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2.xml" ContentType="application/vnd.openxmlformats-officedocument.drawingml.chartshapes+xml"/>
  <Override PartName="/xl/drawings/drawing3.xml" ContentType="application/vnd.openxmlformats-officedocument.drawing+xml"/>
  <Override PartName="/xl/comments2.xml" ContentType="application/vnd.openxmlformats-officedocument.spreadsheetml.comments+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4.xml" ContentType="application/vnd.openxmlformats-officedocument.drawing+xml"/>
  <Override PartName="/xl/comments3.xml" ContentType="application/vnd.openxmlformats-officedocument.spreadsheetml.comments+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alcChain.xml" ContentType="application/vnd.openxmlformats-officedocument.spreadsheetml.calcChain+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8025"/>
  <workbookPr defaultThemeVersion="124226"/>
  <mc:AlternateContent xmlns:mc="http://schemas.openxmlformats.org/markup-compatibility/2006">
    <mc:Choice Requires="x15">
      <x15ac:absPath xmlns:x15ac="http://schemas.microsoft.com/office/spreadsheetml/2010/11/ac" url="C:\Users\MukeshwaranBaskaran\Downloads\WHAT_MOVES_XBI\"/>
    </mc:Choice>
  </mc:AlternateContent>
  <xr:revisionPtr revIDLastSave="0" documentId="13_ncr:1_{9CA8DB9E-1C72-4C62-A0EC-6FB7124C0AA2}" xr6:coauthVersionLast="47" xr6:coauthVersionMax="47" xr10:uidLastSave="{00000000-0000-0000-0000-000000000000}"/>
  <bookViews>
    <workbookView xWindow="19090" yWindow="-110" windowWidth="38620" windowHeight="21100" activeTab="10" xr2:uid="{00000000-000D-0000-FFFF-FFFF00000000}"/>
  </bookViews>
  <sheets>
    <sheet name="XBI" sheetId="2" r:id="rId1"/>
    <sheet name="IBB" sheetId="3" r:id="rId2"/>
    <sheet name="IWM" sheetId="6" r:id="rId3"/>
    <sheet name="IWC" sheetId="7" r:id="rId4"/>
    <sheet name="QQQ" sheetId="8" r:id="rId5"/>
    <sheet name="XLV" sheetId="9" r:id="rId6"/>
    <sheet name="US2Y" sheetId="10" r:id="rId7"/>
    <sheet name="US10Y" sheetId="4" r:id="rId8"/>
    <sheet name="US30Y" sheetId="5" r:id="rId9"/>
    <sheet name="XBI Market Cap" sheetId="14" r:id="rId10"/>
    <sheet name="All M&amp;A (&gt;$500M)" sheetId="11" r:id="rId11"/>
    <sheet name="Mega M&amp;A (&gt;$10B)" sheetId="12" r:id="rId12"/>
    <sheet name="SMID M&amp;A ($1-10B)" sheetId="13" r:id="rId13"/>
  </sheets>
  <externalReferences>
    <externalReference r:id="rId14"/>
    <externalReference r:id="rId15"/>
  </externalReferences>
  <definedNames>
    <definedName name="_______new1" hidden="1">{#N/A,#N/A,FALSE,"Product Revenue";#N/A,#N/A,FALSE,"Geographic Revenue";#N/A,#N/A,FALSE,"Income Statement - As Reported";#N/A,#N/A,FALSE,"Income Statement - Operating";#N/A,#N/A,FALSE,"Income Statement - %Revenue";#N/A,#N/A,FALSE,"Year-over-Year Growth";#N/A,#N/A,FALSE,"Sequential Growth";#N/A,#N/A,FALSE,"Balance Sheet";#N/A,#N/A,FALSE,"Cash Flow";#N/A,#N/A,FALSE,"Ratios";#N/A,#N/A,FALSE,"Valuation"}</definedName>
    <definedName name="_____new1" hidden="1">{#N/A,#N/A,FALSE,"Product Revenue";#N/A,#N/A,FALSE,"Geographic Revenue";#N/A,#N/A,FALSE,"Income Statement - As Reported";#N/A,#N/A,FALSE,"Income Statement - Operating";#N/A,#N/A,FALSE,"Income Statement - %Revenue";#N/A,#N/A,FALSE,"Year-over-Year Growth";#N/A,#N/A,FALSE,"Sequential Growth";#N/A,#N/A,FALSE,"Balance Sheet";#N/A,#N/A,FALSE,"Cash Flow";#N/A,#N/A,FALSE,"Ratios";#N/A,#N/A,FALSE,"Valuation"}</definedName>
    <definedName name="____new1" hidden="1">{#N/A,#N/A,FALSE,"Product Revenue";#N/A,#N/A,FALSE,"Geographic Revenue";#N/A,#N/A,FALSE,"Income Statement - As Reported";#N/A,#N/A,FALSE,"Income Statement - Operating";#N/A,#N/A,FALSE,"Income Statement - %Revenue";#N/A,#N/A,FALSE,"Year-over-Year Growth";#N/A,#N/A,FALSE,"Sequential Growth";#N/A,#N/A,FALSE,"Balance Sheet";#N/A,#N/A,FALSE,"Cash Flow";#N/A,#N/A,FALSE,"Ratios";#N/A,#N/A,FALSE,"Valuation"}</definedName>
    <definedName name="___new1" hidden="1">{#N/A,#N/A,FALSE,"Product Revenue";#N/A,#N/A,FALSE,"Geographic Revenue";#N/A,#N/A,FALSE,"Income Statement - As Reported";#N/A,#N/A,FALSE,"Income Statement - Operating";#N/A,#N/A,FALSE,"Income Statement - %Revenue";#N/A,#N/A,FALSE,"Year-over-Year Growth";#N/A,#N/A,FALSE,"Sequential Growth";#N/A,#N/A,FALSE,"Balance Sheet";#N/A,#N/A,FALSE,"Cash Flow";#N/A,#N/A,FALSE,"Ratios";#N/A,#N/A,FALSE,"Valuation"}</definedName>
    <definedName name="__FDS_HYPERLINK_TOGGLE_STATE__" hidden="1">"ON"</definedName>
    <definedName name="__new1" hidden="1">{#N/A,#N/A,FALSE,"Product Revenue";#N/A,#N/A,FALSE,"Geographic Revenue";#N/A,#N/A,FALSE,"Income Statement - As Reported";#N/A,#N/A,FALSE,"Income Statement - Operating";#N/A,#N/A,FALSE,"Income Statement - %Revenue";#N/A,#N/A,FALSE,"Year-over-Year Growth";#N/A,#N/A,FALSE,"Sequential Growth";#N/A,#N/A,FALSE,"Balance Sheet";#N/A,#N/A,FALSE,"Cash Flow";#N/A,#N/A,FALSE,"Ratios";#N/A,#N/A,FALSE,"Valuation"}</definedName>
    <definedName name="_1__FDSAUDITLINK__" hidden="1">{"fdsup://Directions/FactSet Auditing Viewer?action=AUDIT_VALUE&amp;DB=129&amp;ID1=04269E10&amp;VALUEID=02001&amp;SDATE=201103&amp;PERIODTYPE=QTR_STD&amp;SCFT=3&amp;window=popup_no_bar&amp;width=385&amp;height=120&amp;START_MAXIMIZED=FALSE&amp;creator=factset&amp;display_string=Audit"}</definedName>
    <definedName name="_10__FDSAUDITLINK__" hidden="1">{"fdsup://Directions/FactSet Auditing Viewer?action=AUDIT_VALUE&amp;DB=129&amp;ID1=98973P10&amp;VALUEID=02001&amp;SDATE=201103&amp;PERIODTYPE=QTR_STD&amp;SCFT=3&amp;window=popup_no_bar&amp;width=385&amp;height=120&amp;START_MAXIMIZED=FALSE&amp;creator=factset&amp;display_string=Audit"}</definedName>
    <definedName name="_11__FDSAUDITLINK__" hidden="1">{"fdsup://Directions/FactSet Auditing Viewer?action=AUDIT_VALUE&amp;DB=129&amp;ID1=71693310&amp;VALUEID=02001&amp;SDATE=201202&amp;PERIODTYPE=QTR_STD&amp;SCFT=3&amp;window=popup_no_bar&amp;width=385&amp;height=120&amp;START_MAXIMIZED=FALSE&amp;creator=factset&amp;display_string=Audit"}</definedName>
    <definedName name="_12__FDSAUDITLINK__" hidden="1">{"fdsup://Directions/FactSet Auditing Viewer?action=AUDIT_VALUE&amp;DB=129&amp;ID1=04033A10&amp;VALUEID=02001&amp;SDATE=201103&amp;PERIODTYPE=QTR_STD&amp;SCFT=3&amp;window=popup_no_bar&amp;width=385&amp;height=120&amp;START_MAXIMIZED=FALSE&amp;creator=factset&amp;display_string=Audit"}</definedName>
    <definedName name="_13__FDSAUDITLINK__" hidden="1">{"fdsup://Directions/FactSet Auditing Viewer?action=AUDIT_VALUE&amp;DB=129&amp;ID1=45337C10&amp;VALUEID=02001&amp;SDATE=201104&amp;PERIODTYPE=QTR_STD&amp;SCFT=3&amp;window=popup_no_bar&amp;width=385&amp;height=120&amp;START_MAXIMIZED=FALSE&amp;creator=factset&amp;display_string=Audit"}</definedName>
    <definedName name="_14__FDSAUDITLINK__" hidden="1">{"fdsup://Directions/FactSet Auditing Viewer?action=AUDIT_VALUE&amp;DB=129&amp;ID1=68230A10&amp;VALUEID=02001&amp;SDATE=201103&amp;PERIODTYPE=QTR_STD&amp;SCFT=3&amp;window=popup_no_bar&amp;width=385&amp;height=120&amp;START_MAXIMIZED=FALSE&amp;creator=factset&amp;display_string=Audit"}</definedName>
    <definedName name="_15__FDSAUDITLINK__" hidden="1">{"fdsup://Directions/FactSet Auditing Viewer?action=AUDIT_VALUE&amp;DB=129&amp;ID1=23126910&amp;VALUEID=02001&amp;SDATE=201104&amp;PERIODTYPE=QTR_STD&amp;SCFT=3&amp;window=popup_no_bar&amp;width=385&amp;height=120&amp;START_MAXIMIZED=FALSE&amp;creator=factset&amp;display_string=Audit"}</definedName>
    <definedName name="_16__FDSAUDITLINK__" hidden="1">{"fdsup://Directions/FactSet Auditing Viewer?action=AUDIT_VALUE&amp;DB=129&amp;ID1=15117B10&amp;VALUEID=02001&amp;SDATE=201103&amp;PERIODTYPE=QTR_STD&amp;SCFT=3&amp;window=popup_no_bar&amp;width=385&amp;height=120&amp;START_MAXIMIZED=FALSE&amp;creator=factset&amp;display_string=Audit"}</definedName>
    <definedName name="_17__FDSAUDITLINK__" hidden="1">{"fdsup://Directions/FactSet Auditing Viewer?action=AUDIT_VALUE&amp;DB=129&amp;ID1=86732860&amp;VALUEID=02001&amp;SDATE=201103&amp;PERIODTYPE=QTR_STD&amp;SCFT=3&amp;window=popup_no_bar&amp;width=385&amp;height=120&amp;START_MAXIMIZED=FALSE&amp;creator=factset&amp;display_string=Audit"}</definedName>
    <definedName name="_18__FDSAUDITLINK__" hidden="1">{"fdsup://Directions/FactSet Auditing Viewer?action=AUDIT_VALUE&amp;DB=129&amp;ID1=05358810&amp;VALUEID=02001&amp;SDATE=201104&amp;PERIODTYPE=QTR_STD&amp;SCFT=3&amp;window=popup_no_bar&amp;width=385&amp;height=120&amp;START_MAXIMIZED=FALSE&amp;creator=factset&amp;display_string=Audit"}</definedName>
    <definedName name="_19__FDSAUDITLINK__" hidden="1">{"fdsup://Directions/FactSet Auditing Viewer?action=AUDIT_VALUE&amp;DB=129&amp;ID1=00383Y10&amp;VALUEID=02001&amp;SDATE=200903&amp;PERIODTYPE=QTR_STD&amp;window=popup_no_bar&amp;width=385&amp;height=120&amp;START_MAXIMIZED=FALSE&amp;creator=factset&amp;display_string=Audit"}</definedName>
    <definedName name="_2__FDSAUDITLINK__" hidden="1">{"fdsup://Directions/FactSet Auditing Viewer?action=AUDIT_VALUE&amp;DB=129&amp;ID1=87162T20&amp;VALUEID=02001&amp;SDATE=201103&amp;PERIODTYPE=QTR_STD&amp;SCFT=3&amp;window=popup_no_bar&amp;width=385&amp;height=120&amp;START_MAXIMIZED=FALSE&amp;creator=factset&amp;display_string=Audit"}</definedName>
    <definedName name="_3__FDSAUDITLINK__" hidden="1">{"fdsup://Directions/FactSet Auditing Viewer?action=AUDIT_VALUE&amp;DB=129&amp;ID1=45665G30&amp;VALUEID=02001&amp;SDATE=201103&amp;PERIODTYPE=QTR_STD&amp;SCFT=3&amp;window=popup_no_bar&amp;width=385&amp;height=120&amp;START_MAXIMIZED=FALSE&amp;creator=factset&amp;display_string=Audit"}</definedName>
    <definedName name="_4__FDSAUDITLINK__" hidden="1">{"fdsup://Directions/FactSet Auditing Viewer?action=AUDIT_VALUE&amp;DB=129&amp;ID1=45253H10&amp;VALUEID=02001&amp;SDATE=201202&amp;PERIODTYPE=QTR_STD&amp;SCFT=3&amp;window=popup_no_bar&amp;width=385&amp;height=120&amp;START_MAXIMIZED=FALSE&amp;creator=factset&amp;display_string=Audit"}</definedName>
    <definedName name="_5__FDSAUDITLINK__" hidden="1">{"fdsup://Directions/FactSet Auditing Viewer?action=AUDIT_VALUE&amp;DB=129&amp;ID1=71366130&amp;VALUEID=02001&amp;SDATE=201102&amp;PERIODTYPE=QTR_STD&amp;SCFT=3&amp;window=popup_no_bar&amp;width=385&amp;height=120&amp;START_MAXIMIZED=FALSE&amp;creator=factset&amp;display_string=Audit"}</definedName>
    <definedName name="_6__FDSAUDITLINK__" hidden="1">{"fdsup://Directions/FactSet Auditing Viewer?action=AUDIT_VALUE&amp;DB=129&amp;ID1=04269X10&amp;VALUEID=02001&amp;SDATE=201202&amp;PERIODTYPE=QTR_STD&amp;SCFT=3&amp;window=popup_no_bar&amp;width=385&amp;height=120&amp;START_MAXIMIZED=FALSE&amp;creator=factset&amp;display_string=Audit"}</definedName>
    <definedName name="_7__FDSAUDITLINK__" hidden="1">{"fdsup://Directions/FactSet Auditing Viewer?action=AUDIT_VALUE&amp;DB=129&amp;ID1=45665G30&amp;VALUEID=02001&amp;SDATE=201101&amp;PERIODTYPE=QTR_STD&amp;SCFT=3&amp;window=popup_no_bar&amp;width=385&amp;height=120&amp;START_MAXIMIZED=FALSE&amp;creator=factset&amp;display_string=Audit"}</definedName>
    <definedName name="_8__FDSAUDITLINK__" hidden="1">{"fdsup://Directions/FactSet Auditing Viewer?action=AUDIT_VALUE&amp;DB=129&amp;ID1=45290710&amp;VALUEID=02001&amp;SDATE=201202&amp;PERIODTYPE=QTR_STD&amp;SCFT=3&amp;window=popup_no_bar&amp;width=385&amp;height=120&amp;START_MAXIMIZED=FALSE&amp;creator=factset&amp;display_string=Audit"}</definedName>
    <definedName name="_9__FDSAUDITLINK__" hidden="1">{"fdsup://Directions/FactSet Auditing Viewer?action=AUDIT_VALUE&amp;DB=129&amp;ID1=59509C10&amp;VALUEID=02001&amp;SDATE=201103&amp;PERIODTYPE=QTR_STD&amp;SCFT=3&amp;window=popup_no_bar&amp;width=385&amp;height=120&amp;START_MAXIMIZED=FALSE&amp;creator=factset&amp;display_string=Audit"}</definedName>
    <definedName name="_bdm.6f9bf800e1e04dd49d08ac64671a86bf.edm" localSheetId="12" hidden="1">#REF!</definedName>
    <definedName name="_bdm.6f9bf800e1e04dd49d08ac64671a86bf.edm" hidden="1">#REF!</definedName>
    <definedName name="_bdm.da50c0f67d9546639210b117f9e5f6f2.edm" localSheetId="12" hidden="1">#REF!</definedName>
    <definedName name="_bdm.da50c0f67d9546639210b117f9e5f6f2.edm" hidden="1">#REF!</definedName>
    <definedName name="_xlnm._FilterDatabase" localSheetId="10" hidden="1">'All M&amp;A (&gt;$500M)'!$B$7:$U$171</definedName>
    <definedName name="_xlnm._FilterDatabase" localSheetId="11" hidden="1">'Mega M&amp;A (&gt;$10B)'!$B$6:$K$6</definedName>
    <definedName name="_xlnm._FilterDatabase" localSheetId="12" hidden="1">'SMID M&amp;A ($1-10B)'!$B$6:$K$6</definedName>
    <definedName name="_Key1" localSheetId="12" hidden="1">#REF!</definedName>
    <definedName name="_Key1" hidden="1">#REF!</definedName>
    <definedName name="_new1" hidden="1">{#N/A,#N/A,FALSE,"Product Revenue";#N/A,#N/A,FALSE,"Geographic Revenue";#N/A,#N/A,FALSE,"Income Statement - As Reported";#N/A,#N/A,FALSE,"Income Statement - Operating";#N/A,#N/A,FALSE,"Income Statement - %Revenue";#N/A,#N/A,FALSE,"Year-over-Year Growth";#N/A,#N/A,FALSE,"Sequential Growth";#N/A,#N/A,FALSE,"Balance Sheet";#N/A,#N/A,FALSE,"Cash Flow";#N/A,#N/A,FALSE,"Ratios";#N/A,#N/A,FALSE,"Valuation"}</definedName>
    <definedName name="_Order1" hidden="1">255</definedName>
    <definedName name="_Sort" localSheetId="12" hidden="1">#REF!</definedName>
    <definedName name="_Sort" hidden="1">#REF!</definedName>
    <definedName name="adf" localSheetId="12" hidden="1">#REF!</definedName>
    <definedName name="adf" hidden="1">#REF!</definedName>
    <definedName name="anscount" hidden="1">2</definedName>
    <definedName name="BLPH12" localSheetId="12" hidden="1">[1]Sheet3!#REF!</definedName>
    <definedName name="BLPH12" hidden="1">[1]Sheet3!#REF!</definedName>
    <definedName name="BLPH13" localSheetId="12" hidden="1">[1]Sheet3!#REF!</definedName>
    <definedName name="BLPH13" hidden="1">[1]Sheet3!#REF!</definedName>
    <definedName name="BLPH14" localSheetId="12" hidden="1">[1]Sheet3!#REF!</definedName>
    <definedName name="BLPH14" hidden="1">[1]Sheet3!#REF!</definedName>
    <definedName name="BLPH15" localSheetId="12" hidden="1">[1]Sheet3!#REF!</definedName>
    <definedName name="BLPH15" hidden="1">[1]Sheet3!#REF!</definedName>
    <definedName name="BLPH16" localSheetId="12" hidden="1">[1]Sheet3!#REF!</definedName>
    <definedName name="BLPH16" hidden="1">[1]Sheet3!#REF!</definedName>
    <definedName name="CIQWBGuid" hidden="1">"fe97de0e-ddbe-4962-9eda-86f2712ac4a3"</definedName>
    <definedName name="d" hidden="1">{"quart",#N/A,FALSE,"quartfin"}</definedName>
    <definedName name="dd" hidden="1">{"fdsup://Directions/FactSet Auditing Viewer?action=AUDIT_VALUE&amp;DB=129&amp;ID1=23126910&amp;VALUEID=02001&amp;SDATE=201104&amp;PERIODTYPE=QTR_STD&amp;SCFT=3&amp;window=popup_no_bar&amp;width=385&amp;height=120&amp;START_MAXIMIZED=FALSE&amp;creator=factset&amp;display_string=Audit"}</definedName>
    <definedName name="dddd" hidden="1">{#N/A,#N/A,FALSE,"Product Revenue";#N/A,#N/A,FALSE,"Geographic Revenue";#N/A,#N/A,FALSE,"Income Statement - As Reported";#N/A,#N/A,FALSE,"Income Statement - Operating";#N/A,#N/A,FALSE,"Income Statement - %Revenue";#N/A,#N/A,FALSE,"Year-over-Year Growth";#N/A,#N/A,FALSE,"Sequential Growth";#N/A,#N/A,FALSE,"Balance Sheet";#N/A,#N/A,FALSE,"Cash Flow";#N/A,#N/A,FALSE,"Ratios";#N/A,#N/A,FALSE,"Valuation"}</definedName>
    <definedName name="Did" hidden="1">{"Salesass",#N/A,FALSE,"assumpt"}</definedName>
    <definedName name="Didi" hidden="1">{"Salesass",#N/A,FALSE,"assumpt"}</definedName>
    <definedName name="didnt" hidden="1">{"Salesass",#N/A,FALSE,"assumpt"}</definedName>
    <definedName name="DSHiddenYear1" localSheetId="12" hidden="1">#REF!</definedName>
    <definedName name="DSHiddenYear1" hidden="1">#REF!</definedName>
    <definedName name="DSHiddenYear2" localSheetId="12" hidden="1">#REF!</definedName>
    <definedName name="DSHiddenYear2" hidden="1">#REF!</definedName>
    <definedName name="DSHiddenYear3" localSheetId="12" hidden="1">#REF!</definedName>
    <definedName name="DSHiddenYear3" hidden="1">#REF!</definedName>
    <definedName name="DSHiddenYear4" localSheetId="12" hidden="1">#REF!</definedName>
    <definedName name="DSHiddenYear4" hidden="1">#REF!</definedName>
    <definedName name="DSHiddenYear6" localSheetId="12" hidden="1">#REF!</definedName>
    <definedName name="DSHiddenYear6" hidden="1">#REF!</definedName>
    <definedName name="DSIndHiddenYear1" localSheetId="12" hidden="1">#REF!</definedName>
    <definedName name="DSIndHiddenYear1" hidden="1">#REF!</definedName>
    <definedName name="DSIndHiddenYear2" localSheetId="12" hidden="1">#REF!</definedName>
    <definedName name="DSIndHiddenYear2" hidden="1">#REF!</definedName>
    <definedName name="DSIndHiddenYear3" localSheetId="12" hidden="1">#REF!</definedName>
    <definedName name="DSIndHiddenYear3" hidden="1">#REF!</definedName>
    <definedName name="DSIndHiddenYear4" localSheetId="12" hidden="1">#REF!</definedName>
    <definedName name="DSIndHiddenYear4" hidden="1">#REF!</definedName>
    <definedName name="DSIndHistHiddenYear1" localSheetId="12" hidden="1">#REF!</definedName>
    <definedName name="DSIndHistHiddenYear1" hidden="1">#REF!</definedName>
    <definedName name="DSIndHistHiddenYear2" localSheetId="12" hidden="1">#REF!</definedName>
    <definedName name="DSIndHistHiddenYear2" hidden="1">#REF!</definedName>
    <definedName name="DSIndHistHiddenYear3" localSheetId="12" hidden="1">#REF!</definedName>
    <definedName name="DSIndHistHiddenYear3" hidden="1">#REF!</definedName>
    <definedName name="DSIndHistHiddenYear4" localSheetId="12" hidden="1">#REF!</definedName>
    <definedName name="DSIndHistHiddenYear4" hidden="1">#REF!</definedName>
    <definedName name="DSIndHistHiddenYear5" localSheetId="12" hidden="1">#REF!</definedName>
    <definedName name="DSIndHistHiddenYear5" hidden="1">#REF!</definedName>
    <definedName name="FDP_0_1_aSrv" hidden="1">[2]Comparison!$P$106</definedName>
    <definedName name="FDP_1_1_aDrv" hidden="1">[2]Comparison!$T$18</definedName>
    <definedName name="FDP_10_1_aUrv" hidden="1">[2]Comparison!$AA$21</definedName>
    <definedName name="FDP_100_1_aUrv" hidden="1">[2]Comparison!$E$96</definedName>
    <definedName name="FDP_101_1_aUrv" hidden="1">[2]Comparison!$E$97</definedName>
    <definedName name="FDP_102_1_aSrv" hidden="1">[2]Comparison!$E$98</definedName>
    <definedName name="FDP_103_1_aSrv" hidden="1">[2]Comparison!$E$100</definedName>
    <definedName name="FDP_104_1_aUrv" hidden="1">[2]Comparison!$E$101</definedName>
    <definedName name="FDP_105_1_aUrv" hidden="1">[2]Comparison!$E$102</definedName>
    <definedName name="FDP_106_1_aUrv" hidden="1">[2]Comparison!$E$103</definedName>
    <definedName name="FDP_107_1_aUrv" hidden="1">[2]Comparison!$E$104</definedName>
    <definedName name="FDP_108_1_aUrv" hidden="1">[2]Comparison!$E$105</definedName>
    <definedName name="FDP_109_1_aUrv" hidden="1">[2]Comparison!$E$106</definedName>
    <definedName name="FDP_11_1_aUrv" hidden="1">[2]Comparison!$AA$22</definedName>
    <definedName name="FDP_110_1_aUrv" hidden="1">[2]Comparison!$E$107</definedName>
    <definedName name="FDP_111_1_aUrv" hidden="1">[2]Comparison!$E$108</definedName>
    <definedName name="FDP_112_1_aUrv" hidden="1">[2]Comparison!$E$109</definedName>
    <definedName name="FDP_113_1_aUrv" hidden="1">[2]Comparison!$E$110</definedName>
    <definedName name="FDP_114_1_aUrv" hidden="1">[2]Comparison!$E$111</definedName>
    <definedName name="FDP_115_1_aSrv" hidden="1">[2]Comparison!$E$112</definedName>
    <definedName name="FDP_116_1_aSrv" hidden="1">[2]Comparison!$E$113</definedName>
    <definedName name="FDP_117_1_aUrv" hidden="1">[2]Comparison!$E$118</definedName>
    <definedName name="FDP_118_1_aUrv" hidden="1">[2]Comparison!$E$119</definedName>
    <definedName name="FDP_119_1_aUrv" hidden="1">[2]Comparison!$E$120</definedName>
    <definedName name="FDP_12_1_aUrv" hidden="1">[2]Comparison!$AA$23</definedName>
    <definedName name="FDP_120_1_aUrv" hidden="1">[2]Comparison!$E$121</definedName>
    <definedName name="FDP_121_1_aUrv" hidden="1">[2]Comparison!$E$122</definedName>
    <definedName name="FDP_122_1_aUrv" hidden="1">[2]Comparison!$E$123</definedName>
    <definedName name="FDP_123_1_aUrv" hidden="1">[2]Comparison!$E$124</definedName>
    <definedName name="FDP_124_1_aSrv" hidden="1">[2]Comparison!$E$125</definedName>
    <definedName name="FDP_125_1_aUrv" hidden="1">[2]Comparison!$E$127</definedName>
    <definedName name="FDP_126_1_aUrv" hidden="1">[2]Comparison!$E$128</definedName>
    <definedName name="FDP_127_1_aUrv" hidden="1">[2]Comparison!$E$129</definedName>
    <definedName name="FDP_128_1_aUrv" hidden="1">[2]Comparison!$E$130</definedName>
    <definedName name="FDP_129_1_aUrv" hidden="1">[2]Comparison!$E$131</definedName>
    <definedName name="FDP_13_1_aUrv" hidden="1">[2]Comparison!$AA$24</definedName>
    <definedName name="FDP_130_1_aUrv" hidden="1">[2]Comparison!$E$132</definedName>
    <definedName name="FDP_131_1_aUrv" hidden="1">[2]Comparison!$E$133</definedName>
    <definedName name="FDP_132_1_aSrv" hidden="1">[2]Comparison!$E$134</definedName>
    <definedName name="FDP_133_1_aSrv" hidden="1">[2]Comparison!$E$135</definedName>
    <definedName name="FDP_134_1_aUrv" hidden="1">[2]Comparison!$E$137</definedName>
    <definedName name="FDP_135_1_aUrv" hidden="1">[2]Comparison!$E$140</definedName>
    <definedName name="FDP_136_1_aUrv" hidden="1">[2]Comparison!$E$141</definedName>
    <definedName name="FDP_137_1_aSrv" hidden="1">[2]Comparison!$P$141</definedName>
    <definedName name="FDP_138_1_aSrv" hidden="1">[2]Comparison!$E$142</definedName>
    <definedName name="FDP_139_1_aSrv" hidden="1">[2]Comparison!$E$143</definedName>
    <definedName name="FDP_14_1_aUrv" hidden="1">[2]Comparison!$K$1</definedName>
    <definedName name="FDP_140_1_aSrv" hidden="1">[2]Comparison!$E$153</definedName>
    <definedName name="FDP_141_1_aUrv" hidden="1">[2]Comparison!$E$154</definedName>
    <definedName name="FDP_142_1_aUrv" hidden="1">[2]Comparison!$E$155</definedName>
    <definedName name="FDP_143_1_aUrv" hidden="1">[2]Comparison!$E$156</definedName>
    <definedName name="FDP_144_1_aUrv" hidden="1">[2]Comparison!$E$157</definedName>
    <definedName name="FDP_145_1_aUrv" hidden="1">[2]Comparison!$E$160</definedName>
    <definedName name="FDP_146_1_aUrv" hidden="1">[2]Comparison!$E$161</definedName>
    <definedName name="FDP_147_1_aUrv" hidden="1">[2]Comparison!$E$162</definedName>
    <definedName name="FDP_148_1_aUrv" hidden="1">[2]Comparison!$E$163</definedName>
    <definedName name="FDP_149_1_aUrv" hidden="1">[2]Comparison!$E$164</definedName>
    <definedName name="FDP_15_1_aUrv" hidden="1">[2]Comparison!$F$1</definedName>
    <definedName name="FDP_150_1_aUrv" hidden="1">[2]Comparison!$E$165</definedName>
    <definedName name="FDP_151_1_aUrv" hidden="1">[2]Comparison!$E$166</definedName>
    <definedName name="FDP_152_1_aUrv" hidden="1">[2]Comparison!$E$167</definedName>
    <definedName name="FDP_153_1_aUrv" hidden="1">[2]Comparison!$E$168</definedName>
    <definedName name="FDP_154_1_aUrv" hidden="1">[2]Comparison!$E$169</definedName>
    <definedName name="FDP_155_1_aUrv" hidden="1">[2]Comparison!$E$170</definedName>
    <definedName name="FDP_156_1_aUrv" hidden="1">[2]Comparison!$E$171</definedName>
    <definedName name="FDP_157_1_aUrv" hidden="1">[2]Comparison!$E$172</definedName>
    <definedName name="FDP_158_1_aUrv" hidden="1">[2]Comparison!$E$173</definedName>
    <definedName name="FDP_159_1_aSrv" hidden="1">[2]Comparison!$E$174</definedName>
    <definedName name="FDP_16_1_aUrv" hidden="1">[2]Comparison!$K$3</definedName>
    <definedName name="FDP_160_1_aUrv" hidden="1">[2]Comparison!$E$175</definedName>
    <definedName name="FDP_161_1_aSrv" hidden="1">[2]Comparison!$E$176</definedName>
    <definedName name="FDP_162_1_aUrv" hidden="1">[2]Comparison!$E$178</definedName>
    <definedName name="FDP_163_1_aUrv" hidden="1">[2]Comparison!$E$180</definedName>
    <definedName name="FDP_164_1_aUrv" hidden="1">[2]Comparison!$E$179</definedName>
    <definedName name="FDP_165_1_aUrv" hidden="1">[2]Comparison!$E$181</definedName>
    <definedName name="FDP_166_1_aUrv" hidden="1">[2]Comparison!$E$183</definedName>
    <definedName name="FDP_167_1_aUrv" hidden="1">[2]Comparison!$E$184</definedName>
    <definedName name="FDP_168_1_aSrv" hidden="1">[2]Comparison!$E$182</definedName>
    <definedName name="FDP_169_1_aSrv" hidden="1">[2]Comparison!$E$185</definedName>
    <definedName name="FDP_17_1_aUrv" hidden="1">[2]Comparison!$R$3</definedName>
    <definedName name="FDP_170_1_aUrv" hidden="1">[2]Comparison!$E$186</definedName>
    <definedName name="FDP_171_1_aSrv" hidden="1">[2]Comparison!$E$187</definedName>
    <definedName name="FDP_172_1_aUrv" hidden="1">[2]Comparison!$E$189</definedName>
    <definedName name="FDP_173_1_aUrv" hidden="1">[2]Comparison!$E$190</definedName>
    <definedName name="FDP_174_1_aSrv" hidden="1">[2]Comparison!$E$191</definedName>
    <definedName name="FDP_175_1_aUrv" hidden="1">[2]Comparison!$E$192</definedName>
    <definedName name="FDP_176_1_aUrv" hidden="1">[2]Comparison!$E$193</definedName>
    <definedName name="FDP_177_1_aSrv" hidden="1">[2]Comparison!$E$194</definedName>
    <definedName name="FDP_178_1_aUrv" hidden="1">[2]Comparison!$E$195</definedName>
    <definedName name="FDP_179_1_aUrv" hidden="1">[2]Comparison!$E$196</definedName>
    <definedName name="FDP_18_1_aUrv" hidden="1">[2]Comparison!$E$6</definedName>
    <definedName name="FDP_18_1_rUrv" hidden="1">[2]Comparison!$E$5</definedName>
    <definedName name="FDP_180_1_aSrv" hidden="1">[2]Comparison!$E$197</definedName>
    <definedName name="FDP_181_1_aUrv" hidden="1">[2]Comparison!$E$198</definedName>
    <definedName name="FDP_182_1_aSrv" hidden="1">[2]Comparison!$E$199</definedName>
    <definedName name="FDP_183_1_aUrv" hidden="1">[2]Comparison!$E$200</definedName>
    <definedName name="FDP_184_1_aUrv" hidden="1">[2]Comparison!$E$205</definedName>
    <definedName name="FDP_185_1_aSrv" hidden="1">[2]Comparison!$E$206</definedName>
    <definedName name="FDP_186_1_aUrv" hidden="1">[2]Comparison!$E$207</definedName>
    <definedName name="FDP_187_1_aUrv" hidden="1">[2]Comparison!$E$208</definedName>
    <definedName name="FDP_188_1_aUrv" hidden="1">[2]Comparison!$E$209</definedName>
    <definedName name="FDP_189_1_aUrv" hidden="1">[2]Comparison!$E$210</definedName>
    <definedName name="FDP_19_1_aUrv" hidden="1">[2]Comparison!$E$8</definedName>
    <definedName name="FDP_190_1_aUrv" hidden="1">[2]Comparison!$E$211</definedName>
    <definedName name="FDP_191_1_aUrv" hidden="1">[2]Comparison!$E$212</definedName>
    <definedName name="FDP_192_1_aUrv" hidden="1">[2]Comparison!$E$213</definedName>
    <definedName name="FDP_193_1_aUrv" hidden="1">[2]Comparison!$E$214</definedName>
    <definedName name="FDP_194_1_aUrv" hidden="1">[2]Comparison!$E$215</definedName>
    <definedName name="FDP_195_1_aUrv" hidden="1">[2]Comparison!$E$216</definedName>
    <definedName name="FDP_196_1_aUrv" hidden="1">[2]Comparison!$E$217</definedName>
    <definedName name="FDP_197_1_aSrv" hidden="1">[2]Comparison!$E$218</definedName>
    <definedName name="FDP_198_1_aUrv" hidden="1">[2]Comparison!$E$219</definedName>
    <definedName name="FDP_199_1_aUrv" hidden="1">[2]Comparison!$E$221</definedName>
    <definedName name="FDP_2_1_aUrv" hidden="1">[2]Comparison!$V$21</definedName>
    <definedName name="FDP_20_1_aUrv" hidden="1">[2]Comparison!$E$9</definedName>
    <definedName name="FDP_200_1_aUrv" hidden="1">[2]Comparison!$E$222</definedName>
    <definedName name="FDP_201_1_aUrv" hidden="1">[2]Comparison!$E$223</definedName>
    <definedName name="FDP_202_1_aUrv" hidden="1">[2]Comparison!$E$224</definedName>
    <definedName name="FDP_203_1_aUrv" hidden="1">[2]Comparison!$E$225</definedName>
    <definedName name="FDP_204_1_aUrv" hidden="1">[2]Comparison!$E$226</definedName>
    <definedName name="FDP_205_1_aUrv" hidden="1">[2]Comparison!$E$227</definedName>
    <definedName name="FDP_206_1_aUrv" hidden="1">[2]Comparison!$E$228</definedName>
    <definedName name="FDP_207_1_aUrv" hidden="1">[2]Comparison!$E$233</definedName>
    <definedName name="FDP_208_1_aUrv" hidden="1">[2]Comparison!$E$234</definedName>
    <definedName name="FDP_209_1_aUrv" hidden="1">[2]Comparison!$E$235</definedName>
    <definedName name="FDP_21_1_aUrv" hidden="1">[2]Comparison!$E$10</definedName>
    <definedName name="FDP_210_1_aUrv" hidden="1">[2]Comparison!$E$236</definedName>
    <definedName name="FDP_211_1_aUrv" hidden="1">[2]Comparison!$E$237</definedName>
    <definedName name="FDP_212_1_aUrv" hidden="1">[2]Comparison!$E$239</definedName>
    <definedName name="FDP_213_1_aUrv" hidden="1">[2]Comparison!$E$240</definedName>
    <definedName name="FDP_214_1_aUrv" hidden="1">[2]Comparison!$E$241</definedName>
    <definedName name="FDP_215_1_aUrv" hidden="1">[2]Comparison!$E$242</definedName>
    <definedName name="FDP_216_1_aSrv" hidden="1">[2]Comparison!$E$238</definedName>
    <definedName name="FDP_217_1_aUrv" hidden="1">[2]Comparison!$E$243</definedName>
    <definedName name="FDP_218_1_aUrv" hidden="1">[2]Comparison!$E$244</definedName>
    <definedName name="FDP_219_1_aUrv" hidden="1">[2]Comparison!$E$245</definedName>
    <definedName name="FDP_22_1_aUrv" hidden="1">[2]Comparison!$E$11</definedName>
    <definedName name="FDP_220_1_aUrv" hidden="1">[2]Comparison!$E$246</definedName>
    <definedName name="FDP_221_1_aUrv" hidden="1">[2]Comparison!$E$247</definedName>
    <definedName name="FDP_222_1_aUrv" hidden="1">[2]Comparison!$E$248</definedName>
    <definedName name="FDP_223_1_aUrv" hidden="1">[2]Comparison!$E$250</definedName>
    <definedName name="FDP_224_1_aSrv" hidden="1">[2]Comparison!$E$258</definedName>
    <definedName name="FDP_225_1_aSrv" hidden="1">[2]Comparison!$E$261</definedName>
    <definedName name="FDP_226_1_aSrv" hidden="1">[2]Comparison!$E$262</definedName>
    <definedName name="FDP_227_1_aSrv" hidden="1">[2]Comparison!$E$264</definedName>
    <definedName name="FDP_228_1_aSrv" hidden="1">[2]Comparison!$E$265</definedName>
    <definedName name="FDP_229_1_aSrv" hidden="1">[2]Comparison!$E$266</definedName>
    <definedName name="FDP_23_1_aUrv" hidden="1">[2]Comparison!$E$12</definedName>
    <definedName name="FDP_230_1_aSrv" hidden="1">[2]Comparison!$E$269</definedName>
    <definedName name="FDP_231_1_aSrv" hidden="1">[2]Comparison!$E$270</definedName>
    <definedName name="FDP_232_1_aSrv" hidden="1">[2]Comparison!$E$273</definedName>
    <definedName name="FDP_233_1_aSrv" hidden="1">[2]Comparison!$E$274</definedName>
    <definedName name="FDP_234_1_aSrv" hidden="1">[2]Comparison!$E$275</definedName>
    <definedName name="FDP_235_1_aSrv" hidden="1">[2]Comparison!$E$280</definedName>
    <definedName name="FDP_236_1_aSrv" hidden="1">[2]Comparison!$E$289</definedName>
    <definedName name="FDP_237_1_aSrv" hidden="1">[2]Comparison!$E$290</definedName>
    <definedName name="FDP_238_1_aSrv" hidden="1">[2]Comparison!$E$291</definedName>
    <definedName name="FDP_239_1_aSrv" hidden="1">[2]Comparison!$E$292</definedName>
    <definedName name="FDP_24_1_aSrv" hidden="1">[2]Comparison!$E$13</definedName>
    <definedName name="FDP_240_1_aSrv" hidden="1">[2]Comparison!$E$303</definedName>
    <definedName name="FDP_241_1_aSrv" hidden="1">[2]Comparison!$E$304</definedName>
    <definedName name="FDP_242_1_aSrv" hidden="1">[2]Comparison!$E$305</definedName>
    <definedName name="FDP_243_1_aSrv" hidden="1">[2]Comparison!$E$306</definedName>
    <definedName name="FDP_244_1_aSrv" hidden="1">[2]Comparison!$E$307</definedName>
    <definedName name="FDP_245_1_aSrv" hidden="1">[2]Comparison!$E$308</definedName>
    <definedName name="FDP_246_1_aSrv" hidden="1">[2]Comparison!$E$309</definedName>
    <definedName name="FDP_247_1_aSrv" hidden="1">[2]Comparison!$E$310</definedName>
    <definedName name="FDP_248_1_aSrv" hidden="1">[2]Comparison!$E$311</definedName>
    <definedName name="FDP_249_1_aSrv" hidden="1">[2]Comparison!$E$312</definedName>
    <definedName name="FDP_25_1_aUrv" hidden="1">[2]Comparison!$E$14</definedName>
    <definedName name="FDP_250_1_aSrv" hidden="1">[2]Comparison!$E$313</definedName>
    <definedName name="FDP_251_1_aSrv" hidden="1">[2]Comparison!$E$314</definedName>
    <definedName name="FDP_252_1_aSrv" hidden="1">[2]Comparison!$E$315</definedName>
    <definedName name="FDP_253_1_aSrv" hidden="1">[2]Comparison!$E$316</definedName>
    <definedName name="FDP_254_1_aSrv" hidden="1">[2]Comparison!$E$317</definedName>
    <definedName name="FDP_255_1_aSrv" hidden="1">[2]Comparison!$E$318</definedName>
    <definedName name="FDP_256_1_aSrv" hidden="1">[2]Comparison!$E$319</definedName>
    <definedName name="FDP_257_1_aSrv" hidden="1">[2]Comparison!$E$320</definedName>
    <definedName name="FDP_258_1_aSrv" hidden="1">[2]Comparison!$E$321</definedName>
    <definedName name="FDP_259_1_aSrv" hidden="1">[2]Comparison!$E$322</definedName>
    <definedName name="FDP_26_1_aUrv" hidden="1">[2]Comparison!$E$15</definedName>
    <definedName name="FDP_260_1_aSrv" hidden="1">[2]Comparison!$E$323</definedName>
    <definedName name="FDP_261_1_aSrv" hidden="1">[2]Comparison!$E$324</definedName>
    <definedName name="FDP_262_1_aSrv" hidden="1">[2]Comparison!$E$325</definedName>
    <definedName name="FDP_263_1_aSrv" hidden="1">[2]Comparison!$E$326</definedName>
    <definedName name="FDP_264_1_aSrv" hidden="1">[2]Comparison!$E$327</definedName>
    <definedName name="FDP_265_1_aSrv" hidden="1">[2]Comparison!$E$328</definedName>
    <definedName name="FDP_266_1_aSrv" hidden="1">[2]Comparison!$E$329</definedName>
    <definedName name="FDP_267_1_aSrv" hidden="1">[2]Comparison!$E$330</definedName>
    <definedName name="FDP_268_1_aSrv" hidden="1">[2]Comparison!$E$331</definedName>
    <definedName name="FDP_269_1_aSrv" hidden="1">[2]Comparison!$E$332</definedName>
    <definedName name="FDP_27_1_aUrv" hidden="1">[2]Comparison!$E$16</definedName>
    <definedName name="FDP_270_1_aSrv" hidden="1">[2]Comparison!$E$333</definedName>
    <definedName name="FDP_271_1_aSrv" hidden="1">[2]Comparison!$E$334</definedName>
    <definedName name="FDP_272_1_aSrv" hidden="1">[2]Comparison!$E$335</definedName>
    <definedName name="FDP_273_1_aSrv" hidden="1">[2]Comparison!$E$336</definedName>
    <definedName name="FDP_274_1_aSrv" hidden="1">[2]Comparison!$E$23</definedName>
    <definedName name="FDP_275_1_aSrv" hidden="1">[2]Comparison!$E$24</definedName>
    <definedName name="FDP_276_1_aSrv" hidden="1">[2]Comparison!$E$29</definedName>
    <definedName name="FDP_277_1_aSrv" hidden="1">[2]Comparison!$E$28</definedName>
    <definedName name="FDP_278_1_aSrv" hidden="1">[2]Comparison!$E$30</definedName>
    <definedName name="FDP_279_1_aSrv" hidden="1">[2]Comparison!$E$31</definedName>
    <definedName name="FDP_28_1_aUrv" hidden="1">[2]Comparison!$E$17</definedName>
    <definedName name="FDP_280_1_aSrv" hidden="1">[2]Comparison!$E$33</definedName>
    <definedName name="FDP_281_1_aSrv" hidden="1">[2]Comparison!$E$35</definedName>
    <definedName name="FDP_282_1_aSrv" hidden="1">[2]Comparison!$F$36</definedName>
    <definedName name="FDP_283_1_aSrv" hidden="1">[2]Comparison!$F$37</definedName>
    <definedName name="FDP_284_1_aSrv" hidden="1">[2]Comparison!$E$38</definedName>
    <definedName name="FDP_285_1_aSrv" hidden="1">[2]Comparison!$E$39</definedName>
    <definedName name="FDP_286_1_aSrv" hidden="1">[2]Comparison!$E$43</definedName>
    <definedName name="FDP_287_1_aSrv" hidden="1">[2]Comparison!$E$44</definedName>
    <definedName name="FDP_288_1_aSrv" hidden="1">[2]Comparison!$E$45</definedName>
    <definedName name="FDP_289_1_aSrv" hidden="1">[2]Comparison!$E$46</definedName>
    <definedName name="FDP_29_1_aUrv" hidden="1">[2]Comparison!$E$18</definedName>
    <definedName name="FDP_290_1_aSrv" hidden="1">[2]Comparison!$E$47</definedName>
    <definedName name="FDP_291_1_aSrv" hidden="1">[2]Comparison!$E$49</definedName>
    <definedName name="FDP_292_1_aSrv" hidden="1">[2]Comparison!$E$50</definedName>
    <definedName name="FDP_293_1_aSrv" hidden="1">[2]Comparison!$E$51</definedName>
    <definedName name="FDP_294_1_aSrv" hidden="1">[2]Comparison!$E$61</definedName>
    <definedName name="FDP_295_1_aSrv" hidden="1">[2]Comparison!$E$65</definedName>
    <definedName name="FDP_296_1_aSrv" hidden="1">[2]Comparison!$E$85</definedName>
    <definedName name="FDP_297_1_aSrv" hidden="1">[2]Comparison!$E$88</definedName>
    <definedName name="FDP_298_1_aSrv" hidden="1">[2]Comparison!$E$95</definedName>
    <definedName name="FDP_299_1_aSrv" hidden="1">[2]Comparison!$E$96</definedName>
    <definedName name="FDP_3_1_aUrv" hidden="1">[2]Comparison!$V$22</definedName>
    <definedName name="FDP_30_1_aSrv" hidden="1">[2]Comparison!$E$19</definedName>
    <definedName name="FDP_300_1_aSrv" hidden="1">[2]Comparison!$E$104</definedName>
    <definedName name="FDP_301_1_aSrv" hidden="1">[2]Comparison!$E$112</definedName>
    <definedName name="FDP_302_1_aSrv" hidden="1">[2]Comparison!$E$113</definedName>
    <definedName name="FDP_303_1_aSrv" hidden="1">[2]Comparison!$E$131</definedName>
    <definedName name="FDP_304_1_aSrv" hidden="1">[2]Comparison!$E$136</definedName>
    <definedName name="FDP_305_1_aSrv" hidden="1">[2]Comparison!$E$146</definedName>
    <definedName name="FDP_306_1_aSrv" hidden="1">[2]Comparison!$E$165</definedName>
    <definedName name="FDP_307_1_aSrv" hidden="1">[2]Comparison!$E$169</definedName>
    <definedName name="FDP_308_1_aSrv" hidden="1">[2]Comparison!$E$171</definedName>
    <definedName name="FDP_309_1_aSrv" hidden="1">[2]Comparison!$E$172</definedName>
    <definedName name="FDP_31_1_aSrv" hidden="1">[2]Comparison!$E$20</definedName>
    <definedName name="FDP_310_1_aSrv" hidden="1">[2]Comparison!$E$178</definedName>
    <definedName name="FDP_311_1_aSrv" hidden="1">[2]Comparison!$E$179</definedName>
    <definedName name="FDP_312_1_aSrv" hidden="1">[2]Comparison!$E$180</definedName>
    <definedName name="FDP_313_1_aSrv" hidden="1">[2]Comparison!$P$184</definedName>
    <definedName name="FDP_314_1_aSrv" hidden="1">[2]Comparison!$P$186</definedName>
    <definedName name="FDP_315_1_aSrv" hidden="1">[2]Comparison!$P$187</definedName>
    <definedName name="FDP_316_1_aSrv" hidden="1">[2]Comparison!$P$188</definedName>
    <definedName name="FDP_317_1_aSrv" hidden="1">[2]Comparison!$P$189</definedName>
    <definedName name="FDP_318_1_aUrv" localSheetId="12" hidden="1">[2]Comparison!#REF!</definedName>
    <definedName name="FDP_318_1_aUrv" hidden="1">[2]Comparison!#REF!</definedName>
    <definedName name="FDP_319_1_aUrv" localSheetId="12" hidden="1">[2]Comparison!#REF!</definedName>
    <definedName name="FDP_319_1_aUrv" hidden="1">[2]Comparison!#REF!</definedName>
    <definedName name="FDP_32_1_aUrv" hidden="1">[2]Comparison!$E$21</definedName>
    <definedName name="FDP_320_1_aUrv" localSheetId="12" hidden="1">[2]Comparison!#REF!</definedName>
    <definedName name="FDP_320_1_aUrv" hidden="1">[2]Comparison!#REF!</definedName>
    <definedName name="FDP_321_1_aUrv" localSheetId="12" hidden="1">[2]Comparison!#REF!</definedName>
    <definedName name="FDP_321_1_aUrv" hidden="1">[2]Comparison!#REF!</definedName>
    <definedName name="FDP_322_1_aUrv" localSheetId="12" hidden="1">[2]Comparison!#REF!</definedName>
    <definedName name="FDP_322_1_aUrv" hidden="1">[2]Comparison!#REF!</definedName>
    <definedName name="FDP_323_1_aUrv" localSheetId="12" hidden="1">[2]Comparison!#REF!</definedName>
    <definedName name="FDP_323_1_aUrv" hidden="1">[2]Comparison!#REF!</definedName>
    <definedName name="FDP_324_1_aUrv" localSheetId="12" hidden="1">[2]Comparison!#REF!</definedName>
    <definedName name="FDP_324_1_aUrv" hidden="1">[2]Comparison!#REF!</definedName>
    <definedName name="FDP_325_1_aUrv" localSheetId="12" hidden="1">[2]Comparison!#REF!</definedName>
    <definedName name="FDP_325_1_aUrv" hidden="1">[2]Comparison!#REF!</definedName>
    <definedName name="FDP_326_1_aUrv" localSheetId="12" hidden="1">[2]Comparison!#REF!</definedName>
    <definedName name="FDP_326_1_aUrv" hidden="1">[2]Comparison!#REF!</definedName>
    <definedName name="FDP_327_1_aUrv" localSheetId="12" hidden="1">[2]Comparison!#REF!</definedName>
    <definedName name="FDP_327_1_aUrv" hidden="1">[2]Comparison!#REF!</definedName>
    <definedName name="FDP_328_1_aUrv" localSheetId="12" hidden="1">[2]Comparison!#REF!</definedName>
    <definedName name="FDP_328_1_aUrv" hidden="1">[2]Comparison!#REF!</definedName>
    <definedName name="FDP_329_1_aUrv" localSheetId="12" hidden="1">[2]Comparison!#REF!</definedName>
    <definedName name="FDP_329_1_aUrv" hidden="1">[2]Comparison!#REF!</definedName>
    <definedName name="FDP_33_1_aUrv" hidden="1">[2]Comparison!$E$22</definedName>
    <definedName name="FDP_330_1_aUrv" localSheetId="12" hidden="1">[2]Comparison!#REF!</definedName>
    <definedName name="FDP_330_1_aUrv" hidden="1">[2]Comparison!#REF!</definedName>
    <definedName name="FDP_331_1_aUrv" localSheetId="12" hidden="1">[2]Comparison!#REF!</definedName>
    <definedName name="FDP_331_1_aUrv" hidden="1">[2]Comparison!#REF!</definedName>
    <definedName name="FDP_332_1_aUrv" localSheetId="12" hidden="1">[2]Comparison!#REF!</definedName>
    <definedName name="FDP_332_1_aUrv" hidden="1">[2]Comparison!#REF!</definedName>
    <definedName name="FDP_333_1_aUrv" localSheetId="12" hidden="1">[2]Comparison!#REF!</definedName>
    <definedName name="FDP_333_1_aUrv" hidden="1">[2]Comparison!#REF!</definedName>
    <definedName name="FDP_334_1_aSrv" localSheetId="12" hidden="1">[2]Comparison!#REF!</definedName>
    <definedName name="FDP_334_1_aSrv" hidden="1">[2]Comparison!#REF!</definedName>
    <definedName name="FDP_335_1_aSrv" localSheetId="12" hidden="1">[2]Comparison!#REF!</definedName>
    <definedName name="FDP_335_1_aSrv" hidden="1">[2]Comparison!#REF!</definedName>
    <definedName name="FDP_336_1_aUrv" localSheetId="12" hidden="1">[2]Comparison!#REF!</definedName>
    <definedName name="FDP_336_1_aUrv" hidden="1">[2]Comparison!#REF!</definedName>
    <definedName name="FDP_337_1_aUrv" localSheetId="12" hidden="1">[2]Comparison!#REF!</definedName>
    <definedName name="FDP_337_1_aUrv" hidden="1">[2]Comparison!#REF!</definedName>
    <definedName name="FDP_338_1_aUrv" localSheetId="12" hidden="1">[2]Comparison!#REF!</definedName>
    <definedName name="FDP_338_1_aUrv" hidden="1">[2]Comparison!#REF!</definedName>
    <definedName name="FDP_339_1_aSrv" localSheetId="12" hidden="1">[2]Comparison!#REF!</definedName>
    <definedName name="FDP_339_1_aSrv" hidden="1">[2]Comparison!#REF!</definedName>
    <definedName name="FDP_34_1_aUrv" hidden="1">[2]Comparison!$E$23</definedName>
    <definedName name="FDP_342_1_aUrv" localSheetId="12" hidden="1">[2]Comparison!#REF!</definedName>
    <definedName name="FDP_342_1_aUrv" hidden="1">[2]Comparison!#REF!</definedName>
    <definedName name="FDP_343_1_aUrv" localSheetId="12" hidden="1">[2]Comparison!#REF!</definedName>
    <definedName name="FDP_343_1_aUrv" hidden="1">[2]Comparison!#REF!</definedName>
    <definedName name="FDP_344_1_aUrv" localSheetId="12" hidden="1">[2]Comparison!#REF!</definedName>
    <definedName name="FDP_344_1_aUrv" hidden="1">[2]Comparison!#REF!</definedName>
    <definedName name="FDP_345_1_aUrv" localSheetId="12" hidden="1">[2]Comparison!#REF!</definedName>
    <definedName name="FDP_345_1_aUrv" hidden="1">[2]Comparison!#REF!</definedName>
    <definedName name="FDP_346_1_aUrv" localSheetId="12" hidden="1">[2]Comparison!#REF!</definedName>
    <definedName name="FDP_346_1_aUrv" hidden="1">[2]Comparison!#REF!</definedName>
    <definedName name="FDP_347_1_aSrv" localSheetId="12" hidden="1">[2]Comparison!#REF!</definedName>
    <definedName name="FDP_347_1_aSrv" hidden="1">[2]Comparison!#REF!</definedName>
    <definedName name="FDP_348_1_aUrv" localSheetId="12" hidden="1">[2]Comparison!#REF!</definedName>
    <definedName name="FDP_348_1_aUrv" hidden="1">[2]Comparison!#REF!</definedName>
    <definedName name="FDP_349_1_aUrv" localSheetId="12" hidden="1">[2]Comparison!#REF!</definedName>
    <definedName name="FDP_349_1_aUrv" hidden="1">[2]Comparison!#REF!</definedName>
    <definedName name="FDP_35_1_aUrv" hidden="1">[2]Comparison!$E$24</definedName>
    <definedName name="FDP_350_1_aUrv" localSheetId="12" hidden="1">[2]Comparison!#REF!</definedName>
    <definedName name="FDP_350_1_aUrv" hidden="1">[2]Comparison!#REF!</definedName>
    <definedName name="FDP_351_1_aUrv" localSheetId="12" hidden="1">[2]Comparison!#REF!</definedName>
    <definedName name="FDP_351_1_aUrv" hidden="1">[2]Comparison!#REF!</definedName>
    <definedName name="FDP_352_1_aUrv" localSheetId="12" hidden="1">[2]Comparison!#REF!</definedName>
    <definedName name="FDP_352_1_aUrv" hidden="1">[2]Comparison!#REF!</definedName>
    <definedName name="FDP_353_1_aSrv" localSheetId="12" hidden="1">[2]Comparison!#REF!</definedName>
    <definedName name="FDP_353_1_aSrv" hidden="1">[2]Comparison!#REF!</definedName>
    <definedName name="FDP_354_1_aSrv" localSheetId="12" hidden="1">[2]Comparison!#REF!</definedName>
    <definedName name="FDP_354_1_aSrv" hidden="1">[2]Comparison!#REF!</definedName>
    <definedName name="FDP_355_1_aUrv" localSheetId="12" hidden="1">[2]Comparison!#REF!</definedName>
    <definedName name="FDP_355_1_aUrv" hidden="1">[2]Comparison!#REF!</definedName>
    <definedName name="FDP_356_1_aUrv" localSheetId="12" hidden="1">[2]Comparison!#REF!</definedName>
    <definedName name="FDP_356_1_aUrv" hidden="1">[2]Comparison!#REF!</definedName>
    <definedName name="FDP_357_1_aUrv" localSheetId="12" hidden="1">[2]Comparison!#REF!</definedName>
    <definedName name="FDP_357_1_aUrv" hidden="1">[2]Comparison!#REF!</definedName>
    <definedName name="FDP_358_1_aUrv" localSheetId="12" hidden="1">[2]Comparison!#REF!</definedName>
    <definedName name="FDP_358_1_aUrv" hidden="1">[2]Comparison!#REF!</definedName>
    <definedName name="FDP_359_1_aUrv" localSheetId="12" hidden="1">[2]Comparison!#REF!</definedName>
    <definedName name="FDP_359_1_aUrv" hidden="1">[2]Comparison!#REF!</definedName>
    <definedName name="FDP_36_1_aUrv" hidden="1">[2]Comparison!$E$25</definedName>
    <definedName name="FDP_360_1_aSrv" localSheetId="12" hidden="1">[2]Comparison!#REF!</definedName>
    <definedName name="FDP_360_1_aSrv" hidden="1">[2]Comparison!#REF!</definedName>
    <definedName name="FDP_361_1_aUrv" localSheetId="12" hidden="1">[2]Comparison!#REF!</definedName>
    <definedName name="FDP_361_1_aUrv" hidden="1">[2]Comparison!#REF!</definedName>
    <definedName name="FDP_362_1_aUrv" localSheetId="12" hidden="1">[2]Comparison!#REF!</definedName>
    <definedName name="FDP_362_1_aUrv" hidden="1">[2]Comparison!#REF!</definedName>
    <definedName name="FDP_363_1_aUrv" localSheetId="12" hidden="1">[2]Comparison!#REF!</definedName>
    <definedName name="FDP_363_1_aUrv" hidden="1">[2]Comparison!#REF!</definedName>
    <definedName name="FDP_364_1_aUrv" localSheetId="12" hidden="1">[2]Comparison!#REF!</definedName>
    <definedName name="FDP_364_1_aUrv" hidden="1">[2]Comparison!#REF!</definedName>
    <definedName name="FDP_365_1_aUrv" localSheetId="12" hidden="1">[2]Comparison!#REF!</definedName>
    <definedName name="FDP_365_1_aUrv" hidden="1">[2]Comparison!#REF!</definedName>
    <definedName name="FDP_366_1_aUrv" localSheetId="12" hidden="1">[2]Comparison!#REF!</definedName>
    <definedName name="FDP_366_1_aUrv" hidden="1">[2]Comparison!#REF!</definedName>
    <definedName name="FDP_367_1_aUrv" localSheetId="12" hidden="1">[2]Comparison!#REF!</definedName>
    <definedName name="FDP_367_1_aUrv" hidden="1">[2]Comparison!#REF!</definedName>
    <definedName name="FDP_368_1_aUrv" localSheetId="12" hidden="1">[2]Comparison!#REF!</definedName>
    <definedName name="FDP_368_1_aUrv" hidden="1">[2]Comparison!#REF!</definedName>
    <definedName name="FDP_369_1_aUrv" localSheetId="12" hidden="1">[2]Comparison!#REF!</definedName>
    <definedName name="FDP_369_1_aUrv" hidden="1">[2]Comparison!#REF!</definedName>
    <definedName name="FDP_37_1_aSrv" hidden="1">[2]Comparison!$E$26</definedName>
    <definedName name="FDP_370_1_aUrv" localSheetId="12" hidden="1">[2]Comparison!#REF!</definedName>
    <definedName name="FDP_370_1_aUrv" hidden="1">[2]Comparison!#REF!</definedName>
    <definedName name="FDP_371_1_aUrv" localSheetId="12" hidden="1">[2]Comparison!#REF!</definedName>
    <definedName name="FDP_371_1_aUrv" hidden="1">[2]Comparison!#REF!</definedName>
    <definedName name="FDP_372_1_aUrv" localSheetId="12" hidden="1">[2]Comparison!#REF!</definedName>
    <definedName name="FDP_372_1_aUrv" hidden="1">[2]Comparison!#REF!</definedName>
    <definedName name="FDP_373_1_aSrv" localSheetId="12" hidden="1">[2]Comparison!#REF!</definedName>
    <definedName name="FDP_373_1_aSrv" hidden="1">[2]Comparison!#REF!</definedName>
    <definedName name="FDP_374_1_aSrv" localSheetId="12" hidden="1">[2]Comparison!#REF!</definedName>
    <definedName name="FDP_374_1_aSrv" hidden="1">[2]Comparison!#REF!</definedName>
    <definedName name="FDP_375_1_aSrv" localSheetId="12" hidden="1">[2]Comparison!#REF!</definedName>
    <definedName name="FDP_375_1_aSrv" hidden="1">[2]Comparison!#REF!</definedName>
    <definedName name="FDP_376_1_aSrv" localSheetId="12" hidden="1">[2]Comparison!#REF!</definedName>
    <definedName name="FDP_376_1_aSrv" hidden="1">[2]Comparison!#REF!</definedName>
    <definedName name="FDP_377_1_aUrv" localSheetId="12" hidden="1">[2]Comparison!#REF!</definedName>
    <definedName name="FDP_377_1_aUrv" hidden="1">[2]Comparison!#REF!</definedName>
    <definedName name="FDP_378_1_aUrv" localSheetId="12" hidden="1">[2]Comparison!#REF!</definedName>
    <definedName name="FDP_378_1_aUrv" hidden="1">[2]Comparison!#REF!</definedName>
    <definedName name="FDP_379_1_aSrv" localSheetId="12" hidden="1">[2]Comparison!#REF!</definedName>
    <definedName name="FDP_379_1_aSrv" hidden="1">[2]Comparison!#REF!</definedName>
    <definedName name="FDP_38_1_aUrv" hidden="1">[2]Comparison!$E$27</definedName>
    <definedName name="FDP_380_1_aUrv" localSheetId="12" hidden="1">[2]Comparison!#REF!</definedName>
    <definedName name="FDP_380_1_aUrv" hidden="1">[2]Comparison!#REF!</definedName>
    <definedName name="FDP_381_1_aUrv" localSheetId="12" hidden="1">[2]Comparison!#REF!</definedName>
    <definedName name="FDP_381_1_aUrv" hidden="1">[2]Comparison!#REF!</definedName>
    <definedName name="FDP_382_1_aSrv" localSheetId="12" hidden="1">[2]Comparison!#REF!</definedName>
    <definedName name="FDP_382_1_aSrv" hidden="1">[2]Comparison!#REF!</definedName>
    <definedName name="FDP_383_1_aUrv" localSheetId="12" hidden="1">[2]Comparison!#REF!</definedName>
    <definedName name="FDP_383_1_aUrv" hidden="1">[2]Comparison!#REF!</definedName>
    <definedName name="FDP_384_1_aUrv" localSheetId="12" hidden="1">[2]Comparison!#REF!</definedName>
    <definedName name="FDP_384_1_aUrv" hidden="1">[2]Comparison!#REF!</definedName>
    <definedName name="FDP_385_1_aUrv" localSheetId="12" hidden="1">[2]Comparison!#REF!</definedName>
    <definedName name="FDP_385_1_aUrv" hidden="1">[2]Comparison!#REF!</definedName>
    <definedName name="FDP_386_1_aUrv" localSheetId="12" hidden="1">[2]Comparison!#REF!</definedName>
    <definedName name="FDP_386_1_aUrv" hidden="1">[2]Comparison!#REF!</definedName>
    <definedName name="FDP_387_1_aUrv" localSheetId="12" hidden="1">[2]Comparison!#REF!</definedName>
    <definedName name="FDP_387_1_aUrv" hidden="1">[2]Comparison!#REF!</definedName>
    <definedName name="FDP_388_1_aSrv" localSheetId="12" hidden="1">[2]Comparison!#REF!</definedName>
    <definedName name="FDP_388_1_aSrv" hidden="1">[2]Comparison!#REF!</definedName>
    <definedName name="FDP_389_1_aUrv" localSheetId="12" hidden="1">[2]Comparison!#REF!</definedName>
    <definedName name="FDP_389_1_aUrv" hidden="1">[2]Comparison!#REF!</definedName>
    <definedName name="FDP_39_1_aUrv" hidden="1">[2]Comparison!$E$28</definedName>
    <definedName name="FDP_390_1_aSrv" localSheetId="12" hidden="1">[2]Comparison!#REF!</definedName>
    <definedName name="FDP_390_1_aSrv" hidden="1">[2]Comparison!#REF!</definedName>
    <definedName name="FDP_391_1_aUrv" localSheetId="12" hidden="1">[2]Comparison!#REF!</definedName>
    <definedName name="FDP_391_1_aUrv" hidden="1">[2]Comparison!#REF!</definedName>
    <definedName name="FDP_392_1_aUrv" localSheetId="12" hidden="1">[2]Comparison!#REF!</definedName>
    <definedName name="FDP_392_1_aUrv" hidden="1">[2]Comparison!#REF!</definedName>
    <definedName name="FDP_393_1_aUrv" localSheetId="12" hidden="1">[2]Comparison!#REF!</definedName>
    <definedName name="FDP_393_1_aUrv" hidden="1">[2]Comparison!#REF!</definedName>
    <definedName name="FDP_394_1_aSrv" localSheetId="12" hidden="1">[2]Comparison!#REF!</definedName>
    <definedName name="FDP_394_1_aSrv" hidden="1">[2]Comparison!#REF!</definedName>
    <definedName name="FDP_395_1_aSrv" localSheetId="12" hidden="1">[2]Comparison!#REF!</definedName>
    <definedName name="FDP_395_1_aSrv" hidden="1">[2]Comparison!#REF!</definedName>
    <definedName name="FDP_396_1_aSrv" localSheetId="12" hidden="1">[2]Comparison!#REF!</definedName>
    <definedName name="FDP_396_1_aSrv" hidden="1">[2]Comparison!#REF!</definedName>
    <definedName name="FDP_397_1_aUrv" localSheetId="12" hidden="1">[2]Comparison!#REF!</definedName>
    <definedName name="FDP_397_1_aUrv" hidden="1">[2]Comparison!#REF!</definedName>
    <definedName name="FDP_398_1_aSrv" localSheetId="12" hidden="1">[2]Comparison!#REF!</definedName>
    <definedName name="FDP_398_1_aSrv" hidden="1">[2]Comparison!#REF!</definedName>
    <definedName name="FDP_399_1_aUrv" localSheetId="12" hidden="1">[2]Comparison!#REF!</definedName>
    <definedName name="FDP_399_1_aUrv" hidden="1">[2]Comparison!#REF!</definedName>
    <definedName name="FDP_4_1_aUrv" hidden="1">[2]Comparison!$V$23</definedName>
    <definedName name="FDP_40_1_aUrv" hidden="1">[2]Comparison!$E$29</definedName>
    <definedName name="FDP_400_1_aUrv" localSheetId="12" hidden="1">[2]Comparison!#REF!</definedName>
    <definedName name="FDP_400_1_aUrv" hidden="1">[2]Comparison!#REF!</definedName>
    <definedName name="FDP_401_1_aUrv" localSheetId="12" hidden="1">[2]Comparison!#REF!</definedName>
    <definedName name="FDP_401_1_aUrv" hidden="1">[2]Comparison!#REF!</definedName>
    <definedName name="FDP_402_1_aUrv" localSheetId="12" hidden="1">#REF!</definedName>
    <definedName name="FDP_402_1_aUrv" hidden="1">#REF!</definedName>
    <definedName name="FDP_403_1_aUrv" localSheetId="12" hidden="1">#REF!</definedName>
    <definedName name="FDP_403_1_aUrv" hidden="1">#REF!</definedName>
    <definedName name="FDP_404_1_aUrv" localSheetId="12" hidden="1">#REF!</definedName>
    <definedName name="FDP_404_1_aUrv" hidden="1">#REF!</definedName>
    <definedName name="FDP_405_1_aUrv" localSheetId="12" hidden="1">#REF!</definedName>
    <definedName name="FDP_405_1_aUrv" hidden="1">#REF!</definedName>
    <definedName name="FDP_406_1_aUrv" localSheetId="12" hidden="1">#REF!</definedName>
    <definedName name="FDP_406_1_aUrv" hidden="1">#REF!</definedName>
    <definedName name="FDP_407_1_aUrv" localSheetId="12" hidden="1">[2]Comparison!#REF!</definedName>
    <definedName name="FDP_407_1_aUrv" hidden="1">[2]Comparison!#REF!</definedName>
    <definedName name="FDP_408_1_aUrv" localSheetId="12" hidden="1">#REF!</definedName>
    <definedName name="FDP_408_1_aUrv" hidden="1">#REF!</definedName>
    <definedName name="FDP_409_1_aUrv" localSheetId="12" hidden="1">#REF!</definedName>
    <definedName name="FDP_409_1_aUrv" hidden="1">#REF!</definedName>
    <definedName name="FDP_41_1_aUrv" hidden="1">[2]Comparison!$E$30</definedName>
    <definedName name="FDP_410_1_aUrv" localSheetId="12" hidden="1">#REF!</definedName>
    <definedName name="FDP_410_1_aUrv" hidden="1">#REF!</definedName>
    <definedName name="FDP_411_1_aUrv" localSheetId="12" hidden="1">#REF!</definedName>
    <definedName name="FDP_411_1_aUrv" hidden="1">#REF!</definedName>
    <definedName name="FDP_412_1_aUrv" localSheetId="12" hidden="1">#REF!</definedName>
    <definedName name="FDP_412_1_aUrv" hidden="1">#REF!</definedName>
    <definedName name="FDP_413_1_aUrv" localSheetId="12" hidden="1">#REF!</definedName>
    <definedName name="FDP_413_1_aUrv" hidden="1">#REF!</definedName>
    <definedName name="FDP_414_1_aUrv" localSheetId="12" hidden="1">#REF!</definedName>
    <definedName name="FDP_414_1_aUrv" hidden="1">#REF!</definedName>
    <definedName name="FDP_415_1_aUrv" localSheetId="12" hidden="1">#REF!</definedName>
    <definedName name="FDP_415_1_aUrv" hidden="1">#REF!</definedName>
    <definedName name="FDP_416_1_aUrv" localSheetId="12" hidden="1">#REF!</definedName>
    <definedName name="FDP_416_1_aUrv" hidden="1">#REF!</definedName>
    <definedName name="FDP_417_1_aUrv" localSheetId="12" hidden="1">#REF!</definedName>
    <definedName name="FDP_417_1_aUrv" hidden="1">#REF!</definedName>
    <definedName name="FDP_418_1_aUrv" localSheetId="12" hidden="1">#REF!</definedName>
    <definedName name="FDP_418_1_aUrv" hidden="1">#REF!</definedName>
    <definedName name="FDP_419_1_aUrv" localSheetId="12" hidden="1">#REF!</definedName>
    <definedName name="FDP_419_1_aUrv" hidden="1">#REF!</definedName>
    <definedName name="FDP_42_1_aUrv" hidden="1">[2]Comparison!$E$31</definedName>
    <definedName name="FDP_420_1_aUrv" localSheetId="12" hidden="1">#REF!</definedName>
    <definedName name="FDP_420_1_aUrv" hidden="1">#REF!</definedName>
    <definedName name="FDP_421_1_aUrv" localSheetId="12" hidden="1">#REF!</definedName>
    <definedName name="FDP_421_1_aUrv" hidden="1">#REF!</definedName>
    <definedName name="FDP_422_1_aUrv" localSheetId="12" hidden="1">#REF!</definedName>
    <definedName name="FDP_422_1_aUrv" hidden="1">#REF!</definedName>
    <definedName name="FDP_423_1_aUrv" localSheetId="12" hidden="1">#REF!</definedName>
    <definedName name="FDP_423_1_aUrv" hidden="1">#REF!</definedName>
    <definedName name="FDP_424_1_aUrv" localSheetId="12" hidden="1">#REF!</definedName>
    <definedName name="FDP_424_1_aUrv" hidden="1">#REF!</definedName>
    <definedName name="FDP_425_1_aUrv" localSheetId="12" hidden="1">#REF!</definedName>
    <definedName name="FDP_425_1_aUrv" hidden="1">#REF!</definedName>
    <definedName name="FDP_426_1_aUrv" localSheetId="12" hidden="1">#REF!</definedName>
    <definedName name="FDP_426_1_aUrv" hidden="1">#REF!</definedName>
    <definedName name="FDP_427_1_aUrv" localSheetId="12" hidden="1">#REF!</definedName>
    <definedName name="FDP_427_1_aUrv" hidden="1">#REF!</definedName>
    <definedName name="FDP_428_1_aUrv" localSheetId="12" hidden="1">#REF!</definedName>
    <definedName name="FDP_428_1_aUrv" hidden="1">#REF!</definedName>
    <definedName name="FDP_429_1_aUrv" localSheetId="12" hidden="1">#REF!</definedName>
    <definedName name="FDP_429_1_aUrv" hidden="1">#REF!</definedName>
    <definedName name="FDP_43_1_aUrv" hidden="1">[2]Comparison!$E$32</definedName>
    <definedName name="FDP_430_1_aUrv" localSheetId="12" hidden="1">#REF!</definedName>
    <definedName name="FDP_430_1_aUrv" hidden="1">#REF!</definedName>
    <definedName name="FDP_431_1_aUrv" localSheetId="12" hidden="1">#REF!</definedName>
    <definedName name="FDP_431_1_aUrv" hidden="1">#REF!</definedName>
    <definedName name="FDP_432_1_aUrv" localSheetId="12" hidden="1">#REF!</definedName>
    <definedName name="FDP_432_1_aUrv" hidden="1">#REF!</definedName>
    <definedName name="FDP_433_1_aUrv" localSheetId="12" hidden="1">#REF!</definedName>
    <definedName name="FDP_433_1_aUrv" hidden="1">#REF!</definedName>
    <definedName name="FDP_434_1_aUrv" localSheetId="12" hidden="1">[2]Comparison!#REF!</definedName>
    <definedName name="FDP_434_1_aUrv" hidden="1">[2]Comparison!#REF!</definedName>
    <definedName name="FDP_435_1_aUrv" localSheetId="12" hidden="1">[2]Comparison!#REF!</definedName>
    <definedName name="FDP_435_1_aUrv" hidden="1">[2]Comparison!#REF!</definedName>
    <definedName name="FDP_436_1_aUrv" localSheetId="12" hidden="1">[2]Comparison!#REF!</definedName>
    <definedName name="FDP_436_1_aUrv" hidden="1">[2]Comparison!#REF!</definedName>
    <definedName name="FDP_437_1_aUrv" localSheetId="12" hidden="1">[2]Comparison!#REF!</definedName>
    <definedName name="FDP_437_1_aUrv" hidden="1">[2]Comparison!#REF!</definedName>
    <definedName name="FDP_438_1_aUrv" localSheetId="12" hidden="1">[2]Comparison!#REF!</definedName>
    <definedName name="FDP_438_1_aUrv" hidden="1">[2]Comparison!#REF!</definedName>
    <definedName name="FDP_439_1_aUrv" localSheetId="12" hidden="1">[2]Comparison!#REF!</definedName>
    <definedName name="FDP_439_1_aUrv" hidden="1">[2]Comparison!#REF!</definedName>
    <definedName name="FDP_44_1_aUrv" hidden="1">[2]Comparison!$E$33</definedName>
    <definedName name="FDP_440_1_aSrv" localSheetId="12" hidden="1">[2]Comparison!#REF!</definedName>
    <definedName name="FDP_440_1_aSrv" hidden="1">[2]Comparison!#REF!</definedName>
    <definedName name="FDP_441_1_aUrv" localSheetId="12" hidden="1">#REF!</definedName>
    <definedName name="FDP_441_1_aUrv" hidden="1">#REF!</definedName>
    <definedName name="FDP_442_1_aUrv" localSheetId="12" hidden="1">#REF!</definedName>
    <definedName name="FDP_442_1_aUrv" hidden="1">#REF!</definedName>
    <definedName name="FDP_443_1_aUrv" localSheetId="12" hidden="1">#REF!</definedName>
    <definedName name="FDP_443_1_aUrv" hidden="1">#REF!</definedName>
    <definedName name="FDP_444_1_aSrv" localSheetId="12" hidden="1">[2]Comparison!#REF!</definedName>
    <definedName name="FDP_444_1_aSrv" hidden="1">[2]Comparison!#REF!</definedName>
    <definedName name="FDP_445_1_aUrv" localSheetId="12" hidden="1">#REF!</definedName>
    <definedName name="FDP_445_1_aUrv" hidden="1">#REF!</definedName>
    <definedName name="FDP_446_1_aUrv" localSheetId="12" hidden="1">#REF!</definedName>
    <definedName name="FDP_446_1_aUrv" hidden="1">#REF!</definedName>
    <definedName name="FDP_447_1_aUrv" localSheetId="12" hidden="1">#REF!</definedName>
    <definedName name="FDP_447_1_aUrv" hidden="1">#REF!</definedName>
    <definedName name="FDP_448_1_aSrv" localSheetId="12" hidden="1">[2]Comparison!#REF!</definedName>
    <definedName name="FDP_448_1_aSrv" hidden="1">[2]Comparison!#REF!</definedName>
    <definedName name="FDP_449_1_aUrv" localSheetId="12" hidden="1">#REF!</definedName>
    <definedName name="FDP_449_1_aUrv" hidden="1">#REF!</definedName>
    <definedName name="FDP_45_1_aUrv" hidden="1">[2]Comparison!$E$34</definedName>
    <definedName name="FDP_450_1_aUrv" localSheetId="12" hidden="1">#REF!</definedName>
    <definedName name="FDP_450_1_aUrv" hidden="1">#REF!</definedName>
    <definedName name="FDP_451_1_aUrv" localSheetId="12" hidden="1">#REF!</definedName>
    <definedName name="FDP_451_1_aUrv" hidden="1">#REF!</definedName>
    <definedName name="FDP_452_1_aSrv" localSheetId="12" hidden="1">#REF!</definedName>
    <definedName name="FDP_452_1_aSrv" hidden="1">#REF!</definedName>
    <definedName name="FDP_453_1_aSrv" localSheetId="12" hidden="1">#REF!</definedName>
    <definedName name="FDP_453_1_aSrv" hidden="1">#REF!</definedName>
    <definedName name="FDP_454_1_aSrv" localSheetId="12" hidden="1">[2]Comparison!#REF!</definedName>
    <definedName name="FDP_454_1_aSrv" hidden="1">[2]Comparison!#REF!</definedName>
    <definedName name="FDP_455_1_aSrv" hidden="1">[2]Comparison!$E$10</definedName>
    <definedName name="FDP_456_1_aSrv" hidden="1">[2]Comparison!$E$12</definedName>
    <definedName name="FDP_457_1_aSrv" hidden="1">[2]Comparison!$E$19</definedName>
    <definedName name="FDP_458_1_aSrv" hidden="1">[2]Comparison!$E$22</definedName>
    <definedName name="FDP_459_1_aSrv" hidden="1">[2]Comparison!$E$23</definedName>
    <definedName name="FDP_46_1_aUrv" hidden="1">[2]Comparison!$E$35</definedName>
    <definedName name="FDP_460_1_aSrv" hidden="1">[2]Comparison!$E$24</definedName>
    <definedName name="FDP_461_1_aSrv" hidden="1">[2]Comparison!$E$25</definedName>
    <definedName name="FDP_462_1_aSrv" hidden="1">[2]Comparison!$E$26</definedName>
    <definedName name="FDP_463_1_aSrv" hidden="1">[2]Comparison!$E$27</definedName>
    <definedName name="FDP_464_1_aSrv" hidden="1">[2]Comparison!$E$28</definedName>
    <definedName name="FDP_465_1_aSrv" hidden="1">[2]Comparison!$E$29</definedName>
    <definedName name="FDP_466_1_aSrv" hidden="1">[2]Comparison!$E$30</definedName>
    <definedName name="FDP_467_1_aSrv" hidden="1">[2]Comparison!$E$31</definedName>
    <definedName name="FDP_468_1_aSrv" hidden="1">[2]Comparison!$E$34</definedName>
    <definedName name="FDP_469_1_aSrv" hidden="1">[2]Comparison!$E$35</definedName>
    <definedName name="FDP_47_1_aUrv" hidden="1">[2]Comparison!$E$36</definedName>
    <definedName name="FDP_470_1_aSrv" hidden="1">[2]Comparison!$E$36</definedName>
    <definedName name="FDP_471_1_aSrv" hidden="1">[2]Comparison!$E$37</definedName>
    <definedName name="FDP_472_1_aSrv" hidden="1">[2]Comparison!$E$38</definedName>
    <definedName name="FDP_473_1_aSrv" hidden="1">[2]Comparison!$E$39</definedName>
    <definedName name="FDP_474_1_aSrv" hidden="1">[2]Comparison!$E$40</definedName>
    <definedName name="FDP_475_1_aSrv" hidden="1">[2]Comparison!$E$43</definedName>
    <definedName name="FDP_476_1_aSrv" hidden="1">[2]Comparison!$E$44</definedName>
    <definedName name="FDP_477_1_aSrv" hidden="1">[2]Comparison!$E$45</definedName>
    <definedName name="FDP_478_1_aSrv" hidden="1">[2]Comparison!$E$46</definedName>
    <definedName name="FDP_479_1_aSrv" hidden="1">[2]Comparison!$E$47</definedName>
    <definedName name="FDP_48_1_aUrv" hidden="1">[2]Comparison!$E$37</definedName>
    <definedName name="FDP_480_1_aSrv" hidden="1">[2]Comparison!$E$48</definedName>
    <definedName name="FDP_481_1_aSrv" hidden="1">[2]Comparison!$E$49</definedName>
    <definedName name="FDP_482_1_aSrv" hidden="1">[2]Comparison!$E$54</definedName>
    <definedName name="FDP_483_1_aSrv" hidden="1">[2]Comparison!$E$55</definedName>
    <definedName name="FDP_484_1_aSrv" hidden="1">[2]Comparison!$E$56</definedName>
    <definedName name="FDP_485_1_aSrv" hidden="1">[2]Comparison!$E$57</definedName>
    <definedName name="FDP_486_1_aSrv" hidden="1">[2]Comparison!$E$58</definedName>
    <definedName name="FDP_487_1_aSrv" hidden="1">[2]Comparison!$E$59</definedName>
    <definedName name="FDP_488_1_aSrv" hidden="1">[2]Comparison!$E$60</definedName>
    <definedName name="FDP_489_1_aSrv" hidden="1">[2]Comparison!$E$61</definedName>
    <definedName name="FDP_49_1_aUrv" hidden="1">[2]Comparison!$E$38</definedName>
    <definedName name="FDP_490_1_aSrv" hidden="1">[2]Comparison!$E$62</definedName>
    <definedName name="FDP_491_1_aSrv" hidden="1">[2]Comparison!$E$65</definedName>
    <definedName name="FDP_492_1_aSrv" hidden="1">[2]Comparison!$E$66</definedName>
    <definedName name="FDP_493_1_aSrv" hidden="1">[2]Comparison!$E$67</definedName>
    <definedName name="FDP_494_1_aSrv" hidden="1">[2]Comparison!$E$68</definedName>
    <definedName name="FDP_495_1_aSrv" hidden="1">[2]Comparison!$E$69</definedName>
    <definedName name="FDP_496_1_aSrv" hidden="1">[2]Comparison!$E$70</definedName>
    <definedName name="FDP_497_1_aSrv" hidden="1">[2]Comparison!$E$73</definedName>
    <definedName name="FDP_498_1_aSrv" hidden="1">[2]Comparison!$E$74</definedName>
    <definedName name="FDP_499_1_aSrv" hidden="1">[2]Comparison!$E$75</definedName>
    <definedName name="FDP_5_1_aUrv" hidden="1">[2]Comparison!$V$24</definedName>
    <definedName name="FDP_50_1_aSrv" hidden="1">[2]Comparison!$E$39</definedName>
    <definedName name="FDP_500_1_aSrv" hidden="1">[2]Comparison!$E$76</definedName>
    <definedName name="FDP_501_1_aSrv" hidden="1">[2]Comparison!$E$77</definedName>
    <definedName name="FDP_502_1_aSrv" hidden="1">[2]Comparison!$E$81</definedName>
    <definedName name="FDP_503_1_aSrv" hidden="1">[2]Comparison!$E$82</definedName>
    <definedName name="FDP_504_1_aSrv" hidden="1">[2]Comparison!$E$83</definedName>
    <definedName name="FDP_505_1_aSrv" hidden="1">[2]Comparison!$E$84</definedName>
    <definedName name="FDP_506_1_aSrv" hidden="1">[2]Comparison!$E$85</definedName>
    <definedName name="FDP_507_1_aSrv" hidden="1">[2]Comparison!$E$86</definedName>
    <definedName name="FDP_508_1_aSrv" hidden="1">[2]Comparison!$E$87</definedName>
    <definedName name="FDP_509_1_aSrv" hidden="1">[2]Comparison!$E$92</definedName>
    <definedName name="FDP_51_1_aSrv" hidden="1">[2]Comparison!$E$40</definedName>
    <definedName name="FDP_510_1_aSrv" hidden="1">[2]Comparison!$E$93</definedName>
    <definedName name="FDP_511_1_aSrv" hidden="1">[2]Comparison!$E$94</definedName>
    <definedName name="FDP_512_1_aSrv" hidden="1">[2]Comparison!$E$95</definedName>
    <definedName name="FDP_513_1_aSrv" hidden="1">[2]Comparison!$E$96</definedName>
    <definedName name="FDP_514_1_aSrv" hidden="1">[2]Comparison!$E$98</definedName>
    <definedName name="FDP_515_1_aSrv" hidden="1">[2]Comparison!$E$99</definedName>
    <definedName name="FDP_516_1_aSrv" hidden="1">[2]Comparison!$E$100</definedName>
    <definedName name="FDP_517_1_aSrv" hidden="1">[2]Comparison!$E$101</definedName>
    <definedName name="FDP_518_1_aSrv" hidden="1">[2]Comparison!$E$102</definedName>
    <definedName name="FDP_519_1_aSrv" hidden="1">[2]Comparison!$E$103</definedName>
    <definedName name="FDP_52_1_aUrv" hidden="1">[2]Comparison!$E$41</definedName>
    <definedName name="FDP_520_1_aSrv" hidden="1">[2]Comparison!$E$104</definedName>
    <definedName name="FDP_521_1_aSrv" hidden="1">[2]Comparison!$E$107</definedName>
    <definedName name="FDP_522_1_aSrv" hidden="1">[2]Comparison!$E$109</definedName>
    <definedName name="FDP_523_1_aSrv" hidden="1">[2]Comparison!$E$110</definedName>
    <definedName name="FDP_524_1_aSrv" hidden="1">[2]Comparison!$E$111</definedName>
    <definedName name="FDP_525_1_aSrv" hidden="1">[2]Comparison!$E$112</definedName>
    <definedName name="FDP_526_1_aSrv" hidden="1">[2]Comparison!$E$113</definedName>
    <definedName name="FDP_527_1_aSrv" hidden="1">[2]Comparison!$E$114</definedName>
    <definedName name="FDP_528_1_aSrv" hidden="1">[2]Comparison!$E$115</definedName>
    <definedName name="FDP_529_1_aSrv" hidden="1">[2]Comparison!$E$116</definedName>
    <definedName name="FDP_53_1_aUrv" hidden="1">[2]Comparison!$E$42</definedName>
    <definedName name="FDP_530_1_aSrv" hidden="1">[2]Comparison!$E$117</definedName>
    <definedName name="FDP_531_1_aSrv" hidden="1">[2]Comparison!$E$118</definedName>
    <definedName name="FDP_532_1_aSrv" hidden="1">[2]Comparison!$E$119</definedName>
    <definedName name="FDP_533_1_aSrv" hidden="1">[2]Comparison!$E$120</definedName>
    <definedName name="FDP_534_1_aSrv" hidden="1">[2]Comparison!$E$121</definedName>
    <definedName name="FDP_535_1_aSrv" hidden="1">[2]Comparison!$E$122</definedName>
    <definedName name="FDP_536_1_aSrv" hidden="1">[2]Comparison!$E$123</definedName>
    <definedName name="FDP_537_1_aSrv" hidden="1">[2]Comparison!$E$124</definedName>
    <definedName name="FDP_538_1_aSrv" hidden="1">[2]Comparison!$E$128</definedName>
    <definedName name="FDP_539_1_aSrv" hidden="1">[2]Comparison!$E$127</definedName>
    <definedName name="FDP_54_1_aUrv" hidden="1">[2]Comparison!$E$43</definedName>
    <definedName name="FDP_540_1_aSrv" hidden="1">[2]Comparison!$E$129</definedName>
    <definedName name="FDP_541_1_aSrv" hidden="1">[2]Comparison!$E$130</definedName>
    <definedName name="FDP_542_1_aSrv" hidden="1">[2]Comparison!$E$132</definedName>
    <definedName name="FDP_543_1_aSrv" hidden="1">[2]Comparison!$E$133</definedName>
    <definedName name="FDP_544_1_aSrv" hidden="1">[2]Comparison!$E$134</definedName>
    <definedName name="FDP_545_1_aSrv" hidden="1">[2]Comparison!$E$140</definedName>
    <definedName name="FDP_546_1_aSrv" hidden="1">[2]Comparison!$E$141</definedName>
    <definedName name="FDP_547_1_aSrv" hidden="1">[2]Comparison!$E$142</definedName>
    <definedName name="FDP_548_1_aSrv" hidden="1">[2]Comparison!$E$143</definedName>
    <definedName name="FDP_549_1_aUrv" hidden="1">[2]Comparison!$O$1</definedName>
    <definedName name="FDP_55_1_aUrv" hidden="1">[2]Comparison!$E$44</definedName>
    <definedName name="FDP_550_1_aUrv" hidden="1">[2]Comparison!$Q$62</definedName>
    <definedName name="FDP_551_1_aUrv" hidden="1">[2]Comparison!$Q$84</definedName>
    <definedName name="FDP_552_1_aUrv" hidden="1">[2]Comparison!$Q$1</definedName>
    <definedName name="FDP_553_1_aUrv" hidden="1">[2]Comparison!$S$1</definedName>
    <definedName name="FDP_554_1_aUrv" hidden="1">[2]Comparison!$E$249</definedName>
    <definedName name="FDP_555_1_aUrv" localSheetId="12" hidden="1">[2]Comparison!#REF!</definedName>
    <definedName name="FDP_555_1_aUrv" hidden="1">[2]Comparison!#REF!</definedName>
    <definedName name="FDP_556_1_aUrv" localSheetId="12" hidden="1">[2]Comparison!#REF!</definedName>
    <definedName name="FDP_556_1_aUrv" hidden="1">[2]Comparison!#REF!</definedName>
    <definedName name="FDP_557_1_aSrv" localSheetId="12" hidden="1">[2]Comparison!#REF!</definedName>
    <definedName name="FDP_557_1_aSrv" hidden="1">[2]Comparison!#REF!</definedName>
    <definedName name="FDP_558_1_aSrv" localSheetId="12" hidden="1">[2]Comparison!#REF!</definedName>
    <definedName name="FDP_558_1_aSrv" hidden="1">[2]Comparison!#REF!</definedName>
    <definedName name="FDP_559_1_aSrv" localSheetId="12" hidden="1">[2]Comparison!#REF!</definedName>
    <definedName name="FDP_559_1_aSrv" hidden="1">[2]Comparison!#REF!</definedName>
    <definedName name="FDP_56_1_aUrv" hidden="1">[2]Comparison!$E$45</definedName>
    <definedName name="FDP_560_1_aSrv" localSheetId="12" hidden="1">[2]Comparison!#REF!</definedName>
    <definedName name="FDP_560_1_aSrv" hidden="1">[2]Comparison!#REF!</definedName>
    <definedName name="FDP_561_1_aSrv" localSheetId="12" hidden="1">[2]Comparison!#REF!</definedName>
    <definedName name="FDP_561_1_aSrv" hidden="1">[2]Comparison!#REF!</definedName>
    <definedName name="FDP_562_1_aSrv" localSheetId="12" hidden="1">[2]Comparison!#REF!</definedName>
    <definedName name="FDP_562_1_aSrv" hidden="1">[2]Comparison!#REF!</definedName>
    <definedName name="FDP_563_1_aSrv" localSheetId="12" hidden="1">[2]Comparison!#REF!</definedName>
    <definedName name="FDP_563_1_aSrv" hidden="1">[2]Comparison!#REF!</definedName>
    <definedName name="FDP_564_1_aSrv" localSheetId="12" hidden="1">[2]Comparison!#REF!</definedName>
    <definedName name="FDP_564_1_aSrv" hidden="1">[2]Comparison!#REF!</definedName>
    <definedName name="FDP_565_1_aSrv" localSheetId="12" hidden="1">[2]Comparison!#REF!</definedName>
    <definedName name="FDP_565_1_aSrv" hidden="1">[2]Comparison!#REF!</definedName>
    <definedName name="FDP_566_1_aSrv" localSheetId="12" hidden="1">[2]Comparison!#REF!</definedName>
    <definedName name="FDP_566_1_aSrv" hidden="1">[2]Comparison!#REF!</definedName>
    <definedName name="FDP_567_1_aSrv" localSheetId="12" hidden="1">[2]Comparison!#REF!</definedName>
    <definedName name="FDP_567_1_aSrv" hidden="1">[2]Comparison!#REF!</definedName>
    <definedName name="FDP_568_1_aSrv" localSheetId="12" hidden="1">[2]Comparison!#REF!</definedName>
    <definedName name="FDP_568_1_aSrv" hidden="1">[2]Comparison!#REF!</definedName>
    <definedName name="FDP_569_1_aSrv" localSheetId="12" hidden="1">[2]Comparison!#REF!</definedName>
    <definedName name="FDP_569_1_aSrv" hidden="1">[2]Comparison!#REF!</definedName>
    <definedName name="FDP_57_1_aSrv" hidden="1">[2]Comparison!$E$46</definedName>
    <definedName name="FDP_570_1_aSrv" localSheetId="12" hidden="1">[2]Comparison!#REF!</definedName>
    <definedName name="FDP_570_1_aSrv" hidden="1">[2]Comparison!#REF!</definedName>
    <definedName name="FDP_571_1_aSrv" localSheetId="12" hidden="1">[2]Comparison!#REF!</definedName>
    <definedName name="FDP_571_1_aSrv" hidden="1">[2]Comparison!#REF!</definedName>
    <definedName name="FDP_572_1_aSrv" localSheetId="12" hidden="1">[2]Comparison!#REF!</definedName>
    <definedName name="FDP_572_1_aSrv" hidden="1">[2]Comparison!#REF!</definedName>
    <definedName name="FDP_573_1_aSrv" localSheetId="12" hidden="1">[2]Comparison!#REF!</definedName>
    <definedName name="FDP_573_1_aSrv" hidden="1">[2]Comparison!#REF!</definedName>
    <definedName name="FDP_574_1_aSrv" localSheetId="12" hidden="1">[2]Comparison!#REF!</definedName>
    <definedName name="FDP_574_1_aSrv" hidden="1">[2]Comparison!#REF!</definedName>
    <definedName name="FDP_575_1_aSrv" localSheetId="12" hidden="1">[2]Comparison!#REF!</definedName>
    <definedName name="FDP_575_1_aSrv" hidden="1">[2]Comparison!#REF!</definedName>
    <definedName name="FDP_576_1_aSrv" localSheetId="12" hidden="1">[2]Comparison!#REF!</definedName>
    <definedName name="FDP_576_1_aSrv" hidden="1">[2]Comparison!#REF!</definedName>
    <definedName name="FDP_577_1_aSrv" localSheetId="12" hidden="1">[2]Comparison!#REF!</definedName>
    <definedName name="FDP_577_1_aSrv" hidden="1">[2]Comparison!#REF!</definedName>
    <definedName name="FDP_578_1_aSrv" localSheetId="12" hidden="1">[2]Comparison!#REF!</definedName>
    <definedName name="FDP_578_1_aSrv" hidden="1">[2]Comparison!#REF!</definedName>
    <definedName name="FDP_579_1_aSrv" localSheetId="12" hidden="1">[2]Comparison!#REF!</definedName>
    <definedName name="FDP_579_1_aSrv" hidden="1">[2]Comparison!#REF!</definedName>
    <definedName name="FDP_58_1_aUrv" hidden="1">[2]Comparison!$E$47</definedName>
    <definedName name="FDP_580_1_aSrv" localSheetId="12" hidden="1">[2]Comparison!#REF!</definedName>
    <definedName name="FDP_580_1_aSrv" hidden="1">[2]Comparison!#REF!</definedName>
    <definedName name="FDP_581_1_aSrv" localSheetId="12" hidden="1">[2]Comparison!#REF!</definedName>
    <definedName name="FDP_581_1_aSrv" hidden="1">[2]Comparison!#REF!</definedName>
    <definedName name="FDP_582_1_aSrv" localSheetId="12" hidden="1">[2]Comparison!#REF!</definedName>
    <definedName name="FDP_582_1_aSrv" hidden="1">[2]Comparison!#REF!</definedName>
    <definedName name="FDP_583_1_aSrv" localSheetId="12" hidden="1">[2]Comparison!#REF!</definedName>
    <definedName name="FDP_583_1_aSrv" hidden="1">[2]Comparison!#REF!</definedName>
    <definedName name="FDP_584_1_aSrv" localSheetId="12" hidden="1">[2]Comparison!#REF!</definedName>
    <definedName name="FDP_584_1_aSrv" hidden="1">[2]Comparison!#REF!</definedName>
    <definedName name="FDP_585_1_aUrv" localSheetId="12" hidden="1">[2]Comparison!#REF!</definedName>
    <definedName name="FDP_585_1_aUrv" hidden="1">[2]Comparison!#REF!</definedName>
    <definedName name="FDP_586_1_aUrv" localSheetId="12" hidden="1">[2]Comparison!#REF!</definedName>
    <definedName name="FDP_586_1_aUrv" hidden="1">[2]Comparison!#REF!</definedName>
    <definedName name="FDP_587_1_aUrv" localSheetId="12" hidden="1">[2]Comparison!#REF!</definedName>
    <definedName name="FDP_587_1_aUrv" hidden="1">[2]Comparison!#REF!</definedName>
    <definedName name="FDP_588_1_aUdv" localSheetId="12" hidden="1">[2]Comparison!#REF!</definedName>
    <definedName name="FDP_588_1_aUdv" hidden="1">[2]Comparison!#REF!</definedName>
    <definedName name="FDP_589_1_aUdv" localSheetId="12" hidden="1">[2]Comparison!#REF!</definedName>
    <definedName name="FDP_589_1_aUdv" hidden="1">[2]Comparison!#REF!</definedName>
    <definedName name="FDP_59_1_aSrv" hidden="1">[2]Comparison!$E$48</definedName>
    <definedName name="FDP_590_1_aUdv" localSheetId="12" hidden="1">[2]Comparison!#REF!</definedName>
    <definedName name="FDP_590_1_aUdv" hidden="1">[2]Comparison!#REF!</definedName>
    <definedName name="FDP_591_1_aUdv" localSheetId="12" hidden="1">[2]Comparison!#REF!</definedName>
    <definedName name="FDP_591_1_aUdv" hidden="1">[2]Comparison!#REF!</definedName>
    <definedName name="FDP_592_1_aUdv" localSheetId="12" hidden="1">[2]Comparison!#REF!</definedName>
    <definedName name="FDP_592_1_aUdv" hidden="1">[2]Comparison!#REF!</definedName>
    <definedName name="FDP_593_1_aUdv" localSheetId="12" hidden="1">[2]Comparison!#REF!</definedName>
    <definedName name="FDP_593_1_aUdv" hidden="1">[2]Comparison!#REF!</definedName>
    <definedName name="FDP_594_1_aUdv" localSheetId="12" hidden="1">[2]Comparison!#REF!</definedName>
    <definedName name="FDP_594_1_aUdv" hidden="1">[2]Comparison!#REF!</definedName>
    <definedName name="FDP_595_1_aUdv" localSheetId="12" hidden="1">[2]Comparison!#REF!</definedName>
    <definedName name="FDP_595_1_aUdv" hidden="1">[2]Comparison!#REF!</definedName>
    <definedName name="FDP_596_1_aUdv" localSheetId="12" hidden="1">[2]Comparison!#REF!</definedName>
    <definedName name="FDP_596_1_aUdv" hidden="1">[2]Comparison!#REF!</definedName>
    <definedName name="FDP_597_1_aUdv" localSheetId="12" hidden="1">[2]Comparison!#REF!</definedName>
    <definedName name="FDP_597_1_aUdv" hidden="1">[2]Comparison!#REF!</definedName>
    <definedName name="FDP_598_1_aUdv" localSheetId="12" hidden="1">[2]Comparison!#REF!</definedName>
    <definedName name="FDP_598_1_aUdv" hidden="1">[2]Comparison!#REF!</definedName>
    <definedName name="FDP_599_1_aUdv" localSheetId="12" hidden="1">[2]Comparison!#REF!</definedName>
    <definedName name="FDP_599_1_aUdv" hidden="1">[2]Comparison!#REF!</definedName>
    <definedName name="FDP_6_1_aUrv" hidden="1">[2]Comparison!$Y$21</definedName>
    <definedName name="FDP_60_1_aUrv" hidden="1">[2]Comparison!$E$49</definedName>
    <definedName name="FDP_600_1_aUdv" localSheetId="12" hidden="1">[2]Comparison!#REF!</definedName>
    <definedName name="FDP_600_1_aUdv" hidden="1">[2]Comparison!#REF!</definedName>
    <definedName name="FDP_601_1_aUdv" localSheetId="12" hidden="1">[2]Comparison!#REF!</definedName>
    <definedName name="FDP_601_1_aUdv" hidden="1">[2]Comparison!#REF!</definedName>
    <definedName name="FDP_602_1_aUdv" localSheetId="12" hidden="1">[2]Comparison!#REF!</definedName>
    <definedName name="FDP_602_1_aUdv" hidden="1">[2]Comparison!#REF!</definedName>
    <definedName name="FDP_603_1_aUdv" localSheetId="12" hidden="1">[2]Comparison!#REF!</definedName>
    <definedName name="FDP_603_1_aUdv" hidden="1">[2]Comparison!#REF!</definedName>
    <definedName name="FDP_604_1_aUdv" localSheetId="12" hidden="1">[2]Comparison!#REF!</definedName>
    <definedName name="FDP_604_1_aUdv" hidden="1">[2]Comparison!#REF!</definedName>
    <definedName name="FDP_605_1_aUdv" localSheetId="12" hidden="1">[2]Comparison!#REF!</definedName>
    <definedName name="FDP_605_1_aUdv" hidden="1">[2]Comparison!#REF!</definedName>
    <definedName name="FDP_606_1_aUdv" localSheetId="12" hidden="1">[2]Comparison!#REF!</definedName>
    <definedName name="FDP_606_1_aUdv" hidden="1">[2]Comparison!#REF!</definedName>
    <definedName name="FDP_607_1_aUdv" localSheetId="12" hidden="1">[2]Comparison!#REF!</definedName>
    <definedName name="FDP_607_1_aUdv" hidden="1">[2]Comparison!#REF!</definedName>
    <definedName name="FDP_608_1_aUrv" hidden="1">[2]Comparison!$Z$10</definedName>
    <definedName name="FDP_609_1_aSrv" hidden="1">[2]Comparison!$E$48</definedName>
    <definedName name="FDP_61_1_aUrv" hidden="1">[2]Comparison!$E$50</definedName>
    <definedName name="FDP_610_1_aSrv" hidden="1">[2]Comparison!$E$70</definedName>
    <definedName name="FDP_611_1_aSrv" localSheetId="12" hidden="1">[2]Comparison!#REF!</definedName>
    <definedName name="FDP_611_1_aSrv" hidden="1">[2]Comparison!#REF!</definedName>
    <definedName name="FDP_612_1_aSrv" hidden="1">[2]Comparison!$E$339</definedName>
    <definedName name="FDP_613_1_aSrv" hidden="1">[2]Comparison!$E$340</definedName>
    <definedName name="FDP_614_1_aSrv" hidden="1">[2]Comparison!$E$341</definedName>
    <definedName name="FDP_615_1_aSrv" hidden="1">[2]Comparison!$E$342</definedName>
    <definedName name="FDP_616_1_aSrv" hidden="1">[2]Comparison!$E$343</definedName>
    <definedName name="FDP_617_1_aSrv" hidden="1">[2]Comparison!$E$344</definedName>
    <definedName name="FDP_618_1_aSrv" hidden="1">[2]Comparison!$E$345</definedName>
    <definedName name="FDP_619_1_aSrv" hidden="1">[2]Comparison!$E$346</definedName>
    <definedName name="FDP_62_1_aUrv" hidden="1">[2]Comparison!$E$51</definedName>
    <definedName name="FDP_620_1_aSrv" hidden="1">[2]Comparison!$E$347</definedName>
    <definedName name="FDP_621_1_aUrv" localSheetId="12" hidden="1">[2]Comparison!#REF!</definedName>
    <definedName name="FDP_621_1_aUrv" hidden="1">[2]Comparison!#REF!</definedName>
    <definedName name="FDP_622_1_aUrv" localSheetId="12" hidden="1">[2]Comparison!#REF!</definedName>
    <definedName name="FDP_622_1_aUrv" hidden="1">[2]Comparison!#REF!</definedName>
    <definedName name="FDP_623_1_aSrv" localSheetId="12" hidden="1">[2]Comparison!#REF!</definedName>
    <definedName name="FDP_623_1_aSrv" hidden="1">[2]Comparison!#REF!</definedName>
    <definedName name="FDP_63_1_aUrv" hidden="1">[2]Comparison!$E$52</definedName>
    <definedName name="FDP_64_1_aUrv" hidden="1">[2]Comparison!$E$53</definedName>
    <definedName name="FDP_65_1_aSrv" hidden="1">[2]Comparison!$E$54</definedName>
    <definedName name="FDP_66_1_aUrv" hidden="1">[2]Comparison!$E$55</definedName>
    <definedName name="FDP_67_1_aSrv" hidden="1">[2]Comparison!$E$56</definedName>
    <definedName name="FDP_68_1_aUrv" hidden="1">[2]Comparison!$E$57</definedName>
    <definedName name="FDP_69_1_aSrv" hidden="1">[2]Comparison!$E$58</definedName>
    <definedName name="FDP_7_1_aUrv" hidden="1">[2]Comparison!$Y$22</definedName>
    <definedName name="FDP_70_1_aSrv" hidden="1">[2]Comparison!$E$59</definedName>
    <definedName name="FDP_71_1_aUrv" hidden="1">[2]Comparison!$E$60</definedName>
    <definedName name="FDP_72_1_aUrv" hidden="1">[2]Comparison!$E$61</definedName>
    <definedName name="FDP_73_1_aSrv" hidden="1">[2]Comparison!$E$62</definedName>
    <definedName name="FDP_74_1_aSrv" hidden="1">[2]Comparison!$E$63</definedName>
    <definedName name="FDP_75_1_aUrv" hidden="1">[2]Comparison!$F$64</definedName>
    <definedName name="FDP_76_1_aSrv" hidden="1">[2]Comparison!$E$65</definedName>
    <definedName name="FDP_77_1_aSrv" hidden="1">[2]Comparison!$E$66</definedName>
    <definedName name="FDP_78_1_aUrv" hidden="1">[2]Comparison!$E$67</definedName>
    <definedName name="FDP_79_1_aUrv" hidden="1">[2]Comparison!$E$68</definedName>
    <definedName name="FDP_8_1_aUrv" hidden="1">[2]Comparison!$Y$23</definedName>
    <definedName name="FDP_80_1_aUrv" hidden="1">[2]Comparison!$E$69</definedName>
    <definedName name="FDP_81_1_aUrv" hidden="1">[2]Comparison!$E$70</definedName>
    <definedName name="FDP_82_1_aUrv" hidden="1">[2]Comparison!$E$71</definedName>
    <definedName name="FDP_83_1_aUrv" hidden="1">[2]Comparison!$E$72</definedName>
    <definedName name="FDP_84_1_aUrv" hidden="1">[2]Comparison!$E$73</definedName>
    <definedName name="FDP_85_1_aUrv" hidden="1">[2]Comparison!$E$74</definedName>
    <definedName name="FDP_86_1_aUrv" hidden="1">[2]Comparison!$E$75</definedName>
    <definedName name="FDP_87_1_aUrv" hidden="1">[2]Comparison!$E$76</definedName>
    <definedName name="FDP_88_1_aUrv" hidden="1">[2]Comparison!$E$77</definedName>
    <definedName name="FDP_89_1_aUrv" hidden="1">[2]Comparison!$E$78</definedName>
    <definedName name="FDP_9_1_aUrv" hidden="1">[2]Comparison!$Y$24</definedName>
    <definedName name="FDP_90_1_aUrv" hidden="1">[2]Comparison!$E$79</definedName>
    <definedName name="FDP_91_1_aUrv" hidden="1">[2]Comparison!$E$80</definedName>
    <definedName name="FDP_92_1_aUrv" hidden="1">[2]Comparison!$E$81</definedName>
    <definedName name="FDP_93_1_aUrv" hidden="1">[2]Comparison!$E$82</definedName>
    <definedName name="FDP_94_1_aUrv" hidden="1">[2]Comparison!$E$83</definedName>
    <definedName name="FDP_95_1_aUrv" hidden="1">[2]Comparison!$E$84</definedName>
    <definedName name="FDP_96_1_aUrv" hidden="1">[2]Comparison!$E$92</definedName>
    <definedName name="FDP_97_1_aUrv" hidden="1">[2]Comparison!$E$93</definedName>
    <definedName name="FDP_98_1_aUrv" hidden="1">[2]Comparison!$E$94</definedName>
    <definedName name="FDP_99_1_aUrv" hidden="1">[2]Comparison!$E$95</definedName>
    <definedName name="GGG" hidden="1">{"quartfin",#N/A,FALSE,"quartfin"}</definedName>
    <definedName name="HHIhs" hidden="1">{"short1",#N/A,FALSE,"masmode";"short2",#N/A,FALSE,"masmode";"qtrres",#N/A,FALSE,"QTR. RES.";"sales",#N/A,FALSE,"Sales &amp; Market Share"}</definedName>
    <definedName name="HTML1_1" hidden="1">"[FCFF3]Sheet1!$A$1:$L$34"</definedName>
    <definedName name="HTML1_10" hidden="1">""</definedName>
    <definedName name="HTML1_11" hidden="1">1</definedName>
    <definedName name="HTML1_12" hidden="1">"Aswath:Adobe SiteMill™ 1.0.2:MyHomePage:FCFF3.html"</definedName>
    <definedName name="HTML1_2" hidden="1">1</definedName>
    <definedName name="HTML1_3" hidden="1">"FCFF3"</definedName>
    <definedName name="HTML1_4" hidden="1">"Three-Stage FCFF Model"</definedName>
    <definedName name="HTML1_5" hidden="1">""</definedName>
    <definedName name="HTML1_6" hidden="1">-4146</definedName>
    <definedName name="HTML1_7" hidden="1">-4146</definedName>
    <definedName name="HTML1_8" hidden="1">"10/22/96"</definedName>
    <definedName name="HTML1_9" hidden="1">"Aswath Damodaran"</definedName>
    <definedName name="HTMLCount" hidden="1">1</definedName>
    <definedName name="Infgod" hidden="1">{"monthlyunits",#N/A,FALSE,"openings"}</definedName>
    <definedName name="Infosed" hidden="1">{"quartfin",#N/A,FALSE,"quartfin"}</definedName>
    <definedName name="IQ_ACCOUNT_CHANGE" hidden="1">"c1449"</definedName>
    <definedName name="IQ_ACCOUNTS_PAY" hidden="1">"c1343"</definedName>
    <definedName name="IQ_ACCR_INT_PAY" hidden="1">"c1"</definedName>
    <definedName name="IQ_ACCR_INT_PAY_CF" hidden="1">"c2"</definedName>
    <definedName name="IQ_ACCR_INT_RECEIV" hidden="1">"c3"</definedName>
    <definedName name="IQ_ACCR_INT_RECEIV_CF" hidden="1">"c4"</definedName>
    <definedName name="IQ_ACCRUED_EXP" hidden="1">"c1341"</definedName>
    <definedName name="IQ_ACCT_RECV_10YR_ANN_GROWTH" hidden="1">"c1924"</definedName>
    <definedName name="IQ_ACCT_RECV_1YR_ANN_GROWTH" hidden="1">"c1919"</definedName>
    <definedName name="IQ_ACCT_RECV_2YR_ANN_GROWTH" hidden="1">"c1920"</definedName>
    <definedName name="IQ_ACCT_RECV_3YR_ANN_GROWTH" hidden="1">"c1921"</definedName>
    <definedName name="IQ_ACCT_RECV_5YR_ANN_GROWTH" hidden="1">"c1922"</definedName>
    <definedName name="IQ_ACCT_RECV_7YR_ANN_GROWTH" hidden="1">"c1923"</definedName>
    <definedName name="IQ_ACCUM_DEP" hidden="1">"c1340"</definedName>
    <definedName name="IQ_ACCUMULATED_PENSION_OBLIGATION" hidden="1">"c2244"</definedName>
    <definedName name="IQ_ACCUMULATED_PENSION_OBLIGATION_DOMESTIC" hidden="1">"c2657"</definedName>
    <definedName name="IQ_ACCUMULATED_PENSION_OBLIGATION_FOREIGN" hidden="1">"c2665"</definedName>
    <definedName name="IQ_ACQ_COST_SUB" hidden="1">"c2125"</definedName>
    <definedName name="IQ_ACQ_COSTS_CAPITALIZED" hidden="1">"c5"</definedName>
    <definedName name="IQ_ACQUIRE_REAL_ESTATE_CF" hidden="1">"c6"</definedName>
    <definedName name="IQ_ACQUISITION_RE_ASSETS" hidden="1">"c1628"</definedName>
    <definedName name="IQ_AD" hidden="1">"c7"</definedName>
    <definedName name="IQ_ADD_PAID_IN" hidden="1">"c1344"</definedName>
    <definedName name="IQ_ADDIN" hidden="1">"AUTO"</definedName>
    <definedName name="IQ_ADJ_AVG_BANK_ASSETS" hidden="1">"c2671"</definedName>
    <definedName name="IQ_ADMIN_RATIO" hidden="1">"c2784"</definedName>
    <definedName name="IQ_ADVERTISING" hidden="1">"c2246"</definedName>
    <definedName name="IQ_ADVERTISING_MARKETING" hidden="1">"c1566"</definedName>
    <definedName name="IQ_AE" hidden="1">"c8"</definedName>
    <definedName name="IQ_AE_BNK" hidden="1">"c9"</definedName>
    <definedName name="IQ_AE_BR" hidden="1">"c10"</definedName>
    <definedName name="IQ_AE_FIN" hidden="1">"c11"</definedName>
    <definedName name="IQ_AE_INS" hidden="1">"c12"</definedName>
    <definedName name="IQ_AE_REIT" hidden="1">"c13"</definedName>
    <definedName name="IQ_AE_UTI" hidden="1">"c14"</definedName>
    <definedName name="IQ_AH_EARNED" hidden="1">"c2744"</definedName>
    <definedName name="IQ_AH_POLICY_BENEFITS_EXP" hidden="1">"c2789"</definedName>
    <definedName name="IQ_AIR_AIRPLANES_NOT_IN_SERVICE" hidden="1">"c2842"</definedName>
    <definedName name="IQ_AIR_AIRPLANES_SUBLEASED" hidden="1">"c2841"</definedName>
    <definedName name="IQ_AIR_ASK" hidden="1">"c2813"</definedName>
    <definedName name="IQ_AIR_ASK_INCREASE" hidden="1">"c2826"</definedName>
    <definedName name="IQ_AIR_ASM" hidden="1">"c2812"</definedName>
    <definedName name="IQ_AIR_ASM_INCREASE" hidden="1">"c2825"</definedName>
    <definedName name="IQ_AIR_AVG_AGE" hidden="1">"c2843"</definedName>
    <definedName name="IQ_AIR_BREAK_EVEN_FACTOR" hidden="1">"c2822"</definedName>
    <definedName name="IQ_AIR_CAPITAL_LEASE" hidden="1">"c2833"</definedName>
    <definedName name="IQ_AIR_COMPLETION_FACTOR" hidden="1">"c2824"</definedName>
    <definedName name="IQ_AIR_ENPLANED_PSGRS" hidden="1">"c2809"</definedName>
    <definedName name="IQ_AIR_FUEL_CONSUMED" hidden="1">"c2806"</definedName>
    <definedName name="IQ_AIR_FUEL_CONSUMED_L" hidden="1">"c2807"</definedName>
    <definedName name="IQ_AIR_FUEL_COST" hidden="1">"c2803"</definedName>
    <definedName name="IQ_AIR_FUEL_COST_L" hidden="1">"c2804"</definedName>
    <definedName name="IQ_AIR_FUEL_EXP" hidden="1">"c2802"</definedName>
    <definedName name="IQ_AIR_FUEL_EXP_PERCENT" hidden="1">"c2805"</definedName>
    <definedName name="IQ_AIR_LEASED" hidden="1">"c2835"</definedName>
    <definedName name="IQ_AIR_LOAD_FACTOR" hidden="1">"c2823"</definedName>
    <definedName name="IQ_AIR_NEW_AIRPLANES" hidden="1">"c2839"</definedName>
    <definedName name="IQ_AIR_OPER_EXP_ASK" hidden="1">"c2821"</definedName>
    <definedName name="IQ_AIR_OPER_EXP_ASM" hidden="1">"c2820"</definedName>
    <definedName name="IQ_AIR_OPER_LEASE" hidden="1">"c2834"</definedName>
    <definedName name="IQ_AIR_OPER_REV_YIELD_ASK" hidden="1">"c2819"</definedName>
    <definedName name="IQ_AIR_OPER_REV_YIELD_ASM" hidden="1">"c2818"</definedName>
    <definedName name="IQ_AIR_OPTIONS" hidden="1">"c2837"</definedName>
    <definedName name="IQ_AIR_ORDERS" hidden="1">"c2836"</definedName>
    <definedName name="IQ_AIR_OWNED" hidden="1">"c2832"</definedName>
    <definedName name="IQ_AIR_PSGR_REV_YIELD_ASK" hidden="1">"c2817"</definedName>
    <definedName name="IQ_AIR_PSGR_REV_YIELD_ASM" hidden="1">"c2816"</definedName>
    <definedName name="IQ_AIR_PSGR_REV_YIELD_RPK" hidden="1">"c2815"</definedName>
    <definedName name="IQ_AIR_PSGR_REV_YIELD_RPM" hidden="1">"c2814"</definedName>
    <definedName name="IQ_AIR_PURCHASE_RIGHTS" hidden="1">"c2838"</definedName>
    <definedName name="IQ_AIR_RETIRED_AIRPLANES" hidden="1">"c2840"</definedName>
    <definedName name="IQ_AIR_REV_PSGRS_CARRIED" hidden="1">"c2808"</definedName>
    <definedName name="IQ_AIR_REV_SCHEDULED_SERVICE" hidden="1">"c2830"</definedName>
    <definedName name="IQ_AIR_RPK" hidden="1">"c2811"</definedName>
    <definedName name="IQ_AIR_RPM" hidden="1">"c2810"</definedName>
    <definedName name="IQ_AIR_STAGE_LENGTH" hidden="1">"c2828"</definedName>
    <definedName name="IQ_AIR_STAGE_LENGTH_KM" hidden="1">"c2829"</definedName>
    <definedName name="IQ_AIR_TOTAL" hidden="1">"c2831"</definedName>
    <definedName name="IQ_AIR_UTILIZATION" hidden="1">"c2827"</definedName>
    <definedName name="IQ_ALLOW_BORROW_CONST" hidden="1">"c15"</definedName>
    <definedName name="IQ_ALLOW_CONST" hidden="1">"c1342"</definedName>
    <definedName name="IQ_ALLOW_DOUBT_ACCT" hidden="1">"c2092"</definedName>
    <definedName name="IQ_ALLOW_EQUITY_CONST" hidden="1">"c16"</definedName>
    <definedName name="IQ_ALLOW_LL" hidden="1">"c17"</definedName>
    <definedName name="IQ_ALLOWANCE_10YR_ANN_GROWTH" hidden="1">"c18"</definedName>
    <definedName name="IQ_ALLOWANCE_1YR_ANN_GROWTH" hidden="1">"c19"</definedName>
    <definedName name="IQ_ALLOWANCE_2YR_ANN_GROWTH" hidden="1">"c20"</definedName>
    <definedName name="IQ_ALLOWANCE_3YR_ANN_GROWTH" hidden="1">"c21"</definedName>
    <definedName name="IQ_ALLOWANCE_5YR_ANN_GROWTH" hidden="1">"c22"</definedName>
    <definedName name="IQ_ALLOWANCE_7YR_ANN_GROWTH" hidden="1">"c23"</definedName>
    <definedName name="IQ_ALLOWANCE_CHARGE_OFFS" hidden="1">"c24"</definedName>
    <definedName name="IQ_ALLOWANCE_NON_PERF_LOANS" hidden="1">"c25"</definedName>
    <definedName name="IQ_ALLOWANCE_TOTAL_LOANS" hidden="1">"c26"</definedName>
    <definedName name="IQ_AMORTIZATION" hidden="1">"c1591"</definedName>
    <definedName name="IQ_AMT_OUT" hidden="1">"c2145"</definedName>
    <definedName name="IQ_ANNU_DISTRIBUTION_UNIT" hidden="1">"c3004"</definedName>
    <definedName name="IQ_ANNUALIZED_DIVIDEND" hidden="1">"c1579"</definedName>
    <definedName name="IQ_ANNUITY_LIAB" hidden="1">"c27"</definedName>
    <definedName name="IQ_ANNUITY_PAY" hidden="1">"c28"</definedName>
    <definedName name="IQ_ANNUITY_POLICY_EXP" hidden="1">"c29"</definedName>
    <definedName name="IQ_ANNUITY_REC" hidden="1">"c30"</definedName>
    <definedName name="IQ_ANNUITY_REV" hidden="1">"c31"</definedName>
    <definedName name="IQ_AP" hidden="1">"c32"</definedName>
    <definedName name="IQ_AP_BNK" hidden="1">"c33"</definedName>
    <definedName name="IQ_AP_BR" hidden="1">"c34"</definedName>
    <definedName name="IQ_AP_FIN" hidden="1">"c35"</definedName>
    <definedName name="IQ_AP_INS" hidden="1">"c36"</definedName>
    <definedName name="IQ_AP_REIT" hidden="1">"c37"</definedName>
    <definedName name="IQ_AP_UTI" hidden="1">"c38"</definedName>
    <definedName name="IQ_APIC" hidden="1">"c39"</definedName>
    <definedName name="IQ_AR" hidden="1">"c40"</definedName>
    <definedName name="IQ_AR_BR" hidden="1">"c41"</definedName>
    <definedName name="IQ_AR_LT" hidden="1">"c42"</definedName>
    <definedName name="IQ_AR_REIT" hidden="1">"c43"</definedName>
    <definedName name="IQ_AR_TURNS" hidden="1">"c44"</definedName>
    <definedName name="IQ_AR_UTI" hidden="1">"c45"</definedName>
    <definedName name="IQ_ARPU" hidden="1">"c2126"</definedName>
    <definedName name="IQ_ASSET_MGMT_FEE" hidden="1">"c46"</definedName>
    <definedName name="IQ_ASSET_TURNS" hidden="1">"c47"</definedName>
    <definedName name="IQ_ASSET_WRITEDOWN" hidden="1">"c48"</definedName>
    <definedName name="IQ_ASSET_WRITEDOWN_BNK" hidden="1">"c49"</definedName>
    <definedName name="IQ_ASSET_WRITEDOWN_BR" hidden="1">"c50"</definedName>
    <definedName name="IQ_ASSET_WRITEDOWN_CF" hidden="1">"c51"</definedName>
    <definedName name="IQ_ASSET_WRITEDOWN_CF_BNK" hidden="1">"c52"</definedName>
    <definedName name="IQ_ASSET_WRITEDOWN_CF_BR" hidden="1">"c53"</definedName>
    <definedName name="IQ_ASSET_WRITEDOWN_CF_FIN" hidden="1">"c54"</definedName>
    <definedName name="IQ_ASSET_WRITEDOWN_CF_INS" hidden="1">"c55"</definedName>
    <definedName name="IQ_ASSET_WRITEDOWN_CF_REIT" hidden="1">"c56"</definedName>
    <definedName name="IQ_ASSET_WRITEDOWN_CF_UTI" hidden="1">"c57"</definedName>
    <definedName name="IQ_ASSET_WRITEDOWN_FIN" hidden="1">"c58"</definedName>
    <definedName name="IQ_ASSET_WRITEDOWN_INS" hidden="1">"c59"</definedName>
    <definedName name="IQ_ASSET_WRITEDOWN_REIT" hidden="1">"c60"</definedName>
    <definedName name="IQ_ASSET_WRITEDOWN_UTI" hidden="1">"c61"</definedName>
    <definedName name="IQ_ASSETS_CAP_LEASE_DEPR" hidden="1">"c2068"</definedName>
    <definedName name="IQ_ASSETS_CAP_LEASE_GROSS" hidden="1">"c2069"</definedName>
    <definedName name="IQ_ASSETS_OPER_LEASE_DEPR" hidden="1">"c2070"</definedName>
    <definedName name="IQ_ASSETS_OPER_LEASE_GROSS" hidden="1">"c2071"</definedName>
    <definedName name="IQ_ASSUMED_AH_EARNED" hidden="1">"c2741"</definedName>
    <definedName name="IQ_ASSUMED_EARNED" hidden="1">"c2731"</definedName>
    <definedName name="IQ_ASSUMED_LIFE_EARNED" hidden="1">"c2736"</definedName>
    <definedName name="IQ_ASSUMED_LIFE_IN_FORCE" hidden="1">"c2766"</definedName>
    <definedName name="IQ_ASSUMED_PC_EARNED" hidden="1">"c2746"</definedName>
    <definedName name="IQ_ASSUMED_WRITTEN" hidden="1">"c2725"</definedName>
    <definedName name="IQ_AUDITOR_NAME" hidden="1">"c1539"</definedName>
    <definedName name="IQ_AUDITOR_OPINION" hidden="1">"c1540"</definedName>
    <definedName name="IQ_AUTO_WRITTEN" hidden="1">"c62"</definedName>
    <definedName name="IQ_AVG_BANK_ASSETS" hidden="1">"c2072"</definedName>
    <definedName name="IQ_AVG_BANK_LOANS" hidden="1">"c2073"</definedName>
    <definedName name="IQ_AVG_DAILY_VOL" hidden="1">"c65"</definedName>
    <definedName name="IQ_AVG_INT_BEAR_LIAB" hidden="1">"c66"</definedName>
    <definedName name="IQ_AVG_INT_BEAR_LIAB_10YR_ANN_GROWTH" hidden="1">"c67"</definedName>
    <definedName name="IQ_AVG_INT_BEAR_LIAB_1YR_ANN_GROWTH" hidden="1">"c68"</definedName>
    <definedName name="IQ_AVG_INT_BEAR_LIAB_2YR_ANN_GROWTH" hidden="1">"c69"</definedName>
    <definedName name="IQ_AVG_INT_BEAR_LIAB_3YR_ANN_GROWTH" hidden="1">"c70"</definedName>
    <definedName name="IQ_AVG_INT_BEAR_LIAB_5YR_ANN_GROWTH" hidden="1">"c71"</definedName>
    <definedName name="IQ_AVG_INT_BEAR_LIAB_7YR_ANN_GROWTH" hidden="1">"c72"</definedName>
    <definedName name="IQ_AVG_INT_EARN_ASSETS" hidden="1">"c73"</definedName>
    <definedName name="IQ_AVG_INT_EARN_ASSETS_10YR_ANN_GROWTH" hidden="1">"c74"</definedName>
    <definedName name="IQ_AVG_INT_EARN_ASSETS_1YR_ANN_GROWTH" hidden="1">"c75"</definedName>
    <definedName name="IQ_AVG_INT_EARN_ASSETS_2YR_ANN_GROWTH" hidden="1">"c76"</definedName>
    <definedName name="IQ_AVG_INT_EARN_ASSETS_3YR_ANN_GROWTH" hidden="1">"c77"</definedName>
    <definedName name="IQ_AVG_INT_EARN_ASSETS_5YR_ANN_GROWTH" hidden="1">"c78"</definedName>
    <definedName name="IQ_AVG_INT_EARN_ASSETS_7YR_ANN_GROWTH" hidden="1">"c79"</definedName>
    <definedName name="IQ_AVG_MKTCAP" hidden="1">"c80"</definedName>
    <definedName name="IQ_AVG_PRICE" hidden="1">"c81"</definedName>
    <definedName name="IQ_AVG_SHAREOUTSTANDING" hidden="1">"c83"</definedName>
    <definedName name="IQ_AVG_TEV" hidden="1">"c84"</definedName>
    <definedName name="IQ_AVG_VOLUME" hidden="1">"c1346"</definedName>
    <definedName name="IQ_BANK_DEBT" hidden="1">"c2544"</definedName>
    <definedName name="IQ_BANK_DEBT_PCT" hidden="1">"c2545"</definedName>
    <definedName name="IQ_BASIC_EPS_EXCL" hidden="1">"c85"</definedName>
    <definedName name="IQ_BASIC_EPS_INCL" hidden="1">"c86"</definedName>
    <definedName name="IQ_BASIC_NORMAL_EPS" hidden="1">"c1592"</definedName>
    <definedName name="IQ_BASIC_WEIGHT" hidden="1">"c87"</definedName>
    <definedName name="IQ_BENCHMARK_SECURITY" hidden="1">"c2154"</definedName>
    <definedName name="IQ_BENCHMARK_SPRD" hidden="1">"c2153"</definedName>
    <definedName name="IQ_BETA" hidden="1">"c2133"</definedName>
    <definedName name="IQ_BETA_1YR" hidden="1">"c1966"</definedName>
    <definedName name="IQ_BETA_1YR_RSQ" hidden="1">"c2132"</definedName>
    <definedName name="IQ_BETA_2YR" hidden="1">"c1965"</definedName>
    <definedName name="IQ_BETA_2YR_RSQ" hidden="1">"c2131"</definedName>
    <definedName name="IQ_BETA_5YR" hidden="1">"c88"</definedName>
    <definedName name="IQ_BETA_5YR_RSQ" hidden="1">"c2130"</definedName>
    <definedName name="IQ_BIG_INT_BEAR_CD" hidden="1">"c89"</definedName>
    <definedName name="IQ_BOARD_MEMBER" hidden="1">"c96"</definedName>
    <definedName name="IQ_BOARD_MEMBER_BACKGROUND" hidden="1">"c2101"</definedName>
    <definedName name="IQ_BOARD_MEMBER_TITLE" hidden="1">"c97"</definedName>
    <definedName name="IQ_BOND_COUPON" hidden="1">"c2183"</definedName>
    <definedName name="IQ_BOND_COUPON_TYPE" hidden="1">"c2184"</definedName>
    <definedName name="IQ_BOND_PRICE" hidden="1">"c2162"</definedName>
    <definedName name="IQ_BROK_COMISSION" hidden="1">"c98"</definedName>
    <definedName name="IQ_BROK_COMMISSION" hidden="1">"c3514"</definedName>
    <definedName name="IQ_BUILDINGS" hidden="1">"c99"</definedName>
    <definedName name="IQ_BUS_SEG_ASSETS" hidden="1">"c4067"</definedName>
    <definedName name="IQ_BUS_SEG_ASSETS_ABS" hidden="1">"c4089"</definedName>
    <definedName name="IQ_BUS_SEG_ASSETS_TOTAL" hidden="1">"c4112"</definedName>
    <definedName name="IQ_BUS_SEG_CAPEX" hidden="1">"c4079"</definedName>
    <definedName name="IQ_BUS_SEG_CAPEX_ABS" hidden="1">"c4101"</definedName>
    <definedName name="IQ_BUS_SEG_CAPEX_TOTAL" hidden="1">"c4116"</definedName>
    <definedName name="IQ_BUS_SEG_DA" hidden="1">"c4078"</definedName>
    <definedName name="IQ_BUS_SEG_DA_ABS" hidden="1">"c4100"</definedName>
    <definedName name="IQ_BUS_SEG_DA_TOTAL" hidden="1">"c4115"</definedName>
    <definedName name="IQ_BUS_SEG_EARNINGS_OP" hidden="1">"c4063"</definedName>
    <definedName name="IQ_BUS_SEG_EARNINGS_OP_ABS" hidden="1">"c4085"</definedName>
    <definedName name="IQ_BUS_SEG_EARNINGS_OP_TOTAL" hidden="1">"c4108"</definedName>
    <definedName name="IQ_BUS_SEG_EBT" hidden="1">"c4064"</definedName>
    <definedName name="IQ_BUS_SEG_EBT_ABS" hidden="1">"c4086"</definedName>
    <definedName name="IQ_BUS_SEG_EBT_TOTAL" hidden="1">"c4110"</definedName>
    <definedName name="IQ_BUS_SEG_GP" hidden="1">"c4066"</definedName>
    <definedName name="IQ_BUS_SEG_GP_ABS" hidden="1">"c4088"</definedName>
    <definedName name="IQ_BUS_SEG_GP_TOTAL" hidden="1">"c4109"</definedName>
    <definedName name="IQ_BUS_SEG_INC_TAX" hidden="1">"c4077"</definedName>
    <definedName name="IQ_BUS_SEG_INC_TAX_ABS" hidden="1">"c4099"</definedName>
    <definedName name="IQ_BUS_SEG_INC_TAX_TOTAL" hidden="1">"c4114"</definedName>
    <definedName name="IQ_BUS_SEG_INTEREST_EXP" hidden="1">"c4076"</definedName>
    <definedName name="IQ_BUS_SEG_INTEREST_EXP_ABS" hidden="1">"c4098"</definedName>
    <definedName name="IQ_BUS_SEG_INTEREST_EXP_TOTAL" hidden="1">"c4113"</definedName>
    <definedName name="IQ_BUS_SEG_NAME" hidden="1">"c5482"</definedName>
    <definedName name="IQ_BUS_SEG_NAME_ABS" hidden="1">"c5483"</definedName>
    <definedName name="IQ_BUS_SEG_NI" hidden="1">"c4065"</definedName>
    <definedName name="IQ_BUS_SEG_NI_ABS" hidden="1">"c4087"</definedName>
    <definedName name="IQ_BUS_SEG_NI_TOTAL" hidden="1">"c4111"</definedName>
    <definedName name="IQ_BUS_SEG_OPER_INC" hidden="1">"c4062"</definedName>
    <definedName name="IQ_BUS_SEG_OPER_INC_ABS" hidden="1">"c4084"</definedName>
    <definedName name="IQ_BUS_SEG_OPER_INC_TOTAL" hidden="1">"c4107"</definedName>
    <definedName name="IQ_BUS_SEG_REV" hidden="1">"c4068"</definedName>
    <definedName name="IQ_BUS_SEG_REV_ABS" hidden="1">"c4090"</definedName>
    <definedName name="IQ_BUS_SEG_REV_TOTAL" hidden="1">"c4106"</definedName>
    <definedName name="IQ_BUSINESS_DESCRIPTION" hidden="1">"c322"</definedName>
    <definedName name="IQ_BV_OVER_SHARES" hidden="1">"c1349"</definedName>
    <definedName name="IQ_BV_SHARE" hidden="1">"c100"</definedName>
    <definedName name="IQ_CABLE_ARPU" hidden="1">"c2869"</definedName>
    <definedName name="IQ_CABLE_ARPU_ANALOG" hidden="1">"c2864"</definedName>
    <definedName name="IQ_CABLE_ARPU_BASIC" hidden="1">"c2866"</definedName>
    <definedName name="IQ_CABLE_ARPU_BBAND" hidden="1">"c2867"</definedName>
    <definedName name="IQ_CABLE_ARPU_DIG" hidden="1">"c2865"</definedName>
    <definedName name="IQ_CABLE_ARPU_PHONE" hidden="1">"c2868"</definedName>
    <definedName name="IQ_CABLE_BASIC_PENETRATION" hidden="1">"c2850"</definedName>
    <definedName name="IQ_CABLE_BBAND_PENETRATION" hidden="1">"c2852"</definedName>
    <definedName name="IQ_CABLE_BBAND_PENETRATION_THP" hidden="1">"c2851"</definedName>
    <definedName name="IQ_CABLE_CHURN" hidden="1">"c2874"</definedName>
    <definedName name="IQ_CABLE_CHURN_BASIC" hidden="1">"c2871"</definedName>
    <definedName name="IQ_CABLE_CHURN_BBAND" hidden="1">"c2872"</definedName>
    <definedName name="IQ_CABLE_CHURN_DIG" hidden="1">"c2870"</definedName>
    <definedName name="IQ_CABLE_CHURN_PHONE" hidden="1">"c2873"</definedName>
    <definedName name="IQ_CABLE_HOMES_PER_MILE" hidden="1">"c2849"</definedName>
    <definedName name="IQ_CABLE_HP_BBAND" hidden="1">"c2845"</definedName>
    <definedName name="IQ_CABLE_HP_DIG" hidden="1">"c2844"</definedName>
    <definedName name="IQ_CABLE_HP_PHONE" hidden="1">"c2846"</definedName>
    <definedName name="IQ_CABLE_MILES_PASSED" hidden="1">"c2848"</definedName>
    <definedName name="IQ_CABLE_OTHER_REV" hidden="1">"c2882"</definedName>
    <definedName name="IQ_CABLE_PHONE_PENETRATION" hidden="1">"c2853"</definedName>
    <definedName name="IQ_CABLE_PROGRAMMING_COSTS" hidden="1">"c2884"</definedName>
    <definedName name="IQ_CABLE_REV_ADVERT" hidden="1">"c2880"</definedName>
    <definedName name="IQ_CABLE_REV_ANALOG" hidden="1">"c2875"</definedName>
    <definedName name="IQ_CABLE_REV_BASIC" hidden="1">"c2877"</definedName>
    <definedName name="IQ_CABLE_REV_BBAND" hidden="1">"c2878"</definedName>
    <definedName name="IQ_CABLE_REV_COMMERCIAL" hidden="1">"c2881"</definedName>
    <definedName name="IQ_CABLE_REV_DIG" hidden="1">"c2876"</definedName>
    <definedName name="IQ_CABLE_REV_PHONE" hidden="1">"c2879"</definedName>
    <definedName name="IQ_CABLE_RGU" hidden="1">"c2863"</definedName>
    <definedName name="IQ_CABLE_SUBS_ANALOG" hidden="1">"c2855"</definedName>
    <definedName name="IQ_CABLE_SUBS_BASIC" hidden="1">"c2857"</definedName>
    <definedName name="IQ_CABLE_SUBS_BBAND" hidden="1">"c2858"</definedName>
    <definedName name="IQ_CABLE_SUBS_BUNDLED" hidden="1">"c2861"</definedName>
    <definedName name="IQ_CABLE_SUBS_DIG" hidden="1">"c2856"</definedName>
    <definedName name="IQ_CABLE_SUBS_NON_VIDEO" hidden="1">"c2860"</definedName>
    <definedName name="IQ_CABLE_SUBS_PHONE" hidden="1">"c2859"</definedName>
    <definedName name="IQ_CABLE_SUBS_TOTAL" hidden="1">"c2862"</definedName>
    <definedName name="IQ_CABLE_THP" hidden="1">"c2847"</definedName>
    <definedName name="IQ_CABLE_TOTAL_PENETRATION" hidden="1">"c2854"</definedName>
    <definedName name="IQ_CABLE_TOTAL_REV" hidden="1">"c2883"</definedName>
    <definedName name="IQ_CAL_Q" hidden="1">"c101"</definedName>
    <definedName name="IQ_CAL_Y" hidden="1">"c102"</definedName>
    <definedName name="IQ_CALC_TYPE_BS" hidden="1">"c3086"</definedName>
    <definedName name="IQ_CALC_TYPE_CF" hidden="1">"c3085"</definedName>
    <definedName name="IQ_CALC_TYPE_IS" hidden="1">"c3084"</definedName>
    <definedName name="IQ_CALL_DATE_SCHEDULE" hidden="1">"c2481"</definedName>
    <definedName name="IQ_CALL_FEATURE" hidden="1">"c2197"</definedName>
    <definedName name="IQ_CALL_PRICE_SCHEDULE" hidden="1">"c2482"</definedName>
    <definedName name="IQ_CALLABLE" hidden="1">"c2196"</definedName>
    <definedName name="IQ_CAP_LOSS_CF_1YR" hidden="1">"c3474"</definedName>
    <definedName name="IQ_CAP_LOSS_CF_2YR" hidden="1">"c3475"</definedName>
    <definedName name="IQ_CAP_LOSS_CF_3YR" hidden="1">"c3476"</definedName>
    <definedName name="IQ_CAP_LOSS_CF_4YR" hidden="1">"c3477"</definedName>
    <definedName name="IQ_CAP_LOSS_CF_5YR" hidden="1">"c3478"</definedName>
    <definedName name="IQ_CAP_LOSS_CF_AFTER_FIVE" hidden="1">"c3479"</definedName>
    <definedName name="IQ_CAP_LOSS_CF_MAX_YEAR" hidden="1">"c3482"</definedName>
    <definedName name="IQ_CAP_LOSS_CF_NO_EXP" hidden="1">"c3480"</definedName>
    <definedName name="IQ_CAP_LOSS_CF_TOTAL" hidden="1">"c3481"</definedName>
    <definedName name="IQ_CAPEX" hidden="1">"c103"</definedName>
    <definedName name="IQ_CAPEX_10YR_ANN_GROWTH" hidden="1">"c104"</definedName>
    <definedName name="IQ_CAPEX_1YR_ANN_GROWTH" hidden="1">"c105"</definedName>
    <definedName name="IQ_CAPEX_2YR_ANN_GROWTH" hidden="1">"c106"</definedName>
    <definedName name="IQ_CAPEX_3YR_ANN_GROWTH" hidden="1">"c107"</definedName>
    <definedName name="IQ_CAPEX_5YR_ANN_GROWTH" hidden="1">"c108"</definedName>
    <definedName name="IQ_CAPEX_7YR_ANN_GROWTH" hidden="1">"c109"</definedName>
    <definedName name="IQ_CAPEX_BNK" hidden="1">"c110"</definedName>
    <definedName name="IQ_CAPEX_BR" hidden="1">"c111"</definedName>
    <definedName name="IQ_CAPEX_FIN" hidden="1">"c112"</definedName>
    <definedName name="IQ_CAPEX_INS" hidden="1">"c113"</definedName>
    <definedName name="IQ_CAPEX_UTI" hidden="1">"c114"</definedName>
    <definedName name="IQ_CAPITAL_LEASE" hidden="1">"c1350"</definedName>
    <definedName name="IQ_CAPITAL_LEASES" hidden="1">"c115"</definedName>
    <definedName name="IQ_CAPITAL_LEASES_TOTAL" hidden="1">"c3031"</definedName>
    <definedName name="IQ_CAPITAL_LEASES_TOTAL_PCT" hidden="1">"c2506"</definedName>
    <definedName name="IQ_CAPITALIZED_INTEREST" hidden="1">"c3460"</definedName>
    <definedName name="IQ_CAPITALIZED_INTEREST_BOP" hidden="1">"c3459"</definedName>
    <definedName name="IQ_CAPITALIZED_INTEREST_EOP" hidden="1">"c3464"</definedName>
    <definedName name="IQ_CAPITALIZED_INTEREST_EXP" hidden="1">"c3461"</definedName>
    <definedName name="IQ_CAPITALIZED_INTEREST_OTHER_ADJ" hidden="1">"c3463"</definedName>
    <definedName name="IQ_CAPITALIZED_INTEREST_WRITE_OFF" hidden="1">"c3462"</definedName>
    <definedName name="IQ_CASH" hidden="1">"c1458"</definedName>
    <definedName name="IQ_CASH_ACQUIRE_CF" hidden="1">"c116"</definedName>
    <definedName name="IQ_CASH_CONVERSION" hidden="1">"c117"</definedName>
    <definedName name="IQ_CASH_DUE_BANKS" hidden="1">"c1351"</definedName>
    <definedName name="IQ_CASH_EQUIV" hidden="1">"c118"</definedName>
    <definedName name="IQ_CASH_FINAN" hidden="1">"c119"</definedName>
    <definedName name="IQ_CASH_INTEREST" hidden="1">"c120"</definedName>
    <definedName name="IQ_CASH_INVEST" hidden="1">"c121"</definedName>
    <definedName name="IQ_CASH_OPER" hidden="1">"c122"</definedName>
    <definedName name="IQ_CASH_SEGREG" hidden="1">"c123"</definedName>
    <definedName name="IQ_CASH_SHARE" hidden="1">"c1911"</definedName>
    <definedName name="IQ_CASH_ST" hidden="1">"c1355"</definedName>
    <definedName name="IQ_CASH_ST_INVEST" hidden="1">"c124"</definedName>
    <definedName name="IQ_CASH_TAXES" hidden="1">"c125"</definedName>
    <definedName name="IQ_CEDED_AH_EARNED" hidden="1">"c2743"</definedName>
    <definedName name="IQ_CEDED_CLAIM_EXP_INCUR" hidden="1">"c2756"</definedName>
    <definedName name="IQ_CEDED_CLAIM_EXP_PAID" hidden="1">"c2759"</definedName>
    <definedName name="IQ_CEDED_CLAIM_EXP_RES" hidden="1">"c2753"</definedName>
    <definedName name="IQ_CEDED_EARNED" hidden="1">"c2733"</definedName>
    <definedName name="IQ_CEDED_LIFE_EARNED" hidden="1">"c2738"</definedName>
    <definedName name="IQ_CEDED_LIFE_IN_FORCE" hidden="1">"c2768"</definedName>
    <definedName name="IQ_CEDED_PC_EARNED" hidden="1">"c2748"</definedName>
    <definedName name="IQ_CEDED_WRITTEN" hidden="1">"c2727"</definedName>
    <definedName name="IQ_CFO_10YR_ANN_GROWTH" hidden="1">"c126"</definedName>
    <definedName name="IQ_CFO_1YR_ANN_GROWTH" hidden="1">"c127"</definedName>
    <definedName name="IQ_CFO_2YR_ANN_GROWTH" hidden="1">"c128"</definedName>
    <definedName name="IQ_CFO_3YR_ANN_GROWTH" hidden="1">"c129"</definedName>
    <definedName name="IQ_CFO_5YR_ANN_GROWTH" hidden="1">"c130"</definedName>
    <definedName name="IQ_CFO_7YR_ANN_GROWTH" hidden="1">"c131"</definedName>
    <definedName name="IQ_CFO_CURRENT_LIAB" hidden="1">"c132"</definedName>
    <definedName name="IQ_CH" hidden="1">110000</definedName>
    <definedName name="IQ_CHANGE_AP" hidden="1">"c133"</definedName>
    <definedName name="IQ_CHANGE_AP_BNK" hidden="1">"c134"</definedName>
    <definedName name="IQ_CHANGE_AP_BR" hidden="1">"c135"</definedName>
    <definedName name="IQ_CHANGE_AP_FIN" hidden="1">"c136"</definedName>
    <definedName name="IQ_CHANGE_AP_INS" hidden="1">"c137"</definedName>
    <definedName name="IQ_CHANGE_AP_REIT" hidden="1">"c138"</definedName>
    <definedName name="IQ_CHANGE_AP_UTI" hidden="1">"c139"</definedName>
    <definedName name="IQ_CHANGE_AR" hidden="1">"c140"</definedName>
    <definedName name="IQ_CHANGE_AR_BNK" hidden="1">"c141"</definedName>
    <definedName name="IQ_CHANGE_AR_BR" hidden="1">"c142"</definedName>
    <definedName name="IQ_CHANGE_AR_FIN" hidden="1">"c143"</definedName>
    <definedName name="IQ_CHANGE_AR_INS" hidden="1">"c144"</definedName>
    <definedName name="IQ_CHANGE_AR_REIT" hidden="1">"c145"</definedName>
    <definedName name="IQ_CHANGE_AR_UTI" hidden="1">"c146"</definedName>
    <definedName name="IQ_CHANGE_DEF_TAX" hidden="1">"c147"</definedName>
    <definedName name="IQ_CHANGE_DEPOSIT_ACCT" hidden="1">"c148"</definedName>
    <definedName name="IQ_CHANGE_INC_TAX" hidden="1">"c149"</definedName>
    <definedName name="IQ_CHANGE_INS_RES_LIAB" hidden="1">"c150"</definedName>
    <definedName name="IQ_CHANGE_INVENTORY" hidden="1">"c151"</definedName>
    <definedName name="IQ_CHANGE_NET_OPER_ASSETS" hidden="1">"c3592"</definedName>
    <definedName name="IQ_CHANGE_NET_WORKING_CAPITAL" hidden="1">"c1909"</definedName>
    <definedName name="IQ_CHANGE_OTHER_NET_OPER_ASSETS" hidden="1">"c3593"</definedName>
    <definedName name="IQ_CHANGE_OTHER_NET_OPER_ASSETS_BNK" hidden="1">"c3594"</definedName>
    <definedName name="IQ_CHANGE_OTHER_NET_OPER_ASSETS_BR" hidden="1">"c3595"</definedName>
    <definedName name="IQ_CHANGE_OTHER_NET_OPER_ASSETS_FIN" hidden="1">"c3596"</definedName>
    <definedName name="IQ_CHANGE_OTHER_NET_OPER_ASSETS_INS" hidden="1">"c3597"</definedName>
    <definedName name="IQ_CHANGE_OTHER_NET_OPER_ASSETS_REIT" hidden="1">"c3598"</definedName>
    <definedName name="IQ_CHANGE_OTHER_NET_OPER_ASSETS_UTI" hidden="1">"c3599"</definedName>
    <definedName name="IQ_CHANGE_OTHER_WORK_CAP" hidden="1">"c152"</definedName>
    <definedName name="IQ_CHANGE_OTHER_WORK_CAP_BNK" hidden="1">"c153"</definedName>
    <definedName name="IQ_CHANGE_OTHER_WORK_CAP_BR" hidden="1">"c154"</definedName>
    <definedName name="IQ_CHANGE_OTHER_WORK_CAP_FIN" hidden="1">"c155"</definedName>
    <definedName name="IQ_CHANGE_OTHER_WORK_CAP_INS" hidden="1">"c156"</definedName>
    <definedName name="IQ_CHANGE_OTHER_WORK_CAP_REIT" hidden="1">"c157"</definedName>
    <definedName name="IQ_CHANGE_OTHER_WORK_CAP_UTI" hidden="1">"c158"</definedName>
    <definedName name="IQ_CHANGE_TRADING_ASSETS" hidden="1">"c159"</definedName>
    <definedName name="IQ_CHANGE_UNEARN_REV" hidden="1">"c160"</definedName>
    <definedName name="IQ_CHANGE_WORK_CAP" hidden="1">"c161"</definedName>
    <definedName name="IQ_CHANGES_WORK_CAP" hidden="1">"c1357"</definedName>
    <definedName name="IQ_CHARGE_OFFS_GROSS" hidden="1">"c162"</definedName>
    <definedName name="IQ_CHARGE_OFFS_NET" hidden="1">"c163"</definedName>
    <definedName name="IQ_CHARGE_OFFS_RECOVERED" hidden="1">"c164"</definedName>
    <definedName name="IQ_CHARGE_OFFS_TOTAL_AVG_LOANS" hidden="1">"c165"</definedName>
    <definedName name="IQ_CITY" hidden="1">"c166"</definedName>
    <definedName name="IQ_CL_DUE_AFTER_FIVE" hidden="1">"c167"</definedName>
    <definedName name="IQ_CL_DUE_CY" hidden="1">"c168"</definedName>
    <definedName name="IQ_CL_DUE_CY1" hidden="1">"c169"</definedName>
    <definedName name="IQ_CL_DUE_CY2" hidden="1">"c170"</definedName>
    <definedName name="IQ_CL_DUE_CY3" hidden="1">"c171"</definedName>
    <definedName name="IQ_CL_DUE_CY4" hidden="1">"c172"</definedName>
    <definedName name="IQ_CL_DUE_NEXT_FIVE" hidden="1">"c173"</definedName>
    <definedName name="IQ_CL_OBLIGATION_IMMEDIATE" hidden="1">"c2253"</definedName>
    <definedName name="IQ_CLASSA_OPTIONS_BEG_OS" hidden="1">"c2679"</definedName>
    <definedName name="IQ_CLASSA_OPTIONS_CANCELLED" hidden="1">"c2682"</definedName>
    <definedName name="IQ_CLASSA_OPTIONS_END_OS" hidden="1">"c2683"</definedName>
    <definedName name="IQ_CLASSA_OPTIONS_EXERCISED" hidden="1">"c2681"</definedName>
    <definedName name="IQ_CLASSA_OPTIONS_GRANTED" hidden="1">"c2680"</definedName>
    <definedName name="IQ_CLASSA_OPTIONS_STRIKE_PRICE_OS" hidden="1">"c2684"</definedName>
    <definedName name="IQ_CLASSA_OUTSTANDING_BS_DATE" hidden="1">"c1971"</definedName>
    <definedName name="IQ_CLASSA_OUTSTANDING_FILING_DATE" hidden="1">"c1973"</definedName>
    <definedName name="IQ_CLASSA_STRIKE_PRICE_GRANTED" hidden="1">"c2685"</definedName>
    <definedName name="IQ_CLASSA_WARRANTS_BEG_OS" hidden="1">"c2705"</definedName>
    <definedName name="IQ_CLASSA_WARRANTS_CANCELLED" hidden="1">"c2708"</definedName>
    <definedName name="IQ_CLASSA_WARRANTS_END_OS" hidden="1">"c2709"</definedName>
    <definedName name="IQ_CLASSA_WARRANTS_EXERCISED" hidden="1">"c2707"</definedName>
    <definedName name="IQ_CLASSA_WARRANTS_ISSUED" hidden="1">"c2706"</definedName>
    <definedName name="IQ_CLASSA_WARRANTS_STRIKE_PRICE_ISSUED" hidden="1">"c2711"</definedName>
    <definedName name="IQ_CLASSA_WARRANTS_STRIKE_PRICE_OS" hidden="1">"c2710"</definedName>
    <definedName name="IQ_CLOSEPRICE" hidden="1">"c174"</definedName>
    <definedName name="IQ_CLOSEPRICE_ADJ" hidden="1">"c2115"</definedName>
    <definedName name="IQ_COGS" hidden="1">"c175"</definedName>
    <definedName name="IQ_COMBINED_RATIO" hidden="1">"c176"</definedName>
    <definedName name="IQ_COMMERCIAL_DOM" hidden="1">"c177"</definedName>
    <definedName name="IQ_COMMERCIAL_FIRE_WRITTEN" hidden="1">"c178"</definedName>
    <definedName name="IQ_COMMERCIAL_MORT" hidden="1">"c179"</definedName>
    <definedName name="IQ_COMMISS_FEES" hidden="1">"c180"</definedName>
    <definedName name="IQ_COMMISSION_DEF" hidden="1">"c181"</definedName>
    <definedName name="IQ_COMMON" hidden="1">"c182"</definedName>
    <definedName name="IQ_COMMON_APIC" hidden="1">"c183"</definedName>
    <definedName name="IQ_COMMON_APIC_BNK" hidden="1">"c184"</definedName>
    <definedName name="IQ_COMMON_APIC_BR" hidden="1">"c185"</definedName>
    <definedName name="IQ_COMMON_APIC_FIN" hidden="1">"c186"</definedName>
    <definedName name="IQ_COMMON_APIC_INS" hidden="1">"c187"</definedName>
    <definedName name="IQ_COMMON_APIC_REIT" hidden="1">"c188"</definedName>
    <definedName name="IQ_COMMON_APIC_UTI" hidden="1">"c189"</definedName>
    <definedName name="IQ_COMMON_DIV" hidden="1">"c3006"</definedName>
    <definedName name="IQ_COMMON_DIV_CF" hidden="1">"c190"</definedName>
    <definedName name="IQ_COMMON_EQUITY_10YR_ANN_GROWTH" hidden="1">"c191"</definedName>
    <definedName name="IQ_COMMON_EQUITY_1YR_ANN_GROWTH" hidden="1">"c192"</definedName>
    <definedName name="IQ_COMMON_EQUITY_2YR_ANN_GROWTH" hidden="1">"c193"</definedName>
    <definedName name="IQ_COMMON_EQUITY_3YR_ANN_GROWTH" hidden="1">"c194"</definedName>
    <definedName name="IQ_COMMON_EQUITY_5YR_ANN_GROWTH" hidden="1">"c195"</definedName>
    <definedName name="IQ_COMMON_EQUITY_7YR_ANN_GROWTH" hidden="1">"c196"</definedName>
    <definedName name="IQ_COMMON_ISSUED" hidden="1">"c197"</definedName>
    <definedName name="IQ_COMMON_ISSUED_BNK" hidden="1">"c198"</definedName>
    <definedName name="IQ_COMMON_ISSUED_BR" hidden="1">"c199"</definedName>
    <definedName name="IQ_COMMON_ISSUED_FIN" hidden="1">"c200"</definedName>
    <definedName name="IQ_COMMON_ISSUED_INS" hidden="1">"c201"</definedName>
    <definedName name="IQ_COMMON_ISSUED_REIT" hidden="1">"c202"</definedName>
    <definedName name="IQ_COMMON_ISSUED_UTI" hidden="1">"c203"</definedName>
    <definedName name="IQ_COMMON_PER_ADR" hidden="1">"c204"</definedName>
    <definedName name="IQ_COMMON_PREF_DIV_CF" hidden="1">"c205"</definedName>
    <definedName name="IQ_COMMON_REP" hidden="1">"c206"</definedName>
    <definedName name="IQ_COMMON_REP_BNK" hidden="1">"c207"</definedName>
    <definedName name="IQ_COMMON_REP_BR" hidden="1">"c208"</definedName>
    <definedName name="IQ_COMMON_REP_FIN" hidden="1">"c209"</definedName>
    <definedName name="IQ_COMMON_REP_INS" hidden="1">"c210"</definedName>
    <definedName name="IQ_COMMON_REP_REIT" hidden="1">"c211"</definedName>
    <definedName name="IQ_COMMON_REP_UTI" hidden="1">"c212"</definedName>
    <definedName name="IQ_COMMON_STOCK" hidden="1">"c1358"</definedName>
    <definedName name="IQ_COMP_BENEFITS" hidden="1">"c213"</definedName>
    <definedName name="IQ_COMPANY_ADDRESS" hidden="1">"c214"</definedName>
    <definedName name="IQ_COMPANY_ID" hidden="1">"c3513"</definedName>
    <definedName name="IQ_COMPANY_NAME" hidden="1">"c215"</definedName>
    <definedName name="IQ_COMPANY_NAME_LONG" hidden="1">"c1585"</definedName>
    <definedName name="IQ_COMPANY_PHONE" hidden="1">"c216"</definedName>
    <definedName name="IQ_COMPANY_STATUS" hidden="1">"c2097"</definedName>
    <definedName name="IQ_COMPANY_STREET1" hidden="1">"c217"</definedName>
    <definedName name="IQ_COMPANY_STREET2" hidden="1">"c218"</definedName>
    <definedName name="IQ_COMPANY_TICKER" hidden="1">"c219"</definedName>
    <definedName name="IQ_COMPANY_TYPE" hidden="1">"c2096"</definedName>
    <definedName name="IQ_COMPANY_WEBSITE" hidden="1">"c220"</definedName>
    <definedName name="IQ_COMPANY_ZIP" hidden="1">"c221"</definedName>
    <definedName name="IQ_CONSTRUCTION_LOANS" hidden="1">"c222"</definedName>
    <definedName name="IQ_CONSUMER_LOANS" hidden="1">"c223"</definedName>
    <definedName name="IQ_CONV_DATE" hidden="1">"c2191"</definedName>
    <definedName name="IQ_CONV_EXP_DATE" hidden="1">"c3043"</definedName>
    <definedName name="IQ_CONV_PREMIUM" hidden="1">"c2195"</definedName>
    <definedName name="IQ_CONV_PRICE" hidden="1">"c2193"</definedName>
    <definedName name="IQ_CONV_RATIO" hidden="1">"c2192"</definedName>
    <definedName name="IQ_CONV_SECURITY" hidden="1">"c2189"</definedName>
    <definedName name="IQ_CONV_SECURITY_ISSUER" hidden="1">"c2190"</definedName>
    <definedName name="IQ_CONV_SECURITY_PRICE" hidden="1">"c2194"</definedName>
    <definedName name="IQ_CONVERT" hidden="1">"c2536"</definedName>
    <definedName name="IQ_CONVERT_PCT" hidden="1">"c2537"</definedName>
    <definedName name="IQ_CONVEXITY" hidden="1">"c2182"</definedName>
    <definedName name="IQ_COST_BORROWING" hidden="1">"c2936"</definedName>
    <definedName name="IQ_COST_BORROWINGS" hidden="1">"c225"</definedName>
    <definedName name="IQ_COST_REV" hidden="1">"c226"</definedName>
    <definedName name="IQ_COST_REVENUE" hidden="1">"c1359"</definedName>
    <definedName name="IQ_COST_SAVINGS" hidden="1">"c227"</definedName>
    <definedName name="IQ_COST_SERVICE" hidden="1">"c228"</definedName>
    <definedName name="IQ_COST_TOTAL_BORROWINGS" hidden="1">"c229"</definedName>
    <definedName name="IQ_COUNTRY_NAME" hidden="1">"c230"</definedName>
    <definedName name="IQ_COVERED_POPS" hidden="1">"c2124"</definedName>
    <definedName name="IQ_CP" hidden="1">"c2495"</definedName>
    <definedName name="IQ_CP_PCT" hidden="1">"c2496"</definedName>
    <definedName name="IQ_CQ" hidden="1">5000</definedName>
    <definedName name="IQ_CREDIT_CARD_FEE_BNK" hidden="1">"c231"</definedName>
    <definedName name="IQ_CREDIT_CARD_FEE_FIN" hidden="1">"c1583"</definedName>
    <definedName name="IQ_CREDIT_LOSS_CF" hidden="1">"c232"</definedName>
    <definedName name="IQ_CUMULATIVE_SPLIT_FACTOR" hidden="1">"c2094"</definedName>
    <definedName name="IQ_CURR_DOMESTIC_TAXES" hidden="1">"c2074"</definedName>
    <definedName name="IQ_CURR_FOREIGN_TAXES" hidden="1">"c2075"</definedName>
    <definedName name="IQ_CURRENCY_FACTOR_BS" hidden="1">"c233"</definedName>
    <definedName name="IQ_CURRENCY_FACTOR_IS" hidden="1">"c234"</definedName>
    <definedName name="IQ_CURRENCY_GAIN" hidden="1">"c235"</definedName>
    <definedName name="IQ_CURRENCY_GAIN_BR" hidden="1">"c236"</definedName>
    <definedName name="IQ_CURRENCY_GAIN_FIN" hidden="1">"c237"</definedName>
    <definedName name="IQ_CURRENCY_GAIN_INS" hidden="1">"c238"</definedName>
    <definedName name="IQ_CURRENCY_GAIN_REIT" hidden="1">"c239"</definedName>
    <definedName name="IQ_CURRENCY_GAIN_UTI" hidden="1">"c240"</definedName>
    <definedName name="IQ_CURRENT_PORT" hidden="1">"c241"</definedName>
    <definedName name="IQ_CURRENT_PORT_BNK" hidden="1">"c242"</definedName>
    <definedName name="IQ_CURRENT_PORT_DEBT" hidden="1">"c243"</definedName>
    <definedName name="IQ_CURRENT_PORT_DEBT_BNK" hidden="1">"c244"</definedName>
    <definedName name="IQ_CURRENT_PORT_DEBT_BR" hidden="1">"c1567"</definedName>
    <definedName name="IQ_CURRENT_PORT_DEBT_FIN" hidden="1">"c1568"</definedName>
    <definedName name="IQ_CURRENT_PORT_DEBT_INS" hidden="1">"c1569"</definedName>
    <definedName name="IQ_CURRENT_PORT_DEBT_REIT" hidden="1">"c1570"</definedName>
    <definedName name="IQ_CURRENT_PORT_DEBT_UTI" hidden="1">"c1571"</definedName>
    <definedName name="IQ_CURRENT_PORT_FHLB_DEBT" hidden="1">"c5657"</definedName>
    <definedName name="IQ_CURRENT_PORT_LEASES" hidden="1">"c245"</definedName>
    <definedName name="IQ_CURRENT_PORT_PCT" hidden="1">"c2541"</definedName>
    <definedName name="IQ_CURRENT_RATIO" hidden="1">"c246"</definedName>
    <definedName name="IQ_CY" hidden="1">10000</definedName>
    <definedName name="IQ_DA" hidden="1">"c247"</definedName>
    <definedName name="IQ_DA_BR" hidden="1">"c248"</definedName>
    <definedName name="IQ_DA_CF" hidden="1">"c249"</definedName>
    <definedName name="IQ_DA_CF_BNK" hidden="1">"c250"</definedName>
    <definedName name="IQ_DA_CF_BR" hidden="1">"c251"</definedName>
    <definedName name="IQ_DA_CF_FIN" hidden="1">"c252"</definedName>
    <definedName name="IQ_DA_CF_INS" hidden="1">"c253"</definedName>
    <definedName name="IQ_DA_CF_REIT" hidden="1">"c254"</definedName>
    <definedName name="IQ_DA_CF_UTI" hidden="1">"c255"</definedName>
    <definedName name="IQ_DA_EBITDA" hidden="1">"c5528"</definedName>
    <definedName name="IQ_DA_FIN" hidden="1">"c256"</definedName>
    <definedName name="IQ_DA_INS" hidden="1">"c257"</definedName>
    <definedName name="IQ_DA_REIT" hidden="1">"c258"</definedName>
    <definedName name="IQ_DA_SUPPL" hidden="1">"c259"</definedName>
    <definedName name="IQ_DA_SUPPL_BR" hidden="1">"c260"</definedName>
    <definedName name="IQ_DA_SUPPL_CF" hidden="1">"c261"</definedName>
    <definedName name="IQ_DA_SUPPL_CF_BNK" hidden="1">"c262"</definedName>
    <definedName name="IQ_DA_SUPPL_CF_BR" hidden="1">"c263"</definedName>
    <definedName name="IQ_DA_SUPPL_CF_FIN" hidden="1">"c264"</definedName>
    <definedName name="IQ_DA_SUPPL_CF_INS" hidden="1">"c265"</definedName>
    <definedName name="IQ_DA_SUPPL_CF_REIT" hidden="1">"c266"</definedName>
    <definedName name="IQ_DA_SUPPL_CF_UTI" hidden="1">"c267"</definedName>
    <definedName name="IQ_DA_SUPPL_FIN" hidden="1">"c268"</definedName>
    <definedName name="IQ_DA_SUPPL_INS" hidden="1">"c269"</definedName>
    <definedName name="IQ_DA_SUPPL_REIT" hidden="1">"c270"</definedName>
    <definedName name="IQ_DA_SUPPL_UTI" hidden="1">"c271"</definedName>
    <definedName name="IQ_DA_UTI" hidden="1">"c272"</definedName>
    <definedName name="IQ_DAILY" hidden="1">500000</definedName>
    <definedName name="IQ_DATED_DATE" hidden="1">"c2185"</definedName>
    <definedName name="IQ_DAY_COUNT" hidden="1">"c2161"</definedName>
    <definedName name="IQ_DAYS_COVER_SHORT" hidden="1">"c1578"</definedName>
    <definedName name="IQ_DAYS_INVENTORY_OUT" hidden="1">"c273"</definedName>
    <definedName name="IQ_DAYS_PAY_OUTST" hidden="1">"c1362"</definedName>
    <definedName name="IQ_DAYS_PAYABLE_OUT" hidden="1">"c274"</definedName>
    <definedName name="IQ_DAYS_SALES_OUT" hidden="1">"c275"</definedName>
    <definedName name="IQ_DAYS_SALES_OUTST" hidden="1">"c1363"</definedName>
    <definedName name="IQ_DEBT_ADJ" hidden="1">"c2515"</definedName>
    <definedName name="IQ_DEBT_ADJ_PCT" hidden="1">"c2516"</definedName>
    <definedName name="IQ_DEBT_EQUIV_NET_PBO" hidden="1">"c2938"</definedName>
    <definedName name="IQ_DEBT_EQUIV_OPER_LEASE" hidden="1">"c2935"</definedName>
    <definedName name="IQ_DEF_ACQ_CST" hidden="1">"c1364"</definedName>
    <definedName name="IQ_DEF_AMORT" hidden="1">"c276"</definedName>
    <definedName name="IQ_DEF_AMORT_BNK" hidden="1">"c277"</definedName>
    <definedName name="IQ_DEF_AMORT_BR" hidden="1">"c278"</definedName>
    <definedName name="IQ_DEF_AMORT_FIN" hidden="1">"c279"</definedName>
    <definedName name="IQ_DEF_AMORT_INS" hidden="1">"c280"</definedName>
    <definedName name="IQ_DEF_AMORT_REIT" hidden="1">"c281"</definedName>
    <definedName name="IQ_DEF_AMORT_UTI" hidden="1">"c282"</definedName>
    <definedName name="IQ_DEF_BENEFIT_INTEREST_COST" hidden="1">"c283"</definedName>
    <definedName name="IQ_DEF_BENEFIT_INTEREST_COST_DOMESTIC" hidden="1">"c2652"</definedName>
    <definedName name="IQ_DEF_BENEFIT_INTEREST_COST_FOREIGN" hidden="1">"c2660"</definedName>
    <definedName name="IQ_DEF_BENEFIT_OTHER_COST" hidden="1">"c284"</definedName>
    <definedName name="IQ_DEF_BENEFIT_OTHER_COST_DOMESTIC" hidden="1">"c2654"</definedName>
    <definedName name="IQ_DEF_BENEFIT_OTHER_COST_FOREIGN" hidden="1">"c2662"</definedName>
    <definedName name="IQ_DEF_BENEFIT_ROA" hidden="1">"c285"</definedName>
    <definedName name="IQ_DEF_BENEFIT_ROA_DOMESTIC" hidden="1">"c2653"</definedName>
    <definedName name="IQ_DEF_BENEFIT_ROA_FOREIGN" hidden="1">"c2661"</definedName>
    <definedName name="IQ_DEF_BENEFIT_SERVICE_COST" hidden="1">"c286"</definedName>
    <definedName name="IQ_DEF_BENEFIT_SERVICE_COST_DOMESTIC" hidden="1">"c2651"</definedName>
    <definedName name="IQ_DEF_BENEFIT_SERVICE_COST_FOREIGN" hidden="1">"c2659"</definedName>
    <definedName name="IQ_DEF_BENEFIT_TOTAL_COST" hidden="1">"c287"</definedName>
    <definedName name="IQ_DEF_BENEFIT_TOTAL_COST_DOMESTIC" hidden="1">"c2655"</definedName>
    <definedName name="IQ_DEF_BENEFIT_TOTAL_COST_FOREIGN" hidden="1">"c2663"</definedName>
    <definedName name="IQ_DEF_CHARGES_BR" hidden="1">"c288"</definedName>
    <definedName name="IQ_DEF_CHARGES_CF" hidden="1">"c289"</definedName>
    <definedName name="IQ_DEF_CHARGES_FIN" hidden="1">"c290"</definedName>
    <definedName name="IQ_DEF_CHARGES_INS" hidden="1">"c291"</definedName>
    <definedName name="IQ_DEF_CHARGES_LT" hidden="1">"c292"</definedName>
    <definedName name="IQ_DEF_CHARGES_LT_BNK" hidden="1">"c293"</definedName>
    <definedName name="IQ_DEF_CHARGES_LT_BR" hidden="1">"c294"</definedName>
    <definedName name="IQ_DEF_CHARGES_LT_FIN" hidden="1">"c295"</definedName>
    <definedName name="IQ_DEF_CHARGES_LT_INS" hidden="1">"c296"</definedName>
    <definedName name="IQ_DEF_CHARGES_LT_REIT" hidden="1">"c297"</definedName>
    <definedName name="IQ_DEF_CHARGES_LT_UTI" hidden="1">"c298"</definedName>
    <definedName name="IQ_DEF_CHARGES_REIT" hidden="1">"c299"</definedName>
    <definedName name="IQ_DEF_CONTRIBUTION_TOTAL_COST" hidden="1">"c300"</definedName>
    <definedName name="IQ_DEF_INC_TAX" hidden="1">"c1365"</definedName>
    <definedName name="IQ_DEF_POLICY_ACQ_COSTS" hidden="1">"c301"</definedName>
    <definedName name="IQ_DEF_POLICY_ACQ_COSTS_CF" hidden="1">"c302"</definedName>
    <definedName name="IQ_DEF_POLICY_AMORT" hidden="1">"c303"</definedName>
    <definedName name="IQ_DEF_TAX_ASSET_LT_BR" hidden="1">"c304"</definedName>
    <definedName name="IQ_DEF_TAX_ASSET_LT_FIN" hidden="1">"c305"</definedName>
    <definedName name="IQ_DEF_TAX_ASSET_LT_INS" hidden="1">"c306"</definedName>
    <definedName name="IQ_DEF_TAX_ASSET_LT_REIT" hidden="1">"c307"</definedName>
    <definedName name="IQ_DEF_TAX_ASSET_LT_UTI" hidden="1">"c308"</definedName>
    <definedName name="IQ_DEF_TAX_ASSETS_CURRENT" hidden="1">"c309"</definedName>
    <definedName name="IQ_DEF_TAX_ASSETS_LT" hidden="1">"c310"</definedName>
    <definedName name="IQ_DEF_TAX_ASSETS_LT_BNK" hidden="1">"c311"</definedName>
    <definedName name="IQ_DEF_TAX_LIAB_CURRENT" hidden="1">"c312"</definedName>
    <definedName name="IQ_DEF_TAX_LIAB_LT" hidden="1">"c313"</definedName>
    <definedName name="IQ_DEF_TAX_LIAB_LT_BNK" hidden="1">"c314"</definedName>
    <definedName name="IQ_DEF_TAX_LIAB_LT_BR" hidden="1">"c315"</definedName>
    <definedName name="IQ_DEF_TAX_LIAB_LT_FIN" hidden="1">"c316"</definedName>
    <definedName name="IQ_DEF_TAX_LIAB_LT_INS" hidden="1">"c317"</definedName>
    <definedName name="IQ_DEF_TAX_LIAB_LT_REIT" hidden="1">"c318"</definedName>
    <definedName name="IQ_DEF_TAX_LIAB_LT_UTI" hidden="1">"c319"</definedName>
    <definedName name="IQ_DEFERRED_DOMESTIC_TAXES" hidden="1">"c2077"</definedName>
    <definedName name="IQ_DEFERRED_FOREIGN_TAXES" hidden="1">"c2078"</definedName>
    <definedName name="IQ_DEFERRED_INC_TAX" hidden="1">"c1447"</definedName>
    <definedName name="IQ_DEFERRED_TAXES" hidden="1">"c1356"</definedName>
    <definedName name="IQ_DEMAND_DEP" hidden="1">"c320"</definedName>
    <definedName name="IQ_DEPOSITS_FIN" hidden="1">"c321"</definedName>
    <definedName name="IQ_DEPOSITS_INTEREST_SECURITIES" hidden="1">"c5509"</definedName>
    <definedName name="IQ_DEPRE_AMORT" hidden="1">"c1360"</definedName>
    <definedName name="IQ_DEPRE_AMORT_SUPPL" hidden="1">"c1593"</definedName>
    <definedName name="IQ_DEPRE_DEPLE" hidden="1">"c1361"</definedName>
    <definedName name="IQ_DEPRE_SUPP" hidden="1">"c1443"</definedName>
    <definedName name="IQ_DESCRIPTION_LONG" hidden="1">"c1520"</definedName>
    <definedName name="IQ_DEVELOP_LAND" hidden="1">"c323"</definedName>
    <definedName name="IQ_DILUT_ADJUST" hidden="1">"c1621"</definedName>
    <definedName name="IQ_DILUT_EPS_EXCL" hidden="1">"c324"</definedName>
    <definedName name="IQ_DILUT_EPS_INCL" hidden="1">"c325"</definedName>
    <definedName name="IQ_DILUT_EPS_NORM" hidden="1">"c1903"</definedName>
    <definedName name="IQ_DILUT_NI" hidden="1">"c2079"</definedName>
    <definedName name="IQ_DILUT_NORMAL_EPS" hidden="1">"c1594"</definedName>
    <definedName name="IQ_DILUT_WEIGHT" hidden="1">"c326"</definedName>
    <definedName name="IQ_DIRECT_AH_EARNED" hidden="1">"c2740"</definedName>
    <definedName name="IQ_DIRECT_EARNED" hidden="1">"c2730"</definedName>
    <definedName name="IQ_DIRECT_LIFE_EARNED" hidden="1">"c2735"</definedName>
    <definedName name="IQ_DIRECT_LIFE_IN_FORCE" hidden="1">"c2765"</definedName>
    <definedName name="IQ_DIRECT_PC_EARNED" hidden="1">"c2745"</definedName>
    <definedName name="IQ_DIRECT_WRITTEN" hidden="1">"c2724"</definedName>
    <definedName name="IQ_DISCONT_OPER" hidden="1">"c1367"</definedName>
    <definedName name="IQ_DISCOUNT_RATE_PENSION_DOMESTIC" hidden="1">"c327"</definedName>
    <definedName name="IQ_DISCOUNT_RATE_PENSION_FOREIGN" hidden="1">"c328"</definedName>
    <definedName name="IQ_DISTR_EXCESS_EARN" hidden="1">"c329"</definedName>
    <definedName name="IQ_DISTRIBUTABLE_CASH" hidden="1">"c3002"</definedName>
    <definedName name="IQ_DISTRIBUTABLE_CASH_PAYOUT" hidden="1">"c3005"</definedName>
    <definedName name="IQ_DISTRIBUTABLE_CASH_SHARE" hidden="1">"c3003"</definedName>
    <definedName name="IQ_DIV_AMOUNT" hidden="1">"c3041"</definedName>
    <definedName name="IQ_DIV_PAYMENT_DATE" hidden="1">"c2205"</definedName>
    <definedName name="IQ_DIV_RECORD_DATE" hidden="1">"c2204"</definedName>
    <definedName name="IQ_DIV_SHARE" hidden="1">"c330"</definedName>
    <definedName name="IQ_DIVEST_CF" hidden="1">"c331"</definedName>
    <definedName name="IQ_DIVID_SHARE" hidden="1">"c1366"</definedName>
    <definedName name="IQ_DIVIDEND_YIELD" hidden="1">"c332"</definedName>
    <definedName name="IQ_DNTM" hidden="1">700000</definedName>
    <definedName name="IQ_DO" hidden="1">"c333"</definedName>
    <definedName name="IQ_DO_ASSETS_CURRENT" hidden="1">"c334"</definedName>
    <definedName name="IQ_DO_ASSETS_LT" hidden="1">"c335"</definedName>
    <definedName name="IQ_DO_CF" hidden="1">"c336"</definedName>
    <definedName name="IQ_DPAC_ACC" hidden="1">"c2799"</definedName>
    <definedName name="IQ_DPAC_AMORT" hidden="1">"c2795"</definedName>
    <definedName name="IQ_DPAC_BEG" hidden="1">"c2791"</definedName>
    <definedName name="IQ_DPAC_COMMISSIONS" hidden="1">"c2792"</definedName>
    <definedName name="IQ_DPAC_END" hidden="1">"c2801"</definedName>
    <definedName name="IQ_DPAC_FX" hidden="1">"c2798"</definedName>
    <definedName name="IQ_DPAC_OTHER_ADJ" hidden="1">"c2800"</definedName>
    <definedName name="IQ_DPAC_OTHERS" hidden="1">"c2793"</definedName>
    <definedName name="IQ_DPAC_PERIOD" hidden="1">"c2794"</definedName>
    <definedName name="IQ_DPAC_REAL_GAIN" hidden="1">"c2797"</definedName>
    <definedName name="IQ_DPAC_UNREAL_GAIN" hidden="1">"c2796"</definedName>
    <definedName name="IQ_DPS_10YR_ANN_GROWTH" hidden="1">"c337"</definedName>
    <definedName name="IQ_DPS_1YR_ANN_GROWTH" hidden="1">"c338"</definedName>
    <definedName name="IQ_DPS_2YR_ANN_GROWTH" hidden="1">"c339"</definedName>
    <definedName name="IQ_DPS_3YR_ANN_GROWTH" hidden="1">"c340"</definedName>
    <definedName name="IQ_DPS_5YR_ANN_GROWTH" hidden="1">"c341"</definedName>
    <definedName name="IQ_DPS_7YR_ANN_GROWTH" hidden="1">"c342"</definedName>
    <definedName name="IQ_DURATION" hidden="1">"c2181"</definedName>
    <definedName name="IQ_EARNING_ASSET_YIELD" hidden="1">"c343"</definedName>
    <definedName name="IQ_EARNING_CO" hidden="1">"c344"</definedName>
    <definedName name="IQ_EARNING_CO_10YR_ANN_GROWTH" hidden="1">"c345"</definedName>
    <definedName name="IQ_EARNING_CO_1YR_ANN_GROWTH" hidden="1">"c346"</definedName>
    <definedName name="IQ_EARNING_CO_2YR_ANN_GROWTH" hidden="1">"c347"</definedName>
    <definedName name="IQ_EARNING_CO_3YR_ANN_GROWTH" hidden="1">"c348"</definedName>
    <definedName name="IQ_EARNING_CO_5YR_ANN_GROWTH" hidden="1">"c349"</definedName>
    <definedName name="IQ_EARNING_CO_7YR_ANN_GROWTH" hidden="1">"c350"</definedName>
    <definedName name="IQ_EARNING_CO_MARGIN" hidden="1">"c351"</definedName>
    <definedName name="IQ_EBIT" hidden="1">"c352"</definedName>
    <definedName name="IQ_EBIT_10YR_ANN_GROWTH" hidden="1">"c353"</definedName>
    <definedName name="IQ_EBIT_1YR_ANN_GROWTH" hidden="1">"c354"</definedName>
    <definedName name="IQ_EBIT_2YR_ANN_GROWTH" hidden="1">"c355"</definedName>
    <definedName name="IQ_EBIT_3YR_ANN_GROWTH" hidden="1">"c356"</definedName>
    <definedName name="IQ_EBIT_5YR_ANN_GROWTH" hidden="1">"c357"</definedName>
    <definedName name="IQ_EBIT_7YR_ANN_GROWTH" hidden="1">"c358"</definedName>
    <definedName name="IQ_EBIT_EQ_INC" hidden="1">"c3498"</definedName>
    <definedName name="IQ_EBIT_EQ_INC_EXCL_SBC" hidden="1">"c3502"</definedName>
    <definedName name="IQ_EBIT_EXCL_SBC" hidden="1">"c3082"</definedName>
    <definedName name="IQ_EBIT_INT" hidden="1">"c360"</definedName>
    <definedName name="IQ_EBIT_MARGIN" hidden="1">"c359"</definedName>
    <definedName name="IQ_EBIT_OVER_IE" hidden="1">"c1369"</definedName>
    <definedName name="IQ_EBITA" hidden="1">"c1910"</definedName>
    <definedName name="IQ_EBITA_10YR_ANN_GROWTH" hidden="1">"c1954"</definedName>
    <definedName name="IQ_EBITA_1YR_ANN_GROWTH" hidden="1">"c1949"</definedName>
    <definedName name="IQ_EBITA_2YR_ANN_GROWTH" hidden="1">"c1950"</definedName>
    <definedName name="IQ_EBITA_3YR_ANN_GROWTH" hidden="1">"c1951"</definedName>
    <definedName name="IQ_EBITA_5YR_ANN_GROWTH" hidden="1">"c1952"</definedName>
    <definedName name="IQ_EBITA_7YR_ANN_GROWTH" hidden="1">"c1953"</definedName>
    <definedName name="IQ_EBITA_EQ_INC" hidden="1">"c3497"</definedName>
    <definedName name="IQ_EBITA_EQ_INC_EXCL_SBC" hidden="1">"c3501"</definedName>
    <definedName name="IQ_EBITA_EXCL_SBC" hidden="1">"c3080"</definedName>
    <definedName name="IQ_EBITA_MARGIN" hidden="1">"c1963"</definedName>
    <definedName name="IQ_EBITDA" hidden="1">"c361"</definedName>
    <definedName name="IQ_EBITDA_10YR_ANN_GROWTH" hidden="1">"c362"</definedName>
    <definedName name="IQ_EBITDA_1YR_ANN_GROWTH" hidden="1">"c363"</definedName>
    <definedName name="IQ_EBITDA_2YR_ANN_GROWTH" hidden="1">"c364"</definedName>
    <definedName name="IQ_EBITDA_3YR_ANN_GROWTH" hidden="1">"c365"</definedName>
    <definedName name="IQ_EBITDA_5YR_ANN_GROWTH" hidden="1">"c366"</definedName>
    <definedName name="IQ_EBITDA_7YR_ANN_GROWTH" hidden="1">"c367"</definedName>
    <definedName name="IQ_EBITDA_CAPEX_INT" hidden="1">"c368"</definedName>
    <definedName name="IQ_EBITDA_CAPEX_OVER_TOTAL_IE" hidden="1">"c1370"</definedName>
    <definedName name="IQ_EBITDA_EQ_INC" hidden="1">"c3496"</definedName>
    <definedName name="IQ_EBITDA_EQ_INC_EXCL_SBC" hidden="1">"c3500"</definedName>
    <definedName name="IQ_EBITDA_EXCL_SBC" hidden="1">"c3081"</definedName>
    <definedName name="IQ_EBITDA_INT" hidden="1">"c373"</definedName>
    <definedName name="IQ_EBITDA_MARGIN" hidden="1">"c372"</definedName>
    <definedName name="IQ_EBITDA_OVER_TOTAL_IE" hidden="1">"c1371"</definedName>
    <definedName name="IQ_EBITDAR" hidden="1">"c2989"</definedName>
    <definedName name="IQ_EBITDAR_EQ_INC" hidden="1">"c3499"</definedName>
    <definedName name="IQ_EBITDAR_EQ_INC_EXCL_SBC" hidden="1">"c3503"</definedName>
    <definedName name="IQ_EBITDAR_EXCL_SBC" hidden="1">"c3083"</definedName>
    <definedName name="IQ_EBT" hidden="1">"c376"</definedName>
    <definedName name="IQ_EBT_BNK" hidden="1">"c377"</definedName>
    <definedName name="IQ_EBT_BR" hidden="1">"c378"</definedName>
    <definedName name="IQ_EBT_EXCL" hidden="1">"c379"</definedName>
    <definedName name="IQ_EBT_EXCL_BNK" hidden="1">"c380"</definedName>
    <definedName name="IQ_EBT_EXCL_BR" hidden="1">"c381"</definedName>
    <definedName name="IQ_EBT_EXCL_FIN" hidden="1">"c382"</definedName>
    <definedName name="IQ_EBT_EXCL_INS" hidden="1">"c383"</definedName>
    <definedName name="IQ_EBT_EXCL_MARGIN" hidden="1">"c1462"</definedName>
    <definedName name="IQ_EBT_EXCL_REIT" hidden="1">"c384"</definedName>
    <definedName name="IQ_EBT_EXCL_UTI" hidden="1">"c385"</definedName>
    <definedName name="IQ_EBT_FIN" hidden="1">"c386"</definedName>
    <definedName name="IQ_EBT_INCL_MARGIN" hidden="1">"c387"</definedName>
    <definedName name="IQ_EBT_INS" hidden="1">"c388"</definedName>
    <definedName name="IQ_EBT_REIT" hidden="1">"c389"</definedName>
    <definedName name="IQ_EBT_UTI" hidden="1">"c390"</definedName>
    <definedName name="IQ_ECS_AUTHORIZED_SHARES" hidden="1">"c5583"</definedName>
    <definedName name="IQ_ECS_AUTHORIZED_SHARES_ABS" hidden="1">"c5597"</definedName>
    <definedName name="IQ_ECS_CONVERT_FACTOR" hidden="1">"c5581"</definedName>
    <definedName name="IQ_ECS_CONVERT_FACTOR_ABS" hidden="1">"c5595"</definedName>
    <definedName name="IQ_ECS_CONVERT_INTO" hidden="1">"c5580"</definedName>
    <definedName name="IQ_ECS_CONVERT_INTO_ABS" hidden="1">"c5594"</definedName>
    <definedName name="IQ_ECS_CONVERT_TYPE" hidden="1">"c5579"</definedName>
    <definedName name="IQ_ECS_CONVERT_TYPE_ABS" hidden="1">"c5593"</definedName>
    <definedName name="IQ_ECS_INACTIVE_DATE" hidden="1">"c5576"</definedName>
    <definedName name="IQ_ECS_INACTIVE_DATE_ABS" hidden="1">"c5590"</definedName>
    <definedName name="IQ_ECS_NAME" hidden="1">"c5571"</definedName>
    <definedName name="IQ_ECS_NAME_ABS" hidden="1">"c5585"</definedName>
    <definedName name="IQ_ECS_NUM_SHAREHOLDERS" hidden="1">"c5584"</definedName>
    <definedName name="IQ_ECS_NUM_SHAREHOLDERS_ABS" hidden="1">"c5598"</definedName>
    <definedName name="IQ_ECS_PAR_VALUE" hidden="1">"c5577"</definedName>
    <definedName name="IQ_ECS_PAR_VALUE_ABS" hidden="1">"c5591"</definedName>
    <definedName name="IQ_ECS_PAR_VALUE_CURRENCY" hidden="1">"c5578"</definedName>
    <definedName name="IQ_ECS_PAR_VALUE_CURRENCY_ABS" hidden="1">"c5592"</definedName>
    <definedName name="IQ_ECS_SHARES_OUT_BS_DATE" hidden="1">"c5572"</definedName>
    <definedName name="IQ_ECS_SHARES_OUT_BS_DATE_ABS" hidden="1">"c5586"</definedName>
    <definedName name="IQ_ECS_SHARES_OUT_FILING_DATE" hidden="1">"c5573"</definedName>
    <definedName name="IQ_ECS_SHARES_OUT_FILING_DATE_ABS" hidden="1">"c5587"</definedName>
    <definedName name="IQ_ECS_START_DATE" hidden="1">"c5575"</definedName>
    <definedName name="IQ_ECS_START_DATE_ABS" hidden="1">"c5589"</definedName>
    <definedName name="IQ_ECS_TYPE" hidden="1">"c5574"</definedName>
    <definedName name="IQ_ECS_TYPE_ABS" hidden="1">"c5588"</definedName>
    <definedName name="IQ_ECS_VOTING" hidden="1">"c5582"</definedName>
    <definedName name="IQ_ECS_VOTING_ABS" hidden="1">"c5596"</definedName>
    <definedName name="IQ_EFFECT_SPECIAL_CHARGE" hidden="1">"c1595"</definedName>
    <definedName name="IQ_EFFECT_TAX_RATE" hidden="1">"c1899"</definedName>
    <definedName name="IQ_EFFICIENCY_RATIO" hidden="1">"c391"</definedName>
    <definedName name="IQ_EMPLOYEES" hidden="1">"c392"</definedName>
    <definedName name="IQ_ENTERPRISE_VALUE" hidden="1">"c1348"</definedName>
    <definedName name="IQ_EPS_10YR_ANN_GROWTH" hidden="1">"c393"</definedName>
    <definedName name="IQ_EPS_1YR_ANN_GROWTH" hidden="1">"c394"</definedName>
    <definedName name="IQ_EPS_2YR_ANN_GROWTH" hidden="1">"c395"</definedName>
    <definedName name="IQ_EPS_3YR_ANN_GROWTH" hidden="1">"c396"</definedName>
    <definedName name="IQ_EPS_5YR_ANN_GROWTH" hidden="1">"c397"</definedName>
    <definedName name="IQ_EPS_7YR_ANN_GROWTH" hidden="1">"c398"</definedName>
    <definedName name="IQ_EPS_NORM" hidden="1">"c1902"</definedName>
    <definedName name="IQ_EQUITY_AFFIL" hidden="1">"c1451"</definedName>
    <definedName name="IQ_EQUITY_METHOD" hidden="1">"c404"</definedName>
    <definedName name="IQ_EQV_OVER_BV" hidden="1">"c1596"</definedName>
    <definedName name="IQ_EQV_OVER_LTM_PRETAX_INC" hidden="1">"c1390"</definedName>
    <definedName name="IQ_ESOP_DEBT" hidden="1">"c1597"</definedName>
    <definedName name="IQ_EV_OVER_EMPLOYEE" hidden="1">"c1428"</definedName>
    <definedName name="IQ_EV_OVER_LTM_EBIT" hidden="1">"c1426"</definedName>
    <definedName name="IQ_EV_OVER_LTM_EBITDA" hidden="1">"c1427"</definedName>
    <definedName name="IQ_EV_OVER_LTM_REVENUE" hidden="1">"c1429"</definedName>
    <definedName name="IQ_EVAL_DATE" hidden="1">"c2180"</definedName>
    <definedName name="IQ_EXCHANGE" hidden="1">"c405"</definedName>
    <definedName name="IQ_EXCISE_TAXES_EXCL_SALES" hidden="1">"c5515"</definedName>
    <definedName name="IQ_EXCISE_TAXES_INCL_SALES" hidden="1">"c5514"</definedName>
    <definedName name="IQ_EXERCISE_PRICE" hidden="1">"c1897"</definedName>
    <definedName name="IQ_EXERCISED" hidden="1">"c406"</definedName>
    <definedName name="IQ_EXP_RETURN_PENSION_DOMESTIC" hidden="1">"c407"</definedName>
    <definedName name="IQ_EXP_RETURN_PENSION_FOREIGN" hidden="1">"c408"</definedName>
    <definedName name="IQ_EXPLORE_DRILL" hidden="1">"c409"</definedName>
    <definedName name="IQ_EXTRA_ACC_ITEMS" hidden="1">"c410"</definedName>
    <definedName name="IQ_EXTRA_ACC_ITEMS_BNK" hidden="1">"c411"</definedName>
    <definedName name="IQ_EXTRA_ACC_ITEMS_BR" hidden="1">"c412"</definedName>
    <definedName name="IQ_EXTRA_ACC_ITEMS_FIN" hidden="1">"c413"</definedName>
    <definedName name="IQ_EXTRA_ACC_ITEMS_INS" hidden="1">"c414"</definedName>
    <definedName name="IQ_EXTRA_ACC_ITEMS_REIT" hidden="1">"c415"</definedName>
    <definedName name="IQ_EXTRA_ACC_ITEMS_UTI" hidden="1">"c416"</definedName>
    <definedName name="IQ_EXTRA_ITEMS" hidden="1">"c1459"</definedName>
    <definedName name="IQ_FDIC" hidden="1">"c417"</definedName>
    <definedName name="IQ_FEDFUNDS_SOLD" hidden="1">"c2256"</definedName>
    <definedName name="IQ_FFO" hidden="1">"c1574"</definedName>
    <definedName name="IQ_FFO_PAYOUT_RATIO" hidden="1">"c3492"</definedName>
    <definedName name="IQ_FH" hidden="1">100000</definedName>
    <definedName name="IQ_FHLB_DEBT" hidden="1">"c423"</definedName>
    <definedName name="IQ_FHLB_DUE_CY" hidden="1">"c2080"</definedName>
    <definedName name="IQ_FHLB_DUE_CY1" hidden="1">"c2081"</definedName>
    <definedName name="IQ_FHLB_DUE_CY2" hidden="1">"c2082"</definedName>
    <definedName name="IQ_FHLB_DUE_CY3" hidden="1">"c2083"</definedName>
    <definedName name="IQ_FHLB_DUE_CY4" hidden="1">"c2084"</definedName>
    <definedName name="IQ_FHLB_DUE_NEXT_FIVE" hidden="1">"c2085"</definedName>
    <definedName name="IQ_FILING_CURRENCY" hidden="1">"c2129"</definedName>
    <definedName name="IQ_FILINGDATE_BS" hidden="1">"c424"</definedName>
    <definedName name="IQ_FILINGDATE_CF" hidden="1">"c425"</definedName>
    <definedName name="IQ_FILINGDATE_IS" hidden="1">"c426"</definedName>
    <definedName name="IQ_FILM_RIGHTS" hidden="1">"c2254"</definedName>
    <definedName name="IQ_FIN_DIV_ASSETS_CURRENT" hidden="1">"c427"</definedName>
    <definedName name="IQ_FIN_DIV_ASSETS_LT" hidden="1">"c428"</definedName>
    <definedName name="IQ_FIN_DIV_CURRENT_PORT_DEBT_TOTAL" hidden="1">"c5524"</definedName>
    <definedName name="IQ_FIN_DIV_CURRENT_PORT_LEASES_TOTAL" hidden="1">"c5523"</definedName>
    <definedName name="IQ_FIN_DIV_DEBT_CURRENT" hidden="1">"c429"</definedName>
    <definedName name="IQ_FIN_DIV_DEBT_LT" hidden="1">"c430"</definedName>
    <definedName name="IQ_FIN_DIV_DEBT_LT_TOTAL" hidden="1">"c5526"</definedName>
    <definedName name="IQ_FIN_DIV_DEBT_TOTAL" hidden="1">"c5656"</definedName>
    <definedName name="IQ_FIN_DIV_EXP" hidden="1">"c431"</definedName>
    <definedName name="IQ_FIN_DIV_INT_EXP" hidden="1">"c432"</definedName>
    <definedName name="IQ_FIN_DIV_LEASES_LT_TOTAL" hidden="1">"c5525"</definedName>
    <definedName name="IQ_FIN_DIV_LIAB_CURRENT" hidden="1">"c433"</definedName>
    <definedName name="IQ_FIN_DIV_LIAB_LT" hidden="1">"c434"</definedName>
    <definedName name="IQ_FIN_DIV_LOANS_CURRENT" hidden="1">"c435"</definedName>
    <definedName name="IQ_FIN_DIV_LOANS_LT" hidden="1">"c436"</definedName>
    <definedName name="IQ_FIN_DIV_LT_DEBT_TOTAL" hidden="1">"c5655"</definedName>
    <definedName name="IQ_FIN_DIV_NOTES_PAY_TOTAL" hidden="1">"c5522"</definedName>
    <definedName name="IQ_FIN_DIV_REV" hidden="1">"c437"</definedName>
    <definedName name="IQ_FIN_DIV_ST_DEBT_TOTAL" hidden="1">"c5527"</definedName>
    <definedName name="IQ_FINANCING_CASH" hidden="1">"c1405"</definedName>
    <definedName name="IQ_FINANCING_CASH_SUPPL" hidden="1">"c1406"</definedName>
    <definedName name="IQ_FINISHED_INV" hidden="1">"c438"</definedName>
    <definedName name="IQ_FIRST_INT_DATE" hidden="1">"c2186"</definedName>
    <definedName name="IQ_FIRST_YEAR_LIFE" hidden="1">"c439"</definedName>
    <definedName name="IQ_FIRST_YEAR_LIFE_PREM" hidden="1">"c2787"</definedName>
    <definedName name="IQ_FIRST_YEAR_PREM" hidden="1">"c2786"</definedName>
    <definedName name="IQ_FIRSTPRICINGDATE" hidden="1">"c3050"</definedName>
    <definedName name="IQ_FISCAL_Q" hidden="1">"c440"</definedName>
    <definedName name="IQ_FISCAL_Y" hidden="1">"c441"</definedName>
    <definedName name="IQ_FIVE_PERCENT_OWNER" hidden="1">"c442"</definedName>
    <definedName name="IQ_FIVEPERCENT_PERCENT" hidden="1">"c443"</definedName>
    <definedName name="IQ_FIVEPERCENT_SHARES" hidden="1">"c444"</definedName>
    <definedName name="IQ_FIXED_ASSET_TURNS" hidden="1">"c445"</definedName>
    <definedName name="IQ_FLOAT_PERCENT" hidden="1">"c1575"</definedName>
    <definedName name="IQ_FOREIGN_DEP_IB" hidden="1">"c446"</definedName>
    <definedName name="IQ_FOREIGN_DEP_NON_IB" hidden="1">"c447"</definedName>
    <definedName name="IQ_FOREIGN_EXCHANGE" hidden="1">"c1376"</definedName>
    <definedName name="IQ_FOREIGN_LOANS" hidden="1">"c448"</definedName>
    <definedName name="IQ_FQ" hidden="1">500</definedName>
    <definedName name="IQ_FUEL" hidden="1">"c449"</definedName>
    <definedName name="IQ_FULL_TIME" hidden="1">"c450"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X" hidden="1">"c451"</definedName>
    <definedName name="IQ_FY" hidden="1">1000</definedName>
    <definedName name="IQ_GA_EXP" hidden="1">"c2241"</definedName>
    <definedName name="IQ_GAIN_ASSETS" hidden="1">"c452"</definedName>
    <definedName name="IQ_GAIN_ASSETS_BNK" hidden="1">"c453"</definedName>
    <definedName name="IQ_GAIN_ASSETS_BR" hidden="1">"c454"</definedName>
    <definedName name="IQ_GAIN_ASSETS_CF" hidden="1">"c455"</definedName>
    <definedName name="IQ_GAIN_ASSETS_CF_BNK" hidden="1">"c456"</definedName>
    <definedName name="IQ_GAIN_ASSETS_CF_BR" hidden="1">"c457"</definedName>
    <definedName name="IQ_GAIN_ASSETS_CF_FIN" hidden="1">"c458"</definedName>
    <definedName name="IQ_GAIN_ASSETS_CF_INS" hidden="1">"c459"</definedName>
    <definedName name="IQ_GAIN_ASSETS_CF_REIT" hidden="1">"c460"</definedName>
    <definedName name="IQ_GAIN_ASSETS_CF_UTI" hidden="1">"c461"</definedName>
    <definedName name="IQ_GAIN_ASSETS_FIN" hidden="1">"c462"</definedName>
    <definedName name="IQ_GAIN_ASSETS_INS" hidden="1">"c463"</definedName>
    <definedName name="IQ_GAIN_ASSETS_REIT" hidden="1">"c471"</definedName>
    <definedName name="IQ_GAIN_ASSETS_REV" hidden="1">"c472"</definedName>
    <definedName name="IQ_GAIN_ASSETS_REV_BNK" hidden="1">"c473"</definedName>
    <definedName name="IQ_GAIN_ASSETS_REV_BR" hidden="1">"c474"</definedName>
    <definedName name="IQ_GAIN_ASSETS_REV_FIN" hidden="1">"c475"</definedName>
    <definedName name="IQ_GAIN_ASSETS_REV_INS" hidden="1">"c476"</definedName>
    <definedName name="IQ_GAIN_ASSETS_REV_REIT" hidden="1">"c477"</definedName>
    <definedName name="IQ_GAIN_ASSETS_REV_UTI" hidden="1">"c478"</definedName>
    <definedName name="IQ_GAIN_ASSETS_UTI" hidden="1">"c479"</definedName>
    <definedName name="IQ_GAIN_INVEST" hidden="1">"c1463"</definedName>
    <definedName name="IQ_GAIN_INVEST_BNK" hidden="1">"c1582"</definedName>
    <definedName name="IQ_GAIN_INVEST_BR" hidden="1">"c1464"</definedName>
    <definedName name="IQ_GAIN_INVEST_CF" hidden="1">"c480"</definedName>
    <definedName name="IQ_GAIN_INVEST_CF_BNK" hidden="1">"c481"</definedName>
    <definedName name="IQ_GAIN_INVEST_CF_BR" hidden="1">"c482"</definedName>
    <definedName name="IQ_GAIN_INVEST_CF_FIN" hidden="1">"c483"</definedName>
    <definedName name="IQ_GAIN_INVEST_CF_INS" hidden="1">"c484"</definedName>
    <definedName name="IQ_GAIN_INVEST_CF_REIT" hidden="1">"c485"</definedName>
    <definedName name="IQ_GAIN_INVEST_CF_UTI" hidden="1">"c486"</definedName>
    <definedName name="IQ_GAIN_INVEST_FIN" hidden="1">"c1465"</definedName>
    <definedName name="IQ_GAIN_INVEST_INS" hidden="1">"c1466"</definedName>
    <definedName name="IQ_GAIN_INVEST_REIT" hidden="1">"c1467"</definedName>
    <definedName name="IQ_GAIN_INVEST_REV" hidden="1">"c494"</definedName>
    <definedName name="IQ_GAIN_INVEST_REV_BNK" hidden="1">"c495"</definedName>
    <definedName name="IQ_GAIN_INVEST_REV_BR" hidden="1">"c496"</definedName>
    <definedName name="IQ_GAIN_INVEST_REV_FIN" hidden="1">"c497"</definedName>
    <definedName name="IQ_GAIN_INVEST_REV_INS" hidden="1">"c498"</definedName>
    <definedName name="IQ_GAIN_INVEST_REV_REIT" hidden="1">"c499"</definedName>
    <definedName name="IQ_GAIN_INVEST_REV_UTI" hidden="1">"c500"</definedName>
    <definedName name="IQ_GAIN_INVEST_UTI" hidden="1">"c1468"</definedName>
    <definedName name="IQ_GAIN_LOANS_REC" hidden="1">"c501"</definedName>
    <definedName name="IQ_GAIN_LOANS_RECEIV" hidden="1">"c502"</definedName>
    <definedName name="IQ_GAIN_LOANS_RECEIV_REV_FIN" hidden="1">"c503"</definedName>
    <definedName name="IQ_GAIN_LOANS_REV" hidden="1">"c504"</definedName>
    <definedName name="IQ_GAIN_SALE_ASSETS" hidden="1">"c1377"</definedName>
    <definedName name="IQ_GEO_SEG_ASSETS" hidden="1">"c4069"</definedName>
    <definedName name="IQ_GEO_SEG_ASSETS_ABS" hidden="1">"c4091"</definedName>
    <definedName name="IQ_GEO_SEG_ASSETS_TOTAL" hidden="1">"c4123"</definedName>
    <definedName name="IQ_GEO_SEG_CAPEX" hidden="1">"c4083"</definedName>
    <definedName name="IQ_GEO_SEG_CAPEX_ABS" hidden="1">"c4105"</definedName>
    <definedName name="IQ_GEO_SEG_CAPEX_TOTAL" hidden="1">"c4127"</definedName>
    <definedName name="IQ_GEO_SEG_DA" hidden="1">"c4082"</definedName>
    <definedName name="IQ_GEO_SEG_DA_ABS" hidden="1">"c4104"</definedName>
    <definedName name="IQ_GEO_SEG_DA_TOTAL" hidden="1">"c4126"</definedName>
    <definedName name="IQ_GEO_SEG_EARNINGS_OP" hidden="1">"c4073"</definedName>
    <definedName name="IQ_GEO_SEG_EARNINGS_OP_ABS" hidden="1">"c4095"</definedName>
    <definedName name="IQ_GEO_SEG_EARNINGS_OP_TOTAL" hidden="1">"c4119"</definedName>
    <definedName name="IQ_GEO_SEG_EBT" hidden="1">"c4072"</definedName>
    <definedName name="IQ_GEO_SEG_EBT_ABS" hidden="1">"c4094"</definedName>
    <definedName name="IQ_GEO_SEG_EBT_TOTAL" hidden="1">"c4121"</definedName>
    <definedName name="IQ_GEO_SEG_GP" hidden="1">"c4070"</definedName>
    <definedName name="IQ_GEO_SEG_GP_ABS" hidden="1">"c4092"</definedName>
    <definedName name="IQ_GEO_SEG_GP_TOTAL" hidden="1">"c4120"</definedName>
    <definedName name="IQ_GEO_SEG_INC_TAX" hidden="1">"c4081"</definedName>
    <definedName name="IQ_GEO_SEG_INC_TAX_ABS" hidden="1">"c4103"</definedName>
    <definedName name="IQ_GEO_SEG_INC_TAX_TOTAL" hidden="1">"c4125"</definedName>
    <definedName name="IQ_GEO_SEG_INTEREST_EXP" hidden="1">"c4080"</definedName>
    <definedName name="IQ_GEO_SEG_INTEREST_EXP_ABS" hidden="1">"c4102"</definedName>
    <definedName name="IQ_GEO_SEG_INTEREST_EXP_TOTAL" hidden="1">"c4124"</definedName>
    <definedName name="IQ_GEO_SEG_NAME" hidden="1">"c5484"</definedName>
    <definedName name="IQ_GEO_SEG_NAME_ABS" hidden="1">"c5485"</definedName>
    <definedName name="IQ_GEO_SEG_NI" hidden="1">"c4071"</definedName>
    <definedName name="IQ_GEO_SEG_NI_ABS" hidden="1">"c4093"</definedName>
    <definedName name="IQ_GEO_SEG_NI_TOTAL" hidden="1">"c4122"</definedName>
    <definedName name="IQ_GEO_SEG_OPER_INC" hidden="1">"c4075"</definedName>
    <definedName name="IQ_GEO_SEG_OPER_INC_ABS" hidden="1">"c4097"</definedName>
    <definedName name="IQ_GEO_SEG_OPER_INC_TOTAL" hidden="1">"c4118"</definedName>
    <definedName name="IQ_GEO_SEG_REV" hidden="1">"c4074"</definedName>
    <definedName name="IQ_GEO_SEG_REV_ABS" hidden="1">"c4096"</definedName>
    <definedName name="IQ_GEO_SEG_REV_TOTAL" hidden="1">"c4117"</definedName>
    <definedName name="IQ_GOODWILL_NET" hidden="1">"c1380"</definedName>
    <definedName name="IQ_GP" hidden="1">"c511"</definedName>
    <definedName name="IQ_GP_10YR_ANN_GROWTH" hidden="1">"c512"</definedName>
    <definedName name="IQ_GP_1YR_ANN_GROWTH" hidden="1">"c513"</definedName>
    <definedName name="IQ_GP_2YR_ANN_GROWTH" hidden="1">"c514"</definedName>
    <definedName name="IQ_GP_3YR_ANN_GROWTH" hidden="1">"c515"</definedName>
    <definedName name="IQ_GP_5YR_ANN_GROWTH" hidden="1">"c516"</definedName>
    <definedName name="IQ_GP_7YR_ANN_GROWTH" hidden="1">"c517"</definedName>
    <definedName name="IQ_GPPE" hidden="1">"c518"</definedName>
    <definedName name="IQ_GROSS_AH_EARNED" hidden="1">"c2742"</definedName>
    <definedName name="IQ_GROSS_CLAIM_EXP_INCUR" hidden="1">"c2755"</definedName>
    <definedName name="IQ_GROSS_CLAIM_EXP_PAID" hidden="1">"c2758"</definedName>
    <definedName name="IQ_GROSS_CLAIM_EXP_RES" hidden="1">"c2752"</definedName>
    <definedName name="IQ_GROSS_DIVID" hidden="1">"c1446"</definedName>
    <definedName name="IQ_GROSS_EARNED" hidden="1">"c2732"</definedName>
    <definedName name="IQ_GROSS_LIFE_EARNED" hidden="1">"c2737"</definedName>
    <definedName name="IQ_GROSS_LIFE_IN_FORCE" hidden="1">"c2767"</definedName>
    <definedName name="IQ_GROSS_LOANS" hidden="1">"c521"</definedName>
    <definedName name="IQ_GROSS_LOANS_10YR_ANN_GROWTH" hidden="1">"c522"</definedName>
    <definedName name="IQ_GROSS_LOANS_1YR_ANN_GROWTH" hidden="1">"c523"</definedName>
    <definedName name="IQ_GROSS_LOANS_2YR_ANN_GROWTH" hidden="1">"c524"</definedName>
    <definedName name="IQ_GROSS_LOANS_3YR_ANN_GROWTH" hidden="1">"c525"</definedName>
    <definedName name="IQ_GROSS_LOANS_5YR_ANN_GROWTH" hidden="1">"c526"</definedName>
    <definedName name="IQ_GROSS_LOANS_7YR_ANN_GROWTH" hidden="1">"c527"</definedName>
    <definedName name="IQ_GROSS_LOANS_TOTAL_DEPOSITS" hidden="1">"c528"</definedName>
    <definedName name="IQ_GROSS_MARGIN" hidden="1">"c529"</definedName>
    <definedName name="IQ_GROSS_PC_EARNED" hidden="1">"c2747"</definedName>
    <definedName name="IQ_GROSS_PROFIT" hidden="1">"c1378"</definedName>
    <definedName name="IQ_GROSS_SPRD" hidden="1">"c2155"</definedName>
    <definedName name="IQ_GROSS_WRITTEN" hidden="1">"c2726"</definedName>
    <definedName name="IQ_GW" hidden="1">"c530"</definedName>
    <definedName name="IQ_GW_AMORT_BR" hidden="1">"c532"</definedName>
    <definedName name="IQ_GW_AMORT_FIN" hidden="1">"c540"</definedName>
    <definedName name="IQ_GW_AMORT_INS" hidden="1">"c541"</definedName>
    <definedName name="IQ_GW_AMORT_REIT" hidden="1">"c542"</definedName>
    <definedName name="IQ_GW_AMORT_UTI" hidden="1">"c543"</definedName>
    <definedName name="IQ_GW_INTAN_AMORT" hidden="1">"c1469"</definedName>
    <definedName name="IQ_GW_INTAN_AMORT_BNK" hidden="1">"c544"</definedName>
    <definedName name="IQ_GW_INTAN_AMORT_BR" hidden="1">"c1470"</definedName>
    <definedName name="IQ_GW_INTAN_AMORT_CF" hidden="1">"c1471"</definedName>
    <definedName name="IQ_GW_INTAN_AMORT_CF_BNK" hidden="1">"c1472"</definedName>
    <definedName name="IQ_GW_INTAN_AMORT_CF_BR" hidden="1">"c1473"</definedName>
    <definedName name="IQ_GW_INTAN_AMORT_CF_FIN" hidden="1">"c1474"</definedName>
    <definedName name="IQ_GW_INTAN_AMORT_CF_INS" hidden="1">"c1475"</definedName>
    <definedName name="IQ_GW_INTAN_AMORT_CF_REIT" hidden="1">"c1476"</definedName>
    <definedName name="IQ_GW_INTAN_AMORT_CF_UTI" hidden="1">"c1477"</definedName>
    <definedName name="IQ_GW_INTAN_AMORT_FIN" hidden="1">"c1478"</definedName>
    <definedName name="IQ_GW_INTAN_AMORT_INS" hidden="1">"c1479"</definedName>
    <definedName name="IQ_GW_INTAN_AMORT_REIT" hidden="1">"c1480"</definedName>
    <definedName name="IQ_GW_INTAN_AMORT_UTI" hidden="1">"c1481"</definedName>
    <definedName name="IQ_HIGHPRICE" hidden="1">"c545"</definedName>
    <definedName name="IQ_HOMEOWNERS_WRITTEN" hidden="1">"c546"</definedName>
    <definedName name="IQ_IMPAIR_OIL" hidden="1">"c547"</definedName>
    <definedName name="IQ_IMPAIRMENT_GW" hidden="1">"c548"</definedName>
    <definedName name="IQ_IMPUT_OPER_LEASE_DEPR" hidden="1">"c2987"</definedName>
    <definedName name="IQ_IMPUT_OPER_LEASE_INT_EXP" hidden="1">"c2986"</definedName>
    <definedName name="IQ_INC_AFTER_TAX" hidden="1">"c1598"</definedName>
    <definedName name="IQ_INC_AVAIL_EXCL" hidden="1">"c1395"</definedName>
    <definedName name="IQ_INC_AVAIL_INCL" hidden="1">"c1396"</definedName>
    <definedName name="IQ_INC_BEFORE_TAX" hidden="1">"c1375"</definedName>
    <definedName name="IQ_INC_EQUITY" hidden="1">"c549"</definedName>
    <definedName name="IQ_INC_EQUITY_BR" hidden="1">"c550"</definedName>
    <definedName name="IQ_INC_EQUITY_CF" hidden="1">"c551"</definedName>
    <definedName name="IQ_INC_EQUITY_FIN" hidden="1">"c552"</definedName>
    <definedName name="IQ_INC_EQUITY_INS" hidden="1">"c553"</definedName>
    <definedName name="IQ_INC_EQUITY_REC_BNK" hidden="1">"c554"</definedName>
    <definedName name="IQ_INC_EQUITY_REIT" hidden="1">"c555"</definedName>
    <definedName name="IQ_INC_EQUITY_REV_BNK" hidden="1">"c556"</definedName>
    <definedName name="IQ_INC_EQUITY_UTI" hidden="1">"c557"</definedName>
    <definedName name="IQ_INC_REAL_ESTATE_REC" hidden="1">"c558"</definedName>
    <definedName name="IQ_INC_REAL_ESTATE_REV" hidden="1">"c559"</definedName>
    <definedName name="IQ_INC_TAX" hidden="1">"c560"</definedName>
    <definedName name="IQ_INC_TAX_EXCL" hidden="1">"c1599"</definedName>
    <definedName name="IQ_INC_TAX_PAY_CURRENT" hidden="1">"c561"</definedName>
    <definedName name="IQ_INC_TRADE_ACT" hidden="1">"c562"</definedName>
    <definedName name="IQ_INDUSTRY" hidden="1">"c3601"</definedName>
    <definedName name="IQ_INDUSTRY_GROUP" hidden="1">"c3602"</definedName>
    <definedName name="IQ_INDUSTRY_SECTOR" hidden="1">"c3603"</definedName>
    <definedName name="IQ_INS_ANNUITY_LIAB" hidden="1">"c563"</definedName>
    <definedName name="IQ_INS_ANNUITY_REV" hidden="1">"c2788"</definedName>
    <definedName name="IQ_INS_DIV_EXP" hidden="1">"c564"</definedName>
    <definedName name="IQ_INS_DIV_REV" hidden="1">"c565"</definedName>
    <definedName name="IQ_INS_IN_FORCE" hidden="1">"c566"</definedName>
    <definedName name="IQ_INS_LIAB" hidden="1">"c567"</definedName>
    <definedName name="IQ_INS_POLICY_EXP" hidden="1">"c568"</definedName>
    <definedName name="IQ_INS_REV" hidden="1">"c569"</definedName>
    <definedName name="IQ_INS_SETTLE" hidden="1">"c570"</definedName>
    <definedName name="IQ_INS_SETTLE_BNK" hidden="1">"c571"</definedName>
    <definedName name="IQ_INS_SETTLE_BR" hidden="1">"c572"</definedName>
    <definedName name="IQ_INS_SETTLE_FIN" hidden="1">"c573"</definedName>
    <definedName name="IQ_INS_SETTLE_INS" hidden="1">"c574"</definedName>
    <definedName name="IQ_INS_SETTLE_REIT" hidden="1">"c575"</definedName>
    <definedName name="IQ_INS_SETTLE_UTI" hidden="1">"c576"</definedName>
    <definedName name="IQ_INSIDER_3MTH_BOUGHT_PCT" hidden="1">"c1534"</definedName>
    <definedName name="IQ_INSIDER_3MTH_NET_PCT" hidden="1">"c1535"</definedName>
    <definedName name="IQ_INSIDER_3MTH_SOLD_PCT" hidden="1">"c1533"</definedName>
    <definedName name="IQ_INSIDER_6MTH_BOUGHT_PCT" hidden="1">"c1537"</definedName>
    <definedName name="IQ_INSIDER_6MTH_NET_PCT" hidden="1">"c1538"</definedName>
    <definedName name="IQ_INSIDER_6MTH_SOLD_PCT" hidden="1">"c1536"</definedName>
    <definedName name="IQ_INSIDER_OVER_TOTAL" hidden="1">"c1581"</definedName>
    <definedName name="IQ_INSIDER_OWNER" hidden="1">"c577"</definedName>
    <definedName name="IQ_INSIDER_PERCENT" hidden="1">"c578"</definedName>
    <definedName name="IQ_INSIDER_SHARES" hidden="1">"c579"</definedName>
    <definedName name="IQ_INSTITUTIONAL_OVER_TOTAL" hidden="1">"c1580"</definedName>
    <definedName name="IQ_INSTITUTIONAL_OWNER" hidden="1">"c580"</definedName>
    <definedName name="IQ_INSTITUTIONAL_PERCENT" hidden="1">"c581"</definedName>
    <definedName name="IQ_INSTITUTIONAL_SHARES" hidden="1">"c582"</definedName>
    <definedName name="IQ_INSUR_RECEIV" hidden="1">"c1600"</definedName>
    <definedName name="IQ_INT_BORROW" hidden="1">"c583"</definedName>
    <definedName name="IQ_INT_DEPOSITS" hidden="1">"c584"</definedName>
    <definedName name="IQ_INT_DIV_INC" hidden="1">"c585"</definedName>
    <definedName name="IQ_INT_EXP_BR" hidden="1">"c586"</definedName>
    <definedName name="IQ_INT_EXP_COVERAGE" hidden="1">"c587"</definedName>
    <definedName name="IQ_INT_EXP_FIN" hidden="1">"c588"</definedName>
    <definedName name="IQ_INT_EXP_INCL_CAP" hidden="1">"c2988"</definedName>
    <definedName name="IQ_INT_EXP_INS" hidden="1">"c589"</definedName>
    <definedName name="IQ_INT_EXP_LTD" hidden="1">"c2086"</definedName>
    <definedName name="IQ_INT_EXP_REIT" hidden="1">"c590"</definedName>
    <definedName name="IQ_INT_EXP_TOTAL" hidden="1">"c591"</definedName>
    <definedName name="IQ_INT_EXP_UTI" hidden="1">"c592"</definedName>
    <definedName name="IQ_INT_INC_BR" hidden="1">"c593"</definedName>
    <definedName name="IQ_INT_INC_FIN" hidden="1">"c594"</definedName>
    <definedName name="IQ_INT_INC_INVEST" hidden="1">"c595"</definedName>
    <definedName name="IQ_INT_INC_LOANS" hidden="1">"c596"</definedName>
    <definedName name="IQ_INT_INC_REIT" hidden="1">"c597"</definedName>
    <definedName name="IQ_INT_INC_TOTAL" hidden="1">"c598"</definedName>
    <definedName name="IQ_INT_INC_UTI" hidden="1">"c599"</definedName>
    <definedName name="IQ_INT_INV_INC" hidden="1">"c600"</definedName>
    <definedName name="IQ_INT_INV_INC_REIT" hidden="1">"c601"</definedName>
    <definedName name="IQ_INT_INV_INC_UTI" hidden="1">"c602"</definedName>
    <definedName name="IQ_INT_ON_BORROWING_COVERAGE" hidden="1">"c603"</definedName>
    <definedName name="IQ_INT_RATE_SPREAD" hidden="1">"c604"</definedName>
    <definedName name="IQ_INTANGIBLES_NET" hidden="1">"c1407"</definedName>
    <definedName name="IQ_INTEREST_CASH_DEPOSITS" hidden="1">"c2255"</definedName>
    <definedName name="IQ_INTEREST_EXP" hidden="1">"c618"</definedName>
    <definedName name="IQ_INTEREST_EXP_NET" hidden="1">"c1450"</definedName>
    <definedName name="IQ_INTEREST_EXP_NON" hidden="1">"c1383"</definedName>
    <definedName name="IQ_INTEREST_EXP_SUPPL" hidden="1">"c1460"</definedName>
    <definedName name="IQ_INTEREST_INC" hidden="1">"c1393"</definedName>
    <definedName name="IQ_INTEREST_INC_NON" hidden="1">"c1384"</definedName>
    <definedName name="IQ_INTEREST_INVEST_INC" hidden="1">"c619"</definedName>
    <definedName name="IQ_INV_10YR_ANN_GROWTH" hidden="1">"c1930"</definedName>
    <definedName name="IQ_INV_1YR_ANN_GROWTH" hidden="1">"c1925"</definedName>
    <definedName name="IQ_INV_2YR_ANN_GROWTH" hidden="1">"c1926"</definedName>
    <definedName name="IQ_INV_3YR_ANN_GROWTH" hidden="1">"c1927"</definedName>
    <definedName name="IQ_INV_5YR_ANN_GROWTH" hidden="1">"c1928"</definedName>
    <definedName name="IQ_INV_7YR_ANN_GROWTH" hidden="1">"c1929"</definedName>
    <definedName name="IQ_INV_BANKING_FEE" hidden="1">"c620"</definedName>
    <definedName name="IQ_INV_METHOD" hidden="1">"c621"</definedName>
    <definedName name="IQ_INVENTORY" hidden="1">"c622"</definedName>
    <definedName name="IQ_INVENTORY_TURNS" hidden="1">"c623"</definedName>
    <definedName name="IQ_INVENTORY_UTI" hidden="1">"c624"</definedName>
    <definedName name="IQ_INVEST_DEBT" hidden="1">"c625"</definedName>
    <definedName name="IQ_INVEST_EQUITY_PREF" hidden="1">"c626"</definedName>
    <definedName name="IQ_INVEST_FHLB" hidden="1">"c627"</definedName>
    <definedName name="IQ_INVEST_GOV_SECURITY" hidden="1">"c5510"</definedName>
    <definedName name="IQ_INVEST_LOANS_CF" hidden="1">"c628"</definedName>
    <definedName name="IQ_INVEST_LOANS_CF_BNK" hidden="1">"c629"</definedName>
    <definedName name="IQ_INVEST_LOANS_CF_BR" hidden="1">"c630"</definedName>
    <definedName name="IQ_INVEST_LOANS_CF_FIN" hidden="1">"c631"</definedName>
    <definedName name="IQ_INVEST_LOANS_CF_INS" hidden="1">"c632"</definedName>
    <definedName name="IQ_INVEST_LOANS_CF_REIT" hidden="1">"c633"</definedName>
    <definedName name="IQ_INVEST_LOANS_CF_UTI" hidden="1">"c634"</definedName>
    <definedName name="IQ_INVEST_MUNI_SECURITY" hidden="1">"c5512"</definedName>
    <definedName name="IQ_INVEST_REAL_ESTATE" hidden="1">"c635"</definedName>
    <definedName name="IQ_INVEST_SECURITY" hidden="1">"c636"</definedName>
    <definedName name="IQ_INVEST_SECURITY_CF" hidden="1">"c637"</definedName>
    <definedName name="IQ_INVEST_SECURITY_CF_BNK" hidden="1">"c638"</definedName>
    <definedName name="IQ_INVEST_SECURITY_CF_BR" hidden="1">"c639"</definedName>
    <definedName name="IQ_INVEST_SECURITY_CF_FIN" hidden="1">"c640"</definedName>
    <definedName name="IQ_INVEST_SECURITY_CF_INS" hidden="1">"c641"</definedName>
    <definedName name="IQ_INVEST_SECURITY_CF_REIT" hidden="1">"c642"</definedName>
    <definedName name="IQ_INVEST_SECURITY_CF_UTI" hidden="1">"c643"</definedName>
    <definedName name="IQ_INVEST_SECURITY_SUPPL" hidden="1">"c5511"</definedName>
    <definedName name="IQ_IPRD" hidden="1">"c644"</definedName>
    <definedName name="IQ_ISS_DEBT_NET" hidden="1">"c1391"</definedName>
    <definedName name="IQ_ISS_STOCK_NET" hidden="1">"c1601"</definedName>
    <definedName name="IQ_ISSUE_CURRENCY" hidden="1">"c2156"</definedName>
    <definedName name="IQ_ISSUE_NAME" hidden="1">"c2142"</definedName>
    <definedName name="IQ_ISSUER" hidden="1">"c2143"</definedName>
    <definedName name="IQ_ISSUER_CIQID" hidden="1">"c2258"</definedName>
    <definedName name="IQ_ISSUER_PARENT" hidden="1">"c2144"</definedName>
    <definedName name="IQ_ISSUER_PARENT_CIQID" hidden="1">"c2260"</definedName>
    <definedName name="IQ_ISSUER_PARENT_TICKER" hidden="1">"c2259"</definedName>
    <definedName name="IQ_ISSUER_TICKER" hidden="1">"c2252"</definedName>
    <definedName name="IQ_JR_SUB_DEBT" hidden="1">"c2534"</definedName>
    <definedName name="IQ_JR_SUB_DEBT_EBITDA" hidden="1">"c2560"</definedName>
    <definedName name="IQ_JR_SUB_DEBT_EBITDA_CAPEX" hidden="1">"c2561"</definedName>
    <definedName name="IQ_JR_SUB_DEBT_PCT" hidden="1">"c2535"</definedName>
    <definedName name="IQ_LAND" hidden="1">"c645"</definedName>
    <definedName name="IQ_LAST_PMT_DATE" hidden="1">"c2188"</definedName>
    <definedName name="IQ_LAST_SPLIT_DATE" hidden="1">"c2095"</definedName>
    <definedName name="IQ_LAST_SPLIT_FACTOR" hidden="1">"c2093"</definedName>
    <definedName name="IQ_LASTPRICINGDATE" hidden="1">"c3051"</definedName>
    <definedName name="IQ_LASTSALEPRICE" hidden="1">"c646"</definedName>
    <definedName name="IQ_LASTSALEPRICE_DATE" hidden="1">"c2109"</definedName>
    <definedName name="IQ_LATESTK" hidden="1">1000</definedName>
    <definedName name="IQ_LATESTQ" hidden="1">500</definedName>
    <definedName name="IQ_LEGAL_SETTLE" hidden="1">"c647"</definedName>
    <definedName name="IQ_LEGAL_SETTLE_BNK" hidden="1">"c648"</definedName>
    <definedName name="IQ_LEGAL_SETTLE_BR" hidden="1">"c649"</definedName>
    <definedName name="IQ_LEGAL_SETTLE_FIN" hidden="1">"c650"</definedName>
    <definedName name="IQ_LEGAL_SETTLE_INS" hidden="1">"c651"</definedName>
    <definedName name="IQ_LEGAL_SETTLE_REIT" hidden="1">"c652"</definedName>
    <definedName name="IQ_LEGAL_SETTLE_UTI" hidden="1">"c653"</definedName>
    <definedName name="IQ_LEVERAGE_RATIO" hidden="1">"c654"</definedName>
    <definedName name="IQ_LEVERED_FCF" hidden="1">"c1907"</definedName>
    <definedName name="IQ_LFCF_10YR_ANN_GROWTH" hidden="1">"c1942"</definedName>
    <definedName name="IQ_LFCF_1YR_ANN_GROWTH" hidden="1">"c1937"</definedName>
    <definedName name="IQ_LFCF_2YR_ANN_GROWTH" hidden="1">"c1938"</definedName>
    <definedName name="IQ_LFCF_3YR_ANN_GROWTH" hidden="1">"c1939"</definedName>
    <definedName name="IQ_LFCF_5YR_ANN_GROWTH" hidden="1">"c1940"</definedName>
    <definedName name="IQ_LFCF_7YR_ANN_GROWTH" hidden="1">"c1941"</definedName>
    <definedName name="IQ_LFCF_MARGIN" hidden="1">"c1961"</definedName>
    <definedName name="IQ_LH_STATUTORY_SURPLUS" hidden="1">"c2771"</definedName>
    <definedName name="IQ_LICENSED_POPS" hidden="1">"c2123"</definedName>
    <definedName name="IQ_LIFE_EARNED" hidden="1">"c2739"</definedName>
    <definedName name="IQ_LIFOR" hidden="1">"c655"</definedName>
    <definedName name="IQ_LL" hidden="1">"c656"</definedName>
    <definedName name="IQ_LOAN_LEASE_RECEIV" hidden="1">"c657"</definedName>
    <definedName name="IQ_LOAN_LOSS" hidden="1">"c1386"</definedName>
    <definedName name="IQ_LOAN_SERVICE_REV" hidden="1">"c658"</definedName>
    <definedName name="IQ_LOANS_CF" hidden="1">"c659"</definedName>
    <definedName name="IQ_LOANS_CF_BNK" hidden="1">"c660"</definedName>
    <definedName name="IQ_LOANS_CF_BR" hidden="1">"c661"</definedName>
    <definedName name="IQ_LOANS_CF_FIN" hidden="1">"c662"</definedName>
    <definedName name="IQ_LOANS_CF_INS" hidden="1">"c663"</definedName>
    <definedName name="IQ_LOANS_CF_REIT" hidden="1">"c664"</definedName>
    <definedName name="IQ_LOANS_CF_UTI" hidden="1">"c665"</definedName>
    <definedName name="IQ_LOANS_FOR_SALE" hidden="1">"c666"</definedName>
    <definedName name="IQ_LOANS_PAST_DUE" hidden="1">"c667"</definedName>
    <definedName name="IQ_LOANS_RECEIV_CURRENT" hidden="1">"c668"</definedName>
    <definedName name="IQ_LOANS_RECEIV_LT" hidden="1">"c669"</definedName>
    <definedName name="IQ_LOANS_RECEIV_LT_UTI" hidden="1">"c670"</definedName>
    <definedName name="IQ_LONG_TERM_DEBT" hidden="1">"c1387"</definedName>
    <definedName name="IQ_LONG_TERM_DEBT_OVER_TOTAL_CAP" hidden="1">"c1388"</definedName>
    <definedName name="IQ_LONG_TERM_GROWTH" hidden="1">"c671"</definedName>
    <definedName name="IQ_LONG_TERM_INV" hidden="1">"c1389"</definedName>
    <definedName name="IQ_LOSS_LOSS_EXP" hidden="1">"c672"</definedName>
    <definedName name="IQ_LOSS_TO_NET_EARNED" hidden="1">"c2751"</definedName>
    <definedName name="IQ_LOWPRICE" hidden="1">"c673"</definedName>
    <definedName name="IQ_LT_DEBT" hidden="1">"c674"</definedName>
    <definedName name="IQ_LT_DEBT_BNK" hidden="1">"c675"</definedName>
    <definedName name="IQ_LT_DEBT_BR" hidden="1">"c676"</definedName>
    <definedName name="IQ_LT_DEBT_CAPITAL" hidden="1">"c677"</definedName>
    <definedName name="IQ_LT_DEBT_CAPITAL_LEASES" hidden="1">"c2542"</definedName>
    <definedName name="IQ_LT_DEBT_CAPITAL_LEASES_PCT" hidden="1">"c2543"</definedName>
    <definedName name="IQ_LT_DEBT_EQUITY" hidden="1">"c678"</definedName>
    <definedName name="IQ_LT_DEBT_FIN" hidden="1">"c679"</definedName>
    <definedName name="IQ_LT_DEBT_INS" hidden="1">"c680"</definedName>
    <definedName name="IQ_LT_DEBT_ISSUED" hidden="1">"c681"</definedName>
    <definedName name="IQ_LT_DEBT_ISSUED_BNK" hidden="1">"c682"</definedName>
    <definedName name="IQ_LT_DEBT_ISSUED_BR" hidden="1">"c683"</definedName>
    <definedName name="IQ_LT_DEBT_ISSUED_FIN" hidden="1">"c684"</definedName>
    <definedName name="IQ_LT_DEBT_ISSUED_INS" hidden="1">"c685"</definedName>
    <definedName name="IQ_LT_DEBT_ISSUED_REIT" hidden="1">"c686"</definedName>
    <definedName name="IQ_LT_DEBT_ISSUED_UTI" hidden="1">"c687"</definedName>
    <definedName name="IQ_LT_DEBT_REIT" hidden="1">"c688"</definedName>
    <definedName name="IQ_LT_DEBT_REPAID" hidden="1">"c689"</definedName>
    <definedName name="IQ_LT_DEBT_REPAID_BNK" hidden="1">"c690"</definedName>
    <definedName name="IQ_LT_DEBT_REPAID_BR" hidden="1">"c691"</definedName>
    <definedName name="IQ_LT_DEBT_REPAID_FIN" hidden="1">"c692"</definedName>
    <definedName name="IQ_LT_DEBT_REPAID_INS" hidden="1">"c693"</definedName>
    <definedName name="IQ_LT_DEBT_REPAID_REIT" hidden="1">"c694"</definedName>
    <definedName name="IQ_LT_DEBT_REPAID_UTI" hidden="1">"c695"</definedName>
    <definedName name="IQ_LT_DEBT_UTI" hidden="1">"c696"</definedName>
    <definedName name="IQ_LT_INVEST" hidden="1">"c697"</definedName>
    <definedName name="IQ_LT_INVEST_BR" hidden="1">"c698"</definedName>
    <definedName name="IQ_LT_INVEST_FIN" hidden="1">"c699"</definedName>
    <definedName name="IQ_LT_INVEST_REIT" hidden="1">"c700"</definedName>
    <definedName name="IQ_LT_INVEST_UTI" hidden="1">"c701"</definedName>
    <definedName name="IQ_LT_NOTE_RECEIV" hidden="1">"c1602"</definedName>
    <definedName name="IQ_LTD_DUE_AFTER_FIVE" hidden="1">"c704"</definedName>
    <definedName name="IQ_LTD_DUE_CY" hidden="1">"c705"</definedName>
    <definedName name="IQ_LTD_DUE_CY1" hidden="1">"c706"</definedName>
    <definedName name="IQ_LTD_DUE_CY2" hidden="1">"c707"</definedName>
    <definedName name="IQ_LTD_DUE_CY3" hidden="1">"c708"</definedName>
    <definedName name="IQ_LTD_DUE_CY4" hidden="1">"c709"</definedName>
    <definedName name="IQ_LTD_DUE_NEXT_FIVE" hidden="1">"c710"</definedName>
    <definedName name="IQ_LTM" hidden="1">2000</definedName>
    <definedName name="IQ_LTM_REVENUE_OVER_EMPLOYEES" hidden="1">"c1437"</definedName>
    <definedName name="IQ_LTMMONTH" hidden="1">120000</definedName>
    <definedName name="IQ_MACHINERY" hidden="1">"c711"</definedName>
    <definedName name="IQ_MAINT_CAPEX" hidden="1">"c2947"</definedName>
    <definedName name="IQ_MAINT_REPAIR" hidden="1">"c2087"</definedName>
    <definedName name="IQ_MAKE_WHOLE_END_DATE" hidden="1">"c2493"</definedName>
    <definedName name="IQ_MAKE_WHOLE_SPREAD" hidden="1">"c2494"</definedName>
    <definedName name="IQ_MAKE_WHOLE_START_DATE" hidden="1">"c2492"</definedName>
    <definedName name="IQ_MARKET_CAP_LFCF" hidden="1">"c2209"</definedName>
    <definedName name="IQ_MARKETCAP" hidden="1">"c712"</definedName>
    <definedName name="IQ_MARKETING" hidden="1">"c2239"</definedName>
    <definedName name="IQ_MATURITY_DATE" hidden="1">"c2146"</definedName>
    <definedName name="IQ_MC_RATIO" hidden="1">"c2783"</definedName>
    <definedName name="IQ_MC_STATUTORY_SURPLUS" hidden="1">"c2772"</definedName>
    <definedName name="IQ_MERGER" hidden="1">"c713"</definedName>
    <definedName name="IQ_MERGER_BNK" hidden="1">"c714"</definedName>
    <definedName name="IQ_MERGER_BR" hidden="1">"c715"</definedName>
    <definedName name="IQ_MERGER_FIN" hidden="1">"c716"</definedName>
    <definedName name="IQ_MERGER_INS" hidden="1">"c717"</definedName>
    <definedName name="IQ_MERGER_REIT" hidden="1">"c718"</definedName>
    <definedName name="IQ_MERGER_RESTRUCTURE" hidden="1">"c719"</definedName>
    <definedName name="IQ_MERGER_RESTRUCTURE_BNK" hidden="1">"c720"</definedName>
    <definedName name="IQ_MERGER_RESTRUCTURE_BR" hidden="1">"c721"</definedName>
    <definedName name="IQ_MERGER_RESTRUCTURE_FIN" hidden="1">"c722"</definedName>
    <definedName name="IQ_MERGER_RESTRUCTURE_INS" hidden="1">"c723"</definedName>
    <definedName name="IQ_MERGER_RESTRUCTURE_REIT" hidden="1">"c724"</definedName>
    <definedName name="IQ_MERGER_RESTRUCTURE_UTI" hidden="1">"c725"</definedName>
    <definedName name="IQ_MERGER_UTI" hidden="1">"c726"</definedName>
    <definedName name="IQ_MINORITY_INTEREST" hidden="1">"c727"</definedName>
    <definedName name="IQ_MINORITY_INTEREST_BNK" hidden="1">"c728"</definedName>
    <definedName name="IQ_MINORITY_INTEREST_BR" hidden="1">"c729"</definedName>
    <definedName name="IQ_MINORITY_INTEREST_CF" hidden="1">"c730"</definedName>
    <definedName name="IQ_MINORITY_INTEREST_FIN" hidden="1">"c731"</definedName>
    <definedName name="IQ_MINORITY_INTEREST_INS" hidden="1">"c732"</definedName>
    <definedName name="IQ_MINORITY_INTEREST_IS" hidden="1">"c733"</definedName>
    <definedName name="IQ_MINORITY_INTEREST_REIT" hidden="1">"c734"</definedName>
    <definedName name="IQ_MINORITY_INTEREST_TOTAL" hidden="1">"c1905"</definedName>
    <definedName name="IQ_MINORITY_INTEREST_UTI" hidden="1">"c735"</definedName>
    <definedName name="IQ_MISC_ADJUST_CF" hidden="1">"c736"</definedName>
    <definedName name="IQ_MISC_EARN_ADJ" hidden="1">"c1603"</definedName>
    <definedName name="IQ_MKTCAP_EBT_EXCL" hidden="1">"c737"</definedName>
    <definedName name="IQ_MKTCAP_EBT_EXCL_AVG" hidden="1">"c738"</definedName>
    <definedName name="IQ_MKTCAP_EBT_INCL_AVG" hidden="1">"c739"</definedName>
    <definedName name="IQ_MKTCAP_TOTAL_REV" hidden="1">"c740"</definedName>
    <definedName name="IQ_MKTCAP_TOTAL_REV_AVG" hidden="1">"c741"</definedName>
    <definedName name="IQ_MM_ACCOUNT" hidden="1">"c743"</definedName>
    <definedName name="IQ_MONTH" hidden="1">15000</definedName>
    <definedName name="IQ_MORT_BANK_ACT" hidden="1">"c744"</definedName>
    <definedName name="IQ_MORT_BANKING_FEE" hidden="1">"c745"</definedName>
    <definedName name="IQ_MORT_INT_INC" hidden="1">"c746"</definedName>
    <definedName name="IQ_MORT_LOANS" hidden="1">"c747"</definedName>
    <definedName name="IQ_MORT_SECURITY" hidden="1">"c748"</definedName>
    <definedName name="IQ_MORTGAGE_SERV_RIGHTS" hidden="1">"c2242"</definedName>
    <definedName name="IQ_MTD" hidden="1">800000</definedName>
    <definedName name="IQ_NAMES_REVISION_DATE_" hidden="1">"06/11/2014 20:32:46"</definedName>
    <definedName name="IQ_NET_CHANGE" hidden="1">"c749"</definedName>
    <definedName name="IQ_NET_CLAIM_EXP_INCUR" hidden="1">"c2757"</definedName>
    <definedName name="IQ_NET_CLAIM_EXP_INCUR_CY" hidden="1">"c2761"</definedName>
    <definedName name="IQ_NET_CLAIM_EXP_INCUR_PY" hidden="1">"c2762"</definedName>
    <definedName name="IQ_NET_CLAIM_EXP_PAID" hidden="1">"c2760"</definedName>
    <definedName name="IQ_NET_CLAIM_EXP_PAID_CY" hidden="1">"c2763"</definedName>
    <definedName name="IQ_NET_CLAIM_EXP_PAID_PY" hidden="1">"c2764"</definedName>
    <definedName name="IQ_NET_CLAIM_EXP_RES" hidden="1">"c2754"</definedName>
    <definedName name="IQ_NET_DEBT" hidden="1">"c1584"</definedName>
    <definedName name="IQ_NET_DEBT_EBITDA" hidden="1">"c750"</definedName>
    <definedName name="IQ_NET_DEBT_EBITDA_CAPEX" hidden="1">"c2949"</definedName>
    <definedName name="IQ_NET_DEBT_ISSUED" hidden="1">"c751"</definedName>
    <definedName name="IQ_NET_DEBT_ISSUED_BNK" hidden="1">"c752"</definedName>
    <definedName name="IQ_NET_DEBT_ISSUED_BR" hidden="1">"c753"</definedName>
    <definedName name="IQ_NET_DEBT_ISSUED_FIN" hidden="1">"c754"</definedName>
    <definedName name="IQ_NET_DEBT_ISSUED_INS" hidden="1">"c755"</definedName>
    <definedName name="IQ_NET_DEBT_ISSUED_REIT" hidden="1">"c756"</definedName>
    <definedName name="IQ_NET_DEBT_ISSUED_UTI" hidden="1">"c757"</definedName>
    <definedName name="IQ_NET_EARNED" hidden="1">"c2734"</definedName>
    <definedName name="IQ_NET_INC" hidden="1">"c1394"</definedName>
    <definedName name="IQ_NET_INC_BEFORE" hidden="1">"c1368"</definedName>
    <definedName name="IQ_NET_INC_CF" hidden="1">"c1397"</definedName>
    <definedName name="IQ_NET_INC_MARGIN" hidden="1">"c1398"</definedName>
    <definedName name="IQ_NET_INT_INC_10YR_ANN_GROWTH" hidden="1">"c758"</definedName>
    <definedName name="IQ_NET_INT_INC_1YR_ANN_GROWTH" hidden="1">"c759"</definedName>
    <definedName name="IQ_NET_INT_INC_2YR_ANN_GROWTH" hidden="1">"c760"</definedName>
    <definedName name="IQ_NET_INT_INC_3YR_ANN_GROWTH" hidden="1">"c761"</definedName>
    <definedName name="IQ_NET_INT_INC_5YR_ANN_GROWTH" hidden="1">"c762"</definedName>
    <definedName name="IQ_NET_INT_INC_7YR_ANN_GROWTH" hidden="1">"c763"</definedName>
    <definedName name="IQ_NET_INT_INC_BNK" hidden="1">"c764"</definedName>
    <definedName name="IQ_NET_INT_INC_BR" hidden="1">"c765"</definedName>
    <definedName name="IQ_NET_INT_INC_FIN" hidden="1">"c766"</definedName>
    <definedName name="IQ_NET_INT_INC_TOTAL_REV" hidden="1">"c767"</definedName>
    <definedName name="IQ_NET_INT_MARGIN" hidden="1">"c768"</definedName>
    <definedName name="IQ_NET_INTEREST_EXP" hidden="1">"c769"</definedName>
    <definedName name="IQ_NET_INTEREST_EXP_REIT" hidden="1">"c770"</definedName>
    <definedName name="IQ_NET_INTEREST_EXP_UTI" hidden="1">"c771"</definedName>
    <definedName name="IQ_NET_INTEREST_INC" hidden="1">"c1392"</definedName>
    <definedName name="IQ_NET_INTEREST_INC_AFTER_LL" hidden="1">"c1604"</definedName>
    <definedName name="IQ_NET_LIFE_INS_IN_FORCE" hidden="1">"c2769"</definedName>
    <definedName name="IQ_NET_LOANS" hidden="1">"c772"</definedName>
    <definedName name="IQ_NET_LOANS_10YR_ANN_GROWTH" hidden="1">"c773"</definedName>
    <definedName name="IQ_NET_LOANS_1YR_ANN_GROWTH" hidden="1">"c774"</definedName>
    <definedName name="IQ_NET_LOANS_2YR_ANN_GROWTH" hidden="1">"c775"</definedName>
    <definedName name="IQ_NET_LOANS_3YR_ANN_GROWTH" hidden="1">"c776"</definedName>
    <definedName name="IQ_NET_LOANS_5YR_ANN_GROWTH" hidden="1">"c777"</definedName>
    <definedName name="IQ_NET_LOANS_7YR_ANN_GROWTH" hidden="1">"c778"</definedName>
    <definedName name="IQ_NET_LOANS_TOTAL_DEPOSITS" hidden="1">"c779"</definedName>
    <definedName name="IQ_NET_RENTAL_EXP_FN" hidden="1">"c780"</definedName>
    <definedName name="IQ_NET_TO_GROSS_EARNED" hidden="1">"c2750"</definedName>
    <definedName name="IQ_NET_TO_GROSS_WRITTEN" hidden="1">"c2729"</definedName>
    <definedName name="IQ_NET_WORKING_CAP" hidden="1">"c3493"</definedName>
    <definedName name="IQ_NET_WRITTEN" hidden="1">"c2728"</definedName>
    <definedName name="IQ_NEW_PREM" hidden="1">"c2785"</definedName>
    <definedName name="IQ_NEXT_CALL_DATE" hidden="1">"c2198"</definedName>
    <definedName name="IQ_NEXT_CALL_PRICE" hidden="1">"c2199"</definedName>
    <definedName name="IQ_NEXT_INT_DATE" hidden="1">"c2187"</definedName>
    <definedName name="IQ_NEXT_PUT_DATE" hidden="1">"c2200"</definedName>
    <definedName name="IQ_NEXT_PUT_PRICE" hidden="1">"c2201"</definedName>
    <definedName name="IQ_NEXT_SINK_FUND_AMOUNT" hidden="1">"c2490"</definedName>
    <definedName name="IQ_NEXT_SINK_FUND_DATE" hidden="1">"c2489"</definedName>
    <definedName name="IQ_NEXT_SINK_FUND_PRICE" hidden="1">"c2491"</definedName>
    <definedName name="IQ_NI" hidden="1">"c781"</definedName>
    <definedName name="IQ_NI_10YR_ANN_GROWTH" hidden="1">"c782"</definedName>
    <definedName name="IQ_NI_1YR_ANN_GROWTH" hidden="1">"c783"</definedName>
    <definedName name="IQ_NI_2YR_ANN_GROWTH" hidden="1">"c784"</definedName>
    <definedName name="IQ_NI_3YR_ANN_GROWTH" hidden="1">"c785"</definedName>
    <definedName name="IQ_NI_5YR_ANN_GROWTH" hidden="1">"c786"</definedName>
    <definedName name="IQ_NI_7YR_ANN_GROWTH" hidden="1">"c787"</definedName>
    <definedName name="IQ_NI_AFTER_CAPITALIZED" hidden="1">"c788"</definedName>
    <definedName name="IQ_NI_AVAIL_EXCL" hidden="1">"c789"</definedName>
    <definedName name="IQ_NI_AVAIL_EXCL_MARGIN" hidden="1">"c790"</definedName>
    <definedName name="IQ_NI_AVAIL_INCL" hidden="1">"c791"</definedName>
    <definedName name="IQ_NI_BEFORE_CAPITALIZED" hidden="1">"c792"</definedName>
    <definedName name="IQ_NI_CF" hidden="1">"c793"</definedName>
    <definedName name="IQ_NI_MARGIN" hidden="1">"c794"</definedName>
    <definedName name="IQ_NI_NORM" hidden="1">"c1901"</definedName>
    <definedName name="IQ_NI_NORM_10YR_ANN_GROWTH" hidden="1">"c1960"</definedName>
    <definedName name="IQ_NI_NORM_1YR_ANN_GROWTH" hidden="1">"c1955"</definedName>
    <definedName name="IQ_NI_NORM_2YR_ANN_GROWTH" hidden="1">"c1956"</definedName>
    <definedName name="IQ_NI_NORM_3YR_ANN_GROWTH" hidden="1">"c1957"</definedName>
    <definedName name="IQ_NI_NORM_5YR_ANN_GROWTH" hidden="1">"c1958"</definedName>
    <definedName name="IQ_NI_NORM_7YR_ANN_GROWTH" hidden="1">"c1959"</definedName>
    <definedName name="IQ_NI_NORM_MARGIN" hidden="1">"c1964"</definedName>
    <definedName name="IQ_NI_SFAS" hidden="1">"c795"</definedName>
    <definedName name="IQ_NOL_CF_1YR" hidden="1">"c3465"</definedName>
    <definedName name="IQ_NOL_CF_2YR" hidden="1">"c3466"</definedName>
    <definedName name="IQ_NOL_CF_3YR" hidden="1">"c3467"</definedName>
    <definedName name="IQ_NOL_CF_4YR" hidden="1">"c3468"</definedName>
    <definedName name="IQ_NOL_CF_5YR" hidden="1">"c3469"</definedName>
    <definedName name="IQ_NOL_CF_AFTER_FIVE" hidden="1">"c3470"</definedName>
    <definedName name="IQ_NOL_CF_MAX_YEAR" hidden="1">"c3473"</definedName>
    <definedName name="IQ_NOL_CF_NO_EXP" hidden="1">"c3471"</definedName>
    <definedName name="IQ_NOL_CF_TOTAL" hidden="1">"c3472"</definedName>
    <definedName name="IQ_NON_ACCRUAL_LOANS" hidden="1">"c796"</definedName>
    <definedName name="IQ_NON_CASH" hidden="1">"c1399"</definedName>
    <definedName name="IQ_NON_CASH_ITEMS" hidden="1">"c797"</definedName>
    <definedName name="IQ_NON_INS_EXP" hidden="1">"c798"</definedName>
    <definedName name="IQ_NON_INS_REV" hidden="1">"c799"</definedName>
    <definedName name="IQ_NON_INT_BEAR_CD" hidden="1">"c800"</definedName>
    <definedName name="IQ_NON_INT_EXP" hidden="1">"c801"</definedName>
    <definedName name="IQ_NON_INT_INC" hidden="1">"c802"</definedName>
    <definedName name="IQ_NON_INT_INC_10YR_ANN_GROWTH" hidden="1">"c803"</definedName>
    <definedName name="IQ_NON_INT_INC_1YR_ANN_GROWTH" hidden="1">"c804"</definedName>
    <definedName name="IQ_NON_INT_INC_2YR_ANN_GROWTH" hidden="1">"c805"</definedName>
    <definedName name="IQ_NON_INT_INC_3YR_ANN_GROWTH" hidden="1">"c806"</definedName>
    <definedName name="IQ_NON_INT_INC_5YR_ANN_GROWTH" hidden="1">"c807"</definedName>
    <definedName name="IQ_NON_INT_INC_7YR_ANN_GROWTH" hidden="1">"c808"</definedName>
    <definedName name="IQ_NON_INTEREST_EXP" hidden="1">"c1400"</definedName>
    <definedName name="IQ_NON_INTEREST_INC" hidden="1">"c1401"</definedName>
    <definedName name="IQ_NON_OPER_EXP" hidden="1">"c809"</definedName>
    <definedName name="IQ_NON_OPER_INC" hidden="1">"c810"</definedName>
    <definedName name="IQ_NON_PERF_ASSETS_10YR_ANN_GROWTH" hidden="1">"c811"</definedName>
    <definedName name="IQ_NON_PERF_ASSETS_1YR_ANN_GROWTH" hidden="1">"c812"</definedName>
    <definedName name="IQ_NON_PERF_ASSETS_2YR_ANN_GROWTH" hidden="1">"c813"</definedName>
    <definedName name="IQ_NON_PERF_ASSETS_3YR_ANN_GROWTH" hidden="1">"c814"</definedName>
    <definedName name="IQ_NON_PERF_ASSETS_5YR_ANN_GROWTH" hidden="1">"c815"</definedName>
    <definedName name="IQ_NON_PERF_ASSETS_7YR_ANN_GROWTH" hidden="1">"c816"</definedName>
    <definedName name="IQ_NON_PERF_ASSETS_TOTAL_ASSETS" hidden="1">"c817"</definedName>
    <definedName name="IQ_NON_PERF_LOANS_10YR_ANN_GROWTH" hidden="1">"c818"</definedName>
    <definedName name="IQ_NON_PERF_LOANS_1YR_ANN_GROWTH" hidden="1">"c819"</definedName>
    <definedName name="IQ_NON_PERF_LOANS_2YR_ANN_GROWTH" hidden="1">"c820"</definedName>
    <definedName name="IQ_NON_PERF_LOANS_3YR_ANN_GROWTH" hidden="1">"c821"</definedName>
    <definedName name="IQ_NON_PERF_LOANS_5YR_ANN_GROWTH" hidden="1">"c822"</definedName>
    <definedName name="IQ_NON_PERF_LOANS_7YR_ANN_GROWTH" hidden="1">"c823"</definedName>
    <definedName name="IQ_NON_PERF_LOANS_TOTAL_ASSETS" hidden="1">"c824"</definedName>
    <definedName name="IQ_NON_PERF_LOANS_TOTAL_LOANS" hidden="1">"c825"</definedName>
    <definedName name="IQ_NON_PERFORMING_ASSETS" hidden="1">"c826"</definedName>
    <definedName name="IQ_NON_PERFORMING_LOANS" hidden="1">"c827"</definedName>
    <definedName name="IQ_NONCASH_PENSION_EXP" hidden="1">"c3000"</definedName>
    <definedName name="IQ_NONRECOURSE_DEBT" hidden="1">"c2550"</definedName>
    <definedName name="IQ_NONRECOURSE_DEBT_PCT" hidden="1">"c2551"</definedName>
    <definedName name="IQ_NONUTIL_REV" hidden="1">"c2089"</definedName>
    <definedName name="IQ_NORMAL_INC_AFTER" hidden="1">"c1605"</definedName>
    <definedName name="IQ_NORMAL_INC_AVAIL" hidden="1">"c1606"</definedName>
    <definedName name="IQ_NORMAL_INC_BEFORE" hidden="1">"c1607"</definedName>
    <definedName name="IQ_NOTES_PAY" hidden="1">"c1423"</definedName>
    <definedName name="IQ_NOW_ACCOUNT" hidden="1">"c828"</definedName>
    <definedName name="IQ_NPPE" hidden="1">"c829"</definedName>
    <definedName name="IQ_NPPE_10YR_ANN_GROWTH" hidden="1">"c830"</definedName>
    <definedName name="IQ_NPPE_1YR_ANN_GROWTH" hidden="1">"c831"</definedName>
    <definedName name="IQ_NPPE_2YR_ANN_GROWTH" hidden="1">"c832"</definedName>
    <definedName name="IQ_NPPE_3YR_ANN_GROWTH" hidden="1">"c833"</definedName>
    <definedName name="IQ_NPPE_5YR_ANN_GROWTH" hidden="1">"c834"</definedName>
    <definedName name="IQ_NPPE_7YR_ANN_GROWTH" hidden="1">"c835"</definedName>
    <definedName name="IQ_NTM" hidden="1">6000</definedName>
    <definedName name="IQ_NUKE" hidden="1">"c836"</definedName>
    <definedName name="IQ_NUKE_CF" hidden="1">"c837"</definedName>
    <definedName name="IQ_NUKE_CONTR" hidden="1">"c838"</definedName>
    <definedName name="IQ_NUM_BRANCHES" hidden="1">"c2088"</definedName>
    <definedName name="IQ_NUMBER_ADRHOLDERS" hidden="1">"c1970"</definedName>
    <definedName name="IQ_NUMBER_DAYS" hidden="1">"c1904"</definedName>
    <definedName name="IQ_NUMBER_SHAREHOLDERS" hidden="1">"c1967"</definedName>
    <definedName name="IQ_NUMBER_SHAREHOLDERS_CLASSA" hidden="1">"c1968"</definedName>
    <definedName name="IQ_NUMBER_SHAREHOLDERS_OTHER" hidden="1">"c1969"</definedName>
    <definedName name="IQ_OCCUPY_EXP" hidden="1">"c839"</definedName>
    <definedName name="IQ_OFFER_AMOUNT" hidden="1">"c2152"</definedName>
    <definedName name="IQ_OFFER_COUPON" hidden="1">"c2147"</definedName>
    <definedName name="IQ_OFFER_COUPON_TYPE" hidden="1">"c2148"</definedName>
    <definedName name="IQ_OFFER_DATE" hidden="1">"c2149"</definedName>
    <definedName name="IQ_OFFER_PRICE" hidden="1">"c2150"</definedName>
    <definedName name="IQ_OFFER_YIELD" hidden="1">"c2151"</definedName>
    <definedName name="IQ_OG_10DISC" hidden="1">"c1998"</definedName>
    <definedName name="IQ_OG_10DISC_GAS" hidden="1">"c2018"</definedName>
    <definedName name="IQ_OG_10DISC_OIL" hidden="1">"c2008"</definedName>
    <definedName name="IQ_OG_ACQ_COST_PROVED" hidden="1">"c1975"</definedName>
    <definedName name="IQ_OG_ACQ_COST_PROVED_GAS" hidden="1">"c1987"</definedName>
    <definedName name="IQ_OG_ACQ_COST_PROVED_OIL" hidden="1">"c1981"</definedName>
    <definedName name="IQ_OG_ACQ_COST_UNPROVED" hidden="1">"c1976"</definedName>
    <definedName name="IQ_OG_ACQ_COST_UNPROVED_GAS" hidden="1">"c1988"</definedName>
    <definedName name="IQ_OG_ACQ_COST_UNPROVED_OIL" hidden="1">"c1982"</definedName>
    <definedName name="IQ_OG_AVG_DAILY_PROD_GAS" hidden="1">"c2910"</definedName>
    <definedName name="IQ_OG_AVG_DAILY_PROD_NGL" hidden="1">"c2911"</definedName>
    <definedName name="IQ_OG_AVG_DAILY_PROD_OIL" hidden="1">"c2909"</definedName>
    <definedName name="IQ_OG_CLOSE_BALANCE_GAS" hidden="1">"c2049"</definedName>
    <definedName name="IQ_OG_CLOSE_BALANCE_NGL" hidden="1">"c2920"</definedName>
    <definedName name="IQ_OG_CLOSE_BALANCE_OIL" hidden="1">"c2037"</definedName>
    <definedName name="IQ_OG_DCF_BEFORE_TAXES" hidden="1">"c2023"</definedName>
    <definedName name="IQ_OG_DCF_BEFORE_TAXES_GAS" hidden="1">"c2025"</definedName>
    <definedName name="IQ_OG_DCF_BEFORE_TAXES_OIL" hidden="1">"c2024"</definedName>
    <definedName name="IQ_OG_DEVELOPED_RESERVES_GAS" hidden="1">"c2053"</definedName>
    <definedName name="IQ_OG_DEVELOPED_RESERVES_NGL" hidden="1">"c2922"</definedName>
    <definedName name="IQ_OG_DEVELOPED_RESERVES_OIL" hidden="1">"c2054"</definedName>
    <definedName name="IQ_OG_DEVELOPMENT_COSTS" hidden="1">"c1978"</definedName>
    <definedName name="IQ_OG_DEVELOPMENT_COSTS_GAS" hidden="1">"c1990"</definedName>
    <definedName name="IQ_OG_DEVELOPMENT_COSTS_OIL" hidden="1">"c1984"</definedName>
    <definedName name="IQ_OG_EQUITY_DCF" hidden="1">"c2002"</definedName>
    <definedName name="IQ_OG_EQUITY_DCF_GAS" hidden="1">"c2022"</definedName>
    <definedName name="IQ_OG_EQUITY_DCF_OIL" hidden="1">"c2012"</definedName>
    <definedName name="IQ_OG_EQUTY_RESERVES_GAS" hidden="1">"c2050"</definedName>
    <definedName name="IQ_OG_EQUTY_RESERVES_NGL" hidden="1">"c2921"</definedName>
    <definedName name="IQ_OG_EQUTY_RESERVES_OIL" hidden="1">"c2038"</definedName>
    <definedName name="IQ_OG_EXPLORATION_COSTS" hidden="1">"c1977"</definedName>
    <definedName name="IQ_OG_EXPLORATION_COSTS_GAS" hidden="1">"c1989"</definedName>
    <definedName name="IQ_OG_EXPLORATION_COSTS_OIL" hidden="1">"c1983"</definedName>
    <definedName name="IQ_OG_EXT_DISC_GAS" hidden="1">"c2043"</definedName>
    <definedName name="IQ_OG_EXT_DISC_NGL" hidden="1">"c2914"</definedName>
    <definedName name="IQ_OG_EXT_DISC_OIL" hidden="1">"c2031"</definedName>
    <definedName name="IQ_OG_FUTURE_CASH_INFLOWS" hidden="1">"c1993"</definedName>
    <definedName name="IQ_OG_FUTURE_CASH_INFLOWS_GAS" hidden="1">"c2013"</definedName>
    <definedName name="IQ_OG_FUTURE_CASH_INFLOWS_OIL" hidden="1">"c2003"</definedName>
    <definedName name="IQ_OG_FUTURE_DEVELOPMENT_COSTS" hidden="1">"c1995"</definedName>
    <definedName name="IQ_OG_FUTURE_DEVELOPMENT_COSTS_GAS" hidden="1">"c2015"</definedName>
    <definedName name="IQ_OG_FUTURE_DEVELOPMENT_COSTS_OIL" hidden="1">"c2005"</definedName>
    <definedName name="IQ_OG_FUTURE_INC_TAXES" hidden="1">"c1997"</definedName>
    <definedName name="IQ_OG_FUTURE_INC_TAXES_GAS" hidden="1">"c2017"</definedName>
    <definedName name="IQ_OG_FUTURE_INC_TAXES_OIL" hidden="1">"c2007"</definedName>
    <definedName name="IQ_OG_FUTURE_PRODUCTION_COSTS" hidden="1">"c1994"</definedName>
    <definedName name="IQ_OG_FUTURE_PRODUCTION_COSTS_GAS" hidden="1">"c2014"</definedName>
    <definedName name="IQ_OG_FUTURE_PRODUCTION_COSTS_OIL" hidden="1">"c2004"</definedName>
    <definedName name="IQ_OG_GAS_PRICE_HEDGED" hidden="1">"c2056"</definedName>
    <definedName name="IQ_OG_GAS_PRICE_UNHEDGED" hidden="1">"c2058"</definedName>
    <definedName name="IQ_OG_IMPROVED_RECOVERY_GAS" hidden="1">"c2044"</definedName>
    <definedName name="IQ_OG_IMPROVED_RECOVERY_NGL" hidden="1">"c2915"</definedName>
    <definedName name="IQ_OG_IMPROVED_RECOVERY_OIL" hidden="1">"c2032"</definedName>
    <definedName name="IQ_OG_LIQUID_GAS_PRICE_HEDGED" hidden="1">"c2233"</definedName>
    <definedName name="IQ_OG_LIQUID_GAS_PRICE_UNHEDGED" hidden="1">"c2234"</definedName>
    <definedName name="IQ_OG_NET_FUTURE_CASH_FLOWS" hidden="1">"c1996"</definedName>
    <definedName name="IQ_OG_NET_FUTURE_CASH_FLOWS_GAS" hidden="1">"c2016"</definedName>
    <definedName name="IQ_OG_NET_FUTURE_CASH_FLOWS_OIL" hidden="1">"c2006"</definedName>
    <definedName name="IQ_OG_OIL_PRICE_HEDGED" hidden="1">"c2055"</definedName>
    <definedName name="IQ_OG_OIL_PRICE_UNHEDGED" hidden="1">"c2057"</definedName>
    <definedName name="IQ_OG_OPEN_BALANCE_GAS" hidden="1">"c2041"</definedName>
    <definedName name="IQ_OG_OPEN_BALANCE_NGL" hidden="1">"c2912"</definedName>
    <definedName name="IQ_OG_OPEN_BALANCE_OIL" hidden="1">"c2029"</definedName>
    <definedName name="IQ_OG_OTHER_ADJ_FCF" hidden="1">"c1999"</definedName>
    <definedName name="IQ_OG_OTHER_ADJ_FCF_GAS" hidden="1">"c2019"</definedName>
    <definedName name="IQ_OG_OTHER_ADJ_FCF_OIL" hidden="1">"c2009"</definedName>
    <definedName name="IQ_OG_OTHER_ADJ_GAS" hidden="1">"c2048"</definedName>
    <definedName name="IQ_OG_OTHER_ADJ_NGL" hidden="1">"c2919"</definedName>
    <definedName name="IQ_OG_OTHER_ADJ_OIL" hidden="1">"c2036"</definedName>
    <definedName name="IQ_OG_OTHER_COSTS" hidden="1">"c1979"</definedName>
    <definedName name="IQ_OG_OTHER_COSTS_GAS" hidden="1">"c1991"</definedName>
    <definedName name="IQ_OG_OTHER_COSTS_OIL" hidden="1">"c1985"</definedName>
    <definedName name="IQ_OG_PRODUCTION_GAS" hidden="1">"c2047"</definedName>
    <definedName name="IQ_OG_PRODUCTION_NGL" hidden="1">"c2918"</definedName>
    <definedName name="IQ_OG_PRODUCTION_OIL" hidden="1">"c2035"</definedName>
    <definedName name="IQ_OG_PURCHASES_GAS" hidden="1">"c2045"</definedName>
    <definedName name="IQ_OG_PURCHASES_NGL" hidden="1">"c2916"</definedName>
    <definedName name="IQ_OG_PURCHASES_OIL" hidden="1">"c2033"</definedName>
    <definedName name="IQ_OG_REVISIONS_GAS" hidden="1">"c2042"</definedName>
    <definedName name="IQ_OG_REVISIONS_NGL" hidden="1">"c2913"</definedName>
    <definedName name="IQ_OG_REVISIONS_OIL" hidden="1">"c2030"</definedName>
    <definedName name="IQ_OG_SALES_IN_PLACE_GAS" hidden="1">"c2046"</definedName>
    <definedName name="IQ_OG_SALES_IN_PLACE_NGL" hidden="1">"c2917"</definedName>
    <definedName name="IQ_OG_SALES_IN_PLACE_OIL" hidden="1">"c2034"</definedName>
    <definedName name="IQ_OG_STANDARDIZED_DCF" hidden="1">"c2000"</definedName>
    <definedName name="IQ_OG_STANDARDIZED_DCF_GAS" hidden="1">"c2020"</definedName>
    <definedName name="IQ_OG_STANDARDIZED_DCF_HEDGED" hidden="1">"c2001"</definedName>
    <definedName name="IQ_OG_STANDARDIZED_DCF_HEDGED_GAS" hidden="1">"c2021"</definedName>
    <definedName name="IQ_OG_STANDARDIZED_DCF_HEDGED_OIL" hidden="1">"c2011"</definedName>
    <definedName name="IQ_OG_STANDARDIZED_DCF_OIL" hidden="1">"c2010"</definedName>
    <definedName name="IQ_OG_TAXES" hidden="1">"c2026"</definedName>
    <definedName name="IQ_OG_TAXES_GAS" hidden="1">"c2028"</definedName>
    <definedName name="IQ_OG_TAXES_OIL" hidden="1">"c2027"</definedName>
    <definedName name="IQ_OG_TOTAL_COSTS" hidden="1">"c1980"</definedName>
    <definedName name="IQ_OG_TOTAL_COSTS_GAS" hidden="1">"c1992"</definedName>
    <definedName name="IQ_OG_TOTAL_COSTS_OIL" hidden="1">"c1986"</definedName>
    <definedName name="IQ_OG_TOTAL_EST_PROVED_RESERVES_GAS" hidden="1">"c2052"</definedName>
    <definedName name="IQ_OG_TOTAL_GAS_PRODUCTION" hidden="1">"c2060"</definedName>
    <definedName name="IQ_OG_TOTAL_LIQUID_GAS_PRODUCTION" hidden="1">"c2235"</definedName>
    <definedName name="IQ_OG_TOTAL_OIL_PRODUCTION" hidden="1">"c2059"</definedName>
    <definedName name="IQ_OG_UNDEVELOPED_RESERVES_GAS" hidden="1">"c2051"</definedName>
    <definedName name="IQ_OG_UNDEVELOPED_RESERVES_NGL" hidden="1">"c2923"</definedName>
    <definedName name="IQ_OG_UNDEVELOPED_RESERVES_OIL" hidden="1">"c2039"</definedName>
    <definedName name="IQ_OIL_IMPAIR" hidden="1">"c840"</definedName>
    <definedName name="IQ_OL_COMM_AFTER_FIVE" hidden="1">"c841"</definedName>
    <definedName name="IQ_OL_COMM_CY" hidden="1">"c842"</definedName>
    <definedName name="IQ_OL_COMM_CY1" hidden="1">"c843"</definedName>
    <definedName name="IQ_OL_COMM_CY2" hidden="1">"c844"</definedName>
    <definedName name="IQ_OL_COMM_CY3" hidden="1">"c845"</definedName>
    <definedName name="IQ_OL_COMM_CY4" hidden="1">"c846"</definedName>
    <definedName name="IQ_OL_COMM_NEXT_FIVE" hidden="1">"c847"</definedName>
    <definedName name="IQ_OPEB_ACCRUED_LIAB" hidden="1">"c3308"</definedName>
    <definedName name="IQ_OPEB_ACCRUED_LIAB_DOM" hidden="1">"c3306"</definedName>
    <definedName name="IQ_OPEB_ACCRUED_LIAB_FOREIGN" hidden="1">"c3307"</definedName>
    <definedName name="IQ_OPEB_ACCUM_OTHER_CI" hidden="1">"c3314"</definedName>
    <definedName name="IQ_OPEB_ACCUM_OTHER_CI_DOM" hidden="1">"c3312"</definedName>
    <definedName name="IQ_OPEB_ACCUM_OTHER_CI_FOREIGN" hidden="1">"c3313"</definedName>
    <definedName name="IQ_OPEB_ASSETS" hidden="1">"c3356"</definedName>
    <definedName name="IQ_OPEB_ASSETS_ACQ" hidden="1">"c3347"</definedName>
    <definedName name="IQ_OPEB_ASSETS_ACQ_DOM" hidden="1">"c3345"</definedName>
    <definedName name="IQ_OPEB_ASSETS_ACQ_FOREIGN" hidden="1">"c3346"</definedName>
    <definedName name="IQ_OPEB_ASSETS_ACTUAL_RETURN" hidden="1">"c3332"</definedName>
    <definedName name="IQ_OPEB_ASSETS_ACTUAL_RETURN_DOM" hidden="1">"c3330"</definedName>
    <definedName name="IQ_OPEB_ASSETS_ACTUAL_RETURN_FOREIGN" hidden="1">"c3331"</definedName>
    <definedName name="IQ_OPEB_ASSETS_BEG" hidden="1">"c3329"</definedName>
    <definedName name="IQ_OPEB_ASSETS_BEG_DOM" hidden="1">"c3327"</definedName>
    <definedName name="IQ_OPEB_ASSETS_BEG_FOREIGN" hidden="1">"c3328"</definedName>
    <definedName name="IQ_OPEB_ASSETS_BENEFITS_PAID" hidden="1">"c3341"</definedName>
    <definedName name="IQ_OPEB_ASSETS_BENEFITS_PAID_DOM" hidden="1">"c3339"</definedName>
    <definedName name="IQ_OPEB_ASSETS_BENEFITS_PAID_FOREIGN" hidden="1">"c3340"</definedName>
    <definedName name="IQ_OPEB_ASSETS_CURTAIL" hidden="1">"c3350"</definedName>
    <definedName name="IQ_OPEB_ASSETS_CURTAIL_DOM" hidden="1">"c3348"</definedName>
    <definedName name="IQ_OPEB_ASSETS_CURTAIL_FOREIGN" hidden="1">"c3349"</definedName>
    <definedName name="IQ_OPEB_ASSETS_DOM" hidden="1">"c3354"</definedName>
    <definedName name="IQ_OPEB_ASSETS_EMPLOYER_CONTRIBUTIONS" hidden="1">"c3335"</definedName>
    <definedName name="IQ_OPEB_ASSETS_EMPLOYER_CONTRIBUTIONS_DOM" hidden="1">"c3333"</definedName>
    <definedName name="IQ_OPEB_ASSETS_EMPLOYER_CONTRIBUTIONS_FOREIGN" hidden="1">"c3334"</definedName>
    <definedName name="IQ_OPEB_ASSETS_FOREIGN" hidden="1">"c3355"</definedName>
    <definedName name="IQ_OPEB_ASSETS_FX_ADJ" hidden="1">"c3344"</definedName>
    <definedName name="IQ_OPEB_ASSETS_FX_ADJ_DOM" hidden="1">"c3342"</definedName>
    <definedName name="IQ_OPEB_ASSETS_FX_ADJ_FOREIGN" hidden="1">"c3343"</definedName>
    <definedName name="IQ_OPEB_ASSETS_OTHER_PLAN_ADJ" hidden="1">"c3353"</definedName>
    <definedName name="IQ_OPEB_ASSETS_OTHER_PLAN_ADJ_DOM" hidden="1">"c3351"</definedName>
    <definedName name="IQ_OPEB_ASSETS_OTHER_PLAN_ADJ_FOREIGN" hidden="1">"c3352"</definedName>
    <definedName name="IQ_OPEB_ASSETS_PARTICIP_CONTRIBUTIONS" hidden="1">"c3338"</definedName>
    <definedName name="IQ_OPEB_ASSETS_PARTICIP_CONTRIBUTIONS_DOM" hidden="1">"c3336"</definedName>
    <definedName name="IQ_OPEB_ASSETS_PARTICIP_CONTRIBUTIONS_FOREIGN" hidden="1">"c3337"</definedName>
    <definedName name="IQ_OPEB_BENEFIT_INFO_DATE" hidden="1">"c3410"</definedName>
    <definedName name="IQ_OPEB_BENEFIT_INFO_DATE_DOM" hidden="1">"c3408"</definedName>
    <definedName name="IQ_OPEB_BENEFIT_INFO_DATE_FOREIGN" hidden="1">"c3409"</definedName>
    <definedName name="IQ_OPEB_BREAKDOWN_EQ" hidden="1">"c3275"</definedName>
    <definedName name="IQ_OPEB_BREAKDOWN_EQ_DOM" hidden="1">"c3273"</definedName>
    <definedName name="IQ_OPEB_BREAKDOWN_EQ_FOREIGN" hidden="1">"c3274"</definedName>
    <definedName name="IQ_OPEB_BREAKDOWN_FI" hidden="1">"c3278"</definedName>
    <definedName name="IQ_OPEB_BREAKDOWN_FI_DOM" hidden="1">"c3276"</definedName>
    <definedName name="IQ_OPEB_BREAKDOWN_FI_FOREIGN" hidden="1">"c3277"</definedName>
    <definedName name="IQ_OPEB_BREAKDOWN_OTHER" hidden="1">"c3284"</definedName>
    <definedName name="IQ_OPEB_BREAKDOWN_OTHER_DOM" hidden="1">"c3282"</definedName>
    <definedName name="IQ_OPEB_BREAKDOWN_OTHER_FOREIGN" hidden="1">"c3283"</definedName>
    <definedName name="IQ_OPEB_BREAKDOWN_PCT_EQ" hidden="1">"c3263"</definedName>
    <definedName name="IQ_OPEB_BREAKDOWN_PCT_EQ_DOM" hidden="1">"c3261"</definedName>
    <definedName name="IQ_OPEB_BREAKDOWN_PCT_EQ_FOREIGN" hidden="1">"c3262"</definedName>
    <definedName name="IQ_OPEB_BREAKDOWN_PCT_FI" hidden="1">"c3266"</definedName>
    <definedName name="IQ_OPEB_BREAKDOWN_PCT_FI_DOM" hidden="1">"c3264"</definedName>
    <definedName name="IQ_OPEB_BREAKDOWN_PCT_FI_FOREIGN" hidden="1">"c3265"</definedName>
    <definedName name="IQ_OPEB_BREAKDOWN_PCT_OTHER" hidden="1">"c3272"</definedName>
    <definedName name="IQ_OPEB_BREAKDOWN_PCT_OTHER_DOM" hidden="1">"c3270"</definedName>
    <definedName name="IQ_OPEB_BREAKDOWN_PCT_OTHER_FOREIGN" hidden="1">"c3271"</definedName>
    <definedName name="IQ_OPEB_BREAKDOWN_PCT_RE" hidden="1">"c3269"</definedName>
    <definedName name="IQ_OPEB_BREAKDOWN_PCT_RE_DOM" hidden="1">"c3267"</definedName>
    <definedName name="IQ_OPEB_BREAKDOWN_PCT_RE_FOREIGN" hidden="1">"c3268"</definedName>
    <definedName name="IQ_OPEB_BREAKDOWN_RE" hidden="1">"c3281"</definedName>
    <definedName name="IQ_OPEB_BREAKDOWN_RE_DOM" hidden="1">"c3279"</definedName>
    <definedName name="IQ_OPEB_BREAKDOWN_RE_FOREIGN" hidden="1">"c3280"</definedName>
    <definedName name="IQ_OPEB_DECREASE_EFFECT_PBO" hidden="1">"c3458"</definedName>
    <definedName name="IQ_OPEB_DECREASE_EFFECT_PBO_DOM" hidden="1">"c3456"</definedName>
    <definedName name="IQ_OPEB_DECREASE_EFFECT_PBO_FOREIGN" hidden="1">"c3457"</definedName>
    <definedName name="IQ_OPEB_DECREASE_EFFECT_SERVICE_INT_COST" hidden="1">"c3455"</definedName>
    <definedName name="IQ_OPEB_DECREASE_EFFECT_SERVICE_INT_COST_DOM" hidden="1">"c3453"</definedName>
    <definedName name="IQ_OPEB_DECREASE_EFFECT_SERVICE_INT_COST_FOREIGN" hidden="1">"c3454"</definedName>
    <definedName name="IQ_OPEB_DISC_RATE_MAX" hidden="1">"c3422"</definedName>
    <definedName name="IQ_OPEB_DISC_RATE_MAX_DOM" hidden="1">"c3420"</definedName>
    <definedName name="IQ_OPEB_DISC_RATE_MAX_FOREIGN" hidden="1">"c3421"</definedName>
    <definedName name="IQ_OPEB_DISC_RATE_MIN" hidden="1">"c3419"</definedName>
    <definedName name="IQ_OPEB_DISC_RATE_MIN_DOM" hidden="1">"c3417"</definedName>
    <definedName name="IQ_OPEB_DISC_RATE_MIN_FOREIGN" hidden="1">"c3418"</definedName>
    <definedName name="IQ_OPEB_EST_BENEFIT_1YR" hidden="1">"c3287"</definedName>
    <definedName name="IQ_OPEB_EST_BENEFIT_1YR_DOM" hidden="1">"c3285"</definedName>
    <definedName name="IQ_OPEB_EST_BENEFIT_1YR_FOREIGN" hidden="1">"c3286"</definedName>
    <definedName name="IQ_OPEB_EST_BENEFIT_2YR" hidden="1">"c3290"</definedName>
    <definedName name="IQ_OPEB_EST_BENEFIT_2YR_DOM" hidden="1">"c3288"</definedName>
    <definedName name="IQ_OPEB_EST_BENEFIT_2YR_FOREIGN" hidden="1">"c3289"</definedName>
    <definedName name="IQ_OPEB_EST_BENEFIT_3YR" hidden="1">"c3293"</definedName>
    <definedName name="IQ_OPEB_EST_BENEFIT_3YR_DOM" hidden="1">"c3291"</definedName>
    <definedName name="IQ_OPEB_EST_BENEFIT_3YR_FOREIGN" hidden="1">"c3292"</definedName>
    <definedName name="IQ_OPEB_EST_BENEFIT_4YR" hidden="1">"c3296"</definedName>
    <definedName name="IQ_OPEB_EST_BENEFIT_4YR_DOM" hidden="1">"c3294"</definedName>
    <definedName name="IQ_OPEB_EST_BENEFIT_4YR_FOREIGN" hidden="1">"c3295"</definedName>
    <definedName name="IQ_OPEB_EST_BENEFIT_5YR" hidden="1">"c3299"</definedName>
    <definedName name="IQ_OPEB_EST_BENEFIT_5YR_DOM" hidden="1">"c3297"</definedName>
    <definedName name="IQ_OPEB_EST_BENEFIT_5YR_FOREIGN" hidden="1">"c3298"</definedName>
    <definedName name="IQ_OPEB_EST_BENEFIT_AFTER5" hidden="1">"c3302"</definedName>
    <definedName name="IQ_OPEB_EST_BENEFIT_AFTER5_DOM" hidden="1">"c3300"</definedName>
    <definedName name="IQ_OPEB_EST_BENEFIT_AFTER5_FOREIGN" hidden="1">"c3301"</definedName>
    <definedName name="IQ_OPEB_EXP_RATE_RETURN_MAX" hidden="1">"c3434"</definedName>
    <definedName name="IQ_OPEB_EXP_RATE_RETURN_MAX_DOM" hidden="1">"c3432"</definedName>
    <definedName name="IQ_OPEB_EXP_RATE_RETURN_MAX_FOREIGN" hidden="1">"c3433"</definedName>
    <definedName name="IQ_OPEB_EXP_RATE_RETURN_MIN" hidden="1">"c3431"</definedName>
    <definedName name="IQ_OPEB_EXP_RATE_RETURN_MIN_DOM" hidden="1">"c3429"</definedName>
    <definedName name="IQ_OPEB_EXP_RATE_RETURN_MIN_FOREIGN" hidden="1">"c3430"</definedName>
    <definedName name="IQ_OPEB_EXP_RETURN" hidden="1">"c3398"</definedName>
    <definedName name="IQ_OPEB_EXP_RETURN_DOM" hidden="1">"c3396"</definedName>
    <definedName name="IQ_OPEB_EXP_RETURN_FOREIGN" hidden="1">"c3397"</definedName>
    <definedName name="IQ_OPEB_HEALTH_COST_TREND_INITIAL" hidden="1">"c3413"</definedName>
    <definedName name="IQ_OPEB_HEALTH_COST_TREND_INITIAL_DOM" hidden="1">"c3411"</definedName>
    <definedName name="IQ_OPEB_HEALTH_COST_TREND_INITIAL_FOREIGN" hidden="1">"c3412"</definedName>
    <definedName name="IQ_OPEB_HEALTH_COST_TREND_ULTIMATE" hidden="1">"c3416"</definedName>
    <definedName name="IQ_OPEB_HEALTH_COST_TREND_ULTIMATE_DOM" hidden="1">"c3414"</definedName>
    <definedName name="IQ_OPEB_HEALTH_COST_TREND_ULTIMATE_FOREIGN" hidden="1">"c3415"</definedName>
    <definedName name="IQ_OPEB_INCREASE_EFFECT_PBO" hidden="1">"c3452"</definedName>
    <definedName name="IQ_OPEB_INCREASE_EFFECT_PBO_DOM" hidden="1">"c3450"</definedName>
    <definedName name="IQ_OPEB_INCREASE_EFFECT_PBO_FOREIGN" hidden="1">"c3451"</definedName>
    <definedName name="IQ_OPEB_INCREASE_EFFECT_SERVICE_INT_COST" hidden="1">"c3449"</definedName>
    <definedName name="IQ_OPEB_INCREASE_EFFECT_SERVICE_INT_COST_DOM" hidden="1">"c3447"</definedName>
    <definedName name="IQ_OPEB_INCREASE_EFFECT_SERVICE_INT_COST_FOREIGN" hidden="1">"c3448"</definedName>
    <definedName name="IQ_OPEB_INTAN_ASSETS" hidden="1">"c3311"</definedName>
    <definedName name="IQ_OPEB_INTAN_ASSETS_DOM" hidden="1">"c3309"</definedName>
    <definedName name="IQ_OPEB_INTAN_ASSETS_FOREIGN" hidden="1">"c3310"</definedName>
    <definedName name="IQ_OPEB_INTEREST_COST" hidden="1">"c3395"</definedName>
    <definedName name="IQ_OPEB_INTEREST_COST_DOM" hidden="1">"c3393"</definedName>
    <definedName name="IQ_OPEB_INTEREST_COST_FOREIGN" hidden="1">"c3394"</definedName>
    <definedName name="IQ_OPEB_NET_ASSET_RECOG" hidden="1">"c3326"</definedName>
    <definedName name="IQ_OPEB_NET_ASSET_RECOG_DOM" hidden="1">"c3324"</definedName>
    <definedName name="IQ_OPEB_NET_ASSET_RECOG_FOREIGN" hidden="1">"c3325"</definedName>
    <definedName name="IQ_OPEB_OBLIGATION_ACCUMULATED" hidden="1">"c3407"</definedName>
    <definedName name="IQ_OPEB_OBLIGATION_ACCUMULATED_DOM" hidden="1">"c3405"</definedName>
    <definedName name="IQ_OPEB_OBLIGATION_ACCUMULATED_FOREIGN" hidden="1">"c3406"</definedName>
    <definedName name="IQ_OPEB_OBLIGATION_ACQ" hidden="1">"c3380"</definedName>
    <definedName name="IQ_OPEB_OBLIGATION_ACQ_DOM" hidden="1">"c3378"</definedName>
    <definedName name="IQ_OPEB_OBLIGATION_ACQ_FOREIGN" hidden="1">"c3379"</definedName>
    <definedName name="IQ_OPEB_OBLIGATION_ACTUARIAL_GAIN_LOSS" hidden="1">"c3371"</definedName>
    <definedName name="IQ_OPEB_OBLIGATION_ACTUARIAL_GAIN_LOSS_DOM" hidden="1">"c3369"</definedName>
    <definedName name="IQ_OPEB_OBLIGATION_ACTUARIAL_GAIN_LOSS_FOREIGN" hidden="1">"c3370"</definedName>
    <definedName name="IQ_OPEB_OBLIGATION_BEG" hidden="1">"c3359"</definedName>
    <definedName name="IQ_OPEB_OBLIGATION_BEG_DOM" hidden="1">"c3357"</definedName>
    <definedName name="IQ_OPEB_OBLIGATION_BEG_FOREIGN" hidden="1">"c3358"</definedName>
    <definedName name="IQ_OPEB_OBLIGATION_CURTAIL" hidden="1">"c3383"</definedName>
    <definedName name="IQ_OPEB_OBLIGATION_CURTAIL_DOM" hidden="1">"c3381"</definedName>
    <definedName name="IQ_OPEB_OBLIGATION_CURTAIL_FOREIGN" hidden="1">"c3382"</definedName>
    <definedName name="IQ_OPEB_OBLIGATION_EMPLOYEE_CONTRIBUTIONS" hidden="1">"c3368"</definedName>
    <definedName name="IQ_OPEB_OBLIGATION_EMPLOYEE_CONTRIBUTIONS_DOM" hidden="1">"c3366"</definedName>
    <definedName name="IQ_OPEB_OBLIGATION_EMPLOYEE_CONTRIBUTIONS_FOREIGN" hidden="1">"c3367"</definedName>
    <definedName name="IQ_OPEB_OBLIGATION_FX_ADJ" hidden="1">"c3377"</definedName>
    <definedName name="IQ_OPEB_OBLIGATION_FX_ADJ_DOM" hidden="1">"c3375"</definedName>
    <definedName name="IQ_OPEB_OBLIGATION_FX_ADJ_FOREIGN" hidden="1">"c3376"</definedName>
    <definedName name="IQ_OPEB_OBLIGATION_INTEREST_COST" hidden="1">"c3365"</definedName>
    <definedName name="IQ_OPEB_OBLIGATION_INTEREST_COST_DOM" hidden="1">"c3363"</definedName>
    <definedName name="IQ_OPEB_OBLIGATION_INTEREST_COST_FOREIGN" hidden="1">"c3364"</definedName>
    <definedName name="IQ_OPEB_OBLIGATION_OTHER_PLAN_ADJ" hidden="1">"c3386"</definedName>
    <definedName name="IQ_OPEB_OBLIGATION_OTHER_PLAN_ADJ_DOM" hidden="1">"c3384"</definedName>
    <definedName name="IQ_OPEB_OBLIGATION_OTHER_PLAN_ADJ_FOREIGN" hidden="1">"c3385"</definedName>
    <definedName name="IQ_OPEB_OBLIGATION_PAID" hidden="1">"c3374"</definedName>
    <definedName name="IQ_OPEB_OBLIGATION_PAID_DOM" hidden="1">"c3372"</definedName>
    <definedName name="IQ_OPEB_OBLIGATION_PAID_FOREIGN" hidden="1">"c3373"</definedName>
    <definedName name="IQ_OPEB_OBLIGATION_PROJECTED" hidden="1">"c3389"</definedName>
    <definedName name="IQ_OPEB_OBLIGATION_PROJECTED_DOM" hidden="1">"c3387"</definedName>
    <definedName name="IQ_OPEB_OBLIGATION_PROJECTED_FOREIGN" hidden="1">"c3388"</definedName>
    <definedName name="IQ_OPEB_OBLIGATION_SERVICE_COST" hidden="1">"c3362"</definedName>
    <definedName name="IQ_OPEB_OBLIGATION_SERVICE_COST_DOM" hidden="1">"c3360"</definedName>
    <definedName name="IQ_OPEB_OBLIGATION_SERVICE_COST_FOREIGN" hidden="1">"c3361"</definedName>
    <definedName name="IQ_OPEB_OTHER" hidden="1">"c3317"</definedName>
    <definedName name="IQ_OPEB_OTHER_ADJ" hidden="1">"c3323"</definedName>
    <definedName name="IQ_OPEB_OTHER_ADJ_DOM" hidden="1">"c3321"</definedName>
    <definedName name="IQ_OPEB_OTHER_ADJ_FOREIGN" hidden="1">"c3322"</definedName>
    <definedName name="IQ_OPEB_OTHER_COST" hidden="1">"c3401"</definedName>
    <definedName name="IQ_OPEB_OTHER_COST_DOM" hidden="1">"c3399"</definedName>
    <definedName name="IQ_OPEB_OTHER_COST_FOREIGN" hidden="1">"c3400"</definedName>
    <definedName name="IQ_OPEB_OTHER_DOM" hidden="1">"c3315"</definedName>
    <definedName name="IQ_OPEB_OTHER_FOREIGN" hidden="1">"c3316"</definedName>
    <definedName name="IQ_OPEB_PBO_ASSUMED_RATE_RET_MAX" hidden="1">"c3440"</definedName>
    <definedName name="IQ_OPEB_PBO_ASSUMED_RATE_RET_MAX_DOM" hidden="1">"c3438"</definedName>
    <definedName name="IQ_OPEB_PBO_ASSUMED_RATE_RET_MAX_FOREIGN" hidden="1">"c3439"</definedName>
    <definedName name="IQ_OPEB_PBO_ASSUMED_RATE_RET_MIN" hidden="1">"c3437"</definedName>
    <definedName name="IQ_OPEB_PBO_ASSUMED_RATE_RET_MIN_DOM" hidden="1">"c3435"</definedName>
    <definedName name="IQ_OPEB_PBO_ASSUMED_RATE_RET_MIN_FOREIGN" hidden="1">"c3436"</definedName>
    <definedName name="IQ_OPEB_PBO_RATE_COMP_INCREASE_MAX" hidden="1">"c3446"</definedName>
    <definedName name="IQ_OPEB_PBO_RATE_COMP_INCREASE_MAX_DOM" hidden="1">"c3444"</definedName>
    <definedName name="IQ_OPEB_PBO_RATE_COMP_INCREASE_MAX_FOREIGN" hidden="1">"c3445"</definedName>
    <definedName name="IQ_OPEB_PBO_RATE_COMP_INCREASE_MIN" hidden="1">"c3443"</definedName>
    <definedName name="IQ_OPEB_PBO_RATE_COMP_INCREASE_MIN_DOM" hidden="1">"c3441"</definedName>
    <definedName name="IQ_OPEB_PBO_RATE_COMP_INCREASE_MIN_FOREIGN" hidden="1">"c3442"</definedName>
    <definedName name="IQ_OPEB_PREPAID_COST" hidden="1">"c3305"</definedName>
    <definedName name="IQ_OPEB_PREPAID_COST_DOM" hidden="1">"c3303"</definedName>
    <definedName name="IQ_OPEB_PREPAID_COST_FOREIGN" hidden="1">"c3304"</definedName>
    <definedName name="IQ_OPEB_RATE_COMP_INCREASE_MAX" hidden="1">"c3428"</definedName>
    <definedName name="IQ_OPEB_RATE_COMP_INCREASE_MAX_DOM" hidden="1">"c3426"</definedName>
    <definedName name="IQ_OPEB_RATE_COMP_INCREASE_MAX_FOREIGN" hidden="1">"c3427"</definedName>
    <definedName name="IQ_OPEB_RATE_COMP_INCREASE_MIN" hidden="1">"c3425"</definedName>
    <definedName name="IQ_OPEB_RATE_COMP_INCREASE_MIN_DOM" hidden="1">"c3423"</definedName>
    <definedName name="IQ_OPEB_RATE_COMP_INCREASE_MIN_FOREIGN" hidden="1">"c3424"</definedName>
    <definedName name="IQ_OPEB_SERVICE_COST" hidden="1">"c3392"</definedName>
    <definedName name="IQ_OPEB_SERVICE_COST_DOM" hidden="1">"c3390"</definedName>
    <definedName name="IQ_OPEB_SERVICE_COST_FOREIGN" hidden="1">"c3391"</definedName>
    <definedName name="IQ_OPEB_TOTAL_COST" hidden="1">"c3404"</definedName>
    <definedName name="IQ_OPEB_TOTAL_COST_DOM" hidden="1">"c3402"</definedName>
    <definedName name="IQ_OPEB_TOTAL_COST_FOREIGN" hidden="1">"c3403"</definedName>
    <definedName name="IQ_OPEB_UNRECOG_PRIOR" hidden="1">"c3320"</definedName>
    <definedName name="IQ_OPEB_UNRECOG_PRIOR_DOM" hidden="1">"c3318"</definedName>
    <definedName name="IQ_OPEB_UNRECOG_PRIOR_FOREIGN" hidden="1">"c3319"</definedName>
    <definedName name="IQ_OPENPRICE" hidden="1">"c848"</definedName>
    <definedName name="IQ_OPER_INC" hidden="1">"c849"</definedName>
    <definedName name="IQ_OPER_INC_BR" hidden="1">"c850"</definedName>
    <definedName name="IQ_OPER_INC_FIN" hidden="1">"c851"</definedName>
    <definedName name="IQ_OPER_INC_INS" hidden="1">"c852"</definedName>
    <definedName name="IQ_OPER_INC_MARGIN" hidden="1">"c1448"</definedName>
    <definedName name="IQ_OPER_INC_REIT" hidden="1">"c853"</definedName>
    <definedName name="IQ_OPER_INC_UTI" hidden="1">"c854"</definedName>
    <definedName name="IQ_OPERATIONS_EXP" hidden="1">"c855"</definedName>
    <definedName name="IQ_OPTIONS_BEG_OS" hidden="1">"c1572"</definedName>
    <definedName name="IQ_OPTIONS_CANCELLED" hidden="1">"c856"</definedName>
    <definedName name="IQ_OPTIONS_END_OS" hidden="1">"c1573"</definedName>
    <definedName name="IQ_OPTIONS_EXERCISED" hidden="1">"c2116"</definedName>
    <definedName name="IQ_OPTIONS_GRANTED" hidden="1">"c2673"</definedName>
    <definedName name="IQ_OPTIONS_ISSUED" hidden="1">"c857"</definedName>
    <definedName name="IQ_OPTIONS_STRIKE_PRICE_GRANTED" hidden="1">"c2678"</definedName>
    <definedName name="IQ_OPTIONS_STRIKE_PRICE_OS" hidden="1">"c2677"</definedName>
    <definedName name="IQ_ORDER_BACKLOG" hidden="1">"c2090"</definedName>
    <definedName name="IQ_OTHER_ADJUST_GROSS_LOANS" hidden="1">"c859"</definedName>
    <definedName name="IQ_OTHER_AMORT" hidden="1">"c5563"</definedName>
    <definedName name="IQ_OTHER_AMORT_BNK" hidden="1">"c5565"</definedName>
    <definedName name="IQ_OTHER_AMORT_BR" hidden="1">"c5566"</definedName>
    <definedName name="IQ_OTHER_AMORT_FIN" hidden="1">"c5567"</definedName>
    <definedName name="IQ_OTHER_AMORT_INS" hidden="1">"c5568"</definedName>
    <definedName name="IQ_OTHER_AMORT_REIT" hidden="1">"c5569"</definedName>
    <definedName name="IQ_OTHER_AMORT_UTI" hidden="1">"c5570"</definedName>
    <definedName name="IQ_OTHER_ASSETS" hidden="1">"c860"</definedName>
    <definedName name="IQ_OTHER_ASSETS_BNK" hidden="1">"c861"</definedName>
    <definedName name="IQ_OTHER_ASSETS_BR" hidden="1">"c862"</definedName>
    <definedName name="IQ_OTHER_ASSETS_FIN" hidden="1">"c863"</definedName>
    <definedName name="IQ_OTHER_ASSETS_INS" hidden="1">"c864"</definedName>
    <definedName name="IQ_OTHER_ASSETS_REIT" hidden="1">"c865"</definedName>
    <definedName name="IQ_OTHER_ASSETS_SERV_RIGHTS" hidden="1">"c2243"</definedName>
    <definedName name="IQ_OTHER_ASSETS_UTI" hidden="1">"c866"</definedName>
    <definedName name="IQ_OTHER_BEARING_LIAB" hidden="1">"c1608"</definedName>
    <definedName name="IQ_OTHER_BENEFITS_OBLIGATION" hidden="1">"c867"</definedName>
    <definedName name="IQ_OTHER_CA" hidden="1">"c868"</definedName>
    <definedName name="IQ_OTHER_CA_SUPPL" hidden="1">"c869"</definedName>
    <definedName name="IQ_OTHER_CA_SUPPL_BNK" hidden="1">"c870"</definedName>
    <definedName name="IQ_OTHER_CA_SUPPL_BR" hidden="1">"c871"</definedName>
    <definedName name="IQ_OTHER_CA_SUPPL_FIN" hidden="1">"c872"</definedName>
    <definedName name="IQ_OTHER_CA_SUPPL_INS" hidden="1">"c873"</definedName>
    <definedName name="IQ_OTHER_CA_SUPPL_REIT" hidden="1">"c874"</definedName>
    <definedName name="IQ_OTHER_CA_SUPPL_UTI" hidden="1">"c875"</definedName>
    <definedName name="IQ_OTHER_CA_UTI" hidden="1">"c876"</definedName>
    <definedName name="IQ_OTHER_CL" hidden="1">"c877"</definedName>
    <definedName name="IQ_OTHER_CL_SUPPL" hidden="1">"c878"</definedName>
    <definedName name="IQ_OTHER_CL_SUPPL_BNK" hidden="1">"c879"</definedName>
    <definedName name="IQ_OTHER_CL_SUPPL_BR" hidden="1">"c880"</definedName>
    <definedName name="IQ_OTHER_CL_SUPPL_FIN" hidden="1">"c881"</definedName>
    <definedName name="IQ_OTHER_CL_SUPPL_REIT" hidden="1">"c882"</definedName>
    <definedName name="IQ_OTHER_CL_SUPPL_UTI" hidden="1">"c883"</definedName>
    <definedName name="IQ_OTHER_CL_UTI" hidden="1">"c884"</definedName>
    <definedName name="IQ_OTHER_CURRENT_ASSETS" hidden="1">"c1403"</definedName>
    <definedName name="IQ_OTHER_CURRENT_LIAB" hidden="1">"c1404"</definedName>
    <definedName name="IQ_OTHER_DEBT" hidden="1">"c2507"</definedName>
    <definedName name="IQ_OTHER_DEBT_PCT" hidden="1">"c2508"</definedName>
    <definedName name="IQ_OTHER_DEP" hidden="1">"c885"</definedName>
    <definedName name="IQ_OTHER_EARNING" hidden="1">"c1609"</definedName>
    <definedName name="IQ_OTHER_EQUITY" hidden="1">"c886"</definedName>
    <definedName name="IQ_OTHER_EQUITY_BNK" hidden="1">"c887"</definedName>
    <definedName name="IQ_OTHER_EQUITY_BR" hidden="1">"c888"</definedName>
    <definedName name="IQ_OTHER_EQUITY_FIN" hidden="1">"c889"</definedName>
    <definedName name="IQ_OTHER_EQUITY_INS" hidden="1">"c890"</definedName>
    <definedName name="IQ_OTHER_EQUITY_REIT" hidden="1">"c891"</definedName>
    <definedName name="IQ_OTHER_EQUITY_UTI" hidden="1">"c892"</definedName>
    <definedName name="IQ_OTHER_FINANCE_ACT" hidden="1">"c893"</definedName>
    <definedName name="IQ_OTHER_FINANCE_ACT_BNK" hidden="1">"c894"</definedName>
    <definedName name="IQ_OTHER_FINANCE_ACT_BR" hidden="1">"c895"</definedName>
    <definedName name="IQ_OTHER_FINANCE_ACT_FIN" hidden="1">"c896"</definedName>
    <definedName name="IQ_OTHER_FINANCE_ACT_INS" hidden="1">"c897"</definedName>
    <definedName name="IQ_OTHER_FINANCE_ACT_REIT" hidden="1">"c898"</definedName>
    <definedName name="IQ_OTHER_FINANCE_ACT_SUPPL" hidden="1">"c899"</definedName>
    <definedName name="IQ_OTHER_FINANCE_ACT_SUPPL_BNK" hidden="1">"c900"</definedName>
    <definedName name="IQ_OTHER_FINANCE_ACT_SUPPL_BR" hidden="1">"c901"</definedName>
    <definedName name="IQ_OTHER_FINANCE_ACT_SUPPL_FIN" hidden="1">"c902"</definedName>
    <definedName name="IQ_OTHER_FINANCE_ACT_SUPPL_INS" hidden="1">"c903"</definedName>
    <definedName name="IQ_OTHER_FINANCE_ACT_SUPPL_REIT" hidden="1">"c904"</definedName>
    <definedName name="IQ_OTHER_FINANCE_ACT_SUPPL_UTI" hidden="1">"c905"</definedName>
    <definedName name="IQ_OTHER_FINANCE_ACT_UTI" hidden="1">"c906"</definedName>
    <definedName name="IQ_OTHER_INTAN" hidden="1">"c907"</definedName>
    <definedName name="IQ_OTHER_INTAN_BNK" hidden="1">"c908"</definedName>
    <definedName name="IQ_OTHER_INTAN_BR" hidden="1">"c909"</definedName>
    <definedName name="IQ_OTHER_INTAN_FIN" hidden="1">"c910"</definedName>
    <definedName name="IQ_OTHER_INTAN_INS" hidden="1">"c911"</definedName>
    <definedName name="IQ_OTHER_INTAN_REIT" hidden="1">"c912"</definedName>
    <definedName name="IQ_OTHER_INTAN_UTI" hidden="1">"c913"</definedName>
    <definedName name="IQ_OTHER_INV" hidden="1">"c914"</definedName>
    <definedName name="IQ_OTHER_INVEST" hidden="1">"c915"</definedName>
    <definedName name="IQ_OTHER_INVEST_ACT" hidden="1">"c916"</definedName>
    <definedName name="IQ_OTHER_INVEST_ACT_BNK" hidden="1">"c917"</definedName>
    <definedName name="IQ_OTHER_INVEST_ACT_BR" hidden="1">"c918"</definedName>
    <definedName name="IQ_OTHER_INVEST_ACT_FIN" hidden="1">"c919"</definedName>
    <definedName name="IQ_OTHER_INVEST_ACT_INS" hidden="1">"c920"</definedName>
    <definedName name="IQ_OTHER_INVEST_ACT_REIT" hidden="1">"c921"</definedName>
    <definedName name="IQ_OTHER_INVEST_ACT_SUPPL" hidden="1">"c922"</definedName>
    <definedName name="IQ_OTHER_INVEST_ACT_SUPPL_BNK" hidden="1">"c923"</definedName>
    <definedName name="IQ_OTHER_INVEST_ACT_SUPPL_BR" hidden="1">"c924"</definedName>
    <definedName name="IQ_OTHER_INVEST_ACT_SUPPL_FIN" hidden="1">"c925"</definedName>
    <definedName name="IQ_OTHER_INVEST_ACT_SUPPL_INS" hidden="1">"c926"</definedName>
    <definedName name="IQ_OTHER_INVEST_ACT_SUPPL_REIT" hidden="1">"c927"</definedName>
    <definedName name="IQ_OTHER_INVEST_ACT_SUPPL_UTI" hidden="1">"c928"</definedName>
    <definedName name="IQ_OTHER_INVEST_ACT_UTI" hidden="1">"c929"</definedName>
    <definedName name="IQ_OTHER_INVESTING" hidden="1">"c1408"</definedName>
    <definedName name="IQ_OTHER_LIAB" hidden="1">"c930"</definedName>
    <definedName name="IQ_OTHER_LIAB_BNK" hidden="1">"c931"</definedName>
    <definedName name="IQ_OTHER_LIAB_BR" hidden="1">"c932"</definedName>
    <definedName name="IQ_OTHER_LIAB_FIN" hidden="1">"c933"</definedName>
    <definedName name="IQ_OTHER_LIAB_INS" hidden="1">"c934"</definedName>
    <definedName name="IQ_OTHER_LIAB_LT" hidden="1">"c935"</definedName>
    <definedName name="IQ_OTHER_LIAB_LT_BNK" hidden="1">"c936"</definedName>
    <definedName name="IQ_OTHER_LIAB_LT_BR" hidden="1">"c937"</definedName>
    <definedName name="IQ_OTHER_LIAB_LT_FIN" hidden="1">"c938"</definedName>
    <definedName name="IQ_OTHER_LIAB_LT_INS" hidden="1">"c939"</definedName>
    <definedName name="IQ_OTHER_LIAB_LT_REIT" hidden="1">"c940"</definedName>
    <definedName name="IQ_OTHER_LIAB_LT_UTI" hidden="1">"c941"</definedName>
    <definedName name="IQ_OTHER_LIAB_REIT" hidden="1">"c942"</definedName>
    <definedName name="IQ_OTHER_LIAB_UTI" hidden="1">"c943"</definedName>
    <definedName name="IQ_OTHER_LIAB_WRITTEN" hidden="1">"c944"</definedName>
    <definedName name="IQ_OTHER_LOANS" hidden="1">"c945"</definedName>
    <definedName name="IQ_OTHER_LONG_TERM" hidden="1">"c1409"</definedName>
    <definedName name="IQ_OTHER_LT_ASSETS" hidden="1">"c946"</definedName>
    <definedName name="IQ_OTHER_LT_ASSETS_BNK" hidden="1">"c947"</definedName>
    <definedName name="IQ_OTHER_LT_ASSETS_BR" hidden="1">"c948"</definedName>
    <definedName name="IQ_OTHER_LT_ASSETS_FIN" hidden="1">"c949"</definedName>
    <definedName name="IQ_OTHER_LT_ASSETS_INS" hidden="1">"c950"</definedName>
    <definedName name="IQ_OTHER_LT_ASSETS_REIT" hidden="1">"c951"</definedName>
    <definedName name="IQ_OTHER_LT_ASSETS_UTI" hidden="1">"c952"</definedName>
    <definedName name="IQ_OTHER_NET" hidden="1">"c1453"</definedName>
    <definedName name="IQ_OTHER_NON_INT_EXP" hidden="1">"c953"</definedName>
    <definedName name="IQ_OTHER_NON_INT_EXP_TOTAL" hidden="1">"c954"</definedName>
    <definedName name="IQ_OTHER_NON_INT_INC" hidden="1">"c955"</definedName>
    <definedName name="IQ_OTHER_NON_OPER_EXP" hidden="1">"c956"</definedName>
    <definedName name="IQ_OTHER_NON_OPER_EXP_BR" hidden="1">"c957"</definedName>
    <definedName name="IQ_OTHER_NON_OPER_EXP_FIN" hidden="1">"c958"</definedName>
    <definedName name="IQ_OTHER_NON_OPER_EXP_INS" hidden="1">"c959"</definedName>
    <definedName name="IQ_OTHER_NON_OPER_EXP_REIT" hidden="1">"c960"</definedName>
    <definedName name="IQ_OTHER_NON_OPER_EXP_SUPPL" hidden="1">"c961"</definedName>
    <definedName name="IQ_OTHER_NON_OPER_EXP_SUPPL_BR" hidden="1">"c962"</definedName>
    <definedName name="IQ_OTHER_NON_OPER_EXP_SUPPL_FIN" hidden="1">"c963"</definedName>
    <definedName name="IQ_OTHER_NON_OPER_EXP_SUPPL_INS" hidden="1">"c964"</definedName>
    <definedName name="IQ_OTHER_NON_OPER_EXP_SUPPL_REIT" hidden="1">"c965"</definedName>
    <definedName name="IQ_OTHER_NON_OPER_EXP_SUPPL_UTI" hidden="1">"c966"</definedName>
    <definedName name="IQ_OTHER_NON_OPER_EXP_UTI" hidden="1">"c967"</definedName>
    <definedName name="IQ_OTHER_OPER" hidden="1">"c982"</definedName>
    <definedName name="IQ_OTHER_OPER_ACT" hidden="1">"c983"</definedName>
    <definedName name="IQ_OTHER_OPER_ACT_BNK" hidden="1">"c984"</definedName>
    <definedName name="IQ_OTHER_OPER_ACT_BR" hidden="1">"c985"</definedName>
    <definedName name="IQ_OTHER_OPER_ACT_FIN" hidden="1">"c986"</definedName>
    <definedName name="IQ_OTHER_OPER_ACT_INS" hidden="1">"c987"</definedName>
    <definedName name="IQ_OTHER_OPER_ACT_REIT" hidden="1">"c988"</definedName>
    <definedName name="IQ_OTHER_OPER_ACT_UTI" hidden="1">"c989"</definedName>
    <definedName name="IQ_OTHER_OPER_BR" hidden="1">"c990"</definedName>
    <definedName name="IQ_OTHER_OPER_FIN" hidden="1">"c991"</definedName>
    <definedName name="IQ_OTHER_OPER_INS" hidden="1">"c992"</definedName>
    <definedName name="IQ_OTHER_OPER_REIT" hidden="1">"c993"</definedName>
    <definedName name="IQ_OTHER_OPER_SUPPL_BR" hidden="1">"c994"</definedName>
    <definedName name="IQ_OTHER_OPER_SUPPL_FIN" hidden="1">"c995"</definedName>
    <definedName name="IQ_OTHER_OPER_SUPPL_INS" hidden="1">"c996"</definedName>
    <definedName name="IQ_OTHER_OPER_SUPPL_REIT" hidden="1">"c997"</definedName>
    <definedName name="IQ_OTHER_OPER_SUPPL_UTI" hidden="1">"c998"</definedName>
    <definedName name="IQ_OTHER_OPER_TOT_BNK" hidden="1">"c999"</definedName>
    <definedName name="IQ_OTHER_OPER_TOT_BR" hidden="1">"c1000"</definedName>
    <definedName name="IQ_OTHER_OPER_TOT_FIN" hidden="1">"c1001"</definedName>
    <definedName name="IQ_OTHER_OPER_TOT_INS" hidden="1">"c1002"</definedName>
    <definedName name="IQ_OTHER_OPER_TOT_REIT" hidden="1">"c1003"</definedName>
    <definedName name="IQ_OTHER_OPER_TOT_UTI" hidden="1">"c1004"</definedName>
    <definedName name="IQ_OTHER_OPER_UTI" hidden="1">"c1005"</definedName>
    <definedName name="IQ_OTHER_OPTIONS_BEG_OS" hidden="1">"c2686"</definedName>
    <definedName name="IQ_OTHER_OPTIONS_CANCELLED" hidden="1">"c2689"</definedName>
    <definedName name="IQ_OTHER_OPTIONS_END_OS" hidden="1">"c2690"</definedName>
    <definedName name="IQ_OTHER_OPTIONS_EXERCISED" hidden="1">"c2688"</definedName>
    <definedName name="IQ_OTHER_OPTIONS_GRANTED" hidden="1">"c2687"</definedName>
    <definedName name="IQ_OTHER_OPTIONS_STRIKE_PRICE_OS" hidden="1">"c2691"</definedName>
    <definedName name="IQ_OTHER_OUTSTANDING_BS_DATE" hidden="1">"c1972"</definedName>
    <definedName name="IQ_OTHER_OUTSTANDING_FILING_DATE" hidden="1">"c1974"</definedName>
    <definedName name="IQ_OTHER_PC_WRITTEN" hidden="1">"c1006"</definedName>
    <definedName name="IQ_OTHER_REAL_ESTATE" hidden="1">"c1007"</definedName>
    <definedName name="IQ_OTHER_RECEIV" hidden="1">"c1008"</definedName>
    <definedName name="IQ_OTHER_RECEIV_INS" hidden="1">"c1009"</definedName>
    <definedName name="IQ_OTHER_REV" hidden="1">"c1010"</definedName>
    <definedName name="IQ_OTHER_REV_BR" hidden="1">"c1011"</definedName>
    <definedName name="IQ_OTHER_REV_FIN" hidden="1">"c1012"</definedName>
    <definedName name="IQ_OTHER_REV_INS" hidden="1">"c1013"</definedName>
    <definedName name="IQ_OTHER_REV_REIT" hidden="1">"c1014"</definedName>
    <definedName name="IQ_OTHER_REV_SUPPL" hidden="1">"c1015"</definedName>
    <definedName name="IQ_OTHER_REV_SUPPL_BR" hidden="1">"c1016"</definedName>
    <definedName name="IQ_OTHER_REV_SUPPL_FIN" hidden="1">"c1017"</definedName>
    <definedName name="IQ_OTHER_REV_SUPPL_INS" hidden="1">"c1018"</definedName>
    <definedName name="IQ_OTHER_REV_SUPPL_REIT" hidden="1">"c1019"</definedName>
    <definedName name="IQ_OTHER_REV_SUPPL_UTI" hidden="1">"c1020"</definedName>
    <definedName name="IQ_OTHER_REV_UTI" hidden="1">"c1021"</definedName>
    <definedName name="IQ_OTHER_REVENUE" hidden="1">"c1410"</definedName>
    <definedName name="IQ_OTHER_STRIKE_PRICE_GRANTED" hidden="1">"c2692"</definedName>
    <definedName name="IQ_OTHER_UNDRAWN" hidden="1">"c2522"</definedName>
    <definedName name="IQ_OTHER_UNUSUAL" hidden="1">"c1488"</definedName>
    <definedName name="IQ_OTHER_UNUSUAL_BNK" hidden="1">"c1560"</definedName>
    <definedName name="IQ_OTHER_UNUSUAL_BR" hidden="1">"c1561"</definedName>
    <definedName name="IQ_OTHER_UNUSUAL_FIN" hidden="1">"c1562"</definedName>
    <definedName name="IQ_OTHER_UNUSUAL_INS" hidden="1">"c1563"</definedName>
    <definedName name="IQ_OTHER_UNUSUAL_REIT" hidden="1">"c1564"</definedName>
    <definedName name="IQ_OTHER_UNUSUAL_SUPPL" hidden="1">"c1494"</definedName>
    <definedName name="IQ_OTHER_UNUSUAL_SUPPL_BNK" hidden="1">"c1495"</definedName>
    <definedName name="IQ_OTHER_UNUSUAL_SUPPL_BR" hidden="1">"c1496"</definedName>
    <definedName name="IQ_OTHER_UNUSUAL_SUPPL_FIN" hidden="1">"c1497"</definedName>
    <definedName name="IQ_OTHER_UNUSUAL_SUPPL_INS" hidden="1">"c1498"</definedName>
    <definedName name="IQ_OTHER_UNUSUAL_SUPPL_REIT" hidden="1">"c1499"</definedName>
    <definedName name="IQ_OTHER_UNUSUAL_SUPPL_UTI" hidden="1">"c1500"</definedName>
    <definedName name="IQ_OTHER_UNUSUAL_UTI" hidden="1">"c1565"</definedName>
    <definedName name="IQ_OTHER_WARRANTS_BEG_OS" hidden="1">"c2712"</definedName>
    <definedName name="IQ_OTHER_WARRANTS_CANCELLED" hidden="1">"c2715"</definedName>
    <definedName name="IQ_OTHER_WARRANTS_END_OS" hidden="1">"c2716"</definedName>
    <definedName name="IQ_OTHER_WARRANTS_EXERCISED" hidden="1">"c2714"</definedName>
    <definedName name="IQ_OTHER_WARRANTS_ISSUED" hidden="1">"c2713"</definedName>
    <definedName name="IQ_OTHER_WARRANTS_STRIKE_PRICE_ISSUED" hidden="1">"c2718"</definedName>
    <definedName name="IQ_OTHER_WARRANTS_STRIKE_PRICE_OS" hidden="1">"c2717"</definedName>
    <definedName name="IQ_OUTSTANDING_BS_DATE" hidden="1">"c2128"</definedName>
    <definedName name="IQ_OUTSTANDING_FILING_DATE" hidden="1">"c1023"</definedName>
    <definedName name="IQ_OWNERSHIP" hidden="1">"c2160"</definedName>
    <definedName name="IQ_PART_TIME" hidden="1">"c1024"</definedName>
    <definedName name="IQ_PAY_ACCRUED" hidden="1">"c1457"</definedName>
    <definedName name="IQ_PAYOUT_RATIO" hidden="1">"c1900"</definedName>
    <definedName name="IQ_PBV" hidden="1">"c1025"</definedName>
    <definedName name="IQ_PBV_AVG" hidden="1">"c1026"</definedName>
    <definedName name="IQ_PC_EARNED" hidden="1">"c2749"</definedName>
    <definedName name="IQ_PC_GAAP_COMBINED_RATIO" hidden="1">"c2781"</definedName>
    <definedName name="IQ_PC_GAAP_COMBINED_RATIO_EXCL_CL" hidden="1">"c2782"</definedName>
    <definedName name="IQ_PC_GAAP_EXPENSE_RATIO" hidden="1">"c2780"</definedName>
    <definedName name="IQ_PC_GAAP_LOSS" hidden="1">"c2779"</definedName>
    <definedName name="IQ_PC_POLICY_BENEFITS_EXP" hidden="1">"c2790"</definedName>
    <definedName name="IQ_PC_STAT_COMBINED_RATIO" hidden="1">"c2778"</definedName>
    <definedName name="IQ_PC_STAT_COMBINED_RATIO_EXCL_DIV" hidden="1">"c2777"</definedName>
    <definedName name="IQ_PC_STAT_DIVIDEND_RATIO" hidden="1">"c2776"</definedName>
    <definedName name="IQ_PC_STAT_EXPENSE_RATIO" hidden="1">"c2775"</definedName>
    <definedName name="IQ_PC_STAT_LOSS_RATIO" hidden="1">"c2774"</definedName>
    <definedName name="IQ_PC_STATUTORY_SURPLUS" hidden="1">"c2770"</definedName>
    <definedName name="IQ_PC_WRITTEN" hidden="1">"c1027"</definedName>
    <definedName name="IQ_PE_EXCL" hidden="1">"c1028"</definedName>
    <definedName name="IQ_PE_EXCL_AVG" hidden="1">"c1029"</definedName>
    <definedName name="IQ_PE_NORMALIZED" hidden="1">"c2207"</definedName>
    <definedName name="IQ_PE_RATIO" hidden="1">"c1610"</definedName>
    <definedName name="IQ_PENSION" hidden="1">"c1031"</definedName>
    <definedName name="IQ_PENSION_ACCRUED_LIAB" hidden="1">"c3134"</definedName>
    <definedName name="IQ_PENSION_ACCRUED_LIAB_DOM" hidden="1">"c3132"</definedName>
    <definedName name="IQ_PENSION_ACCRUED_LIAB_FOREIGN" hidden="1">"c3133"</definedName>
    <definedName name="IQ_PENSION_ACCUM_OTHER_CI" hidden="1">"c3140"</definedName>
    <definedName name="IQ_PENSION_ACCUM_OTHER_CI_DOM" hidden="1">"c3138"</definedName>
    <definedName name="IQ_PENSION_ACCUM_OTHER_CI_FOREIGN" hidden="1">"c3139"</definedName>
    <definedName name="IQ_PENSION_ACCUMULATED_OBLIGATION" hidden="1">"c3570"</definedName>
    <definedName name="IQ_PENSION_ACCUMULATED_OBLIGATION_DOMESTIC" hidden="1">"c3568"</definedName>
    <definedName name="IQ_PENSION_ACCUMULATED_OBLIGATION_FOREIGN" hidden="1">"c3569"</definedName>
    <definedName name="IQ_PENSION_ASSETS" hidden="1">"c3182"</definedName>
    <definedName name="IQ_PENSION_ASSETS_ACQ" hidden="1">"c3173"</definedName>
    <definedName name="IQ_PENSION_ASSETS_ACQ_DOM" hidden="1">"c3171"</definedName>
    <definedName name="IQ_PENSION_ASSETS_ACQ_FOREIGN" hidden="1">"c3172"</definedName>
    <definedName name="IQ_PENSION_ASSETS_ACTUAL_RETURN" hidden="1">"c3158"</definedName>
    <definedName name="IQ_PENSION_ASSETS_ACTUAL_RETURN_DOM" hidden="1">"c3156"</definedName>
    <definedName name="IQ_PENSION_ASSETS_ACTUAL_RETURN_FOREIGN" hidden="1">"c3157"</definedName>
    <definedName name="IQ_PENSION_ASSETS_BEG" hidden="1">"c3155"</definedName>
    <definedName name="IQ_PENSION_ASSETS_BEG_DOM" hidden="1">"c3153"</definedName>
    <definedName name="IQ_PENSION_ASSETS_BEG_FOREIGN" hidden="1">"c3154"</definedName>
    <definedName name="IQ_PENSION_ASSETS_BENEFITS_PAID" hidden="1">"c3167"</definedName>
    <definedName name="IQ_PENSION_ASSETS_BENEFITS_PAID_DOM" hidden="1">"c3165"</definedName>
    <definedName name="IQ_PENSION_ASSETS_BENEFITS_PAID_FOREIGN" hidden="1">"c3166"</definedName>
    <definedName name="IQ_PENSION_ASSETS_CURTAIL" hidden="1">"c3176"</definedName>
    <definedName name="IQ_PENSION_ASSETS_CURTAIL_DOM" hidden="1">"c3174"</definedName>
    <definedName name="IQ_PENSION_ASSETS_CURTAIL_FOREIGN" hidden="1">"c3175"</definedName>
    <definedName name="IQ_PENSION_ASSETS_DOM" hidden="1">"c3180"</definedName>
    <definedName name="IQ_PENSION_ASSETS_EMPLOYER_CONTRIBUTIONS" hidden="1">"c3161"</definedName>
    <definedName name="IQ_PENSION_ASSETS_EMPLOYER_CONTRIBUTIONS_DOM" hidden="1">"c3159"</definedName>
    <definedName name="IQ_PENSION_ASSETS_EMPLOYER_CONTRIBUTIONS_FOREIGN" hidden="1">"c3160"</definedName>
    <definedName name="IQ_PENSION_ASSETS_FOREIGN" hidden="1">"c3181"</definedName>
    <definedName name="IQ_PENSION_ASSETS_FX_ADJ" hidden="1">"c3170"</definedName>
    <definedName name="IQ_PENSION_ASSETS_FX_ADJ_DOM" hidden="1">"c3168"</definedName>
    <definedName name="IQ_PENSION_ASSETS_FX_ADJ_FOREIGN" hidden="1">"c3169"</definedName>
    <definedName name="IQ_PENSION_ASSETS_OTHER_PLAN_ADJ" hidden="1">"c3179"</definedName>
    <definedName name="IQ_PENSION_ASSETS_OTHER_PLAN_ADJ_DOM" hidden="1">"c3177"</definedName>
    <definedName name="IQ_PENSION_ASSETS_OTHER_PLAN_ADJ_FOREIGN" hidden="1">"c3178"</definedName>
    <definedName name="IQ_PENSION_ASSETS_PARTICIP_CONTRIBUTIONS" hidden="1">"c3164"</definedName>
    <definedName name="IQ_PENSION_ASSETS_PARTICIP_CONTRIBUTIONS_DOM" hidden="1">"c3162"</definedName>
    <definedName name="IQ_PENSION_ASSETS_PARTICIP_CONTRIBUTIONS_FOREIGN" hidden="1">"c3163"</definedName>
    <definedName name="IQ_PENSION_BENEFIT_INFO_DATE" hidden="1">"c3230"</definedName>
    <definedName name="IQ_PENSION_BENEFIT_INFO_DATE_DOM" hidden="1">"c3228"</definedName>
    <definedName name="IQ_PENSION_BENEFIT_INFO_DATE_FOREIGN" hidden="1">"c3229"</definedName>
    <definedName name="IQ_PENSION_BREAKDOWN_EQ" hidden="1">"c3101"</definedName>
    <definedName name="IQ_PENSION_BREAKDOWN_EQ_DOM" hidden="1">"c3099"</definedName>
    <definedName name="IQ_PENSION_BREAKDOWN_EQ_FOREIGN" hidden="1">"c3100"</definedName>
    <definedName name="IQ_PENSION_BREAKDOWN_FI" hidden="1">"c3104"</definedName>
    <definedName name="IQ_PENSION_BREAKDOWN_FI_DOM" hidden="1">"c3102"</definedName>
    <definedName name="IQ_PENSION_BREAKDOWN_FI_FOREIGN" hidden="1">"c3103"</definedName>
    <definedName name="IQ_PENSION_BREAKDOWN_OTHER" hidden="1">"c3110"</definedName>
    <definedName name="IQ_PENSION_BREAKDOWN_OTHER_DOM" hidden="1">"c3108"</definedName>
    <definedName name="IQ_PENSION_BREAKDOWN_OTHER_FOREIGN" hidden="1">"c3109"</definedName>
    <definedName name="IQ_PENSION_BREAKDOWN_PCT_EQ" hidden="1">"c3089"</definedName>
    <definedName name="IQ_PENSION_BREAKDOWN_PCT_EQ_DOM" hidden="1">"c3087"</definedName>
    <definedName name="IQ_PENSION_BREAKDOWN_PCT_EQ_FOREIGN" hidden="1">"c3088"</definedName>
    <definedName name="IQ_PENSION_BREAKDOWN_PCT_FI" hidden="1">"c3092"</definedName>
    <definedName name="IQ_PENSION_BREAKDOWN_PCT_FI_DOM" hidden="1">"c3090"</definedName>
    <definedName name="IQ_PENSION_BREAKDOWN_PCT_FI_FOREIGN" hidden="1">"c3091"</definedName>
    <definedName name="IQ_PENSION_BREAKDOWN_PCT_OTHER" hidden="1">"c3098"</definedName>
    <definedName name="IQ_PENSION_BREAKDOWN_PCT_OTHER_DOM" hidden="1">"c3096"</definedName>
    <definedName name="IQ_PENSION_BREAKDOWN_PCT_OTHER_FOREIGN" hidden="1">"c3097"</definedName>
    <definedName name="IQ_PENSION_BREAKDOWN_PCT_RE" hidden="1">"c3095"</definedName>
    <definedName name="IQ_PENSION_BREAKDOWN_PCT_RE_DOM" hidden="1">"c3093"</definedName>
    <definedName name="IQ_PENSION_BREAKDOWN_PCT_RE_FOREIGN" hidden="1">"c3094"</definedName>
    <definedName name="IQ_PENSION_BREAKDOWN_RE" hidden="1">"c3107"</definedName>
    <definedName name="IQ_PENSION_BREAKDOWN_RE_DOM" hidden="1">"c3105"</definedName>
    <definedName name="IQ_PENSION_BREAKDOWN_RE_FOREIGN" hidden="1">"c3106"</definedName>
    <definedName name="IQ_PENSION_CONTRIBUTION_TOTAL_COST" hidden="1">"c3559"</definedName>
    <definedName name="IQ_PENSION_DISC_RATE_MAX" hidden="1">"c3236"</definedName>
    <definedName name="IQ_PENSION_DISC_RATE_MAX_DOM" hidden="1">"c3234"</definedName>
    <definedName name="IQ_PENSION_DISC_RATE_MAX_FOREIGN" hidden="1">"c3235"</definedName>
    <definedName name="IQ_PENSION_DISC_RATE_MIN" hidden="1">"c3233"</definedName>
    <definedName name="IQ_PENSION_DISC_RATE_MIN_DOM" hidden="1">"c3231"</definedName>
    <definedName name="IQ_PENSION_DISC_RATE_MIN_FOREIGN" hidden="1">"c3232"</definedName>
    <definedName name="IQ_PENSION_DISCOUNT_RATE_DOMESTIC" hidden="1">"c3573"</definedName>
    <definedName name="IQ_PENSION_DISCOUNT_RATE_FOREIGN" hidden="1">"c3574"</definedName>
    <definedName name="IQ_PENSION_EST_BENEFIT_1YR" hidden="1">"c3113"</definedName>
    <definedName name="IQ_PENSION_EST_BENEFIT_1YR_DOM" hidden="1">"c3111"</definedName>
    <definedName name="IQ_PENSION_EST_BENEFIT_1YR_FOREIGN" hidden="1">"c3112"</definedName>
    <definedName name="IQ_PENSION_EST_BENEFIT_2YR" hidden="1">"c3116"</definedName>
    <definedName name="IQ_PENSION_EST_BENEFIT_2YR_DOM" hidden="1">"c3114"</definedName>
    <definedName name="IQ_PENSION_EST_BENEFIT_2YR_FOREIGN" hidden="1">"c3115"</definedName>
    <definedName name="IQ_PENSION_EST_BENEFIT_3YR" hidden="1">"c3119"</definedName>
    <definedName name="IQ_PENSION_EST_BENEFIT_3YR_DOM" hidden="1">"c3117"</definedName>
    <definedName name="IQ_PENSION_EST_BENEFIT_3YR_FOREIGN" hidden="1">"c3118"</definedName>
    <definedName name="IQ_PENSION_EST_BENEFIT_4YR" hidden="1">"c3122"</definedName>
    <definedName name="IQ_PENSION_EST_BENEFIT_4YR_DOM" hidden="1">"c3120"</definedName>
    <definedName name="IQ_PENSION_EST_BENEFIT_4YR_FOREIGN" hidden="1">"c3121"</definedName>
    <definedName name="IQ_PENSION_EST_BENEFIT_5YR" hidden="1">"c3125"</definedName>
    <definedName name="IQ_PENSION_EST_BENEFIT_5YR_DOM" hidden="1">"c3123"</definedName>
    <definedName name="IQ_PENSION_EST_BENEFIT_5YR_FOREIGN" hidden="1">"c3124"</definedName>
    <definedName name="IQ_PENSION_EST_BENEFIT_AFTER5" hidden="1">"c3128"</definedName>
    <definedName name="IQ_PENSION_EST_BENEFIT_AFTER5_DOM" hidden="1">"c3126"</definedName>
    <definedName name="IQ_PENSION_EST_BENEFIT_AFTER5_FOREIGN" hidden="1">"c3127"</definedName>
    <definedName name="IQ_PENSION_EST_CONTRIBUTIONS_NEXTYR" hidden="1">"c3218"</definedName>
    <definedName name="IQ_PENSION_EST_CONTRIBUTIONS_NEXTYR_DOM" hidden="1">"c3216"</definedName>
    <definedName name="IQ_PENSION_EST_CONTRIBUTIONS_NEXTYR_FOREIGN" hidden="1">"c3217"</definedName>
    <definedName name="IQ_PENSION_EXP_RATE_RETURN_MAX" hidden="1">"c3248"</definedName>
    <definedName name="IQ_PENSION_EXP_RATE_RETURN_MAX_DOM" hidden="1">"c3246"</definedName>
    <definedName name="IQ_PENSION_EXP_RATE_RETURN_MAX_FOREIGN" hidden="1">"c3247"</definedName>
    <definedName name="IQ_PENSION_EXP_RATE_RETURN_MIN" hidden="1">"c3245"</definedName>
    <definedName name="IQ_PENSION_EXP_RATE_RETURN_MIN_DOM" hidden="1">"c3243"</definedName>
    <definedName name="IQ_PENSION_EXP_RATE_RETURN_MIN_FOREIGN" hidden="1">"c3244"</definedName>
    <definedName name="IQ_PENSION_EXP_RETURN_DOMESTIC" hidden="1">"c3571"</definedName>
    <definedName name="IQ_PENSION_EXP_RETURN_FOREIGN" hidden="1">"c3572"</definedName>
    <definedName name="IQ_PENSION_INTAN_ASSETS" hidden="1">"c3137"</definedName>
    <definedName name="IQ_PENSION_INTAN_ASSETS_DOM" hidden="1">"c3135"</definedName>
    <definedName name="IQ_PENSION_INTAN_ASSETS_FOREIGN" hidden="1">"c3136"</definedName>
    <definedName name="IQ_PENSION_INTEREST_COST" hidden="1">"c3582"</definedName>
    <definedName name="IQ_PENSION_INTEREST_COST_DOM" hidden="1">"c3580"</definedName>
    <definedName name="IQ_PENSION_INTEREST_COST_FOREIGN" hidden="1">"c3581"</definedName>
    <definedName name="IQ_PENSION_NET_ASSET_RECOG" hidden="1">"c3152"</definedName>
    <definedName name="IQ_PENSION_NET_ASSET_RECOG_DOM" hidden="1">"c3150"</definedName>
    <definedName name="IQ_PENSION_NET_ASSET_RECOG_FOREIGN" hidden="1">"c3151"</definedName>
    <definedName name="IQ_PENSION_OBLIGATION_ACQ" hidden="1">"c3206"</definedName>
    <definedName name="IQ_PENSION_OBLIGATION_ACQ_DOM" hidden="1">"c3204"</definedName>
    <definedName name="IQ_PENSION_OBLIGATION_ACQ_FOREIGN" hidden="1">"c3205"</definedName>
    <definedName name="IQ_PENSION_OBLIGATION_ACTUARIAL_GAIN_LOSS" hidden="1">"c3197"</definedName>
    <definedName name="IQ_PENSION_OBLIGATION_ACTUARIAL_GAIN_LOSS_DOM" hidden="1">"c3195"</definedName>
    <definedName name="IQ_PENSION_OBLIGATION_ACTUARIAL_GAIN_LOSS_FOREIGN" hidden="1">"c3196"</definedName>
    <definedName name="IQ_PENSION_OBLIGATION_BEG" hidden="1">"c3185"</definedName>
    <definedName name="IQ_PENSION_OBLIGATION_BEG_DOM" hidden="1">"c3183"</definedName>
    <definedName name="IQ_PENSION_OBLIGATION_BEG_FOREIGN" hidden="1">"c3184"</definedName>
    <definedName name="IQ_PENSION_OBLIGATION_CURTAIL" hidden="1">"c3209"</definedName>
    <definedName name="IQ_PENSION_OBLIGATION_CURTAIL_DOM" hidden="1">"c3207"</definedName>
    <definedName name="IQ_PENSION_OBLIGATION_CURTAIL_FOREIGN" hidden="1">"c3208"</definedName>
    <definedName name="IQ_PENSION_OBLIGATION_EMPLOYEE_CONTRIBUTIONS" hidden="1">"c3194"</definedName>
    <definedName name="IQ_PENSION_OBLIGATION_EMPLOYEE_CONTRIBUTIONS_DOM" hidden="1">"c3192"</definedName>
    <definedName name="IQ_PENSION_OBLIGATION_EMPLOYEE_CONTRIBUTIONS_FOREIGN" hidden="1">"c3193"</definedName>
    <definedName name="IQ_PENSION_OBLIGATION_FX_ADJ" hidden="1">"c3203"</definedName>
    <definedName name="IQ_PENSION_OBLIGATION_FX_ADJ_DOM" hidden="1">"c3201"</definedName>
    <definedName name="IQ_PENSION_OBLIGATION_FX_ADJ_FOREIGN" hidden="1">"c3202"</definedName>
    <definedName name="IQ_PENSION_OBLIGATION_INTEREST_COST" hidden="1">"c3191"</definedName>
    <definedName name="IQ_PENSION_OBLIGATION_INTEREST_COST_DOM" hidden="1">"c3189"</definedName>
    <definedName name="IQ_PENSION_OBLIGATION_INTEREST_COST_FOREIGN" hidden="1">"c3190"</definedName>
    <definedName name="IQ_PENSION_OBLIGATION_OTHER_COST" hidden="1">"c3555"</definedName>
    <definedName name="IQ_PENSION_OBLIGATION_OTHER_COST_DOM" hidden="1">"c3553"</definedName>
    <definedName name="IQ_PENSION_OBLIGATION_OTHER_COST_FOREIGN" hidden="1">"c3554"</definedName>
    <definedName name="IQ_PENSION_OBLIGATION_OTHER_PLAN_ADJ" hidden="1">"c3212"</definedName>
    <definedName name="IQ_PENSION_OBLIGATION_OTHER_PLAN_ADJ_DOM" hidden="1">"c3210"</definedName>
    <definedName name="IQ_PENSION_OBLIGATION_OTHER_PLAN_ADJ_FOREIGN" hidden="1">"c3211"</definedName>
    <definedName name="IQ_PENSION_OBLIGATION_PAID" hidden="1">"c3200"</definedName>
    <definedName name="IQ_PENSION_OBLIGATION_PAID_DOM" hidden="1">"c3198"</definedName>
    <definedName name="IQ_PENSION_OBLIGATION_PAID_FOREIGN" hidden="1">"c3199"</definedName>
    <definedName name="IQ_PENSION_OBLIGATION_PROJECTED" hidden="1">"c3215"</definedName>
    <definedName name="IQ_PENSION_OBLIGATION_PROJECTED_DOM" hidden="1">"c3213"</definedName>
    <definedName name="IQ_PENSION_OBLIGATION_PROJECTED_FOREIGN" hidden="1">"c3214"</definedName>
    <definedName name="IQ_PENSION_OBLIGATION_ROA" hidden="1">"c3552"</definedName>
    <definedName name="IQ_PENSION_OBLIGATION_ROA_DOM" hidden="1">"c3550"</definedName>
    <definedName name="IQ_PENSION_OBLIGATION_ROA_FOREIGN" hidden="1">"c3551"</definedName>
    <definedName name="IQ_PENSION_OBLIGATION_SERVICE_COST" hidden="1">"c3188"</definedName>
    <definedName name="IQ_PENSION_OBLIGATION_SERVICE_COST_DOM" hidden="1">"c3186"</definedName>
    <definedName name="IQ_PENSION_OBLIGATION_SERVICE_COST_FOREIGN" hidden="1">"c3187"</definedName>
    <definedName name="IQ_PENSION_OBLIGATION_TOTAL_COST" hidden="1">"c3558"</definedName>
    <definedName name="IQ_PENSION_OBLIGATION_TOTAL_COST_DOM" hidden="1">"c3556"</definedName>
    <definedName name="IQ_PENSION_OBLIGATION_TOTAL_COST_FOREIGN" hidden="1">"c3557"</definedName>
    <definedName name="IQ_PENSION_OTHER" hidden="1">"c3143"</definedName>
    <definedName name="IQ_PENSION_OTHER_ADJ" hidden="1">"c3149"</definedName>
    <definedName name="IQ_PENSION_OTHER_ADJ_DOM" hidden="1">"c3147"</definedName>
    <definedName name="IQ_PENSION_OTHER_ADJ_FOREIGN" hidden="1">"c3148"</definedName>
    <definedName name="IQ_PENSION_OTHER_DOM" hidden="1">"c3141"</definedName>
    <definedName name="IQ_PENSION_OTHER_FOREIGN" hidden="1">"c3142"</definedName>
    <definedName name="IQ_PENSION_PBO_ASSUMED_RATE_RET_MAX" hidden="1">"c3254"</definedName>
    <definedName name="IQ_PENSION_PBO_ASSUMED_RATE_RET_MAX_DOM" hidden="1">"c3252"</definedName>
    <definedName name="IQ_PENSION_PBO_ASSUMED_RATE_RET_MAX_FOREIGN" hidden="1">"c3253"</definedName>
    <definedName name="IQ_PENSION_PBO_ASSUMED_RATE_RET_MIN" hidden="1">"c3251"</definedName>
    <definedName name="IQ_PENSION_PBO_ASSUMED_RATE_RET_MIN_DOM" hidden="1">"c3249"</definedName>
    <definedName name="IQ_PENSION_PBO_ASSUMED_RATE_RET_MIN_FOREIGN" hidden="1">"c3250"</definedName>
    <definedName name="IQ_PENSION_PBO_RATE_COMP_INCREASE_MAX" hidden="1">"c3260"</definedName>
    <definedName name="IQ_PENSION_PBO_RATE_COMP_INCREASE_MAX_DOM" hidden="1">"c3258"</definedName>
    <definedName name="IQ_PENSION_PBO_RATE_COMP_INCREASE_MAX_FOREIGN" hidden="1">"c3259"</definedName>
    <definedName name="IQ_PENSION_PBO_RATE_COMP_INCREASE_MIN" hidden="1">"c3257"</definedName>
    <definedName name="IQ_PENSION_PBO_RATE_COMP_INCREASE_MIN_DOM" hidden="1">"c3255"</definedName>
    <definedName name="IQ_PENSION_PBO_RATE_COMP_INCREASE_MIN_FOREIGN" hidden="1">"c3256"</definedName>
    <definedName name="IQ_PENSION_PREPAID_COST" hidden="1">"c3131"</definedName>
    <definedName name="IQ_PENSION_PREPAID_COST_DOM" hidden="1">"c3129"</definedName>
    <definedName name="IQ_PENSION_PREPAID_COST_FOREIGN" hidden="1">"c3130"</definedName>
    <definedName name="IQ_PENSION_PROJECTED_OBLIGATION" hidden="1">"c3566"</definedName>
    <definedName name="IQ_PENSION_PROJECTED_OBLIGATION_DOMESTIC" hidden="1">"c3564"</definedName>
    <definedName name="IQ_PENSION_PROJECTED_OBLIGATION_FOREIGN" hidden="1">"c3565"</definedName>
    <definedName name="IQ_PENSION_QUART_ADDL_CONTRIBUTIONS_EXP" hidden="1">"c3224"</definedName>
    <definedName name="IQ_PENSION_QUART_ADDL_CONTRIBUTIONS_EXP_DOM" hidden="1">"c3222"</definedName>
    <definedName name="IQ_PENSION_QUART_ADDL_CONTRIBUTIONS_EXP_FOREIGN" hidden="1">"c3223"</definedName>
    <definedName name="IQ_PENSION_QUART_EMPLOYER_CONTRIBUTIONS" hidden="1">"c3221"</definedName>
    <definedName name="IQ_PENSION_QUART_EMPLOYER_CONTRIBUTIONS_DOM" hidden="1">"c3219"</definedName>
    <definedName name="IQ_PENSION_QUART_EMPLOYER_CONTRIBUTIONS_FOREIGN" hidden="1">"c3220"</definedName>
    <definedName name="IQ_PENSION_RATE_COMP_GROWTH_DOMESTIC" hidden="1">"c3575"</definedName>
    <definedName name="IQ_PENSION_RATE_COMP_GROWTH_FOREIGN" hidden="1">"c3576"</definedName>
    <definedName name="IQ_PENSION_RATE_COMP_INCREASE_MAX" hidden="1">"c3242"</definedName>
    <definedName name="IQ_PENSION_RATE_COMP_INCREASE_MAX_DOM" hidden="1">"c3240"</definedName>
    <definedName name="IQ_PENSION_RATE_COMP_INCREASE_MAX_FOREIGN" hidden="1">"c3241"</definedName>
    <definedName name="IQ_PENSION_RATE_COMP_INCREASE_MIN" hidden="1">"c3239"</definedName>
    <definedName name="IQ_PENSION_RATE_COMP_INCREASE_MIN_DOM" hidden="1">"c3237"</definedName>
    <definedName name="IQ_PENSION_RATE_COMP_INCREASE_MIN_FOREIGN" hidden="1">"c3238"</definedName>
    <definedName name="IQ_PENSION_SERVICE_COST" hidden="1">"c3579"</definedName>
    <definedName name="IQ_PENSION_SERVICE_COST_DOM" hidden="1">"c3577"</definedName>
    <definedName name="IQ_PENSION_SERVICE_COST_FOREIGN" hidden="1">"c3578"</definedName>
    <definedName name="IQ_PENSION_TOTAL_ASSETS" hidden="1">"c3563"</definedName>
    <definedName name="IQ_PENSION_TOTAL_ASSETS_DOMESTIC" hidden="1">"c3561"</definedName>
    <definedName name="IQ_PENSION_TOTAL_ASSETS_FOREIGN" hidden="1">"c3562"</definedName>
    <definedName name="IQ_PENSION_TOTAL_EXP" hidden="1">"c3560"</definedName>
    <definedName name="IQ_PENSION_UNFUNDED_ADDL_MIN_LIAB" hidden="1">"c3227"</definedName>
    <definedName name="IQ_PENSION_UNFUNDED_ADDL_MIN_LIAB_DOM" hidden="1">"c3225"</definedName>
    <definedName name="IQ_PENSION_UNFUNDED_ADDL_MIN_LIAB_FOREIGN" hidden="1">"c3226"</definedName>
    <definedName name="IQ_PENSION_UNRECOG_PRIOR" hidden="1">"c3146"</definedName>
    <definedName name="IQ_PENSION_UNRECOG_PRIOR_DOM" hidden="1">"c3144"</definedName>
    <definedName name="IQ_PENSION_UNRECOG_PRIOR_FOREIGN" hidden="1">"c3145"</definedName>
    <definedName name="IQ_PENSION_UV_LIAB" hidden="1">"c3567"</definedName>
    <definedName name="IQ_PERIODDATE" hidden="1">"c1414"</definedName>
    <definedName name="IQ_PERIODDATE_BS" hidden="1">"c1032"</definedName>
    <definedName name="IQ_PERIODDATE_CF" hidden="1">"c1033"</definedName>
    <definedName name="IQ_PERIODDATE_IS" hidden="1">"c1034"</definedName>
    <definedName name="IQ_PERIODLENGTH_CF" hidden="1">"c1502"</definedName>
    <definedName name="IQ_PERIODLENGTH_IS" hidden="1">"c1503"</definedName>
    <definedName name="IQ_PERTYPE" hidden="1">"c1611"</definedName>
    <definedName name="IQ_PLL" hidden="1">"c2114"</definedName>
    <definedName name="IQ_PMT_FREQ" hidden="1">"c2236"</definedName>
    <definedName name="IQ_POISON_PUT_EFFECT_DATE" hidden="1">"c2486"</definedName>
    <definedName name="IQ_POISON_PUT_EXPIRATION_DATE" hidden="1">"c2487"</definedName>
    <definedName name="IQ_POISON_PUT_PRICE" hidden="1">"c2488"</definedName>
    <definedName name="IQ_POLICY_BENEFITS" hidden="1">"c1036"</definedName>
    <definedName name="IQ_POLICY_COST" hidden="1">"c1037"</definedName>
    <definedName name="IQ_POLICY_LIAB" hidden="1">"c1612"</definedName>
    <definedName name="IQ_POLICY_LOANS" hidden="1">"c1038"</definedName>
    <definedName name="IQ_POST_RETIRE_EXP" hidden="1">"c1039"</definedName>
    <definedName name="IQ_POSTPAID_CHURN" hidden="1">"c2121"</definedName>
    <definedName name="IQ_POSTPAID_SUBS" hidden="1">"c2118"</definedName>
    <definedName name="IQ_PRE_OPEN_COST" hidden="1">"c1040"</definedName>
    <definedName name="IQ_PREF_CONVERT" hidden="1">"c1041"</definedName>
    <definedName name="IQ_PREF_DIV_CF" hidden="1">"c1042"</definedName>
    <definedName name="IQ_PREF_DIV_OTHER" hidden="1">"c1043"</definedName>
    <definedName name="IQ_PREF_DIVID" hidden="1">"c1461"</definedName>
    <definedName name="IQ_PREF_EQUITY" hidden="1">"c1044"</definedName>
    <definedName name="IQ_PREF_ISSUED" hidden="1">"c1045"</definedName>
    <definedName name="IQ_PREF_ISSUED_BNK" hidden="1">"c1046"</definedName>
    <definedName name="IQ_PREF_ISSUED_BR" hidden="1">"c1047"</definedName>
    <definedName name="IQ_PREF_ISSUED_FIN" hidden="1">"c1048"</definedName>
    <definedName name="IQ_PREF_ISSUED_INS" hidden="1">"c1049"</definedName>
    <definedName name="IQ_PREF_ISSUED_REIT" hidden="1">"c1050"</definedName>
    <definedName name="IQ_PREF_ISSUED_UTI" hidden="1">"c1051"</definedName>
    <definedName name="IQ_PREF_NON_REDEEM" hidden="1">"c1052"</definedName>
    <definedName name="IQ_PREF_OTHER" hidden="1">"c1053"</definedName>
    <definedName name="IQ_PREF_OTHER_BNK" hidden="1">"c1054"</definedName>
    <definedName name="IQ_PREF_OTHER_BR" hidden="1">"c1055"</definedName>
    <definedName name="IQ_PREF_OTHER_FIN" hidden="1">"c1056"</definedName>
    <definedName name="IQ_PREF_OTHER_INS" hidden="1">"c1057"</definedName>
    <definedName name="IQ_PREF_OTHER_REIT" hidden="1">"c1058"</definedName>
    <definedName name="IQ_PREF_REDEEM" hidden="1">"c1059"</definedName>
    <definedName name="IQ_PREF_REP" hidden="1">"c1060"</definedName>
    <definedName name="IQ_PREF_REP_BNK" hidden="1">"c1061"</definedName>
    <definedName name="IQ_PREF_REP_BR" hidden="1">"c1062"</definedName>
    <definedName name="IQ_PREF_REP_FIN" hidden="1">"c1063"</definedName>
    <definedName name="IQ_PREF_REP_INS" hidden="1">"c1064"</definedName>
    <definedName name="IQ_PREF_REP_REIT" hidden="1">"c1065"</definedName>
    <definedName name="IQ_PREF_REP_UTI" hidden="1">"c1066"</definedName>
    <definedName name="IQ_PREF_STOCK" hidden="1">"c1416"</definedName>
    <definedName name="IQ_PREF_TOT" hidden="1">"c1415"</definedName>
    <definedName name="IQ_PREMIUMS_ANNUITY_REV" hidden="1">"c1067"</definedName>
    <definedName name="IQ_PREPAID_CHURN" hidden="1">"c2120"</definedName>
    <definedName name="IQ_PREPAID_EXP" hidden="1">"c1068"</definedName>
    <definedName name="IQ_PREPAID_EXPEN" hidden="1">"c1418"</definedName>
    <definedName name="IQ_PREPAID_SUBS" hidden="1">"c2117"</definedName>
    <definedName name="IQ_PRICE_OVER_BVPS" hidden="1">"c1412"</definedName>
    <definedName name="IQ_PRICE_OVER_LTM_EPS" hidden="1">"c1413"</definedName>
    <definedName name="IQ_PRICEDATE" hidden="1">"c1069"</definedName>
    <definedName name="IQ_PRICING_DATE" hidden="1">"c1613"</definedName>
    <definedName name="IQ_PRIMARY_INDUSTRY" hidden="1">"c1070"</definedName>
    <definedName name="IQ_PRINCIPAL_AMT" hidden="1">"c2157"</definedName>
    <definedName name="IQ_PRO_FORMA_BASIC_EPS" hidden="1">"c1614"</definedName>
    <definedName name="IQ_PRO_FORMA_DILUT_EPS" hidden="1">"c1615"</definedName>
    <definedName name="IQ_PRO_FORMA_NET_INC" hidden="1">"c1452"</definedName>
    <definedName name="IQ_PROFESSIONAL" hidden="1">"c1071"</definedName>
    <definedName name="IQ_PROFESSIONAL_TITLE" hidden="1">"c1072"</definedName>
    <definedName name="IQ_PROJECTED_PENSION_OBLIGATION" hidden="1">"c1292"</definedName>
    <definedName name="IQ_PROJECTED_PENSION_OBLIGATION_DOMESTIC" hidden="1">"c2656"</definedName>
    <definedName name="IQ_PROJECTED_PENSION_OBLIGATION_FOREIGN" hidden="1">"c2664"</definedName>
    <definedName name="IQ_PROPERTY_EXP" hidden="1">"c1073"</definedName>
    <definedName name="IQ_PROPERTY_GROSS" hidden="1">"c1379"</definedName>
    <definedName name="IQ_PROPERTY_MGMT_FEE" hidden="1">"c1074"</definedName>
    <definedName name="IQ_PROPERTY_NET" hidden="1">"c1402"</definedName>
    <definedName name="IQ_PROV_BAD_DEBTS" hidden="1">"c1075"</definedName>
    <definedName name="IQ_PROV_BAD_DEBTS_CF" hidden="1">"c1076"</definedName>
    <definedName name="IQ_PROVISION_10YR_ANN_GROWTH" hidden="1">"c1077"</definedName>
    <definedName name="IQ_PROVISION_1YR_ANN_GROWTH" hidden="1">"c1078"</definedName>
    <definedName name="IQ_PROVISION_2YR_ANN_GROWTH" hidden="1">"c1079"</definedName>
    <definedName name="IQ_PROVISION_3YR_ANN_GROWTH" hidden="1">"c1080"</definedName>
    <definedName name="IQ_PROVISION_5YR_ANN_GROWTH" hidden="1">"c1081"</definedName>
    <definedName name="IQ_PROVISION_7YR_ANN_GROWTH" hidden="1">"c1082"</definedName>
    <definedName name="IQ_PROVISION_CHARGE_OFFS" hidden="1">"c1083"</definedName>
    <definedName name="IQ_PTBV" hidden="1">"c1084"</definedName>
    <definedName name="IQ_PTBV_AVG" hidden="1">"c1085"</definedName>
    <definedName name="IQ_PUT_DATE_SCHEDULE" hidden="1">"c2483"</definedName>
    <definedName name="IQ_PUT_NOTIFICATION" hidden="1">"c2485"</definedName>
    <definedName name="IQ_PUT_PRICE_SCHEDULE" hidden="1">"c2484"</definedName>
    <definedName name="IQ_QTD" hidden="1">750000</definedName>
    <definedName name="IQ_QUICK_RATIO" hidden="1">"c1086"</definedName>
    <definedName name="IQ_RATE_COMP_GROWTH_DOMESTIC" hidden="1">"c1087"</definedName>
    <definedName name="IQ_RATE_COMP_GROWTH_FOREIGN" hidden="1">"c1088"</definedName>
    <definedName name="IQ_RAW_INV" hidden="1">"c1089"</definedName>
    <definedName name="IQ_RC" hidden="1">"c2497"</definedName>
    <definedName name="IQ_RC_PCT" hidden="1">"c2498"</definedName>
    <definedName name="IQ_RD_EXP" hidden="1">"c1090"</definedName>
    <definedName name="IQ_RD_EXP_FN" hidden="1">"c1091"</definedName>
    <definedName name="IQ_RE" hidden="1">"c1092"</definedName>
    <definedName name="IQ_REAL_ESTATE" hidden="1">"c1093"</definedName>
    <definedName name="IQ_REAL_ESTATE_ASSETS" hidden="1">"c1094"</definedName>
    <definedName name="IQ_REDEEM_PREF_STOCK" hidden="1">"c1417"</definedName>
    <definedName name="IQ_REG_ASSETS" hidden="1">"c1095"</definedName>
    <definedName name="IQ_REINSUR_PAY" hidden="1">"c1096"</definedName>
    <definedName name="IQ_REINSUR_PAY_CF" hidden="1">"c1097"</definedName>
    <definedName name="IQ_REINSUR_RECOVER" hidden="1">"c1098"</definedName>
    <definedName name="IQ_REINSUR_RECOVER_CF" hidden="1">"c1099"</definedName>
    <definedName name="IQ_REINSURANCE" hidden="1">"c1100"</definedName>
    <definedName name="IQ_RENTAL_REV" hidden="1">"c1101"</definedName>
    <definedName name="IQ_RESEARCH_DEV" hidden="1">"c1419"</definedName>
    <definedName name="IQ_RESIDENTIAL_LOANS" hidden="1">"c1102"</definedName>
    <definedName name="IQ_RESTATEMENT_BS" hidden="1">"c1643"</definedName>
    <definedName name="IQ_RESTATEMENT_CF" hidden="1">"c1644"</definedName>
    <definedName name="IQ_RESTATEMENT_IS" hidden="1">"c1642"</definedName>
    <definedName name="IQ_RESTR_STOCK_COMP" hidden="1">"c3506"</definedName>
    <definedName name="IQ_RESTR_STOCK_COMP_PRETAX" hidden="1">"c3504"</definedName>
    <definedName name="IQ_RESTR_STOCK_COMP_TAX" hidden="1">"c3505"</definedName>
    <definedName name="IQ_RESTRICTED_CASH" hidden="1">"c1103"</definedName>
    <definedName name="IQ_RESTRUCTURE" hidden="1">"c1104"</definedName>
    <definedName name="IQ_RESTRUCTURE_BNK" hidden="1">"c1105"</definedName>
    <definedName name="IQ_RESTRUCTURE_BR" hidden="1">"c1106"</definedName>
    <definedName name="IQ_RESTRUCTURE_CF" hidden="1">"c1107"</definedName>
    <definedName name="IQ_RESTRUCTURE_FIN" hidden="1">"c1108"</definedName>
    <definedName name="IQ_RESTRUCTURE_INS" hidden="1">"c1109"</definedName>
    <definedName name="IQ_RESTRUCTURE_REIT" hidden="1">"c1110"</definedName>
    <definedName name="IQ_RESTRUCTURE_UTI" hidden="1">"c1111"</definedName>
    <definedName name="IQ_RESTRUCTURED_LOANS" hidden="1">"c1112"</definedName>
    <definedName name="IQ_RETAIL_ACQUIRED_FRANCHISE_STORES" hidden="1">"c2895"</definedName>
    <definedName name="IQ_RETAIL_ACQUIRED_OWNED_STORES" hidden="1">"c2903"</definedName>
    <definedName name="IQ_RETAIL_ACQUIRED_STORES" hidden="1">"c2887"</definedName>
    <definedName name="IQ_RETAIL_AVG_STORE_SIZE_GROSS" hidden="1">"c2066"</definedName>
    <definedName name="IQ_RETAIL_AVG_STORE_SIZE_NET" hidden="1">"c2067"</definedName>
    <definedName name="IQ_RETAIL_AVG_WK_SALES" hidden="1">"c2891"</definedName>
    <definedName name="IQ_RETAIL_AVG_WK_SALES_FRANCHISE" hidden="1">"c2899"</definedName>
    <definedName name="IQ_RETAIL_AVG_WK_SALES_OWNED" hidden="1">"c2907"</definedName>
    <definedName name="IQ_RETAIL_CLOSED_FRANCHISE_STORES" hidden="1">"c2896"</definedName>
    <definedName name="IQ_RETAIL_CLOSED_OWNED_STORES" hidden="1">"c2904"</definedName>
    <definedName name="IQ_RETAIL_CLOSED_STORES" hidden="1">"c2063"</definedName>
    <definedName name="IQ_RETAIL_FRANCHISE_STORES_BEG" hidden="1">"c2893"</definedName>
    <definedName name="IQ_RETAIL_OPENED_FRANCHISE_STORES" hidden="1">"c2894"</definedName>
    <definedName name="IQ_RETAIL_OPENED_OWNED_STORES" hidden="1">"c2902"</definedName>
    <definedName name="IQ_RETAIL_OPENED_STORES" hidden="1">"c2062"</definedName>
    <definedName name="IQ_RETAIL_OWNED_STORES_BEG" hidden="1">"c2901"</definedName>
    <definedName name="IQ_RETAIL_SALES_SQFT_ALL_GROSS" hidden="1">"c2138"</definedName>
    <definedName name="IQ_RETAIL_SALES_SQFT_ALL_NET" hidden="1">"c2139"</definedName>
    <definedName name="IQ_RETAIL_SALES_SQFT_COMPARABLE_GROSS" hidden="1">"c2136"</definedName>
    <definedName name="IQ_RETAIL_SALES_SQFT_COMPARABLE_NET" hidden="1">"c2137"</definedName>
    <definedName name="IQ_RETAIL_SALES_SQFT_OWNED_GROSS" hidden="1">"c2134"</definedName>
    <definedName name="IQ_RETAIL_SALES_SQFT_OWNED_NET" hidden="1">"c2135"</definedName>
    <definedName name="IQ_RETAIL_SOLD_FRANCHISE_STORES" hidden="1">"c2897"</definedName>
    <definedName name="IQ_RETAIL_SOLD_OWNED_STORES" hidden="1">"c2905"</definedName>
    <definedName name="IQ_RETAIL_SOLD_STORES" hidden="1">"c2889"</definedName>
    <definedName name="IQ_RETAIL_SQ_FOOTAGE" hidden="1">"c2064"</definedName>
    <definedName name="IQ_RETAIL_STORE_SELLING_AREA" hidden="1">"c2065"</definedName>
    <definedName name="IQ_RETAIL_STORES_BEG" hidden="1">"c2885"</definedName>
    <definedName name="IQ_RETAIL_TOTAL_FRANCHISE_STORES" hidden="1">"c2898"</definedName>
    <definedName name="IQ_RETAIL_TOTAL_OWNED_STORES" hidden="1">"c2906"</definedName>
    <definedName name="IQ_RETAIL_TOTAL_STORES" hidden="1">"c2061"</definedName>
    <definedName name="IQ_RETAINED_EARN" hidden="1">"c1420"</definedName>
    <definedName name="IQ_RETURN_ASSETS" hidden="1">"c1113"</definedName>
    <definedName name="IQ_RETURN_ASSETS_BANK" hidden="1">"c1114"</definedName>
    <definedName name="IQ_RETURN_ASSETS_BROK" hidden="1">"c1115"</definedName>
    <definedName name="IQ_RETURN_ASSETS_FS" hidden="1">"c1116"</definedName>
    <definedName name="IQ_RETURN_CAPITAL" hidden="1">"c1117"</definedName>
    <definedName name="IQ_RETURN_EQUITY" hidden="1">"c1118"</definedName>
    <definedName name="IQ_RETURN_EQUITY_BANK" hidden="1">"c1119"</definedName>
    <definedName name="IQ_RETURN_EQUITY_BROK" hidden="1">"c1120"</definedName>
    <definedName name="IQ_RETURN_EQUITY_FS" hidden="1">"c1121"</definedName>
    <definedName name="IQ_RETURN_INVESTMENT" hidden="1">"c1421"</definedName>
    <definedName name="IQ_REV" hidden="1">"c1122"</definedName>
    <definedName name="IQ_REV_BEFORE_LL" hidden="1">"c1123"</definedName>
    <definedName name="IQ_REV_UTI" hidden="1">"c1125"</definedName>
    <definedName name="IQ_REVENUE" hidden="1">"c1422"</definedName>
    <definedName name="IQ_REVISION_DATE_" hidden="1">39544.5522337963</definedName>
    <definedName name="IQ_RISK_ADJ_BANK_ASSETS" hidden="1">"c2670"</definedName>
    <definedName name="IQ_SALARY" hidden="1">"c1130"</definedName>
    <definedName name="IQ_SALE_INTAN_CF" hidden="1">"c1131"</definedName>
    <definedName name="IQ_SALE_INTAN_CF_BNK" hidden="1">"c1132"</definedName>
    <definedName name="IQ_SALE_INTAN_CF_BR" hidden="1">"c1133"</definedName>
    <definedName name="IQ_SALE_INTAN_CF_FIN" hidden="1">"c1134"</definedName>
    <definedName name="IQ_SALE_INTAN_CF_INS" hidden="1">"c1135"</definedName>
    <definedName name="IQ_SALE_INTAN_CF_REIT" hidden="1">"c1627"</definedName>
    <definedName name="IQ_SALE_INTAN_CF_UTI" hidden="1">"c1136"</definedName>
    <definedName name="IQ_SALE_PPE_CF" hidden="1">"c1137"</definedName>
    <definedName name="IQ_SALE_PPE_CF_BNK" hidden="1">"c1138"</definedName>
    <definedName name="IQ_SALE_PPE_CF_BR" hidden="1">"c1139"</definedName>
    <definedName name="IQ_SALE_PPE_CF_FIN" hidden="1">"c1140"</definedName>
    <definedName name="IQ_SALE_PPE_CF_INS" hidden="1">"c1141"</definedName>
    <definedName name="IQ_SALE_PPE_CF_UTI" hidden="1">"c1142"</definedName>
    <definedName name="IQ_SALE_RE_ASSETS" hidden="1">"c1629"</definedName>
    <definedName name="IQ_SALE_REAL_ESTATE_CF" hidden="1">"c1143"</definedName>
    <definedName name="IQ_SALE_REAL_ESTATE_CF_BNK" hidden="1">"c1144"</definedName>
    <definedName name="IQ_SALE_REAL_ESTATE_CF_BR" hidden="1">"c1145"</definedName>
    <definedName name="IQ_SALE_REAL_ESTATE_CF_FIN" hidden="1">"c1146"</definedName>
    <definedName name="IQ_SALE_REAL_ESTATE_CF_INS" hidden="1">"c1147"</definedName>
    <definedName name="IQ_SALE_REAL_ESTATE_CF_UTI" hidden="1">"c1148"</definedName>
    <definedName name="IQ_SALES_MARKETING" hidden="1">"c2240"</definedName>
    <definedName name="IQ_SAME_STORE" hidden="1">"c1149"</definedName>
    <definedName name="IQ_SAME_STORE_FRANCHISE" hidden="1">"c2900"</definedName>
    <definedName name="IQ_SAME_STORE_OWNED" hidden="1">"c2908"</definedName>
    <definedName name="IQ_SAME_STORE_TOTAL" hidden="1">"c2892"</definedName>
    <definedName name="IQ_SAVING_DEP" hidden="1">"c1150"</definedName>
    <definedName name="IQ_SEC_PURCHASED_RESELL" hidden="1">"c5513"</definedName>
    <definedName name="IQ_SECUR_RECEIV" hidden="1">"c1151"</definedName>
    <definedName name="IQ_SECURED_DEBT" hidden="1">"c2546"</definedName>
    <definedName name="IQ_SECURED_DEBT_PCT" hidden="1">"c2547"</definedName>
    <definedName name="IQ_SECURITY_BORROW" hidden="1">"c1152"</definedName>
    <definedName name="IQ_SECURITY_LEVEL" hidden="1">"c2159"</definedName>
    <definedName name="IQ_SECURITY_NOTES" hidden="1">"c2202"</definedName>
    <definedName name="IQ_SECURITY_OWN" hidden="1">"c1153"</definedName>
    <definedName name="IQ_SECURITY_RESELL" hidden="1">"c1154"</definedName>
    <definedName name="IQ_SECURITY_TYPE" hidden="1">"c2158"</definedName>
    <definedName name="IQ_SEPARATE_ACCT_ASSETS" hidden="1">"c1155"</definedName>
    <definedName name="IQ_SEPARATE_ACCT_LIAB" hidden="1">"c1156"</definedName>
    <definedName name="IQ_SERV_CHARGE_DEPOSITS" hidden="1">"c1157"</definedName>
    <definedName name="IQ_SGA" hidden="1">"c1158"</definedName>
    <definedName name="IQ_SGA_BNK" hidden="1">"c1159"</definedName>
    <definedName name="IQ_SGA_INS" hidden="1">"c1160"</definedName>
    <definedName name="IQ_SGA_MARGIN" hidden="1">"c1898"</definedName>
    <definedName name="IQ_SGA_REIT" hidden="1">"c1161"</definedName>
    <definedName name="IQ_SGA_SUPPL" hidden="1">"c1162"</definedName>
    <definedName name="IQ_SGA_UTI" hidden="1">"c1163"</definedName>
    <definedName name="IQ_SHAREOUTSTANDING" hidden="1">"c1347"</definedName>
    <definedName name="IQ_SHARESOUTSTANDING" hidden="1">"c1164"</definedName>
    <definedName name="IQ_SHORT_INTEREST" hidden="1">"c1165"</definedName>
    <definedName name="IQ_SHORT_INTEREST_OVER_FLOAT" hidden="1">"c1577"</definedName>
    <definedName name="IQ_SHORT_INTEREST_PERCENT" hidden="1">"c1576"</definedName>
    <definedName name="IQ_SHORT_TERM_INVEST" hidden="1">"c1425"</definedName>
    <definedName name="IQ_SMALL_INT_BEAR_CD" hidden="1">"c1166"</definedName>
    <definedName name="IQ_SOFTWARE" hidden="1">"c1167"</definedName>
    <definedName name="IQ_SOURCE" hidden="1">"c1168"</definedName>
    <definedName name="IQ_SP_BANK" hidden="1">"c2637"</definedName>
    <definedName name="IQ_SP_BANK_ACTION" hidden="1">"c2636"</definedName>
    <definedName name="IQ_SP_BANK_DATE" hidden="1">"c2635"</definedName>
    <definedName name="IQ_SP_FIN_ENHANCE_FX" hidden="1">"c2631"</definedName>
    <definedName name="IQ_SP_FIN_ENHANCE_FX_ACTION" hidden="1">"c2630"</definedName>
    <definedName name="IQ_SP_FIN_ENHANCE_FX_DATE" hidden="1">"c2629"</definedName>
    <definedName name="IQ_SP_FIN_ENHANCE_LC" hidden="1">"c2634"</definedName>
    <definedName name="IQ_SP_FIN_ENHANCE_LC_ACTION" hidden="1">"c2633"</definedName>
    <definedName name="IQ_SP_FIN_ENHANCE_LC_DATE" hidden="1">"c2632"</definedName>
    <definedName name="IQ_SP_FIN_STRENGTH_LC_ACTION_LT" hidden="1">"c2625"</definedName>
    <definedName name="IQ_SP_FIN_STRENGTH_LC_ACTION_ST" hidden="1">"c2626"</definedName>
    <definedName name="IQ_SP_FIN_STRENGTH_LC_DATE_LT" hidden="1">"c2623"</definedName>
    <definedName name="IQ_SP_FIN_STRENGTH_LC_DATE_ST" hidden="1">"c2624"</definedName>
    <definedName name="IQ_SP_FIN_STRENGTH_LC_LT" hidden="1">"c2627"</definedName>
    <definedName name="IQ_SP_FIN_STRENGTH_LC_ST" hidden="1">"c2628"</definedName>
    <definedName name="IQ_SP_FX_ACTION_LT" hidden="1">"c2613"</definedName>
    <definedName name="IQ_SP_FX_ACTION_ST" hidden="1">"c2614"</definedName>
    <definedName name="IQ_SP_FX_DATE_LT" hidden="1">"c2611"</definedName>
    <definedName name="IQ_SP_FX_DATE_ST" hidden="1">"c2612"</definedName>
    <definedName name="IQ_SP_FX_LT" hidden="1">"c2615"</definedName>
    <definedName name="IQ_SP_FX_ST" hidden="1">"c2616"</definedName>
    <definedName name="IQ_SP_ISSUE_ACTION" hidden="1">"c2644"</definedName>
    <definedName name="IQ_SP_ISSUE_DATE" hidden="1">"c2643"</definedName>
    <definedName name="IQ_SP_ISSUE_LT" hidden="1">"c2645"</definedName>
    <definedName name="IQ_SP_ISSUE_OUTLOOK_WATCH" hidden="1">"c2650"</definedName>
    <definedName name="IQ_SP_ISSUE_OUTLOOK_WATCH_DATE" hidden="1">"c2649"</definedName>
    <definedName name="IQ_SP_ISSUE_RECOVER" hidden="1">"c2648"</definedName>
    <definedName name="IQ_SP_ISSUE_RECOVER_ACTION" hidden="1">"c2647"</definedName>
    <definedName name="IQ_SP_ISSUE_RECOVER_DATE" hidden="1">"c2646"</definedName>
    <definedName name="IQ_SP_LC_ACTION_LT" hidden="1">"c2619"</definedName>
    <definedName name="IQ_SP_LC_ACTION_ST" hidden="1">"c2620"</definedName>
    <definedName name="IQ_SP_LC_DATE_LT" hidden="1">"c2617"</definedName>
    <definedName name="IQ_SP_LC_DATE_ST" hidden="1">"c2618"</definedName>
    <definedName name="IQ_SP_LC_LT" hidden="1">"c2621"</definedName>
    <definedName name="IQ_SP_LC_ST" hidden="1">"c2622"</definedName>
    <definedName name="IQ_SP_OUTLOOK_WATCH" hidden="1">"c2639"</definedName>
    <definedName name="IQ_SP_OUTLOOK_WATCH_DATE" hidden="1">"c2638"</definedName>
    <definedName name="IQ_SPECIAL_DIV_CF" hidden="1">"c1169"</definedName>
    <definedName name="IQ_SPECIAL_DIV_CF_BNK" hidden="1">"c1170"</definedName>
    <definedName name="IQ_SPECIAL_DIV_CF_BR" hidden="1">"c1171"</definedName>
    <definedName name="IQ_SPECIAL_DIV_CF_FIN" hidden="1">"c1172"</definedName>
    <definedName name="IQ_SPECIAL_DIV_CF_INS" hidden="1">"c1173"</definedName>
    <definedName name="IQ_SPECIAL_DIV_CF_REIT" hidden="1">"c1174"</definedName>
    <definedName name="IQ_SPECIAL_DIV_CF_UTI" hidden="1">"c1175"</definedName>
    <definedName name="IQ_SPECIAL_DIV_SHARE" hidden="1">"c3007"</definedName>
    <definedName name="IQ_SR_BONDS_NOTES" hidden="1">"c2501"</definedName>
    <definedName name="IQ_SR_BONDS_NOTES_PCT" hidden="1">"c2502"</definedName>
    <definedName name="IQ_SR_DEBT" hidden="1">"c2526"</definedName>
    <definedName name="IQ_SR_DEBT_EBITDA" hidden="1">"c2552"</definedName>
    <definedName name="IQ_SR_DEBT_EBITDA_CAPEX" hidden="1">"c2553"</definedName>
    <definedName name="IQ_SR_DEBT_PCT" hidden="1">"c2527"</definedName>
    <definedName name="IQ_SR_SUB_DEBT" hidden="1">"c2530"</definedName>
    <definedName name="IQ_SR_SUB_DEBT_EBITDA" hidden="1">"c2556"</definedName>
    <definedName name="IQ_SR_SUB_DEBT_EBITDA_CAPEX" hidden="1">"c2557"</definedName>
    <definedName name="IQ_SR_SUB_DEBT_PCT" hidden="1">"c2531"</definedName>
    <definedName name="IQ_ST_DEBT" hidden="1">"c1176"</definedName>
    <definedName name="IQ_ST_DEBT_BNK" hidden="1">"c1177"</definedName>
    <definedName name="IQ_ST_DEBT_BR" hidden="1">"c1178"</definedName>
    <definedName name="IQ_ST_DEBT_FIN" hidden="1">"c1179"</definedName>
    <definedName name="IQ_ST_DEBT_INS" hidden="1">"c1180"</definedName>
    <definedName name="IQ_ST_DEBT_ISSUED" hidden="1">"c1181"</definedName>
    <definedName name="IQ_ST_DEBT_ISSUED_BNK" hidden="1">"c1182"</definedName>
    <definedName name="IQ_ST_DEBT_ISSUED_BR" hidden="1">"c1183"</definedName>
    <definedName name="IQ_ST_DEBT_ISSUED_FIN" hidden="1">"c1184"</definedName>
    <definedName name="IQ_ST_DEBT_ISSUED_INS" hidden="1">"c1185"</definedName>
    <definedName name="IQ_ST_DEBT_ISSUED_REIT" hidden="1">"c1186"</definedName>
    <definedName name="IQ_ST_DEBT_ISSUED_UTI" hidden="1">"c1187"</definedName>
    <definedName name="IQ_ST_DEBT_PCT" hidden="1">"c2539"</definedName>
    <definedName name="IQ_ST_DEBT_REIT" hidden="1">"c1188"</definedName>
    <definedName name="IQ_ST_DEBT_REPAID" hidden="1">"c1189"</definedName>
    <definedName name="IQ_ST_DEBT_REPAID_BNK" hidden="1">"c1190"</definedName>
    <definedName name="IQ_ST_DEBT_REPAID_BR" hidden="1">"c1191"</definedName>
    <definedName name="IQ_ST_DEBT_REPAID_FIN" hidden="1">"c1192"</definedName>
    <definedName name="IQ_ST_DEBT_REPAID_INS" hidden="1">"c1193"</definedName>
    <definedName name="IQ_ST_DEBT_REPAID_REIT" hidden="1">"c1194"</definedName>
    <definedName name="IQ_ST_DEBT_REPAID_UTI" hidden="1">"c1195"</definedName>
    <definedName name="IQ_ST_DEBT_UTI" hidden="1">"c1196"</definedName>
    <definedName name="IQ_ST_FHLB_DEBT" hidden="1">"c5658"</definedName>
    <definedName name="IQ_ST_INVEST" hidden="1">"c1197"</definedName>
    <definedName name="IQ_ST_INVEST_UTI" hidden="1">"c1198"</definedName>
    <definedName name="IQ_ST_NOTE_RECEIV" hidden="1">"c1199"</definedName>
    <definedName name="IQ_STATE" hidden="1">"c1200"</definedName>
    <definedName name="IQ_STATUTORY_SURPLUS" hidden="1">"c1201"</definedName>
    <definedName name="IQ_STOCK_BASED" hidden="1">"c1202"</definedName>
    <definedName name="IQ_STOCK_BASED_AT" hidden="1">"c2999"</definedName>
    <definedName name="IQ_STOCK_BASED_CF" hidden="1">"c1203"</definedName>
    <definedName name="IQ_STOCK_BASED_COGS" hidden="1">"c2990"</definedName>
    <definedName name="IQ_STOCK_BASED_COMP" hidden="1">"c3512"</definedName>
    <definedName name="IQ_STOCK_BASED_COMP_PRETAX" hidden="1">"c3510"</definedName>
    <definedName name="IQ_STOCK_BASED_COMP_TAX" hidden="1">"c3511"</definedName>
    <definedName name="IQ_STOCK_BASED_GA" hidden="1">"c2993"</definedName>
    <definedName name="IQ_STOCK_BASED_OTHER" hidden="1">"c2995"</definedName>
    <definedName name="IQ_STOCK_BASED_RD" hidden="1">"c2991"</definedName>
    <definedName name="IQ_STOCK_BASED_SGA" hidden="1">"c2994"</definedName>
    <definedName name="IQ_STOCK_BASED_SM" hidden="1">"c2992"</definedName>
    <definedName name="IQ_STOCK_BASED_TOTAL" hidden="1">"c3040"</definedName>
    <definedName name="IQ_STOCK_OPTIONS_COMP" hidden="1">"c3509"</definedName>
    <definedName name="IQ_STOCK_OPTIONS_COMP_PRETAX" hidden="1">"c3507"</definedName>
    <definedName name="IQ_STOCK_OPTIONS_COMP_TAX" hidden="1">"c3508"</definedName>
    <definedName name="IQ_STRIKE_PRICE_ISSUED" hidden="1">"c1645"</definedName>
    <definedName name="IQ_STRIKE_PRICE_OS" hidden="1">"c1646"</definedName>
    <definedName name="IQ_STW" hidden="1">"c2166"</definedName>
    <definedName name="IQ_SUB_BONDS_NOTES" hidden="1">"c2503"</definedName>
    <definedName name="IQ_SUB_BONDS_NOTES_PCT" hidden="1">"c2504"</definedName>
    <definedName name="IQ_SUB_DEBT" hidden="1">"c2532"</definedName>
    <definedName name="IQ_SUB_DEBT_EBITDA" hidden="1">"c2558"</definedName>
    <definedName name="IQ_SUB_DEBT_EBITDA_CAPEX" hidden="1">"c2559"</definedName>
    <definedName name="IQ_SUB_DEBT_PCT" hidden="1">"c2533"</definedName>
    <definedName name="IQ_SUB_LEASE_AFTER_FIVE" hidden="1">"c1207"</definedName>
    <definedName name="IQ_SUB_LEASE_INC_CY" hidden="1">"c1208"</definedName>
    <definedName name="IQ_SUB_LEASE_INC_CY1" hidden="1">"c1209"</definedName>
    <definedName name="IQ_SUB_LEASE_INC_CY2" hidden="1">"c1210"</definedName>
    <definedName name="IQ_SUB_LEASE_INC_CY3" hidden="1">"c1211"</definedName>
    <definedName name="IQ_SUB_LEASE_INC_CY4" hidden="1">"c1212"</definedName>
    <definedName name="IQ_SUB_LEASE_NEXT_FIVE" hidden="1">"c1213"</definedName>
    <definedName name="IQ_SVA" hidden="1">"c1214"</definedName>
    <definedName name="IQ_TAX_BENEFIT_CF_1YR" hidden="1">"c3483"</definedName>
    <definedName name="IQ_TAX_BENEFIT_CF_2YR" hidden="1">"c3484"</definedName>
    <definedName name="IQ_TAX_BENEFIT_CF_3YR" hidden="1">"c3485"</definedName>
    <definedName name="IQ_TAX_BENEFIT_CF_4YR" hidden="1">"c3486"</definedName>
    <definedName name="IQ_TAX_BENEFIT_CF_5YR" hidden="1">"c3487"</definedName>
    <definedName name="IQ_TAX_BENEFIT_CF_AFTER_FIVE" hidden="1">"c3488"</definedName>
    <definedName name="IQ_TAX_BENEFIT_CF_MAX_YEAR" hidden="1">"c3491"</definedName>
    <definedName name="IQ_TAX_BENEFIT_CF_NO_EXP" hidden="1">"c3489"</definedName>
    <definedName name="IQ_TAX_BENEFIT_CF_TOTAL" hidden="1">"c3490"</definedName>
    <definedName name="IQ_TAX_BENEFIT_OPTIONS" hidden="1">"c1215"</definedName>
    <definedName name="IQ_TAX_EQUIV_NET_INT_INC" hidden="1">"c1216"</definedName>
    <definedName name="IQ_TBV" hidden="1">"c1906"</definedName>
    <definedName name="IQ_TBV_10YR_ANN_GROWTH" hidden="1">"c1936"</definedName>
    <definedName name="IQ_TBV_1YR_ANN_GROWTH" hidden="1">"c1931"</definedName>
    <definedName name="IQ_TBV_2YR_ANN_GROWTH" hidden="1">"c1932"</definedName>
    <definedName name="IQ_TBV_3YR_ANN_GROWTH" hidden="1">"c1933"</definedName>
    <definedName name="IQ_TBV_5YR_ANN_GROWTH" hidden="1">"c1934"</definedName>
    <definedName name="IQ_TBV_7YR_ANN_GROWTH" hidden="1">"c1935"</definedName>
    <definedName name="IQ_TBV_SHARE" hidden="1">"c1217"</definedName>
    <definedName name="IQ_TEMPLATE" hidden="1">"c1521"</definedName>
    <definedName name="IQ_TENANT" hidden="1">"c1218"</definedName>
    <definedName name="IQ_TERM_LOANS" hidden="1">"c2499"</definedName>
    <definedName name="IQ_TERM_LOANS_PCT" hidden="1">"c2500"</definedName>
    <definedName name="IQ_TEV" hidden="1">"c1219"</definedName>
    <definedName name="IQ_TEV_EBIT" hidden="1">"c1220"</definedName>
    <definedName name="IQ_TEV_EBIT_AVG" hidden="1">"c1221"</definedName>
    <definedName name="IQ_TEV_EBITDA" hidden="1">"c1222"</definedName>
    <definedName name="IQ_TEV_EBITDA_AVG" hidden="1">"c1223"</definedName>
    <definedName name="IQ_TEV_EMPLOYEE_AVG" hidden="1">"c1225"</definedName>
    <definedName name="IQ_TEV_TOTAL_REV" hidden="1">"c1226"</definedName>
    <definedName name="IQ_TEV_TOTAL_REV_AVG" hidden="1">"c1227"</definedName>
    <definedName name="IQ_TEV_UFCF" hidden="1">"c2208"</definedName>
    <definedName name="IQ_TIER_ONE_CAPITAL" hidden="1">"c2667"</definedName>
    <definedName name="IQ_TIER_ONE_RATIO" hidden="1">"c1229"</definedName>
    <definedName name="IQ_TIER_TWO_CAPITAL" hidden="1">"c2669"</definedName>
    <definedName name="IQ_TIME_DEP" hidden="1">"c1230"</definedName>
    <definedName name="IQ_TODAY" hidden="1">0</definedName>
    <definedName name="IQ_TOT_ADJ_INC" hidden="1">"c1616"</definedName>
    <definedName name="IQ_TOTAL_AR_BR" hidden="1">"c1231"</definedName>
    <definedName name="IQ_TOTAL_AR_REIT" hidden="1">"c1232"</definedName>
    <definedName name="IQ_TOTAL_AR_UTI" hidden="1">"c1233"</definedName>
    <definedName name="IQ_TOTAL_ASSETS" hidden="1">"c1234"</definedName>
    <definedName name="IQ_TOTAL_ASSETS_10YR_ANN_GROWTH" hidden="1">"c1235"</definedName>
    <definedName name="IQ_TOTAL_ASSETS_1YR_ANN_GROWTH" hidden="1">"c1236"</definedName>
    <definedName name="IQ_TOTAL_ASSETS_2YR_ANN_GROWTH" hidden="1">"c1237"</definedName>
    <definedName name="IQ_TOTAL_ASSETS_3YR_ANN_GROWTH" hidden="1">"c1238"</definedName>
    <definedName name="IQ_TOTAL_ASSETS_5YR_ANN_GROWTH" hidden="1">"c1239"</definedName>
    <definedName name="IQ_TOTAL_ASSETS_7YR_ANN_GROWTH" hidden="1">"c1240"</definedName>
    <definedName name="IQ_TOTAL_AVG_CE_TOTAL_AVG_ASSETS" hidden="1">"c1241"</definedName>
    <definedName name="IQ_TOTAL_AVG_EQUITY_TOTAL_AVG_ASSETS" hidden="1">"c1242"</definedName>
    <definedName name="IQ_TOTAL_BANK_CAPITAL" hidden="1">"c2668"</definedName>
    <definedName name="IQ_TOTAL_CA" hidden="1">"c1243"</definedName>
    <definedName name="IQ_TOTAL_CAP" hidden="1">"c1507"</definedName>
    <definedName name="IQ_TOTAL_CAPITAL_RATIO" hidden="1">"c1244"</definedName>
    <definedName name="IQ_TOTAL_CASH_DIVID" hidden="1">"c1455"</definedName>
    <definedName name="IQ_TOTAL_CASH_FINAN" hidden="1">"c1352"</definedName>
    <definedName name="IQ_TOTAL_CASH_INVEST" hidden="1">"c1353"</definedName>
    <definedName name="IQ_TOTAL_CASH_OPER" hidden="1">"c1354"</definedName>
    <definedName name="IQ_TOTAL_CHURN" hidden="1">"c2122"</definedName>
    <definedName name="IQ_TOTAL_CL" hidden="1">"c1245"</definedName>
    <definedName name="IQ_TOTAL_COMMON" hidden="1">"c1411"</definedName>
    <definedName name="IQ_TOTAL_COMMON_EQUITY" hidden="1">"c1246"</definedName>
    <definedName name="IQ_TOTAL_CURRENT_ASSETS" hidden="1">"c1430"</definedName>
    <definedName name="IQ_TOTAL_CURRENT_LIAB" hidden="1">"c1431"</definedName>
    <definedName name="IQ_TOTAL_DEBT" hidden="1">"c1247"</definedName>
    <definedName name="IQ_TOTAL_DEBT_CAPITAL" hidden="1">"c1248"</definedName>
    <definedName name="IQ_TOTAL_DEBT_EBITDA" hidden="1">"c1249"</definedName>
    <definedName name="IQ_TOTAL_DEBT_EBITDA_CAPEX" hidden="1">"c2948"</definedName>
    <definedName name="IQ_TOTAL_DEBT_EQUITY" hidden="1">"c1250"</definedName>
    <definedName name="IQ_TOTAL_DEBT_EXCL_FIN" hidden="1">"c2937"</definedName>
    <definedName name="IQ_TOTAL_DEBT_ISSUED" hidden="1">"c1251"</definedName>
    <definedName name="IQ_TOTAL_DEBT_ISSUED_BNK" hidden="1">"c1252"</definedName>
    <definedName name="IQ_TOTAL_DEBT_ISSUED_BR" hidden="1">"c1253"</definedName>
    <definedName name="IQ_TOTAL_DEBT_ISSUED_FIN" hidden="1">"c1254"</definedName>
    <definedName name="IQ_TOTAL_DEBT_ISSUED_REIT" hidden="1">"c1255"</definedName>
    <definedName name="IQ_TOTAL_DEBT_ISSUED_UTI" hidden="1">"c1256"</definedName>
    <definedName name="IQ_TOTAL_DEBT_ISSUES_INS" hidden="1">"c1257"</definedName>
    <definedName name="IQ_TOTAL_DEBT_OVER_EBITDA" hidden="1">"c1433"</definedName>
    <definedName name="IQ_TOTAL_DEBT_OVER_TOTAL_BV" hidden="1">"c1434"</definedName>
    <definedName name="IQ_TOTAL_DEBT_OVER_TOTAL_CAP" hidden="1">"c1432"</definedName>
    <definedName name="IQ_TOTAL_DEBT_REPAID" hidden="1">"c1258"</definedName>
    <definedName name="IQ_TOTAL_DEBT_REPAID_BNK" hidden="1">"c1259"</definedName>
    <definedName name="IQ_TOTAL_DEBT_REPAID_BR" hidden="1">"c1260"</definedName>
    <definedName name="IQ_TOTAL_DEBT_REPAID_FIN" hidden="1">"c1261"</definedName>
    <definedName name="IQ_TOTAL_DEBT_REPAID_INS" hidden="1">"c1262"</definedName>
    <definedName name="IQ_TOTAL_DEBT_REPAID_REIT" hidden="1">"c1263"</definedName>
    <definedName name="IQ_TOTAL_DEBT_REPAID_UTI" hidden="1">"c1264"</definedName>
    <definedName name="IQ_TOTAL_DEPOSITS" hidden="1">"c1265"</definedName>
    <definedName name="IQ_TOTAL_DIV_PAID_CF" hidden="1">"c1266"</definedName>
    <definedName name="IQ_TOTAL_EMPLOYEE" hidden="1">"c2141"</definedName>
    <definedName name="IQ_TOTAL_EMPLOYEES" hidden="1">"c1522"</definedName>
    <definedName name="IQ_TOTAL_EQUITY" hidden="1">"c1267"</definedName>
    <definedName name="IQ_TOTAL_EQUITY_10YR_ANN_GROWTH" hidden="1">"c1268"</definedName>
    <definedName name="IQ_TOTAL_EQUITY_1YR_ANN_GROWTH" hidden="1">"c1269"</definedName>
    <definedName name="IQ_TOTAL_EQUITY_2YR_ANN_GROWTH" hidden="1">"c1270"</definedName>
    <definedName name="IQ_TOTAL_EQUITY_3YR_ANN_GROWTH" hidden="1">"c1271"</definedName>
    <definedName name="IQ_TOTAL_EQUITY_5YR_ANN_GROWTH" hidden="1">"c1272"</definedName>
    <definedName name="IQ_TOTAL_EQUITY_7YR_ANN_GROWTH" hidden="1">"c1273"</definedName>
    <definedName name="IQ_TOTAL_EQUITY_ALLOWANCE_TOTAL_LOANS" hidden="1">"c1274"</definedName>
    <definedName name="IQ_TOTAL_INTEREST_EXP" hidden="1">"c1382"</definedName>
    <definedName name="IQ_TOTAL_INVENTORY" hidden="1">"c1385"</definedName>
    <definedName name="IQ_TOTAL_INVEST" hidden="1">"c1275"</definedName>
    <definedName name="IQ_TOTAL_LIAB" hidden="1">"c1276"</definedName>
    <definedName name="IQ_TOTAL_LIAB_BNK" hidden="1">"c1277"</definedName>
    <definedName name="IQ_TOTAL_LIAB_BR" hidden="1">"c1278"</definedName>
    <definedName name="IQ_TOTAL_LIAB_EQUITY" hidden="1">"c1279"</definedName>
    <definedName name="IQ_TOTAL_LIAB_FIN" hidden="1">"c1280"</definedName>
    <definedName name="IQ_TOTAL_LIAB_INS" hidden="1">"c1281"</definedName>
    <definedName name="IQ_TOTAL_LIAB_REIT" hidden="1">"c1282"</definedName>
    <definedName name="IQ_TOTAL_LIAB_SHAREHOLD" hidden="1">"c1435"</definedName>
    <definedName name="IQ_TOTAL_LIAB_TOTAL_ASSETS" hidden="1">"c1283"</definedName>
    <definedName name="IQ_TOTAL_LOANS" hidden="1">"c5653"</definedName>
    <definedName name="IQ_TOTAL_LONG_DEBT" hidden="1">"c1617"</definedName>
    <definedName name="IQ_TOTAL_NON_REC" hidden="1">"c1444"</definedName>
    <definedName name="IQ_TOTAL_OPER_EXP_BR" hidden="1">"c1284"</definedName>
    <definedName name="IQ_TOTAL_OPER_EXP_FIN" hidden="1">"c1285"</definedName>
    <definedName name="IQ_TOTAL_OPER_EXP_INS" hidden="1">"c1286"</definedName>
    <definedName name="IQ_TOTAL_OPER_EXP_REIT" hidden="1">"c1287"</definedName>
    <definedName name="IQ_TOTAL_OPER_EXP_UTI" hidden="1">"c1288"</definedName>
    <definedName name="IQ_TOTAL_OPER_EXPEN" hidden="1">"c1445"</definedName>
    <definedName name="IQ_TOTAL_OPTIONS_BEG_OS" hidden="1">"c2693"</definedName>
    <definedName name="IQ_TOTAL_OPTIONS_CANCELLED" hidden="1">"c2696"</definedName>
    <definedName name="IQ_TOTAL_OPTIONS_END_OS" hidden="1">"c2697"</definedName>
    <definedName name="IQ_TOTAL_OPTIONS_EXERCISED" hidden="1">"c2695"</definedName>
    <definedName name="IQ_TOTAL_OPTIONS_GRANTED" hidden="1">"c2694"</definedName>
    <definedName name="IQ_TOTAL_OTHER_OPER" hidden="1">"c1289"</definedName>
    <definedName name="IQ_TOTAL_OUTSTANDING_BS_DATE" hidden="1">"c1022"</definedName>
    <definedName name="IQ_TOTAL_OUTSTANDING_FILING_DATE" hidden="1">"c2107"</definedName>
    <definedName name="IQ_TOTAL_PENSION_ASSETS" hidden="1">"c1290"</definedName>
    <definedName name="IQ_TOTAL_PENSION_ASSETS_DOMESTIC" hidden="1">"c2658"</definedName>
    <definedName name="IQ_TOTAL_PENSION_ASSETS_FOREIGN" hidden="1">"c2666"</definedName>
    <definedName name="IQ_TOTAL_PENSION_EXP" hidden="1">"c1291"</definedName>
    <definedName name="IQ_TOTAL_PRINCIPAL" hidden="1">"c2509"</definedName>
    <definedName name="IQ_TOTAL_PRINCIPAL_PCT" hidden="1">"c2510"</definedName>
    <definedName name="IQ_TOTAL_PROVED_RESERVES_NGL" hidden="1">"c2924"</definedName>
    <definedName name="IQ_TOTAL_PROVED_RESERVES_OIL" hidden="1">"c2040"</definedName>
    <definedName name="IQ_TOTAL_RECEIV" hidden="1">"c1293"</definedName>
    <definedName name="IQ_TOTAL_REV" hidden="1">"c1294"</definedName>
    <definedName name="IQ_TOTAL_REV_10YR_ANN_GROWTH" hidden="1">"c1295"</definedName>
    <definedName name="IQ_TOTAL_REV_1YR_ANN_GROWTH" hidden="1">"c1296"</definedName>
    <definedName name="IQ_TOTAL_REV_2YR_ANN_GROWTH" hidden="1">"c1297"</definedName>
    <definedName name="IQ_TOTAL_REV_3YR_ANN_GROWTH" hidden="1">"c1298"</definedName>
    <definedName name="IQ_TOTAL_REV_5YR_ANN_GROWTH" hidden="1">"c1299"</definedName>
    <definedName name="IQ_TOTAL_REV_7YR_ANN_GROWTH" hidden="1">"c1300"</definedName>
    <definedName name="IQ_TOTAL_REV_AS_REPORTED" hidden="1">"c1301"</definedName>
    <definedName name="IQ_TOTAL_REV_BNK" hidden="1">"c1302"</definedName>
    <definedName name="IQ_TOTAL_REV_BR" hidden="1">"c1303"</definedName>
    <definedName name="IQ_TOTAL_REV_EMPLOYEE" hidden="1">"c1304"</definedName>
    <definedName name="IQ_TOTAL_REV_FIN" hidden="1">"c1305"</definedName>
    <definedName name="IQ_TOTAL_REV_INS" hidden="1">"c1306"</definedName>
    <definedName name="IQ_TOTAL_REV_REIT" hidden="1">"c1307"</definedName>
    <definedName name="IQ_TOTAL_REV_SHARE" hidden="1">"c1912"</definedName>
    <definedName name="IQ_TOTAL_REV_UTI" hidden="1">"c1308"</definedName>
    <definedName name="IQ_TOTAL_REVENUE" hidden="1">"c1436"</definedName>
    <definedName name="IQ_TOTAL_SPECIAL" hidden="1">"c1618"</definedName>
    <definedName name="IQ_TOTAL_ST_BORROW" hidden="1">"c1424"</definedName>
    <definedName name="IQ_TOTAL_SUB_DEBT" hidden="1">"c2528"</definedName>
    <definedName name="IQ_TOTAL_SUB_DEBT_EBITDA" hidden="1">"c2554"</definedName>
    <definedName name="IQ_TOTAL_SUB_DEBT_EBITDA_CAPEX" hidden="1">"c2555"</definedName>
    <definedName name="IQ_TOTAL_SUB_DEBT_PCT" hidden="1">"c2529"</definedName>
    <definedName name="IQ_TOTAL_SUBS" hidden="1">"c2119"</definedName>
    <definedName name="IQ_TOTAL_UNUSUAL" hidden="1">"c1508"</definedName>
    <definedName name="IQ_TOTAL_UNUSUAL_BNK" hidden="1">"c5516"</definedName>
    <definedName name="IQ_TOTAL_UNUSUAL_BR" hidden="1">"c5517"</definedName>
    <definedName name="IQ_TOTAL_UNUSUAL_FIN" hidden="1">"c5518"</definedName>
    <definedName name="IQ_TOTAL_UNUSUAL_INS" hidden="1">"c5519"</definedName>
    <definedName name="IQ_TOTAL_UNUSUAL_REIT" hidden="1">"c5520"</definedName>
    <definedName name="IQ_TOTAL_UNUSUAL_UTI" hidden="1">"c5521"</definedName>
    <definedName name="IQ_TOTAL_WARRANTS_BEG_OS" hidden="1">"c2719"</definedName>
    <definedName name="IQ_TOTAL_WARRANTS_CANCELLED" hidden="1">"c2722"</definedName>
    <definedName name="IQ_TOTAL_WARRANTS_END_OS" hidden="1">"c2723"</definedName>
    <definedName name="IQ_TOTAL_WARRANTS_EXERCISED" hidden="1">"c2721"</definedName>
    <definedName name="IQ_TOTAL_WARRANTS_ISSUED" hidden="1">"c2720"</definedName>
    <definedName name="IQ_TR_ACCT_METHOD" hidden="1">"c2363"</definedName>
    <definedName name="IQ_TR_ACQ_52_WK_HI_PCT" hidden="1">"c2348"</definedName>
    <definedName name="IQ_TR_ACQ_52_WK_LOW_PCT" hidden="1">"c2347"</definedName>
    <definedName name="IQ_TR_ACQ_CASH_ST_INVEST" hidden="1">"c2372"</definedName>
    <definedName name="IQ_TR_ACQ_CLOSEPRICE_1D" hidden="1">"c3027"</definedName>
    <definedName name="IQ_TR_ACQ_DILUT_EPS_EXCL" hidden="1">"c3028"</definedName>
    <definedName name="IQ_TR_ACQ_EARNING_CO" hidden="1">"c2379"</definedName>
    <definedName name="IQ_TR_ACQ_EBIT" hidden="1">"c2380"</definedName>
    <definedName name="IQ_TR_ACQ_EBIT_EQ_INC" hidden="1">"c3611"</definedName>
    <definedName name="IQ_TR_ACQ_EBITDA" hidden="1">"c2381"</definedName>
    <definedName name="IQ_TR_ACQ_EBITDA_EQ_INC" hidden="1">"c3610"</definedName>
    <definedName name="IQ_TR_ACQ_FILING_CURRENCY" hidden="1">"c3033"</definedName>
    <definedName name="IQ_TR_ACQ_FILINGDATE" hidden="1">"c3607"</definedName>
    <definedName name="IQ_TR_ACQ_MCAP_1DAY" hidden="1">"c2345"</definedName>
    <definedName name="IQ_TR_ACQ_MIN_INT" hidden="1">"c2374"</definedName>
    <definedName name="IQ_TR_ACQ_NET_DEBT" hidden="1">"c2373"</definedName>
    <definedName name="IQ_TR_ACQ_NI" hidden="1">"c2378"</definedName>
    <definedName name="IQ_TR_ACQ_PERIODDATE" hidden="1">"c3606"</definedName>
    <definedName name="IQ_TR_ACQ_PRICEDATE_1D" hidden="1">"c2346"</definedName>
    <definedName name="IQ_TR_ACQ_RETURN" hidden="1">"c2349"</definedName>
    <definedName name="IQ_TR_ACQ_STOCKYEARHIGH_1D" hidden="1">"c2343"</definedName>
    <definedName name="IQ_TR_ACQ_STOCKYEARLOW_1D" hidden="1">"c2344"</definedName>
    <definedName name="IQ_TR_ACQ_TOTAL_ASSETS" hidden="1">"c2371"</definedName>
    <definedName name="IQ_TR_ACQ_TOTAL_COMMON_EQ" hidden="1">"c2377"</definedName>
    <definedName name="IQ_TR_ACQ_TOTAL_DEBT" hidden="1">"c2376"</definedName>
    <definedName name="IQ_TR_ACQ_TOTAL_PREF" hidden="1">"c2375"</definedName>
    <definedName name="IQ_TR_ACQ_TOTAL_REV" hidden="1">"c2382"</definedName>
    <definedName name="IQ_TR_ADJ_SIZE" hidden="1">"c3024"</definedName>
    <definedName name="IQ_TR_ANN_DATE" hidden="1">"c2395"</definedName>
    <definedName name="IQ_TR_ANN_DATE_BL" hidden="1">"c2394"</definedName>
    <definedName name="IQ_TR_BID_DATE" hidden="1">"c2357"</definedName>
    <definedName name="IQ_TR_BLUESKY_FEES" hidden="1">"c2277"</definedName>
    <definedName name="IQ_TR_BUY_ACC_ADVISORS" hidden="1">"c3048"</definedName>
    <definedName name="IQ_TR_BUY_FIN_ADVISORS" hidden="1">"c3045"</definedName>
    <definedName name="IQ_TR_BUY_LEG_ADVISORS" hidden="1">"c2387"</definedName>
    <definedName name="IQ_TR_BUYER_ID" hidden="1">"c2404"</definedName>
    <definedName name="IQ_TR_BUYERNAME" hidden="1">"c2401"</definedName>
    <definedName name="IQ_TR_CANCELLED_DATE" hidden="1">"c2284"</definedName>
    <definedName name="IQ_TR_CASH_CONSID_PCT" hidden="1">"c2296"</definedName>
    <definedName name="IQ_TR_CASH_ST_INVEST" hidden="1">"c3025"</definedName>
    <definedName name="IQ_TR_CHANGE_CONTROL" hidden="1">"c2365"</definedName>
    <definedName name="IQ_TR_CLOSED_DATE" hidden="1">"c2283"</definedName>
    <definedName name="IQ_TR_CO_NET_PROCEEDS" hidden="1">"c2268"</definedName>
    <definedName name="IQ_TR_CO_NET_PROCEEDS_PCT" hidden="1">"c2270"</definedName>
    <definedName name="IQ_TR_COMMENTS" hidden="1">"c2383"</definedName>
    <definedName name="IQ_TR_CURRENCY" hidden="1">"c3016"</definedName>
    <definedName name="IQ_TR_DEAL_ATTITUDE" hidden="1">"c2364"</definedName>
    <definedName name="IQ_TR_DEAL_CONDITIONS" hidden="1">"c2367"</definedName>
    <definedName name="IQ_TR_DEAL_RESOLUTION" hidden="1">"c2391"</definedName>
    <definedName name="IQ_TR_DEAL_RESPONSES" hidden="1">"c2366"</definedName>
    <definedName name="IQ_TR_DEBT_CONSID_PCT" hidden="1">"c2299"</definedName>
    <definedName name="IQ_TR_DEF_AGRMT_DATE" hidden="1">"c2285"</definedName>
    <definedName name="IQ_TR_DISCLOSED_FEES_EXP" hidden="1">"c2288"</definedName>
    <definedName name="IQ_TR_EARNOUTS" hidden="1">"c3023"</definedName>
    <definedName name="IQ_TR_EXPIRED_DATE" hidden="1">"c2412"</definedName>
    <definedName name="IQ_TR_GROSS_OFFERING_AMT" hidden="1">"c2262"</definedName>
    <definedName name="IQ_TR_HYBRID_CONSID_PCT" hidden="1">"c2300"</definedName>
    <definedName name="IQ_TR_IMPLIED_EQ" hidden="1">"c3018"</definedName>
    <definedName name="IQ_TR_IMPLIED_EQ_BV" hidden="1">"c3019"</definedName>
    <definedName name="IQ_TR_IMPLIED_EQ_NI_LTM" hidden="1">"c3020"</definedName>
    <definedName name="IQ_TR_IMPLIED_EV" hidden="1">"c2301"</definedName>
    <definedName name="IQ_TR_IMPLIED_EV_BV" hidden="1">"c2306"</definedName>
    <definedName name="IQ_TR_IMPLIED_EV_EBIT" hidden="1">"c2302"</definedName>
    <definedName name="IQ_TR_IMPLIED_EV_EBITDA" hidden="1">"c2303"</definedName>
    <definedName name="IQ_TR_IMPLIED_EV_NI_LTM" hidden="1">"c2307"</definedName>
    <definedName name="IQ_TR_IMPLIED_EV_REV" hidden="1">"c2304"</definedName>
    <definedName name="IQ_TR_INIT_FILED_DATE" hidden="1">"c3495"</definedName>
    <definedName name="IQ_TR_LOI_DATE" hidden="1">"c2282"</definedName>
    <definedName name="IQ_TR_MAJ_MIN_STAKE" hidden="1">"c2389"</definedName>
    <definedName name="IQ_TR_NEGOTIATED_BUYBACK_PRICE" hidden="1">"c2414"</definedName>
    <definedName name="IQ_TR_NET_ASSUM_LIABILITIES" hidden="1">"c2308"</definedName>
    <definedName name="IQ_TR_NET_PROCEEDS" hidden="1">"c2267"</definedName>
    <definedName name="IQ_TR_OFFER_DATE" hidden="1">"c2265"</definedName>
    <definedName name="IQ_TR_OFFER_DATE_MA" hidden="1">"c3035"</definedName>
    <definedName name="IQ_TR_OFFER_PER_SHARE" hidden="1">"c3017"</definedName>
    <definedName name="IQ_TR_OPTIONS_CONSID_PCT" hidden="1">"c2311"</definedName>
    <definedName name="IQ_TR_OTHER_CONSID" hidden="1">"c3022"</definedName>
    <definedName name="IQ_TR_PCT_SOUGHT" hidden="1">"c2309"</definedName>
    <definedName name="IQ_TR_PFEATURES" hidden="1">"c2384"</definedName>
    <definedName name="IQ_TR_PIPE_CONV_PRICE_SHARE" hidden="1">"c2292"</definedName>
    <definedName name="IQ_TR_PIPE_CPN_PCT" hidden="1">"c2291"</definedName>
    <definedName name="IQ_TR_PIPE_NUMBER_SHARES" hidden="1">"c2293"</definedName>
    <definedName name="IQ_TR_PIPE_PPS" hidden="1">"c2290"</definedName>
    <definedName name="IQ_TR_POSTMONEY_VAL" hidden="1">"c2286"</definedName>
    <definedName name="IQ_TR_PREDEAL_SITUATION" hidden="1">"c2390"</definedName>
    <definedName name="IQ_TR_PREF_CONSID_PCT" hidden="1">"c2310"</definedName>
    <definedName name="IQ_TR_PREMONEY_VAL" hidden="1">"c2287"</definedName>
    <definedName name="IQ_TR_PRINTING_FEES" hidden="1">"c2276"</definedName>
    <definedName name="IQ_TR_PT_MONETARY_VALUES" hidden="1">"c2415"</definedName>
    <definedName name="IQ_TR_PT_NUMBER_SHARES" hidden="1">"c2417"</definedName>
    <definedName name="IQ_TR_PT_PCT_SHARES" hidden="1">"c2416"</definedName>
    <definedName name="IQ_TR_RATING_FEES" hidden="1">"c2275"</definedName>
    <definedName name="IQ_TR_REG_EFFECT_DATE" hidden="1">"c2264"</definedName>
    <definedName name="IQ_TR_REG_FILED_DATE" hidden="1">"c2263"</definedName>
    <definedName name="IQ_TR_RENEWAL_BUYBACK" hidden="1">"c2413"</definedName>
    <definedName name="IQ_TR_ROUND_NUMBER" hidden="1">"c2295"</definedName>
    <definedName name="IQ_TR_SEC_FEES" hidden="1">"c2274"</definedName>
    <definedName name="IQ_TR_SECURITY_TYPE_REG" hidden="1">"c2279"</definedName>
    <definedName name="IQ_TR_SELL_ACC_ADVISORS" hidden="1">"c3049"</definedName>
    <definedName name="IQ_TR_SELL_FIN_ADVISORS" hidden="1">"c3046"</definedName>
    <definedName name="IQ_TR_SELL_LEG_ADVISORS" hidden="1">"c2388"</definedName>
    <definedName name="IQ_TR_SELLER_ID" hidden="1">"c2406"</definedName>
    <definedName name="IQ_TR_SELLERNAME" hidden="1">"c2402"</definedName>
    <definedName name="IQ_TR_SFEATURES" hidden="1">"c2385"</definedName>
    <definedName name="IQ_TR_SH_NET_PROCEEDS" hidden="1">"c2269"</definedName>
    <definedName name="IQ_TR_SH_NET_PROCEEDS_PCT" hidden="1">"c2271"</definedName>
    <definedName name="IQ_TR_SPECIAL_COMMITTEE" hidden="1">"c2362"</definedName>
    <definedName name="IQ_TR_STATUS" hidden="1">"c2399"</definedName>
    <definedName name="IQ_TR_STOCK_CONSID_PCT" hidden="1">"c2312"</definedName>
    <definedName name="IQ_TR_SUSPENDED_DATE" hidden="1">"c2407"</definedName>
    <definedName name="IQ_TR_TARGET_52WKHI_PCT" hidden="1">"c2351"</definedName>
    <definedName name="IQ_TR_TARGET_52WKLOW_PCT" hidden="1">"c2350"</definedName>
    <definedName name="IQ_TR_TARGET_ACC_ADVISORS" hidden="1">"c3047"</definedName>
    <definedName name="IQ_TR_TARGET_CASH_ST_INVEST" hidden="1">"c2327"</definedName>
    <definedName name="IQ_TR_TARGET_CLOSEPRICE_1D" hidden="1">"c2352"</definedName>
    <definedName name="IQ_TR_TARGET_CLOSEPRICE_1M" hidden="1">"c2354"</definedName>
    <definedName name="IQ_TR_TARGET_CLOSEPRICE_1W" hidden="1">"c2353"</definedName>
    <definedName name="IQ_TR_TARGET_DILUT_EPS_EXCL" hidden="1">"c2324"</definedName>
    <definedName name="IQ_TR_TARGET_EARNING_CO" hidden="1">"c2332"</definedName>
    <definedName name="IQ_TR_TARGET_EBIT" hidden="1">"c2333"</definedName>
    <definedName name="IQ_TR_TARGET_EBIT_EQ_INC" hidden="1">"c3609"</definedName>
    <definedName name="IQ_TR_TARGET_EBITDA" hidden="1">"c2334"</definedName>
    <definedName name="IQ_TR_TARGET_EBITDA_EQ_INC" hidden="1">"c3608"</definedName>
    <definedName name="IQ_TR_TARGET_FILING_CURRENCY" hidden="1">"c3034"</definedName>
    <definedName name="IQ_TR_TARGET_FILINGDATE" hidden="1">"c3605"</definedName>
    <definedName name="IQ_TR_TARGET_FIN_ADVISORS" hidden="1">"c3044"</definedName>
    <definedName name="IQ_TR_TARGET_ID" hidden="1">"c2405"</definedName>
    <definedName name="IQ_TR_TARGET_LEG_ADVISORS" hidden="1">"c2386"</definedName>
    <definedName name="IQ_TR_TARGET_MARKETCAP" hidden="1">"c2342"</definedName>
    <definedName name="IQ_TR_TARGET_MIN_INT" hidden="1">"c2328"</definedName>
    <definedName name="IQ_TR_TARGET_NET_DEBT" hidden="1">"c2326"</definedName>
    <definedName name="IQ_TR_TARGET_NI" hidden="1">"c2331"</definedName>
    <definedName name="IQ_TR_TARGET_PERIODDATE" hidden="1">"c3604"</definedName>
    <definedName name="IQ_TR_TARGET_PRICEDATE_1D" hidden="1">"c2341"</definedName>
    <definedName name="IQ_TR_TARGET_RETURN" hidden="1">"c2355"</definedName>
    <definedName name="IQ_TR_TARGET_SEC_DETAIL" hidden="1">"c3021"</definedName>
    <definedName name="IQ_TR_TARGET_SEC_TI_ID" hidden="1">"c2368"</definedName>
    <definedName name="IQ_TR_TARGET_SEC_TYPE" hidden="1">"c2369"</definedName>
    <definedName name="IQ_TR_TARGET_SPD" hidden="1">"c2313"</definedName>
    <definedName name="IQ_TR_TARGET_SPD_PCT" hidden="1">"c2314"</definedName>
    <definedName name="IQ_TR_TARGET_STOCKPREMIUM_1D" hidden="1">"c2336"</definedName>
    <definedName name="IQ_TR_TARGET_STOCKPREMIUM_1M" hidden="1">"c2337"</definedName>
    <definedName name="IQ_TR_TARGET_STOCKPREMIUM_1W" hidden="1">"c2338"</definedName>
    <definedName name="IQ_TR_TARGET_STOCKYEARHIGH_1D" hidden="1">"c2339"</definedName>
    <definedName name="IQ_TR_TARGET_STOCKYEARLOW_1D" hidden="1">"c2340"</definedName>
    <definedName name="IQ_TR_TARGET_TOTAL_ASSETS" hidden="1">"c2325"</definedName>
    <definedName name="IQ_TR_TARGET_TOTAL_COMMON_EQ" hidden="1">"c2421"</definedName>
    <definedName name="IQ_TR_TARGET_TOTAL_DEBT" hidden="1">"c2330"</definedName>
    <definedName name="IQ_TR_TARGET_TOTAL_PREF" hidden="1">"c2329"</definedName>
    <definedName name="IQ_TR_TARGET_TOTAL_REV" hidden="1">"c2335"</definedName>
    <definedName name="IQ_TR_TARGETNAME" hidden="1">"c2403"</definedName>
    <definedName name="IQ_TR_TERM_FEE" hidden="1">"c2298"</definedName>
    <definedName name="IQ_TR_TERM_FEE_PCT" hidden="1">"c2297"</definedName>
    <definedName name="IQ_TR_TODATE" hidden="1">"c3036"</definedName>
    <definedName name="IQ_TR_TODATE_MONETARY_VALUE" hidden="1">"c2418"</definedName>
    <definedName name="IQ_TR_TODATE_NUMBER_SHARES" hidden="1">"c2420"</definedName>
    <definedName name="IQ_TR_TODATE_PCT_SHARES" hidden="1">"c2419"</definedName>
    <definedName name="IQ_TR_TOTAL_ACCT_FEES" hidden="1">"c2273"</definedName>
    <definedName name="IQ_TR_TOTAL_CASH" hidden="1">"c2315"</definedName>
    <definedName name="IQ_TR_TOTAL_CONSID_SH" hidden="1">"c2316"</definedName>
    <definedName name="IQ_TR_TOTAL_DEBT" hidden="1">"c2317"</definedName>
    <definedName name="IQ_TR_TOTAL_GROSS_TV" hidden="1">"c2318"</definedName>
    <definedName name="IQ_TR_TOTAL_HYBRID" hidden="1">"c2319"</definedName>
    <definedName name="IQ_TR_TOTAL_LEGAL_FEES" hidden="1">"c2272"</definedName>
    <definedName name="IQ_TR_TOTAL_NET_TV" hidden="1">"c2320"</definedName>
    <definedName name="IQ_TR_TOTAL_NEWMONEY" hidden="1">"c2289"</definedName>
    <definedName name="IQ_TR_TOTAL_OPTIONS" hidden="1">"c2322"</definedName>
    <definedName name="IQ_TR_TOTAL_OPTIONS_BUYER" hidden="1">"c3026"</definedName>
    <definedName name="IQ_TR_TOTAL_PREFERRED" hidden="1">"c2321"</definedName>
    <definedName name="IQ_TR_TOTAL_REG_AMT" hidden="1">"c2261"</definedName>
    <definedName name="IQ_TR_TOTAL_STOCK" hidden="1">"c2323"</definedName>
    <definedName name="IQ_TR_TOTAL_TAKEDOWNS" hidden="1">"c2278"</definedName>
    <definedName name="IQ_TR_TOTAL_UW_COMP" hidden="1">"c2280"</definedName>
    <definedName name="IQ_TR_TOTALVALUE" hidden="1">"c2400"</definedName>
    <definedName name="IQ_TR_TRANSACTION_TYPE" hidden="1">"c2398"</definedName>
    <definedName name="IQ_TR_WITHDRAWN_DTE" hidden="1">"c2266"</definedName>
    <definedName name="IQ_TRADE_AR" hidden="1">"c1345"</definedName>
    <definedName name="IQ_TRADE_PRINCIPAL" hidden="1">"c1309"</definedName>
    <definedName name="IQ_TRADING_ASSETS" hidden="1">"c1310"</definedName>
    <definedName name="IQ_TRADING_CURRENCY" hidden="1">"c2212"</definedName>
    <definedName name="IQ_TREASURY" hidden="1">"c1311"</definedName>
    <definedName name="IQ_TREASURY_OTHER_EQUITY" hidden="1">"c1312"</definedName>
    <definedName name="IQ_TREASURY_OTHER_EQUITY_BNK" hidden="1">"c1313"</definedName>
    <definedName name="IQ_TREASURY_OTHER_EQUITY_BR" hidden="1">"c1314"</definedName>
    <definedName name="IQ_TREASURY_OTHER_EQUITY_FIN" hidden="1">"c1315"</definedName>
    <definedName name="IQ_TREASURY_OTHER_EQUITY_INS" hidden="1">"c1316"</definedName>
    <definedName name="IQ_TREASURY_OTHER_EQUITY_REIT" hidden="1">"c1317"</definedName>
    <definedName name="IQ_TREASURY_OTHER_EQUITY_UTI" hidden="1">"c1318"</definedName>
    <definedName name="IQ_TREASURY_STOCK" hidden="1">"c1438"</definedName>
    <definedName name="IQ_TRUST_INC" hidden="1">"c1319"</definedName>
    <definedName name="IQ_TRUST_PREF" hidden="1">"c1320"</definedName>
    <definedName name="IQ_TRUST_PREFERRED" hidden="1">"c3029"</definedName>
    <definedName name="IQ_TRUST_PREFERRED_PCT" hidden="1">"c3030"</definedName>
    <definedName name="IQ_UFCF_10YR_ANN_GROWTH" hidden="1">"c1948"</definedName>
    <definedName name="IQ_UFCF_1YR_ANN_GROWTH" hidden="1">"c1943"</definedName>
    <definedName name="IQ_UFCF_2YR_ANN_GROWTH" hidden="1">"c1944"</definedName>
    <definedName name="IQ_UFCF_3YR_ANN_GROWTH" hidden="1">"c1945"</definedName>
    <definedName name="IQ_UFCF_5YR_ANN_GROWTH" hidden="1">"c1946"</definedName>
    <definedName name="IQ_UFCF_7YR_ANN_GROWTH" hidden="1">"c1947"</definedName>
    <definedName name="IQ_UFCF_MARGIN" hidden="1">"c1962"</definedName>
    <definedName name="IQ_ULT_PARENT" hidden="1">"c3037"</definedName>
    <definedName name="IQ_ULT_PARENT_CIQID" hidden="1">"c3039"</definedName>
    <definedName name="IQ_ULT_PARENT_TICKER" hidden="1">"c3038"</definedName>
    <definedName name="IQ_UNAMORT_DISC" hidden="1">"c2513"</definedName>
    <definedName name="IQ_UNAMORT_DISC_PCT" hidden="1">"c2514"</definedName>
    <definedName name="IQ_UNAMORT_PREMIUM" hidden="1">"c2511"</definedName>
    <definedName name="IQ_UNAMORT_PREMIUM_PCT" hidden="1">"c2512"</definedName>
    <definedName name="IQ_UNDRAWN_CP" hidden="1">"c2518"</definedName>
    <definedName name="IQ_UNDRAWN_CREDIT" hidden="1">"c3032"</definedName>
    <definedName name="IQ_UNDRAWN_RC" hidden="1">"c2517"</definedName>
    <definedName name="IQ_UNDRAWN_TL" hidden="1">"c2519"</definedName>
    <definedName name="IQ_UNEARN_PREMIUM" hidden="1">"c1321"</definedName>
    <definedName name="IQ_UNEARN_REV_CURRENT" hidden="1">"c1322"</definedName>
    <definedName name="IQ_UNEARN_REV_CURRENT_BNK" hidden="1">"c1323"</definedName>
    <definedName name="IQ_UNEARN_REV_CURRENT_BR" hidden="1">"c1324"</definedName>
    <definedName name="IQ_UNEARN_REV_CURRENT_FIN" hidden="1">"c1325"</definedName>
    <definedName name="IQ_UNEARN_REV_CURRENT_INS" hidden="1">"c1326"</definedName>
    <definedName name="IQ_UNEARN_REV_CURRENT_REIT" hidden="1">"c1327"</definedName>
    <definedName name="IQ_UNEARN_REV_CURRENT_UTI" hidden="1">"c1328"</definedName>
    <definedName name="IQ_UNEARN_REV_LT" hidden="1">"c1329"</definedName>
    <definedName name="IQ_UNLEVERED_FCF" hidden="1">"c1908"</definedName>
    <definedName name="IQ_UNPAID_CLAIMS" hidden="1">"c1330"</definedName>
    <definedName name="IQ_UNREALIZED_GAIN" hidden="1">"c1619"</definedName>
    <definedName name="IQ_UNSECURED_DEBT" hidden="1">"c2548"</definedName>
    <definedName name="IQ_UNSECURED_DEBT_PCT" hidden="1">"c2549"</definedName>
    <definedName name="IQ_UNUSUAL_EXP" hidden="1">"c1456"</definedName>
    <definedName name="IQ_US_GAAP" hidden="1">"c1331"</definedName>
    <definedName name="IQ_US_GAAP_BASIC_EPS_EXCL" hidden="1">"c2984"</definedName>
    <definedName name="IQ_US_GAAP_BASIC_EPS_INCL" hidden="1">"c2982"</definedName>
    <definedName name="IQ_US_GAAP_BASIC_WEIGHT" hidden="1">"c2980"</definedName>
    <definedName name="IQ_US_GAAP_CA_ADJ" hidden="1">"c2925"</definedName>
    <definedName name="IQ_US_GAAP_CASH_FINAN" hidden="1">"c2945"</definedName>
    <definedName name="IQ_US_GAAP_CASH_FINAN_ADJ" hidden="1">"c2941"</definedName>
    <definedName name="IQ_US_GAAP_CASH_INVEST" hidden="1">"c2944"</definedName>
    <definedName name="IQ_US_GAAP_CASH_INVEST_ADJ" hidden="1">"c2940"</definedName>
    <definedName name="IQ_US_GAAP_CASH_OPER" hidden="1">"c2943"</definedName>
    <definedName name="IQ_US_GAAP_CASH_OPER_ADJ" hidden="1">"c2939"</definedName>
    <definedName name="IQ_US_GAAP_CL_ADJ" hidden="1">"c2927"</definedName>
    <definedName name="IQ_US_GAAP_COST_REV_ADJ" hidden="1">"c2951"</definedName>
    <definedName name="IQ_US_GAAP_DILUT_EPS_EXCL" hidden="1">"c2985"</definedName>
    <definedName name="IQ_US_GAAP_DILUT_EPS_INCL" hidden="1">"c2983"</definedName>
    <definedName name="IQ_US_GAAP_DILUT_NI" hidden="1">"c2979"</definedName>
    <definedName name="IQ_US_GAAP_DILUT_WEIGHT" hidden="1">"c2981"</definedName>
    <definedName name="IQ_US_GAAP_DO_ADJ" hidden="1">"c2959"</definedName>
    <definedName name="IQ_US_GAAP_EXTRA_ACC_ITEMS_ADJ" hidden="1">"c2958"</definedName>
    <definedName name="IQ_US_GAAP_INC_TAX_ADJ" hidden="1">"c2961"</definedName>
    <definedName name="IQ_US_GAAP_INTEREST_EXP_ADJ" hidden="1">"c2957"</definedName>
    <definedName name="IQ_US_GAAP_LIAB_LT_ADJ" hidden="1">"c2928"</definedName>
    <definedName name="IQ_US_GAAP_LIAB_TOTAL_LIAB" hidden="1">"c2933"</definedName>
    <definedName name="IQ_US_GAAP_MINORITY_INTEREST_IS_ADJ" hidden="1">"c2960"</definedName>
    <definedName name="IQ_US_GAAP_NCA_ADJ" hidden="1">"c2926"</definedName>
    <definedName name="IQ_US_GAAP_NET_CHANGE" hidden="1">"c2946"</definedName>
    <definedName name="IQ_US_GAAP_NET_CHANGE_ADJ" hidden="1">"c2942"</definedName>
    <definedName name="IQ_US_GAAP_NI" hidden="1">"c2976"</definedName>
    <definedName name="IQ_US_GAAP_NI_ADJ" hidden="1">"c2963"</definedName>
    <definedName name="IQ_US_GAAP_NI_AVAIL_INCL" hidden="1">"c2978"</definedName>
    <definedName name="IQ_US_GAAP_OTHER_ADJ_ADJ" hidden="1">"c2962"</definedName>
    <definedName name="IQ_US_GAAP_OTHER_NON_OPER_ADJ" hidden="1">"c2955"</definedName>
    <definedName name="IQ_US_GAAP_OTHER_OPER_ADJ" hidden="1">"c2954"</definedName>
    <definedName name="IQ_US_GAAP_RD_ADJ" hidden="1">"c2953"</definedName>
    <definedName name="IQ_US_GAAP_SGA_ADJ" hidden="1">"c2952"</definedName>
    <definedName name="IQ_US_GAAP_TOTAL_ASSETS" hidden="1">"c2931"</definedName>
    <definedName name="IQ_US_GAAP_TOTAL_EQUITY" hidden="1">"c2934"</definedName>
    <definedName name="IQ_US_GAAP_TOTAL_EQUITY_ADJ" hidden="1">"c2929"</definedName>
    <definedName name="IQ_US_GAAP_TOTAL_REV_ADJ" hidden="1">"c2950"</definedName>
    <definedName name="IQ_US_GAAP_TOTAL_UNUSUAL_ADJ" hidden="1">"c2956"</definedName>
    <definedName name="IQ_UTIL_PPE_NET" hidden="1">"c1620"</definedName>
    <definedName name="IQ_UTIL_REV" hidden="1">"c2091"</definedName>
    <definedName name="IQ_UV_PENSION_LIAB" hidden="1">"c1332"</definedName>
    <definedName name="IQ_VALUE_TRADED_LAST_3MTH" hidden="1">"c1530"</definedName>
    <definedName name="IQ_VALUE_TRADED_LAST_6MTH" hidden="1">"c1531"</definedName>
    <definedName name="IQ_VALUE_TRADED_LAST_MTH" hidden="1">"c1529"</definedName>
    <definedName name="IQ_VALUE_TRADED_LAST_WK" hidden="1">"c1528"</definedName>
    <definedName name="IQ_VALUE_TRADED_LAST_YR" hidden="1">"c1532"</definedName>
    <definedName name="IQ_VOL_LAST_3MTH" hidden="1">"c1525"</definedName>
    <definedName name="IQ_VOL_LAST_6MTH" hidden="1">"c1526"</definedName>
    <definedName name="IQ_VOL_LAST_MTH" hidden="1">"c1524"</definedName>
    <definedName name="IQ_VOL_LAST_WK" hidden="1">"c1523"</definedName>
    <definedName name="IQ_VOL_LAST_YR" hidden="1">"c1527"</definedName>
    <definedName name="IQ_VOLUME" hidden="1">"c1333"</definedName>
    <definedName name="IQ_WARRANTS_BEG_OS" hidden="1">"c2698"</definedName>
    <definedName name="IQ_WARRANTS_CANCELLED" hidden="1">"c2701"</definedName>
    <definedName name="IQ_WARRANTS_END_OS" hidden="1">"c2702"</definedName>
    <definedName name="IQ_WARRANTS_EXERCISED" hidden="1">"c2700"</definedName>
    <definedName name="IQ_WARRANTS_ISSUED" hidden="1">"c2699"</definedName>
    <definedName name="IQ_WARRANTS_STRIKE_PRICE_ISSUED" hidden="1">"c2704"</definedName>
    <definedName name="IQ_WARRANTS_STRIKE_PRICE_OS" hidden="1">"c2703"</definedName>
    <definedName name="IQ_WEEK" hidden="1">50000</definedName>
    <definedName name="IQ_WEIGHTED_AVG_PRICE" hidden="1">"c1334"</definedName>
    <definedName name="IQ_WIP_INV" hidden="1">"c1335"</definedName>
    <definedName name="IQ_WORKING_CAP" hidden="1">"c3494"</definedName>
    <definedName name="IQ_WORKMEN_WRITTEN" hidden="1">"c1336"</definedName>
    <definedName name="IQ_XDIV_DATE" hidden="1">"c2203"</definedName>
    <definedName name="IQ_YEARHIGH" hidden="1">"c1337"</definedName>
    <definedName name="IQ_YEARHIGH_DATE" hidden="1">"c2250"</definedName>
    <definedName name="IQ_YEARLOW" hidden="1">"c1338"</definedName>
    <definedName name="IQ_YEARLOW_DATE" hidden="1">"c2251"</definedName>
    <definedName name="IQ_YTD" hidden="1">3000</definedName>
    <definedName name="IQ_YTDMONTH" hidden="1">130000</definedName>
    <definedName name="IQ_YTW" hidden="1">"c2163"</definedName>
    <definedName name="IQ_YTW_DATE" hidden="1">"c2164"</definedName>
    <definedName name="IQ_YTW_DATE_TYPE" hidden="1">"c2165"</definedName>
    <definedName name="IQ_Z_SCORE" hidden="1">"c1339"</definedName>
    <definedName name="iQShowHideColumns" hidden="1">"iQShowAnnual"</definedName>
    <definedName name="limcount" hidden="1">1</definedName>
    <definedName name="new" hidden="1">{#N/A,#N/A,FALSE,"Product Revenue";#N/A,#N/A,FALSE,"Geographic Revenue";#N/A,#N/A,FALSE,"Income Statement - As Reported";#N/A,#N/A,FALSE,"Income Statement - Operating";#N/A,#N/A,FALSE,"Income Statement - %Revenue";#N/A,#N/A,FALSE,"Year-over-Year Growth";#N/A,#N/A,FALSE,"Sequential Growth";#N/A,#N/A,FALSE,"Balance Sheet";#N/A,#N/A,FALSE,"Cash Flow";#N/A,#N/A,FALSE,"Ratios";#N/A,#N/A,FALSE,"Valuation"}</definedName>
    <definedName name="_xlnm.Print_Area" localSheetId="10">'All M&amp;A (&gt;$500M)'!$A$1:$W$177</definedName>
    <definedName name="_xlnm.Print_Area" localSheetId="11">'Mega M&amp;A (&gt;$10B)'!$A$1:$V$41</definedName>
    <definedName name="_xlnm.Print_Area" localSheetId="12">'SMID M&amp;A ($1-10B)'!$A$1:$W$127</definedName>
    <definedName name="sencount" hidden="1">1</definedName>
    <definedName name="Summary_IS" hidden="1">{#N/A,#N/A,FALSE,"Product Revenue";#N/A,#N/A,FALSE,"Geographic Revenue";#N/A,#N/A,FALSE,"Income Statement - As Reported";#N/A,#N/A,FALSE,"Income Statement - Operating";#N/A,#N/A,FALSE,"Income Statement - %Revenue";#N/A,#N/A,FALSE,"Year-over-Year Growth";#N/A,#N/A,FALSE,"Sequential Growth";#N/A,#N/A,FALSE,"Balance Sheet";#N/A,#N/A,FALSE,"Cash Flow";#N/A,#N/A,FALSE,"Ratios";#N/A,#N/A,FALSE,"Valuation"}</definedName>
    <definedName name="wrn.BasicModel." hidden="1">{"MacroCo",#N/A,FALSE,"masmode";"IncomeS",#N/A,FALSE,"masmode";"BalanceS",#N/A,FALSE,"masmode";"CashF",#N/A,FALSE,"masmode";"Ratios",#N/A,FALSE,"masmode";"DebtFC",#N/A,FALSE,"masmode"}</definedName>
    <definedName name="wrn.Earnings._.Model." hidden="1">{#N/A,#N/A,FALSE,"Product Revenue";#N/A,#N/A,FALSE,"Geographic Revenue";#N/A,#N/A,FALSE,"Income Statement - As Reported";#N/A,#N/A,FALSE,"Income Statement - Operating";#N/A,#N/A,FALSE,"Income Statement - %Revenue";#N/A,#N/A,FALSE,"Year-over-Year Growth";#N/A,#N/A,FALSE,"Sequential Growth";#N/A,#N/A,FALSE,"Balance Sheet";#N/A,#N/A,FALSE,"Cash Flow";#N/A,#N/A,FALSE,"Ratios";#N/A,#N/A,FALSE,"Valuation"}</definedName>
    <definedName name="wrn.finstat." hidden="1">{"ass",#N/A,FALSE,"finstat";"inc",#N/A,FALSE,"finstat";"bs",#N/A,FALSE,"finstat";"cf",#N/A,FALSE,"finstat";"ratios",#N/A,FALSE,"finstat"}</definedName>
    <definedName name="wrn.inc." hidden="1">{"inc",#N/A,FALSE,"finstat"}</definedName>
    <definedName name="wrn.monthlyunits." hidden="1">{"monthlyunits",#N/A,FALSE,"openings"}</definedName>
    <definedName name="wrn.quart." hidden="1">{"quart",#N/A,FALSE,"quartfin"}</definedName>
    <definedName name="wrn.quartfin." hidden="1">{"quartfin",#N/A,FALSE,"quartfin"}</definedName>
    <definedName name="wrn.salesassum." hidden="1">{"Salesass",#N/A,FALSE,"assumpt"}</definedName>
    <definedName name="wrn.Short._.Report." hidden="1">{"short1",#N/A,FALSE,"masmode";"short2",#N/A,FALSE,"masmode";"qtrres",#N/A,FALSE,"QTR. RES.";"sales",#N/A,FALSE,"Sales &amp; Market Share"}</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1" i="13" l="1"/>
  <c r="L7" i="13"/>
  <c r="M7" i="13"/>
  <c r="L8" i="13"/>
  <c r="M8" i="13"/>
  <c r="L9" i="13"/>
  <c r="M9" i="13"/>
  <c r="L10" i="13"/>
  <c r="M11" i="13"/>
  <c r="M12" i="13"/>
  <c r="L13" i="13"/>
  <c r="M13" i="13"/>
  <c r="L14" i="13"/>
  <c r="M14" i="13"/>
  <c r="L15" i="13"/>
  <c r="L17" i="13"/>
  <c r="L125" i="13" s="1"/>
  <c r="M17" i="13"/>
  <c r="M18" i="13"/>
  <c r="M19" i="13"/>
  <c r="L20" i="13"/>
  <c r="M20" i="13"/>
  <c r="L21" i="13"/>
  <c r="M21" i="13"/>
  <c r="L22" i="13"/>
  <c r="M22" i="13"/>
  <c r="L23" i="13"/>
  <c r="M23" i="13"/>
  <c r="L24" i="13"/>
  <c r="M24" i="13"/>
  <c r="M25" i="13"/>
  <c r="M26" i="13"/>
  <c r="M27" i="13"/>
  <c r="M28" i="13"/>
  <c r="M29" i="13"/>
  <c r="M30" i="13"/>
  <c r="M31" i="13"/>
  <c r="M125" i="13" s="1"/>
  <c r="M32" i="13"/>
  <c r="Q32" i="13"/>
  <c r="M33" i="13"/>
  <c r="M34" i="13"/>
  <c r="M35" i="13"/>
  <c r="M36" i="13"/>
  <c r="M37" i="13"/>
  <c r="K38" i="13"/>
  <c r="M38" i="13" s="1"/>
  <c r="M124" i="13" s="1"/>
  <c r="L38" i="13"/>
  <c r="M39" i="13"/>
  <c r="M40" i="13"/>
  <c r="M41" i="13"/>
  <c r="M42" i="13"/>
  <c r="M43" i="13"/>
  <c r="L44" i="13"/>
  <c r="M44" i="13"/>
  <c r="M45" i="13"/>
  <c r="O45" i="13"/>
  <c r="L46" i="13"/>
  <c r="M46" i="13"/>
  <c r="M47" i="13"/>
  <c r="M48" i="13"/>
  <c r="M49" i="13"/>
  <c r="M50" i="13"/>
  <c r="M51" i="13"/>
  <c r="J52" i="13"/>
  <c r="L52" i="13" s="1"/>
  <c r="M52" i="13"/>
  <c r="M53" i="13"/>
  <c r="M54" i="13"/>
  <c r="M55" i="13"/>
  <c r="M56" i="13"/>
  <c r="M57" i="13"/>
  <c r="M58" i="13"/>
  <c r="M59" i="13"/>
  <c r="M60" i="13"/>
  <c r="M62" i="13"/>
  <c r="M64" i="13"/>
  <c r="M66" i="13"/>
  <c r="M67" i="13"/>
  <c r="M69" i="13"/>
  <c r="M70" i="13"/>
  <c r="L75" i="13"/>
  <c r="M75" i="13"/>
  <c r="M78" i="13"/>
  <c r="L79" i="13"/>
  <c r="M79" i="13"/>
  <c r="M81" i="13"/>
  <c r="M83" i="13"/>
  <c r="L84" i="13"/>
  <c r="M84" i="13"/>
  <c r="J88" i="13"/>
  <c r="L88" i="13" s="1"/>
  <c r="M88" i="13"/>
  <c r="J89" i="13"/>
  <c r="L89" i="13"/>
  <c r="M89" i="13"/>
  <c r="J91" i="13"/>
  <c r="L91" i="13" s="1"/>
  <c r="K91" i="13"/>
  <c r="M91" i="13" s="1"/>
  <c r="M92" i="13"/>
  <c r="M93" i="13"/>
  <c r="L94" i="13"/>
  <c r="M94" i="13"/>
  <c r="M95" i="13"/>
  <c r="M96" i="13"/>
  <c r="M97" i="13"/>
  <c r="M99" i="13"/>
  <c r="M100" i="13"/>
  <c r="M101" i="13"/>
  <c r="M102" i="13"/>
  <c r="M103" i="13"/>
  <c r="M104" i="13"/>
  <c r="M107" i="13"/>
  <c r="M108" i="13"/>
  <c r="M109" i="13"/>
  <c r="M110" i="13"/>
  <c r="M111" i="13"/>
  <c r="M112" i="13"/>
  <c r="M113" i="13"/>
  <c r="M114" i="13"/>
  <c r="M115" i="13"/>
  <c r="M116" i="13"/>
  <c r="M117" i="13"/>
  <c r="M118" i="13"/>
  <c r="M119" i="13"/>
  <c r="M120" i="13"/>
  <c r="M121" i="13"/>
  <c r="I123" i="13"/>
  <c r="K123" i="13"/>
  <c r="N123" i="13"/>
  <c r="O123" i="13"/>
  <c r="I124" i="13"/>
  <c r="J124" i="13"/>
  <c r="K124" i="13"/>
  <c r="N124" i="13"/>
  <c r="O124" i="13"/>
  <c r="I125" i="13"/>
  <c r="J125" i="13"/>
  <c r="K125" i="13"/>
  <c r="N125" i="13"/>
  <c r="O125" i="13"/>
  <c r="C131" i="13"/>
  <c r="B132" i="13"/>
  <c r="B133" i="13" s="1"/>
  <c r="B134" i="13" s="1"/>
  <c r="B135" i="13" s="1"/>
  <c r="B136" i="13" s="1"/>
  <c r="B137" i="13" s="1"/>
  <c r="B138" i="13" s="1"/>
  <c r="B139" i="13" s="1"/>
  <c r="B140" i="13" s="1"/>
  <c r="B141" i="13" s="1"/>
  <c r="C132" i="13"/>
  <c r="C133" i="13"/>
  <c r="C135" i="13"/>
  <c r="C136" i="13"/>
  <c r="C137" i="13"/>
  <c r="C138" i="13"/>
  <c r="C139" i="13"/>
  <c r="C140" i="13"/>
  <c r="C141" i="13"/>
  <c r="B1" i="12"/>
  <c r="L7" i="12"/>
  <c r="M7" i="12"/>
  <c r="L8" i="12"/>
  <c r="M8" i="12"/>
  <c r="L9" i="12"/>
  <c r="L38" i="12" s="1"/>
  <c r="M9" i="12"/>
  <c r="M37" i="12" s="1"/>
  <c r="L10" i="12"/>
  <c r="L37" i="12" s="1"/>
  <c r="M10" i="12"/>
  <c r="M11" i="12"/>
  <c r="J12" i="12"/>
  <c r="J37" i="12" s="1"/>
  <c r="L12" i="12"/>
  <c r="M12" i="12"/>
  <c r="L14" i="12"/>
  <c r="M14" i="12"/>
  <c r="L15" i="12"/>
  <c r="M15" i="12"/>
  <c r="M16" i="12"/>
  <c r="L17" i="12"/>
  <c r="M17" i="12"/>
  <c r="L18" i="12"/>
  <c r="M18" i="12"/>
  <c r="N18" i="12"/>
  <c r="N37" i="12" s="1"/>
  <c r="M19" i="12"/>
  <c r="L20" i="12"/>
  <c r="M20" i="12"/>
  <c r="L21" i="12"/>
  <c r="M21" i="12"/>
  <c r="N21" i="12"/>
  <c r="N38" i="12" s="1"/>
  <c r="L22" i="12"/>
  <c r="M22" i="12"/>
  <c r="J23" i="12"/>
  <c r="L23" i="12"/>
  <c r="M23" i="12"/>
  <c r="N23" i="12"/>
  <c r="L24" i="12"/>
  <c r="M24" i="12"/>
  <c r="M25" i="12"/>
  <c r="M26" i="12"/>
  <c r="M27" i="12"/>
  <c r="M28" i="12"/>
  <c r="L29" i="12"/>
  <c r="M29" i="12"/>
  <c r="L30" i="12"/>
  <c r="M30" i="12"/>
  <c r="J31" i="12"/>
  <c r="L31" i="12"/>
  <c r="M31" i="12"/>
  <c r="N31" i="12"/>
  <c r="L32" i="12"/>
  <c r="M32" i="12"/>
  <c r="M33" i="12"/>
  <c r="L34" i="12"/>
  <c r="M34" i="12"/>
  <c r="M35" i="12"/>
  <c r="I37" i="12"/>
  <c r="K37" i="12"/>
  <c r="I38" i="12"/>
  <c r="K38" i="12"/>
  <c r="I39" i="12"/>
  <c r="J39" i="12"/>
  <c r="K39" i="12"/>
  <c r="C45" i="12"/>
  <c r="B46" i="12"/>
  <c r="B47" i="12" s="1"/>
  <c r="B48" i="12" s="1"/>
  <c r="B49" i="12" s="1"/>
  <c r="B50" i="12" s="1"/>
  <c r="B51" i="12" s="1"/>
  <c r="B52" i="12" s="1"/>
  <c r="B53" i="12" s="1"/>
  <c r="B54" i="12" s="1"/>
  <c r="B55" i="12" s="1"/>
  <c r="C46" i="12"/>
  <c r="C47" i="12"/>
  <c r="C49" i="12"/>
  <c r="C50" i="12"/>
  <c r="C51" i="12"/>
  <c r="C52" i="12"/>
  <c r="C53" i="12"/>
  <c r="C54" i="12"/>
  <c r="C55" i="12"/>
  <c r="L64" i="12"/>
  <c r="M64" i="12"/>
  <c r="L65" i="12"/>
  <c r="M65" i="12"/>
  <c r="L66" i="12"/>
  <c r="M66" i="12"/>
  <c r="M67" i="12"/>
  <c r="L68" i="12"/>
  <c r="M68" i="12"/>
  <c r="L69" i="12"/>
  <c r="M69" i="12"/>
  <c r="L70" i="12"/>
  <c r="L72" i="12"/>
  <c r="M72" i="12"/>
  <c r="M73" i="12"/>
  <c r="M74" i="12"/>
  <c r="L75" i="12"/>
  <c r="M75" i="12"/>
  <c r="L76" i="12"/>
  <c r="M76" i="12"/>
  <c r="L77" i="12"/>
  <c r="M77" i="12"/>
  <c r="L78" i="12"/>
  <c r="M78" i="12"/>
  <c r="L79" i="12"/>
  <c r="M79" i="12"/>
  <c r="M80" i="12"/>
  <c r="M81" i="12"/>
  <c r="M82" i="12"/>
  <c r="M83" i="12"/>
  <c r="M84" i="12"/>
  <c r="M85" i="12"/>
  <c r="M86" i="12"/>
  <c r="L87" i="12"/>
  <c r="M87" i="12"/>
  <c r="M88" i="12"/>
  <c r="P88" i="12"/>
  <c r="M89" i="12"/>
  <c r="M90" i="12"/>
  <c r="M91" i="12"/>
  <c r="M92" i="12"/>
  <c r="M93" i="12"/>
  <c r="K94" i="12"/>
  <c r="M94" i="12" s="1"/>
  <c r="L94" i="12"/>
  <c r="M95" i="12"/>
  <c r="M96" i="12"/>
  <c r="M97" i="12"/>
  <c r="M98" i="12"/>
  <c r="M99" i="12"/>
  <c r="B7" i="11"/>
  <c r="C7" i="11"/>
  <c r="D7" i="11"/>
  <c r="E7" i="11"/>
  <c r="F7" i="11"/>
  <c r="G7" i="11"/>
  <c r="H7" i="11"/>
  <c r="I7" i="11"/>
  <c r="J7" i="11"/>
  <c r="K7" i="11"/>
  <c r="L7" i="11"/>
  <c r="M7" i="11"/>
  <c r="N7" i="11"/>
  <c r="O7" i="11"/>
  <c r="P7" i="11"/>
  <c r="Q7" i="11"/>
  <c r="R7" i="11"/>
  <c r="S7" i="11"/>
  <c r="U7" i="11"/>
  <c r="L8" i="11"/>
  <c r="M8" i="11"/>
  <c r="M174" i="11" s="1"/>
  <c r="L9" i="11"/>
  <c r="L175" i="11" s="1"/>
  <c r="M9" i="11"/>
  <c r="L10" i="11"/>
  <c r="L174" i="11" s="1"/>
  <c r="M10" i="11"/>
  <c r="M175" i="11" s="1"/>
  <c r="L11" i="11"/>
  <c r="M11" i="11"/>
  <c r="L12" i="11"/>
  <c r="M12" i="11"/>
  <c r="L13" i="11"/>
  <c r="M13" i="11"/>
  <c r="L14" i="11"/>
  <c r="M14" i="11"/>
  <c r="L15" i="11"/>
  <c r="M16" i="11"/>
  <c r="M17" i="11"/>
  <c r="M18" i="11"/>
  <c r="L19" i="11"/>
  <c r="M19" i="11"/>
  <c r="J20" i="11"/>
  <c r="J175" i="11" s="1"/>
  <c r="L20" i="11"/>
  <c r="M20" i="11"/>
  <c r="L21" i="11"/>
  <c r="M21" i="11"/>
  <c r="L22" i="11"/>
  <c r="L25" i="11"/>
  <c r="M25" i="11"/>
  <c r="M26" i="11"/>
  <c r="M27" i="11"/>
  <c r="L28" i="11"/>
  <c r="M28" i="11"/>
  <c r="L29" i="11"/>
  <c r="M29" i="11"/>
  <c r="L30" i="11"/>
  <c r="M30" i="11"/>
  <c r="L31" i="11"/>
  <c r="M31" i="11"/>
  <c r="L32" i="11"/>
  <c r="M32" i="11"/>
  <c r="L33" i="11"/>
  <c r="M33" i="11"/>
  <c r="M34" i="11"/>
  <c r="M35" i="11"/>
  <c r="M36" i="11"/>
  <c r="M37" i="11"/>
  <c r="M38" i="11"/>
  <c r="M39" i="11"/>
  <c r="L40" i="11"/>
  <c r="M40" i="11"/>
  <c r="M41" i="11"/>
  <c r="M42" i="11"/>
  <c r="L43" i="11"/>
  <c r="M43" i="11"/>
  <c r="M44" i="11"/>
  <c r="Q44" i="11"/>
  <c r="M45" i="11"/>
  <c r="L46" i="11"/>
  <c r="M46" i="11"/>
  <c r="M47" i="11"/>
  <c r="M48" i="11"/>
  <c r="L49" i="11"/>
  <c r="M49" i="11"/>
  <c r="N49" i="11"/>
  <c r="N174" i="11" s="1"/>
  <c r="M50" i="11"/>
  <c r="M51" i="11"/>
  <c r="M52" i="11"/>
  <c r="K53" i="11"/>
  <c r="K174" i="11" s="1"/>
  <c r="L53" i="11"/>
  <c r="M53" i="11"/>
  <c r="L54" i="11"/>
  <c r="M54" i="11"/>
  <c r="M55" i="11"/>
  <c r="M56" i="11"/>
  <c r="M57" i="11"/>
  <c r="M58" i="11"/>
  <c r="M59" i="11"/>
  <c r="L60" i="11"/>
  <c r="M60" i="11"/>
  <c r="L61" i="11"/>
  <c r="M61" i="11"/>
  <c r="N61" i="11"/>
  <c r="O61" i="11"/>
  <c r="M62" i="11"/>
  <c r="O62" i="11"/>
  <c r="O174" i="11" s="1"/>
  <c r="L63" i="11"/>
  <c r="M63" i="11"/>
  <c r="M64" i="11"/>
  <c r="M65" i="11"/>
  <c r="M66" i="11"/>
  <c r="L67" i="11"/>
  <c r="M67" i="11"/>
  <c r="J68" i="11"/>
  <c r="L68" i="11"/>
  <c r="M68" i="11"/>
  <c r="N68" i="11"/>
  <c r="L69" i="11"/>
  <c r="M69" i="11"/>
  <c r="M70" i="11"/>
  <c r="M71" i="11"/>
  <c r="J72" i="11"/>
  <c r="L72" i="11"/>
  <c r="M72" i="11"/>
  <c r="M73" i="11"/>
  <c r="M74" i="11"/>
  <c r="M75" i="11"/>
  <c r="M76" i="11"/>
  <c r="M77" i="11"/>
  <c r="L78" i="11"/>
  <c r="M78" i="11"/>
  <c r="L79" i="11"/>
  <c r="M79" i="11"/>
  <c r="M80" i="11"/>
  <c r="M81" i="11"/>
  <c r="M82" i="11"/>
  <c r="M83" i="11"/>
  <c r="M84" i="11"/>
  <c r="M85" i="11"/>
  <c r="M87" i="11"/>
  <c r="M88" i="11"/>
  <c r="M90" i="11"/>
  <c r="M92" i="11"/>
  <c r="M93" i="11"/>
  <c r="M95" i="11"/>
  <c r="M96" i="11"/>
  <c r="L101" i="11"/>
  <c r="M101" i="11"/>
  <c r="M105" i="11"/>
  <c r="L106" i="11"/>
  <c r="M106" i="11"/>
  <c r="M109" i="11"/>
  <c r="M110" i="11"/>
  <c r="L111" i="11"/>
  <c r="M111" i="11"/>
  <c r="L113" i="11"/>
  <c r="M113" i="11"/>
  <c r="L114" i="11"/>
  <c r="M114" i="11"/>
  <c r="M115" i="11"/>
  <c r="L116" i="11"/>
  <c r="M116" i="11"/>
  <c r="L117" i="11"/>
  <c r="M117" i="11"/>
  <c r="L120" i="11"/>
  <c r="M120" i="11"/>
  <c r="J122" i="11"/>
  <c r="J174" i="11" s="1"/>
  <c r="L122" i="11"/>
  <c r="M122" i="11"/>
  <c r="N122" i="11"/>
  <c r="J124" i="11"/>
  <c r="L124" i="11"/>
  <c r="M124" i="11"/>
  <c r="J125" i="11"/>
  <c r="L125" i="11"/>
  <c r="M125" i="11"/>
  <c r="M127" i="11"/>
  <c r="L128" i="11"/>
  <c r="M128" i="11"/>
  <c r="J129" i="11"/>
  <c r="K129" i="11"/>
  <c r="L129" i="11"/>
  <c r="M129" i="11"/>
  <c r="M130" i="11"/>
  <c r="M131" i="11"/>
  <c r="M132" i="11"/>
  <c r="L133" i="11"/>
  <c r="M133" i="11"/>
  <c r="M134" i="11"/>
  <c r="M135" i="11"/>
  <c r="M136" i="11"/>
  <c r="M137" i="11"/>
  <c r="L139" i="11"/>
  <c r="M139" i="11"/>
  <c r="L141" i="11"/>
  <c r="M141" i="11"/>
  <c r="M142" i="11"/>
  <c r="L143" i="11"/>
  <c r="M143" i="11"/>
  <c r="M144" i="11"/>
  <c r="M145" i="11"/>
  <c r="M146" i="11"/>
  <c r="M147" i="11"/>
  <c r="I148" i="11"/>
  <c r="C196" i="11" s="1"/>
  <c r="M149" i="11"/>
  <c r="M151" i="11"/>
  <c r="M153" i="11"/>
  <c r="M154" i="11"/>
  <c r="M155" i="11"/>
  <c r="M156" i="11"/>
  <c r="M157" i="11"/>
  <c r="M158" i="11"/>
  <c r="M159" i="11"/>
  <c r="M160" i="11"/>
  <c r="M161" i="11"/>
  <c r="M162" i="11"/>
  <c r="M163" i="11"/>
  <c r="M164" i="11"/>
  <c r="M165" i="11"/>
  <c r="M166" i="11"/>
  <c r="M167" i="11"/>
  <c r="M168" i="11"/>
  <c r="M170" i="11"/>
  <c r="M171" i="11"/>
  <c r="I173" i="11"/>
  <c r="K173" i="11"/>
  <c r="L173" i="11"/>
  <c r="N173" i="11"/>
  <c r="I174" i="11"/>
  <c r="I175" i="11"/>
  <c r="C181" i="11"/>
  <c r="B182" i="11"/>
  <c r="B183" i="11" s="1"/>
  <c r="B184" i="11" s="1"/>
  <c r="B185" i="11" s="1"/>
  <c r="B186" i="11" s="1"/>
  <c r="B187" i="11" s="1"/>
  <c r="B188" i="11" s="1"/>
  <c r="B189" i="11" s="1"/>
  <c r="B190" i="11" s="1"/>
  <c r="B191" i="11" s="1"/>
  <c r="B192" i="11" s="1"/>
  <c r="B193" i="11" s="1"/>
  <c r="B194" i="11" s="1"/>
  <c r="B195" i="11" s="1"/>
  <c r="B196" i="11" s="1"/>
  <c r="C182" i="11"/>
  <c r="C183" i="11"/>
  <c r="C185" i="11"/>
  <c r="C186" i="11"/>
  <c r="C187" i="11"/>
  <c r="C188" i="11"/>
  <c r="C189" i="11"/>
  <c r="C190" i="11"/>
  <c r="C191" i="11"/>
  <c r="H191" i="11"/>
  <c r="H192" i="11" s="1"/>
  <c r="G197" i="11" s="1"/>
  <c r="C192" i="11"/>
  <c r="C193" i="11"/>
  <c r="C194" i="11"/>
  <c r="C195" i="11"/>
  <c r="D195" i="11"/>
  <c r="E195" i="11"/>
  <c r="F195" i="11"/>
  <c r="D196" i="11"/>
  <c r="E196" i="11"/>
  <c r="F196" i="11"/>
  <c r="C197" i="11"/>
  <c r="D197" i="11"/>
  <c r="E197" i="11"/>
  <c r="F197" i="11"/>
  <c r="M123" i="13" l="1"/>
  <c r="N39" i="12"/>
  <c r="O173" i="11"/>
  <c r="M39" i="12"/>
  <c r="L39" i="12"/>
  <c r="M173" i="11"/>
  <c r="L124" i="13"/>
  <c r="M38" i="12"/>
  <c r="N175" i="11"/>
  <c r="J38" i="12"/>
  <c r="L123" i="13"/>
  <c r="K175" i="11"/>
  <c r="J123" i="13"/>
  <c r="O175" i="11"/>
  <c r="J173" i="1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Andrew Tsai</author>
    <author>RBC</author>
    <author>Kelechi Chikere</author>
    <author>Jefferies</author>
    <author>Arshad Haider</author>
    <author>Aryeh Gold</author>
    <author>Jiajun Wen</author>
    <author>Kyle Yang</author>
    <author>Jenna Li</author>
  </authors>
  <commentList>
    <comment ref="I6" authorId="0" shapeId="0" xr:uid="{00000000-0006-0000-0100-000001000000}">
      <text>
        <r>
          <rPr>
            <b/>
            <sz val="9"/>
            <color indexed="81"/>
            <rFont val="Tahoma"/>
            <family val="2"/>
          </rPr>
          <t>Andrew Tsai:</t>
        </r>
        <r>
          <rPr>
            <sz val="9"/>
            <color indexed="81"/>
            <rFont val="Tahoma"/>
            <family val="2"/>
          </rPr>
          <t xml:space="preserve">
Enterprise Value</t>
        </r>
      </text>
    </comment>
    <comment ref="N6" authorId="0" shapeId="0" xr:uid="{00000000-0006-0000-0100-000002000000}">
      <text>
        <r>
          <rPr>
            <b/>
            <sz val="9"/>
            <color indexed="81"/>
            <rFont val="Tahoma"/>
            <family val="2"/>
          </rPr>
          <t xml:space="preserve">Jefferies
At time of announcement
</t>
        </r>
      </text>
    </comment>
    <comment ref="E10" authorId="0" shapeId="0" xr:uid="{00000000-0006-0000-0100-000003000000}">
      <text>
        <r>
          <rPr>
            <b/>
            <sz val="9"/>
            <color indexed="81"/>
            <rFont val="Tahoma"/>
            <family val="2"/>
          </rPr>
          <t>Jefferies
biotech drugs, vaccines, consumer health products</t>
        </r>
      </text>
    </comment>
    <comment ref="E11" authorId="0" shapeId="0" xr:uid="{00000000-0006-0000-0100-000004000000}">
      <text>
        <r>
          <rPr>
            <b/>
            <sz val="9"/>
            <color indexed="81"/>
            <rFont val="Tahoma"/>
            <family val="2"/>
          </rPr>
          <t>Jefferies
biotech, consumer-health and animal-health businesses</t>
        </r>
      </text>
    </comment>
    <comment ref="K12" authorId="0" shapeId="0" xr:uid="{00000000-0006-0000-0100-000005000000}">
      <text>
        <r>
          <rPr>
            <b/>
            <sz val="9"/>
            <color indexed="81"/>
            <rFont val="Tahoma"/>
            <family val="2"/>
          </rPr>
          <t>Andrew Tsai:</t>
        </r>
        <r>
          <rPr>
            <sz val="9"/>
            <color indexed="81"/>
            <rFont val="Tahoma"/>
            <family val="2"/>
          </rPr>
          <t xml:space="preserve">
FactSet Consensus estimates peak $54B Yen in </t>
        </r>
        <r>
          <rPr>
            <b/>
            <sz val="9"/>
            <color indexed="81"/>
            <rFont val="Tahoma"/>
            <family val="2"/>
          </rPr>
          <t xml:space="preserve">2015 --&gt; or $533M </t>
        </r>
      </text>
    </comment>
    <comment ref="K13" authorId="0" shapeId="0" xr:uid="{00000000-0006-0000-0100-000006000000}">
      <text>
        <r>
          <rPr>
            <b/>
            <sz val="9"/>
            <color indexed="81"/>
            <rFont val="Tahoma"/>
            <family val="2"/>
          </rPr>
          <t>Andrew Tsai:</t>
        </r>
        <r>
          <rPr>
            <sz val="9"/>
            <color indexed="81"/>
            <rFont val="Tahoma"/>
            <family val="2"/>
          </rPr>
          <t xml:space="preserve">
CELG: Acquisition Expects to Add Approximately $1 Billion in Revenue in 2015
</t>
        </r>
      </text>
    </comment>
    <comment ref="P13" authorId="0" shapeId="0" xr:uid="{00000000-0006-0000-0100-000007000000}">
      <text>
        <r>
          <rPr>
            <b/>
            <sz val="9"/>
            <color indexed="81"/>
            <rFont val="Tahoma"/>
            <family val="2"/>
          </rPr>
          <t>Andrew Tsai:</t>
        </r>
        <r>
          <rPr>
            <sz val="9"/>
            <color indexed="81"/>
            <rFont val="Tahoma"/>
            <family val="2"/>
          </rPr>
          <t xml:space="preserve">
$650M contingent payment</t>
        </r>
      </text>
    </comment>
    <comment ref="T18" authorId="0" shapeId="0" xr:uid="{00000000-0006-0000-0100-000008000000}">
      <text>
        <r>
          <rPr>
            <b/>
            <sz val="9"/>
            <color indexed="81"/>
            <rFont val="Tahoma"/>
            <family val="2"/>
          </rPr>
          <t>Jefferies
Announced morning of 4Q11 Earnings call -- no special call held</t>
        </r>
      </text>
    </comment>
    <comment ref="K19" authorId="0" shapeId="0" xr:uid="{00000000-0006-0000-0100-000009000000}">
      <text>
        <r>
          <rPr>
            <b/>
            <sz val="9"/>
            <color indexed="81"/>
            <rFont val="Tahoma"/>
            <family val="2"/>
          </rPr>
          <t>Andrew Tsai:</t>
        </r>
        <r>
          <rPr>
            <sz val="9"/>
            <color indexed="81"/>
            <rFont val="Tahoma"/>
            <family val="2"/>
          </rPr>
          <t xml:space="preserve">
Accenture: Benlysta was expected
to reach peak sales of $2-$3 billion within
4-5 years.3,4,5 However, Benlysta sales
have yet to take off and Human Genome
Sciences saw its market value drop by 70
percent as a consequence. Simply put, the
companies didn’t achieve reimbursement
support and missed months, and even
years, in certain markets as a consequence
https://www.accenture.com/t20150523T060700__w__/us-en/_acnmedia/Accenture/Conversion-Assets/Microsites/Documents2/Accenture-Life-Sciences-Why-Pharmaceutical-Companies-Need-a-Value-Management-Operating-Model.pdf
</t>
        </r>
      </text>
    </comment>
    <comment ref="T19" authorId="0" shapeId="0" xr:uid="{00000000-0006-0000-0100-00000A000000}">
      <text>
        <r>
          <rPr>
            <b/>
            <sz val="9"/>
            <color indexed="81"/>
            <rFont val="Tahoma"/>
            <family val="2"/>
          </rPr>
          <t>Jefferies
no special call held -- discussed as part of Q1:12 earnings</t>
        </r>
      </text>
    </comment>
    <comment ref="N22" authorId="0" shapeId="0" xr:uid="{00000000-0006-0000-0100-00000B000000}">
      <text>
        <r>
          <rPr>
            <b/>
            <sz val="9"/>
            <color indexed="81"/>
            <rFont val="Tahoma"/>
            <family val="2"/>
          </rPr>
          <t>Andrew Tsai:</t>
        </r>
        <r>
          <rPr>
            <sz val="9"/>
            <color indexed="81"/>
            <rFont val="Tahoma"/>
            <family val="2"/>
          </rPr>
          <t xml:space="preserve">
LTM revenue</t>
        </r>
      </text>
    </comment>
    <comment ref="T25" authorId="0" shapeId="0" xr:uid="{00000000-0006-0000-0100-00000C000000}">
      <text>
        <r>
          <rPr>
            <b/>
            <sz val="9"/>
            <color indexed="81"/>
            <rFont val="Tahoma"/>
            <family val="2"/>
          </rPr>
          <t>Andrew Tsai:</t>
        </r>
        <r>
          <rPr>
            <sz val="9"/>
            <color indexed="81"/>
            <rFont val="Tahoma"/>
            <family val="2"/>
          </rPr>
          <t xml:space="preserve">
http://www.mallinckrodt.com/about/news-and-media/1916148</t>
        </r>
      </text>
    </comment>
    <comment ref="N33" authorId="0" shapeId="0" xr:uid="{00000000-0006-0000-0100-00000D000000}">
      <text>
        <r>
          <rPr>
            <b/>
            <sz val="9"/>
            <color indexed="81"/>
            <rFont val="Tahoma"/>
            <family val="2"/>
          </rPr>
          <t>Jefferies
Estimated...Did -$20M in Q1:15 and $24.5M in Q2:15</t>
        </r>
      </text>
    </comment>
    <comment ref="P37" authorId="1" shapeId="0" xr:uid="{00000000-0006-0000-0100-00000E000000}">
      <text>
        <r>
          <rPr>
            <b/>
            <sz val="9"/>
            <color indexed="81"/>
            <rFont val="Tahoma"/>
            <family val="2"/>
          </rPr>
          <t>Jefferies:
$588.51 contingent payment</t>
        </r>
      </text>
    </comment>
    <comment ref="T37" authorId="1" shapeId="0" xr:uid="{00000000-0006-0000-0100-00000F000000}">
      <text>
        <r>
          <rPr>
            <b/>
            <sz val="9"/>
            <color indexed="81"/>
            <rFont val="Tahoma"/>
            <family val="2"/>
          </rPr>
          <t>Jefferies:
Joint conference call</t>
        </r>
      </text>
    </comment>
    <comment ref="K38" authorId="0" shapeId="0" xr:uid="{00000000-0006-0000-0100-000010000000}">
      <text>
        <r>
          <rPr>
            <b/>
            <sz val="9"/>
            <color indexed="81"/>
            <rFont val="Tahoma"/>
            <family val="2"/>
          </rPr>
          <t>Jefferies
AZN estimates $1B+</t>
        </r>
      </text>
    </comment>
    <comment ref="B39" authorId="0" shapeId="0" xr:uid="{00000000-0006-0000-0100-000011000000}">
      <text>
        <r>
          <rPr>
            <b/>
            <sz val="9"/>
            <color indexed="81"/>
            <rFont val="Tahoma"/>
            <family val="2"/>
          </rPr>
          <t>Jefferies
Acquired Majority Stake</t>
        </r>
      </text>
    </comment>
    <comment ref="K39" authorId="0" shapeId="0" xr:uid="{00000000-0006-0000-0100-000012000000}">
      <text>
        <r>
          <rPr>
            <b/>
            <sz val="9"/>
            <color indexed="81"/>
            <rFont val="Tahoma"/>
            <family val="2"/>
          </rPr>
          <t>Jefferies
https://www.astrazeneca.com/media-centre/press-releases/2015/AstraZeneca-enhances-long-term-growth-through-Oncology-investment-in-Acerta-Pharma.html
acalabrutinib is estimated to reach potential peak-year sales in excess of $5 billion globally.</t>
        </r>
      </text>
    </comment>
    <comment ref="P39" authorId="0" shapeId="0" xr:uid="{00000000-0006-0000-0100-000013000000}">
      <text>
        <r>
          <rPr>
            <b/>
            <sz val="9"/>
            <color indexed="81"/>
            <rFont val="Tahoma"/>
            <family val="2"/>
          </rPr>
          <t>Jefferies
Contingent payment $1.5B</t>
        </r>
      </text>
    </comment>
    <comment ref="K40" authorId="0" shapeId="0" xr:uid="{00000000-0006-0000-0100-000014000000}">
      <text>
        <r>
          <rPr>
            <b/>
            <sz val="9"/>
            <color indexed="81"/>
            <rFont val="Tahoma"/>
            <family val="2"/>
          </rPr>
          <t>Jefferies
M&amp;A slides show --&gt; $4B hematology, $2.5B immunology, $200M Oncology (proforma) in 2015
M&amp;A call:
Together, we ex pect that Shire and Bax alta will generate double-digit top line growth with revenues projected to exceed $20 billion by 2020. Importantly, following the close of this transaction, 65 % of total annual revenues will come from rare diseases
The combined company will also bring durable therapeutic area leadership across diverse, high-value franchises, including best-in-class positions in both hematology and immunology. A t the same time, we're expanding our already impressive rare diseases pipeline. Together, we will hav e more than 60 programs in dev elopment of which ov er 5 0 address rare diseases. We ex pect to launch over 30 products from this pipeline by 2020, contributing a projected $5 billion in annual new product revenue by 2020. The $5 billion include both recently approved products and those subject to regulatory approval</t>
        </r>
      </text>
    </comment>
    <comment ref="O40" authorId="2" shapeId="0" xr:uid="{00000000-0006-0000-0100-000015000000}">
      <text>
        <r>
          <rPr>
            <b/>
            <sz val="9"/>
            <color indexed="81"/>
            <rFont val="Tahoma"/>
            <family val="2"/>
          </rPr>
          <t>Kelechi Chikere:</t>
        </r>
        <r>
          <rPr>
            <sz val="9"/>
            <color indexed="81"/>
            <rFont val="Tahoma"/>
            <family val="2"/>
          </rPr>
          <t xml:space="preserve">
unaffected premium
</t>
        </r>
      </text>
    </comment>
    <comment ref="K41" authorId="0" shapeId="0" xr:uid="{00000000-0006-0000-0100-000016000000}">
      <text>
        <r>
          <rPr>
            <b/>
            <sz val="9"/>
            <color indexed="81"/>
            <rFont val="Tahoma"/>
            <family val="2"/>
          </rPr>
          <t>Jefferies
Conference call
The lead asset, Rov a-T, represents a multibillion-dollar peak revenue opportunity with revenue potentially approaching $5 B as we adv ance into first-line small cell lung cancer and other indications</t>
        </r>
      </text>
    </comment>
    <comment ref="P41" authorId="0" shapeId="0" xr:uid="{00000000-0006-0000-0100-000017000000}">
      <text>
        <r>
          <rPr>
            <b/>
            <sz val="9"/>
            <color indexed="81"/>
            <rFont val="Tahoma"/>
            <family val="2"/>
          </rPr>
          <t>Jefferies
Also Contingent payment $4B</t>
        </r>
      </text>
    </comment>
    <comment ref="T41" authorId="0" shapeId="0" xr:uid="{00000000-0006-0000-0100-000018000000}">
      <text>
        <r>
          <rPr>
            <b/>
            <sz val="9"/>
            <color indexed="81"/>
            <rFont val="Tahoma"/>
            <family val="2"/>
          </rPr>
          <t>Jefferies
Acquisition announced day of ABBV's earnings call</t>
        </r>
      </text>
    </comment>
    <comment ref="K42" authorId="0" shapeId="0" xr:uid="{00000000-0006-0000-0100-000019000000}">
      <text>
        <r>
          <rPr>
            <b/>
            <sz val="9"/>
            <color indexed="81"/>
            <rFont val="Tahoma"/>
            <family val="2"/>
          </rPr>
          <t xml:space="preserve">Jefferies
Street estimates $1B
PFE estimates $2B 
</t>
        </r>
      </text>
    </comment>
    <comment ref="O42" authorId="2" shapeId="0" xr:uid="{00000000-0006-0000-0100-00001A000000}">
      <text>
        <r>
          <rPr>
            <b/>
            <sz val="9"/>
            <color indexed="81"/>
            <rFont val="Tahoma"/>
            <family val="2"/>
          </rPr>
          <t>Kelechi Chikere:</t>
        </r>
        <r>
          <rPr>
            <sz val="9"/>
            <color indexed="81"/>
            <rFont val="Tahoma"/>
            <family val="2"/>
          </rPr>
          <t xml:space="preserve">
unaffected premium
</t>
        </r>
      </text>
    </comment>
    <comment ref="I43" authorId="0" shapeId="0" xr:uid="{00000000-0006-0000-0100-00001B000000}">
      <text>
        <r>
          <rPr>
            <b/>
            <sz val="9"/>
            <color indexed="81"/>
            <rFont val="Tahoma"/>
            <family val="2"/>
          </rPr>
          <t>Andrew Tsai:</t>
        </r>
        <r>
          <rPr>
            <sz val="9"/>
            <color indexed="81"/>
            <rFont val="Tahoma"/>
            <family val="2"/>
          </rPr>
          <t xml:space="preserve">
ATLANTA &amp; SANTA CLARA, Calif.--(BUSINESS WIRE)-- Arbor Pharmaceuticals, LLC (Arbor) and XenoPort, Inc. (XenoPort) (NASDAQ:XNPT) announced today that they have signed a definitive agreement under which Arbor will acquire XenoPort for $7.03 per share in cash, or a total equity value of approximately $467 million. T</t>
        </r>
      </text>
    </comment>
    <comment ref="K45" authorId="0" shapeId="0" xr:uid="{00000000-0006-0000-0100-00001C000000}">
      <text>
        <r>
          <rPr>
            <b/>
            <sz val="9"/>
            <color indexed="81"/>
            <rFont val="Tahoma"/>
            <family val="2"/>
          </rPr>
          <t>Jefferies
Partnered with Vifor outside the US and Japan
Assume ~15-20% OUS royalties
Profit margin &gt;50% (Op Margin 50% and 20% tax rate)</t>
        </r>
      </text>
    </comment>
    <comment ref="K46" authorId="0" shapeId="0" xr:uid="{00000000-0006-0000-0100-00001D000000}">
      <text>
        <r>
          <rPr>
            <b/>
            <sz val="9"/>
            <color indexed="81"/>
            <rFont val="Tahoma"/>
            <family val="2"/>
          </rPr>
          <t>Jefferies
Assume $8B peak sales
MDVN share profits 50% with Astellas
MDVN gets tiered ex-US (around ~20%)</t>
        </r>
      </text>
    </comment>
    <comment ref="K48" authorId="2" shapeId="0" xr:uid="{00000000-0006-0000-0100-00001E000000}">
      <text>
        <r>
          <rPr>
            <b/>
            <sz val="9"/>
            <color indexed="81"/>
            <rFont val="Tahoma"/>
            <family val="2"/>
          </rPr>
          <t>Kelechi Chikere:</t>
        </r>
        <r>
          <rPr>
            <sz val="9"/>
            <color indexed="81"/>
            <rFont val="Tahoma"/>
            <family val="2"/>
          </rPr>
          <t xml:space="preserve">
Assumes $1BN Brigatin 
Assumes $500MM Iclusig</t>
        </r>
      </text>
    </comment>
    <comment ref="K50" authorId="0" shapeId="0" xr:uid="{00000000-0006-0000-0100-00001F000000}">
      <text>
        <r>
          <rPr>
            <b/>
            <sz val="9"/>
            <color indexed="81"/>
            <rFont val="Tahoma"/>
            <family val="2"/>
          </rPr>
          <t>Andrew Tsai:</t>
        </r>
        <r>
          <rPr>
            <sz val="9"/>
            <color indexed="81"/>
            <rFont val="Tahoma"/>
            <family val="2"/>
          </rPr>
          <t xml:space="preserve">
$1.7 Based on Jefferies Welford peak WW sales model</t>
        </r>
      </text>
    </comment>
    <comment ref="F52" authorId="3" shapeId="0" xr:uid="{00000000-0006-0000-0100-000020000000}">
      <text>
        <r>
          <rPr>
            <b/>
            <sz val="9"/>
            <color indexed="81"/>
            <rFont val="Tahoma"/>
            <family val="2"/>
          </rPr>
          <t>Jefferies:</t>
        </r>
        <r>
          <rPr>
            <sz val="9"/>
            <color indexed="81"/>
            <rFont val="Tahoma"/>
            <family val="2"/>
          </rPr>
          <t xml:space="preserve">
An ongoing pivotal phase 2 clinical trial will support, if successful, dual NDA submissions. Entrectinib targets tumours with one of two genetically defined gene rearrangements: ROS1 fusions in non-small cell lung cancer (NSCLC), and NTRK fusions across a broad </t>
        </r>
      </text>
    </comment>
    <comment ref="I52" authorId="3" shapeId="0" xr:uid="{00000000-0006-0000-0100-000021000000}">
      <text>
        <r>
          <rPr>
            <b/>
            <sz val="9"/>
            <color indexed="81"/>
            <rFont val="Tahoma"/>
            <family val="2"/>
          </rPr>
          <t>Jefferies:</t>
        </r>
        <r>
          <rPr>
            <sz val="9"/>
            <color indexed="81"/>
            <rFont val="Tahoma"/>
            <family val="2"/>
          </rPr>
          <t xml:space="preserve">
• The companies have entered into a definitive merger agreement for Roche to fully acquire Ignyta at a price of $27 per share in an all-cash transaction. This corresponds to a total transaction value of $1.7B (CHF1.68B) on a fully diluted basis. </t>
        </r>
      </text>
    </comment>
    <comment ref="J53" authorId="4" shapeId="0" xr:uid="{00000000-0006-0000-0100-000022000000}">
      <text>
        <r>
          <rPr>
            <b/>
            <sz val="9"/>
            <color indexed="81"/>
            <rFont val="Tahoma"/>
            <family val="2"/>
          </rPr>
          <t xml:space="preserve">Jefferies: Amitiza sales 2016
</t>
        </r>
      </text>
    </comment>
    <comment ref="K53" authorId="4" shapeId="0" xr:uid="{00000000-0006-0000-0100-000023000000}">
      <text>
        <r>
          <rPr>
            <b/>
            <sz val="9"/>
            <color indexed="81"/>
            <rFont val="Tahoma"/>
            <family val="2"/>
          </rPr>
          <t>Jefferies: Amitiza sales ~$460+VTS-270 sales of ~$150</t>
        </r>
      </text>
    </comment>
    <comment ref="K54" authorId="2" shapeId="0" xr:uid="{00000000-0006-0000-0100-000024000000}">
      <text>
        <r>
          <rPr>
            <b/>
            <sz val="9"/>
            <color indexed="81"/>
            <rFont val="Tahoma"/>
            <family val="2"/>
          </rPr>
          <t xml:space="preserve">Eun's BIVV estimate
</t>
        </r>
        <r>
          <rPr>
            <sz val="9"/>
            <color indexed="81"/>
            <rFont val="Tahoma"/>
            <family val="2"/>
          </rPr>
          <t xml:space="preserve">
Eloctate $1.357BN
Alprolix $616M</t>
        </r>
      </text>
    </comment>
    <comment ref="K55" authorId="2" shapeId="0" xr:uid="{00000000-0006-0000-0100-000025000000}">
      <text>
        <r>
          <rPr>
            <b/>
            <sz val="9"/>
            <color indexed="81"/>
            <rFont val="Tahoma"/>
            <family val="2"/>
          </rPr>
          <t>On the conference call, company noted peak sales potential of $3BN</t>
        </r>
      </text>
    </comment>
    <comment ref="K56" authorId="2" shapeId="0" xr:uid="{00000000-0006-0000-0100-000026000000}">
      <text>
        <r>
          <rPr>
            <b/>
            <sz val="9"/>
            <color indexed="81"/>
            <rFont val="Tahoma"/>
            <family val="2"/>
          </rPr>
          <t xml:space="preserve">From Peter Welford's Model
</t>
        </r>
      </text>
    </comment>
    <comment ref="O58" authorId="2" shapeId="0" xr:uid="{00000000-0006-0000-0100-000027000000}">
      <text>
        <r>
          <rPr>
            <sz val="9"/>
            <color indexed="81"/>
            <rFont val="Tahoma"/>
            <family val="2"/>
          </rPr>
          <t xml:space="preserve">unaffected premium
</t>
        </r>
      </text>
    </comment>
    <comment ref="O60" authorId="2" shapeId="0" xr:uid="{00000000-0006-0000-0100-000028000000}">
      <text>
        <r>
          <rPr>
            <b/>
            <sz val="9"/>
            <color indexed="81"/>
            <rFont val="Tahoma"/>
            <family val="2"/>
          </rPr>
          <t>Kelechi Chikere:</t>
        </r>
        <r>
          <rPr>
            <sz val="9"/>
            <color indexed="81"/>
            <rFont val="Tahoma"/>
            <family val="2"/>
          </rPr>
          <t xml:space="preserve">
The acquisition price of $75 per share in cash represents a 110% premium to TESARO’s 30 day Volume Weighted Average Price of $35.67 and an aggregate consideration of approximately $5.1 billion (£4.0 billion) including the assumption of TESARO’s net debt.
</t>
        </r>
      </text>
    </comment>
    <comment ref="T63" authorId="2" shapeId="0" xr:uid="{00000000-0006-0000-0100-000029000000}">
      <text>
        <r>
          <rPr>
            <b/>
            <sz val="9"/>
            <color indexed="81"/>
            <rFont val="Tahoma"/>
            <family val="2"/>
          </rPr>
          <t>Kelechi Chikere:</t>
        </r>
        <r>
          <rPr>
            <sz val="9"/>
            <color indexed="81"/>
            <rFont val="Tahoma"/>
            <family val="2"/>
          </rPr>
          <t xml:space="preserve">
No call
</t>
        </r>
      </text>
    </comment>
    <comment ref="I68" authorId="3" shapeId="0" xr:uid="{76390E4D-591C-4C77-B0BB-00C42B3D15E5}">
      <text>
        <r>
          <rPr>
            <b/>
            <sz val="9"/>
            <color indexed="81"/>
            <rFont val="Tahoma"/>
            <family val="2"/>
          </rPr>
          <t>Jefferies:</t>
        </r>
        <r>
          <rPr>
            <sz val="9"/>
            <color indexed="81"/>
            <rFont val="Tahoma"/>
            <family val="2"/>
          </rPr>
          <t xml:space="preserve">
$84B EV Includes $24B debt and minus $1.8B debt</t>
        </r>
      </text>
    </comment>
    <comment ref="I73" authorId="5" shapeId="0" xr:uid="{6839BA5F-F818-4C5E-8CBC-49D5284CB667}">
      <text>
        <r>
          <rPr>
            <sz val="9"/>
            <color indexed="81"/>
            <rFont val="Tahoma"/>
            <family val="2"/>
          </rPr>
          <t>net of $315M cash</t>
        </r>
      </text>
    </comment>
    <comment ref="K73" authorId="5" shapeId="0" xr:uid="{D8143683-65ED-4586-A8FC-9207E3563989}">
      <text>
        <r>
          <rPr>
            <sz val="9"/>
            <color indexed="81"/>
            <rFont val="Tahoma"/>
            <family val="2"/>
          </rPr>
          <t>US peak sales of c.$630m in MG, with first launches in 2022E in the US and and 2023E ex-US, with further potential US peak sales of c.$460m treating IMNM.
Jefferies ests</t>
        </r>
      </text>
    </comment>
    <comment ref="I91" authorId="6" shapeId="0" xr:uid="{26C39F5C-049D-4368-9B7D-571D6DF7133F}">
      <text>
        <r>
          <rPr>
            <b/>
            <sz val="9"/>
            <color indexed="81"/>
            <rFont val="Tahoma"/>
            <family val="2"/>
          </rPr>
          <t>Jiajun Wen:</t>
        </r>
        <r>
          <rPr>
            <sz val="9"/>
            <color indexed="81"/>
            <rFont val="Tahoma"/>
            <family val="2"/>
          </rPr>
          <t xml:space="preserve">
up to $400m milestones</t>
        </r>
      </text>
    </comment>
    <comment ref="I93" authorId="0" shapeId="0" xr:uid="{EEC7A664-48AC-4B34-B064-FB4B2A8BF758}">
      <text>
        <r>
          <rPr>
            <b/>
            <sz val="9"/>
            <color indexed="81"/>
            <rFont val="Tahoma"/>
            <family val="2"/>
          </rPr>
          <t>Andrew Tsai:</t>
        </r>
        <r>
          <rPr>
            <sz val="9"/>
            <color indexed="81"/>
            <rFont val="Tahoma"/>
            <family val="2"/>
          </rPr>
          <t xml:space="preserve">
DUBLIN and LONDON, Feb. 3, 2021 /PRNewswire/ -- Jazz Pharmaceuticals plc (Nasdaq: JAZZ) and GW Pharmaceuticals plc (Nasdaq: GWPH) today announced the companies have entered into a definitive agreement for Jazz to acquire GW for $220.00 per American Depositary Share (ADS), in the form of $200.00 in cash and $20.00 in Jazz ordinary shares, for a total consideration of $7.2 billion, or $6.7 billion net of GW cash. The transaction, which has been unanimously approved by the Boards of Directors of both companies, is expected to close in the second quarter of 2021.</t>
        </r>
      </text>
    </comment>
    <comment ref="I96" authorId="6" shapeId="0" xr:uid="{6EE0F57F-C4B5-4460-858F-00FBF972C796}">
      <text>
        <r>
          <rPr>
            <b/>
            <sz val="9"/>
            <color indexed="81"/>
            <rFont val="Tahoma"/>
            <family val="2"/>
          </rPr>
          <t>Jiajun Wen:</t>
        </r>
        <r>
          <rPr>
            <sz val="9"/>
            <color indexed="81"/>
            <rFont val="Tahoma"/>
            <family val="2"/>
          </rPr>
          <t xml:space="preserve">
up to $150m milestons</t>
        </r>
      </text>
    </comment>
    <comment ref="I97" authorId="6" shapeId="0" xr:uid="{E87C7769-9B1A-4CC4-98B6-5A310E1D30AF}">
      <text>
        <r>
          <rPr>
            <b/>
            <sz val="9"/>
            <color indexed="81"/>
            <rFont val="Tahoma"/>
            <family val="2"/>
          </rPr>
          <t>Jiajun Wen:</t>
        </r>
        <r>
          <rPr>
            <sz val="9"/>
            <color indexed="81"/>
            <rFont val="Tahoma"/>
            <family val="2"/>
          </rPr>
          <t xml:space="preserve">
up to $1.6B milestones
</t>
        </r>
      </text>
    </comment>
    <comment ref="I103" authorId="6" shapeId="0" xr:uid="{FEF7EE07-9BAB-4C7A-B17F-26564DD72DAF}">
      <text>
        <r>
          <rPr>
            <b/>
            <sz val="9"/>
            <color indexed="81"/>
            <rFont val="Tahoma"/>
            <family val="2"/>
          </rPr>
          <t>Jiajun Wen:</t>
        </r>
        <r>
          <rPr>
            <sz val="9"/>
            <color indexed="81"/>
            <rFont val="Tahoma"/>
            <family val="2"/>
          </rPr>
          <t xml:space="preserve">
up to $225M milestones
</t>
        </r>
      </text>
    </comment>
    <comment ref="I104" authorId="6" shapeId="0" xr:uid="{5BBF6524-FF66-4758-9B2C-2CAB850E104B}">
      <text>
        <r>
          <rPr>
            <b/>
            <sz val="9"/>
            <color indexed="81"/>
            <rFont val="Tahoma"/>
            <family val="2"/>
          </rPr>
          <t>Jiajun Wen:</t>
        </r>
        <r>
          <rPr>
            <sz val="9"/>
            <color indexed="81"/>
            <rFont val="Tahoma"/>
            <family val="2"/>
          </rPr>
          <t xml:space="preserve">
up to $700m of milestones
</t>
        </r>
      </text>
    </comment>
    <comment ref="I105" authorId="0" shapeId="0" xr:uid="{FFE8A726-A14B-431D-82DE-310C6B865532}">
      <text>
        <r>
          <rPr>
            <b/>
            <sz val="9"/>
            <color indexed="81"/>
            <rFont val="Tahoma"/>
            <family val="2"/>
          </rPr>
          <t>Andrew Tsai:</t>
        </r>
        <r>
          <rPr>
            <sz val="9"/>
            <color indexed="81"/>
            <rFont val="Tahoma"/>
            <family val="2"/>
          </rPr>
          <t xml:space="preserve">
Transaction valued at $100 per Arena share in cash, for a total equity value of approximately $6.7 billion</t>
        </r>
      </text>
    </comment>
    <comment ref="K105" authorId="0" shapeId="0" xr:uid="{AFCC8DE9-9E61-4EE2-9190-5BD25034226E}">
      <text>
        <r>
          <rPr>
            <b/>
            <sz val="9"/>
            <color indexed="81"/>
            <rFont val="Tahoma"/>
            <family val="2"/>
          </rPr>
          <t>Andrew Tsai:</t>
        </r>
        <r>
          <rPr>
            <sz val="9"/>
            <color indexed="81"/>
            <rFont val="Tahoma"/>
            <family val="2"/>
          </rPr>
          <t xml:space="preserve">
2858 - consensus for 2030
2,858.8</t>
        </r>
      </text>
    </comment>
    <comment ref="I106" authorId="6" shapeId="0" xr:uid="{AEED41F4-5CCE-44F5-80F8-2DAE30C0FB80}">
      <text>
        <r>
          <rPr>
            <b/>
            <sz val="9"/>
            <color indexed="81"/>
            <rFont val="Tahoma"/>
            <family val="2"/>
          </rPr>
          <t>Jiajun Wen:</t>
        </r>
        <r>
          <rPr>
            <sz val="9"/>
            <color indexed="81"/>
            <rFont val="Tahoma"/>
            <family val="2"/>
          </rPr>
          <t xml:space="preserve">
UCB will commence a tender offer to purchase all outstanding shares of Zogenix for a purchase price per share of $26.00 in cash at closing, plus a contingent value right (CVR) for a potential cash payment of $2.00 upon EU approval by 31-Dec-23</t>
        </r>
      </text>
    </comment>
    <comment ref="J106" authorId="6" shapeId="0" xr:uid="{1B57F724-B4DA-45EB-97C4-346F8B4506DB}">
      <text>
        <r>
          <rPr>
            <b/>
            <sz val="9"/>
            <color indexed="81"/>
            <rFont val="Tahoma"/>
            <family val="2"/>
          </rPr>
          <t>Jiajun Wen:</t>
        </r>
        <r>
          <rPr>
            <sz val="9"/>
            <color indexed="81"/>
            <rFont val="Tahoma"/>
            <family val="2"/>
          </rPr>
          <t xml:space="preserve">
estimated from 3Q:21 data
</t>
        </r>
      </text>
    </comment>
    <comment ref="I108" authorId="6" shapeId="0" xr:uid="{917CE17B-5EC1-4EB8-85A7-DA206A739943}">
      <text>
        <r>
          <rPr>
            <b/>
            <sz val="9"/>
            <color indexed="81"/>
            <rFont val="Tahoma"/>
            <family val="2"/>
          </rPr>
          <t>Jiajun Wen:</t>
        </r>
        <r>
          <rPr>
            <sz val="9"/>
            <color indexed="81"/>
            <rFont val="Tahoma"/>
            <family val="2"/>
          </rPr>
          <t xml:space="preserve">
AbbVie will pay Syndesi shareholders a $130 million upfront payment with the potential for Syndesi shareholders to receive additional contingent payments of up to $870 million based on the achievement of certain predetermined milestones.</t>
        </r>
      </text>
    </comment>
    <comment ref="K109" authorId="6" shapeId="0" xr:uid="{A263FB7A-284A-4482-8D2E-103015AC98A2}">
      <text>
        <r>
          <rPr>
            <b/>
            <sz val="9"/>
            <color indexed="81"/>
            <rFont val="Tahoma"/>
            <family val="2"/>
          </rPr>
          <t>Jiajun Wen:</t>
        </r>
        <r>
          <rPr>
            <sz val="9"/>
            <color indexed="81"/>
            <rFont val="Tahoma"/>
            <family val="2"/>
          </rPr>
          <t xml:space="preserve">
 If successful, Pfizer believes annual revenue for these programs has the potential to reach or exceed $1.5 billion. </t>
        </r>
      </text>
    </comment>
    <comment ref="J111" authorId="3" shapeId="0" xr:uid="{D20B1431-9A51-42E9-B0AD-143D3E0768DB}">
      <text>
        <r>
          <rPr>
            <b/>
            <sz val="9"/>
            <color indexed="81"/>
            <rFont val="Tahoma"/>
            <family val="2"/>
          </rPr>
          <t>Jefferies:</t>
        </r>
        <r>
          <rPr>
            <sz val="9"/>
            <color indexed="81"/>
            <rFont val="Tahoma"/>
            <family val="2"/>
          </rPr>
          <t xml:space="preserve">
In FY 2021</t>
        </r>
      </text>
    </comment>
    <comment ref="O112" authorId="7" shapeId="0" xr:uid="{B685E110-75D7-48B8-8A03-9851C15FAD70}">
      <text>
        <r>
          <rPr>
            <b/>
            <sz val="10"/>
            <color indexed="81"/>
            <rFont val="Tahoma"/>
            <family val="2"/>
          </rPr>
          <t>Jefferies:</t>
        </r>
        <r>
          <rPr>
            <sz val="10"/>
            <color indexed="81"/>
            <rFont val="Tahoma"/>
            <family val="2"/>
          </rPr>
          <t xml:space="preserve">
Bristol Myers will pay $76 per Turning Point share, a 122.5% premium to its last closing price.</t>
        </r>
      </text>
    </comment>
    <comment ref="I113" authorId="3" shapeId="0" xr:uid="{B6A46BE2-EF0B-4969-A2DC-34D2BC797E1E}">
      <text>
        <r>
          <rPr>
            <b/>
            <sz val="9"/>
            <color indexed="81"/>
            <rFont val="Tahoma"/>
            <family val="2"/>
          </rPr>
          <t>Jefferies:</t>
        </r>
        <r>
          <rPr>
            <sz val="9"/>
            <color indexed="81"/>
            <rFont val="Tahoma"/>
            <family val="2"/>
          </rPr>
          <t xml:space="preserve">
A total deal value of ~$890M includes the assumption of $339M in debt</t>
        </r>
      </text>
    </comment>
    <comment ref="J113" authorId="3" shapeId="0" xr:uid="{3843A08B-5388-4BE1-A6DC-3168677AC9FE}">
      <text>
        <r>
          <rPr>
            <b/>
            <sz val="9"/>
            <color indexed="81"/>
            <rFont val="Tahoma"/>
            <family val="2"/>
          </rPr>
          <t>Jefferies:</t>
        </r>
        <r>
          <rPr>
            <sz val="9"/>
            <color indexed="81"/>
            <rFont val="Tahoma"/>
            <family val="2"/>
          </rPr>
          <t xml:space="preserve">
FY21
</t>
        </r>
      </text>
    </comment>
    <comment ref="I114" authorId="3" shapeId="0" xr:uid="{1DEE2A41-669C-491E-9E2D-1003D2D7E1DF}">
      <text>
        <r>
          <rPr>
            <b/>
            <sz val="9"/>
            <color indexed="81"/>
            <rFont val="Tahoma"/>
            <family val="2"/>
          </rPr>
          <t>Jefferies:</t>
        </r>
        <r>
          <rPr>
            <sz val="9"/>
            <color indexed="81"/>
            <rFont val="Tahoma"/>
            <family val="2"/>
          </rPr>
          <t xml:space="preserve">
Ipsen, through a subsidiary, will initiate a tender offer to acquire all outstanding shares of Epizyme at a price of $1.45 per share in cash at the closing of the transaction, for an initial estimated aggregate consideration of $247 million[2] plus one contingent value right (CVR) per share. Each CVR will entitle its holder to deferred cash payments of $0.30 per CVR payable upon the first achievement of $250 million in aggregate net sales of Tazverik</t>
        </r>
      </text>
    </comment>
    <comment ref="J117" authorId="3" shapeId="0" xr:uid="{64AEBF88-26B2-4459-9F04-04B916A16618}">
      <text>
        <r>
          <rPr>
            <b/>
            <sz val="9"/>
            <color indexed="81"/>
            <rFont val="Tahoma"/>
            <family val="2"/>
          </rPr>
          <t>Jefferies:</t>
        </r>
        <r>
          <rPr>
            <sz val="9"/>
            <color indexed="81"/>
            <rFont val="Tahoma"/>
            <family val="2"/>
          </rPr>
          <t xml:space="preserve">
Aerie’s most recent financial guidance for total glaucoma franchise net product revenue is $130-140 million for full year 2022.</t>
        </r>
      </text>
    </comment>
    <comment ref="K117" authorId="3" shapeId="0" xr:uid="{109D7311-4198-456C-9F1A-4BF83DF37D0A}">
      <text>
        <r>
          <rPr>
            <b/>
            <sz val="9"/>
            <color indexed="81"/>
            <rFont val="Tahoma"/>
            <family val="2"/>
          </rPr>
          <t>Jefferies:</t>
        </r>
        <r>
          <rPr>
            <sz val="9"/>
            <color indexed="81"/>
            <rFont val="Tahoma"/>
            <family val="2"/>
          </rPr>
          <t xml:space="preserve">
Rocklatan - $650M-730M</t>
        </r>
      </text>
    </comment>
    <comment ref="I119" authorId="3" shapeId="0" xr:uid="{139E9774-53ED-4BBE-A45F-A7F001CB899C}">
      <text>
        <r>
          <rPr>
            <b/>
            <sz val="9"/>
            <color indexed="81"/>
            <rFont val="Tahoma"/>
            <family val="2"/>
          </rPr>
          <t>Jefferies:</t>
        </r>
        <r>
          <rPr>
            <sz val="9"/>
            <color indexed="81"/>
            <rFont val="Tahoma"/>
            <family val="2"/>
          </rPr>
          <t xml:space="preserve">
$487 million buyout with  $123 million CVR  — $610 million in total</t>
        </r>
      </text>
    </comment>
    <comment ref="J120" authorId="3" shapeId="0" xr:uid="{74B5531D-0515-47BC-B31B-1961FD0D12B8}">
      <text>
        <r>
          <rPr>
            <b/>
            <sz val="9"/>
            <color indexed="81"/>
            <rFont val="Tahoma"/>
            <family val="2"/>
          </rPr>
          <t>Jefferies:</t>
        </r>
        <r>
          <rPr>
            <sz val="9"/>
            <color indexed="81"/>
            <rFont val="Tahoma"/>
            <family val="2"/>
          </rPr>
          <t xml:space="preserve">
H2:21 + H1:22</t>
        </r>
      </text>
    </comment>
    <comment ref="I121" authorId="0" shapeId="0" xr:uid="{8E766360-7716-42F6-97C1-5B063FE2FADF}">
      <text>
        <r>
          <rPr>
            <b/>
            <sz val="9"/>
            <color indexed="81"/>
            <rFont val="Tahoma"/>
            <family val="2"/>
          </rPr>
          <t>Andrew Tsai:</t>
        </r>
        <r>
          <rPr>
            <sz val="9"/>
            <color indexed="81"/>
            <rFont val="Tahoma"/>
            <family val="2"/>
          </rPr>
          <t xml:space="preserve">
RAHWAY, N.J. &amp; SOUTH SAN FRANCISCO, Calif.--(BUSINESS WIRE)-- Merck (NYSE: MRK), known as MSD outside the United States and Canada, and Imago BioSciences, Inc. (“Imago”) (Nasdaq: IMGO) today announced that the companies have entered into a definitive agreement under which Merck, through a subsidiary, will acquire Imago for $36.00 per share in cash for an approximate total equity value of $1.35 billion.
minus $178 cash</t>
        </r>
      </text>
    </comment>
    <comment ref="I122" authorId="0" shapeId="0" xr:uid="{F3530134-76F7-4AE4-8BD4-70B15515C40A}">
      <text>
        <r>
          <rPr>
            <b/>
            <sz val="9"/>
            <color indexed="81"/>
            <rFont val="Tahoma"/>
            <family val="2"/>
          </rPr>
          <t>Andrew Tsai:</t>
        </r>
        <r>
          <rPr>
            <sz val="9"/>
            <color indexed="81"/>
            <rFont val="Tahoma"/>
            <family val="2"/>
          </rPr>
          <t xml:space="preserve">
The Acquisition values the entire issued and to be issued ordinary share capital of the Company at approximately $27.8 billion on a fully diluted basis and implies an enterprise value of approximately $28.3 billio</t>
        </r>
      </text>
    </comment>
    <comment ref="J122" authorId="0" shapeId="0" xr:uid="{2FAFB403-2096-4866-89CB-19B12ACB9A1F}">
      <text>
        <r>
          <rPr>
            <b/>
            <sz val="9"/>
            <color indexed="81"/>
            <rFont val="Tahoma"/>
            <family val="2"/>
          </rPr>
          <t>Andrew Tsai:</t>
        </r>
        <r>
          <rPr>
            <sz val="9"/>
            <color indexed="81"/>
            <rFont val="Tahoma"/>
            <family val="2"/>
          </rPr>
          <t xml:space="preserve">
for Tepezza/Krystexxa only</t>
        </r>
      </text>
    </comment>
    <comment ref="K122" authorId="0" shapeId="0" xr:uid="{E6BA2344-5FC9-40D3-ABD6-7A00366456D1}">
      <text>
        <r>
          <rPr>
            <b/>
            <sz val="9"/>
            <color indexed="81"/>
            <rFont val="Tahoma"/>
            <family val="2"/>
          </rPr>
          <t>Andrew Tsai:</t>
        </r>
        <r>
          <rPr>
            <sz val="9"/>
            <color indexed="81"/>
            <rFont val="Tahoma"/>
            <family val="2"/>
          </rPr>
          <t xml:space="preserve">
• Cons is at $3.5B Tepezza 2027
• Cons is at $1.3B Krystexxa 2027
</t>
        </r>
      </text>
    </comment>
    <comment ref="O122" authorId="7" shapeId="0" xr:uid="{6B73D9D0-7CBC-4E17-97C0-9FA33FE5931F}">
      <text>
        <r>
          <rPr>
            <b/>
            <sz val="10"/>
            <color indexed="81"/>
            <rFont val="Tahoma"/>
            <family val="2"/>
          </rPr>
          <t>Jefferies:</t>
        </r>
        <r>
          <rPr>
            <sz val="10"/>
            <color indexed="81"/>
            <rFont val="Tahoma"/>
            <family val="2"/>
          </rPr>
          <t xml:space="preserve">
a premium of approximately 47.9% to the closing price of $78.76 per Company Share on November 29, 2022 (being the last closing price per Company Share prior to the Company's issuance of an announcement of a possible offer under Rule 2.4 of the Irish Takeover Rules); and
a premium of approximately 19.7% to the closing price of $97.29 per Company Share on December 9, 2022.</t>
        </r>
      </text>
    </comment>
    <comment ref="S122" authorId="0" shapeId="0" xr:uid="{9A1E1201-E26E-4B9C-9184-FE7C12CF43F8}">
      <text>
        <r>
          <rPr>
            <b/>
            <sz val="9"/>
            <color indexed="81"/>
            <rFont val="Tahoma"/>
            <family val="2"/>
          </rPr>
          <t>Andrew Tsai:</t>
        </r>
        <r>
          <rPr>
            <sz val="9"/>
            <color indexed="81"/>
            <rFont val="Tahoma"/>
            <family val="2"/>
          </rPr>
          <t xml:space="preserve">
Doesn't seem to be an advisor to the target</t>
        </r>
      </text>
    </comment>
    <comment ref="I123" authorId="0" shapeId="0" xr:uid="{C7679692-C59D-4EBC-9B63-056AD2C927D5}">
      <text>
        <r>
          <rPr>
            <b/>
            <sz val="9"/>
            <color indexed="81"/>
            <rFont val="Tahoma"/>
            <family val="2"/>
          </rPr>
          <t>Andrew Tsai:</t>
        </r>
        <r>
          <rPr>
            <sz val="9"/>
            <color indexed="81"/>
            <rFont val="Tahoma"/>
            <family val="2"/>
          </rPr>
          <t xml:space="preserve">
4 billion USD (actual price will be determined after adjustment for items including closing indebtedness and closing account payable of Lakshmi
* Additionally, there will be two milestone payments of $1 billion each upon achieving annual net sales of $4 billion and $5 billion for NDI-034858.</t>
        </r>
      </text>
    </comment>
    <comment ref="P123" authorId="0" shapeId="0" xr:uid="{56FB9A55-F191-45D0-95BB-684CD6E022C3}">
      <text>
        <r>
          <rPr>
            <b/>
            <sz val="9"/>
            <color indexed="81"/>
            <rFont val="Tahoma"/>
            <family val="2"/>
          </rPr>
          <t>Andrew Tsai:</t>
        </r>
        <r>
          <rPr>
            <sz val="9"/>
            <color indexed="81"/>
            <rFont val="Tahoma"/>
            <family val="2"/>
          </rPr>
          <t xml:space="preserve">
The upfront payment will be primarily funded by cash on hand
- need to checked</t>
        </r>
      </text>
    </comment>
    <comment ref="G124" authorId="0" shapeId="0" xr:uid="{7B4F49F9-60A7-48FC-B4FC-2D424CAC9C89}">
      <text>
        <r>
          <rPr>
            <b/>
            <sz val="9"/>
            <color indexed="81"/>
            <rFont val="Tahoma"/>
            <family val="2"/>
          </rPr>
          <t>Andrew Tsai:</t>
        </r>
        <r>
          <rPr>
            <sz val="9"/>
            <color indexed="81"/>
            <rFont val="Tahoma"/>
            <family val="2"/>
          </rPr>
          <t xml:space="preserve">
Congenital leptin deficiency is a rare disorder.</t>
        </r>
      </text>
    </comment>
    <comment ref="I124" authorId="0" shapeId="0" xr:uid="{8AF8429C-0168-47F8-A6C3-744BB08F2CB1}">
      <text>
        <r>
          <rPr>
            <b/>
            <sz val="9"/>
            <color indexed="81"/>
            <rFont val="Tahoma"/>
            <family val="2"/>
          </rPr>
          <t>Andrew Tsai:</t>
        </r>
        <r>
          <rPr>
            <sz val="9"/>
            <color indexed="81"/>
            <rFont val="Tahoma"/>
            <family val="2"/>
          </rPr>
          <t xml:space="preserve">
The total Transaction value implied by the Transaction at close is approximately US$1.25 billion in upfront consideration, representing a 107% premium based on Amryt ADS’ closing price of US$7.00 on January 6, 2023, plus CVRs representing an additional approximately US$225 million of potential consideration.</t>
        </r>
      </text>
    </comment>
    <comment ref="J124" authorId="0" shapeId="0" xr:uid="{12559E2C-5AFF-4F1E-BE40-A231C004552E}">
      <text>
        <r>
          <rPr>
            <b/>
            <sz val="9"/>
            <color indexed="81"/>
            <rFont val="Tahoma"/>
            <family val="2"/>
          </rPr>
          <t>Andrew Tsai:</t>
        </r>
        <r>
          <rPr>
            <sz val="9"/>
            <color indexed="81"/>
            <rFont val="Tahoma"/>
            <family val="2"/>
          </rPr>
          <t xml:space="preserve">
4.5% increase in metreleptin revenues YoY to $37.9M in Q3 2022 (Q3 2021: $36.3M)
7.8% growth in metreleptin revenues YoY to $46.4M in Q2
25.7% growth in metreleptin revenues YoY to $37.6M in Q1
Metreleptin 17,490</t>
        </r>
      </text>
    </comment>
    <comment ref="K124" authorId="0" shapeId="0" xr:uid="{A795D1D7-BE1A-4869-AFFF-3CAEF96DE97B}">
      <text>
        <r>
          <rPr>
            <b/>
            <sz val="9"/>
            <color indexed="81"/>
            <rFont val="Tahoma"/>
            <family val="2"/>
          </rPr>
          <t>Andrew Tsai:</t>
        </r>
        <r>
          <rPr>
            <sz val="9"/>
            <color indexed="81"/>
            <rFont val="Tahoma"/>
            <family val="2"/>
          </rPr>
          <t xml:space="preserve">
(1) Amryt $1250M – lead drug is Metreleptin (for leptin deficiency) – 2027 sales of $250M – so maybe $300M peak?</t>
        </r>
      </text>
    </comment>
    <comment ref="P124" authorId="0" shapeId="0" xr:uid="{34275518-D5F1-431C-B8BC-163C4C09C5C3}">
      <text>
        <r>
          <rPr>
            <b/>
            <sz val="9"/>
            <color indexed="81"/>
            <rFont val="Tahoma"/>
            <family val="2"/>
          </rPr>
          <t>Andrew Tsai:</t>
        </r>
        <r>
          <rPr>
            <sz val="9"/>
            <color indexed="81"/>
            <rFont val="Tahoma"/>
            <family val="2"/>
          </rPr>
          <t xml:space="preserve">
- All cash acquisition at US$14.50 per ADS, plus Contingent Value Rights of up to an additional US$2.50 per ADS based on certain Filsuvez® milestones being achieved</t>
        </r>
      </text>
    </comment>
    <comment ref="S124" authorId="0" shapeId="0" xr:uid="{50C46192-FF7F-4F44-B394-424CB43E8B2A}">
      <text>
        <r>
          <rPr>
            <b/>
            <sz val="9"/>
            <color indexed="81"/>
            <rFont val="Tahoma"/>
            <family val="2"/>
          </rPr>
          <t>Andrew Tsai:</t>
        </r>
        <r>
          <rPr>
            <sz val="9"/>
            <color indexed="81"/>
            <rFont val="Tahoma"/>
            <family val="2"/>
          </rPr>
          <t xml:space="preserve">
Advisors to Chiesi
Centerview Partners LLC is serving as exclusive financial advisor and Dechert LLP is serving as legal advisor to Chiesi.</t>
        </r>
      </text>
    </comment>
    <comment ref="T124" authorId="0" shapeId="0" xr:uid="{9C30E33B-5BAB-4913-B043-219BF3624066}">
      <text>
        <r>
          <rPr>
            <b/>
            <sz val="9"/>
            <color indexed="81"/>
            <rFont val="Tahoma"/>
            <family val="2"/>
          </rPr>
          <t>Andrew Tsai:</t>
        </r>
        <r>
          <rPr>
            <sz val="9"/>
            <color indexed="81"/>
            <rFont val="Tahoma"/>
            <family val="2"/>
          </rPr>
          <t xml:space="preserve">
No conf call</t>
        </r>
      </text>
    </comment>
    <comment ref="E125" authorId="0" shapeId="0" xr:uid="{C697A4CF-DC5D-4FEF-A9F7-F0928611F135}">
      <text>
        <r>
          <rPr>
            <b/>
            <sz val="9"/>
            <color indexed="81"/>
            <rFont val="Tahoma"/>
            <family val="2"/>
          </rPr>
          <t>Andrew Tsai:</t>
        </r>
        <r>
          <rPr>
            <sz val="9"/>
            <color indexed="81"/>
            <rFont val="Tahoma"/>
            <family val="2"/>
          </rPr>
          <t xml:space="preserve">
The lead medicine in Albireo's pipeline is Bylvay®</t>
        </r>
      </text>
    </comment>
    <comment ref="I125" authorId="0" shapeId="0" xr:uid="{7E5BEAB0-DF30-4D3F-9ABD-6375CB6E9C31}">
      <text>
        <r>
          <rPr>
            <b/>
            <sz val="9"/>
            <color indexed="81"/>
            <rFont val="Tahoma"/>
            <family val="2"/>
          </rPr>
          <t>Andrew Tsai:</t>
        </r>
        <r>
          <rPr>
            <sz val="9"/>
            <color indexed="81"/>
            <rFont val="Tahoma"/>
            <family val="2"/>
          </rPr>
          <t xml:space="preserve">
nder the terms of the agreement and plan of merger, Ipsen, through a fully-owned subsidiary, will initiate a tender offer to acquire all outstanding shares of Albireo at a price of $42.00 per share in cash at the closing of the transaction, for an initial estimated aggregate consideration of $952 million plus one contingent value right (CVR) per share. Each CVR will entitle its holder to deferred cash payments of $10.00 per CVR payable upon the U.S. Food and Drug Administration (FDA) approval of Bylvay in the Biliary Atresia indication at the latest by 31 December 2027, allowing for a potential increase in the number of patients in the BOLD study.</t>
        </r>
      </text>
    </comment>
    <comment ref="K125" authorId="0" shapeId="0" xr:uid="{B5B51137-794B-40CF-BDC8-0B4A2F67C344}">
      <text>
        <r>
          <rPr>
            <b/>
            <sz val="9"/>
            <color indexed="81"/>
            <rFont val="Tahoma"/>
            <family val="2"/>
          </rPr>
          <t>Andrew Tsai:</t>
        </r>
        <r>
          <rPr>
            <sz val="9"/>
            <color indexed="81"/>
            <rFont val="Tahoma"/>
            <family val="2"/>
          </rPr>
          <t xml:space="preserve">
(2) Albireo $952M plus ~$225M CVR  Bylvay for rare liver diseases PFIC (approved July 2021)  - FY22 guidance sales of $24M 
</t>
        </r>
        <r>
          <rPr>
            <b/>
            <sz val="9"/>
            <color indexed="81"/>
            <rFont val="Tahoma"/>
            <family val="2"/>
          </rPr>
          <t>• Peak sales $400M+ PFIC</t>
        </r>
        <r>
          <rPr>
            <sz val="9"/>
            <color indexed="81"/>
            <rFont val="Tahoma"/>
            <family val="2"/>
          </rPr>
          <t xml:space="preserve">
• Peak sales $650M+ Biliary Atresia
• Peak sales ALGS $350M+ ALGS
</t>
        </r>
      </text>
    </comment>
    <comment ref="P125" authorId="0" shapeId="0" xr:uid="{B5054504-25FB-400E-BF46-5E0E61FE3D99}">
      <text>
        <r>
          <rPr>
            <b/>
            <sz val="9"/>
            <color indexed="81"/>
            <rFont val="Tahoma"/>
            <family val="2"/>
          </rPr>
          <t>Andrew Tsai:</t>
        </r>
        <r>
          <rPr>
            <sz val="9"/>
            <color indexed="81"/>
            <rFont val="Tahoma"/>
            <family val="2"/>
          </rPr>
          <t xml:space="preserve">
Ipsen to commence cash tender offer to acquire all issued and outstanding shares of Albireo for $42.00 per share plus a contingent value right (CVR) of $10.00 per share related to the U.S. FDA approval of Bylvay in biliary atresia</t>
        </r>
      </text>
    </comment>
    <comment ref="R125" authorId="0" shapeId="0" xr:uid="{27C465BE-8975-4970-8457-8099F835B841}">
      <text>
        <r>
          <rPr>
            <b/>
            <sz val="9"/>
            <color indexed="81"/>
            <rFont val="Tahoma"/>
            <family val="2"/>
          </rPr>
          <t>Andrew Tsai:</t>
        </r>
        <r>
          <rPr>
            <sz val="9"/>
            <color indexed="81"/>
            <rFont val="Tahoma"/>
            <family val="2"/>
          </rPr>
          <t xml:space="preserve">
Goldman Sachs is acting as exclusive financial advisor to Ipsen and Orrick Herrington &amp; Sutcliffe LLP as legal counsel to Ipsen. Centerview Partners is serving as exclusive financial advisor to Albireo. Chestnut Partners also provided advice to Albireo. Paul, Weiss, Rifkind, Wharton &amp; Garrison and Mintz, Levin, Cohn, Ferris, Glovsky and Popeo, P.C are serving as legal counsel to Albireo.</t>
        </r>
      </text>
    </comment>
    <comment ref="S125" authorId="0" shapeId="0" xr:uid="{68B74A0E-E020-4C91-8D44-3DA625905478}">
      <text>
        <r>
          <rPr>
            <b/>
            <sz val="9"/>
            <color indexed="81"/>
            <rFont val="Tahoma"/>
            <family val="2"/>
          </rPr>
          <t>Andrew Tsai:</t>
        </r>
        <r>
          <rPr>
            <sz val="9"/>
            <color indexed="81"/>
            <rFont val="Tahoma"/>
            <family val="2"/>
          </rPr>
          <t xml:space="preserve">
Goldman Sachs is acting as exclusive financial advisor to Ipsen and Orrick Herrington &amp; Sutcliffe LLP as legal counsel to Ipsen. Centerview Partners is serving as exclusive financial advisor to Albireo. Chestnut Partners also provided advice to Albireo. Paul, Weiss, Rifkind, Wharton &amp; Garrison and Mintz, Levin, Cohn, Ferris, Glovsky and Popeo, P.C are serving as legal counsel to Albireo.</t>
        </r>
      </text>
    </comment>
    <comment ref="I126" authorId="0" shapeId="0" xr:uid="{3BEB3931-B4C7-45DC-97EB-AE0B0FD10BDC}">
      <text>
        <r>
          <rPr>
            <b/>
            <sz val="9"/>
            <color indexed="81"/>
            <rFont val="Tahoma"/>
            <family val="2"/>
          </rPr>
          <t>Andrew Tsai:</t>
        </r>
        <r>
          <rPr>
            <sz val="9"/>
            <color indexed="81"/>
            <rFont val="Tahoma"/>
            <family val="2"/>
          </rPr>
          <t xml:space="preserve">
Under the terms of the merger agreement, AstraZeneca is obligated to initiate a tender offer by January 23, 2023 to acquire all of CinCor’s outstanding shares for a price of $26.00 per share in cash at closing plus a non-tradable contingent value right of $10.00 per share in cash payable upon a specified regulatory submission of a baxdrostat product. The upfront cash portion of the consideration represents a transaction value of approximately $1.3 billion and a 121% premium over CinCor’s closing market price on January 6, 2023. Total consideration including the contingent value right, if the milestone is achieved, would be approximately $1.8 billion and a 206% premium over CinCor’s closing market price on January 6, 2023. CinCor’s Board of Directors has unanimously approved the transaction.</t>
        </r>
      </text>
    </comment>
    <comment ref="T126" authorId="0" shapeId="0" xr:uid="{957F8284-6906-4FBB-ADCE-AFFA32CB9C32}">
      <text>
        <r>
          <rPr>
            <b/>
            <sz val="9"/>
            <color indexed="81"/>
            <rFont val="Tahoma"/>
            <family val="2"/>
          </rPr>
          <t>Andrew Tsai:</t>
        </r>
        <r>
          <rPr>
            <sz val="9"/>
            <color indexed="81"/>
            <rFont val="Tahoma"/>
            <family val="2"/>
          </rPr>
          <t xml:space="preserve">
No conf call</t>
        </r>
      </text>
    </comment>
    <comment ref="G127" authorId="0" shapeId="0" xr:uid="{7DDAA128-9AE7-4EA9-BC1B-129A60370D61}">
      <text>
        <r>
          <rPr>
            <b/>
            <sz val="9"/>
            <color indexed="81"/>
            <rFont val="Tahoma"/>
            <family val="2"/>
          </rPr>
          <t>Andrew Tsai:</t>
        </r>
        <r>
          <rPr>
            <sz val="9"/>
            <color indexed="81"/>
            <rFont val="Tahoma"/>
            <family val="2"/>
          </rPr>
          <t xml:space="preserve">
Adds Deuruxolitinib, a Potential Best-in-Class Oral JAK Inhibitor for the Treatment of Alopecia Areata, an Autoimmune Dermatological Disease</t>
        </r>
      </text>
    </comment>
    <comment ref="I127" authorId="0" shapeId="0" xr:uid="{5F101213-3F64-4437-94D1-26D3B95D15D1}">
      <text>
        <r>
          <rPr>
            <b/>
            <sz val="9"/>
            <color indexed="81"/>
            <rFont val="Tahoma"/>
            <family val="2"/>
          </rPr>
          <t>Andrew Tsai:</t>
        </r>
        <r>
          <rPr>
            <sz val="9"/>
            <color indexed="81"/>
            <rFont val="Tahoma"/>
            <family val="2"/>
          </rPr>
          <t xml:space="preserve">
pfront Cash Payment of $8.00 per Share of Common Stock, or Equity Consideration of $576 Million, and
Contingent Value Right for up to $3.50 per Share of Common Stock on Achievement of Certain Time-Based Net Sales Milestones</t>
        </r>
      </text>
    </comment>
    <comment ref="K127" authorId="0" shapeId="0" xr:uid="{98B1600A-39D9-4772-8D73-F852A5E0AE69}">
      <text>
        <r>
          <rPr>
            <b/>
            <sz val="9"/>
            <color indexed="81"/>
            <rFont val="Tahoma"/>
            <family val="2"/>
          </rPr>
          <t>Andrew Tsai:</t>
        </r>
        <r>
          <rPr>
            <sz val="9"/>
            <color indexed="81"/>
            <rFont val="Tahoma"/>
            <family val="2"/>
          </rPr>
          <t xml:space="preserve">
• Peak sales $550M+</t>
        </r>
      </text>
    </comment>
    <comment ref="R127" authorId="0" shapeId="0" xr:uid="{9EEF1E98-E7AF-4854-A271-1B2220F4D3C4}">
      <text>
        <r>
          <rPr>
            <b/>
            <sz val="9"/>
            <color indexed="81"/>
            <rFont val="Tahoma"/>
            <family val="2"/>
          </rPr>
          <t>Andrew Tsai:</t>
        </r>
        <r>
          <rPr>
            <sz val="9"/>
            <color indexed="81"/>
            <rFont val="Tahoma"/>
            <family val="2"/>
          </rPr>
          <t xml:space="preserve">
MTS Health Partners, L.P. and Chestnut Partners, Inc. are serving as financial advisors to Concert, and Goodwin Procter LLP is serving as legal advisor.</t>
        </r>
      </text>
    </comment>
    <comment ref="S127" authorId="0" shapeId="0" xr:uid="{0C38D762-41BC-41E5-9755-ADA94F6122C8}">
      <text>
        <r>
          <rPr>
            <b/>
            <sz val="9"/>
            <color indexed="81"/>
            <rFont val="Tahoma"/>
            <family val="2"/>
          </rPr>
          <t>Andrew Tsai:</t>
        </r>
        <r>
          <rPr>
            <sz val="9"/>
            <color indexed="81"/>
            <rFont val="Tahoma"/>
            <family val="2"/>
          </rPr>
          <t xml:space="preserve">
Moelis &amp; Company LLC is serving as financial advisor to Sun Pharma, </t>
        </r>
      </text>
    </comment>
    <comment ref="T127" authorId="0" shapeId="0" xr:uid="{FB64FEFF-B6CB-4F74-ADEB-4665A9380588}">
      <text>
        <r>
          <rPr>
            <b/>
            <sz val="9"/>
            <color indexed="81"/>
            <rFont val="Tahoma"/>
            <family val="2"/>
          </rPr>
          <t>Andrew Tsai:</t>
        </r>
        <r>
          <rPr>
            <sz val="9"/>
            <color indexed="81"/>
            <rFont val="Tahoma"/>
            <family val="2"/>
          </rPr>
          <t xml:space="preserve">
No conf call</t>
        </r>
      </text>
    </comment>
    <comment ref="E128" authorId="0" shapeId="0" xr:uid="{21E9545A-A233-45AB-8E7D-555CE7780056}">
      <text>
        <r>
          <rPr>
            <b/>
            <sz val="9"/>
            <color indexed="81"/>
            <rFont val="Tahoma"/>
            <family val="2"/>
          </rPr>
          <t>Andrew Tsai:</t>
        </r>
        <r>
          <rPr>
            <sz val="9"/>
            <color indexed="81"/>
            <rFont val="Tahoma"/>
            <family val="2"/>
          </rPr>
          <t xml:space="preserve">
Seagen is a pioneer in ADC technology, with four of the twelve total FDA-approved and marketed ADCs using its technology industry-wide. ADCs are a transformative modality that is emerging as a powerful tool across a broad range of cancers designed to preferentially kill cancer cells and limit off-target toxicities. Seagen has developed a leadership position in ADC technologies since its founding 25 years ago, with groundbreaking and proprietary technology that is positioned for significant growth in 2023 and beyond. Seagen’s portfolio includes four approved medicines2 that are first- or best-in-class in their respective indications across solid tumors and hematologic malignancies, including three ADCs: ADCETRIS® (brentuximab vedotin), PADCEV® (enfortumab vedotin), and TIVDAK® (tisotumab vedotin). The company also commercializes TUKYSA® (tucatinib). Clinical development programs are ongoing for each of these medicines for potential new tumor types or expanded indications in earlier lines of therapy, with catalysts expected annually through 2027.</t>
        </r>
      </text>
    </comment>
    <comment ref="I128" authorId="0" shapeId="0" xr:uid="{10397F89-51D1-43C2-B512-EA4318577099}">
      <text>
        <r>
          <rPr>
            <b/>
            <sz val="9"/>
            <color indexed="81"/>
            <rFont val="Tahoma"/>
            <family val="2"/>
          </rPr>
          <t>Andrew Tsai:</t>
        </r>
        <r>
          <rPr>
            <sz val="9"/>
            <color indexed="81"/>
            <rFont val="Tahoma"/>
            <family val="2"/>
          </rPr>
          <t xml:space="preserve">
NEW YORK &amp; BOTHELL, Wash.--(BUSINESS WIRE)-- Pfizer Inc. (NYSE: PFE) and Seagen Inc. (Nasdaq: SGEN) today announced that they have entered into a definitive merger agreement under which Pfizer will acquire Seagen, a global biotechnology company that discovers, develops and commercializes transformative cancer medicines, for $229 in cash per Seagen share for a total enterprise value of $43 billion. The Boards of Directors of both companies have unanimously approved the transaction.</t>
        </r>
      </text>
    </comment>
    <comment ref="K128" authorId="0" shapeId="0" xr:uid="{2F5CBE4B-5EC3-44F5-8C03-2217C3FEB915}">
      <text>
        <r>
          <rPr>
            <b/>
            <sz val="9"/>
            <color indexed="81"/>
            <rFont val="Tahoma"/>
            <family val="2"/>
          </rPr>
          <t>Andrew Tsai:</t>
        </r>
        <r>
          <rPr>
            <sz val="9"/>
            <color indexed="81"/>
            <rFont val="Tahoma"/>
            <family val="2"/>
          </rPr>
          <t xml:space="preserve">
Seagen expected to contribute more than $10 billion in risk-adjusted revenues in 2030
https://investor.seagen.com/press-releases/news-details/2023/Pfizer-Invests-43-Billion-to-Battle-Cancer/default.aspx
</t>
        </r>
        <r>
          <rPr>
            <b/>
            <sz val="9"/>
            <color indexed="81"/>
            <rFont val="Tahoma"/>
            <family val="2"/>
          </rPr>
          <t xml:space="preserve">Visible alpha - $10B total revenue (unadjusted) in 2030... product sales closer to $7B
</t>
        </r>
      </text>
    </comment>
    <comment ref="N128" authorId="0" shapeId="0" xr:uid="{7C0D2B68-1653-4A66-A8BC-97A7F82E8A99}">
      <text>
        <r>
          <rPr>
            <b/>
            <sz val="9"/>
            <color indexed="81"/>
            <rFont val="Tahoma"/>
            <family val="2"/>
          </rPr>
          <t>Andrew Tsai:</t>
        </r>
        <r>
          <rPr>
            <sz val="9"/>
            <color indexed="81"/>
            <rFont val="Tahoma"/>
            <family val="2"/>
          </rPr>
          <t xml:space="preserve">
Actually net loss
</t>
        </r>
      </text>
    </comment>
    <comment ref="P128" authorId="0" shapeId="0" xr:uid="{30CC048B-367B-44E7-B32A-63609BDC5CE3}">
      <text>
        <r>
          <rPr>
            <b/>
            <sz val="9"/>
            <color indexed="81"/>
            <rFont val="Tahoma"/>
            <family val="2"/>
          </rPr>
          <t>Andrew Tsai:</t>
        </r>
        <r>
          <rPr>
            <sz val="9"/>
            <color indexed="81"/>
            <rFont val="Tahoma"/>
            <family val="2"/>
          </rPr>
          <t xml:space="preserve">
Pfizer to acquire Seagen for $229 per Seagen share in cash, for a total enterprise value of approximately $43 billion
Pfizer expects to finance the transaction substantially through $31 billion of new, long-term debt, and the balance from a combination of short-term financing and existing cash. The transaction is expected to be neutral to slightly accretive to adjusted diluted earnings per share (EPS)4 in the third to fourth full year post close. Pfizer expects to achieve nearly $1 billion in cost efficiencies in the third full year after the completion of the trans</t>
        </r>
      </text>
    </comment>
    <comment ref="Q128" authorId="0" shapeId="0" xr:uid="{9F4EE93B-6AD8-428E-A9CA-0E78BFCD0308}">
      <text>
        <r>
          <rPr>
            <b/>
            <sz val="9"/>
            <color indexed="81"/>
            <rFont val="Tahoma"/>
            <family val="2"/>
          </rPr>
          <t>Andrew Tsai:</t>
        </r>
        <r>
          <rPr>
            <sz val="9"/>
            <color indexed="81"/>
            <rFont val="Tahoma"/>
            <family val="2"/>
          </rPr>
          <t xml:space="preserve">
Acquirer fees</t>
        </r>
      </text>
    </comment>
    <comment ref="E129" authorId="0" shapeId="0" xr:uid="{DA336E69-44BC-43E7-BC9E-51C48B2D98D7}">
      <text>
        <r>
          <rPr>
            <b/>
            <sz val="9"/>
            <color indexed="81"/>
            <rFont val="Tahoma"/>
            <family val="2"/>
          </rPr>
          <t>Andrew Tsai:</t>
        </r>
        <r>
          <rPr>
            <sz val="9"/>
            <color indexed="81"/>
            <rFont val="Tahoma"/>
            <family val="2"/>
          </rPr>
          <t xml:space="preserve">
Sanofi to acquire Provention Bio, adding to portfolio TZIELD, the first disease-modifying treatment for the delay of Stage 3 type 1 diabetes (T1D)</t>
        </r>
      </text>
    </comment>
    <comment ref="H129" authorId="0" shapeId="0" xr:uid="{8FE23628-2C55-4F63-822B-BAEA53C14D36}">
      <text>
        <r>
          <rPr>
            <b/>
            <sz val="9"/>
            <color indexed="81"/>
            <rFont val="Tahoma"/>
            <family val="2"/>
          </rPr>
          <t>Andrew Tsai:</t>
        </r>
        <r>
          <rPr>
            <sz val="9"/>
            <color indexed="81"/>
            <rFont val="Tahoma"/>
            <family val="2"/>
          </rPr>
          <t xml:space="preserve">
TZIELD (teplizumab-mzwv) was approved in the U.S. last year as the first and only therapy to delay the onset of Stage 3 type 1 diabetes (T1D) in adults and pediatric patients aged 8 years and older with Stage 2 T1D.
</t>
        </r>
      </text>
    </comment>
    <comment ref="K129" authorId="0" shapeId="0" xr:uid="{23448EFF-6A61-486D-806E-C896992D8D8F}">
      <text>
        <r>
          <rPr>
            <b/>
            <sz val="9"/>
            <color indexed="81"/>
            <rFont val="Tahoma"/>
            <family val="2"/>
          </rPr>
          <t>Andrew Tsai:</t>
        </r>
        <r>
          <rPr>
            <sz val="9"/>
            <color indexed="81"/>
            <rFont val="Tahoma"/>
            <family val="2"/>
          </rPr>
          <t xml:space="preserve">
2031
1012.9 = "at-risk"
762.2 = newly diagnosed (adjusted)</t>
        </r>
      </text>
    </comment>
    <comment ref="N129" authorId="0" shapeId="0" xr:uid="{5D45711E-963A-46B7-89D5-2A95F83CDDD9}">
      <text>
        <r>
          <rPr>
            <b/>
            <sz val="9"/>
            <color indexed="81"/>
            <rFont val="Tahoma"/>
            <family val="2"/>
          </rPr>
          <t>Andrew Tsai:</t>
        </r>
        <r>
          <rPr>
            <sz val="9"/>
            <color indexed="81"/>
            <rFont val="Tahoma"/>
            <family val="2"/>
          </rPr>
          <t xml:space="preserve">
Actually net loss
</t>
        </r>
      </text>
    </comment>
    <comment ref="P129" authorId="0" shapeId="0" xr:uid="{4B84DB88-9426-471B-BD2A-B91FCA4C93A4}">
      <text>
        <r>
          <rPr>
            <b/>
            <sz val="9"/>
            <color indexed="81"/>
            <rFont val="Tahoma"/>
            <family val="2"/>
          </rPr>
          <t>Andrew Tsai:</t>
        </r>
        <r>
          <rPr>
            <sz val="9"/>
            <color indexed="81"/>
            <rFont val="Tahoma"/>
            <family val="2"/>
          </rPr>
          <t xml:space="preserve">
Under the terms of the merger agreement, Sanofi will commence a cash tender offer to acquire all outstanding shares of Provention Bio, Inc. for $25.00 per share in cash, reflecting a total equity value of approximately $2.9 billion.</t>
        </r>
      </text>
    </comment>
    <comment ref="Q129" authorId="0" shapeId="0" xr:uid="{560A62F9-4F94-4E7F-A065-6FB284AA6112}">
      <text>
        <r>
          <rPr>
            <b/>
            <sz val="9"/>
            <color indexed="81"/>
            <rFont val="Tahoma"/>
            <family val="2"/>
          </rPr>
          <t>Andrew Tsai:</t>
        </r>
        <r>
          <rPr>
            <sz val="9"/>
            <color indexed="81"/>
            <rFont val="Tahoma"/>
            <family val="2"/>
          </rPr>
          <t xml:space="preserve">
Acqruirer</t>
        </r>
      </text>
    </comment>
    <comment ref="J133" authorId="3" shapeId="0" xr:uid="{A0C420D6-D5BC-4A23-AA6B-DEF0F531BFEE}">
      <text>
        <r>
          <rPr>
            <b/>
            <sz val="9"/>
            <color indexed="81"/>
            <rFont val="Tahoma"/>
            <family val="2"/>
          </rPr>
          <t>Jefferies:</t>
        </r>
        <r>
          <rPr>
            <sz val="9"/>
            <color indexed="81"/>
            <rFont val="Tahoma"/>
            <family val="2"/>
          </rPr>
          <t xml:space="preserve">
LTM estimate</t>
        </r>
      </text>
    </comment>
    <comment ref="K134" authorId="3" shapeId="0" xr:uid="{D45EC478-FB29-4E36-8EE6-564686452B02}">
      <text>
        <r>
          <rPr>
            <b/>
            <sz val="9"/>
            <color indexed="81"/>
            <rFont val="Tahoma"/>
            <family val="2"/>
          </rPr>
          <t>Jefferies:</t>
        </r>
        <r>
          <rPr>
            <sz val="9"/>
            <color indexed="81"/>
            <rFont val="Tahoma"/>
            <family val="2"/>
          </rPr>
          <t xml:space="preserve">
If successful
and approved, Ironwood believes apraglutide presents an opportunity to reach $1 billion in peak net sales</t>
        </r>
      </text>
    </comment>
    <comment ref="I135" authorId="3" shapeId="0" xr:uid="{F5609AEC-2F3F-411A-BF55-FC0BDD194BA7}">
      <text>
        <r>
          <rPr>
            <b/>
            <sz val="9"/>
            <color indexed="81"/>
            <rFont val="Tahoma"/>
            <family val="2"/>
          </rPr>
          <t>Jefferies:</t>
        </r>
        <r>
          <rPr>
            <sz val="9"/>
            <color indexed="81"/>
            <rFont val="Tahoma"/>
            <family val="2"/>
          </rPr>
          <t xml:space="preserve">
 Total consideration including the contingent value right, if the milestones are achieved, would be approximately $3.5 billion.</t>
        </r>
      </text>
    </comment>
    <comment ref="O135" authorId="3" shapeId="0" xr:uid="{332D8CE5-CF2E-4E0A-83C3-50BEAFEAB695}">
      <text>
        <r>
          <rPr>
            <b/>
            <sz val="9"/>
            <color indexed="81"/>
            <rFont val="Tahoma"/>
            <family val="2"/>
          </rPr>
          <t>Jefferies:</t>
        </r>
        <r>
          <rPr>
            <sz val="9"/>
            <color indexed="81"/>
            <rFont val="Tahoma"/>
            <family val="2"/>
          </rPr>
          <t xml:space="preserve">
60-day</t>
        </r>
      </text>
    </comment>
    <comment ref="I137" authorId="3" shapeId="0" xr:uid="{282F18F1-C089-4FA5-A305-EE905DE0292B}">
      <text>
        <r>
          <rPr>
            <b/>
            <sz val="9"/>
            <color indexed="81"/>
            <rFont val="Tahoma"/>
            <family val="2"/>
          </rPr>
          <t>Jefferies:</t>
        </r>
        <r>
          <rPr>
            <sz val="9"/>
            <color indexed="81"/>
            <rFont val="Tahoma"/>
            <family val="2"/>
          </rPr>
          <t xml:space="preserve">
Biogen Inc. (Nasdaq: BIIB) and Reata Pharmaceuticals, Inc. (Nasdaq: RETA) today announced the companies have entered into a definitive agreement under which Biogen has agreed to acquire Reata for $172.50 per share in cash, reflecting an enterprise value of approximately $7.3 billion.</t>
        </r>
      </text>
    </comment>
    <comment ref="I138" authorId="3" shapeId="0" xr:uid="{65EA273F-D2DB-4F06-9AD0-87EB9D8C5E9A}">
      <text>
        <r>
          <rPr>
            <b/>
            <sz val="9"/>
            <color indexed="81"/>
            <rFont val="Tahoma"/>
            <family val="2"/>
          </rPr>
          <t>Jefferies:</t>
        </r>
        <r>
          <rPr>
            <sz val="9"/>
            <color indexed="81"/>
            <rFont val="Tahoma"/>
            <family val="2"/>
          </rPr>
          <t xml:space="preserve">
Revolution Medicines, Inc. (“Revolution Medicines” or the “Company”) (Nasdaq: RVMD), a clinical-stage oncology company developing targeted therapies for RAS-addicted cancers, and EQRx, Inc. (“EQRx”) (Nasdaq: EQRX) today announced a definitive agreement through which Revolution Medicines plans to acquire EQRx in an all-stock transaction intended to add more than $1 billion in net cash to Revolution Medicines’ balance sheet.</t>
        </r>
      </text>
    </comment>
    <comment ref="G139" authorId="8" shapeId="0" xr:uid="{52E97262-B37A-40F6-98CE-A599C7B9A611}">
      <text>
        <r>
          <rPr>
            <b/>
            <sz val="9"/>
            <color indexed="81"/>
            <rFont val="Tahoma"/>
            <family val="2"/>
          </rPr>
          <t>Jefferies:</t>
        </r>
        <r>
          <rPr>
            <sz val="9"/>
            <color indexed="81"/>
            <rFont val="Tahoma"/>
            <family val="2"/>
          </rPr>
          <t xml:space="preserve">
PBC is a chronic rare autoimmune disorder</t>
        </r>
      </text>
    </comment>
    <comment ref="K139" authorId="8" shapeId="0" xr:uid="{51631B4B-C144-4CEF-8972-5B6DE375DA9F}">
      <text>
        <r>
          <rPr>
            <b/>
            <sz val="9"/>
            <color indexed="81"/>
            <rFont val="Tahoma"/>
            <family val="2"/>
          </rPr>
          <t>Jefferies:</t>
        </r>
        <r>
          <rPr>
            <sz val="9"/>
            <color indexed="81"/>
            <rFont val="Tahoma"/>
            <family val="2"/>
          </rPr>
          <t xml:space="preserve">
JEF estimates</t>
        </r>
      </text>
    </comment>
    <comment ref="O139" authorId="8" shapeId="0" xr:uid="{3FD5B86C-E526-4CF3-A62A-D281FDB88D77}">
      <text>
        <r>
          <rPr>
            <b/>
            <sz val="9"/>
            <color indexed="81"/>
            <rFont val="Tahoma"/>
            <family val="2"/>
          </rPr>
          <t>Jefferies:</t>
        </r>
        <r>
          <rPr>
            <sz val="9"/>
            <color indexed="81"/>
            <rFont val="Tahoma"/>
            <family val="2"/>
          </rPr>
          <t xml:space="preserve">
Premium to closing price the day before
Transaction price represents an 82% premium to Intercept’s closing price on September 25, 2023
</t>
        </r>
      </text>
    </comment>
    <comment ref="I140" authorId="8" shapeId="0" xr:uid="{77E6F9F5-5895-4080-B606-4CD20BF1DFC4}">
      <text>
        <r>
          <rPr>
            <b/>
            <sz val="9"/>
            <color indexed="81"/>
            <rFont val="Tahoma"/>
            <family val="2"/>
          </rPr>
          <t>Jefferies:</t>
        </r>
        <r>
          <rPr>
            <sz val="9"/>
            <color indexed="81"/>
            <rFont val="Tahoma"/>
            <family val="2"/>
          </rPr>
          <t xml:space="preserve">
Lilly will commence a tender offer to acquire all outstanding shares of POINT for a purchase price of $12.50 per share in cash (an aggregate of approximately $1.4 billion) payable at closing.</t>
        </r>
      </text>
    </comment>
    <comment ref="K140" authorId="8" shapeId="0" xr:uid="{AC06477C-014F-4A15-8F1A-422B1037E741}">
      <text>
        <r>
          <rPr>
            <b/>
            <sz val="9"/>
            <color indexed="81"/>
            <rFont val="Tahoma"/>
            <family val="2"/>
          </rPr>
          <t>Jefferies:</t>
        </r>
        <r>
          <rPr>
            <sz val="9"/>
            <color indexed="81"/>
            <rFont val="Tahoma"/>
            <family val="2"/>
          </rPr>
          <t xml:space="preserve">
JEF estimates</t>
        </r>
      </text>
    </comment>
    <comment ref="M140" authorId="8" shapeId="0" xr:uid="{E18EB402-E16C-427A-91E5-7DF4DC178FD6}">
      <text>
        <r>
          <rPr>
            <b/>
            <sz val="9"/>
            <color indexed="81"/>
            <rFont val="Tahoma"/>
            <family val="2"/>
          </rPr>
          <t>Jefferies:
PNT receives royalties</t>
        </r>
      </text>
    </comment>
    <comment ref="I141" authorId="3" shapeId="0" xr:uid="{BEEED5F1-EE19-4187-8764-1C05F9F7DC34}">
      <text>
        <r>
          <rPr>
            <b/>
            <sz val="9"/>
            <color indexed="81"/>
            <rFont val="Tahoma"/>
            <family val="2"/>
          </rPr>
          <t>Jefferies:</t>
        </r>
        <r>
          <rPr>
            <sz val="9"/>
            <color indexed="81"/>
            <rFont val="Tahoma"/>
            <family val="2"/>
          </rPr>
          <t xml:space="preserve">
Bristol Myers Squibb has agreed to acquire Mirati for $58.00 per share in cash, for a total equity value of $4.8 billion. Mirati stockholders will also receive one non-tradeable Contingent Value Right (CVR) for each Mirati share held, potentially worth $12.00 per share in cash, representing an additional $1.0 billion of value opportunity. </t>
        </r>
      </text>
    </comment>
    <comment ref="K141" authorId="3" shapeId="0" xr:uid="{9BC8082D-E9B5-4F52-A0AE-35EEC840F010}">
      <text>
        <r>
          <rPr>
            <b/>
            <sz val="9"/>
            <color indexed="81"/>
            <rFont val="Tahoma"/>
            <family val="2"/>
          </rPr>
          <t>Jefferies:</t>
        </r>
        <r>
          <rPr>
            <sz val="9"/>
            <color indexed="81"/>
            <rFont val="Tahoma"/>
            <family val="2"/>
          </rPr>
          <t xml:space="preserve">
JEF estimate
</t>
        </r>
      </text>
    </comment>
    <comment ref="O141" authorId="3" shapeId="0" xr:uid="{8E0DA200-5500-4C39-8011-B1397611C7CC}">
      <text>
        <r>
          <rPr>
            <b/>
            <sz val="9"/>
            <color indexed="81"/>
            <rFont val="Tahoma"/>
            <family val="2"/>
          </rPr>
          <t>Jefferies:</t>
        </r>
        <r>
          <rPr>
            <sz val="9"/>
            <color indexed="81"/>
            <rFont val="Tahoma"/>
            <family val="2"/>
          </rPr>
          <t xml:space="preserve">
Under the terms of the merger agreement, Bristol Myers Squibb through a subsidiary will acquire all of the outstanding shares of Mirati common stock at a price of $58.00 per share in cash representing a 52% premium to the 30-day VWAP as of the unaffected October 4, 2023 close</t>
        </r>
      </text>
    </comment>
    <comment ref="I142" authorId="3" shapeId="0" xr:uid="{9B2CA1EE-22C4-47BE-A160-187282DB08E7}">
      <text>
        <r>
          <rPr>
            <b/>
            <sz val="9"/>
            <color indexed="81"/>
            <rFont val="Tahoma"/>
            <family val="2"/>
          </rPr>
          <t>Jefferies:</t>
        </r>
        <r>
          <rPr>
            <sz val="9"/>
            <color indexed="81"/>
            <rFont val="Tahoma"/>
            <family val="2"/>
          </rPr>
          <t xml:space="preserve">
Roche will pay a purchase price of $7.1 billion upfront and a near-term milestone payment of $150 million</t>
        </r>
      </text>
    </comment>
    <comment ref="I143" authorId="3" shapeId="0" xr:uid="{1E749F8D-6499-462E-ACFE-B9D6B58A39F8}">
      <text>
        <r>
          <rPr>
            <b/>
            <sz val="9"/>
            <color indexed="81"/>
            <rFont val="Tahoma"/>
            <family val="2"/>
          </rPr>
          <t>Jefferies:</t>
        </r>
        <r>
          <rPr>
            <sz val="9"/>
            <color indexed="81"/>
            <rFont val="Tahoma"/>
            <family val="2"/>
          </rPr>
          <t xml:space="preserve">
AbbVie will acquire all outstanding ImmunoGen common stock for $31.26 per share in cash. The proposed transaction is subject to customary closing conditions, including receipt of regulatory approvals and approval by ImmunoGen stockholders.</t>
        </r>
      </text>
    </comment>
    <comment ref="J143" authorId="3" shapeId="0" xr:uid="{05C610DB-89FB-4B80-A522-BB05B0EF762C}">
      <text>
        <r>
          <rPr>
            <b/>
            <sz val="9"/>
            <color indexed="81"/>
            <rFont val="Tahoma"/>
            <family val="2"/>
          </rPr>
          <t>Jefferies:</t>
        </r>
        <r>
          <rPr>
            <sz val="9"/>
            <color indexed="81"/>
            <rFont val="Tahoma"/>
            <family val="2"/>
          </rPr>
          <t xml:space="preserve">
9 months ended Q3:23</t>
        </r>
      </text>
    </comment>
    <comment ref="D144" authorId="3" shapeId="0" xr:uid="{1770C470-95EC-42CF-AA6D-E21D951187F1}">
      <text>
        <r>
          <rPr>
            <b/>
            <sz val="9"/>
            <color indexed="81"/>
            <rFont val="Tahoma"/>
            <family val="2"/>
          </rPr>
          <t>Jefferies:</t>
        </r>
        <r>
          <rPr>
            <sz val="9"/>
            <color indexed="81"/>
            <rFont val="Tahoma"/>
            <family val="2"/>
          </rPr>
          <t xml:space="preserve">
Private co</t>
        </r>
      </text>
    </comment>
    <comment ref="K145" authorId="0" shapeId="0" xr:uid="{ECB9702E-3A75-43B3-9A73-DD580A2E94F1}">
      <text>
        <r>
          <rPr>
            <b/>
            <sz val="9"/>
            <color indexed="81"/>
            <rFont val="Tahoma"/>
            <family val="2"/>
          </rPr>
          <t>Andrew Tsai:</t>
        </r>
        <r>
          <rPr>
            <sz val="9"/>
            <color indexed="81"/>
            <rFont val="Tahoma"/>
            <family val="2"/>
          </rPr>
          <t xml:space="preserve">
JEF estimates</t>
        </r>
      </text>
    </comment>
    <comment ref="I146" authorId="0" shapeId="0" xr:uid="{69073FE3-FFE7-475A-A65F-02E85FD77219}">
      <text>
        <r>
          <rPr>
            <b/>
            <sz val="9"/>
            <color indexed="81"/>
            <rFont val="Tahoma"/>
            <family val="2"/>
          </rPr>
          <t>Andrew Tsai:</t>
        </r>
        <r>
          <rPr>
            <sz val="9"/>
            <color indexed="81"/>
            <rFont val="Tahoma"/>
            <family val="2"/>
          </rPr>
          <t xml:space="preserve">
Under the terms of the agreement, AstraZeneca, through a subsidiary, will initiate a tender offer to acquire all of Icosavax’s outstanding shares for a price of $15.00 per share in cash at closing, plus a non-tradable contingent value right for up to $5.00 per share in cash payable upon achievement of a specified regulatory milestone and a sales milestone. The upfront cash portion of the consideration represents a transaction value of approximately $0.8bn, a 43% premium to Icosavax’s closing market price on 11th December 2023 and a 73% premium to the 60-day volume-weighted average price (VWAP) of $8.68 before this announcement. Combined, the upfront and maximum potential contingent value payments represent, if achieved, a transaction value of approximately $1.1bn, a 91% premium to Icosavax’s closing market price on 11th December 2023 and a 130% premium to the 60-day VWAP. As part of the transaction, AstraZeneca will acquire the cash and marketable securities on Icosavax’s balance sheet, which totaled $229m as of 30th September 2023.</t>
        </r>
      </text>
    </comment>
    <comment ref="T146" authorId="0" shapeId="0" xr:uid="{075ADF12-BE9F-4679-AB93-1D628B922957}">
      <text>
        <r>
          <rPr>
            <b/>
            <sz val="9"/>
            <color indexed="81"/>
            <rFont val="Tahoma"/>
            <family val="2"/>
          </rPr>
          <t>Andrew Tsai:</t>
        </r>
        <r>
          <rPr>
            <sz val="9"/>
            <color indexed="81"/>
            <rFont val="Tahoma"/>
            <family val="2"/>
          </rPr>
          <t xml:space="preserve">
No conf call</t>
        </r>
      </text>
    </comment>
    <comment ref="I147" authorId="0" shapeId="0" xr:uid="{DD299A47-B549-4BE0-85E0-CC0F8FC81172}">
      <text>
        <r>
          <rPr>
            <b/>
            <sz val="9"/>
            <color indexed="81"/>
            <rFont val="Tahoma"/>
            <family val="2"/>
          </rPr>
          <t>Andrew Tsai:</t>
        </r>
        <r>
          <rPr>
            <sz val="9"/>
            <color indexed="81"/>
            <rFont val="Tahoma"/>
            <family val="2"/>
          </rPr>
          <t xml:space="preserve">
Under the terms of the merger agreement, Bristol Myers Squibb will acquire all outstanding shares of Karuna common stock for $330 per share in cash representing an approximately 53% premium to Karuna Therapeutic’s closing stock price on December 21, 2023, for a total equity value of approximately $14.0 billion, or $12.7 billion net of estimated cash acquired.</t>
        </r>
      </text>
    </comment>
    <comment ref="K147" authorId="0" shapeId="0" xr:uid="{F3171CD4-F85E-469D-835B-F36532D82413}">
      <text>
        <r>
          <rPr>
            <b/>
            <sz val="9"/>
            <color indexed="81"/>
            <rFont val="Tahoma"/>
            <family val="2"/>
          </rPr>
          <t>Andrew Tsai:</t>
        </r>
        <r>
          <rPr>
            <sz val="9"/>
            <color indexed="81"/>
            <rFont val="Tahoma"/>
            <family val="2"/>
          </rPr>
          <t xml:space="preserve">
visible alpha…all exclusively schizophrenia apparently (risk unadjusted)</t>
        </r>
      </text>
    </comment>
    <comment ref="E148" authorId="0" shapeId="0" xr:uid="{9A85E654-6787-40A5-9768-7C3DA6679F1D}">
      <text>
        <r>
          <rPr>
            <b/>
            <sz val="9"/>
            <color indexed="81"/>
            <rFont val="Tahoma"/>
            <family val="2"/>
          </rPr>
          <t>Andrew Tsai:</t>
        </r>
        <r>
          <rPr>
            <sz val="9"/>
            <color indexed="81"/>
            <rFont val="Tahoma"/>
            <family val="2"/>
          </rPr>
          <t xml:space="preserve">
BCMA</t>
        </r>
      </text>
    </comment>
    <comment ref="I148" authorId="0" shapeId="0" xr:uid="{B387D3BB-A2E8-43A5-9FEF-09886FB8C2D3}">
      <text>
        <r>
          <rPr>
            <b/>
            <sz val="9"/>
            <color indexed="81"/>
            <rFont val="Tahoma"/>
            <family val="2"/>
          </rPr>
          <t>Andrew Tsai:</t>
        </r>
        <r>
          <rPr>
            <sz val="9"/>
            <color indexed="81"/>
            <rFont val="Tahoma"/>
            <family val="2"/>
          </rPr>
          <t xml:space="preserve">
Gracell shareholders to receive $2.00 per ordinary share (equivalent to $10.00 per American Depositary Share (ADS)) in cash at closing, plus a non-tradable contingent value right (CVR) for up to $0.30 per ordinary share (equivalent to $1.50 per ADS), representing a total transaction value of up to $1.2 billion including the CVR
The upfront cash portion of the consideration represents a transaction value of approximately $1.0 billion, a 62% premium to Gracell’s closing market price on December 22, 2023 and a 154% premium to the 60-day volume-weighted average price (VWAP) of $3.94 per ADS before this announcement.
As part of the proposed transaction, AstraZeneca will acquire the cash, cash equivalents and short-term investments remaining on Gracell’s balance sheet, which totaled $234.1 million as of September 30, 2023.</t>
        </r>
      </text>
    </comment>
    <comment ref="S148" authorId="0" shapeId="0" xr:uid="{E05C48C5-4264-47B5-A309-3F643EC385CE}">
      <text>
        <r>
          <rPr>
            <b/>
            <sz val="9"/>
            <color indexed="81"/>
            <rFont val="Tahoma"/>
            <family val="2"/>
          </rPr>
          <t>Andrew Tsai:</t>
        </r>
        <r>
          <rPr>
            <sz val="9"/>
            <color indexed="81"/>
            <rFont val="Tahoma"/>
            <family val="2"/>
          </rPr>
          <t xml:space="preserve">
Advisors
Centerview Partners is acting as exclusive financial advisor to Gracell.
Cooley LLP is acting as legal advisor to Gracell. AllBright Law Offices is acting as PRC legal advisor to Gracell, and Harney Westwood &amp; Riegels is acting as Cayman Islands legal advisor to Gracell.
Freshfields Bruckhaus Deringer US LLP is acting as legal advisor to AstraZeneca. RuiMin is acting as PRC legal advisor to AstraZeneca, and Maples Group is acting as Cayman Islands legal advisor to AstraZeneca.</t>
        </r>
      </text>
    </comment>
    <comment ref="E149" authorId="0" shapeId="0" xr:uid="{78400211-A550-4E39-A06C-65B8821C8C14}">
      <text>
        <r>
          <rPr>
            <b/>
            <sz val="9"/>
            <color indexed="81"/>
            <rFont val="Tahoma"/>
            <family val="2"/>
          </rPr>
          <t>Andrew Tsai:</t>
        </r>
        <r>
          <rPr>
            <sz val="9"/>
            <color indexed="81"/>
            <rFont val="Tahoma"/>
            <family val="2"/>
          </rPr>
          <t xml:space="preserve">
Radiopharma</t>
        </r>
      </text>
    </comment>
    <comment ref="I149" authorId="0" shapeId="0" xr:uid="{5343CFCA-B271-4657-BD9B-9FE0FBFF81D8}">
      <text>
        <r>
          <rPr>
            <b/>
            <sz val="9"/>
            <color indexed="81"/>
            <rFont val="Tahoma"/>
            <family val="2"/>
          </rPr>
          <t>Andrew Tsai:</t>
        </r>
        <r>
          <rPr>
            <sz val="9"/>
            <color indexed="81"/>
            <rFont val="Tahoma"/>
            <family val="2"/>
          </rPr>
          <t xml:space="preserve">
~$4.1B
total equity value
~$3.6B
net of estimated
cash acquired</t>
        </r>
      </text>
    </comment>
    <comment ref="K149" authorId="0" shapeId="0" xr:uid="{CACDEDBC-0BEB-42E1-A744-B9FFC37B4F48}">
      <text>
        <r>
          <rPr>
            <b/>
            <sz val="9"/>
            <color indexed="81"/>
            <rFont val="Tahoma"/>
            <family val="2"/>
          </rPr>
          <t>Andrew Tsai:</t>
        </r>
        <r>
          <rPr>
            <sz val="9"/>
            <color indexed="81"/>
            <rFont val="Tahoma"/>
            <family val="2"/>
          </rPr>
          <t xml:space="preserve">
JEFF estimate</t>
        </r>
      </text>
    </comment>
    <comment ref="K151" authorId="3" shapeId="0" xr:uid="{498F8126-56AB-43DA-91E4-468ED5AE01E5}">
      <text>
        <r>
          <rPr>
            <b/>
            <sz val="9"/>
            <color indexed="81"/>
            <rFont val="Tahoma"/>
            <family val="2"/>
          </rPr>
          <t>Jefferies:</t>
        </r>
        <r>
          <rPr>
            <sz val="9"/>
            <color indexed="81"/>
            <rFont val="Tahoma"/>
            <family val="2"/>
          </rPr>
          <t xml:space="preserve">
JEF estimate</t>
        </r>
      </text>
    </comment>
    <comment ref="D152" authorId="3" shapeId="0" xr:uid="{1495CC7A-94C8-47EC-8041-8CE5C1BBF60F}">
      <text>
        <r>
          <rPr>
            <b/>
            <sz val="9"/>
            <color indexed="81"/>
            <rFont val="Tahoma"/>
            <family val="2"/>
          </rPr>
          <t>Jefferies:</t>
        </r>
        <r>
          <rPr>
            <sz val="9"/>
            <color indexed="81"/>
            <rFont val="Tahoma"/>
            <family val="2"/>
          </rPr>
          <t xml:space="preserve">
Private co</t>
        </r>
      </text>
    </comment>
    <comment ref="I152" authorId="3" shapeId="0" xr:uid="{31AE832D-5AFA-4B6A-B73D-D6345C447AE3}">
      <text>
        <r>
          <rPr>
            <b/>
            <sz val="9"/>
            <color indexed="81"/>
            <rFont val="Tahoma"/>
            <family val="2"/>
          </rPr>
          <t>Jefferies:</t>
        </r>
        <r>
          <rPr>
            <sz val="9"/>
            <color indexed="81"/>
            <rFont val="Tahoma"/>
            <family val="2"/>
          </rPr>
          <t xml:space="preserve">
$1 billion upfront payment and up to $400 million in certain success-based regulatory milestone payments.</t>
        </r>
      </text>
    </comment>
    <comment ref="K155" authorId="3" shapeId="0" xr:uid="{F62B2F74-8F76-43DF-9FBB-BAB108119E6E}">
      <text>
        <r>
          <rPr>
            <b/>
            <sz val="9"/>
            <color indexed="81"/>
            <rFont val="Tahoma"/>
            <family val="2"/>
          </rPr>
          <t>Jefferies:</t>
        </r>
        <r>
          <rPr>
            <sz val="9"/>
            <color indexed="81"/>
            <rFont val="Tahoma"/>
            <family val="2"/>
          </rPr>
          <t xml:space="preserve">
JEF estimate</t>
        </r>
      </text>
    </comment>
    <comment ref="P161" authorId="7" shapeId="0" xr:uid="{7FCA27E3-FB63-4AC0-A5FE-C7A70ACBA18E}">
      <text>
        <r>
          <rPr>
            <b/>
            <sz val="9"/>
            <color indexed="81"/>
            <rFont val="Tahoma"/>
            <charset val="1"/>
          </rPr>
          <t>Kyle Yang:</t>
        </r>
        <r>
          <rPr>
            <sz val="9"/>
            <color indexed="81"/>
            <rFont val="Tahoma"/>
            <charset val="1"/>
          </rPr>
          <t xml:space="preserve">
The Acquisition is structured as a tender offer and subsequent merger of Deciphera with a wholly-owned subsidiary of ONO. Under the terms of the definitive merger agreement, ONO will acquire all outstanding shares of Deciphera for $25.60 per share in cash for a total equity value of approximately $2.4 billion. The purchase price represents a premium of 74.7% to Deciphera’s closing share price of $14.65 on April 26, 2024, and a premium of 68.8% to Deciphera’s 30-trading-day volume weighted average price as of April 26, 2024.</t>
        </r>
      </text>
    </comment>
    <comment ref="P162" authorId="7" shapeId="0" xr:uid="{E3F8CEF2-3F92-4BD9-8637-4EDEBABA5FDB}">
      <text>
        <r>
          <rPr>
            <b/>
            <sz val="9"/>
            <color indexed="81"/>
            <rFont val="Tahoma"/>
            <charset val="1"/>
          </rPr>
          <t>Kyle Yang:</t>
        </r>
        <r>
          <rPr>
            <sz val="9"/>
            <color indexed="81"/>
            <rFont val="Tahoma"/>
            <charset val="1"/>
          </rPr>
          <t xml:space="preserve">
The Acquisition is structured as a tender offer and subsequent merger of Deciphera with a wholly-owned subsidiary of ONO. Under the terms of the definitive merger agreement, ONO will acquire all outstanding shares of Deciphera for $25.60 per share in cash for a total equity value of approximately $2.4 billion. The purchase price represents a premium of 74.7% to Deciphera’s closing share price of $14.65 on April 26, 2024, and a premium of 68.8% to Deciphera’s 30-trading-day volume weighted average price as of April 26, 2024.</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Andrew Tsai</author>
    <author>Kelechi Chikere</author>
    <author>Jefferies</author>
    <author>RBC</author>
    <author>Arshad Haider</author>
  </authors>
  <commentList>
    <comment ref="I6" authorId="0" shapeId="0" xr:uid="{00000000-0006-0000-0000-000001000000}">
      <text>
        <r>
          <rPr>
            <b/>
            <sz val="9"/>
            <color indexed="81"/>
            <rFont val="Tahoma"/>
            <family val="2"/>
          </rPr>
          <t>Andrew Tsai:</t>
        </r>
        <r>
          <rPr>
            <sz val="9"/>
            <color indexed="81"/>
            <rFont val="Tahoma"/>
            <family val="2"/>
          </rPr>
          <t xml:space="preserve">
Enterprise Value</t>
        </r>
      </text>
    </comment>
    <comment ref="N6" authorId="0" shapeId="0" xr:uid="{00000000-0006-0000-0000-000002000000}">
      <text>
        <r>
          <rPr>
            <b/>
            <sz val="9"/>
            <color indexed="81"/>
            <rFont val="Tahoma"/>
            <family val="2"/>
          </rPr>
          <t xml:space="preserve">Jefferies
At time of announcement
</t>
        </r>
      </text>
    </comment>
    <comment ref="E8" authorId="0" shapeId="0" xr:uid="{00000000-0006-0000-0000-000003000000}">
      <text>
        <r>
          <rPr>
            <b/>
            <sz val="9"/>
            <color indexed="81"/>
            <rFont val="Tahoma"/>
            <family val="2"/>
          </rPr>
          <t>Jefferies
biotech drugs, vaccines, consumer health products</t>
        </r>
      </text>
    </comment>
    <comment ref="E9" authorId="0" shapeId="0" xr:uid="{00000000-0006-0000-0000-000004000000}">
      <text>
        <r>
          <rPr>
            <b/>
            <sz val="9"/>
            <color indexed="81"/>
            <rFont val="Tahoma"/>
            <family val="2"/>
          </rPr>
          <t>Jefferies
biotech, consumer-health and animal-health businesses</t>
        </r>
      </text>
    </comment>
    <comment ref="K15" authorId="0" shapeId="0" xr:uid="{00000000-0006-0000-0000-000005000000}">
      <text>
        <r>
          <rPr>
            <b/>
            <sz val="9"/>
            <color indexed="81"/>
            <rFont val="Tahoma"/>
            <family val="2"/>
          </rPr>
          <t>Jefferies
M&amp;A slides show --&gt; $4B hematology, $2.5B immunology, $200M Oncology (proforma) in 2015
M&amp;A call:
Together, we ex pect that Shire and Bax alta will generate double-digit top line growth with revenues projected to exceed $20 billion by 2020. Importantly, following the close of this transaction, 65 % of total annual revenues will come from rare diseases
The combined company will also bring durable therapeutic area leadership across diverse, high-value franchises, including best-in-class positions in both hematology and immunology. A t the same time, we're expanding our already impressive rare diseases pipeline. Together, we will hav e more than 60 programs in dev elopment of which ov er 5 0 address rare diseases. We ex pect to launch over 30 products from this pipeline by 2020, contributing a projected $5 billion in annual new product revenue by 2020. The $5 billion include both recently approved products and those subject to regulatory approval</t>
        </r>
      </text>
    </comment>
    <comment ref="K16" authorId="0" shapeId="0" xr:uid="{00000000-0006-0000-0000-000006000000}">
      <text>
        <r>
          <rPr>
            <b/>
            <sz val="9"/>
            <color indexed="81"/>
            <rFont val="Tahoma"/>
            <family val="2"/>
          </rPr>
          <t>Jefferies
Conference call
The lead asset, Rov a-T, represents a multibillion-dollar peak revenue opportunity with revenue potentially approaching $5 B as we adv ance into first-line small cell lung cancer and other indications</t>
        </r>
      </text>
    </comment>
    <comment ref="O16" authorId="0" shapeId="0" xr:uid="{00000000-0006-0000-0000-000007000000}">
      <text>
        <r>
          <rPr>
            <b/>
            <sz val="9"/>
            <color indexed="81"/>
            <rFont val="Tahoma"/>
            <family val="2"/>
          </rPr>
          <t>Jefferies
Also Contingent payment $4B</t>
        </r>
      </text>
    </comment>
    <comment ref="S16" authorId="0" shapeId="0" xr:uid="{00000000-0006-0000-0000-000008000000}">
      <text>
        <r>
          <rPr>
            <b/>
            <sz val="9"/>
            <color indexed="81"/>
            <rFont val="Tahoma"/>
            <family val="2"/>
          </rPr>
          <t>Jefferies
Acquisition announced day of ABBV's earnings call</t>
        </r>
      </text>
    </comment>
    <comment ref="K17" authorId="0" shapeId="0" xr:uid="{00000000-0006-0000-0000-000009000000}">
      <text>
        <r>
          <rPr>
            <b/>
            <sz val="9"/>
            <color indexed="81"/>
            <rFont val="Tahoma"/>
            <family val="2"/>
          </rPr>
          <t>Jefferies
Assume $8B peak sales
MDVN share profits 50% with Astellas
MDVN gets tiered ex-US (around ~20%)</t>
        </r>
      </text>
    </comment>
    <comment ref="K20" authorId="1" shapeId="0" xr:uid="{00000000-0006-0000-0000-00000A000000}">
      <text>
        <r>
          <rPr>
            <b/>
            <sz val="9"/>
            <color indexed="81"/>
            <rFont val="Tahoma"/>
            <family val="2"/>
          </rPr>
          <t xml:space="preserve">Eun's BIVV estimate
</t>
        </r>
        <r>
          <rPr>
            <sz val="9"/>
            <color indexed="81"/>
            <rFont val="Tahoma"/>
            <family val="2"/>
          </rPr>
          <t xml:space="preserve">
Eloctate $1.357BN
Alprolix $616M</t>
        </r>
      </text>
    </comment>
    <comment ref="I29" authorId="0" shapeId="0" xr:uid="{B2470DF2-724A-40BA-94F1-0CD1DE92DBB6}">
      <text>
        <r>
          <rPr>
            <b/>
            <sz val="9"/>
            <color indexed="81"/>
            <rFont val="Tahoma"/>
            <family val="2"/>
          </rPr>
          <t>Andrew Tsai:</t>
        </r>
        <r>
          <rPr>
            <sz val="9"/>
            <color indexed="81"/>
            <rFont val="Tahoma"/>
            <family val="2"/>
          </rPr>
          <t xml:space="preserve">
KENILWORTH, N.J. &amp; CAMBRIDGE, Mass.--(BUSINESS WIRE)-- Merck (NYSE: MRK), known as MSD outside the United States and Canada, and Acceleron Pharma Inc. (Nasdaq: XLRN), a publicly traded biopharmaceutical company, today announced that the companies have entered into a definitive agreement under which Merck, through a subsidiary, will acquire Acceleron for $180 per share in cash for an approximate total equity value of $11.5 billion.
Base equity </t>
        </r>
        <r>
          <rPr>
            <b/>
            <sz val="9"/>
            <color indexed="81"/>
            <rFont val="Tahoma"/>
            <family val="2"/>
          </rPr>
          <t>$10.962
Cash 623M</t>
        </r>
      </text>
    </comment>
    <comment ref="J29" authorId="0" shapeId="0" xr:uid="{C98342C9-EFC8-4235-8FB5-EDA5AE4B16DA}">
      <text>
        <r>
          <rPr>
            <b/>
            <sz val="9"/>
            <color indexed="81"/>
            <rFont val="Tahoma"/>
            <family val="2"/>
          </rPr>
          <t>Andrew Tsai:</t>
        </r>
        <r>
          <rPr>
            <sz val="9"/>
            <color indexed="81"/>
            <rFont val="Tahoma"/>
            <family val="2"/>
          </rPr>
          <t xml:space="preserve">
Visible alpha </t>
        </r>
      </text>
    </comment>
    <comment ref="K29" authorId="0" shapeId="0" xr:uid="{00B41C79-5226-49B1-A0E4-D26754DB7102}">
      <text>
        <r>
          <rPr>
            <b/>
            <sz val="9"/>
            <color indexed="81"/>
            <rFont val="Tahoma"/>
            <family val="2"/>
          </rPr>
          <t>Andrew Tsai:</t>
        </r>
        <r>
          <rPr>
            <sz val="9"/>
            <color indexed="81"/>
            <rFont val="Tahoma"/>
            <family val="2"/>
          </rPr>
          <t xml:space="preserve">
</t>
        </r>
        <r>
          <rPr>
            <b/>
            <sz val="9"/>
            <color indexed="81"/>
            <rFont val="Tahoma"/>
            <family val="2"/>
          </rPr>
          <t xml:space="preserve">For luspatercept </t>
        </r>
        <r>
          <rPr>
            <sz val="9"/>
            <color indexed="81"/>
            <rFont val="Tahoma"/>
            <family val="2"/>
          </rPr>
          <t xml:space="preserve">– around $800M in 2030, which was initially surprising to me. But I remembered BMY/CELG sells this. A 20-25% royalty rate would mean </t>
        </r>
        <r>
          <rPr>
            <b/>
            <sz val="9"/>
            <color indexed="81"/>
            <rFont val="Tahoma"/>
            <family val="2"/>
          </rPr>
          <t>$3</t>
        </r>
        <r>
          <rPr>
            <sz val="9"/>
            <color indexed="81"/>
            <rFont val="Tahoma"/>
            <family val="2"/>
          </rPr>
          <t>-4B?
But then on the BMY side I see only $</t>
        </r>
        <r>
          <rPr>
            <b/>
            <sz val="9"/>
            <color indexed="81"/>
            <rFont val="Tahoma"/>
            <family val="2"/>
          </rPr>
          <t>2B</t>
        </r>
        <r>
          <rPr>
            <sz val="9"/>
            <color indexed="81"/>
            <rFont val="Tahoma"/>
            <family val="2"/>
          </rPr>
          <t xml:space="preserve"> in 2028-2030 … 
--
And </t>
        </r>
        <r>
          <rPr>
            <b/>
            <sz val="9"/>
            <color indexed="81"/>
            <rFont val="Tahoma"/>
            <family val="2"/>
          </rPr>
          <t xml:space="preserve">sotatercept PAH </t>
        </r>
        <r>
          <rPr>
            <sz val="9"/>
            <color indexed="81"/>
            <rFont val="Tahoma"/>
            <family val="2"/>
          </rPr>
          <t xml:space="preserve">= $1.5B
We wont get into the nuances of they only have half….so it’s </t>
        </r>
        <r>
          <rPr>
            <b/>
            <sz val="9"/>
            <color indexed="81"/>
            <rFont val="Tahoma"/>
            <family val="2"/>
          </rPr>
          <t xml:space="preserve">$1.5B + $1.5B </t>
        </r>
        <r>
          <rPr>
            <sz val="9"/>
            <color indexed="81"/>
            <rFont val="Tahoma"/>
            <family val="2"/>
          </rPr>
          <t xml:space="preserve">= </t>
        </r>
        <r>
          <rPr>
            <b/>
            <sz val="9"/>
            <color indexed="81"/>
            <rFont val="Tahoma"/>
            <family val="2"/>
          </rPr>
          <t>$3b….
luspatercept + sotatercept combined</t>
        </r>
      </text>
    </comment>
    <comment ref="J30" authorId="2" shapeId="0" xr:uid="{C997A014-DF6F-44E2-B0D9-9DDD15A38732}">
      <text>
        <r>
          <rPr>
            <b/>
            <sz val="9"/>
            <color indexed="81"/>
            <rFont val="Tahoma"/>
            <family val="2"/>
          </rPr>
          <t>Jefferies:</t>
        </r>
        <r>
          <rPr>
            <sz val="9"/>
            <color indexed="81"/>
            <rFont val="Tahoma"/>
            <family val="2"/>
          </rPr>
          <t xml:space="preserve">
In FY 2021</t>
        </r>
      </text>
    </comment>
    <comment ref="I31" authorId="0" shapeId="0" xr:uid="{B4015380-B58B-4708-844B-ED1325601860}">
      <text>
        <r>
          <rPr>
            <b/>
            <sz val="9"/>
            <color indexed="81"/>
            <rFont val="Tahoma"/>
            <family val="2"/>
          </rPr>
          <t>Andrew Tsai:</t>
        </r>
        <r>
          <rPr>
            <sz val="9"/>
            <color indexed="81"/>
            <rFont val="Tahoma"/>
            <family val="2"/>
          </rPr>
          <t xml:space="preserve">
The Acquisition values the entire issued and to be issued ordinary share capital of the Company at approximately $27.8 billion on a fully diluted basis and implies an enterprise value of approximately $28.3 billio</t>
        </r>
      </text>
    </comment>
    <comment ref="J31" authorId="0" shapeId="0" xr:uid="{6261FF39-297A-4C11-BDF4-E7DEF8F9444F}">
      <text>
        <r>
          <rPr>
            <b/>
            <sz val="9"/>
            <color indexed="81"/>
            <rFont val="Tahoma"/>
            <family val="2"/>
          </rPr>
          <t>Andrew Tsai:</t>
        </r>
        <r>
          <rPr>
            <sz val="9"/>
            <color indexed="81"/>
            <rFont val="Tahoma"/>
            <family val="2"/>
          </rPr>
          <t xml:space="preserve">
for Tepezza/Krystexxa only</t>
        </r>
      </text>
    </comment>
    <comment ref="K31" authorId="0" shapeId="0" xr:uid="{91FFBA91-9054-458E-A13B-63EF97227D8B}">
      <text>
        <r>
          <rPr>
            <b/>
            <sz val="9"/>
            <color indexed="81"/>
            <rFont val="Tahoma"/>
            <family val="2"/>
          </rPr>
          <t>Andrew Tsai:</t>
        </r>
        <r>
          <rPr>
            <sz val="9"/>
            <color indexed="81"/>
            <rFont val="Tahoma"/>
            <family val="2"/>
          </rPr>
          <t xml:space="preserve">
• Cons is at $3.5B Tepezza 2027
• Cons is at $1.3B Krystexxa 2027
</t>
        </r>
      </text>
    </comment>
    <comment ref="R31" authorId="0" shapeId="0" xr:uid="{6E2BDBA6-86D2-4E8C-8032-DF316FE6FB92}">
      <text>
        <r>
          <rPr>
            <b/>
            <sz val="9"/>
            <color indexed="81"/>
            <rFont val="Tahoma"/>
            <family val="2"/>
          </rPr>
          <t>Andrew Tsai:</t>
        </r>
        <r>
          <rPr>
            <sz val="9"/>
            <color indexed="81"/>
            <rFont val="Tahoma"/>
            <family val="2"/>
          </rPr>
          <t xml:space="preserve">
Doesn't seem to be an advisor to the target</t>
        </r>
      </text>
    </comment>
    <comment ref="E32" authorId="0" shapeId="0" xr:uid="{6BF14E6F-5080-44A6-AC4B-CC90080840F0}">
      <text>
        <r>
          <rPr>
            <b/>
            <sz val="9"/>
            <color indexed="81"/>
            <rFont val="Tahoma"/>
            <family val="2"/>
          </rPr>
          <t>Andrew Tsai:</t>
        </r>
        <r>
          <rPr>
            <sz val="9"/>
            <color indexed="81"/>
            <rFont val="Tahoma"/>
            <family val="2"/>
          </rPr>
          <t xml:space="preserve">
Seagen is a pioneer in ADC technology, with four of the twelve total FDA-approved and marketed ADCs using its technology industry-wide. ADCs are a transformative modality that is emerging as a powerful tool across a broad range of cancers designed to preferentially kill cancer cells and limit off-target toxicities. Seagen has developed a leadership position in ADC technologies since its founding 25 years ago, with groundbreaking and proprietary technology that is positioned for significant growth in 2023 and beyond. Seagen’s portfolio includes four approved medicines2 that are first- or best-in-class in their respective indications across solid tumors and hematologic malignancies, including three ADCs: ADCETRIS® (brentuximab vedotin), PADCEV® (enfortumab vedotin), and TIVDAK® (tisotumab vedotin). The company also commercializes TUKYSA® (tucatinib). Clinical development programs are ongoing for each of these medicines for potential new tumor types or expanded indications in earlier lines of therapy, with catalysts expected annually through 2027.</t>
        </r>
      </text>
    </comment>
    <comment ref="I32" authorId="0" shapeId="0" xr:uid="{BE3AFCA3-C847-4FAD-8231-77A90509E591}">
      <text>
        <r>
          <rPr>
            <b/>
            <sz val="9"/>
            <color indexed="81"/>
            <rFont val="Tahoma"/>
            <family val="2"/>
          </rPr>
          <t>Andrew Tsai:</t>
        </r>
        <r>
          <rPr>
            <sz val="9"/>
            <color indexed="81"/>
            <rFont val="Tahoma"/>
            <family val="2"/>
          </rPr>
          <t xml:space="preserve">
NEW YORK &amp; BOTHELL, Wash.--(BUSINESS WIRE)-- Pfizer Inc. (NYSE: PFE) and Seagen Inc. (Nasdaq: SGEN) today announced that they have entered into a definitive merger agreement under which Pfizer will acquire Seagen, a global biotechnology company that discovers, develops and commercializes transformative cancer medicines, for $229 in cash per Seagen share for a total enterprise value of $43 billion. The Boards of Directors of both companies have unanimously approved the transaction.</t>
        </r>
      </text>
    </comment>
    <comment ref="K32" authorId="0" shapeId="0" xr:uid="{A82BDD90-353D-454E-9EE0-802A82626F0F}">
      <text>
        <r>
          <rPr>
            <b/>
            <sz val="9"/>
            <color indexed="81"/>
            <rFont val="Tahoma"/>
            <family val="2"/>
          </rPr>
          <t>Andrew Tsai:</t>
        </r>
        <r>
          <rPr>
            <sz val="9"/>
            <color indexed="81"/>
            <rFont val="Tahoma"/>
            <family val="2"/>
          </rPr>
          <t xml:space="preserve">
Seagen expected to contribute more than $10 billion in risk-adjusted revenues in 2030
https://investor.seagen.com/press-releases/news-details/2023/Pfizer-Invests-43-Billion-to-Battle-Cancer/default.aspx
</t>
        </r>
        <r>
          <rPr>
            <b/>
            <sz val="9"/>
            <color indexed="81"/>
            <rFont val="Tahoma"/>
            <family val="2"/>
          </rPr>
          <t>Visible alpha - $10B total revenue (unadjusted) in 2030</t>
        </r>
      </text>
    </comment>
    <comment ref="N32" authorId="0" shapeId="0" xr:uid="{18A15F25-488A-4827-8525-51087CB4D5E6}">
      <text>
        <r>
          <rPr>
            <b/>
            <sz val="9"/>
            <color indexed="81"/>
            <rFont val="Tahoma"/>
            <family val="2"/>
          </rPr>
          <t>Andrew Tsai:</t>
        </r>
        <r>
          <rPr>
            <sz val="9"/>
            <color indexed="81"/>
            <rFont val="Tahoma"/>
            <family val="2"/>
          </rPr>
          <t xml:space="preserve">
Actually net loss
</t>
        </r>
      </text>
    </comment>
    <comment ref="O32" authorId="0" shapeId="0" xr:uid="{492EE927-B153-49DC-800A-4C29E6D5C837}">
      <text>
        <r>
          <rPr>
            <b/>
            <sz val="9"/>
            <color indexed="81"/>
            <rFont val="Tahoma"/>
            <family val="2"/>
          </rPr>
          <t>Andrew Tsai:</t>
        </r>
        <r>
          <rPr>
            <sz val="9"/>
            <color indexed="81"/>
            <rFont val="Tahoma"/>
            <family val="2"/>
          </rPr>
          <t xml:space="preserve">
Pfizer to acquire Seagen for $229 per Seagen share in cash, for a total enterprise value of approximately $43 billion
Pfizer expects to finance the transaction substantially through $31 billion of new, long-term debt, and the balance from a combination of short-term financing and existing cash. The transaction is expected to be neutral to slightly accretive to adjusted diluted earnings per share (EPS)4 in the third to fourth full year post close. Pfizer expects to achieve nearly $1 billion in cost efficiencies in the third full year after the completion of the trans</t>
        </r>
      </text>
    </comment>
    <comment ref="P32" authorId="0" shapeId="0" xr:uid="{72B66213-AAD3-445C-B51F-927025B244A6}">
      <text>
        <r>
          <rPr>
            <b/>
            <sz val="9"/>
            <color indexed="81"/>
            <rFont val="Tahoma"/>
            <family val="2"/>
          </rPr>
          <t>Andrew Tsai:</t>
        </r>
        <r>
          <rPr>
            <sz val="9"/>
            <color indexed="81"/>
            <rFont val="Tahoma"/>
            <family val="2"/>
          </rPr>
          <t xml:space="preserve">
Acquirer fees</t>
        </r>
      </text>
    </comment>
    <comment ref="I34" authorId="2" shapeId="0" xr:uid="{164BC604-8B34-43A8-A2B5-A01EC3879B79}">
      <text>
        <r>
          <rPr>
            <b/>
            <sz val="9"/>
            <color indexed="81"/>
            <rFont val="Tahoma"/>
            <family val="2"/>
          </rPr>
          <t>Jefferies:</t>
        </r>
        <r>
          <rPr>
            <sz val="9"/>
            <color indexed="81"/>
            <rFont val="Tahoma"/>
            <family val="2"/>
          </rPr>
          <t xml:space="preserve">
AbbVie will acquire all outstanding ImmunoGen common stock for $31.26 per share in cash. The proposed transaction is subject to customary closing conditions, including receipt of regulatory approvals and approval by ImmunoGen stockholders.</t>
        </r>
      </text>
    </comment>
    <comment ref="J34" authorId="2" shapeId="0" xr:uid="{8F938913-936A-4B39-98D5-861AC9DAAEEE}">
      <text>
        <r>
          <rPr>
            <b/>
            <sz val="9"/>
            <color indexed="81"/>
            <rFont val="Tahoma"/>
            <family val="2"/>
          </rPr>
          <t>Jefferies:</t>
        </r>
        <r>
          <rPr>
            <sz val="9"/>
            <color indexed="81"/>
            <rFont val="Tahoma"/>
            <family val="2"/>
          </rPr>
          <t xml:space="preserve">
9 months ended Q3:23</t>
        </r>
      </text>
    </comment>
    <comment ref="I35" authorId="0" shapeId="0" xr:uid="{A936E9C9-B1E1-4E86-AE5A-E6DC15AC0A44}">
      <text>
        <r>
          <rPr>
            <b/>
            <sz val="9"/>
            <color indexed="81"/>
            <rFont val="Tahoma"/>
            <family val="2"/>
          </rPr>
          <t>Andrew Tsai:</t>
        </r>
        <r>
          <rPr>
            <sz val="9"/>
            <color indexed="81"/>
            <rFont val="Tahoma"/>
            <family val="2"/>
          </rPr>
          <t xml:space="preserve">
Under the terms of the merger agreement, Bristol Myers Squibb will acquire all outstanding shares of Karuna common stock for $330 per share in cash representing an approximately 53% premium to Karuna Therapeutic’s closing stock price on December 21, 2023, for a total equity value of approximately $14.0 billion, or $12.7 billion net of estimated cash acquired.</t>
        </r>
      </text>
    </comment>
    <comment ref="K35" authorId="0" shapeId="0" xr:uid="{323CC794-AC48-49BF-8129-787A7D9AC1B0}">
      <text>
        <r>
          <rPr>
            <b/>
            <sz val="9"/>
            <color indexed="81"/>
            <rFont val="Tahoma"/>
            <family val="2"/>
          </rPr>
          <t>Andrew Tsai:</t>
        </r>
        <r>
          <rPr>
            <sz val="9"/>
            <color indexed="81"/>
            <rFont val="Tahoma"/>
            <family val="2"/>
          </rPr>
          <t xml:space="preserve">
</t>
        </r>
      </text>
    </comment>
    <comment ref="K65" authorId="0" shapeId="0" xr:uid="{00000000-0006-0000-0000-00000B000000}">
      <text>
        <r>
          <rPr>
            <b/>
            <sz val="9"/>
            <color indexed="81"/>
            <rFont val="Tahoma"/>
            <family val="2"/>
          </rPr>
          <t>Andrew Tsai:</t>
        </r>
        <r>
          <rPr>
            <sz val="9"/>
            <color indexed="81"/>
            <rFont val="Tahoma"/>
            <family val="2"/>
          </rPr>
          <t xml:space="preserve">
FactSet Consensus estimates peak $54B Yen in </t>
        </r>
        <r>
          <rPr>
            <b/>
            <sz val="9"/>
            <color indexed="81"/>
            <rFont val="Tahoma"/>
            <family val="2"/>
          </rPr>
          <t xml:space="preserve">2015 --&gt; or $533M </t>
        </r>
      </text>
    </comment>
    <comment ref="K66" authorId="0" shapeId="0" xr:uid="{00000000-0006-0000-0000-00000C000000}">
      <text>
        <r>
          <rPr>
            <b/>
            <sz val="9"/>
            <color indexed="81"/>
            <rFont val="Tahoma"/>
            <family val="2"/>
          </rPr>
          <t>Andrew Tsai:</t>
        </r>
        <r>
          <rPr>
            <sz val="9"/>
            <color indexed="81"/>
            <rFont val="Tahoma"/>
            <family val="2"/>
          </rPr>
          <t xml:space="preserve">
CELG: Acquisition Expects to Add Approximately $1 Billion in Revenue in 2015
</t>
        </r>
      </text>
    </comment>
    <comment ref="O66" authorId="0" shapeId="0" xr:uid="{00000000-0006-0000-0000-00000D000000}">
      <text>
        <r>
          <rPr>
            <b/>
            <sz val="9"/>
            <color indexed="81"/>
            <rFont val="Tahoma"/>
            <family val="2"/>
          </rPr>
          <t>Andrew Tsai:</t>
        </r>
        <r>
          <rPr>
            <sz val="9"/>
            <color indexed="81"/>
            <rFont val="Tahoma"/>
            <family val="2"/>
          </rPr>
          <t xml:space="preserve">
$650M contingent payment</t>
        </r>
      </text>
    </comment>
    <comment ref="S67" authorId="0" shapeId="0" xr:uid="{00000000-0006-0000-0000-00000E000000}">
      <text>
        <r>
          <rPr>
            <b/>
            <sz val="9"/>
            <color indexed="81"/>
            <rFont val="Tahoma"/>
            <family val="2"/>
          </rPr>
          <t>Jefferies
Announced morning of 4Q11 Earnings call -- no special call held</t>
        </r>
      </text>
    </comment>
    <comment ref="K68" authorId="0" shapeId="0" xr:uid="{00000000-0006-0000-0000-00000F000000}">
      <text>
        <r>
          <rPr>
            <b/>
            <sz val="9"/>
            <color indexed="81"/>
            <rFont val="Tahoma"/>
            <family val="2"/>
          </rPr>
          <t>Andrew Tsai:</t>
        </r>
        <r>
          <rPr>
            <sz val="9"/>
            <color indexed="81"/>
            <rFont val="Tahoma"/>
            <family val="2"/>
          </rPr>
          <t xml:space="preserve">
Accenture: Benlysta was expected
to reach peak sales of $2-$3 billion within
4-5 years.3,4,5 However, Benlysta sales
have yet to take off and Human Genome
Sciences saw its market value drop by 70
percent as a consequence. Simply put, the
companies didn’t achieve reimbursement
support and missed months, and even
years, in certain markets as a consequence
https://www.accenture.com/t20150523T060700__w__/us-en/_acnmedia/Accenture/Conversion-Assets/Microsites/Documents2/Accenture-Life-Sciences-Why-Pharmaceutical-Companies-Need-a-Value-Management-Operating-Model.pdf
</t>
        </r>
      </text>
    </comment>
    <comment ref="S68" authorId="0" shapeId="0" xr:uid="{00000000-0006-0000-0000-000010000000}">
      <text>
        <r>
          <rPr>
            <b/>
            <sz val="9"/>
            <color indexed="81"/>
            <rFont val="Tahoma"/>
            <family val="2"/>
          </rPr>
          <t>Jefferies
no special call held -- discussed as part of Q1:12 earnings</t>
        </r>
      </text>
    </comment>
    <comment ref="N70" authorId="0" shapeId="0" xr:uid="{00000000-0006-0000-0000-000011000000}">
      <text>
        <r>
          <rPr>
            <b/>
            <sz val="9"/>
            <color indexed="81"/>
            <rFont val="Tahoma"/>
            <family val="2"/>
          </rPr>
          <t>Andrew Tsai:</t>
        </r>
        <r>
          <rPr>
            <sz val="9"/>
            <color indexed="81"/>
            <rFont val="Tahoma"/>
            <family val="2"/>
          </rPr>
          <t xml:space="preserve">
LTM revenue</t>
        </r>
      </text>
    </comment>
    <comment ref="S72" authorId="0" shapeId="0" xr:uid="{00000000-0006-0000-0000-000012000000}">
      <text>
        <r>
          <rPr>
            <b/>
            <sz val="9"/>
            <color indexed="81"/>
            <rFont val="Tahoma"/>
            <family val="2"/>
          </rPr>
          <t>Andrew Tsai:</t>
        </r>
        <r>
          <rPr>
            <sz val="9"/>
            <color indexed="81"/>
            <rFont val="Tahoma"/>
            <family val="2"/>
          </rPr>
          <t xml:space="preserve">
http://www.mallinckrodt.com/about/news-and-media/1916148</t>
        </r>
      </text>
    </comment>
    <comment ref="N79" authorId="0" shapeId="0" xr:uid="{00000000-0006-0000-0000-000013000000}">
      <text>
        <r>
          <rPr>
            <b/>
            <sz val="9"/>
            <color indexed="81"/>
            <rFont val="Tahoma"/>
            <family val="2"/>
          </rPr>
          <t>Jefferies
Estimated...Did -$20M in Q1:15 and $24.5M in Q2:15</t>
        </r>
      </text>
    </comment>
    <comment ref="O83" authorId="3" shapeId="0" xr:uid="{00000000-0006-0000-0000-000014000000}">
      <text>
        <r>
          <rPr>
            <b/>
            <sz val="9"/>
            <color indexed="81"/>
            <rFont val="Tahoma"/>
            <family val="2"/>
          </rPr>
          <t>Jefferies:
$588.51 contingent payment</t>
        </r>
      </text>
    </comment>
    <comment ref="S83" authorId="3" shapeId="0" xr:uid="{00000000-0006-0000-0000-000015000000}">
      <text>
        <r>
          <rPr>
            <b/>
            <sz val="9"/>
            <color indexed="81"/>
            <rFont val="Tahoma"/>
            <family val="2"/>
          </rPr>
          <t>Jefferies:
Joint conference call</t>
        </r>
      </text>
    </comment>
    <comment ref="K84" authorId="0" shapeId="0" xr:uid="{00000000-0006-0000-0000-000016000000}">
      <text>
        <r>
          <rPr>
            <b/>
            <sz val="9"/>
            <color indexed="81"/>
            <rFont val="Tahoma"/>
            <family val="2"/>
          </rPr>
          <t>Jefferies
AZN estimates $1B+</t>
        </r>
      </text>
    </comment>
    <comment ref="B85" authorId="0" shapeId="0" xr:uid="{00000000-0006-0000-0000-000017000000}">
      <text>
        <r>
          <rPr>
            <b/>
            <sz val="9"/>
            <color indexed="81"/>
            <rFont val="Tahoma"/>
            <family val="2"/>
          </rPr>
          <t>Jefferies
Acquired Majority Stake</t>
        </r>
      </text>
    </comment>
    <comment ref="K85" authorId="0" shapeId="0" xr:uid="{00000000-0006-0000-0000-000018000000}">
      <text>
        <r>
          <rPr>
            <b/>
            <sz val="9"/>
            <color indexed="81"/>
            <rFont val="Tahoma"/>
            <family val="2"/>
          </rPr>
          <t>Jefferies
https://www.astrazeneca.com/media-centre/press-releases/2015/AstraZeneca-enhances-long-term-growth-through-Oncology-investment-in-Acerta-Pharma.html
acalabrutinib is estimated to reach potential peak-year sales in excess of $5 billion globally.</t>
        </r>
      </text>
    </comment>
    <comment ref="O85" authorId="0" shapeId="0" xr:uid="{00000000-0006-0000-0000-000019000000}">
      <text>
        <r>
          <rPr>
            <b/>
            <sz val="9"/>
            <color indexed="81"/>
            <rFont val="Tahoma"/>
            <family val="2"/>
          </rPr>
          <t>Jefferies
Contingent payment $1.5B</t>
        </r>
      </text>
    </comment>
    <comment ref="K86" authorId="0" shapeId="0" xr:uid="{00000000-0006-0000-0000-00001A000000}">
      <text>
        <r>
          <rPr>
            <b/>
            <sz val="9"/>
            <color indexed="81"/>
            <rFont val="Tahoma"/>
            <family val="2"/>
          </rPr>
          <t xml:space="preserve">Jefferies
Street estimates $1B
PFE estimates $2B 
</t>
        </r>
      </text>
    </comment>
    <comment ref="I87" authorId="0" shapeId="0" xr:uid="{00000000-0006-0000-0000-00001B000000}">
      <text>
        <r>
          <rPr>
            <b/>
            <sz val="9"/>
            <color indexed="81"/>
            <rFont val="Tahoma"/>
            <family val="2"/>
          </rPr>
          <t>Andrew Tsai:</t>
        </r>
        <r>
          <rPr>
            <sz val="9"/>
            <color indexed="81"/>
            <rFont val="Tahoma"/>
            <family val="2"/>
          </rPr>
          <t xml:space="preserve">
ATLANTA &amp; SANTA CLARA, Calif.--(BUSINESS WIRE)-- Arbor Pharmaceuticals, LLC (Arbor) and XenoPort, Inc. (XenoPort) (NASDAQ:XNPT) announced today that they have signed a definitive agreement under which Arbor will acquire XenoPort for $7.03 per share in cash, or a total equity value of approximately $467 million. T</t>
        </r>
      </text>
    </comment>
    <comment ref="K89" authorId="0" shapeId="0" xr:uid="{00000000-0006-0000-0000-00001C000000}">
      <text>
        <r>
          <rPr>
            <b/>
            <sz val="9"/>
            <color indexed="81"/>
            <rFont val="Tahoma"/>
            <family val="2"/>
          </rPr>
          <t>Jefferies
Partnered with Vifor outside the US and Japan
Assume ~15-20% OUS royalties
Profit margin &gt;50% (Op Margin 50% and 20% tax rate)</t>
        </r>
      </text>
    </comment>
    <comment ref="K91" authorId="1" shapeId="0" xr:uid="{00000000-0006-0000-0000-00001D000000}">
      <text>
        <r>
          <rPr>
            <b/>
            <sz val="9"/>
            <color indexed="81"/>
            <rFont val="Tahoma"/>
            <family val="2"/>
          </rPr>
          <t>Kelechi Chikere:</t>
        </r>
        <r>
          <rPr>
            <sz val="9"/>
            <color indexed="81"/>
            <rFont val="Tahoma"/>
            <family val="2"/>
          </rPr>
          <t xml:space="preserve">
Assumes $1BN Brigatin 
Assumes $500MM Iclusig</t>
        </r>
      </text>
    </comment>
    <comment ref="K92" authorId="0" shapeId="0" xr:uid="{00000000-0006-0000-0000-00001E000000}">
      <text>
        <r>
          <rPr>
            <b/>
            <sz val="9"/>
            <color indexed="81"/>
            <rFont val="Tahoma"/>
            <family val="2"/>
          </rPr>
          <t>Andrew Tsai:</t>
        </r>
        <r>
          <rPr>
            <sz val="9"/>
            <color indexed="81"/>
            <rFont val="Tahoma"/>
            <family val="2"/>
          </rPr>
          <t xml:space="preserve">
$1.7 Based on Jefferies Welford peak WW sales model</t>
        </r>
      </text>
    </comment>
    <comment ref="F93" authorId="2" shapeId="0" xr:uid="{00000000-0006-0000-0000-00001F000000}">
      <text>
        <r>
          <rPr>
            <b/>
            <sz val="9"/>
            <color indexed="81"/>
            <rFont val="Tahoma"/>
            <family val="2"/>
          </rPr>
          <t>Jefferies:</t>
        </r>
        <r>
          <rPr>
            <sz val="9"/>
            <color indexed="81"/>
            <rFont val="Tahoma"/>
            <family val="2"/>
          </rPr>
          <t xml:space="preserve">
An ongoing pivotal phase 2 clinical trial will support, if successful, dual NDA submissions. Entrectinib targets tumours with one of two genetically defined gene rearrangements: ROS1 fusions in non-small cell lung cancer (NSCLC), and NTRK fusions across a broad </t>
        </r>
      </text>
    </comment>
    <comment ref="I93" authorId="2" shapeId="0" xr:uid="{00000000-0006-0000-0000-000020000000}">
      <text>
        <r>
          <rPr>
            <b/>
            <sz val="9"/>
            <color indexed="81"/>
            <rFont val="Tahoma"/>
            <family val="2"/>
          </rPr>
          <t>Jefferies:</t>
        </r>
        <r>
          <rPr>
            <sz val="9"/>
            <color indexed="81"/>
            <rFont val="Tahoma"/>
            <family val="2"/>
          </rPr>
          <t xml:space="preserve">
• The companies have entered into a definitive merger agreement for Roche to fully acquire Ignyta at a price of $27 per share in an all-cash transaction. This corresponds to a total transaction value of $1.7B (CHF1.68B) on a fully diluted basis. </t>
        </r>
      </text>
    </comment>
    <comment ref="J94" authorId="4" shapeId="0" xr:uid="{00000000-0006-0000-0000-000021000000}">
      <text>
        <r>
          <rPr>
            <b/>
            <sz val="9"/>
            <color indexed="81"/>
            <rFont val="Tahoma"/>
            <family val="2"/>
          </rPr>
          <t xml:space="preserve">Jefferies: Amitiza sales 2016
</t>
        </r>
      </text>
    </comment>
    <comment ref="K94" authorId="4" shapeId="0" xr:uid="{00000000-0006-0000-0000-000022000000}">
      <text>
        <r>
          <rPr>
            <b/>
            <sz val="9"/>
            <color indexed="81"/>
            <rFont val="Tahoma"/>
            <family val="2"/>
          </rPr>
          <t>Jefferies: Amitiza sales ~$460+VTS-270 sales of ~$150</t>
        </r>
      </text>
    </comment>
    <comment ref="K95" authorId="1" shapeId="0" xr:uid="{00000000-0006-0000-0000-000023000000}">
      <text>
        <r>
          <rPr>
            <b/>
            <sz val="9"/>
            <color indexed="81"/>
            <rFont val="Tahoma"/>
            <family val="2"/>
          </rPr>
          <t>On the conference call, company noted peak sales potential of $3BN</t>
        </r>
      </text>
    </comment>
    <comment ref="K96" authorId="1" shapeId="0" xr:uid="{00000000-0006-0000-0000-000024000000}">
      <text>
        <r>
          <rPr>
            <b/>
            <sz val="9"/>
            <color indexed="81"/>
            <rFont val="Tahoma"/>
            <family val="2"/>
          </rPr>
          <t xml:space="preserve">From Peter Welford's Model
</t>
        </r>
      </text>
    </comment>
    <comment ref="M98" authorId="1" shapeId="0" xr:uid="{00000000-0006-0000-0000-000025000000}">
      <text>
        <r>
          <rPr>
            <b/>
            <sz val="9"/>
            <color indexed="81"/>
            <rFont val="Tahoma"/>
            <family val="2"/>
          </rPr>
          <t xml:space="preserve">Eun's model 
</t>
        </r>
        <r>
          <rPr>
            <sz val="9"/>
            <color indexed="81"/>
            <rFont val="Tahoma"/>
            <family val="2"/>
          </rPr>
          <t>. On US/EU launches in 2020/2021 &amp; 75% probability on peak sales of ~$500M in the US/EU, we peg ~ $1/sh for WTX101.</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Andrew Tsai</author>
    <author>RBC</author>
    <author>Kelechi Chikere</author>
    <author>Jefferies</author>
    <author>Arshad Haider</author>
    <author>Aryeh Gold</author>
    <author>Jiajun Wen</author>
    <author>Jenna Li</author>
    <author>Kyle Yang</author>
  </authors>
  <commentList>
    <comment ref="I6" authorId="0" shapeId="0" xr:uid="{35C35830-E213-48D4-A462-2B43553CD1F0}">
      <text>
        <r>
          <rPr>
            <b/>
            <sz val="9"/>
            <color indexed="81"/>
            <rFont val="Tahoma"/>
            <family val="2"/>
          </rPr>
          <t>Andrew Tsai:</t>
        </r>
        <r>
          <rPr>
            <sz val="9"/>
            <color indexed="81"/>
            <rFont val="Tahoma"/>
            <family val="2"/>
          </rPr>
          <t xml:space="preserve">
Enterprise Value</t>
        </r>
      </text>
    </comment>
    <comment ref="N6" authorId="0" shapeId="0" xr:uid="{C283ED24-C1EA-48ED-9004-51480D53E1EE}">
      <text>
        <r>
          <rPr>
            <b/>
            <sz val="9"/>
            <color indexed="81"/>
            <rFont val="Tahoma"/>
            <family val="2"/>
          </rPr>
          <t xml:space="preserve">Jefferies
At time of announcement
</t>
        </r>
      </text>
    </comment>
    <comment ref="K8" authorId="0" shapeId="0" xr:uid="{BDF52199-72B1-474A-AD1A-7D1F49D9D3AB}">
      <text>
        <r>
          <rPr>
            <b/>
            <sz val="9"/>
            <color indexed="81"/>
            <rFont val="Tahoma"/>
            <family val="2"/>
          </rPr>
          <t>Andrew Tsai:</t>
        </r>
        <r>
          <rPr>
            <sz val="9"/>
            <color indexed="81"/>
            <rFont val="Tahoma"/>
            <family val="2"/>
          </rPr>
          <t xml:space="preserve">
FactSet Consensus estimates peak $54B Yen in </t>
        </r>
        <r>
          <rPr>
            <b/>
            <sz val="9"/>
            <color indexed="81"/>
            <rFont val="Tahoma"/>
            <family val="2"/>
          </rPr>
          <t xml:space="preserve">2015 --&gt; or $533M </t>
        </r>
      </text>
    </comment>
    <comment ref="K9" authorId="0" shapeId="0" xr:uid="{198BADBF-2D07-4DCF-ACCE-721CD2B0F402}">
      <text>
        <r>
          <rPr>
            <b/>
            <sz val="9"/>
            <color indexed="81"/>
            <rFont val="Tahoma"/>
            <family val="2"/>
          </rPr>
          <t>Andrew Tsai:</t>
        </r>
        <r>
          <rPr>
            <sz val="9"/>
            <color indexed="81"/>
            <rFont val="Tahoma"/>
            <family val="2"/>
          </rPr>
          <t xml:space="preserve">
CELG: Acquisition Expects to Add Approximately $1 Billion in Revenue in 2015
</t>
        </r>
      </text>
    </comment>
    <comment ref="P9" authorId="0" shapeId="0" xr:uid="{92015D19-2241-460B-86E3-1238092E4020}">
      <text>
        <r>
          <rPr>
            <b/>
            <sz val="9"/>
            <color indexed="81"/>
            <rFont val="Tahoma"/>
            <family val="2"/>
          </rPr>
          <t>Andrew Tsai:</t>
        </r>
        <r>
          <rPr>
            <sz val="9"/>
            <color indexed="81"/>
            <rFont val="Tahoma"/>
            <family val="2"/>
          </rPr>
          <t xml:space="preserve">
$650M contingent payment</t>
        </r>
      </text>
    </comment>
    <comment ref="T12" authorId="0" shapeId="0" xr:uid="{47BDA2AA-5104-4B87-A44A-1821B9209F14}">
      <text>
        <r>
          <rPr>
            <b/>
            <sz val="9"/>
            <color indexed="81"/>
            <rFont val="Tahoma"/>
            <family val="2"/>
          </rPr>
          <t>Jefferies
Announced morning of 4Q11 Earnings call -- no special call held</t>
        </r>
      </text>
    </comment>
    <comment ref="K13" authorId="0" shapeId="0" xr:uid="{E506C0BF-C99E-48AC-A205-1124579F96E1}">
      <text>
        <r>
          <rPr>
            <b/>
            <sz val="9"/>
            <color indexed="81"/>
            <rFont val="Tahoma"/>
            <family val="2"/>
          </rPr>
          <t>Andrew Tsai:</t>
        </r>
        <r>
          <rPr>
            <sz val="9"/>
            <color indexed="81"/>
            <rFont val="Tahoma"/>
            <family val="2"/>
          </rPr>
          <t xml:space="preserve">
Accenture: Benlysta was expected
to reach peak sales of $2-$3 billion within
4-5 years.3,4,5 However, Benlysta sales
have yet to take off and Human Genome
Sciences saw its market value drop by 70
percent as a consequence. Simply put, the
companies didn’t achieve reimbursement
support and missed months, and even
years, in certain markets as a consequence
https://www.accenture.com/t20150523T060700__w__/us-en/_acnmedia/Accenture/Conversion-Assets/Microsites/Documents2/Accenture-Life-Sciences-Why-Pharmaceutical-Companies-Need-a-Value-Management-Operating-Model.pdf
</t>
        </r>
      </text>
    </comment>
    <comment ref="T13" authorId="0" shapeId="0" xr:uid="{6511D5C9-1C64-42EB-80C9-0370FF452E12}">
      <text>
        <r>
          <rPr>
            <b/>
            <sz val="9"/>
            <color indexed="81"/>
            <rFont val="Tahoma"/>
            <family val="2"/>
          </rPr>
          <t>Jefferies
no special call held -- discussed as part of Q1:12 earnings</t>
        </r>
      </text>
    </comment>
    <comment ref="N15" authorId="0" shapeId="0" xr:uid="{EFF5541A-BB91-4DCD-ACB3-5B173E08463A}">
      <text>
        <r>
          <rPr>
            <b/>
            <sz val="9"/>
            <color indexed="81"/>
            <rFont val="Tahoma"/>
            <family val="2"/>
          </rPr>
          <t>Andrew Tsai:</t>
        </r>
        <r>
          <rPr>
            <sz val="9"/>
            <color indexed="81"/>
            <rFont val="Tahoma"/>
            <family val="2"/>
          </rPr>
          <t xml:space="preserve">
LTM revenue</t>
        </r>
      </text>
    </comment>
    <comment ref="T17" authorId="0" shapeId="0" xr:uid="{3B42D958-0756-4C5D-B536-37229006FED9}">
      <text>
        <r>
          <rPr>
            <b/>
            <sz val="9"/>
            <color indexed="81"/>
            <rFont val="Tahoma"/>
            <family val="2"/>
          </rPr>
          <t>Andrew Tsai:</t>
        </r>
        <r>
          <rPr>
            <sz val="9"/>
            <color indexed="81"/>
            <rFont val="Tahoma"/>
            <family val="2"/>
          </rPr>
          <t xml:space="preserve">
http://www.mallinckrodt.com/about/news-and-media/1916148</t>
        </r>
      </text>
    </comment>
    <comment ref="N24" authorId="0" shapeId="0" xr:uid="{6ED488B9-A360-4725-A306-EA641AA96FAD}">
      <text>
        <r>
          <rPr>
            <b/>
            <sz val="9"/>
            <color indexed="81"/>
            <rFont val="Tahoma"/>
            <family val="2"/>
          </rPr>
          <t>Jefferies
Estimated...Did -$20M in Q1:15 and $24.5M in Q2:15</t>
        </r>
      </text>
    </comment>
    <comment ref="P28" authorId="1" shapeId="0" xr:uid="{88141F13-3E87-44A9-B4A0-7742D1D1CEA0}">
      <text>
        <r>
          <rPr>
            <b/>
            <sz val="9"/>
            <color indexed="81"/>
            <rFont val="Tahoma"/>
            <family val="2"/>
          </rPr>
          <t>Jefferies:
$588.51 contingent payment</t>
        </r>
      </text>
    </comment>
    <comment ref="T28" authorId="1" shapeId="0" xr:uid="{F74DE5B8-A848-4136-8484-AD9F39EB480B}">
      <text>
        <r>
          <rPr>
            <b/>
            <sz val="9"/>
            <color indexed="81"/>
            <rFont val="Tahoma"/>
            <family val="2"/>
          </rPr>
          <t>Jefferies:
Joint conference call</t>
        </r>
      </text>
    </comment>
    <comment ref="K29" authorId="0" shapeId="0" xr:uid="{49D675EE-5715-4E49-99EB-6DD5DF57E243}">
      <text>
        <r>
          <rPr>
            <b/>
            <sz val="9"/>
            <color indexed="81"/>
            <rFont val="Tahoma"/>
            <family val="2"/>
          </rPr>
          <t>Jefferies
AZN estimates $1B+</t>
        </r>
      </text>
    </comment>
    <comment ref="B30" authorId="0" shapeId="0" xr:uid="{5CC10EC3-D37F-4BF4-869F-2A2558150D29}">
      <text>
        <r>
          <rPr>
            <b/>
            <sz val="9"/>
            <color indexed="81"/>
            <rFont val="Tahoma"/>
            <family val="2"/>
          </rPr>
          <t>Jefferies
Acquired Majority Stake</t>
        </r>
      </text>
    </comment>
    <comment ref="K30" authorId="0" shapeId="0" xr:uid="{EBAE4E2D-C8D0-4745-8387-E8089571543B}">
      <text>
        <r>
          <rPr>
            <b/>
            <sz val="9"/>
            <color indexed="81"/>
            <rFont val="Tahoma"/>
            <family val="2"/>
          </rPr>
          <t>Jefferies
https://www.astrazeneca.com/media-centre/press-releases/2015/AstraZeneca-enhances-long-term-growth-through-Oncology-investment-in-Acerta-Pharma.html
acalabrutinib is estimated to reach potential peak-year sales in excess of $5 billion globally.</t>
        </r>
      </text>
    </comment>
    <comment ref="P30" authorId="0" shapeId="0" xr:uid="{34BF0CF6-701E-4F26-A03F-EC0D74DD6373}">
      <text>
        <r>
          <rPr>
            <b/>
            <sz val="9"/>
            <color indexed="81"/>
            <rFont val="Tahoma"/>
            <family val="2"/>
          </rPr>
          <t>Jefferies
Contingent payment $1.5B</t>
        </r>
      </text>
    </comment>
    <comment ref="K31" authorId="0" shapeId="0" xr:uid="{AA379024-E1EE-4A01-A7B5-C86E1C273A81}">
      <text>
        <r>
          <rPr>
            <b/>
            <sz val="9"/>
            <color indexed="81"/>
            <rFont val="Tahoma"/>
            <family val="2"/>
          </rPr>
          <t xml:space="preserve">Jefferies
Street estimates $1B
PFE estimates $2B 
</t>
        </r>
      </text>
    </comment>
    <comment ref="O31" authorId="2" shapeId="0" xr:uid="{FA2DDE04-8EC9-47B7-A48D-BC81A90142DD}">
      <text>
        <r>
          <rPr>
            <b/>
            <sz val="9"/>
            <color indexed="81"/>
            <rFont val="Tahoma"/>
            <family val="2"/>
          </rPr>
          <t>Kelechi Chikere:</t>
        </r>
        <r>
          <rPr>
            <sz val="9"/>
            <color indexed="81"/>
            <rFont val="Tahoma"/>
            <family val="2"/>
          </rPr>
          <t xml:space="preserve">
unaffected premium
</t>
        </r>
      </text>
    </comment>
    <comment ref="K33" authorId="0" shapeId="0" xr:uid="{B77CB434-49C8-4348-B3BF-E79162442314}">
      <text>
        <r>
          <rPr>
            <b/>
            <sz val="9"/>
            <color indexed="81"/>
            <rFont val="Tahoma"/>
            <family val="2"/>
          </rPr>
          <t>Jefferies
Partnered with Vifor outside the US and Japan
Assume ~15-20% OUS royalties
Profit margin &gt;50% (Op Margin 50% and 20% tax rate)</t>
        </r>
      </text>
    </comment>
    <comment ref="K35" authorId="2" shapeId="0" xr:uid="{7C98FDFD-6B2E-4881-879B-64DFAA2E5EAF}">
      <text>
        <r>
          <rPr>
            <b/>
            <sz val="9"/>
            <color indexed="81"/>
            <rFont val="Tahoma"/>
            <family val="2"/>
          </rPr>
          <t>Kelechi Chikere:</t>
        </r>
        <r>
          <rPr>
            <sz val="9"/>
            <color indexed="81"/>
            <rFont val="Tahoma"/>
            <family val="2"/>
          </rPr>
          <t xml:space="preserve">
Assumes $1BN Brigatin 
Assumes $500MM Iclusig</t>
        </r>
      </text>
    </comment>
    <comment ref="K36" authorId="0" shapeId="0" xr:uid="{E0D49378-1AD4-419D-AE6A-1CCE19227522}">
      <text>
        <r>
          <rPr>
            <b/>
            <sz val="9"/>
            <color indexed="81"/>
            <rFont val="Tahoma"/>
            <family val="2"/>
          </rPr>
          <t>Andrew Tsai:</t>
        </r>
        <r>
          <rPr>
            <sz val="9"/>
            <color indexed="81"/>
            <rFont val="Tahoma"/>
            <family val="2"/>
          </rPr>
          <t xml:space="preserve">
$1.7 Based on Jefferies Welford peak WW sales model</t>
        </r>
      </text>
    </comment>
    <comment ref="F37" authorId="3" shapeId="0" xr:uid="{95A46847-FC5C-4A75-BCC7-EF7252287DB4}">
      <text>
        <r>
          <rPr>
            <b/>
            <sz val="9"/>
            <color indexed="81"/>
            <rFont val="Tahoma"/>
            <family val="2"/>
          </rPr>
          <t>Jefferies:</t>
        </r>
        <r>
          <rPr>
            <sz val="9"/>
            <color indexed="81"/>
            <rFont val="Tahoma"/>
            <family val="2"/>
          </rPr>
          <t xml:space="preserve">
An ongoing pivotal phase 2 clinical trial will support, if successful, dual NDA submissions. Entrectinib targets tumours with one of two genetically defined gene rearrangements: ROS1 fusions in non-small cell lung cancer (NSCLC), and NTRK fusions across a broad </t>
        </r>
      </text>
    </comment>
    <comment ref="I37" authorId="3" shapeId="0" xr:uid="{5A619966-6340-4131-9FFE-4BE5722DD749}">
      <text>
        <r>
          <rPr>
            <b/>
            <sz val="9"/>
            <color indexed="81"/>
            <rFont val="Tahoma"/>
            <family val="2"/>
          </rPr>
          <t>Jefferies:</t>
        </r>
        <r>
          <rPr>
            <sz val="9"/>
            <color indexed="81"/>
            <rFont val="Tahoma"/>
            <family val="2"/>
          </rPr>
          <t xml:space="preserve">
• The companies have entered into a definitive merger agreement for Roche to fully acquire Ignyta at a price of $27 per share in an all-cash transaction. This corresponds to a total transaction value of $1.7B (CHF1.68B) on a fully diluted basis. </t>
        </r>
      </text>
    </comment>
    <comment ref="J38" authorId="4" shapeId="0" xr:uid="{7FF5D2BE-371F-4CC8-9E7F-121121F03EC3}">
      <text>
        <r>
          <rPr>
            <b/>
            <sz val="9"/>
            <color indexed="81"/>
            <rFont val="Tahoma"/>
            <family val="2"/>
          </rPr>
          <t xml:space="preserve">Jefferies: Amitiza sales 2016
</t>
        </r>
      </text>
    </comment>
    <comment ref="K38" authorId="4" shapeId="0" xr:uid="{0B323E1B-455A-4392-A7E2-03DC05F7F85B}">
      <text>
        <r>
          <rPr>
            <b/>
            <sz val="9"/>
            <color indexed="81"/>
            <rFont val="Tahoma"/>
            <family val="2"/>
          </rPr>
          <t>Jefferies: Amitiza sales ~$460+VTS-270 sales of ~$150</t>
        </r>
      </text>
    </comment>
    <comment ref="K39" authorId="2" shapeId="0" xr:uid="{9BADE50A-63AA-423F-83BD-A4E80C6B8D0F}">
      <text>
        <r>
          <rPr>
            <b/>
            <sz val="9"/>
            <color indexed="81"/>
            <rFont val="Tahoma"/>
            <family val="2"/>
          </rPr>
          <t>On the conference call, company noted peak sales potential of $3BN</t>
        </r>
      </text>
    </comment>
    <comment ref="K40" authorId="2" shapeId="0" xr:uid="{64BAE4A1-EE2B-49D6-A800-0B89F97F11EC}">
      <text>
        <r>
          <rPr>
            <b/>
            <sz val="9"/>
            <color indexed="81"/>
            <rFont val="Tahoma"/>
            <family val="2"/>
          </rPr>
          <t xml:space="preserve">From Peter Welford's Model
</t>
        </r>
      </text>
    </comment>
    <comment ref="O42" authorId="2" shapeId="0" xr:uid="{1FFDDE0D-176E-4727-A8A0-F2E9313A656D}">
      <text>
        <r>
          <rPr>
            <sz val="9"/>
            <color indexed="81"/>
            <rFont val="Tahoma"/>
            <family val="2"/>
          </rPr>
          <t xml:space="preserve">unaffected premium
</t>
        </r>
      </text>
    </comment>
    <comment ref="O44" authorId="2" shapeId="0" xr:uid="{DFABBE4C-D59C-4B5A-8969-A9C223E759D0}">
      <text>
        <r>
          <rPr>
            <b/>
            <sz val="9"/>
            <color indexed="81"/>
            <rFont val="Tahoma"/>
            <family val="2"/>
          </rPr>
          <t>Kelechi Chikere:</t>
        </r>
        <r>
          <rPr>
            <sz val="9"/>
            <color indexed="81"/>
            <rFont val="Tahoma"/>
            <family val="2"/>
          </rPr>
          <t xml:space="preserve">
The acquisition price of $75 per share in cash represents a 110% premium to TESARO’s 30 day Volume Weighted Average Price of $35.67 and an aggregate consideration of approximately $5.1 billion (£4.0 billion) including the assumption of TESARO’s net debt.
</t>
        </r>
      </text>
    </comment>
    <comment ref="T46" authorId="2" shapeId="0" xr:uid="{924EF360-5E20-44BF-87A3-14A229E4A203}">
      <text>
        <r>
          <rPr>
            <b/>
            <sz val="9"/>
            <color indexed="81"/>
            <rFont val="Tahoma"/>
            <family val="2"/>
          </rPr>
          <t>Kelechi Chikere:</t>
        </r>
        <r>
          <rPr>
            <sz val="9"/>
            <color indexed="81"/>
            <rFont val="Tahoma"/>
            <family val="2"/>
          </rPr>
          <t xml:space="preserve">
No call
</t>
        </r>
      </text>
    </comment>
    <comment ref="I53" authorId="5" shapeId="0" xr:uid="{240E0D31-366B-450C-AA80-12773B71CA71}">
      <text>
        <r>
          <rPr>
            <sz val="9"/>
            <color indexed="81"/>
            <rFont val="Tahoma"/>
            <family val="2"/>
          </rPr>
          <t>net of $315M cash</t>
        </r>
      </text>
    </comment>
    <comment ref="K53" authorId="5" shapeId="0" xr:uid="{5913C5FF-7BC9-45F3-8965-EFDD3166BBB4}">
      <text>
        <r>
          <rPr>
            <sz val="9"/>
            <color indexed="81"/>
            <rFont val="Tahoma"/>
            <family val="2"/>
          </rPr>
          <t>US peak sales of c.$630m in MG, with first launches in 2022E in the US and and 2023E ex-US, with further potential US peak sales of c.$460m treating IMNM.
Jefferies ests</t>
        </r>
      </text>
    </comment>
    <comment ref="I77" authorId="6" shapeId="0" xr:uid="{10479EE0-E148-4CDC-8088-0C675FF20EE7}">
      <text>
        <r>
          <rPr>
            <b/>
            <sz val="9"/>
            <color indexed="81"/>
            <rFont val="Tahoma"/>
            <family val="2"/>
          </rPr>
          <t>Jiajun Wen:</t>
        </r>
        <r>
          <rPr>
            <sz val="9"/>
            <color indexed="81"/>
            <rFont val="Tahoma"/>
            <family val="2"/>
          </rPr>
          <t xml:space="preserve">
up to $225M milestones
</t>
        </r>
      </text>
    </comment>
    <comment ref="I78" authorId="0" shapeId="0" xr:uid="{2BDE58CA-DDA3-4638-98C3-BA87344D8D03}">
      <text>
        <r>
          <rPr>
            <b/>
            <sz val="9"/>
            <color indexed="81"/>
            <rFont val="Tahoma"/>
            <family val="2"/>
          </rPr>
          <t>Andrew Tsai:</t>
        </r>
        <r>
          <rPr>
            <sz val="9"/>
            <color indexed="81"/>
            <rFont val="Tahoma"/>
            <family val="2"/>
          </rPr>
          <t xml:space="preserve">
Transaction valued at $100 per Arena share in cash, for a total equity value of approximately $6.7 billion</t>
        </r>
      </text>
    </comment>
    <comment ref="K78" authorId="0" shapeId="0" xr:uid="{2EABEA2E-3663-44C5-B22A-71992A2E6E93}">
      <text>
        <r>
          <rPr>
            <b/>
            <sz val="9"/>
            <color indexed="81"/>
            <rFont val="Tahoma"/>
            <family val="2"/>
          </rPr>
          <t>Andrew Tsai:</t>
        </r>
        <r>
          <rPr>
            <sz val="9"/>
            <color indexed="81"/>
            <rFont val="Tahoma"/>
            <family val="2"/>
          </rPr>
          <t xml:space="preserve">
2858 - consensus for 2030
2,858.8</t>
        </r>
      </text>
    </comment>
    <comment ref="I79" authorId="6" shapeId="0" xr:uid="{9D19DC2F-47C4-4FE3-A3AA-B0B0A19A4FFC}">
      <text>
        <r>
          <rPr>
            <b/>
            <sz val="9"/>
            <color indexed="81"/>
            <rFont val="Tahoma"/>
            <family val="2"/>
          </rPr>
          <t>Jiajun Wen:</t>
        </r>
        <r>
          <rPr>
            <sz val="9"/>
            <color indexed="81"/>
            <rFont val="Tahoma"/>
            <family val="2"/>
          </rPr>
          <t xml:space="preserve">
UCB will commence a tender offer to purchase all outstanding shares of Zogenix for a purchase price per share of $26.00 in cash at closing, plus a contingent value right (CVR) for a potential cash payment of $2.00 upon EU approval by 31-Dec-23</t>
        </r>
      </text>
    </comment>
    <comment ref="J79" authorId="6" shapeId="0" xr:uid="{D4D43218-B734-425A-AA41-4B9A7BD517B9}">
      <text>
        <r>
          <rPr>
            <b/>
            <sz val="9"/>
            <color indexed="81"/>
            <rFont val="Tahoma"/>
            <family val="2"/>
          </rPr>
          <t>Jiajun Wen:</t>
        </r>
        <r>
          <rPr>
            <sz val="9"/>
            <color indexed="81"/>
            <rFont val="Tahoma"/>
            <family val="2"/>
          </rPr>
          <t xml:space="preserve">
estimated from 3Q:21 data
</t>
        </r>
      </text>
    </comment>
    <comment ref="I80" authorId="6" shapeId="0" xr:uid="{CFCFBF77-963C-4B44-963D-D7ABAE84472F}">
      <text>
        <r>
          <rPr>
            <b/>
            <sz val="9"/>
            <color indexed="81"/>
            <rFont val="Tahoma"/>
            <family val="2"/>
          </rPr>
          <t>Jiajun Wen:</t>
        </r>
        <r>
          <rPr>
            <sz val="9"/>
            <color indexed="81"/>
            <rFont val="Tahoma"/>
            <family val="2"/>
          </rPr>
          <t xml:space="preserve">
AbbVie will pay Syndesi shareholders a $130 million upfront payment with the potential for Syndesi shareholders to receive additional contingent payments of up to $870 million based on the achievement of certain predetermined milestones.</t>
        </r>
      </text>
    </comment>
    <comment ref="I86" authorId="0" shapeId="0" xr:uid="{E43E2BAD-D38F-4FA3-B650-14695C7A8F9B}">
      <text>
        <r>
          <rPr>
            <b/>
            <sz val="9"/>
            <color indexed="81"/>
            <rFont val="Tahoma"/>
            <family val="2"/>
          </rPr>
          <t>Andrew Tsai:</t>
        </r>
        <r>
          <rPr>
            <sz val="9"/>
            <color indexed="81"/>
            <rFont val="Tahoma"/>
            <family val="2"/>
          </rPr>
          <t xml:space="preserve">
RAHWAY, N.J. &amp; SOUTH SAN FRANCISCO, Calif.--(BUSINESS WIRE)-- Merck (NYSE: MRK), known as MSD outside the United States and Canada, and Imago BioSciences, Inc. (“Imago”) (Nasdaq: IMGO) today announced that the companies have entered into a definitive agreement under which Merck, through a subsidiary, will acquire Imago for $36.00 per share in cash for an approximate total equity value of $1.35 billion.
minus $178 cash</t>
        </r>
      </text>
    </comment>
    <comment ref="I87" authorId="0" shapeId="0" xr:uid="{36C28A5B-DF69-4CFA-B44E-90216422799C}">
      <text>
        <r>
          <rPr>
            <b/>
            <sz val="9"/>
            <color indexed="81"/>
            <rFont val="Tahoma"/>
            <family val="2"/>
          </rPr>
          <t>Andrew Tsai:</t>
        </r>
        <r>
          <rPr>
            <sz val="9"/>
            <color indexed="81"/>
            <rFont val="Tahoma"/>
            <family val="2"/>
          </rPr>
          <t xml:space="preserve">
4 billion USD (actual price will be determined after adjustment for items including closing indebtedness and closing account payable of Lakshmi
* Additionally, there will be two milestone payments of $1 billion each upon achieving annual net sales of $4 billion and $5 billion for NDI-034858.</t>
        </r>
      </text>
    </comment>
    <comment ref="P87" authorId="0" shapeId="0" xr:uid="{C1D59548-2EAD-4F15-8F92-7B6B6FBC0E09}">
      <text>
        <r>
          <rPr>
            <b/>
            <sz val="9"/>
            <color indexed="81"/>
            <rFont val="Tahoma"/>
            <family val="2"/>
          </rPr>
          <t>Andrew Tsai:</t>
        </r>
        <r>
          <rPr>
            <sz val="9"/>
            <color indexed="81"/>
            <rFont val="Tahoma"/>
            <family val="2"/>
          </rPr>
          <t xml:space="preserve">
The upfront payment will be primarily funded by cash on hand
- need to checked</t>
        </r>
      </text>
    </comment>
    <comment ref="G88" authorId="0" shapeId="0" xr:uid="{AE46DB0C-59A7-4632-93A5-ED10E8B84DB3}">
      <text>
        <r>
          <rPr>
            <b/>
            <sz val="9"/>
            <color indexed="81"/>
            <rFont val="Tahoma"/>
            <family val="2"/>
          </rPr>
          <t>Andrew Tsai:</t>
        </r>
        <r>
          <rPr>
            <sz val="9"/>
            <color indexed="81"/>
            <rFont val="Tahoma"/>
            <family val="2"/>
          </rPr>
          <t xml:space="preserve">
Congenital leptin deficiency is a rare disorder.</t>
        </r>
      </text>
    </comment>
    <comment ref="I88" authorId="0" shapeId="0" xr:uid="{599AE5A0-112F-485F-920B-58AD64F6D5D8}">
      <text>
        <r>
          <rPr>
            <b/>
            <sz val="9"/>
            <color indexed="81"/>
            <rFont val="Tahoma"/>
            <family val="2"/>
          </rPr>
          <t>Andrew Tsai:</t>
        </r>
        <r>
          <rPr>
            <sz val="9"/>
            <color indexed="81"/>
            <rFont val="Tahoma"/>
            <family val="2"/>
          </rPr>
          <t xml:space="preserve">
The total Transaction value implied by the Transaction at close is approximately US$1.25 billion in upfront consideration, representing a 107% premium based on Amryt ADS’ closing price of US$7.00 on January 6, 2023, plus CVRs representing an additional approximately US$225 million of potential consideration.</t>
        </r>
      </text>
    </comment>
    <comment ref="J88" authorId="0" shapeId="0" xr:uid="{138898D5-0922-4C29-A59C-D956A2C73B30}">
      <text>
        <r>
          <rPr>
            <b/>
            <sz val="9"/>
            <color indexed="81"/>
            <rFont val="Tahoma"/>
            <family val="2"/>
          </rPr>
          <t>Andrew Tsai:</t>
        </r>
        <r>
          <rPr>
            <sz val="9"/>
            <color indexed="81"/>
            <rFont val="Tahoma"/>
            <family val="2"/>
          </rPr>
          <t xml:space="preserve">
4.5% increase in metreleptin revenues YoY to $37.9M in Q3 2022 (Q3 2021: $36.3M)
7.8% growth in metreleptin revenues YoY to $46.4M in Q2
25.7% growth in metreleptin revenues YoY to $37.6M in Q1
Metreleptin 17,490</t>
        </r>
      </text>
    </comment>
    <comment ref="K88" authorId="0" shapeId="0" xr:uid="{072CFA05-7FD5-4DF3-BF17-F99AC02990CF}">
      <text>
        <r>
          <rPr>
            <b/>
            <sz val="9"/>
            <color indexed="81"/>
            <rFont val="Tahoma"/>
            <family val="2"/>
          </rPr>
          <t>Andrew Tsai:</t>
        </r>
        <r>
          <rPr>
            <sz val="9"/>
            <color indexed="81"/>
            <rFont val="Tahoma"/>
            <family val="2"/>
          </rPr>
          <t xml:space="preserve">
(1) Amryt $1250M – lead drug is Metreleptin (for leptin deficiency) – 2027 sales of $250M – so maybe $300M peak?</t>
        </r>
      </text>
    </comment>
    <comment ref="P88" authorId="0" shapeId="0" xr:uid="{A39F7CCE-5DE0-4BA3-8F8C-C014132C1B05}">
      <text>
        <r>
          <rPr>
            <b/>
            <sz val="9"/>
            <color indexed="81"/>
            <rFont val="Tahoma"/>
            <family val="2"/>
          </rPr>
          <t>Andrew Tsai:</t>
        </r>
        <r>
          <rPr>
            <sz val="9"/>
            <color indexed="81"/>
            <rFont val="Tahoma"/>
            <family val="2"/>
          </rPr>
          <t xml:space="preserve">
- All cash acquisition at US$14.50 per ADS, plus Contingent Value Rights of up to an additional US$2.50 per ADS based on certain Filsuvez® milestones being achieved</t>
        </r>
      </text>
    </comment>
    <comment ref="S88" authorId="0" shapeId="0" xr:uid="{2334AD72-DC91-4AA6-92B2-481ADE086363}">
      <text>
        <r>
          <rPr>
            <b/>
            <sz val="9"/>
            <color indexed="81"/>
            <rFont val="Tahoma"/>
            <family val="2"/>
          </rPr>
          <t>Andrew Tsai:</t>
        </r>
        <r>
          <rPr>
            <sz val="9"/>
            <color indexed="81"/>
            <rFont val="Tahoma"/>
            <family val="2"/>
          </rPr>
          <t xml:space="preserve">
Advisors to Chiesi
Centerview Partners LLC is serving as exclusive financial advisor and Dechert LLP is serving as legal advisor to Chiesi.</t>
        </r>
      </text>
    </comment>
    <comment ref="T88" authorId="0" shapeId="0" xr:uid="{99C4751A-06F6-4CEB-BB3F-20744FF78999}">
      <text>
        <r>
          <rPr>
            <b/>
            <sz val="9"/>
            <color indexed="81"/>
            <rFont val="Tahoma"/>
            <family val="2"/>
          </rPr>
          <t>Andrew Tsai:</t>
        </r>
        <r>
          <rPr>
            <sz val="9"/>
            <color indexed="81"/>
            <rFont val="Tahoma"/>
            <family val="2"/>
          </rPr>
          <t xml:space="preserve">
No conf call</t>
        </r>
      </text>
    </comment>
    <comment ref="E89" authorId="0" shapeId="0" xr:uid="{64A6E6CE-DCC3-4EE2-848D-19FE431EE17A}">
      <text>
        <r>
          <rPr>
            <b/>
            <sz val="9"/>
            <color indexed="81"/>
            <rFont val="Tahoma"/>
            <family val="2"/>
          </rPr>
          <t>Andrew Tsai:</t>
        </r>
        <r>
          <rPr>
            <sz val="9"/>
            <color indexed="81"/>
            <rFont val="Tahoma"/>
            <family val="2"/>
          </rPr>
          <t xml:space="preserve">
The lead medicine in Albireo's pipeline is Bylvay®</t>
        </r>
      </text>
    </comment>
    <comment ref="I89" authorId="0" shapeId="0" xr:uid="{64209F84-0C2D-415C-BC54-1DC5AC9BB180}">
      <text>
        <r>
          <rPr>
            <b/>
            <sz val="9"/>
            <color indexed="81"/>
            <rFont val="Tahoma"/>
            <family val="2"/>
          </rPr>
          <t>Andrew Tsai:</t>
        </r>
        <r>
          <rPr>
            <sz val="9"/>
            <color indexed="81"/>
            <rFont val="Tahoma"/>
            <family val="2"/>
          </rPr>
          <t xml:space="preserve">
nder the terms of the agreement and plan of merger, Ipsen, through a fully-owned subsidiary, will initiate a tender offer to acquire all outstanding shares of Albireo at a price of $42.00 per share in cash at the closing of the transaction, for an initial estimated aggregate consideration of $952 million plus one contingent value right (CVR) per share. Each CVR will entitle its holder to deferred cash payments of $10.00 per CVR payable upon the U.S. Food and Drug Administration (FDA) approval of Bylvay in the Biliary Atresia indication at the latest by 31 December 2027, allowing for a potential increase in the number of patients in the BOLD study.</t>
        </r>
      </text>
    </comment>
    <comment ref="K89" authorId="0" shapeId="0" xr:uid="{CC1A0C90-C558-4162-B0AB-17CC592100BE}">
      <text>
        <r>
          <rPr>
            <b/>
            <sz val="9"/>
            <color indexed="81"/>
            <rFont val="Tahoma"/>
            <family val="2"/>
          </rPr>
          <t>Andrew Tsai:</t>
        </r>
        <r>
          <rPr>
            <sz val="9"/>
            <color indexed="81"/>
            <rFont val="Tahoma"/>
            <family val="2"/>
          </rPr>
          <t xml:space="preserve">
(2) Albireo $952M plus ~$225M CVR  Bylvay for rare liver diseases PFIC (approved July 2021)  - FY22 guidance sales of $24M 
</t>
        </r>
        <r>
          <rPr>
            <b/>
            <sz val="9"/>
            <color indexed="81"/>
            <rFont val="Tahoma"/>
            <family val="2"/>
          </rPr>
          <t>• Peak sales $400M+ PFIC</t>
        </r>
        <r>
          <rPr>
            <sz val="9"/>
            <color indexed="81"/>
            <rFont val="Tahoma"/>
            <family val="2"/>
          </rPr>
          <t xml:space="preserve">
• Peak sales $650M+ Biliary Atresia
• Peak sales ALGS $350M+ ALGS
</t>
        </r>
      </text>
    </comment>
    <comment ref="P89" authorId="0" shapeId="0" xr:uid="{6BEB0BCB-6D70-4E0C-95D7-ED85B7B14C9F}">
      <text>
        <r>
          <rPr>
            <b/>
            <sz val="9"/>
            <color indexed="81"/>
            <rFont val="Tahoma"/>
            <family val="2"/>
          </rPr>
          <t>Andrew Tsai:</t>
        </r>
        <r>
          <rPr>
            <sz val="9"/>
            <color indexed="81"/>
            <rFont val="Tahoma"/>
            <family val="2"/>
          </rPr>
          <t xml:space="preserve">
Ipsen to commence cash tender offer to acquire all issued and outstanding shares of Albireo for $42.00 per share plus a contingent value right (CVR) of $10.00 per share related to the U.S. FDA approval of Bylvay in biliary atresia</t>
        </r>
      </text>
    </comment>
    <comment ref="R89" authorId="0" shapeId="0" xr:uid="{5D719A1C-2ECF-4DF6-B9BD-BF08A31710A2}">
      <text>
        <r>
          <rPr>
            <b/>
            <sz val="9"/>
            <color indexed="81"/>
            <rFont val="Tahoma"/>
            <family val="2"/>
          </rPr>
          <t>Andrew Tsai:</t>
        </r>
        <r>
          <rPr>
            <sz val="9"/>
            <color indexed="81"/>
            <rFont val="Tahoma"/>
            <family val="2"/>
          </rPr>
          <t xml:space="preserve">
Goldman Sachs is acting as exclusive financial advisor to Ipsen and Orrick Herrington &amp; Sutcliffe LLP as legal counsel to Ipsen. Centerview Partners is serving as exclusive financial advisor to Albireo. Chestnut Partners also provided advice to Albireo. Paul, Weiss, Rifkind, Wharton &amp; Garrison and Mintz, Levin, Cohn, Ferris, Glovsky and Popeo, P.C are serving as legal counsel to Albireo.</t>
        </r>
      </text>
    </comment>
    <comment ref="S89" authorId="0" shapeId="0" xr:uid="{D266FA62-A03C-4B90-B8EA-41352E4990CA}">
      <text>
        <r>
          <rPr>
            <b/>
            <sz val="9"/>
            <color indexed="81"/>
            <rFont val="Tahoma"/>
            <family val="2"/>
          </rPr>
          <t>Andrew Tsai:</t>
        </r>
        <r>
          <rPr>
            <sz val="9"/>
            <color indexed="81"/>
            <rFont val="Tahoma"/>
            <family val="2"/>
          </rPr>
          <t xml:space="preserve">
Goldman Sachs is acting as exclusive financial advisor to Ipsen and Orrick Herrington &amp; Sutcliffe LLP as legal counsel to Ipsen. Centerview Partners is serving as exclusive financial advisor to Albireo. Chestnut Partners also provided advice to Albireo. Paul, Weiss, Rifkind, Wharton &amp; Garrison and Mintz, Levin, Cohn, Ferris, Glovsky and Popeo, P.C are serving as legal counsel to Albireo.</t>
        </r>
      </text>
    </comment>
    <comment ref="I90" authorId="0" shapeId="0" xr:uid="{F4B97E4A-AE8E-42CF-AEDE-28109447D90E}">
      <text>
        <r>
          <rPr>
            <b/>
            <sz val="9"/>
            <color indexed="81"/>
            <rFont val="Tahoma"/>
            <family val="2"/>
          </rPr>
          <t>Andrew Tsai:</t>
        </r>
        <r>
          <rPr>
            <sz val="9"/>
            <color indexed="81"/>
            <rFont val="Tahoma"/>
            <family val="2"/>
          </rPr>
          <t xml:space="preserve">
Under the terms of the merger agreement, AstraZeneca is obligated to initiate a tender offer by January 23, 2023 to acquire all of CinCor’s outstanding shares for a price of $26.00 per share in cash at closing plus a non-tradable contingent value right of $10.00 per share in cash payable upon a specified regulatory submission of a baxdrostat product. The upfront cash portion of the consideration represents a transaction value of approximately $1.3 billion and a 121% premium over CinCor’s closing market price on January 6, 2023. Total consideration including the contingent value right, if the milestone is achieved, would be approximately $1.8 billion and a 206% premium over CinCor’s closing market price on January 6, 2023. CinCor’s Board of Directors has unanimously approved the transaction.</t>
        </r>
      </text>
    </comment>
    <comment ref="T90" authorId="0" shapeId="0" xr:uid="{077A69D6-BA97-47C6-88F7-18637C74CF88}">
      <text>
        <r>
          <rPr>
            <b/>
            <sz val="9"/>
            <color indexed="81"/>
            <rFont val="Tahoma"/>
            <family val="2"/>
          </rPr>
          <t>Andrew Tsai:</t>
        </r>
        <r>
          <rPr>
            <sz val="9"/>
            <color indexed="81"/>
            <rFont val="Tahoma"/>
            <family val="2"/>
          </rPr>
          <t xml:space="preserve">
No conf call</t>
        </r>
      </text>
    </comment>
    <comment ref="E91" authorId="0" shapeId="0" xr:uid="{E27BA25B-6469-4C0A-B169-3D807A61124F}">
      <text>
        <r>
          <rPr>
            <b/>
            <sz val="9"/>
            <color indexed="81"/>
            <rFont val="Tahoma"/>
            <family val="2"/>
          </rPr>
          <t>Andrew Tsai:</t>
        </r>
        <r>
          <rPr>
            <sz val="9"/>
            <color indexed="81"/>
            <rFont val="Tahoma"/>
            <family val="2"/>
          </rPr>
          <t xml:space="preserve">
Sanofi to acquire Provention Bio, adding to portfolio TZIELD, the first disease-modifying treatment for the delay of Stage 3 type 1 diabetes (T1D)</t>
        </r>
      </text>
    </comment>
    <comment ref="H91" authorId="0" shapeId="0" xr:uid="{E53F0636-5123-4B64-8395-E684F4C43947}">
      <text>
        <r>
          <rPr>
            <b/>
            <sz val="9"/>
            <color indexed="81"/>
            <rFont val="Tahoma"/>
            <family val="2"/>
          </rPr>
          <t>Andrew Tsai:</t>
        </r>
        <r>
          <rPr>
            <sz val="9"/>
            <color indexed="81"/>
            <rFont val="Tahoma"/>
            <family val="2"/>
          </rPr>
          <t xml:space="preserve">
TZIELD (teplizumab-mzwv) was approved in the U.S. last year as the first and only therapy to delay the onset of Stage 3 type 1 diabetes (T1D) in adults and pediatric patients aged 8 years and older with Stage 2 T1D.
</t>
        </r>
      </text>
    </comment>
    <comment ref="K91" authorId="0" shapeId="0" xr:uid="{3B493B0C-5008-4027-BA2B-3BD3BD446218}">
      <text>
        <r>
          <rPr>
            <b/>
            <sz val="9"/>
            <color indexed="81"/>
            <rFont val="Tahoma"/>
            <family val="2"/>
          </rPr>
          <t>Andrew Tsai:</t>
        </r>
        <r>
          <rPr>
            <sz val="9"/>
            <color indexed="81"/>
            <rFont val="Tahoma"/>
            <family val="2"/>
          </rPr>
          <t xml:space="preserve">
2031
1012.9 = "at-risk"
762.2 = newly diagnosed (adjusted)</t>
        </r>
      </text>
    </comment>
    <comment ref="N91" authorId="0" shapeId="0" xr:uid="{11604CB4-9BD7-4D00-9B33-1A9F77307554}">
      <text>
        <r>
          <rPr>
            <b/>
            <sz val="9"/>
            <color indexed="81"/>
            <rFont val="Tahoma"/>
            <family val="2"/>
          </rPr>
          <t>Andrew Tsai:</t>
        </r>
        <r>
          <rPr>
            <sz val="9"/>
            <color indexed="81"/>
            <rFont val="Tahoma"/>
            <family val="2"/>
          </rPr>
          <t xml:space="preserve">
Actually net loss
</t>
        </r>
      </text>
    </comment>
    <comment ref="P91" authorId="0" shapeId="0" xr:uid="{07145077-BD0F-428F-85C2-B6E2D8214F88}">
      <text>
        <r>
          <rPr>
            <b/>
            <sz val="9"/>
            <color indexed="81"/>
            <rFont val="Tahoma"/>
            <family val="2"/>
          </rPr>
          <t>Andrew Tsai:</t>
        </r>
        <r>
          <rPr>
            <sz val="9"/>
            <color indexed="81"/>
            <rFont val="Tahoma"/>
            <family val="2"/>
          </rPr>
          <t xml:space="preserve">
Under the terms of the merger agreement, Sanofi will commence a cash tender offer to acquire all outstanding shares of Provention Bio, Inc. for $25.00 per share in cash, reflecting a total equity value of approximately $2.9 billion.</t>
        </r>
      </text>
    </comment>
    <comment ref="Q91" authorId="0" shapeId="0" xr:uid="{40DFCBF6-8964-4E9C-BE73-AA6BB3999728}">
      <text>
        <r>
          <rPr>
            <b/>
            <sz val="9"/>
            <color indexed="81"/>
            <rFont val="Tahoma"/>
            <family val="2"/>
          </rPr>
          <t>Andrew Tsai:</t>
        </r>
        <r>
          <rPr>
            <sz val="9"/>
            <color indexed="81"/>
            <rFont val="Tahoma"/>
            <family val="2"/>
          </rPr>
          <t xml:space="preserve">
Acqruirer</t>
        </r>
      </text>
    </comment>
    <comment ref="J94" authorId="3" shapeId="0" xr:uid="{5FCDC2B0-5B5F-401A-8D67-4E2DCBE43C86}">
      <text>
        <r>
          <rPr>
            <b/>
            <sz val="9"/>
            <color indexed="81"/>
            <rFont val="Tahoma"/>
            <family val="2"/>
          </rPr>
          <t>Jefferies:</t>
        </r>
        <r>
          <rPr>
            <sz val="9"/>
            <color indexed="81"/>
            <rFont val="Tahoma"/>
            <family val="2"/>
          </rPr>
          <t xml:space="preserve">
LTM estimate</t>
        </r>
      </text>
    </comment>
    <comment ref="K95" authorId="3" shapeId="0" xr:uid="{CA94584C-63FF-4C84-9751-349941DC5F28}">
      <text>
        <r>
          <rPr>
            <b/>
            <sz val="9"/>
            <color indexed="81"/>
            <rFont val="Tahoma"/>
            <family val="2"/>
          </rPr>
          <t>Jefferies:</t>
        </r>
        <r>
          <rPr>
            <sz val="9"/>
            <color indexed="81"/>
            <rFont val="Tahoma"/>
            <family val="2"/>
          </rPr>
          <t xml:space="preserve">
If successful
and approved, Ironwood believes apraglutide presents an opportunity to reach $1 billion in peak net sales</t>
        </r>
      </text>
    </comment>
    <comment ref="I96" authorId="3" shapeId="0" xr:uid="{92F8AB26-02B3-43F8-AFDD-5A40D242AC36}">
      <text>
        <r>
          <rPr>
            <b/>
            <sz val="9"/>
            <color indexed="81"/>
            <rFont val="Tahoma"/>
            <family val="2"/>
          </rPr>
          <t>Jefferies:</t>
        </r>
        <r>
          <rPr>
            <sz val="9"/>
            <color indexed="81"/>
            <rFont val="Tahoma"/>
            <family val="2"/>
          </rPr>
          <t xml:space="preserve">
 Total consideration including the contingent value right, if the milestones are achieved, would be approximately $3.5 billion.</t>
        </r>
      </text>
    </comment>
    <comment ref="O96" authorId="3" shapeId="0" xr:uid="{BA0BC4E8-13BD-4892-BCDC-104D6AF72697}">
      <text>
        <r>
          <rPr>
            <b/>
            <sz val="9"/>
            <color indexed="81"/>
            <rFont val="Tahoma"/>
            <family val="2"/>
          </rPr>
          <t>Jefferies:</t>
        </r>
        <r>
          <rPr>
            <sz val="9"/>
            <color indexed="81"/>
            <rFont val="Tahoma"/>
            <family val="2"/>
          </rPr>
          <t xml:space="preserve">
60-day</t>
        </r>
      </text>
    </comment>
    <comment ref="I98" authorId="7" shapeId="0" xr:uid="{5E7FEBC9-F0DA-4A05-B0C7-B4D40D009773}">
      <text>
        <r>
          <rPr>
            <b/>
            <sz val="9"/>
            <color indexed="81"/>
            <rFont val="Tahoma"/>
            <family val="2"/>
          </rPr>
          <t>Jefferies:</t>
        </r>
        <r>
          <rPr>
            <sz val="9"/>
            <color indexed="81"/>
            <rFont val="Tahoma"/>
            <family val="2"/>
          </rPr>
          <t xml:space="preserve">
Lilly will commence a tender offer to acquire all outstanding shares of POINT for a purchase price of $12.50 per share in cash (an aggregate of approximately $1.4 billion) payable at closing.</t>
        </r>
      </text>
    </comment>
    <comment ref="K98" authorId="7" shapeId="0" xr:uid="{1C65AAC7-6711-48D1-87E8-D2F0830A970F}">
      <text>
        <r>
          <rPr>
            <b/>
            <sz val="9"/>
            <color indexed="81"/>
            <rFont val="Tahoma"/>
            <family val="2"/>
          </rPr>
          <t>Jefferies:</t>
        </r>
        <r>
          <rPr>
            <sz val="9"/>
            <color indexed="81"/>
            <rFont val="Tahoma"/>
            <family val="2"/>
          </rPr>
          <t xml:space="preserve">
JEF estimates</t>
        </r>
      </text>
    </comment>
    <comment ref="M98" authorId="7" shapeId="0" xr:uid="{8857E23D-0BB4-42A4-BEB8-BD68712F6DDB}">
      <text>
        <r>
          <rPr>
            <b/>
            <sz val="9"/>
            <color indexed="81"/>
            <rFont val="Tahoma"/>
            <family val="2"/>
          </rPr>
          <t>Jefferies:
PNT receives royalties</t>
        </r>
      </text>
    </comment>
    <comment ref="I99" authorId="3" shapeId="0" xr:uid="{C2652956-9728-46E9-B13F-CC12508A7571}">
      <text>
        <r>
          <rPr>
            <b/>
            <sz val="9"/>
            <color indexed="81"/>
            <rFont val="Tahoma"/>
            <family val="2"/>
          </rPr>
          <t>Jefferies:</t>
        </r>
        <r>
          <rPr>
            <sz val="9"/>
            <color indexed="81"/>
            <rFont val="Tahoma"/>
            <family val="2"/>
          </rPr>
          <t xml:space="preserve">
Bristol Myers Squibb has agreed to acquire Mirati for $58.00 per share in cash, for a total equity value of $4.8 billion. Mirati stockholders will also receive one non-tradeable Contingent Value Right (CVR) for each Mirati share held, potentially worth $12.00 per share in cash, representing an additional $1.0 billion of value opportunity. </t>
        </r>
      </text>
    </comment>
    <comment ref="K99" authorId="3" shapeId="0" xr:uid="{86B78507-4114-4C16-A861-9CB8A718A8E8}">
      <text>
        <r>
          <rPr>
            <b/>
            <sz val="9"/>
            <color indexed="81"/>
            <rFont val="Tahoma"/>
            <family val="2"/>
          </rPr>
          <t>Jefferies:</t>
        </r>
        <r>
          <rPr>
            <sz val="9"/>
            <color indexed="81"/>
            <rFont val="Tahoma"/>
            <family val="2"/>
          </rPr>
          <t xml:space="preserve">
JEF estimate
</t>
        </r>
      </text>
    </comment>
    <comment ref="O99" authorId="3" shapeId="0" xr:uid="{AEF2237F-F3E0-4F50-884B-6C1B5FEFDD4F}">
      <text>
        <r>
          <rPr>
            <b/>
            <sz val="9"/>
            <color indexed="81"/>
            <rFont val="Tahoma"/>
            <family val="2"/>
          </rPr>
          <t>Jefferies:</t>
        </r>
        <r>
          <rPr>
            <sz val="9"/>
            <color indexed="81"/>
            <rFont val="Tahoma"/>
            <family val="2"/>
          </rPr>
          <t xml:space="preserve">
Under the terms of the merger agreement, Bristol Myers Squibb through a subsidiary will acquire all of the outstanding shares of Mirati common stock at a price of $58.00 per share in cash representing a 52% premium to the 30-day VWAP as of the unaffected October 4, 2023 close</t>
        </r>
      </text>
    </comment>
    <comment ref="I100" authorId="3" shapeId="0" xr:uid="{5E724484-9035-4EC9-B2F8-879AE1408225}">
      <text>
        <r>
          <rPr>
            <b/>
            <sz val="9"/>
            <color indexed="81"/>
            <rFont val="Tahoma"/>
            <family val="2"/>
          </rPr>
          <t>Jefferies:</t>
        </r>
        <r>
          <rPr>
            <sz val="9"/>
            <color indexed="81"/>
            <rFont val="Tahoma"/>
            <family val="2"/>
          </rPr>
          <t xml:space="preserve">
Roche will pay a purchase price of $7.1 billion upfront and a near-term milestone payment of $150 million</t>
        </r>
      </text>
    </comment>
    <comment ref="D101" authorId="3" shapeId="0" xr:uid="{306005AE-305C-4DFB-A36D-483F5F83E27F}">
      <text>
        <r>
          <rPr>
            <b/>
            <sz val="9"/>
            <color indexed="81"/>
            <rFont val="Tahoma"/>
            <family val="2"/>
          </rPr>
          <t>Jefferies:</t>
        </r>
        <r>
          <rPr>
            <sz val="9"/>
            <color indexed="81"/>
            <rFont val="Tahoma"/>
            <family val="2"/>
          </rPr>
          <t xml:space="preserve">
Private co</t>
        </r>
      </text>
    </comment>
    <comment ref="I103" authorId="0" shapeId="0" xr:uid="{7F7C7AA7-5F53-4705-BE46-44F00F23EC01}">
      <text>
        <r>
          <rPr>
            <b/>
            <sz val="9"/>
            <color indexed="81"/>
            <rFont val="Tahoma"/>
            <family val="2"/>
          </rPr>
          <t>Andrew Tsai:</t>
        </r>
        <r>
          <rPr>
            <sz val="9"/>
            <color indexed="81"/>
            <rFont val="Tahoma"/>
            <family val="2"/>
          </rPr>
          <t xml:space="preserve">
Under the terms of the merger agreement, Bristol Myers Squibb will acquire all outstanding shares of Karuna common stock for $330 per share in cash representing an approximately 53% premium to Karuna Therapeutic’s closing stock price on December 21, 2023, for a total equity value of approximately $14.0 billion, or $12.7 billion net of estimated cash acquired.</t>
        </r>
      </text>
    </comment>
    <comment ref="K103" authorId="0" shapeId="0" xr:uid="{751A12A0-CCDA-47E3-9091-1E4B8FD360AA}">
      <text>
        <r>
          <rPr>
            <b/>
            <sz val="9"/>
            <color indexed="81"/>
            <rFont val="Tahoma"/>
            <family val="2"/>
          </rPr>
          <t>Andrew Tsai:</t>
        </r>
        <r>
          <rPr>
            <sz val="9"/>
            <color indexed="81"/>
            <rFont val="Tahoma"/>
            <family val="2"/>
          </rPr>
          <t xml:space="preserve">
</t>
        </r>
      </text>
    </comment>
    <comment ref="E104" authorId="0" shapeId="0" xr:uid="{A8357D11-94FA-4327-8455-3769D23373F1}">
      <text>
        <r>
          <rPr>
            <b/>
            <sz val="9"/>
            <color indexed="81"/>
            <rFont val="Tahoma"/>
            <family val="2"/>
          </rPr>
          <t>Andrew Tsai:</t>
        </r>
        <r>
          <rPr>
            <sz val="9"/>
            <color indexed="81"/>
            <rFont val="Tahoma"/>
            <family val="2"/>
          </rPr>
          <t xml:space="preserve">
Radiopharma</t>
        </r>
      </text>
    </comment>
    <comment ref="I104" authorId="0" shapeId="0" xr:uid="{289372F5-53EC-4C2C-83BB-986BFE866B6A}">
      <text>
        <r>
          <rPr>
            <b/>
            <sz val="9"/>
            <color indexed="81"/>
            <rFont val="Tahoma"/>
            <family val="2"/>
          </rPr>
          <t>Andrew Tsai:</t>
        </r>
        <r>
          <rPr>
            <sz val="9"/>
            <color indexed="81"/>
            <rFont val="Tahoma"/>
            <family val="2"/>
          </rPr>
          <t xml:space="preserve">
~$4.1B
total equity value
~$3.6B
net of estimated
cash acquired</t>
        </r>
      </text>
    </comment>
    <comment ref="K104" authorId="0" shapeId="0" xr:uid="{F7B3256F-5B09-4218-B9AB-09B83057E6A0}">
      <text>
        <r>
          <rPr>
            <b/>
            <sz val="9"/>
            <color indexed="81"/>
            <rFont val="Tahoma"/>
            <family val="2"/>
          </rPr>
          <t>Andrew Tsai:</t>
        </r>
        <r>
          <rPr>
            <sz val="9"/>
            <color indexed="81"/>
            <rFont val="Tahoma"/>
            <family val="2"/>
          </rPr>
          <t xml:space="preserve">
JEFF estimate</t>
        </r>
      </text>
    </comment>
    <comment ref="D106" authorId="3" shapeId="0" xr:uid="{7BE34233-1C15-4E61-B6FD-E526EF3C93EF}">
      <text>
        <r>
          <rPr>
            <b/>
            <sz val="9"/>
            <color indexed="81"/>
            <rFont val="Tahoma"/>
            <family val="2"/>
          </rPr>
          <t>Jefferies:</t>
        </r>
        <r>
          <rPr>
            <sz val="9"/>
            <color indexed="81"/>
            <rFont val="Tahoma"/>
            <family val="2"/>
          </rPr>
          <t xml:space="preserve">
Private co</t>
        </r>
      </text>
    </comment>
    <comment ref="I106" authorId="3" shapeId="0" xr:uid="{1D8F098C-45ED-4D64-B1E4-7060812C3D1C}">
      <text>
        <r>
          <rPr>
            <b/>
            <sz val="9"/>
            <color indexed="81"/>
            <rFont val="Tahoma"/>
            <family val="2"/>
          </rPr>
          <t>Jefferies:</t>
        </r>
        <r>
          <rPr>
            <sz val="9"/>
            <color indexed="81"/>
            <rFont val="Tahoma"/>
            <family val="2"/>
          </rPr>
          <t xml:space="preserve">
$1 billion upfront payment and up to $400 million in certain success-based regulatory milestone payments.</t>
        </r>
      </text>
    </comment>
    <comment ref="K109" authorId="3" shapeId="0" xr:uid="{03F6D0C8-5A96-4D92-8873-46B18229BD85}">
      <text>
        <r>
          <rPr>
            <b/>
            <sz val="9"/>
            <color indexed="81"/>
            <rFont val="Tahoma"/>
            <family val="2"/>
          </rPr>
          <t>Jefferies:</t>
        </r>
        <r>
          <rPr>
            <sz val="9"/>
            <color indexed="81"/>
            <rFont val="Tahoma"/>
            <family val="2"/>
          </rPr>
          <t xml:space="preserve">
JEF estimate</t>
        </r>
      </text>
    </comment>
    <comment ref="I113" authorId="3" shapeId="0" xr:uid="{658E8B1A-7849-4024-94E5-EAF3EC011074}">
      <text>
        <r>
          <rPr>
            <b/>
            <sz val="9"/>
            <color indexed="81"/>
            <rFont val="Tahoma"/>
            <family val="2"/>
          </rPr>
          <t>Jefferies:</t>
        </r>
        <r>
          <rPr>
            <sz val="9"/>
            <color indexed="81"/>
            <rFont val="Tahoma"/>
            <family val="2"/>
          </rPr>
          <t xml:space="preserve">
 Total consideration including the contingent value right, if the milestones are achieved, would be approximately $3.5 billion.</t>
        </r>
      </text>
    </comment>
    <comment ref="P115" authorId="8" shapeId="0" xr:uid="{DA147166-4C70-48C0-B917-30115E7993C5}">
      <text>
        <r>
          <rPr>
            <b/>
            <sz val="9"/>
            <color indexed="81"/>
            <rFont val="Tahoma"/>
            <charset val="1"/>
          </rPr>
          <t>Kyle Yang:</t>
        </r>
        <r>
          <rPr>
            <sz val="9"/>
            <color indexed="81"/>
            <rFont val="Tahoma"/>
            <charset val="1"/>
          </rPr>
          <t xml:space="preserve">
The Acquisition is structured as a tender offer and subsequent merger of Deciphera with a wholly-owned subsidiary of ONO. Under the terms of the definitive merger agreement, ONO will acquire all outstanding shares of Deciphera for $25.60 per share in cash for a total equity value of approximately $2.4 billion. The purchase price represents a premium of 74.7% to Deciphera’s closing share price of $14.65 on April 26, 2024, and a premium of 68.8% to Deciphera’s 30-trading-day volume weighted average price as of April 26, 2024.</t>
        </r>
      </text>
    </comment>
    <comment ref="P116" authorId="8" shapeId="0" xr:uid="{AF80F369-D711-4007-8088-47115F71E6D2}">
      <text>
        <r>
          <rPr>
            <b/>
            <sz val="9"/>
            <color indexed="81"/>
            <rFont val="Tahoma"/>
            <charset val="1"/>
          </rPr>
          <t>Kyle Yang:</t>
        </r>
        <r>
          <rPr>
            <sz val="9"/>
            <color indexed="81"/>
            <rFont val="Tahoma"/>
            <charset val="1"/>
          </rPr>
          <t xml:space="preserve">
The Acquisition is structured as a tender offer and subsequent merger of Deciphera with a wholly-owned subsidiary of ONO. Under the terms of the definitive merger agreement, ONO will acquire all outstanding shares of Deciphera for $25.60 per share in cash for a total equity value of approximately $2.4 billion. The purchase price represents a premium of 74.7% to Deciphera’s closing share price of $14.65 on April 26, 2024, and a premium of 68.8% to Deciphera’s 30-trading-day volume weighted average price as of April 26, 2024.</t>
        </r>
      </text>
    </comment>
  </commentList>
</comments>
</file>

<file path=xl/sharedStrings.xml><?xml version="1.0" encoding="utf-8"?>
<sst xmlns="http://schemas.openxmlformats.org/spreadsheetml/2006/main" count="5042" uniqueCount="904">
  <si>
    <t>Security</t>
  </si>
  <si>
    <t>XBI US Equity</t>
  </si>
  <si>
    <t>Start Date</t>
  </si>
  <si>
    <t>End Date</t>
  </si>
  <si>
    <t>Period</t>
  </si>
  <si>
    <t>D</t>
  </si>
  <si>
    <t>Currency</t>
  </si>
  <si>
    <t>USD</t>
  </si>
  <si>
    <t>Date</t>
  </si>
  <si>
    <t>PX_LAST</t>
  </si>
  <si>
    <t>Change</t>
  </si>
  <si>
    <t>% Change</t>
  </si>
  <si>
    <t>PX_VOLUME</t>
  </si>
  <si>
    <t>IBB US Equity</t>
  </si>
  <si>
    <t>USGG10YR Index</t>
  </si>
  <si>
    <t>PX_BID</t>
  </si>
  <si>
    <t>USGG30YR Index</t>
  </si>
  <si>
    <t>IWM US Equity</t>
  </si>
  <si>
    <t>IWC US Equity</t>
  </si>
  <si>
    <t>QQQ US Equity</t>
  </si>
  <si>
    <t>XLV US Equity</t>
  </si>
  <si>
    <t>USGG2YR Index</t>
  </si>
  <si>
    <t>d</t>
  </si>
  <si>
    <t>http://www.pharmacyclics.com/investor-relations/press-releases</t>
  </si>
  <si>
    <t>http://ir.npsp.com/releasedetail.cfm?ReleaseID=830051</t>
  </si>
  <si>
    <t>http://investors.cubist.com/Mobile/RecentPressReleases.aspx?iid=4093793</t>
  </si>
  <si>
    <t>http://ir.auxilium.com/phoenix.zhtml?c=142125&amp;p=irol-news</t>
  </si>
  <si>
    <t>http://news.frx.com/news_center/press_releases/all/all/all</t>
  </si>
  <si>
    <t>2024 YTD</t>
  </si>
  <si>
    <t>Runrate Deal Value ($B)</t>
  </si>
  <si>
    <t># Deals</t>
  </si>
  <si>
    <t># Deals &gt; $5B</t>
  </si>
  <si>
    <t># Deals $1B-$5B</t>
  </si>
  <si>
    <t>Deal Value ($B)</t>
  </si>
  <si>
    <t>Year</t>
  </si>
  <si>
    <t>Source: FactSet and company reports</t>
  </si>
  <si>
    <t>Max</t>
  </si>
  <si>
    <t>Min</t>
  </si>
  <si>
    <t>** Peak sales refers to franchise of core products in deal or for diversified co's, the recent F12M sales</t>
  </si>
  <si>
    <t>Average</t>
  </si>
  <si>
    <t>* Stock and cash mix amounts are estimated based on initial announcement data</t>
  </si>
  <si>
    <t>No</t>
  </si>
  <si>
    <t>Centerview</t>
  </si>
  <si>
    <t>All Cash</t>
  </si>
  <si>
    <t>N/A</t>
  </si>
  <si>
    <t>Phase 1/2</t>
  </si>
  <si>
    <t>Oncology, Autoimmune</t>
  </si>
  <si>
    <t>B cell malignancies, autoimmune</t>
  </si>
  <si>
    <t>CN201</t>
  </si>
  <si>
    <t>Curon' CD3 x CD19</t>
  </si>
  <si>
    <t>Merck</t>
  </si>
  <si>
    <t>Yes</t>
  </si>
  <si>
    <t>Centerview Partners</t>
  </si>
  <si>
    <t>Rare disease</t>
  </si>
  <si>
    <t>PKU</t>
  </si>
  <si>
    <t>JNT-517</t>
  </si>
  <si>
    <t>Jnana Therapeutics</t>
  </si>
  <si>
    <t>Otsuka Pharmaceutical</t>
  </si>
  <si>
    <t>Allen &amp; Company</t>
  </si>
  <si>
    <t>All Shares</t>
  </si>
  <si>
    <t>Oncology, etc</t>
  </si>
  <si>
    <t>Solid tumors</t>
  </si>
  <si>
    <t>GTAEXS617</t>
  </si>
  <si>
    <t>Exscientia</t>
  </si>
  <si>
    <t>Recursion Pharmaceuticals</t>
  </si>
  <si>
    <t>Citi</t>
  </si>
  <si>
    <t>Phase IIB</t>
  </si>
  <si>
    <t>Inflammation</t>
  </si>
  <si>
    <t>Ulcerative Colitis, Crohn's Disease</t>
  </si>
  <si>
    <t>MORF-057</t>
  </si>
  <si>
    <t>Morphic Therapeutics</t>
  </si>
  <si>
    <t>Lilly</t>
  </si>
  <si>
    <t>Phase IIB/III</t>
  </si>
  <si>
    <t>Ophthalmology</t>
  </si>
  <si>
    <t>DME</t>
  </si>
  <si>
    <t>Restoret</t>
  </si>
  <si>
    <t>EyeBio</t>
  </si>
  <si>
    <t>Lazard</t>
  </si>
  <si>
    <t>Phase II</t>
  </si>
  <si>
    <t>Nephrology</t>
  </si>
  <si>
    <t>IgAN</t>
  </si>
  <si>
    <t>Nefecon</t>
  </si>
  <si>
    <t>Calliditas Therapeutics</t>
  </si>
  <si>
    <t>Asahi Kasei</t>
  </si>
  <si>
    <t>Morgan Stanley, Centerveiw</t>
  </si>
  <si>
    <t>Autoimmune</t>
  </si>
  <si>
    <t>AD</t>
  </si>
  <si>
    <t>NM26</t>
  </si>
  <si>
    <t>Yellow Jersey Therapeutics</t>
  </si>
  <si>
    <t>Johnson &amp; Johnson</t>
  </si>
  <si>
    <t>Goldman Sachs, BofA Securities</t>
  </si>
  <si>
    <t>AMR, PMN, IgAN</t>
  </si>
  <si>
    <t>felzartamab</t>
  </si>
  <si>
    <t>Human Immunology Biosciences</t>
  </si>
  <si>
    <t xml:space="preserve">Biogen </t>
  </si>
  <si>
    <t xml:space="preserve">Preclinical </t>
  </si>
  <si>
    <t>AD, Asthma</t>
  </si>
  <si>
    <t>PX128</t>
  </si>
  <si>
    <t>Proteologix</t>
  </si>
  <si>
    <t>Oncology</t>
  </si>
  <si>
    <t>SCLC</t>
  </si>
  <si>
    <t>MC-339</t>
  </si>
  <si>
    <t>Mariana Oncology</t>
  </si>
  <si>
    <t>Novartis</t>
  </si>
  <si>
    <t>Bank of America</t>
  </si>
  <si>
    <t>J.P. Morgan</t>
  </si>
  <si>
    <t>-</t>
  </si>
  <si>
    <t>Approved, Phase III</t>
  </si>
  <si>
    <t>GIST, TGCT</t>
  </si>
  <si>
    <t xml:space="preserve">Ripretinib, Vimseltinib </t>
  </si>
  <si>
    <t>Deciphera Pharmaceuticals</t>
  </si>
  <si>
    <t>Ono Pharmaceuticals</t>
  </si>
  <si>
    <t>Centerview, Goldman Sachs</t>
  </si>
  <si>
    <t>CIndU, CSU, AD</t>
  </si>
  <si>
    <t>EP262</t>
  </si>
  <si>
    <t>Escient Pharmaceuticals</t>
  </si>
  <si>
    <t>Incyte</t>
  </si>
  <si>
    <t>Phase III</t>
  </si>
  <si>
    <t xml:space="preserve">IgA nephropathy </t>
  </si>
  <si>
    <t>povetacicept</t>
  </si>
  <si>
    <t>Alpine Immune Sciences</t>
  </si>
  <si>
    <t>Vertex</t>
  </si>
  <si>
    <t>Goldman Sachs</t>
  </si>
  <si>
    <t>BofA, Morgan Stanley</t>
  </si>
  <si>
    <t>Ovarian cancer</t>
  </si>
  <si>
    <t>Rina-S</t>
  </si>
  <si>
    <t>ProfoundBio</t>
  </si>
  <si>
    <t>Genmab</t>
  </si>
  <si>
    <t>mCRPC</t>
  </si>
  <si>
    <t>FPI-2265</t>
  </si>
  <si>
    <t>Fusion Pharmaceuticals</t>
  </si>
  <si>
    <t>AstraZeneca</t>
  </si>
  <si>
    <t>Rare Diseases</t>
  </si>
  <si>
    <t>Chronic Hypoparathyroidism</t>
  </si>
  <si>
    <t xml:space="preserve">eneboparatide </t>
  </si>
  <si>
    <t>Amolyt Pharma</t>
  </si>
  <si>
    <t>Bank of America, Guggenheim</t>
  </si>
  <si>
    <t>Centerview, Lazard</t>
  </si>
  <si>
    <t>$151.6M</t>
  </si>
  <si>
    <t>Liver Diseases</t>
  </si>
  <si>
    <t>Primary biliary cholangitis</t>
  </si>
  <si>
    <t>Seladelpar</t>
  </si>
  <si>
    <t>CymaBay</t>
  </si>
  <si>
    <t>Gilead</t>
  </si>
  <si>
    <t>Myelofibrosis</t>
  </si>
  <si>
    <t>Pelabresib</t>
  </si>
  <si>
    <t>MorphoSys</t>
  </si>
  <si>
    <t>Pulmonary Diseases</t>
  </si>
  <si>
    <t>AATD</t>
  </si>
  <si>
    <t>INBRX-101</t>
  </si>
  <si>
    <t>Inhibrx</t>
  </si>
  <si>
    <t>Sanofi</t>
  </si>
  <si>
    <t>Phase I</t>
  </si>
  <si>
    <t>Asthma</t>
  </si>
  <si>
    <t>AIO-001</t>
  </si>
  <si>
    <t>Aiolos Bio</t>
  </si>
  <si>
    <t>GSK</t>
  </si>
  <si>
    <t>Evercore</t>
  </si>
  <si>
    <t>Phase I/II</t>
  </si>
  <si>
    <t>HPN328</t>
  </si>
  <si>
    <t>Harpoon Therapeutics</t>
  </si>
  <si>
    <t>Centerview, Cantor Fitzgerald</t>
  </si>
  <si>
    <t>Prostate cancer</t>
  </si>
  <si>
    <t>ARX517</t>
  </si>
  <si>
    <t>Ambrx Biopharma</t>
  </si>
  <si>
    <t>GEP-NETs</t>
  </si>
  <si>
    <t>RYZ101</t>
  </si>
  <si>
    <t>RayzeBio</t>
  </si>
  <si>
    <t>Bristol-Myers Squibb</t>
  </si>
  <si>
    <t>Multiple myeloma</t>
  </si>
  <si>
    <t>GC012F</t>
  </si>
  <si>
    <t>Gracell</t>
  </si>
  <si>
    <t>Citigroup</t>
  </si>
  <si>
    <t>Filing</t>
  </si>
  <si>
    <t>Neurology</t>
  </si>
  <si>
    <t xml:space="preserve">Schizophrenia </t>
  </si>
  <si>
    <t>KarXT</t>
  </si>
  <si>
    <t>Karuna</t>
  </si>
  <si>
    <t xml:space="preserve">No </t>
  </si>
  <si>
    <t>Infectious Diseases</t>
  </si>
  <si>
    <t>RSV, hMPV</t>
  </si>
  <si>
    <t>IVX-A12</t>
  </si>
  <si>
    <t>Icosavax</t>
  </si>
  <si>
    <t xml:space="preserve">AstraZeneca </t>
  </si>
  <si>
    <t xml:space="preserve">Yes </t>
  </si>
  <si>
    <t xml:space="preserve">Morgan Stanley </t>
  </si>
  <si>
    <t>Phase IIb</t>
  </si>
  <si>
    <t xml:space="preserve">Neuropsychiatric </t>
  </si>
  <si>
    <t xml:space="preserve">Emracalidine </t>
  </si>
  <si>
    <t xml:space="preserve">Cerevel </t>
  </si>
  <si>
    <t>Abbvie</t>
  </si>
  <si>
    <t>Centerview, JP Morgan</t>
  </si>
  <si>
    <t xml:space="preserve">Phase I/II </t>
  </si>
  <si>
    <t xml:space="preserve">Obesity </t>
  </si>
  <si>
    <t>Obesity</t>
  </si>
  <si>
    <t>CT-388</t>
  </si>
  <si>
    <t>Carmot Therapeutics</t>
  </si>
  <si>
    <t>Roche</t>
  </si>
  <si>
    <t>JP Morgan, Morgan Stanley</t>
  </si>
  <si>
    <t>Goldman Sachs, Lazard</t>
  </si>
  <si>
    <t>Approved</t>
  </si>
  <si>
    <t>Platinum-resistant ovarian cancer</t>
  </si>
  <si>
    <t>Elahere</t>
  </si>
  <si>
    <t>ImmunoGen</t>
  </si>
  <si>
    <t>Autoimmune, Inflammatory</t>
  </si>
  <si>
    <t>Inflammatory bowel disease</t>
  </si>
  <si>
    <t>RVT-3101</t>
  </si>
  <si>
    <t>Telavant Holdings</t>
  </si>
  <si>
    <t>Evercore, Morgan Stanley</t>
  </si>
  <si>
    <t>NSCLC</t>
  </si>
  <si>
    <t>Krazati</t>
  </si>
  <si>
    <t>Mirati Therapeutics</t>
  </si>
  <si>
    <t xml:space="preserve">N/A </t>
  </si>
  <si>
    <t>NA</t>
  </si>
  <si>
    <t>PNT2002</t>
  </si>
  <si>
    <t>Point Biopharma</t>
  </si>
  <si>
    <t>Eli Lilly</t>
  </si>
  <si>
    <t>PJT Partners</t>
  </si>
  <si>
    <t>Barclays, Centerview</t>
  </si>
  <si>
    <t>Rare diseases</t>
  </si>
  <si>
    <t>PBC</t>
  </si>
  <si>
    <t>Ocaliva</t>
  </si>
  <si>
    <t>Intercept</t>
  </si>
  <si>
    <t>Alfasigma</t>
  </si>
  <si>
    <t>Guggenheim</t>
  </si>
  <si>
    <t>All Stock</t>
  </si>
  <si>
    <t>Sugemalimab</t>
  </si>
  <si>
    <t>EQRx</t>
  </si>
  <si>
    <t>Revolution Medicines</t>
  </si>
  <si>
    <t>Neuromuscular</t>
  </si>
  <si>
    <t>Friedreich's Ataxia</t>
  </si>
  <si>
    <t>Skyclarys</t>
  </si>
  <si>
    <t>Reata Pharmaceuticals</t>
  </si>
  <si>
    <t xml:space="preserve">All Cash </t>
  </si>
  <si>
    <t xml:space="preserve">Psoriasis </t>
  </si>
  <si>
    <t>DC-806</t>
  </si>
  <si>
    <t>DiCE Therapeutics</t>
  </si>
  <si>
    <t>Centerview, MTS Health Partners</t>
  </si>
  <si>
    <t>Atrasentan</t>
  </si>
  <si>
    <t>Chinook Therapeutics</t>
  </si>
  <si>
    <t>Citi, JP Morgan, RBC Capital Markets,  Wells Fargo</t>
  </si>
  <si>
    <t>Centerview, Bank of America</t>
  </si>
  <si>
    <t>Gastrointestinal</t>
  </si>
  <si>
    <t xml:space="preserve">Short bowel syndrome with intestinal failure </t>
  </si>
  <si>
    <t>Apraglutide</t>
  </si>
  <si>
    <t>VectivBio Holding</t>
  </si>
  <si>
    <t>Ironwood Pharmaceuticals</t>
  </si>
  <si>
    <t>Hematology</t>
  </si>
  <si>
    <t xml:space="preserve">Myelofibrosis </t>
  </si>
  <si>
    <t>VONJO (pacritinib)</t>
  </si>
  <si>
    <t>CTI BioPharma</t>
  </si>
  <si>
    <t>Swedish Orphan Biovitrum</t>
  </si>
  <si>
    <t>JP Morgan</t>
  </si>
  <si>
    <t>Bank of America, Centerview</t>
  </si>
  <si>
    <t>Geographic atrophy/AMD</t>
  </si>
  <si>
    <t>Avacincaptad pegol</t>
  </si>
  <si>
    <t>Iveric Bio</t>
  </si>
  <si>
    <t>Astellas</t>
  </si>
  <si>
    <t>Respiratory</t>
  </si>
  <si>
    <t>Refractory chronic cough</t>
  </si>
  <si>
    <t>Camlipixant</t>
  </si>
  <si>
    <t>Bellus Health</t>
  </si>
  <si>
    <t>Morgan Stanley</t>
  </si>
  <si>
    <t xml:space="preserve">Ulcerative colitis </t>
  </si>
  <si>
    <t xml:space="preserve">PRA023 </t>
  </si>
  <si>
    <t xml:space="preserve">Prometheus Biosciences </t>
  </si>
  <si>
    <t xml:space="preserve">Merck </t>
  </si>
  <si>
    <t>No Call Held</t>
  </si>
  <si>
    <t>$158M</t>
  </si>
  <si>
    <t>Metabolic</t>
  </si>
  <si>
    <t>Type 1 Diabetes</t>
  </si>
  <si>
    <t>Tzield</t>
  </si>
  <si>
    <t>Provention Bio</t>
  </si>
  <si>
    <t>Centerview Partners, MTS Health Partners</t>
  </si>
  <si>
    <t>$2,224M</t>
  </si>
  <si>
    <t>Solid Tumors, Hematologic Malignancies</t>
  </si>
  <si>
    <t>Adcetris, Padcev, etc
(various ADCs)</t>
  </si>
  <si>
    <t>Seattle Genetics</t>
  </si>
  <si>
    <t>Pfizer</t>
  </si>
  <si>
    <t>Moelis and Company</t>
  </si>
  <si>
    <t>MTS Health Partners</t>
  </si>
  <si>
    <t>Alopecia Areata</t>
  </si>
  <si>
    <t>Deuruxolitinib (CTP-543)</t>
  </si>
  <si>
    <t>Concert Pharmaceuticals</t>
  </si>
  <si>
    <t>Sun Pharma</t>
  </si>
  <si>
    <t>Cardiometabolic</t>
  </si>
  <si>
    <t>Hypertension</t>
  </si>
  <si>
    <t>Baxdrostat (CIN-107)</t>
  </si>
  <si>
    <t>Cincor Pharma</t>
  </si>
  <si>
    <t>PFIC</t>
  </si>
  <si>
    <t>Bylvay</t>
  </si>
  <si>
    <t>Albireo Pharma</t>
  </si>
  <si>
    <t>Ipsen</t>
  </si>
  <si>
    <t>Leptin Deficiency</t>
  </si>
  <si>
    <t xml:space="preserve">Metreleptin </t>
  </si>
  <si>
    <t>Amryt Pharma</t>
  </si>
  <si>
    <t>Chiesi</t>
  </si>
  <si>
    <t>Mostly Cash</t>
  </si>
  <si>
    <t>Psoriasis</t>
  </si>
  <si>
    <t>NDI-034858</t>
  </si>
  <si>
    <t>Nimbus' TYK2</t>
  </si>
  <si>
    <t>Takeda</t>
  </si>
  <si>
    <t>PJT Partners, Citigroup</t>
  </si>
  <si>
    <t>Morgan Stanley, JP Morgan</t>
  </si>
  <si>
    <t>$974M</t>
  </si>
  <si>
    <t>Thyroid eye disease (TED), Gout</t>
  </si>
  <si>
    <t>Tepezza, Krystexxa</t>
  </si>
  <si>
    <t>Horizon Therapeutics</t>
  </si>
  <si>
    <t>Amgen</t>
  </si>
  <si>
    <t>Bone Marrow</t>
  </si>
  <si>
    <t>Essential thrombocythemia</t>
  </si>
  <si>
    <t>bomedemstat 
(IMG-7289)</t>
  </si>
  <si>
    <t>Imago Biosciences</t>
  </si>
  <si>
    <t>Moelis &amp; Co</t>
  </si>
  <si>
    <t>Renal cell carcinoma</t>
  </si>
  <si>
    <t>FOTIVDA (tivozanib)</t>
  </si>
  <si>
    <t>AVEO Oncology</t>
  </si>
  <si>
    <t>LG Chem</t>
  </si>
  <si>
    <t>Otology</t>
  </si>
  <si>
    <t>Hearing loss</t>
  </si>
  <si>
    <t> AK-OTOF (gene therapy)</t>
  </si>
  <si>
    <t>Akouos</t>
  </si>
  <si>
    <t>Phase II/III</t>
  </si>
  <si>
    <t>Sickle cell disease</t>
  </si>
  <si>
    <t>Etavopivat</t>
  </si>
  <si>
    <t>Forma Therapeutics</t>
  </si>
  <si>
    <t>Novo Nordisk</t>
  </si>
  <si>
    <t>Glaucoma</t>
  </si>
  <si>
    <t>Rocklatan (netarsudil and latanoprost ophthalmic solution), Rhopressa (netarsudil ophthalmic solution)</t>
  </si>
  <si>
    <t>Aerie Pharmaceuticals</t>
  </si>
  <si>
    <t>Alcon</t>
  </si>
  <si>
    <t>Morgan Stanley, Goldman Sachs</t>
  </si>
  <si>
    <t>JP Morgan, Centerview</t>
  </si>
  <si>
    <t>Oxbryta (voxelotor)</t>
  </si>
  <si>
    <t>Global Blood Therapeutics</t>
  </si>
  <si>
    <t>ANCA-associated vasculitis</t>
  </si>
  <si>
    <t>Tavneos (avacopan)</t>
  </si>
  <si>
    <t>ChemoCentryx</t>
  </si>
  <si>
    <t>Jefferies, MTX Health Partners</t>
  </si>
  <si>
    <t>Barclays</t>
  </si>
  <si>
    <t>Follicular lymphoma</t>
  </si>
  <si>
    <t>Tazverik (tazemetostat)</t>
  </si>
  <si>
    <t>Epizyme</t>
  </si>
  <si>
    <t>Internal Medicine</t>
  </si>
  <si>
    <t>Osteoporosis</t>
  </si>
  <si>
    <t>Tymlos (abaloparatide)</t>
  </si>
  <si>
    <t>Radius Health</t>
  </si>
  <si>
    <t>Gurnet Point &amp; Patient Square</t>
  </si>
  <si>
    <t>Gordon Dyal &amp; Co</t>
  </si>
  <si>
    <t>Repotrectinib (ROS1/NTRK Inhibitor)</t>
  </si>
  <si>
    <t>Turning Point Therapeutics</t>
  </si>
  <si>
    <t>BMY</t>
  </si>
  <si>
    <t>Migraine</t>
  </si>
  <si>
    <t>Nurtec (Rimegepant)</t>
  </si>
  <si>
    <t>Biohaven Pharmaceuticals</t>
  </si>
  <si>
    <t>Momelotinib</t>
  </si>
  <si>
    <t>Sierra Oncology</t>
  </si>
  <si>
    <t>Infectious disease</t>
  </si>
  <si>
    <t>RSV</t>
  </si>
  <si>
    <t>Sisunatovir</t>
  </si>
  <si>
    <t>ReViral</t>
  </si>
  <si>
    <t>Phase Ib</t>
  </si>
  <si>
    <t>Alzheimer's Disease</t>
  </si>
  <si>
    <t>SDI-118</t>
  </si>
  <si>
    <t>Syndesi Terapeutics</t>
  </si>
  <si>
    <t>AbbVie</t>
  </si>
  <si>
    <t>Neurology/Pain</t>
  </si>
  <si>
    <t>Pain</t>
  </si>
  <si>
    <t>Belbuca (buprenorphine)</t>
  </si>
  <si>
    <t xml:space="preserve">BioDelivery Sciences </t>
  </si>
  <si>
    <t>Collegium</t>
  </si>
  <si>
    <t>Rare diseases/neurology</t>
  </si>
  <si>
    <t>Dravet syndrome, Lennox-Gastaut syndrome</t>
  </si>
  <si>
    <t>Fintepla</t>
  </si>
  <si>
    <t>Zogenix</t>
  </si>
  <si>
    <t>UCB</t>
  </si>
  <si>
    <t>Guggenheim, Evercore</t>
  </si>
  <si>
    <t>Etrasimod</t>
  </si>
  <si>
    <t>Arena Pharmaceuticals</t>
  </si>
  <si>
    <t>All cash</t>
  </si>
  <si>
    <t>Opthalmology</t>
  </si>
  <si>
    <t>GT005</t>
  </si>
  <si>
    <t>Gyroscope Therapeutics</t>
  </si>
  <si>
    <t>Immuno-oncology</t>
  </si>
  <si>
    <t xml:space="preserve">Solid tumors </t>
  </si>
  <si>
    <t>AMX-818 (HER2-XPAT)</t>
  </si>
  <si>
    <t>Amunix Pharmaceuticals</t>
  </si>
  <si>
    <t>Centerview, SVB Leerink</t>
  </si>
  <si>
    <t>Primary hyperoxaluria</t>
  </si>
  <si>
    <t>Nedosiran</t>
  </si>
  <si>
    <t>Dicerna Pharmaceuticals</t>
  </si>
  <si>
    <t>Goldman Sachs, Credit Suisse</t>
  </si>
  <si>
    <t>Hematology/ Pulmonary</t>
  </si>
  <si>
    <t>Anemia in certain rare blood cancers</t>
  </si>
  <si>
    <t>Reblozyl (luspatercept)</t>
  </si>
  <si>
    <t>Acceleron</t>
  </si>
  <si>
    <t>Cantor Fizgerald, Moelis &amp; Co</t>
  </si>
  <si>
    <t xml:space="preserve">Immune-mediated diseases </t>
  </si>
  <si>
    <t>cGVHD</t>
  </si>
  <si>
    <t>Rezurock (belumosudil)</t>
  </si>
  <si>
    <t>Kadmon</t>
  </si>
  <si>
    <t>AML</t>
  </si>
  <si>
    <t>Peripheral T Cell Lymphoma</t>
  </si>
  <si>
    <t>Trillium</t>
  </si>
  <si>
    <t>Pulmonary / Infectious Diseases</t>
  </si>
  <si>
    <t>Cystic Fibrosis</t>
  </si>
  <si>
    <t>MRT5005</t>
  </si>
  <si>
    <t>Translate Bio</t>
  </si>
  <si>
    <t>TNB-585 (BiTE)</t>
  </si>
  <si>
    <t>Teneobio</t>
  </si>
  <si>
    <t>Pelabresib (BETi)</t>
  </si>
  <si>
    <t>Constellation</t>
  </si>
  <si>
    <t>1L Gastric Cancer</t>
  </si>
  <si>
    <t>Bemarituzumab</t>
  </si>
  <si>
    <t>FivePrime</t>
  </si>
  <si>
    <t>Credit Suisse</t>
  </si>
  <si>
    <t>Ulcerative colitis</t>
  </si>
  <si>
    <t>PT101 (IL-2 mutein)</t>
  </si>
  <si>
    <t>Pandion Therapeutics</t>
  </si>
  <si>
    <t>Evercore, Guggenheim</t>
  </si>
  <si>
    <t>Goldman, Centerview</t>
  </si>
  <si>
    <t>Cash + Stock</t>
  </si>
  <si>
    <t xml:space="preserve">Epilepsy/ Cannabinoids </t>
  </si>
  <si>
    <t>Seizures associated w/ LGS and TSC</t>
  </si>
  <si>
    <t>Epidiolex</t>
  </si>
  <si>
    <t>GW Pharma</t>
  </si>
  <si>
    <t xml:space="preserve">Jazz </t>
  </si>
  <si>
    <t>Goldman</t>
  </si>
  <si>
    <t>NMOSD</t>
  </si>
  <si>
    <t>Uplizna</t>
  </si>
  <si>
    <t>Viela Bio</t>
  </si>
  <si>
    <t>Inflammation/ Immune-mediated diseases</t>
  </si>
  <si>
    <t>Atopic dermatitis</t>
  </si>
  <si>
    <t>KY1005</t>
  </si>
  <si>
    <t>Kymab</t>
  </si>
  <si>
    <t>R/R IDH1 AML</t>
  </si>
  <si>
    <t>Tibsovo</t>
  </si>
  <si>
    <t>Agios</t>
  </si>
  <si>
    <t>Servier</t>
  </si>
  <si>
    <t>$880M Cash + $160M CVR</t>
  </si>
  <si>
    <t>Neurology/ gene therapy</t>
  </si>
  <si>
    <t>Parkinson's Disease</t>
  </si>
  <si>
    <t>PR001</t>
  </si>
  <si>
    <t>Prevail Therapeutics</t>
  </si>
  <si>
    <t>Evercore, Centerview</t>
  </si>
  <si>
    <t>BofA</t>
  </si>
  <si>
    <t>$13.5B cash + $25.9B stock</t>
  </si>
  <si>
    <t>Immune-mediated rare diseases</t>
  </si>
  <si>
    <t>Paroxysmal nocturnal haemoglobinuria (PNH)</t>
  </si>
  <si>
    <t xml:space="preserve">Soliris </t>
  </si>
  <si>
    <t>Alexion</t>
  </si>
  <si>
    <t>UBS Europe SE</t>
  </si>
  <si>
    <t>Approved/ regulatory</t>
  </si>
  <si>
    <t>Virology</t>
  </si>
  <si>
    <t>Chronic Hepatitis Delta Virus (HDV)</t>
  </si>
  <si>
    <t>Hepcludex</t>
  </si>
  <si>
    <t>MYR Pharmaceuticals</t>
  </si>
  <si>
    <t>Oncology (ADC)</t>
  </si>
  <si>
    <t>Solid tumors (BC, NSCLC)</t>
  </si>
  <si>
    <t>VLS-101 (ROR1)</t>
  </si>
  <si>
    <t xml:space="preserve">VelosBio </t>
  </si>
  <si>
    <t>Rare diseases/ Gene Therapy</t>
  </si>
  <si>
    <t>Pompe disease</t>
  </si>
  <si>
    <t>AAV2/8-LSPhGAA</t>
  </si>
  <si>
    <t>Asklepios BioPharmaceutical</t>
  </si>
  <si>
    <t>Bayer</t>
  </si>
  <si>
    <t>Gordon Dyal &amp; Co.</t>
  </si>
  <si>
    <t>Centerview, Guggenheim</t>
  </si>
  <si>
    <t xml:space="preserve">Cardiovascular </t>
  </si>
  <si>
    <t>Obstructive HCM</t>
  </si>
  <si>
    <t>Mavacamten</t>
  </si>
  <si>
    <t>MyoKardia</t>
  </si>
  <si>
    <t>Lazard, Morgan Stanley</t>
  </si>
  <si>
    <t>Centerview, BofA</t>
  </si>
  <si>
    <t>TNBC</t>
  </si>
  <si>
    <t xml:space="preserve">Trodelvy </t>
  </si>
  <si>
    <t>Immunomedics</t>
  </si>
  <si>
    <t>JP Morgan, Lazard</t>
  </si>
  <si>
    <t>Food allergies</t>
  </si>
  <si>
    <t>Peanut Allergy</t>
  </si>
  <si>
    <t>Palforzia</t>
  </si>
  <si>
    <t xml:space="preserve">Aimmune Therapeutics </t>
  </si>
  <si>
    <t xml:space="preserve">Nestle </t>
  </si>
  <si>
    <t>Goldman Sachs, Centerview</t>
  </si>
  <si>
    <t>Immune-mediated diseases</t>
  </si>
  <si>
    <t>Warm Autoimmune
Hemolytic Anemia (wAIHA)</t>
  </si>
  <si>
    <t xml:space="preserve">Nipocalimab </t>
  </si>
  <si>
    <t xml:space="preserve">Momenta Pharmaceuticals </t>
  </si>
  <si>
    <t xml:space="preserve">J&amp;J </t>
  </si>
  <si>
    <t>Pemphigus</t>
  </si>
  <si>
    <t>Rilzabrutinib</t>
  </si>
  <si>
    <t>Principia Biopharma</t>
  </si>
  <si>
    <t>RBC</t>
  </si>
  <si>
    <t xml:space="preserve">Uncontrolled bleeding </t>
  </si>
  <si>
    <t>Andexxa</t>
  </si>
  <si>
    <t>Portola</t>
  </si>
  <si>
    <t>PJT Partners, BofA</t>
  </si>
  <si>
    <t>$623M Cash + $54M CVR</t>
  </si>
  <si>
    <t>Oncology (IO)</t>
  </si>
  <si>
    <t>BPDCN</t>
  </si>
  <si>
    <t>Elzonris (CD123)</t>
  </si>
  <si>
    <t>Stemline Therapeutics</t>
  </si>
  <si>
    <t>Menarini Group</t>
  </si>
  <si>
    <t>Citi and JPM</t>
  </si>
  <si>
    <t>MDS, AML</t>
  </si>
  <si>
    <t>Magrolimab</t>
  </si>
  <si>
    <t>Forty Seven</t>
  </si>
  <si>
    <t>Rare/ neuromuscular</t>
  </si>
  <si>
    <t>X-linked Myotubular Myopathy</t>
  </si>
  <si>
    <t>Gene therapy for MTM1 gene (AT132)</t>
  </si>
  <si>
    <t>Audentes</t>
  </si>
  <si>
    <t>Goldman Sachs, JP Morgan</t>
  </si>
  <si>
    <t>LDL Lowering</t>
  </si>
  <si>
    <t>Inclisiran</t>
  </si>
  <si>
    <t>Medicines Company</t>
  </si>
  <si>
    <t>PNH</t>
  </si>
  <si>
    <t>Danicopan</t>
  </si>
  <si>
    <t>Achillion</t>
  </si>
  <si>
    <t>BAML, Lazard</t>
  </si>
  <si>
    <t>Generalizsed myasthenia gravis (gMG)</t>
  </si>
  <si>
    <t>Zilucoplan</t>
  </si>
  <si>
    <t>Ra Pharmaceuticals</t>
  </si>
  <si>
    <t xml:space="preserve">Jefferies </t>
  </si>
  <si>
    <t>$0.87B Cash + $47M CVR</t>
  </si>
  <si>
    <t>Marketed</t>
  </si>
  <si>
    <t>Thrombocytopenia</t>
  </si>
  <si>
    <t>DOPTELET</t>
  </si>
  <si>
    <t>Dova Pharmaceuticals</t>
  </si>
  <si>
    <t>MTS, PJT Partners</t>
  </si>
  <si>
    <t>$1.75B Cash + $200M CVR</t>
  </si>
  <si>
    <t>Reg Review</t>
  </si>
  <si>
    <t>Eptinezumab</t>
  </si>
  <si>
    <t>Alder BioPharmaceuticals</t>
  </si>
  <si>
    <t>Lundbeck</t>
  </si>
  <si>
    <t>Ttem cell based human islet program</t>
  </si>
  <si>
    <t>Semma therapeutics</t>
  </si>
  <si>
    <t>Dyal</t>
  </si>
  <si>
    <t>Otezla</t>
  </si>
  <si>
    <t>Goldman Sachs, JP Morgan, Evercore</t>
  </si>
  <si>
    <t>$39B+ Cash
$22B+ Stock</t>
  </si>
  <si>
    <t>Botox</t>
  </si>
  <si>
    <t>Allergan</t>
  </si>
  <si>
    <t>Metastatic Melanoma</t>
  </si>
  <si>
    <t>Braftovi/
Mektovi</t>
  </si>
  <si>
    <t>Array BioPharma</t>
  </si>
  <si>
    <t>RCC</t>
  </si>
  <si>
    <t>HIF-2a</t>
  </si>
  <si>
    <t>Peloton Therapeutics</t>
  </si>
  <si>
    <t>Opthalmology/Rare diseases</t>
  </si>
  <si>
    <t xml:space="preserve">Choroideremia </t>
  </si>
  <si>
    <t>NSR-REP1</t>
  </si>
  <si>
    <t>Nightstar Therapeutics</t>
  </si>
  <si>
    <t>$945M Cash
$227M CVR</t>
  </si>
  <si>
    <t>Fibrodysplasia Ossificans Progressiva (FOP)</t>
  </si>
  <si>
    <t>Palovarotene</t>
  </si>
  <si>
    <t>Clementia</t>
  </si>
  <si>
    <t>Cowen, Centerview</t>
  </si>
  <si>
    <t>RPE65 Mutation</t>
  </si>
  <si>
    <t>Luxturna</t>
  </si>
  <si>
    <t>Spark Therapeutics</t>
  </si>
  <si>
    <t>Deutsche Bank</t>
  </si>
  <si>
    <t>NTRK-gene fusion solid tumors</t>
  </si>
  <si>
    <t>Vitrakvi (larotrectinib)</t>
  </si>
  <si>
    <t>Loxo Oncology</t>
  </si>
  <si>
    <t>Morgan Stanley, Evercore, Dyal</t>
  </si>
  <si>
    <t>Citigroup, JP Morgan</t>
  </si>
  <si>
    <t>$35B+ Cash
$37B+ Stock</t>
  </si>
  <si>
    <t>Revlimid</t>
  </si>
  <si>
    <t>Celgene</t>
  </si>
  <si>
    <t>PJT Partners, Merrill Lynch</t>
  </si>
  <si>
    <t>Citigroup, Centerview</t>
  </si>
  <si>
    <t>Zejula (niraparib)</t>
  </si>
  <si>
    <t>Tesaro</t>
  </si>
  <si>
    <t>Centerview, Jefferies</t>
  </si>
  <si>
    <t>Lu-PSMA-617</t>
  </si>
  <si>
    <t>Endocyte</t>
  </si>
  <si>
    <t xml:space="preserve">Novartis </t>
  </si>
  <si>
    <t xml:space="preserve">Pancreatic Ductal Adenocarcionma </t>
  </si>
  <si>
    <t>AM0010 
(PEG-IL-10)</t>
  </si>
  <si>
    <t>Armo 
BioSciences</t>
  </si>
  <si>
    <t>SMA (Gene Therapy)</t>
  </si>
  <si>
    <t>AVXS-101</t>
  </si>
  <si>
    <t>Avexis</t>
  </si>
  <si>
    <t>thrombotic thrombocytopenic purpura (aTTP)</t>
  </si>
  <si>
    <t xml:space="preserve">caplacizumab </t>
  </si>
  <si>
    <t>Ablynx</t>
  </si>
  <si>
    <t>Phase II (Pivotal)</t>
  </si>
  <si>
    <t>R/R DLBCL</t>
  </si>
  <si>
    <t>JCAR017</t>
  </si>
  <si>
    <t>Juno</t>
  </si>
  <si>
    <t>Hemophilia A &amp;B</t>
  </si>
  <si>
    <t>Eloctate &amp; Alprolix</t>
  </si>
  <si>
    <t>Bioverativ</t>
  </si>
  <si>
    <t>Jefferies</t>
  </si>
  <si>
    <t>Gastrointestinal/
Neurology</t>
  </si>
  <si>
    <t>CIC and NPC-rare disease</t>
  </si>
  <si>
    <t>Amitiza and VTS-270</t>
  </si>
  <si>
    <t>Sucampo</t>
  </si>
  <si>
    <t>Mallinckrodt</t>
  </si>
  <si>
    <t>Merrill Lynch, JP Morgan</t>
  </si>
  <si>
    <t>NSCLC (ROS1),
NTRK Solid Tumors</t>
  </si>
  <si>
    <t>Entrectinib (RXDX-101)</t>
  </si>
  <si>
    <t>Ignyta</t>
  </si>
  <si>
    <t>Merrill Lynch, Lazard</t>
  </si>
  <si>
    <t>Centerview Partners, Jefferies, Cowen</t>
  </si>
  <si>
    <t xml:space="preserve">BLA/ MAA review </t>
  </si>
  <si>
    <t>Axicabtagene Ciloleucel</t>
  </si>
  <si>
    <t>Kite Pharma</t>
  </si>
  <si>
    <t>ND0612</t>
  </si>
  <si>
    <t>Neuroderm</t>
  </si>
  <si>
    <t>Mitsubishi Tanabe</t>
  </si>
  <si>
    <t>$500.0MM</t>
  </si>
  <si>
    <t>Pulmonary arterial hypertention</t>
  </si>
  <si>
    <t>Uptravi</t>
  </si>
  <si>
    <t>Actelion</t>
  </si>
  <si>
    <t>$169.0MM</t>
  </si>
  <si>
    <t xml:space="preserve">a </t>
  </si>
  <si>
    <t>leukemia, lung cancer</t>
  </si>
  <si>
    <t>Iclusig, Brigatinib</t>
  </si>
  <si>
    <t>Ariad</t>
  </si>
  <si>
    <t>$20M</t>
  </si>
  <si>
    <t>$966M Cash
$729M CVR</t>
  </si>
  <si>
    <t>NASH</t>
  </si>
  <si>
    <t>Cenicriviroc</t>
  </si>
  <si>
    <t>Tobira</t>
  </si>
  <si>
    <t>J.P. Morgan, Evercore</t>
  </si>
  <si>
    <t>Guggenheim, Centerview</t>
  </si>
  <si>
    <t>Cancer</t>
  </si>
  <si>
    <t>Xtandi</t>
  </si>
  <si>
    <t>Medivation</t>
  </si>
  <si>
    <t>Centerview Partners, Merrill Lynch</t>
  </si>
  <si>
    <t>Hyperkalemia</t>
  </si>
  <si>
    <t>Veltassa</t>
  </si>
  <si>
    <t>Relypsa</t>
  </si>
  <si>
    <t>Galenica</t>
  </si>
  <si>
    <t>RBC Capital Markets</t>
  </si>
  <si>
    <t>High-risk acute myeloid leukemia</t>
  </si>
  <si>
    <t>Vyxeos</t>
  </si>
  <si>
    <t xml:space="preserve">Celator </t>
  </si>
  <si>
    <t>$16.5M</t>
  </si>
  <si>
    <t>Moderate-to-severe restless legs syndrome</t>
  </si>
  <si>
    <t>Horizant</t>
  </si>
  <si>
    <t>Xenoport</t>
  </si>
  <si>
    <t>Arbor Pharmaceuticals</t>
  </si>
  <si>
    <t>Guggenheim Securities, Centerview Partners</t>
  </si>
  <si>
    <t>$181M</t>
  </si>
  <si>
    <t>NDA review (US)</t>
  </si>
  <si>
    <t>Dermatology</t>
  </si>
  <si>
    <t>Mild-to-moderate atopic dermatitis</t>
  </si>
  <si>
    <t>Crisaborole</t>
  </si>
  <si>
    <t>Anacor</t>
  </si>
  <si>
    <t>Merrill Lynch</t>
  </si>
  <si>
    <t>$2.0B Cash
$3.8B Stock</t>
  </si>
  <si>
    <t>Small cell lung cancer</t>
  </si>
  <si>
    <t>Rova-T</t>
  </si>
  <si>
    <t>Stemcentrx</t>
  </si>
  <si>
    <t>Deutsche Bank, Barclays, Morgan Stanley, Evercore</t>
  </si>
  <si>
    <t>Goldman Sachs, Citigroup</t>
  </si>
  <si>
    <t>$738M</t>
  </si>
  <si>
    <t>$12.3B Cash
$18.9B Stock</t>
  </si>
  <si>
    <t>Various</t>
  </si>
  <si>
    <t>Baxalta</t>
  </si>
  <si>
    <t>Shire</t>
  </si>
  <si>
    <t>http://www.businesswire.com/news/home/20151216006501/en/Acerta-Pharma-Announces-Strategic-Transaction-AstraZeneca</t>
  </si>
  <si>
    <t>Jefferies, Goldman Sachs</t>
  </si>
  <si>
    <t>$2.5B Cash</t>
  </si>
  <si>
    <t>B-cell blood cancers</t>
  </si>
  <si>
    <t>acalabrutinib (ACP-106)</t>
  </si>
  <si>
    <t>Acerta</t>
  </si>
  <si>
    <t>$86M</t>
  </si>
  <si>
    <t>BLA review (US)
MAA review (EU)</t>
  </si>
  <si>
    <t>Cardiovascular 
Metabolic</t>
  </si>
  <si>
    <t>Hyperkalaemia</t>
  </si>
  <si>
    <t>ZS-9</t>
  </si>
  <si>
    <t>ZS Pharma</t>
  </si>
  <si>
    <t>Morgan Stanley, Deutsche Bank, Evercore Partners</t>
  </si>
  <si>
    <t>$460M</t>
  </si>
  <si>
    <t>Orphan disease</t>
  </si>
  <si>
    <t>Hereditary angioedema</t>
  </si>
  <si>
    <t>DX-2930</t>
  </si>
  <si>
    <t>Dyax</t>
  </si>
  <si>
    <t>http://ir.celgene.com/releasedetail.cfm?ReleaseID=922090</t>
  </si>
  <si>
    <t>JP Morgan, Citigroup</t>
  </si>
  <si>
    <t>$630M</t>
  </si>
  <si>
    <t>Neurologic
Gastrointestinal</t>
  </si>
  <si>
    <t>Multiple sclerosis, 
Ulcerative colitis</t>
  </si>
  <si>
    <t>Ozanimod</t>
  </si>
  <si>
    <t>Receptos</t>
  </si>
  <si>
    <t>http://ir.alexionpharm.com/releasedetail.cfm?ReleaseID=911136</t>
  </si>
  <si>
    <t>Lazard, JP Morgan</t>
  </si>
  <si>
    <t>$325M</t>
  </si>
  <si>
    <t>$4.3B Cash
$4.5B Stock</t>
  </si>
  <si>
    <t>Orphan</t>
  </si>
  <si>
    <t>LAL Deficiency</t>
  </si>
  <si>
    <t>Kanuma</t>
  </si>
  <si>
    <t>Synageva</t>
  </si>
  <si>
    <t>http://www.reuters.com/article/2015/03/30/us-auspex-pharma-m-a-teva-pharm-ind-idUSKBN0MQ12J20150330</t>
  </si>
  <si>
    <t>$104M</t>
  </si>
  <si>
    <t>NDA ready</t>
  </si>
  <si>
    <t>Neurologic</t>
  </si>
  <si>
    <t>Chorea associated 
w/ Huntington's disease</t>
  </si>
  <si>
    <t>SD-809</t>
  </si>
  <si>
    <t>Auspex</t>
  </si>
  <si>
    <t>Teva</t>
  </si>
  <si>
    <t>http://ir.horizon-pharma.com/releasedetail.cfm?releaseid=903910</t>
  </si>
  <si>
    <t xml:space="preserve">Jefferies, Citigroup, Cowen </t>
  </si>
  <si>
    <t>$110M</t>
  </si>
  <si>
    <t>Urea cycle disorder</t>
  </si>
  <si>
    <t>Ravicti
Buphenyl</t>
  </si>
  <si>
    <t>Hyperion Therapeutics</t>
  </si>
  <si>
    <t>Horizon Pharma</t>
  </si>
  <si>
    <t>http://abbvie.mediaroom.com/2015-03-04-AbbVie-to-Acquire-Pharmacyclics-including-its-blockbuster-product-Imbruvica-Creating-an-Industry-Leading-Hematological-Oncology-Franchise</t>
  </si>
  <si>
    <t xml:space="preserve">Centerview Partners, JP Morgan </t>
  </si>
  <si>
    <t>$680M</t>
  </si>
  <si>
    <t>$11.7B Cash
$8.4B Stock</t>
  </si>
  <si>
    <t>CLL, MCL, WM</t>
  </si>
  <si>
    <t>Imbruvica</t>
  </si>
  <si>
    <t>Pharmacyclics</t>
  </si>
  <si>
    <t>http://www.prnewswire.com/news-releases/plshire-to-acquire-nps-pharma-as-further-step-in-building-a-leading-biotech-288188461.html\</t>
  </si>
  <si>
    <t>Citigroup, Lazard</t>
  </si>
  <si>
    <t>Goldman Sachs, Leerink</t>
  </si>
  <si>
    <t>$156M</t>
  </si>
  <si>
    <t>Marketed
BLA review</t>
  </si>
  <si>
    <t xml:space="preserve">Orphan </t>
  </si>
  <si>
    <t>Short bowel syndrome
Hypoparathyroidism</t>
  </si>
  <si>
    <t>Gattex
Natpara</t>
  </si>
  <si>
    <t>NPS Pharmaceuticals</t>
  </si>
  <si>
    <t>http://www.mercknewsroom.com/news-release/corporate-news/merck-acquire-cubist-pharmaceuticals-102-share-cash</t>
  </si>
  <si>
    <t xml:space="preserve">JP Morgan, Deutsche Bank </t>
  </si>
  <si>
    <t xml:space="preserve">Morgan Stanley, Goldman Sachs </t>
  </si>
  <si>
    <t>$250M</t>
  </si>
  <si>
    <t>S. aureus bacteremia,
cSSSI</t>
  </si>
  <si>
    <t>Cubicin</t>
  </si>
  <si>
    <t>Cubist</t>
  </si>
  <si>
    <t>http://www.reuters.com/article/2014/12/02/us-avanir-m-a-otsuka-holdings-idUSKCN0JG0PQ20141202</t>
  </si>
  <si>
    <t>$90M</t>
  </si>
  <si>
    <t>Pseudobulbar affect</t>
  </si>
  <si>
    <t>Nuedexta</t>
  </si>
  <si>
    <t>Avanir</t>
  </si>
  <si>
    <t>Otsuka</t>
  </si>
  <si>
    <t>http://ir.auxilium.com/phoenix.zhtml?c=142125&amp;p=irol-newsArticle&amp;ID=1975676</t>
  </si>
  <si>
    <t>Deutsche Bank, Morgan Stanley, Houlihan Lokey</t>
  </si>
  <si>
    <t>$220M</t>
  </si>
  <si>
    <t>$914M Cash
$950M Stock</t>
  </si>
  <si>
    <t>Urology</t>
  </si>
  <si>
    <t>Dupuytren's contracture,
Peyronie's disease</t>
  </si>
  <si>
    <t>Xiaflex</t>
  </si>
  <si>
    <t>Auxilium</t>
  </si>
  <si>
    <t>Endo</t>
  </si>
  <si>
    <t>http://www.roche.com/media/store/releases/med-cor-2014-09-29b.htm</t>
  </si>
  <si>
    <t>$266M</t>
  </si>
  <si>
    <t>NDA review (US)
Marketed (EU)</t>
  </si>
  <si>
    <t>Idiopathic pulmonary 
Fibrosis</t>
  </si>
  <si>
    <t>Pirfenidone</t>
  </si>
  <si>
    <t>InterMune</t>
  </si>
  <si>
    <t>http://www.mercknewsroom.com/news-release/corporate-news/merck-completes-tender-offer-acquire-idenix</t>
  </si>
  <si>
    <t>$116M</t>
  </si>
  <si>
    <t>Hepatitis C</t>
  </si>
  <si>
    <t>IDX21437</t>
  </si>
  <si>
    <t>Idenix</t>
  </si>
  <si>
    <t>http://www.marketwatch.com/story/mallinckrodt-completes-acquisition-of-questcor-pharmaceuticals-2014-08-14</t>
  </si>
  <si>
    <t>Centerview, Merrill Lynch</t>
  </si>
  <si>
    <t>$326M</t>
  </si>
  <si>
    <t>$1.8B Cash
$3.4B Stock</t>
  </si>
  <si>
    <t>Acute MS exacerbations</t>
  </si>
  <si>
    <t>H.P. Acthar Gel</t>
  </si>
  <si>
    <t>Questcor</t>
  </si>
  <si>
    <t>http://www.allergan.com/news/news/thomson-reuters/actavis-completes-forest-laboratories-acquisition</t>
  </si>
  <si>
    <t>Greenhill, Merrill Lynch</t>
  </si>
  <si>
    <t>Morgan Stanley, Goldman Sachs, JP Morgan</t>
  </si>
  <si>
    <t>$2050M</t>
  </si>
  <si>
    <t>$7B Cash
$17B Stock</t>
  </si>
  <si>
    <t>Alzheimer's
IBS-C</t>
  </si>
  <si>
    <t>Namenda
Linzess</t>
  </si>
  <si>
    <t>Forest</t>
  </si>
  <si>
    <t>Actavis</t>
  </si>
  <si>
    <t>http://www.businesswire.com/news/home/20140319005805/en/Mallinckrodt-plc-Completes-1.4-Billion-Acquisition-Cadence#.Vabzi_lVjT8</t>
  </si>
  <si>
    <t>Lazard, CenterView</t>
  </si>
  <si>
    <t>Pain management</t>
  </si>
  <si>
    <t>Mild to moderate pain</t>
  </si>
  <si>
    <t>Ofirmev</t>
  </si>
  <si>
    <t>Cadence</t>
  </si>
  <si>
    <t>https://www.google.com/url?sa=t&amp;rct=j&amp;q=&amp;esrc=s&amp;source=web&amp;cd=2&amp;cad=rja&amp;uact=8&amp;ved=0CCYQFjABahUKEwjMo-3Is97GAhUQBpIKHc8CBTc&amp;url=http%3A%2F%2Finvestor.frx.com%2Fpress-release%2Fbusiness-development-news%2Fforest-laboratories-acquire-aptalis-29-billion-cash&amp;ei=5fumVYydAZCMyATPhZS4Aw&amp;usg=AFQjCNHkf5UBAKn5IQWnBKemJ0cqVsnFxA&amp;bvm=bv.97949915,d.aWw</t>
  </si>
  <si>
    <t>Morgan Stanley, Evercore</t>
  </si>
  <si>
    <t>Canasa</t>
  </si>
  <si>
    <t>Aptalis</t>
  </si>
  <si>
    <t>http://www.prnewswire.com/news-releases/shire-to-acquire-viropharma-in-strategic-move-to-strengthen-rare-disease-portfolio-will-augment-already-strong-growth-prospects-231392041.html</t>
  </si>
  <si>
    <t>Morgan Stanley, Lazard</t>
  </si>
  <si>
    <t>$327M</t>
  </si>
  <si>
    <t>Cinryze</t>
  </si>
  <si>
    <t>ViroPharma</t>
  </si>
  <si>
    <t>http://www.onyx.com/view.cfm/686/amgen-to-acquire-onyx-pharmaceuticals-for-125-per-share-in-cash</t>
  </si>
  <si>
    <t>303M</t>
  </si>
  <si>
    <t>Kyprolis</t>
  </si>
  <si>
    <t>Onyx</t>
  </si>
  <si>
    <t>http://www.gsk.com/en-gb/media/press-releases/2012/gsk-to-acquire-human-genome-sciences-for-us-1425-per-share-in-cash/</t>
  </si>
  <si>
    <t>Lazard, UBS, Morgan Stanley</t>
  </si>
  <si>
    <t>$115M</t>
  </si>
  <si>
    <t>Lupus</t>
  </si>
  <si>
    <t>Benlysta</t>
  </si>
  <si>
    <t>Human Genome Sciences</t>
  </si>
  <si>
    <t>GlaxoSmithKline</t>
  </si>
  <si>
    <t>http://wwwext.amgen.com/media/media_pr_detail.jsp?year=2012&amp;releaseID=1653062</t>
  </si>
  <si>
    <t>Moelis</t>
  </si>
  <si>
    <t>$40M</t>
  </si>
  <si>
    <t>ALL</t>
  </si>
  <si>
    <t>Blinatumomab</t>
  </si>
  <si>
    <t>Micromet</t>
  </si>
  <si>
    <t>$76M</t>
  </si>
  <si>
    <t>INX0189</t>
  </si>
  <si>
    <t>Inhibitex</t>
  </si>
  <si>
    <t>http://investors.gilead.com/phoenix.zhtml?c=69964&amp;p=irol-newsArticle&amp;ID=1632335</t>
  </si>
  <si>
    <t>Barclays, Merrill Lynch</t>
  </si>
  <si>
    <t>$332M</t>
  </si>
  <si>
    <t>Sovaldi</t>
  </si>
  <si>
    <t>Pharmasset</t>
  </si>
  <si>
    <t>$275M</t>
  </si>
  <si>
    <t>Cephalon</t>
  </si>
  <si>
    <t>Morgan Stanley, BNP Paribas, JPMorgan, Evercore, Societe Generale SA</t>
  </si>
  <si>
    <t>Credit Suisse, Goldman Sachs</t>
  </si>
  <si>
    <t>$575M</t>
  </si>
  <si>
    <t>Gaucher Disease</t>
  </si>
  <si>
    <t>Cerezyme</t>
  </si>
  <si>
    <t>Genzyme</t>
  </si>
  <si>
    <t>Sanofi-Aventis</t>
  </si>
  <si>
    <t>http://ir.celgene.com/releasedetail.cfm?releaseid=799482</t>
  </si>
  <si>
    <t>Lazard, Goldman Sachs, Merrill Lynch</t>
  </si>
  <si>
    <t>$145M</t>
  </si>
  <si>
    <t>$2.3B Cash
$0.6B Stock</t>
  </si>
  <si>
    <t>Metastatic breast cancer</t>
  </si>
  <si>
    <t>Abraxane</t>
  </si>
  <si>
    <t>Abraxis BioScience</t>
  </si>
  <si>
    <t>Lazard, Peter Solomon, Centerview, Merrill Lynch</t>
  </si>
  <si>
    <t>$125M</t>
  </si>
  <si>
    <t>Non-small cell lung cancer</t>
  </si>
  <si>
    <t>Tarceva</t>
  </si>
  <si>
    <t>OSI Pharma</t>
  </si>
  <si>
    <t>$3750M</t>
  </si>
  <si>
    <t>$17B Cash
$29B Stock</t>
  </si>
  <si>
    <t>Schering-Plough</t>
  </si>
  <si>
    <t>Bank of America, Barclays, Citigroup, JP Morgan, Goldman Sachs</t>
  </si>
  <si>
    <t>Morgan Stanley, Evercore Partners</t>
  </si>
  <si>
    <t>$6400M</t>
  </si>
  <si>
    <t>$44B Cash
$23B Stock</t>
  </si>
  <si>
    <t>Wyeth</t>
  </si>
  <si>
    <t>UBS</t>
  </si>
  <si>
    <t xml:space="preserve">JP Morgan </t>
  </si>
  <si>
    <t>$150M</t>
  </si>
  <si>
    <t>Colorectal Cancer</t>
  </si>
  <si>
    <t>Erbitux</t>
  </si>
  <si>
    <t>ImClone Systems</t>
  </si>
  <si>
    <t>Greenhill</t>
  </si>
  <si>
    <t>Avastin</t>
  </si>
  <si>
    <t>Genentech</t>
  </si>
  <si>
    <t xml:space="preserve">Roche </t>
  </si>
  <si>
    <t>Links</t>
  </si>
  <si>
    <t>Financial Advisor (Acquirer)</t>
  </si>
  <si>
    <t>Financial Advisor (Target)</t>
  </si>
  <si>
    <t>Termination Fees</t>
  </si>
  <si>
    <t>Cash / Stock*</t>
  </si>
  <si>
    <t>90 Day Premium</t>
  </si>
  <si>
    <t>Takeout Forward P/E</t>
  </si>
  <si>
    <t>Deal value/ Peak sales</t>
  </si>
  <si>
    <t>Deal value/ LTM sales</t>
  </si>
  <si>
    <t>Peak Sales** 
Est ($M)</t>
  </si>
  <si>
    <t>LTM sales
($M)</t>
  </si>
  <si>
    <t>Deal Value 
($B)</t>
  </si>
  <si>
    <t>PR on Target's Website</t>
  </si>
  <si>
    <t>Target on Conference Call</t>
  </si>
  <si>
    <t>M&amp;A Transcation Details</t>
  </si>
  <si>
    <t>Lead Stage (At Time of Deal)</t>
  </si>
  <si>
    <t>Disease Category</t>
  </si>
  <si>
    <t>Primary Indication</t>
  </si>
  <si>
    <t>Primary Asset</t>
  </si>
  <si>
    <t>Target</t>
  </si>
  <si>
    <t>Acquiror</t>
  </si>
  <si>
    <t>Date Announced</t>
  </si>
  <si>
    <t>Michael.Yee@jefferies.com</t>
  </si>
  <si>
    <t>(415) 229 - 1535</t>
  </si>
  <si>
    <t>Michael J. Yee</t>
  </si>
  <si>
    <t>Biotech M&amp;A 2008 - 2024</t>
  </si>
  <si>
    <t>Wilson Disease</t>
  </si>
  <si>
    <t>WTX101</t>
  </si>
  <si>
    <t>Wilson</t>
  </si>
  <si>
    <t>kinase 
inhibitors</t>
  </si>
  <si>
    <t>Deals &lt;10B</t>
  </si>
  <si>
    <t>Dollar volume ($MM)</t>
  </si>
  <si>
    <t xml:space="preserve">Phase III </t>
  </si>
  <si>
    <t>https://www.businesswire.com/news/home/20210930005314/en/Merck-to-Acquire-Acceleron-Pharma-Inc.</t>
  </si>
  <si>
    <t>$10.9B cash</t>
  </si>
  <si>
    <t># Deals &gt; $1B &lt; $5B</t>
  </si>
  <si>
    <t>Chronic inducible urticaria</t>
  </si>
  <si>
    <t xml:space="preserve">Phase IIB </t>
  </si>
  <si>
    <t>Band of America, Centerview</t>
  </si>
  <si>
    <t>Cincor</t>
  </si>
  <si>
    <t>Albireo</t>
  </si>
  <si>
    <t>Amryt</t>
  </si>
  <si>
    <t>Bank of America, SVB Leerink</t>
  </si>
  <si>
    <t>Lazard, Barclays</t>
  </si>
  <si>
    <t>Cash + loan</t>
  </si>
  <si>
    <t>AMX-818</t>
  </si>
  <si>
    <t>Goldman, Centervieew</t>
  </si>
  <si>
    <t>LLY</t>
  </si>
  <si>
    <t>CUR_MKT_CAP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</si>
</sst>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6" formatCode="&quot;$&quot;#,##0_);[Red]\(&quot;$&quot;#,##0\)"/>
    <numFmt numFmtId="8" formatCode="&quot;$&quot;#,##0.00_);[Red]\(&quot;$&quot;#,##0.00\)"/>
    <numFmt numFmtId="164" formatCode="0.0"/>
    <numFmt numFmtId="165" formatCode="0.0\ &quot;x&quot;"/>
    <numFmt numFmtId="166" formatCode="&quot;$&quot;#,##0.00"/>
    <numFmt numFmtId="167" formatCode="&quot;$&quot;#,##0"/>
    <numFmt numFmtId="168" formatCode="[$-409]mmm\-yy;@"/>
    <numFmt numFmtId="169" formatCode="&quot;$&quot;#,##0.0"/>
    <numFmt numFmtId="170" formatCode="&quot;$&quot;#,##0.0&quot;M&quot;;\(&quot;$&quot;#,##0.0\)"/>
  </numFmts>
  <fonts count="39" x14ac:knownFonts="1">
    <font>
      <sz val="11"/>
      <color theme="1"/>
      <name val="Calibri"/>
      <family val="2"/>
      <scheme val="minor"/>
    </font>
    <font>
      <sz val="10"/>
      <name val="Arial"/>
      <family val="2"/>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theme="1"/>
      <name val="Calibri"/>
      <family val="2"/>
    </font>
    <font>
      <sz val="11"/>
      <name val="Calibri"/>
      <family val="2"/>
    </font>
    <font>
      <b/>
      <sz val="11"/>
      <color rgb="FFFFFFFF"/>
      <name val="Calibri"/>
      <family val="2"/>
      <scheme val="minor"/>
    </font>
    <font>
      <i/>
      <sz val="11"/>
      <color theme="1"/>
      <name val="Calibri"/>
      <family val="2"/>
    </font>
    <font>
      <b/>
      <i/>
      <sz val="11"/>
      <color theme="1"/>
      <name val="Calibri"/>
      <family val="2"/>
    </font>
    <font>
      <sz val="11"/>
      <color theme="0"/>
      <name val="Calibri"/>
      <family val="2"/>
    </font>
    <font>
      <u/>
      <sz val="11"/>
      <color theme="10"/>
      <name val="Calibri"/>
      <family val="2"/>
    </font>
    <font>
      <b/>
      <sz val="11"/>
      <color theme="1"/>
      <name val="Calibri"/>
      <family val="2"/>
    </font>
    <font>
      <u val="singleAccounting"/>
      <sz val="11"/>
      <color theme="1"/>
      <name val="Calibri"/>
      <family val="2"/>
    </font>
    <font>
      <b/>
      <sz val="11"/>
      <color theme="0"/>
      <name val="Calibri"/>
      <family val="2"/>
    </font>
    <font>
      <sz val="12"/>
      <name val="Calibri"/>
      <family val="2"/>
      <scheme val="minor"/>
    </font>
    <font>
      <sz val="11"/>
      <name val="Calibri"/>
      <family val="2"/>
      <scheme val="minor"/>
    </font>
    <font>
      <sz val="13"/>
      <name val="Calibri"/>
      <family val="2"/>
      <scheme val="minor"/>
    </font>
    <font>
      <b/>
      <sz val="16"/>
      <name val="Calibri"/>
      <family val="2"/>
      <scheme val="minor"/>
    </font>
    <font>
      <b/>
      <sz val="9"/>
      <color indexed="81"/>
      <name val="Tahoma"/>
      <charset val="1"/>
    </font>
    <font>
      <sz val="9"/>
      <color indexed="81"/>
      <name val="Tahoma"/>
      <charset val="1"/>
    </font>
    <font>
      <b/>
      <sz val="9"/>
      <color indexed="81"/>
      <name val="Tahoma"/>
      <family val="2"/>
    </font>
    <font>
      <sz val="9"/>
      <color indexed="81"/>
      <name val="Tahoma"/>
      <family val="2"/>
    </font>
    <font>
      <b/>
      <sz val="10"/>
      <color indexed="81"/>
      <name val="Tahoma"/>
      <family val="2"/>
    </font>
    <font>
      <sz val="10"/>
      <color indexed="81"/>
      <name val="Tahoma"/>
      <family val="2"/>
    </font>
  </fonts>
  <fills count="38">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003263"/>
        <bgColor indexed="64"/>
      </patternFill>
    </fill>
    <fill>
      <patternFill patternType="solid">
        <fgColor theme="4" tint="0.79998168889431442"/>
        <bgColor indexed="64"/>
      </patternFill>
    </fill>
    <fill>
      <patternFill patternType="solid">
        <fgColor rgb="FFFFFF00"/>
        <bgColor indexed="64"/>
      </patternFill>
    </fill>
    <fill>
      <patternFill patternType="solid">
        <fgColor theme="3"/>
        <bgColor indexed="64"/>
      </patternFill>
    </fill>
    <fill>
      <patternFill patternType="solid">
        <fgColor theme="0"/>
        <bgColor indexed="64"/>
      </patternFill>
    </fill>
  </fills>
  <borders count="100">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right/>
      <top style="thin">
        <color indexed="64"/>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right style="thin">
        <color auto="1"/>
      </right>
      <top/>
      <bottom/>
      <diagonal/>
    </border>
    <border>
      <left style="thin">
        <color auto="1"/>
      </left>
      <right/>
      <top/>
      <bottom/>
      <diagonal/>
    </border>
    <border>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medium">
        <color rgb="FFC00000"/>
      </left>
      <right style="medium">
        <color rgb="FFC00000"/>
      </right>
      <top style="thin">
        <color indexed="64"/>
      </top>
      <bottom style="medium">
        <color rgb="FFC00000"/>
      </bottom>
      <diagonal/>
    </border>
    <border>
      <left style="thin">
        <color indexed="64"/>
      </left>
      <right/>
      <top style="thin">
        <color indexed="64"/>
      </top>
      <bottom/>
      <diagonal/>
    </border>
    <border>
      <left style="medium">
        <color rgb="FFC00000"/>
      </left>
      <right style="medium">
        <color rgb="FFC00000"/>
      </right>
      <top style="thin">
        <color indexed="64"/>
      </top>
      <bottom/>
      <diagonal/>
    </border>
    <border>
      <left style="medium">
        <color rgb="FFC00000"/>
      </left>
      <right style="medium">
        <color rgb="FFC00000"/>
      </right>
      <top/>
      <bottom/>
      <diagonal/>
    </border>
    <border>
      <left/>
      <right style="thin">
        <color indexed="64"/>
      </right>
      <top style="thin">
        <color indexed="64"/>
      </top>
      <bottom style="thin">
        <color indexed="64"/>
      </bottom>
      <diagonal/>
    </border>
    <border>
      <left style="medium">
        <color rgb="FFC00000"/>
      </left>
      <right style="medium">
        <color rgb="FFC00000"/>
      </right>
      <top style="thin">
        <color indexed="64"/>
      </top>
      <bottom style="thin">
        <color indexed="64"/>
      </bottom>
      <diagonal/>
    </border>
    <border>
      <left style="thin">
        <color theme="0" tint="-0.499984740745262"/>
      </left>
      <right style="thin">
        <color theme="0" tint="-0.499984740745262"/>
      </right>
      <top style="thin">
        <color theme="1" tint="0.499984740745262"/>
      </top>
      <bottom style="thin">
        <color indexed="64"/>
      </bottom>
      <diagonal/>
    </border>
    <border>
      <left/>
      <right style="thin">
        <color theme="0" tint="-0.499984740745262"/>
      </right>
      <top style="thin">
        <color theme="1" tint="0.499984740745262"/>
      </top>
      <bottom style="thin">
        <color indexed="64"/>
      </bottom>
      <diagonal/>
    </border>
    <border>
      <left style="medium">
        <color rgb="FFC00000"/>
      </left>
      <right style="medium">
        <color rgb="FFC00000"/>
      </right>
      <top/>
      <bottom style="thin">
        <color indexed="64"/>
      </bottom>
      <diagonal/>
    </border>
    <border>
      <left style="thin">
        <color theme="0" tint="-0.499984740745262"/>
      </left>
      <right style="medium">
        <color rgb="FFC00000"/>
      </right>
      <top/>
      <bottom style="thin">
        <color indexed="64"/>
      </bottom>
      <diagonal/>
    </border>
    <border>
      <left style="thin">
        <color theme="0" tint="-0.499984740745262"/>
      </left>
      <right style="thin">
        <color theme="0" tint="-0.499984740745262"/>
      </right>
      <top style="thin">
        <color theme="0" tint="-0.499984740745262"/>
      </top>
      <bottom style="thin">
        <color indexed="64"/>
      </bottom>
      <diagonal/>
    </border>
    <border>
      <left style="thin">
        <color indexed="64"/>
      </left>
      <right/>
      <top style="thin">
        <color indexed="64"/>
      </top>
      <bottom style="thin">
        <color indexed="64"/>
      </bottom>
      <diagonal/>
    </border>
    <border>
      <left style="thin">
        <color theme="0" tint="-0.499984740745262"/>
      </left>
      <right/>
      <top style="thin">
        <color theme="1" tint="0.499984740745262"/>
      </top>
      <bottom style="thin">
        <color indexed="64"/>
      </bottom>
      <diagonal/>
    </border>
    <border>
      <left style="medium">
        <color rgb="FFC00000"/>
      </left>
      <right style="thin">
        <color indexed="64"/>
      </right>
      <top style="thin">
        <color theme="0" tint="-0.499984740745262"/>
      </top>
      <bottom/>
      <diagonal/>
    </border>
    <border>
      <left style="thin">
        <color theme="0" tint="-0.499984740745262"/>
      </left>
      <right/>
      <top style="thin">
        <color theme="1" tint="0.499984740745262"/>
      </top>
      <bottom/>
      <diagonal/>
    </border>
    <border>
      <left style="thin">
        <color theme="0" tint="-0.499984740745262"/>
      </left>
      <right style="thin">
        <color theme="0" tint="-0.499984740745262"/>
      </right>
      <top style="thin">
        <color theme="1" tint="0.499984740745262"/>
      </top>
      <bottom/>
      <diagonal/>
    </border>
    <border>
      <left/>
      <right style="thin">
        <color theme="0" tint="-0.499984740745262"/>
      </right>
      <top style="thin">
        <color theme="1" tint="0.499984740745262"/>
      </top>
      <bottom/>
      <diagonal/>
    </border>
    <border>
      <left style="thin">
        <color theme="0" tint="-0.499984740745262"/>
      </left>
      <right style="medium">
        <color rgb="FFC00000"/>
      </right>
      <top/>
      <bottom/>
      <diagonal/>
    </border>
    <border>
      <left style="thin">
        <color theme="0" tint="-0.499984740745262"/>
      </left>
      <right style="thin">
        <color theme="0" tint="-0.499984740745262"/>
      </right>
      <top style="thin">
        <color theme="0" tint="-0.499984740745262"/>
      </top>
      <bottom/>
      <diagonal/>
    </border>
    <border>
      <left style="thin">
        <color indexed="64"/>
      </left>
      <right/>
      <top style="thin">
        <color theme="0" tint="-0.499984740745262"/>
      </top>
      <bottom/>
      <diagonal/>
    </border>
    <border>
      <left style="medium">
        <color rgb="FFC00000"/>
      </left>
      <right style="thin">
        <color indexed="64"/>
      </right>
      <top style="thin">
        <color theme="0" tint="-0.499984740745262"/>
      </top>
      <bottom style="thin">
        <color theme="0" tint="-0.499984740745262"/>
      </bottom>
      <diagonal/>
    </border>
    <border>
      <left style="thin">
        <color indexed="64"/>
      </left>
      <right/>
      <top style="thin">
        <color theme="0" tint="-0.499984740745262"/>
      </top>
      <bottom style="thin">
        <color indexed="64"/>
      </bottom>
      <diagonal/>
    </border>
    <border>
      <left style="medium">
        <color rgb="FFC00000"/>
      </left>
      <right style="thin">
        <color indexed="64"/>
      </right>
      <top/>
      <bottom style="thin">
        <color indexed="64"/>
      </bottom>
      <diagonal/>
    </border>
    <border>
      <left style="medium">
        <color rgb="FFC00000"/>
      </left>
      <right style="medium">
        <color rgb="FFC00000"/>
      </right>
      <top style="thin">
        <color theme="1" tint="0.499984740745262"/>
      </top>
      <bottom style="thin">
        <color indexed="64"/>
      </bottom>
      <diagonal/>
    </border>
    <border>
      <left style="thin">
        <color auto="1"/>
      </left>
      <right style="medium">
        <color rgb="FFC00000"/>
      </right>
      <top style="thin">
        <color auto="1"/>
      </top>
      <bottom style="thin">
        <color auto="1"/>
      </bottom>
      <diagonal/>
    </border>
    <border>
      <left style="thin">
        <color theme="0" tint="-0.499984740745262"/>
      </left>
      <right/>
      <top style="thin">
        <color theme="0" tint="-0.499984740745262"/>
      </top>
      <bottom style="thin">
        <color indexed="64"/>
      </bottom>
      <diagonal/>
    </border>
    <border>
      <left style="medium">
        <color rgb="FFC00000"/>
      </left>
      <right style="thin">
        <color indexed="64"/>
      </right>
      <top style="thin">
        <color theme="0" tint="-0.499984740745262"/>
      </top>
      <bottom style="thin">
        <color indexed="64"/>
      </bottom>
      <diagonal/>
    </border>
    <border>
      <left style="medium">
        <color rgb="FFC00000"/>
      </left>
      <right style="thin">
        <color indexed="64"/>
      </right>
      <top/>
      <bottom style="thin">
        <color theme="0" tint="-0.499984740745262"/>
      </bottom>
      <diagonal/>
    </border>
    <border>
      <left style="thin">
        <color theme="0" tint="-0.499984740745262"/>
      </left>
      <right/>
      <top style="thin">
        <color theme="0" tint="-0.499984740745262"/>
      </top>
      <bottom/>
      <diagonal/>
    </border>
    <border>
      <left style="thin">
        <color theme="0" tint="-0.499984740745262"/>
      </left>
      <right/>
      <top style="thin">
        <color theme="0" tint="-0.499984740745262"/>
      </top>
      <bottom style="thin">
        <color theme="0" tint="-0.499984740745262"/>
      </bottom>
      <diagonal/>
    </border>
    <border>
      <left style="thin">
        <color theme="0" tint="-0.499984740745262"/>
      </left>
      <right/>
      <top/>
      <bottom style="thin">
        <color indexed="64"/>
      </bottom>
      <diagonal/>
    </border>
    <border>
      <left style="thin">
        <color theme="0" tint="-0.499984740745262"/>
      </left>
      <right style="thin">
        <color theme="0" tint="-0.499984740745262"/>
      </right>
      <top/>
      <bottom style="thin">
        <color indexed="64"/>
      </bottom>
      <diagonal/>
    </border>
    <border>
      <left/>
      <right style="thin">
        <color theme="0" tint="-0.499984740745262"/>
      </right>
      <top/>
      <bottom style="thin">
        <color indexed="64"/>
      </bottom>
      <diagonal/>
    </border>
    <border>
      <left style="thin">
        <color theme="0" tint="-0.499984740745262"/>
      </left>
      <right/>
      <top/>
      <bottom style="thin">
        <color theme="0" tint="-0.499984740745262"/>
      </bottom>
      <diagonal/>
    </border>
    <border>
      <left style="medium">
        <color rgb="FFC00000"/>
      </left>
      <right style="medium">
        <color rgb="FFC00000"/>
      </right>
      <top style="thin">
        <color theme="1" tint="0.499984740745262"/>
      </top>
      <bottom/>
      <diagonal/>
    </border>
    <border>
      <left style="medium">
        <color rgb="FFC00000"/>
      </left>
      <right style="thin">
        <color indexed="64"/>
      </right>
      <top style="thin">
        <color indexed="64"/>
      </top>
      <bottom style="thin">
        <color theme="1" tint="0.499984740745262"/>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medium">
        <color rgb="FFC00000"/>
      </left>
      <right style="thin">
        <color indexed="64"/>
      </right>
      <top style="thin">
        <color theme="1" tint="0.499984740745262"/>
      </top>
      <bottom style="thin">
        <color theme="1" tint="0.499984740745262"/>
      </bottom>
      <diagonal/>
    </border>
    <border>
      <left style="medium">
        <color rgb="FFC00000"/>
      </left>
      <right style="thin">
        <color indexed="64"/>
      </right>
      <top style="thin">
        <color theme="1" tint="0.499984740745262"/>
      </top>
      <bottom style="thin">
        <color indexed="64"/>
      </bottom>
      <diagonal/>
    </border>
    <border>
      <left style="thin">
        <color theme="0" tint="-0.499984740745262"/>
      </left>
      <right style="thin">
        <color theme="0" tint="-0.499984740745262"/>
      </right>
      <top/>
      <bottom/>
      <diagonal/>
    </border>
    <border>
      <left style="thin">
        <color theme="0" tint="-0.499984740745262"/>
      </left>
      <right/>
      <top/>
      <bottom/>
      <diagonal/>
    </border>
    <border>
      <left style="medium">
        <color rgb="FFC00000"/>
      </left>
      <right style="medium">
        <color rgb="FFC00000"/>
      </right>
      <top style="thin">
        <color theme="0" tint="-0.499984740745262"/>
      </top>
      <bottom style="thin">
        <color theme="0" tint="-0.499984740745262"/>
      </bottom>
      <diagonal/>
    </border>
    <border>
      <left/>
      <right style="thin">
        <color theme="0" tint="-0.499984740745262"/>
      </right>
      <top style="thin">
        <color theme="0" tint="-0.499984740745262"/>
      </top>
      <bottom style="thin">
        <color theme="0" tint="-0.499984740745262"/>
      </bottom>
      <diagonal/>
    </border>
    <border>
      <left style="thin">
        <color indexed="64"/>
      </left>
      <right/>
      <top style="thin">
        <color theme="0" tint="-0.499984740745262"/>
      </top>
      <bottom style="thin">
        <color theme="0" tint="-0.499984740745262"/>
      </bottom>
      <diagonal/>
    </border>
    <border>
      <left style="medium">
        <color rgb="FFC00000"/>
      </left>
      <right style="medium">
        <color rgb="FFC00000"/>
      </right>
      <top style="thin">
        <color theme="1" tint="0.499984740745262"/>
      </top>
      <bottom style="thin">
        <color theme="1" tint="0.499984740745262"/>
      </bottom>
      <diagonal/>
    </border>
    <border>
      <left style="thin">
        <color theme="0" tint="-0.499984740745262"/>
      </left>
      <right/>
      <top style="thin">
        <color theme="1" tint="0.499984740745262"/>
      </top>
      <bottom style="thin">
        <color theme="1" tint="0.499984740745262"/>
      </bottom>
      <diagonal/>
    </border>
    <border>
      <left style="thin">
        <color theme="0" tint="-0.499984740745262"/>
      </left>
      <right style="thin">
        <color theme="0" tint="-0.499984740745262"/>
      </right>
      <top style="thin">
        <color theme="1" tint="0.499984740745262"/>
      </top>
      <bottom style="thin">
        <color theme="1" tint="0.499984740745262"/>
      </bottom>
      <diagonal/>
    </border>
    <border>
      <left/>
      <right style="thin">
        <color theme="0" tint="-0.499984740745262"/>
      </right>
      <top style="thin">
        <color theme="1" tint="0.499984740745262"/>
      </top>
      <bottom style="thin">
        <color theme="1" tint="0.499984740745262"/>
      </bottom>
      <diagonal/>
    </border>
    <border>
      <left style="thin">
        <color indexed="64"/>
      </left>
      <right/>
      <top style="thin">
        <color theme="1" tint="0.499984740745262"/>
      </top>
      <bottom style="thin">
        <color theme="1" tint="0.499984740745262"/>
      </bottom>
      <diagonal/>
    </border>
    <border>
      <left style="medium">
        <color rgb="FFC00000"/>
      </left>
      <right style="thin">
        <color indexed="64"/>
      </right>
      <top style="thin">
        <color theme="0" tint="-0.499984740745262"/>
      </top>
      <bottom style="thin">
        <color theme="1" tint="0.499984740745262"/>
      </bottom>
      <diagonal/>
    </border>
    <border>
      <left style="medium">
        <color rgb="FFC00000"/>
      </left>
      <right style="medium">
        <color rgb="FFC00000"/>
      </right>
      <top style="thin">
        <color theme="0" tint="-0.499984740745262"/>
      </top>
      <bottom style="thin">
        <color theme="1" tint="0.499984740745262"/>
      </bottom>
      <diagonal/>
    </border>
    <border>
      <left style="thin">
        <color theme="0" tint="-0.499984740745262"/>
      </left>
      <right/>
      <top style="thin">
        <color theme="0" tint="-0.499984740745262"/>
      </top>
      <bottom style="thin">
        <color theme="1" tint="0.499984740745262"/>
      </bottom>
      <diagonal/>
    </border>
    <border>
      <left style="thin">
        <color theme="0" tint="-0.499984740745262"/>
      </left>
      <right style="thin">
        <color theme="0" tint="-0.499984740745262"/>
      </right>
      <top style="thin">
        <color theme="0" tint="-0.499984740745262"/>
      </top>
      <bottom style="thin">
        <color theme="1" tint="0.499984740745262"/>
      </bottom>
      <diagonal/>
    </border>
    <border>
      <left/>
      <right style="thin">
        <color theme="0" tint="-0.499984740745262"/>
      </right>
      <top style="thin">
        <color theme="0" tint="-0.499984740745262"/>
      </top>
      <bottom style="thin">
        <color theme="1" tint="0.499984740745262"/>
      </bottom>
      <diagonal/>
    </border>
    <border>
      <left style="thin">
        <color indexed="64"/>
      </left>
      <right/>
      <top style="thin">
        <color theme="0" tint="-0.499984740745262"/>
      </top>
      <bottom style="thin">
        <color theme="1" tint="0.499984740745262"/>
      </bottom>
      <diagonal/>
    </border>
    <border>
      <left style="medium">
        <color rgb="FFC00000"/>
      </left>
      <right style="thin">
        <color indexed="64"/>
      </right>
      <top style="thin">
        <color indexed="64"/>
      </top>
      <bottom style="thin">
        <color theme="0" tint="-0.499984740745262"/>
      </bottom>
      <diagonal/>
    </border>
    <border>
      <left/>
      <right/>
      <top/>
      <bottom style="thin">
        <color theme="0" tint="-0.499984740745262"/>
      </bottom>
      <diagonal/>
    </border>
    <border>
      <left style="medium">
        <color rgb="FFC00000"/>
      </left>
      <right/>
      <top/>
      <bottom/>
      <diagonal/>
    </border>
    <border>
      <left style="medium">
        <color rgb="FFC00000"/>
      </left>
      <right style="medium">
        <color rgb="FFC00000"/>
      </right>
      <top/>
      <bottom style="thin">
        <color theme="0" tint="-0.499984740745262"/>
      </bottom>
      <diagonal/>
    </border>
    <border>
      <left/>
      <right style="thin">
        <color theme="0" tint="-0.499984740745262"/>
      </right>
      <top/>
      <bottom/>
      <diagonal/>
    </border>
    <border>
      <left/>
      <right/>
      <top style="thin">
        <color theme="0"/>
      </top>
      <bottom style="thin">
        <color indexed="64"/>
      </bottom>
      <diagonal/>
    </border>
    <border>
      <left style="medium">
        <color rgb="FFC00000"/>
      </left>
      <right/>
      <top style="thin">
        <color theme="0"/>
      </top>
      <bottom style="thin">
        <color indexed="64"/>
      </bottom>
      <diagonal/>
    </border>
    <border>
      <left style="medium">
        <color rgb="FFC00000"/>
      </left>
      <right style="medium">
        <color rgb="FFC00000"/>
      </right>
      <top style="thin">
        <color theme="0"/>
      </top>
      <bottom style="thin">
        <color theme="0" tint="-0.499984740745262"/>
      </bottom>
      <diagonal/>
    </border>
    <border>
      <left style="thin">
        <color theme="0" tint="-0.499984740745262"/>
      </left>
      <right/>
      <top style="thin">
        <color theme="0"/>
      </top>
      <bottom/>
      <diagonal/>
    </border>
    <border>
      <left style="thin">
        <color theme="0" tint="-0.499984740745262"/>
      </left>
      <right style="thin">
        <color theme="0" tint="-0.499984740745262"/>
      </right>
      <top style="thin">
        <color theme="0"/>
      </top>
      <bottom/>
      <diagonal/>
    </border>
    <border>
      <left/>
      <right style="thin">
        <color theme="0" tint="-0.499984740745262"/>
      </right>
      <top style="thin">
        <color theme="0"/>
      </top>
      <bottom/>
      <diagonal/>
    </border>
    <border>
      <left/>
      <right/>
      <top/>
      <bottom style="thin">
        <color theme="0"/>
      </bottom>
      <diagonal/>
    </border>
    <border>
      <left style="medium">
        <color rgb="FFFF0000"/>
      </left>
      <right style="medium">
        <color rgb="FFFF0000"/>
      </right>
      <top style="medium">
        <color rgb="FFC00000"/>
      </top>
      <bottom style="medium">
        <color rgb="FFFF0000"/>
      </bottom>
      <diagonal/>
    </border>
    <border>
      <left style="medium">
        <color rgb="FFFF0000"/>
      </left>
      <right style="medium">
        <color rgb="FFFF0000"/>
      </right>
      <top style="thin">
        <color indexed="64"/>
      </top>
      <bottom style="medium">
        <color rgb="FFFF0000"/>
      </bottom>
      <diagonal/>
    </border>
    <border>
      <left/>
      <right style="thin">
        <color indexed="64"/>
      </right>
      <top style="thin">
        <color theme="0" tint="-0.499984740745262"/>
      </top>
      <bottom style="thin">
        <color theme="0" tint="-0.499984740745262"/>
      </bottom>
      <diagonal/>
    </border>
    <border>
      <left style="medium">
        <color rgb="FFFF0000"/>
      </left>
      <right style="medium">
        <color rgb="FFFF0000"/>
      </right>
      <top style="thin">
        <color indexed="64"/>
      </top>
      <bottom style="thin">
        <color indexed="64"/>
      </bottom>
      <diagonal/>
    </border>
    <border>
      <left style="thin">
        <color theme="0" tint="-0.499984740745262"/>
      </left>
      <right style="medium">
        <color rgb="FFFF0000"/>
      </right>
      <top style="thin">
        <color indexed="64"/>
      </top>
      <bottom style="thin">
        <color indexed="64"/>
      </bottom>
      <diagonal/>
    </border>
    <border>
      <left style="medium">
        <color rgb="FFFF0000"/>
      </left>
      <right style="medium">
        <color rgb="FFFF0000"/>
      </right>
      <top style="thin">
        <color theme="1" tint="0.499984740745262"/>
      </top>
      <bottom style="thin">
        <color indexed="64"/>
      </bottom>
      <diagonal/>
    </border>
    <border>
      <left/>
      <right style="thin">
        <color indexed="64"/>
      </right>
      <top style="thin">
        <color theme="1" tint="0.499984740745262"/>
      </top>
      <bottom style="thin">
        <color indexed="64"/>
      </bottom>
      <diagonal/>
    </border>
    <border>
      <left/>
      <right/>
      <top style="thin">
        <color theme="1" tint="0.499984740745262"/>
      </top>
      <bottom style="thin">
        <color indexed="64"/>
      </bottom>
      <diagonal/>
    </border>
    <border>
      <left style="thin">
        <color theme="0" tint="-0.499984740745262"/>
      </left>
      <right style="medium">
        <color rgb="FFFF0000"/>
      </right>
      <top style="thin">
        <color theme="0" tint="-0.499984740745262"/>
      </top>
      <bottom style="thin">
        <color indexed="64"/>
      </bottom>
      <diagonal/>
    </border>
    <border>
      <left style="medium">
        <color rgb="FFFF0000"/>
      </left>
      <right style="medium">
        <color rgb="FFFF0000"/>
      </right>
      <top style="thin">
        <color theme="0" tint="-0.499984740745262"/>
      </top>
      <bottom style="thin">
        <color theme="0" tint="-0.499984740745262"/>
      </bottom>
      <diagonal/>
    </border>
    <border>
      <left style="medium">
        <color rgb="FFFF0000"/>
      </left>
      <right style="medium">
        <color rgb="FFFF0000"/>
      </right>
      <top style="medium">
        <color rgb="FFFF0000"/>
      </top>
      <bottom style="thin">
        <color theme="0" tint="-0.499984740745262"/>
      </bottom>
      <diagonal/>
    </border>
    <border>
      <left style="thin">
        <color theme="0" tint="-0.499984740745262"/>
      </left>
      <right style="medium">
        <color rgb="FFC00000"/>
      </right>
      <top style="thin">
        <color theme="0" tint="-0.499984740745262"/>
      </top>
      <bottom style="thin">
        <color indexed="64"/>
      </bottom>
      <diagonal/>
    </border>
  </borders>
  <cellStyleXfs count="50">
    <xf numFmtId="0" fontId="0" fillId="0" borderId="0"/>
    <xf numFmtId="0" fontId="2" fillId="10" borderId="0" applyNumberFormat="0" applyBorder="0" applyAlignment="0" applyProtection="0"/>
    <xf numFmtId="0" fontId="2" fillId="14" borderId="0" applyNumberFormat="0" applyBorder="0" applyAlignment="0" applyProtection="0"/>
    <xf numFmtId="0" fontId="2" fillId="18" borderId="0" applyNumberFormat="0" applyBorder="0" applyAlignment="0" applyProtection="0"/>
    <xf numFmtId="0" fontId="2" fillId="22" borderId="0" applyNumberFormat="0" applyBorder="0" applyAlignment="0" applyProtection="0"/>
    <xf numFmtId="0" fontId="2" fillId="26" borderId="0" applyNumberFormat="0" applyBorder="0" applyAlignment="0" applyProtection="0"/>
    <xf numFmtId="0" fontId="2" fillId="30" borderId="0" applyNumberFormat="0" applyBorder="0" applyAlignment="0" applyProtection="0"/>
    <xf numFmtId="0" fontId="2" fillId="11" borderId="0" applyNumberFormat="0" applyBorder="0" applyAlignment="0" applyProtection="0"/>
    <xf numFmtId="0" fontId="2" fillId="15" borderId="0" applyNumberFormat="0" applyBorder="0" applyAlignment="0" applyProtection="0"/>
    <xf numFmtId="0" fontId="2" fillId="19" borderId="0" applyNumberFormat="0" applyBorder="0" applyAlignment="0" applyProtection="0"/>
    <xf numFmtId="0" fontId="2" fillId="23" borderId="0" applyNumberFormat="0" applyBorder="0" applyAlignment="0" applyProtection="0"/>
    <xf numFmtId="0" fontId="2" fillId="27" borderId="0" applyNumberFormat="0" applyBorder="0" applyAlignment="0" applyProtection="0"/>
    <xf numFmtId="0" fontId="2" fillId="31" borderId="0" applyNumberFormat="0" applyBorder="0" applyAlignment="0" applyProtection="0"/>
    <xf numFmtId="0" fontId="18" fillId="12" borderId="0" applyNumberFormat="0" applyBorder="0" applyAlignment="0" applyProtection="0"/>
    <xf numFmtId="0" fontId="18" fillId="16" borderId="0" applyNumberFormat="0" applyBorder="0" applyAlignment="0" applyProtection="0"/>
    <xf numFmtId="0" fontId="18" fillId="20" borderId="0" applyNumberFormat="0" applyBorder="0" applyAlignment="0" applyProtection="0"/>
    <xf numFmtId="0" fontId="18" fillId="24" borderId="0" applyNumberFormat="0" applyBorder="0" applyAlignment="0" applyProtection="0"/>
    <xf numFmtId="0" fontId="18" fillId="28" borderId="0" applyNumberFormat="0" applyBorder="0" applyAlignment="0" applyProtection="0"/>
    <xf numFmtId="0" fontId="18" fillId="32" borderId="0" applyNumberFormat="0" applyBorder="0" applyAlignment="0" applyProtection="0"/>
    <xf numFmtId="0" fontId="18" fillId="9" borderId="0" applyNumberFormat="0" applyBorder="0" applyAlignment="0" applyProtection="0"/>
    <xf numFmtId="0" fontId="18" fillId="13" borderId="0" applyNumberFormat="0" applyBorder="0" applyAlignment="0" applyProtection="0"/>
    <xf numFmtId="0" fontId="18" fillId="17" borderId="0" applyNumberFormat="0" applyBorder="0" applyAlignment="0" applyProtection="0"/>
    <xf numFmtId="0" fontId="18" fillId="21" borderId="0" applyNumberFormat="0" applyBorder="0" applyAlignment="0" applyProtection="0"/>
    <xf numFmtId="0" fontId="18" fillId="25" borderId="0" applyNumberFormat="0" applyBorder="0" applyAlignment="0" applyProtection="0"/>
    <xf numFmtId="0" fontId="18" fillId="29" borderId="0" applyNumberFormat="0" applyBorder="0" applyAlignment="0" applyProtection="0"/>
    <xf numFmtId="0" fontId="8" fillId="3" borderId="0" applyNumberFormat="0" applyBorder="0" applyAlignment="0" applyProtection="0"/>
    <xf numFmtId="0" fontId="12" fillId="6" borderId="7" applyNumberFormat="0" applyAlignment="0" applyProtection="0"/>
    <xf numFmtId="0" fontId="14" fillId="7" borderId="10" applyNumberFormat="0" applyAlignment="0" applyProtection="0"/>
    <xf numFmtId="0" fontId="16" fillId="0" borderId="0" applyNumberFormat="0" applyFill="0" applyBorder="0" applyAlignment="0" applyProtection="0"/>
    <xf numFmtId="0" fontId="7" fillId="2" borderId="0" applyNumberFormat="0" applyBorder="0" applyAlignment="0" applyProtection="0"/>
    <xf numFmtId="0" fontId="4" fillId="0" borderId="4" applyNumberFormat="0" applyFill="0" applyAlignment="0" applyProtection="0"/>
    <xf numFmtId="0" fontId="5" fillId="0" borderId="5" applyNumberFormat="0" applyFill="0" applyAlignment="0" applyProtection="0"/>
    <xf numFmtId="0" fontId="6" fillId="0" borderId="6" applyNumberFormat="0" applyFill="0" applyAlignment="0" applyProtection="0"/>
    <xf numFmtId="0" fontId="6" fillId="0" borderId="0" applyNumberFormat="0" applyFill="0" applyBorder="0" applyAlignment="0" applyProtection="0"/>
    <xf numFmtId="0" fontId="10" fillId="5" borderId="7" applyNumberFormat="0" applyAlignment="0" applyProtection="0"/>
    <xf numFmtId="0" fontId="13" fillId="0" borderId="9" applyNumberFormat="0" applyFill="0" applyAlignment="0" applyProtection="0"/>
    <xf numFmtId="0" fontId="9" fillId="4" borderId="0" applyNumberFormat="0" applyBorder="0" applyAlignment="0" applyProtection="0"/>
    <xf numFmtId="0" fontId="2" fillId="8" borderId="11" applyNumberFormat="0" applyFont="0" applyAlignment="0" applyProtection="0"/>
    <xf numFmtId="0" fontId="11" fillId="6" borderId="8" applyNumberFormat="0" applyAlignment="0" applyProtection="0"/>
    <xf numFmtId="0" fontId="3" fillId="0" borderId="0" applyNumberFormat="0" applyFill="0" applyBorder="0" applyAlignment="0" applyProtection="0"/>
    <xf numFmtId="0" fontId="17" fillId="0" borderId="12" applyNumberFormat="0" applyFill="0" applyAlignment="0" applyProtection="0"/>
    <xf numFmtId="0" fontId="15" fillId="0" borderId="0" applyNumberFormat="0" applyFill="0" applyBorder="0" applyAlignment="0" applyProtection="0"/>
    <xf numFmtId="0" fontId="25" fillId="0" borderId="0" applyNumberFormat="0" applyFill="0" applyBorder="0" applyAlignment="0" applyProtection="0"/>
    <xf numFmtId="9" fontId="19" fillId="0" borderId="0" applyFont="0" applyFill="0" applyBorder="0" applyAlignment="0" applyProtection="0"/>
    <xf numFmtId="0" fontId="1" fillId="0" borderId="0"/>
    <xf numFmtId="22" fontId="1" fillId="0" borderId="0"/>
    <xf numFmtId="0" fontId="19" fillId="0" borderId="0"/>
    <xf numFmtId="0" fontId="1" fillId="0" borderId="0"/>
    <xf numFmtId="0" fontId="1" fillId="0" borderId="0"/>
    <xf numFmtId="0" fontId="1" fillId="0" borderId="0"/>
  </cellStyleXfs>
  <cellXfs count="266">
    <xf numFmtId="0" fontId="0" fillId="0" borderId="0" xfId="0"/>
    <xf numFmtId="0" fontId="28" fillId="36" borderId="81" xfId="46" applyFont="1" applyFill="1" applyBorder="1" applyAlignment="1">
      <alignment horizontal="center" vertical="center" wrapText="1"/>
    </xf>
    <xf numFmtId="0" fontId="28" fillId="36" borderId="81" xfId="46" applyFont="1" applyFill="1" applyBorder="1" applyAlignment="1">
      <alignment horizontal="left" vertical="center" wrapText="1" indent="1"/>
    </xf>
    <xf numFmtId="0" fontId="28" fillId="36" borderId="2" xfId="46" applyFont="1" applyFill="1" applyBorder="1" applyAlignment="1">
      <alignment horizontal="center" vertical="center" wrapText="1"/>
    </xf>
    <xf numFmtId="0" fontId="28" fillId="36" borderId="80" xfId="46" applyFont="1" applyFill="1" applyBorder="1" applyAlignment="1">
      <alignment horizontal="center" vertical="center" wrapText="1"/>
    </xf>
    <xf numFmtId="0" fontId="28" fillId="36" borderId="60" xfId="46" applyFont="1" applyFill="1" applyBorder="1" applyAlignment="1">
      <alignment horizontal="center" vertical="center" wrapText="1"/>
    </xf>
    <xf numFmtId="0" fontId="28" fillId="36" borderId="61" xfId="46" applyFont="1" applyFill="1" applyBorder="1" applyAlignment="1">
      <alignment horizontal="center" vertical="center" wrapText="1"/>
    </xf>
    <xf numFmtId="0" fontId="28" fillId="36" borderId="79" xfId="46" applyFont="1" applyFill="1" applyBorder="1" applyAlignment="1">
      <alignment horizontal="center" vertical="center" wrapText="1"/>
    </xf>
    <xf numFmtId="0" fontId="28" fillId="36" borderId="78" xfId="46" applyFont="1" applyFill="1" applyBorder="1" applyAlignment="1">
      <alignment horizontal="center" vertical="center" wrapText="1"/>
    </xf>
    <xf numFmtId="0" fontId="28" fillId="36" borderId="2" xfId="46" applyFont="1" applyFill="1" applyBorder="1" applyAlignment="1">
      <alignment horizontal="left" vertical="center" wrapText="1" indent="1"/>
    </xf>
    <xf numFmtId="0" fontId="28" fillId="36" borderId="77" xfId="46" applyFont="1" applyFill="1" applyBorder="1" applyAlignment="1">
      <alignment horizontal="center" vertical="center" wrapText="1"/>
    </xf>
    <xf numFmtId="0" fontId="25" fillId="0" borderId="0" xfId="42" applyAlignment="1">
      <alignment horizontal="left" wrapText="1"/>
    </xf>
    <xf numFmtId="9" fontId="0" fillId="0" borderId="25" xfId="43" applyFont="1" applyBorder="1" applyAlignment="1">
      <alignment horizontal="center" vertical="center" wrapText="1"/>
    </xf>
    <xf numFmtId="8" fontId="19" fillId="0" borderId="1" xfId="46" applyNumberFormat="1" applyBorder="1" applyAlignment="1">
      <alignment horizontal="center" vertical="center"/>
    </xf>
    <xf numFmtId="0" fontId="19" fillId="0" borderId="0" xfId="46" applyAlignment="1">
      <alignment horizontal="left" wrapText="1"/>
    </xf>
    <xf numFmtId="0" fontId="19" fillId="0" borderId="0" xfId="46" applyAlignment="1">
      <alignment horizontal="center" wrapText="1"/>
    </xf>
    <xf numFmtId="0" fontId="19" fillId="0" borderId="50" xfId="46" applyBorder="1" applyAlignment="1">
      <alignment horizontal="center" vertical="center"/>
    </xf>
    <xf numFmtId="0" fontId="19" fillId="0" borderId="76" xfId="46" applyBorder="1" applyAlignment="1">
      <alignment horizontal="center" vertical="center"/>
    </xf>
    <xf numFmtId="0" fontId="19" fillId="0" borderId="41" xfId="46" applyBorder="1" applyAlignment="1">
      <alignment horizontal="center" vertical="center"/>
    </xf>
    <xf numFmtId="0" fontId="27" fillId="0" borderId="0" xfId="46" applyFont="1" applyAlignment="1">
      <alignment horizontal="center" vertical="center"/>
    </xf>
    <xf numFmtId="0" fontId="27" fillId="0" borderId="0" xfId="46" applyFont="1" applyAlignment="1">
      <alignment horizontal="centerContinuous"/>
    </xf>
    <xf numFmtId="6" fontId="19" fillId="0" borderId="1" xfId="46" applyNumberFormat="1" applyBorder="1" applyAlignment="1">
      <alignment horizontal="center" vertical="center"/>
    </xf>
    <xf numFmtId="168" fontId="19" fillId="0" borderId="75" xfId="46" applyNumberFormat="1" applyBorder="1" applyAlignment="1">
      <alignment horizontal="center" vertical="center"/>
    </xf>
    <xf numFmtId="0" fontId="26" fillId="0" borderId="73" xfId="46" applyFont="1" applyBorder="1" applyAlignment="1">
      <alignment horizontal="left" vertical="center" indent="1"/>
    </xf>
    <xf numFmtId="0" fontId="26" fillId="0" borderId="73" xfId="46" applyFont="1" applyBorder="1" applyAlignment="1">
      <alignment horizontal="left" vertical="center" wrapText="1" indent="1"/>
    </xf>
    <xf numFmtId="0" fontId="19" fillId="0" borderId="73" xfId="46" applyBorder="1" applyAlignment="1">
      <alignment horizontal="left" vertical="center" wrapText="1" indent="1"/>
    </xf>
    <xf numFmtId="0" fontId="19" fillId="0" borderId="73" xfId="46" applyBorder="1" applyAlignment="1">
      <alignment horizontal="left" vertical="center" indent="1"/>
    </xf>
    <xf numFmtId="0" fontId="19" fillId="0" borderId="72" xfId="46" applyBorder="1" applyAlignment="1">
      <alignment horizontal="left" vertical="center" indent="1"/>
    </xf>
    <xf numFmtId="169" fontId="26" fillId="0" borderId="71" xfId="46" applyNumberFormat="1" applyFont="1" applyBorder="1" applyAlignment="1">
      <alignment horizontal="center" vertical="center"/>
    </xf>
    <xf numFmtId="167" fontId="19" fillId="0" borderId="74" xfId="46" applyNumberFormat="1" applyBorder="1" applyAlignment="1">
      <alignment horizontal="center" vertical="center"/>
    </xf>
    <xf numFmtId="167" fontId="19" fillId="0" borderId="73" xfId="46" applyNumberFormat="1" applyBorder="1" applyAlignment="1">
      <alignment horizontal="center" vertical="center"/>
    </xf>
    <xf numFmtId="165" fontId="19" fillId="0" borderId="72" xfId="46" applyNumberFormat="1" applyBorder="1" applyAlignment="1">
      <alignment horizontal="center" vertical="center"/>
    </xf>
    <xf numFmtId="165" fontId="26" fillId="0" borderId="71" xfId="46" applyNumberFormat="1" applyFont="1" applyBorder="1" applyAlignment="1">
      <alignment horizontal="center" vertical="center"/>
    </xf>
    <xf numFmtId="165" fontId="19" fillId="0" borderId="70" xfId="46" applyNumberFormat="1" applyBorder="1" applyAlignment="1">
      <alignment horizontal="center" vertical="center"/>
    </xf>
    <xf numFmtId="168" fontId="19" fillId="0" borderId="69" xfId="46" applyNumberFormat="1" applyBorder="1" applyAlignment="1">
      <alignment horizontal="center" vertical="center"/>
    </xf>
    <xf numFmtId="0" fontId="26" fillId="0" borderId="67" xfId="46" applyFont="1" applyBorder="1" applyAlignment="1">
      <alignment horizontal="left" vertical="center" indent="1"/>
    </xf>
    <xf numFmtId="0" fontId="19" fillId="0" borderId="67" xfId="46" applyBorder="1" applyAlignment="1">
      <alignment horizontal="left" vertical="center" wrapText="1" indent="1"/>
    </xf>
    <xf numFmtId="0" fontId="19" fillId="0" borderId="67" xfId="46" applyBorder="1" applyAlignment="1">
      <alignment horizontal="left" vertical="center" indent="1"/>
    </xf>
    <xf numFmtId="0" fontId="19" fillId="0" borderId="66" xfId="46" applyBorder="1" applyAlignment="1">
      <alignment horizontal="left" vertical="center" indent="1"/>
    </xf>
    <xf numFmtId="169" fontId="26" fillId="0" borderId="65" xfId="46" applyNumberFormat="1" applyFont="1" applyBorder="1" applyAlignment="1">
      <alignment horizontal="center" vertical="center"/>
    </xf>
    <xf numFmtId="167" fontId="19" fillId="0" borderId="68" xfId="46" applyNumberFormat="1" applyBorder="1" applyAlignment="1">
      <alignment horizontal="center" vertical="center"/>
    </xf>
    <xf numFmtId="167" fontId="19" fillId="0" borderId="67" xfId="46" applyNumberFormat="1" applyBorder="1" applyAlignment="1">
      <alignment horizontal="center" vertical="center"/>
    </xf>
    <xf numFmtId="165" fontId="19" fillId="0" borderId="66" xfId="46" applyNumberFormat="1" applyBorder="1" applyAlignment="1">
      <alignment horizontal="center" vertical="center"/>
    </xf>
    <xf numFmtId="165" fontId="26" fillId="0" borderId="65" xfId="46" applyNumberFormat="1" applyFont="1" applyBorder="1" applyAlignment="1">
      <alignment horizontal="center" vertical="center"/>
    </xf>
    <xf numFmtId="168" fontId="19" fillId="0" borderId="64" xfId="46" applyNumberFormat="1" applyBorder="1" applyAlignment="1">
      <alignment horizontal="center" vertical="center"/>
    </xf>
    <xf numFmtId="0" fontId="19" fillId="0" borderId="57" xfId="46" applyBorder="1" applyAlignment="1">
      <alignment horizontal="left" vertical="center" wrapText="1" indent="1"/>
    </xf>
    <xf numFmtId="0" fontId="19" fillId="0" borderId="57" xfId="46" applyBorder="1" applyAlignment="1">
      <alignment horizontal="left" vertical="center" indent="1"/>
    </xf>
    <xf numFmtId="169" fontId="26" fillId="0" borderId="62" xfId="46" applyNumberFormat="1" applyFont="1" applyBorder="1" applyAlignment="1">
      <alignment horizontal="center" vertical="center"/>
    </xf>
    <xf numFmtId="167" fontId="19" fillId="0" borderId="63" xfId="46" applyNumberFormat="1" applyBorder="1" applyAlignment="1">
      <alignment horizontal="center" vertical="center"/>
    </xf>
    <xf numFmtId="165" fontId="19" fillId="0" borderId="50" xfId="46" applyNumberFormat="1" applyBorder="1" applyAlignment="1">
      <alignment horizontal="center" vertical="center"/>
    </xf>
    <xf numFmtId="165" fontId="26" fillId="0" borderId="62" xfId="46" applyNumberFormat="1" applyFont="1" applyBorder="1" applyAlignment="1">
      <alignment horizontal="center" vertical="center"/>
    </xf>
    <xf numFmtId="0" fontId="19" fillId="0" borderId="33" xfId="46" applyBorder="1" applyAlignment="1">
      <alignment horizontal="left" vertical="center" wrapText="1" indent="1"/>
    </xf>
    <xf numFmtId="0" fontId="19" fillId="0" borderId="61" xfId="46" applyBorder="1" applyAlignment="1">
      <alignment horizontal="left" vertical="center" wrapText="1" indent="1"/>
    </xf>
    <xf numFmtId="167" fontId="19" fillId="0" borderId="57" xfId="46" applyNumberFormat="1" applyBorder="1" applyAlignment="1">
      <alignment horizontal="center" vertical="center"/>
    </xf>
    <xf numFmtId="164" fontId="19" fillId="0" borderId="39" xfId="46" applyNumberFormat="1" applyBorder="1" applyAlignment="1">
      <alignment horizontal="left" vertical="center" wrapText="1" indent="1"/>
    </xf>
    <xf numFmtId="164" fontId="19" fillId="0" borderId="39" xfId="46" applyNumberFormat="1" applyBorder="1" applyAlignment="1">
      <alignment horizontal="left" vertical="center" indent="1"/>
    </xf>
    <xf numFmtId="167" fontId="19" fillId="0" borderId="60" xfId="46" applyNumberFormat="1" applyBorder="1" applyAlignment="1">
      <alignment horizontal="center" vertical="center"/>
    </xf>
    <xf numFmtId="0" fontId="26" fillId="0" borderId="31" xfId="46" applyFont="1" applyBorder="1" applyAlignment="1">
      <alignment horizontal="left" vertical="center" indent="1"/>
    </xf>
    <xf numFmtId="165" fontId="19" fillId="0" borderId="59" xfId="46" applyNumberFormat="1" applyBorder="1" applyAlignment="1">
      <alignment horizontal="center" vertical="center"/>
    </xf>
    <xf numFmtId="0" fontId="19" fillId="0" borderId="39" xfId="46" applyBorder="1" applyAlignment="1">
      <alignment horizontal="left" vertical="center" indent="1"/>
    </xf>
    <xf numFmtId="165" fontId="19" fillId="0" borderId="58" xfId="46" applyNumberFormat="1" applyBorder="1" applyAlignment="1">
      <alignment horizontal="center" vertical="center"/>
    </xf>
    <xf numFmtId="0" fontId="26" fillId="0" borderId="57" xfId="46" applyFont="1" applyBorder="1" applyAlignment="1">
      <alignment horizontal="left" vertical="center" indent="1"/>
    </xf>
    <xf numFmtId="0" fontId="26" fillId="0" borderId="57" xfId="46" applyFont="1" applyBorder="1" applyAlignment="1">
      <alignment horizontal="left" vertical="center" wrapText="1" indent="1"/>
    </xf>
    <xf numFmtId="164" fontId="19" fillId="0" borderId="57" xfId="46" applyNumberFormat="1" applyBorder="1" applyAlignment="1">
      <alignment horizontal="left" vertical="center" indent="1"/>
    </xf>
    <xf numFmtId="164" fontId="19" fillId="0" borderId="57" xfId="46" applyNumberFormat="1" applyBorder="1" applyAlignment="1">
      <alignment horizontal="left" vertical="center" wrapText="1" indent="1"/>
    </xf>
    <xf numFmtId="164" fontId="19" fillId="0" borderId="50" xfId="46" applyNumberFormat="1" applyBorder="1" applyAlignment="1">
      <alignment horizontal="left" vertical="center" wrapText="1" indent="1"/>
    </xf>
    <xf numFmtId="164" fontId="19" fillId="0" borderId="50" xfId="46" applyNumberFormat="1" applyBorder="1" applyAlignment="1">
      <alignment horizontal="left" vertical="center" indent="1"/>
    </xf>
    <xf numFmtId="167" fontId="19" fillId="0" borderId="56" xfId="46" applyNumberFormat="1" applyBorder="1" applyAlignment="1">
      <alignment horizontal="center" vertical="center"/>
    </xf>
    <xf numFmtId="0" fontId="19" fillId="0" borderId="1" xfId="46" applyBorder="1" applyAlignment="1">
      <alignment horizontal="center" vertical="center"/>
    </xf>
    <xf numFmtId="0" fontId="19" fillId="0" borderId="31" xfId="46" applyBorder="1" applyAlignment="1">
      <alignment horizontal="left" vertical="center" indent="1"/>
    </xf>
    <xf numFmtId="170" fontId="19" fillId="35" borderId="1" xfId="46" applyNumberFormat="1" applyFill="1" applyBorder="1" applyAlignment="1">
      <alignment horizontal="center" vertical="center"/>
    </xf>
    <xf numFmtId="0" fontId="19" fillId="35" borderId="25" xfId="46" applyFill="1" applyBorder="1" applyAlignment="1">
      <alignment horizontal="left" vertical="center" wrapText="1" indent="1"/>
    </xf>
    <xf numFmtId="0" fontId="19" fillId="35" borderId="1" xfId="46" applyFill="1" applyBorder="1" applyAlignment="1">
      <alignment horizontal="left" vertical="center" wrapText="1" indent="1"/>
    </xf>
    <xf numFmtId="170" fontId="19" fillId="0" borderId="14" xfId="46" applyNumberFormat="1" applyBorder="1" applyAlignment="1">
      <alignment horizontal="center" vertical="center"/>
    </xf>
    <xf numFmtId="0" fontId="19" fillId="0" borderId="14" xfId="46" applyBorder="1" applyAlignment="1">
      <alignment horizontal="left" vertical="center" wrapText="1" indent="1"/>
    </xf>
    <xf numFmtId="169" fontId="26" fillId="0" borderId="55" xfId="46" applyNumberFormat="1" applyFont="1" applyBorder="1" applyAlignment="1">
      <alignment horizontal="center" vertical="center"/>
    </xf>
    <xf numFmtId="167" fontId="19" fillId="0" borderId="36" xfId="46" applyNumberFormat="1" applyBorder="1" applyAlignment="1">
      <alignment horizontal="center" vertical="center"/>
    </xf>
    <xf numFmtId="165" fontId="26" fillId="0" borderId="55" xfId="46" applyNumberFormat="1" applyFont="1" applyBorder="1" applyAlignment="1">
      <alignment horizontal="center" vertical="center"/>
    </xf>
    <xf numFmtId="9" fontId="0" fillId="0" borderId="20" xfId="43" applyFont="1" applyFill="1" applyBorder="1" applyAlignment="1">
      <alignment horizontal="center" vertical="center" wrapText="1"/>
    </xf>
    <xf numFmtId="0" fontId="20" fillId="35" borderId="14" xfId="46" applyFont="1" applyFill="1" applyBorder="1" applyAlignment="1">
      <alignment horizontal="center" vertical="center" wrapText="1"/>
    </xf>
    <xf numFmtId="0" fontId="25" fillId="0" borderId="0" xfId="42" applyBorder="1" applyAlignment="1">
      <alignment vertical="center"/>
    </xf>
    <xf numFmtId="168" fontId="19" fillId="0" borderId="19" xfId="46" applyNumberFormat="1" applyBorder="1" applyAlignment="1">
      <alignment horizontal="center" vertical="center"/>
    </xf>
    <xf numFmtId="0" fontId="26" fillId="0" borderId="52" xfId="46" applyFont="1" applyBorder="1" applyAlignment="1">
      <alignment horizontal="left" vertical="center" wrapText="1" indent="1"/>
    </xf>
    <xf numFmtId="0" fontId="19" fillId="0" borderId="52" xfId="46" applyBorder="1" applyAlignment="1">
      <alignment horizontal="left" vertical="center" wrapText="1" indent="1"/>
    </xf>
    <xf numFmtId="0" fontId="19" fillId="0" borderId="54" xfId="46" applyBorder="1" applyAlignment="1">
      <alignment horizontal="left" vertical="center" wrapText="1" indent="1"/>
    </xf>
    <xf numFmtId="167" fontId="19" fillId="0" borderId="53" xfId="46" applyNumberFormat="1" applyBorder="1" applyAlignment="1">
      <alignment horizontal="center" vertical="center"/>
    </xf>
    <xf numFmtId="167" fontId="19" fillId="0" borderId="52" xfId="46" applyNumberFormat="1" applyBorder="1" applyAlignment="1">
      <alignment horizontal="center" vertical="center"/>
    </xf>
    <xf numFmtId="165" fontId="19" fillId="0" borderId="51" xfId="46" applyNumberFormat="1" applyBorder="1" applyAlignment="1">
      <alignment horizontal="center" vertical="center"/>
    </xf>
    <xf numFmtId="9" fontId="0" fillId="0" borderId="18" xfId="43" applyFont="1" applyFill="1" applyBorder="1" applyAlignment="1">
      <alignment horizontal="center" vertical="center" wrapText="1"/>
    </xf>
    <xf numFmtId="170" fontId="19" fillId="0" borderId="15" xfId="46" applyNumberFormat="1" applyBorder="1" applyAlignment="1">
      <alignment horizontal="center" vertical="center"/>
    </xf>
    <xf numFmtId="0" fontId="19" fillId="0" borderId="18" xfId="46" applyBorder="1" applyAlignment="1">
      <alignment horizontal="left" vertical="center" wrapText="1" indent="1"/>
    </xf>
    <xf numFmtId="0" fontId="19" fillId="0" borderId="15" xfId="46" applyBorder="1" applyAlignment="1">
      <alignment horizontal="left" vertical="center" wrapText="1" indent="1"/>
    </xf>
    <xf numFmtId="0" fontId="20" fillId="0" borderId="15" xfId="46" applyFont="1" applyBorder="1" applyAlignment="1">
      <alignment horizontal="center" vertical="center" wrapText="1"/>
    </xf>
    <xf numFmtId="0" fontId="20" fillId="0" borderId="15" xfId="46" applyFont="1" applyBorder="1" applyAlignment="1">
      <alignment horizontal="center" vertical="center"/>
    </xf>
    <xf numFmtId="0" fontId="19" fillId="0" borderId="50" xfId="46" applyBorder="1" applyAlignment="1">
      <alignment horizontal="left" vertical="center" wrapText="1" indent="1"/>
    </xf>
    <xf numFmtId="0" fontId="19" fillId="0" borderId="49" xfId="46" applyBorder="1" applyAlignment="1">
      <alignment horizontal="left" vertical="center" wrapText="1" indent="1"/>
    </xf>
    <xf numFmtId="0" fontId="20" fillId="35" borderId="1" xfId="46" applyFont="1" applyFill="1" applyBorder="1" applyAlignment="1">
      <alignment horizontal="center" vertical="center" wrapText="1"/>
    </xf>
    <xf numFmtId="167" fontId="19" fillId="0" borderId="27" xfId="46" applyNumberFormat="1" applyBorder="1" applyAlignment="1">
      <alignment horizontal="center" vertical="center"/>
    </xf>
    <xf numFmtId="9" fontId="0" fillId="0" borderId="1" xfId="43" applyFont="1" applyBorder="1" applyAlignment="1">
      <alignment horizontal="center" vertical="center"/>
    </xf>
    <xf numFmtId="0" fontId="19" fillId="0" borderId="18" xfId="46" applyBorder="1" applyAlignment="1">
      <alignment horizontal="center" vertical="center" wrapText="1"/>
    </xf>
    <xf numFmtId="9" fontId="0" fillId="0" borderId="25" xfId="43" applyFont="1" applyFill="1" applyBorder="1" applyAlignment="1">
      <alignment horizontal="center" vertical="center" wrapText="1"/>
    </xf>
    <xf numFmtId="165" fontId="26" fillId="0" borderId="44" xfId="46" quotePrefix="1" applyNumberFormat="1" applyFont="1" applyBorder="1" applyAlignment="1">
      <alignment horizontal="center" vertical="center"/>
    </xf>
    <xf numFmtId="165" fontId="19" fillId="0" borderId="48" xfId="46" applyNumberFormat="1" applyBorder="1" applyAlignment="1">
      <alignment horizontal="center" vertical="center"/>
    </xf>
    <xf numFmtId="165" fontId="19" fillId="0" borderId="47" xfId="46" applyNumberFormat="1" applyBorder="1" applyAlignment="1">
      <alignment horizontal="center" vertical="center"/>
    </xf>
    <xf numFmtId="170" fontId="19" fillId="0" borderId="1" xfId="46" applyNumberFormat="1" applyBorder="1" applyAlignment="1">
      <alignment horizontal="left" vertical="center"/>
    </xf>
    <xf numFmtId="170" fontId="19" fillId="0" borderId="1" xfId="46" applyNumberFormat="1" applyBorder="1" applyAlignment="1">
      <alignment horizontal="center" vertical="center"/>
    </xf>
    <xf numFmtId="170" fontId="19" fillId="0" borderId="25" xfId="46" applyNumberFormat="1" applyBorder="1" applyAlignment="1">
      <alignment horizontal="left" vertical="center"/>
    </xf>
    <xf numFmtId="0" fontId="19" fillId="0" borderId="46" xfId="46" applyBorder="1" applyAlignment="1">
      <alignment horizontal="left" vertical="center" wrapText="1" indent="1"/>
    </xf>
    <xf numFmtId="0" fontId="19" fillId="0" borderId="45" xfId="46" applyBorder="1" applyAlignment="1">
      <alignment horizontal="left" vertical="center" wrapText="1" indent="1"/>
    </xf>
    <xf numFmtId="169" fontId="26" fillId="0" borderId="44" xfId="46" applyNumberFormat="1" applyFont="1" applyBorder="1" applyAlignment="1">
      <alignment horizontal="center" vertical="center"/>
    </xf>
    <xf numFmtId="165" fontId="26" fillId="0" borderId="44" xfId="46" applyNumberFormat="1" applyFont="1" applyBorder="1" applyAlignment="1">
      <alignment horizontal="center" vertical="center"/>
    </xf>
    <xf numFmtId="9" fontId="19" fillId="0" borderId="25" xfId="46" applyNumberFormat="1" applyBorder="1" applyAlignment="1">
      <alignment horizontal="center" vertical="center" wrapText="1"/>
    </xf>
    <xf numFmtId="0" fontId="25" fillId="0" borderId="0" xfId="42"/>
    <xf numFmtId="165" fontId="19" fillId="0" borderId="43" xfId="46" applyNumberFormat="1" applyBorder="1" applyAlignment="1">
      <alignment horizontal="center" vertical="center"/>
    </xf>
    <xf numFmtId="6" fontId="0" fillId="0" borderId="1" xfId="43" applyNumberFormat="1" applyFont="1" applyFill="1" applyBorder="1" applyAlignment="1">
      <alignment horizontal="center" vertical="center"/>
    </xf>
    <xf numFmtId="168" fontId="19" fillId="0" borderId="42" xfId="46" applyNumberFormat="1" applyBorder="1" applyAlignment="1">
      <alignment horizontal="center" vertical="center"/>
    </xf>
    <xf numFmtId="0" fontId="26" fillId="0" borderId="31" xfId="46" applyFont="1" applyBorder="1" applyAlignment="1">
      <alignment horizontal="left" vertical="center" wrapText="1" indent="1"/>
    </xf>
    <xf numFmtId="165" fontId="19" fillId="0" borderId="41" xfId="46" applyNumberFormat="1" applyBorder="1" applyAlignment="1">
      <alignment horizontal="center" vertical="center"/>
    </xf>
    <xf numFmtId="0" fontId="19" fillId="0" borderId="25" xfId="46" applyBorder="1" applyAlignment="1">
      <alignment horizontal="center" vertical="center" wrapText="1"/>
    </xf>
    <xf numFmtId="0" fontId="19" fillId="0" borderId="25" xfId="46" applyBorder="1" applyAlignment="1">
      <alignment horizontal="left" vertical="center" wrapText="1" indent="1"/>
    </xf>
    <xf numFmtId="168" fontId="19" fillId="0" borderId="40" xfId="46" applyNumberFormat="1" applyBorder="1" applyAlignment="1">
      <alignment horizontal="center" vertical="center"/>
    </xf>
    <xf numFmtId="0" fontId="26" fillId="0" borderId="39" xfId="46" applyFont="1" applyBorder="1" applyAlignment="1">
      <alignment horizontal="left" vertical="center" wrapText="1" indent="1"/>
    </xf>
    <xf numFmtId="0" fontId="19" fillId="0" borderId="39" xfId="46" applyBorder="1" applyAlignment="1">
      <alignment horizontal="left" vertical="center" wrapText="1" indent="1"/>
    </xf>
    <xf numFmtId="0" fontId="19" fillId="0" borderId="38" xfId="46" applyBorder="1" applyAlignment="1">
      <alignment horizontal="left" vertical="center" wrapText="1" indent="1"/>
    </xf>
    <xf numFmtId="167" fontId="19" fillId="0" borderId="37" xfId="46" applyNumberFormat="1" applyBorder="1" applyAlignment="1">
      <alignment horizontal="center" vertical="center"/>
    </xf>
    <xf numFmtId="167" fontId="19" fillId="0" borderId="36" xfId="46" quotePrefix="1" applyNumberFormat="1" applyBorder="1" applyAlignment="1">
      <alignment horizontal="center" vertical="center"/>
    </xf>
    <xf numFmtId="165" fontId="19" fillId="0" borderId="35" xfId="46" applyNumberFormat="1" applyBorder="1" applyAlignment="1">
      <alignment horizontal="center" vertical="center"/>
    </xf>
    <xf numFmtId="165" fontId="19" fillId="0" borderId="34" xfId="46" applyNumberFormat="1" applyBorder="1" applyAlignment="1">
      <alignment horizontal="center" vertical="center"/>
    </xf>
    <xf numFmtId="9" fontId="0" fillId="0" borderId="20" xfId="43" quotePrefix="1" applyFont="1" applyFill="1" applyBorder="1" applyAlignment="1">
      <alignment horizontal="center" vertical="center" wrapText="1"/>
    </xf>
    <xf numFmtId="0" fontId="19" fillId="0" borderId="20" xfId="46" applyBorder="1" applyAlignment="1">
      <alignment horizontal="center" vertical="center" wrapText="1"/>
    </xf>
    <xf numFmtId="9" fontId="0" fillId="0" borderId="14" xfId="43" applyFont="1" applyFill="1" applyBorder="1" applyAlignment="1">
      <alignment horizontal="center" vertical="center"/>
    </xf>
    <xf numFmtId="0" fontId="19" fillId="0" borderId="20" xfId="46" applyBorder="1" applyAlignment="1">
      <alignment horizontal="left" vertical="center" wrapText="1" indent="1"/>
    </xf>
    <xf numFmtId="0" fontId="20" fillId="0" borderId="14" xfId="46" applyFont="1" applyBorder="1" applyAlignment="1">
      <alignment horizontal="center" vertical="center" wrapText="1"/>
    </xf>
    <xf numFmtId="0" fontId="20" fillId="0" borderId="14" xfId="46" applyFont="1" applyBorder="1" applyAlignment="1">
      <alignment horizontal="center" vertical="center"/>
    </xf>
    <xf numFmtId="165" fontId="19" fillId="0" borderId="33" xfId="46" applyNumberFormat="1" applyBorder="1" applyAlignment="1">
      <alignment horizontal="center" vertical="center"/>
    </xf>
    <xf numFmtId="165" fontId="26" fillId="0" borderId="29" xfId="46" applyNumberFormat="1" applyFont="1" applyBorder="1" applyAlignment="1">
      <alignment horizontal="center" vertical="center"/>
    </xf>
    <xf numFmtId="9" fontId="0" fillId="0" borderId="1" xfId="43" quotePrefix="1" applyFont="1" applyFill="1" applyBorder="1" applyAlignment="1">
      <alignment horizontal="center" vertical="center" wrapText="1"/>
    </xf>
    <xf numFmtId="0" fontId="19" fillId="0" borderId="32" xfId="46" applyBorder="1" applyAlignment="1">
      <alignment horizontal="left" vertical="center" wrapText="1" indent="1"/>
    </xf>
    <xf numFmtId="169" fontId="26" fillId="0" borderId="26" xfId="46" applyNumberFormat="1" applyFont="1" applyBorder="1" applyAlignment="1">
      <alignment horizontal="center" vertical="center"/>
    </xf>
    <xf numFmtId="167" fontId="19" fillId="0" borderId="1" xfId="46" applyNumberFormat="1" applyBorder="1" applyAlignment="1">
      <alignment horizontal="center" vertical="center"/>
    </xf>
    <xf numFmtId="167" fontId="19" fillId="0" borderId="1" xfId="46" quotePrefix="1" applyNumberFormat="1" applyBorder="1" applyAlignment="1">
      <alignment horizontal="center" vertical="center"/>
    </xf>
    <xf numFmtId="168" fontId="19" fillId="0" borderId="1" xfId="46" applyNumberFormat="1" applyBorder="1" applyAlignment="1">
      <alignment horizontal="center" vertical="center"/>
    </xf>
    <xf numFmtId="0" fontId="26" fillId="0" borderId="1" xfId="46" applyFont="1" applyBorder="1" applyAlignment="1">
      <alignment horizontal="left" vertical="center" wrapText="1" indent="1"/>
    </xf>
    <xf numFmtId="0" fontId="26" fillId="0" borderId="13" xfId="46" applyFont="1" applyBorder="1" applyAlignment="1">
      <alignment horizontal="left" vertical="center" wrapText="1" indent="1"/>
    </xf>
    <xf numFmtId="0" fontId="19" fillId="0" borderId="31" xfId="46" applyBorder="1" applyAlignment="1">
      <alignment horizontal="left" vertical="center" wrapText="1" indent="1"/>
    </xf>
    <xf numFmtId="0" fontId="19" fillId="0" borderId="30" xfId="46" applyBorder="1" applyAlignment="1">
      <alignment horizontal="left" vertical="center" wrapText="1" indent="1"/>
    </xf>
    <xf numFmtId="169" fontId="26" fillId="0" borderId="29" xfId="46" applyNumberFormat="1" applyFont="1" applyBorder="1" applyAlignment="1">
      <alignment horizontal="center" vertical="center"/>
    </xf>
    <xf numFmtId="167" fontId="19" fillId="0" borderId="28" xfId="46" applyNumberFormat="1" applyBorder="1" applyAlignment="1">
      <alignment horizontal="center" vertical="center"/>
    </xf>
    <xf numFmtId="167" fontId="19" fillId="0" borderId="27" xfId="46" quotePrefix="1" applyNumberFormat="1" applyBorder="1" applyAlignment="1">
      <alignment horizontal="center" vertical="center"/>
    </xf>
    <xf numFmtId="165" fontId="26" fillId="0" borderId="26" xfId="46" applyNumberFormat="1" applyFont="1" applyBorder="1" applyAlignment="1">
      <alignment horizontal="center" vertical="center"/>
    </xf>
    <xf numFmtId="165" fontId="19" fillId="0" borderId="1" xfId="46" applyNumberFormat="1" applyBorder="1" applyAlignment="1">
      <alignment horizontal="center" vertical="center"/>
    </xf>
    <xf numFmtId="9" fontId="0" fillId="0" borderId="25" xfId="43" quotePrefix="1" applyFont="1" applyFill="1" applyBorder="1" applyAlignment="1">
      <alignment horizontal="center" vertical="center" wrapText="1"/>
    </xf>
    <xf numFmtId="0" fontId="19" fillId="0" borderId="1" xfId="46" applyBorder="1" applyAlignment="1">
      <alignment horizontal="center" vertical="center" wrapText="1"/>
    </xf>
    <xf numFmtId="9" fontId="0" fillId="0" borderId="1" xfId="43" applyFont="1" applyFill="1" applyBorder="1" applyAlignment="1">
      <alignment horizontal="center" vertical="center"/>
    </xf>
    <xf numFmtId="0" fontId="19" fillId="0" borderId="1" xfId="46" applyBorder="1" applyAlignment="1">
      <alignment horizontal="left" vertical="center" wrapText="1" indent="1"/>
    </xf>
    <xf numFmtId="0" fontId="20" fillId="0" borderId="1" xfId="46" applyFont="1" applyBorder="1" applyAlignment="1">
      <alignment horizontal="center" vertical="center" wrapText="1"/>
    </xf>
    <xf numFmtId="0" fontId="20" fillId="0" borderId="1" xfId="46" applyFont="1" applyBorder="1" applyAlignment="1">
      <alignment horizontal="center" vertical="center"/>
    </xf>
    <xf numFmtId="168" fontId="19" fillId="0" borderId="0" xfId="46" applyNumberFormat="1" applyAlignment="1">
      <alignment horizontal="center" vertical="center"/>
    </xf>
    <xf numFmtId="0" fontId="26" fillId="0" borderId="0" xfId="46" applyFont="1" applyAlignment="1">
      <alignment horizontal="left" vertical="center" wrapText="1" indent="1"/>
    </xf>
    <xf numFmtId="169" fontId="26" fillId="0" borderId="24" xfId="46" applyNumberFormat="1" applyFont="1" applyBorder="1" applyAlignment="1">
      <alignment horizontal="center" vertical="center"/>
    </xf>
    <xf numFmtId="167" fontId="19" fillId="0" borderId="0" xfId="46" applyNumberFormat="1" applyAlignment="1">
      <alignment horizontal="center" vertical="center"/>
    </xf>
    <xf numFmtId="165" fontId="19" fillId="0" borderId="3" xfId="46" applyNumberFormat="1" applyBorder="1" applyAlignment="1">
      <alignment horizontal="center" vertical="center"/>
    </xf>
    <xf numFmtId="165" fontId="26" fillId="0" borderId="23" xfId="46" applyNumberFormat="1" applyFont="1" applyBorder="1" applyAlignment="1">
      <alignment horizontal="center" vertical="center"/>
    </xf>
    <xf numFmtId="167" fontId="19" fillId="0" borderId="0" xfId="46" quotePrefix="1" applyNumberFormat="1" applyAlignment="1">
      <alignment horizontal="center" vertical="center"/>
    </xf>
    <xf numFmtId="0" fontId="19" fillId="0" borderId="0" xfId="46" applyAlignment="1">
      <alignment horizontal="left" vertical="center" wrapText="1" indent="1"/>
    </xf>
    <xf numFmtId="0" fontId="20" fillId="0" borderId="0" xfId="46" applyFont="1" applyAlignment="1">
      <alignment horizontal="center" vertical="center" wrapText="1"/>
    </xf>
    <xf numFmtId="0" fontId="20" fillId="0" borderId="0" xfId="46" applyFont="1" applyAlignment="1">
      <alignment horizontal="center" vertical="center"/>
    </xf>
    <xf numFmtId="0" fontId="25" fillId="0" borderId="0" xfId="42" applyAlignment="1">
      <alignment vertical="center"/>
    </xf>
    <xf numFmtId="0" fontId="24" fillId="0" borderId="0" xfId="46" applyFont="1" applyAlignment="1">
      <alignment vertical="center"/>
    </xf>
    <xf numFmtId="0" fontId="19" fillId="0" borderId="0" xfId="46" applyAlignment="1">
      <alignment vertical="center"/>
    </xf>
    <xf numFmtId="0" fontId="23" fillId="34" borderId="22" xfId="46" applyFont="1" applyFill="1" applyBorder="1" applyAlignment="1">
      <alignment horizontal="right" vertical="top"/>
    </xf>
    <xf numFmtId="169" fontId="23" fillId="34" borderId="21" xfId="46" applyNumberFormat="1" applyFont="1" applyFill="1" applyBorder="1" applyAlignment="1">
      <alignment horizontal="center" vertical="top"/>
    </xf>
    <xf numFmtId="167" fontId="22" fillId="34" borderId="3" xfId="46" applyNumberFormat="1" applyFont="1" applyFill="1" applyBorder="1" applyAlignment="1">
      <alignment horizontal="center" vertical="top"/>
    </xf>
    <xf numFmtId="165" fontId="22" fillId="34" borderId="3" xfId="46" applyNumberFormat="1" applyFont="1" applyFill="1" applyBorder="1" applyAlignment="1">
      <alignment horizontal="center" vertical="top"/>
    </xf>
    <xf numFmtId="165" fontId="23" fillId="34" borderId="21" xfId="46" applyNumberFormat="1" applyFont="1" applyFill="1" applyBorder="1" applyAlignment="1">
      <alignment horizontal="center" vertical="top"/>
    </xf>
    <xf numFmtId="165" fontId="23" fillId="34" borderId="20" xfId="46" applyNumberFormat="1" applyFont="1" applyFill="1" applyBorder="1" applyAlignment="1">
      <alignment horizontal="center" vertical="top"/>
    </xf>
    <xf numFmtId="9" fontId="23" fillId="34" borderId="16" xfId="43" applyFont="1" applyFill="1" applyBorder="1" applyAlignment="1">
      <alignment horizontal="center" vertical="top"/>
    </xf>
    <xf numFmtId="168" fontId="19" fillId="0" borderId="0" xfId="46" applyNumberFormat="1" applyAlignment="1">
      <alignment horizontal="left" vertical="top"/>
    </xf>
    <xf numFmtId="0" fontId="22" fillId="0" borderId="17" xfId="46" applyFont="1" applyBorder="1" applyAlignment="1">
      <alignment horizontal="right" vertical="top"/>
    </xf>
    <xf numFmtId="169" fontId="19" fillId="0" borderId="0" xfId="46" applyNumberFormat="1" applyAlignment="1">
      <alignment horizontal="center" vertical="top"/>
    </xf>
    <xf numFmtId="167" fontId="19" fillId="0" borderId="0" xfId="46" applyNumberFormat="1" applyAlignment="1">
      <alignment horizontal="center" vertical="top"/>
    </xf>
    <xf numFmtId="165" fontId="19" fillId="0" borderId="16" xfId="46" applyNumberFormat="1" applyBorder="1" applyAlignment="1">
      <alignment horizontal="center"/>
    </xf>
    <xf numFmtId="9" fontId="0" fillId="0" borderId="16" xfId="43" applyFont="1" applyBorder="1" applyAlignment="1">
      <alignment horizontal="center"/>
    </xf>
    <xf numFmtId="0" fontId="22" fillId="0" borderId="19" xfId="46" applyFont="1" applyBorder="1" applyAlignment="1">
      <alignment horizontal="right" vertical="top"/>
    </xf>
    <xf numFmtId="169" fontId="19" fillId="0" borderId="2" xfId="46" applyNumberFormat="1" applyBorder="1" applyAlignment="1">
      <alignment horizontal="center" vertical="top"/>
    </xf>
    <xf numFmtId="167" fontId="19" fillId="0" borderId="2" xfId="46" applyNumberFormat="1" applyBorder="1" applyAlignment="1">
      <alignment horizontal="center" vertical="top"/>
    </xf>
    <xf numFmtId="165" fontId="19" fillId="0" borderId="2" xfId="46" applyNumberFormat="1" applyBorder="1" applyAlignment="1">
      <alignment horizontal="center"/>
    </xf>
    <xf numFmtId="165" fontId="19" fillId="0" borderId="18" xfId="46" applyNumberFormat="1" applyBorder="1" applyAlignment="1">
      <alignment horizontal="center"/>
    </xf>
    <xf numFmtId="9" fontId="0" fillId="0" borderId="18" xfId="43" applyFont="1" applyBorder="1" applyAlignment="1">
      <alignment horizontal="center"/>
    </xf>
    <xf numFmtId="167" fontId="21" fillId="33" borderId="0" xfId="44" applyNumberFormat="1" applyFont="1" applyFill="1" applyAlignment="1">
      <alignment horizontal="left" vertical="center" wrapText="1"/>
    </xf>
    <xf numFmtId="168" fontId="21" fillId="33" borderId="0" xfId="44" applyNumberFormat="1" applyFont="1" applyFill="1" applyAlignment="1">
      <alignment horizontal="left" vertical="center" wrapText="1"/>
    </xf>
    <xf numFmtId="14" fontId="19" fillId="0" borderId="0" xfId="46" applyNumberFormat="1" applyAlignment="1">
      <alignment horizontal="center" vertical="top"/>
    </xf>
    <xf numFmtId="167" fontId="20" fillId="0" borderId="0" xfId="46" applyNumberFormat="1" applyFont="1" applyAlignment="1">
      <alignment horizontal="left" vertical="top"/>
    </xf>
    <xf numFmtId="0" fontId="20" fillId="0" borderId="0" xfId="46" applyFont="1" applyAlignment="1">
      <alignment horizontal="left" vertical="top"/>
    </xf>
    <xf numFmtId="167" fontId="19" fillId="0" borderId="0" xfId="46" applyNumberFormat="1" applyAlignment="1">
      <alignment horizontal="left" vertical="top"/>
    </xf>
    <xf numFmtId="0" fontId="19" fillId="0" borderId="0" xfId="46" applyAlignment="1">
      <alignment horizontal="left" vertical="top"/>
    </xf>
    <xf numFmtId="167" fontId="19" fillId="0" borderId="0" xfId="46" applyNumberFormat="1" applyAlignment="1">
      <alignment horizontal="left" vertical="top" wrapText="1" indent="1"/>
    </xf>
    <xf numFmtId="166" fontId="19" fillId="0" borderId="0" xfId="46" applyNumberFormat="1" applyAlignment="1">
      <alignment horizontal="center" vertical="top"/>
    </xf>
    <xf numFmtId="0" fontId="19" fillId="0" borderId="0" xfId="46" applyAlignment="1">
      <alignment horizontal="center" vertical="top" wrapText="1"/>
    </xf>
    <xf numFmtId="0" fontId="19" fillId="0" borderId="0" xfId="46" applyAlignment="1">
      <alignment horizontal="left" vertical="top" wrapText="1" indent="1"/>
    </xf>
    <xf numFmtId="0" fontId="19" fillId="0" borderId="0" xfId="46" applyAlignment="1">
      <alignment horizontal="center"/>
    </xf>
    <xf numFmtId="165" fontId="19" fillId="0" borderId="0" xfId="46" applyNumberFormat="1" applyAlignment="1">
      <alignment horizontal="center"/>
    </xf>
    <xf numFmtId="0" fontId="19" fillId="0" borderId="0" xfId="46" applyAlignment="1">
      <alignment horizontal="center" vertical="top"/>
    </xf>
    <xf numFmtId="0" fontId="19" fillId="0" borderId="0" xfId="46"/>
    <xf numFmtId="14" fontId="0" fillId="0" borderId="0" xfId="0" applyNumberFormat="1"/>
    <xf numFmtId="22" fontId="1" fillId="0" borderId="0" xfId="45"/>
    <xf numFmtId="0" fontId="28" fillId="36" borderId="82" xfId="46" applyFont="1" applyFill="1" applyBorder="1" applyAlignment="1">
      <alignment horizontal="center" vertical="center" wrapText="1"/>
    </xf>
    <xf numFmtId="0" fontId="28" fillId="36" borderId="83" xfId="46" applyFont="1" applyFill="1" applyBorder="1" applyAlignment="1">
      <alignment horizontal="center" vertical="center" wrapText="1"/>
    </xf>
    <xf numFmtId="0" fontId="28" fillId="36" borderId="84" xfId="46" applyFont="1" applyFill="1" applyBorder="1" applyAlignment="1">
      <alignment horizontal="center" vertical="center" wrapText="1"/>
    </xf>
    <xf numFmtId="0" fontId="28" fillId="36" borderId="85" xfId="46" applyFont="1" applyFill="1" applyBorder="1" applyAlignment="1">
      <alignment horizontal="center" vertical="center" wrapText="1"/>
    </xf>
    <xf numFmtId="0" fontId="28" fillId="36" borderId="86" xfId="46" applyFont="1" applyFill="1" applyBorder="1" applyAlignment="1">
      <alignment horizontal="center" vertical="center" wrapText="1"/>
    </xf>
    <xf numFmtId="0" fontId="28" fillId="36" borderId="87" xfId="46" applyFont="1" applyFill="1" applyBorder="1" applyAlignment="1">
      <alignment horizontal="centerContinuous" vertical="center"/>
    </xf>
    <xf numFmtId="0" fontId="28" fillId="36" borderId="0" xfId="46" applyFont="1" applyFill="1" applyAlignment="1">
      <alignment horizontal="centerContinuous" vertical="center"/>
    </xf>
    <xf numFmtId="49" fontId="29" fillId="0" borderId="0" xfId="43" applyNumberFormat="1" applyFont="1" applyFill="1" applyAlignment="1">
      <alignment horizontal="right"/>
    </xf>
    <xf numFmtId="9" fontId="30" fillId="0" borderId="0" xfId="43" applyFont="1" applyFill="1"/>
    <xf numFmtId="49" fontId="31" fillId="0" borderId="0" xfId="43" applyNumberFormat="1" applyFont="1" applyFill="1" applyAlignment="1">
      <alignment horizontal="right"/>
    </xf>
    <xf numFmtId="0" fontId="32" fillId="0" borderId="0" xfId="47" applyFont="1" applyAlignment="1">
      <alignment horizontal="right"/>
    </xf>
    <xf numFmtId="0" fontId="32" fillId="0" borderId="0" xfId="47" applyFont="1"/>
    <xf numFmtId="0" fontId="32" fillId="0" borderId="0" xfId="48" applyFont="1"/>
    <xf numFmtId="0" fontId="26" fillId="0" borderId="39" xfId="46" applyFont="1" applyBorder="1" applyAlignment="1">
      <alignment horizontal="left" vertical="center" indent="1"/>
    </xf>
    <xf numFmtId="0" fontId="1" fillId="0" borderId="0" xfId="49" applyAlignment="1">
      <alignment horizontal="left"/>
    </xf>
    <xf numFmtId="0" fontId="1" fillId="0" borderId="0" xfId="49"/>
    <xf numFmtId="167" fontId="1" fillId="0" borderId="0" xfId="49" applyNumberFormat="1"/>
    <xf numFmtId="167" fontId="1" fillId="0" borderId="0" xfId="49" applyNumberFormat="1" applyAlignment="1">
      <alignment horizontal="left"/>
    </xf>
    <xf numFmtId="167" fontId="21" fillId="37" borderId="0" xfId="44" applyNumberFormat="1" applyFont="1" applyFill="1" applyAlignment="1">
      <alignment horizontal="left" vertical="center" wrapText="1"/>
    </xf>
    <xf numFmtId="165" fontId="23" fillId="34" borderId="88" xfId="46" applyNumberFormat="1" applyFont="1" applyFill="1" applyBorder="1" applyAlignment="1">
      <alignment horizontal="center" vertical="top"/>
    </xf>
    <xf numFmtId="169" fontId="23" fillId="34" borderId="89" xfId="46" applyNumberFormat="1" applyFont="1" applyFill="1" applyBorder="1" applyAlignment="1">
      <alignment horizontal="center" vertical="top"/>
    </xf>
    <xf numFmtId="0" fontId="19" fillId="0" borderId="51" xfId="46" applyBorder="1" applyAlignment="1">
      <alignment horizontal="left" vertical="center" wrapText="1" indent="1"/>
    </xf>
    <xf numFmtId="165" fontId="19" fillId="0" borderId="90" xfId="46" applyNumberFormat="1" applyBorder="1" applyAlignment="1">
      <alignment horizontal="center" vertical="center"/>
    </xf>
    <xf numFmtId="165" fontId="26" fillId="0" borderId="91" xfId="46" applyNumberFormat="1" applyFont="1" applyBorder="1" applyAlignment="1">
      <alignment horizontal="center" vertical="center"/>
    </xf>
    <xf numFmtId="169" fontId="26" fillId="0" borderId="91" xfId="46" applyNumberFormat="1" applyFont="1" applyBorder="1" applyAlignment="1">
      <alignment horizontal="center" vertical="center"/>
    </xf>
    <xf numFmtId="0" fontId="19" fillId="0" borderId="92" xfId="46" applyBorder="1" applyAlignment="1">
      <alignment horizontal="left" vertical="center" wrapText="1" indent="1"/>
    </xf>
    <xf numFmtId="165" fontId="26" fillId="0" borderId="93" xfId="46" applyNumberFormat="1" applyFont="1" applyBorder="1" applyAlignment="1">
      <alignment horizontal="center" vertical="center"/>
    </xf>
    <xf numFmtId="169" fontId="26" fillId="0" borderId="93" xfId="46" applyNumberFormat="1" applyFont="1" applyBorder="1" applyAlignment="1">
      <alignment horizontal="center" vertical="center"/>
    </xf>
    <xf numFmtId="170" fontId="19" fillId="0" borderId="1" xfId="46" applyNumberFormat="1" applyBorder="1" applyAlignment="1">
      <alignment horizontal="center" vertical="center" wrapText="1"/>
    </xf>
    <xf numFmtId="165" fontId="19" fillId="0" borderId="94" xfId="46" applyNumberFormat="1" applyBorder="1" applyAlignment="1">
      <alignment horizontal="center" vertical="center"/>
    </xf>
    <xf numFmtId="167" fontId="19" fillId="0" borderId="95" xfId="46" applyNumberFormat="1" applyBorder="1" applyAlignment="1">
      <alignment horizontal="center" vertical="center"/>
    </xf>
    <xf numFmtId="164" fontId="19" fillId="0" borderId="96" xfId="46" applyNumberFormat="1" applyBorder="1" applyAlignment="1">
      <alignment horizontal="left" vertical="center" wrapText="1" indent="1"/>
    </xf>
    <xf numFmtId="165" fontId="26" fillId="0" borderId="97" xfId="46" applyNumberFormat="1" applyFont="1" applyBorder="1" applyAlignment="1">
      <alignment horizontal="center" vertical="center"/>
    </xf>
    <xf numFmtId="169" fontId="26" fillId="0" borderId="97" xfId="46" applyNumberFormat="1" applyFont="1" applyBorder="1" applyAlignment="1">
      <alignment horizontal="center" vertical="center"/>
    </xf>
    <xf numFmtId="0" fontId="19" fillId="0" borderId="90" xfId="46" applyBorder="1" applyAlignment="1">
      <alignment horizontal="center" vertical="center"/>
    </xf>
    <xf numFmtId="0" fontId="28" fillId="36" borderId="98" xfId="46" applyFont="1" applyFill="1" applyBorder="1" applyAlignment="1">
      <alignment horizontal="center" vertical="center" wrapText="1"/>
    </xf>
    <xf numFmtId="0" fontId="28" fillId="36" borderId="87" xfId="46" applyFont="1" applyFill="1" applyBorder="1" applyAlignment="1">
      <alignment horizontal="left" vertical="center"/>
    </xf>
    <xf numFmtId="0" fontId="28" fillId="36" borderId="87" xfId="46" applyFont="1" applyFill="1" applyBorder="1" applyAlignment="1">
      <alignment horizontal="center" vertical="center"/>
    </xf>
    <xf numFmtId="0" fontId="28" fillId="36" borderId="0" xfId="46" applyFont="1" applyFill="1" applyAlignment="1">
      <alignment horizontal="center" vertical="center"/>
    </xf>
    <xf numFmtId="9" fontId="23" fillId="34" borderId="20" xfId="43" applyFont="1" applyFill="1" applyBorder="1" applyAlignment="1">
      <alignment horizontal="center" vertical="top"/>
    </xf>
    <xf numFmtId="165" fontId="19" fillId="0" borderId="13" xfId="46" applyNumberFormat="1" applyBorder="1" applyAlignment="1">
      <alignment horizontal="center" vertical="center"/>
    </xf>
    <xf numFmtId="0" fontId="19" fillId="0" borderId="99" xfId="46" applyBorder="1" applyAlignment="1">
      <alignment horizontal="left" vertical="center" wrapText="1" indent="1"/>
    </xf>
    <xf numFmtId="9" fontId="0" fillId="35" borderId="25" xfId="43" quotePrefix="1" applyFont="1" applyFill="1" applyBorder="1" applyAlignment="1">
      <alignment horizontal="center" vertical="center" wrapText="1"/>
    </xf>
    <xf numFmtId="9" fontId="0" fillId="0" borderId="25" xfId="43" quotePrefix="1" applyFont="1" applyBorder="1" applyAlignment="1">
      <alignment horizontal="center" vertical="center" wrapText="1"/>
    </xf>
    <xf numFmtId="170" fontId="19" fillId="0" borderId="0" xfId="46" applyNumberFormat="1" applyAlignment="1">
      <alignment horizontal="left" vertical="center"/>
    </xf>
    <xf numFmtId="170" fontId="19" fillId="0" borderId="0" xfId="46" applyNumberFormat="1" applyAlignment="1">
      <alignment horizontal="center" vertical="center"/>
    </xf>
    <xf numFmtId="0" fontId="19" fillId="0" borderId="0" xfId="46" applyAlignment="1">
      <alignment horizontal="center" vertical="center" wrapText="1"/>
    </xf>
    <xf numFmtId="9" fontId="0" fillId="0" borderId="20" xfId="43" quotePrefix="1" applyFont="1" applyBorder="1" applyAlignment="1">
      <alignment horizontal="center" vertical="center" wrapText="1"/>
    </xf>
    <xf numFmtId="165" fontId="19" fillId="0" borderId="0" xfId="46" applyNumberFormat="1" applyAlignment="1">
      <alignment horizontal="center" vertical="center"/>
    </xf>
    <xf numFmtId="165" fontId="26" fillId="0" borderId="24" xfId="46" applyNumberFormat="1" applyFont="1" applyBorder="1" applyAlignment="1">
      <alignment horizontal="center" vertical="center"/>
    </xf>
    <xf numFmtId="0" fontId="19" fillId="0" borderId="25" xfId="46" quotePrefix="1" applyBorder="1" applyAlignment="1">
      <alignment horizontal="left" vertical="center" wrapText="1" indent="1"/>
    </xf>
    <xf numFmtId="9" fontId="0" fillId="0" borderId="20" xfId="43" applyFont="1" applyBorder="1" applyAlignment="1">
      <alignment horizontal="center" vertical="center" wrapText="1"/>
    </xf>
    <xf numFmtId="164" fontId="19" fillId="0" borderId="30" xfId="46" applyNumberFormat="1" applyBorder="1" applyAlignment="1">
      <alignment horizontal="left" vertical="center" indent="1"/>
    </xf>
    <xf numFmtId="0" fontId="28" fillId="36" borderId="0" xfId="46" applyFont="1" applyFill="1" applyAlignment="1">
      <alignment horizontal="center" vertical="center" wrapText="1"/>
    </xf>
    <xf numFmtId="0" fontId="28" fillId="36" borderId="77" xfId="46" applyFont="1" applyFill="1" applyBorder="1" applyAlignment="1">
      <alignment horizontal="center" vertical="center" wrapText="1"/>
    </xf>
    <xf numFmtId="0" fontId="28" fillId="36" borderId="2" xfId="46" applyFont="1" applyFill="1" applyBorder="1" applyAlignment="1">
      <alignment horizontal="center" vertical="center" wrapText="1"/>
    </xf>
    <xf numFmtId="0" fontId="28" fillId="36" borderId="0" xfId="46" applyFont="1" applyFill="1" applyAlignment="1">
      <alignment horizontal="left" vertical="center" wrapText="1" indent="1"/>
    </xf>
    <xf numFmtId="0" fontId="28" fillId="36" borderId="77" xfId="46" applyFont="1" applyFill="1" applyBorder="1" applyAlignment="1">
      <alignment horizontal="left" vertical="center" wrapText="1" indent="1"/>
    </xf>
    <xf numFmtId="0" fontId="28" fillId="36" borderId="0" xfId="46" applyFont="1" applyFill="1" applyAlignment="1">
      <alignment horizontal="center" vertical="center"/>
    </xf>
    <xf numFmtId="0" fontId="28" fillId="36" borderId="87" xfId="46" applyFont="1" applyFill="1" applyBorder="1" applyAlignment="1">
      <alignment horizontal="center" vertical="center"/>
    </xf>
  </cellXfs>
  <cellStyles count="50">
    <cellStyle name="20% - Accent1" xfId="1" builtinId="30" customBuiltin="1"/>
    <cellStyle name="20% - Accent2" xfId="2" builtinId="34" customBuiltin="1"/>
    <cellStyle name="20% - Accent3" xfId="3" builtinId="38" customBuiltin="1"/>
    <cellStyle name="20% - Accent4" xfId="4" builtinId="42" customBuiltin="1"/>
    <cellStyle name="20% - Accent5" xfId="5" builtinId="46" customBuiltin="1"/>
    <cellStyle name="20% - Accent6" xfId="6" builtinId="50" customBuiltin="1"/>
    <cellStyle name="40% - Accent1" xfId="7" builtinId="31" customBuiltin="1"/>
    <cellStyle name="40% - Accent2" xfId="8" builtinId="35" customBuiltin="1"/>
    <cellStyle name="40% - Accent3" xfId="9" builtinId="39" customBuiltin="1"/>
    <cellStyle name="40% - Accent4" xfId="10" builtinId="43" customBuiltin="1"/>
    <cellStyle name="40% - Accent5" xfId="11" builtinId="47" customBuiltin="1"/>
    <cellStyle name="40% - Accent6" xfId="12" builtinId="51" customBuiltin="1"/>
    <cellStyle name="60% - Accent1" xfId="13" builtinId="32" customBuiltin="1"/>
    <cellStyle name="60% - Accent2" xfId="14" builtinId="36" customBuiltin="1"/>
    <cellStyle name="60% - Accent3" xfId="15" builtinId="40" customBuiltin="1"/>
    <cellStyle name="60% - Accent4" xfId="16" builtinId="44" customBuiltin="1"/>
    <cellStyle name="60% - Accent5" xfId="17" builtinId="48" customBuiltin="1"/>
    <cellStyle name="60% - Accent6" xfId="18" builtinId="52" customBuiltin="1"/>
    <cellStyle name="Accent1" xfId="19" builtinId="29" customBuiltin="1"/>
    <cellStyle name="Accent2" xfId="20" builtinId="33" customBuiltin="1"/>
    <cellStyle name="Accent3" xfId="21" builtinId="37" customBuiltin="1"/>
    <cellStyle name="Accent4" xfId="22" builtinId="41" customBuiltin="1"/>
    <cellStyle name="Accent5" xfId="23" builtinId="45" customBuiltin="1"/>
    <cellStyle name="Accent6" xfId="24" builtinId="49" customBuiltin="1"/>
    <cellStyle name="Bad" xfId="25" builtinId="27" customBuiltin="1"/>
    <cellStyle name="blp_datetime" xfId="45" xr:uid="{00000000-0005-0000-0000-000019000000}"/>
    <cellStyle name="Calculation" xfId="26" builtinId="22" customBuiltin="1"/>
    <cellStyle name="Check Cell" xfId="27" builtinId="23" customBuiltin="1"/>
    <cellStyle name="Explanatory Text" xfId="28" builtinId="53" customBuiltin="1"/>
    <cellStyle name="Good" xfId="29" builtinId="26" customBuiltin="1"/>
    <cellStyle name="Heading 1" xfId="30" builtinId="16" customBuiltin="1"/>
    <cellStyle name="Heading 2" xfId="31" builtinId="17" customBuiltin="1"/>
    <cellStyle name="Heading 3" xfId="32" builtinId="18" customBuiltin="1"/>
    <cellStyle name="Heading 4" xfId="33" builtinId="19" customBuiltin="1"/>
    <cellStyle name="Hyperlink" xfId="42" builtinId="8"/>
    <cellStyle name="Input" xfId="34" builtinId="20" customBuiltin="1"/>
    <cellStyle name="Linked Cell" xfId="35" builtinId="24" customBuiltin="1"/>
    <cellStyle name="Neutral" xfId="36" builtinId="28" customBuiltin="1"/>
    <cellStyle name="Normal" xfId="0" builtinId="0"/>
    <cellStyle name="Normal 10" xfId="47" xr:uid="{DD71DD0D-CC7B-4E5C-8F68-C6F5AE03C530}"/>
    <cellStyle name="Normal 14" xfId="44" xr:uid="{B16AFAE0-D4A3-4F69-8B9F-A21BFBEA6804}"/>
    <cellStyle name="Normal 2" xfId="46" xr:uid="{F966FF42-5552-4C0F-8D00-CCC67CF5882D}"/>
    <cellStyle name="Normal 3" xfId="49" xr:uid="{08DDCC1C-77E5-432A-96C1-06BC26AEE6B5}"/>
    <cellStyle name="Normal 7" xfId="48" xr:uid="{A5D81C43-66C5-4B47-A57C-F904684698A3}"/>
    <cellStyle name="Note" xfId="37" builtinId="10" customBuiltin="1"/>
    <cellStyle name="Output" xfId="38" builtinId="21" customBuiltin="1"/>
    <cellStyle name="Percent 2" xfId="43" xr:uid="{231A10C7-DA81-4FC0-98B0-830730876190}"/>
    <cellStyle name="Title" xfId="39" builtinId="15" customBuiltin="1"/>
    <cellStyle name="Total" xfId="40" builtinId="25" customBuiltin="1"/>
    <cellStyle name="Warning Text" xfId="41"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externalLink" Target="externalLinks/externalLink2.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3433670480782299E-2"/>
          <c:y val="2.8771045906808998E-2"/>
          <c:w val="0.88644410162895104"/>
          <c:h val="0.84713667117186364"/>
        </c:manualLayout>
      </c:layout>
      <c:barChart>
        <c:barDir val="col"/>
        <c:grouping val="clustered"/>
        <c:varyColors val="0"/>
        <c:ser>
          <c:idx val="0"/>
          <c:order val="0"/>
          <c:tx>
            <c:strRef>
              <c:f>'All M&amp;A (&gt;$500M)'!$C$180</c:f>
              <c:strCache>
                <c:ptCount val="1"/>
                <c:pt idx="0">
                  <c:v>Deal Value ($B)</c:v>
                </c:pt>
              </c:strCache>
            </c:strRef>
          </c:tx>
          <c:spPr>
            <a:solidFill>
              <a:schemeClr val="accent1"/>
            </a:solidFill>
            <a:ln>
              <a:solidFill>
                <a:schemeClr val="tx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en-US" sz="10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shade val="95000"/>
                          <a:satMod val="105000"/>
                        </a:schemeClr>
                      </a:solidFill>
                      <a:prstDash val="solid"/>
                      <a:round/>
                    </a:ln>
                    <a:effectLst/>
                  </c:spPr>
                </c15:leaderLines>
              </c:ext>
            </c:extLst>
          </c:dLbls>
          <c:cat>
            <c:numRef>
              <c:f>'All M&amp;A (&gt;$500M)'!$B$181:$B$196</c:f>
              <c:numCache>
                <c:formatCode>General</c:formatCode>
                <c:ptCount val="16"/>
                <c:pt idx="0">
                  <c:v>2008</c:v>
                </c:pt>
                <c:pt idx="1">
                  <c:v>2009</c:v>
                </c:pt>
                <c:pt idx="2">
                  <c:v>2010</c:v>
                </c:pt>
                <c:pt idx="3">
                  <c:v>2011</c:v>
                </c:pt>
                <c:pt idx="4">
                  <c:v>2012</c:v>
                </c:pt>
                <c:pt idx="5">
                  <c:v>2013</c:v>
                </c:pt>
                <c:pt idx="6">
                  <c:v>2014</c:v>
                </c:pt>
                <c:pt idx="7">
                  <c:v>2015</c:v>
                </c:pt>
                <c:pt idx="8">
                  <c:v>2016</c:v>
                </c:pt>
                <c:pt idx="9">
                  <c:v>2017</c:v>
                </c:pt>
                <c:pt idx="10">
                  <c:v>2018</c:v>
                </c:pt>
                <c:pt idx="11">
                  <c:v>2019</c:v>
                </c:pt>
                <c:pt idx="12">
                  <c:v>2020</c:v>
                </c:pt>
                <c:pt idx="13">
                  <c:v>2021</c:v>
                </c:pt>
                <c:pt idx="14">
                  <c:v>2022</c:v>
                </c:pt>
                <c:pt idx="15">
                  <c:v>2023</c:v>
                </c:pt>
              </c:numCache>
            </c:numRef>
          </c:cat>
          <c:val>
            <c:numRef>
              <c:f>'All M&amp;A (&gt;$500M)'!$C$181:$C$196</c:f>
              <c:numCache>
                <c:formatCode>"$"#,##0</c:formatCode>
                <c:ptCount val="16"/>
                <c:pt idx="0">
                  <c:v>50.269440000000003</c:v>
                </c:pt>
                <c:pt idx="1">
                  <c:v>109.90226000000001</c:v>
                </c:pt>
                <c:pt idx="2">
                  <c:v>26.071400000000001</c:v>
                </c:pt>
                <c:pt idx="3">
                  <c:v>0</c:v>
                </c:pt>
                <c:pt idx="4">
                  <c:v>4.3864999999999998</c:v>
                </c:pt>
                <c:pt idx="5">
                  <c:v>13.808999999999999</c:v>
                </c:pt>
                <c:pt idx="6">
                  <c:v>60.288999999999994</c:v>
                </c:pt>
                <c:pt idx="7">
                  <c:v>58.7</c:v>
                </c:pt>
                <c:pt idx="8">
                  <c:v>64.008399999999995</c:v>
                </c:pt>
                <c:pt idx="9">
                  <c:v>52.800000000000004</c:v>
                </c:pt>
                <c:pt idx="10">
                  <c:v>42.980000000000004</c:v>
                </c:pt>
                <c:pt idx="11">
                  <c:v>195.38499999999996</c:v>
                </c:pt>
                <c:pt idx="12">
                  <c:v>102.07700000000001</c:v>
                </c:pt>
                <c:pt idx="13">
                  <c:v>47.94</c:v>
                </c:pt>
                <c:pt idx="14">
                  <c:v>68.808660000000003</c:v>
                </c:pt>
                <c:pt idx="15">
                  <c:v>139.7379</c:v>
                </c:pt>
              </c:numCache>
            </c:numRef>
          </c:val>
          <c:extLst>
            <c:ext xmlns:c16="http://schemas.microsoft.com/office/drawing/2014/chart" uri="{C3380CC4-5D6E-409C-BE32-E72D297353CC}">
              <c16:uniqueId val="{00000000-D9A9-4555-B54B-DD84A97B5A36}"/>
            </c:ext>
          </c:extLst>
        </c:ser>
        <c:dLbls>
          <c:showLegendKey val="0"/>
          <c:showVal val="0"/>
          <c:showCatName val="0"/>
          <c:showSerName val="0"/>
          <c:showPercent val="0"/>
          <c:showBubbleSize val="0"/>
        </c:dLbls>
        <c:gapWidth val="150"/>
        <c:axId val="180486528"/>
        <c:axId val="180489216"/>
      </c:barChart>
      <c:catAx>
        <c:axId val="180486528"/>
        <c:scaling>
          <c:orientation val="minMax"/>
        </c:scaling>
        <c:delete val="0"/>
        <c:axPos val="b"/>
        <c:title>
          <c:tx>
            <c:rich>
              <a:bodyPr rot="0" spcFirstLastPara="1" vertOverflow="ellipsis" vert="horz" wrap="square" anchor="ctr" anchorCtr="1"/>
              <a:lstStyle/>
              <a:p>
                <a:pPr>
                  <a:defRPr lang="en-US" sz="1050" b="0" i="0" u="none" strike="noStrike" kern="1200" baseline="0">
                    <a:solidFill>
                      <a:sysClr val="windowText" lastClr="000000"/>
                    </a:solidFill>
                    <a:latin typeface="+mn-lt"/>
                    <a:ea typeface="+mn-ea"/>
                    <a:cs typeface="+mn-cs"/>
                  </a:defRPr>
                </a:pPr>
                <a:r>
                  <a:rPr lang="en-US" sz="1050">
                    <a:latin typeface="+mn-lt"/>
                  </a:rPr>
                  <a:t>Year</a:t>
                </a:r>
              </a:p>
            </c:rich>
          </c:tx>
          <c:overlay val="0"/>
          <c:spPr>
            <a:noFill/>
            <a:ln>
              <a:noFill/>
            </a:ln>
            <a:effectLst/>
          </c:spPr>
          <c:txPr>
            <a:bodyPr rot="0" spcFirstLastPara="1" vertOverflow="ellipsis" vert="horz" wrap="square" anchor="ctr" anchorCtr="1"/>
            <a:lstStyle/>
            <a:p>
              <a:pPr>
                <a:defRPr lang="en-US" sz="1050" b="0" i="0" u="none" strike="noStrike" kern="1200" baseline="0">
                  <a:solidFill>
                    <a:sysClr val="windowText" lastClr="000000"/>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tint val="75000"/>
                <a:shade val="95000"/>
                <a:satMod val="105000"/>
              </a:schemeClr>
            </a:solidFill>
            <a:prstDash val="solid"/>
            <a:round/>
          </a:ln>
          <a:effectLst/>
        </c:spPr>
        <c:txPr>
          <a:bodyPr rot="-60000000" spcFirstLastPara="1" vertOverflow="ellipsis" vert="horz" wrap="square" anchor="ctr" anchorCtr="1"/>
          <a:lstStyle/>
          <a:p>
            <a:pPr>
              <a:defRPr lang="en-US" sz="1000" b="0" i="0" u="none" strike="noStrike" kern="1200" baseline="0">
                <a:solidFill>
                  <a:sysClr val="windowText" lastClr="000000"/>
                </a:solidFill>
                <a:latin typeface="+mn-lt"/>
                <a:ea typeface="+mn-ea"/>
                <a:cs typeface="+mn-cs"/>
              </a:defRPr>
            </a:pPr>
            <a:endParaRPr lang="en-US"/>
          </a:p>
        </c:txPr>
        <c:crossAx val="180489216"/>
        <c:crosses val="autoZero"/>
        <c:auto val="1"/>
        <c:lblAlgn val="ctr"/>
        <c:lblOffset val="100"/>
        <c:noMultiLvlLbl val="0"/>
      </c:catAx>
      <c:valAx>
        <c:axId val="180489216"/>
        <c:scaling>
          <c:orientation val="minMax"/>
        </c:scaling>
        <c:delete val="0"/>
        <c:axPos val="l"/>
        <c:majorGridlines>
          <c:spPr>
            <a:ln w="6350" cap="flat" cmpd="sng" algn="ctr">
              <a:solidFill>
                <a:schemeClr val="bg1">
                  <a:lumMod val="75000"/>
                </a:schemeClr>
              </a:solidFill>
              <a:prstDash val="solid"/>
              <a:round/>
            </a:ln>
            <a:effectLst/>
          </c:spPr>
        </c:majorGridlines>
        <c:title>
          <c:tx>
            <c:rich>
              <a:bodyPr rot="-5400000" spcFirstLastPara="1" vertOverflow="ellipsis" vert="horz" wrap="square" anchor="ctr" anchorCtr="1"/>
              <a:lstStyle/>
              <a:p>
                <a:pPr>
                  <a:defRPr lang="en-US" sz="1050" b="0" i="0" u="none" strike="noStrike" kern="1200" baseline="0">
                    <a:solidFill>
                      <a:sysClr val="windowText" lastClr="000000"/>
                    </a:solidFill>
                    <a:latin typeface="+mn-lt"/>
                    <a:ea typeface="+mn-ea"/>
                    <a:cs typeface="+mn-cs"/>
                  </a:defRPr>
                </a:pPr>
                <a:r>
                  <a:rPr lang="en-US" sz="1050">
                    <a:latin typeface="+mn-lt"/>
                  </a:rPr>
                  <a:t>Total</a:t>
                </a:r>
                <a:r>
                  <a:rPr lang="en-US" sz="1050" baseline="0">
                    <a:latin typeface="+mn-lt"/>
                  </a:rPr>
                  <a:t> Dolalrs ($MM)</a:t>
                </a:r>
                <a:endParaRPr lang="en-US" sz="1050">
                  <a:latin typeface="+mn-lt"/>
                </a:endParaRPr>
              </a:p>
            </c:rich>
          </c:tx>
          <c:layout>
            <c:manualLayout>
              <c:xMode val="edge"/>
              <c:yMode val="edge"/>
              <c:x val="9.4138016806597884E-3"/>
              <c:y val="0.37604845648758339"/>
            </c:manualLayout>
          </c:layout>
          <c:overlay val="0"/>
          <c:spPr>
            <a:noFill/>
            <a:ln>
              <a:noFill/>
            </a:ln>
            <a:effectLst/>
          </c:spPr>
          <c:txPr>
            <a:bodyPr rot="-5400000" spcFirstLastPara="1" vertOverflow="ellipsis" vert="horz" wrap="square" anchor="ctr" anchorCtr="1"/>
            <a:lstStyle/>
            <a:p>
              <a:pPr>
                <a:defRPr lang="en-US" sz="1050" b="0" i="0" u="none" strike="noStrike" kern="1200" baseline="0">
                  <a:solidFill>
                    <a:sysClr val="windowText" lastClr="000000"/>
                  </a:solidFill>
                  <a:latin typeface="+mn-lt"/>
                  <a:ea typeface="+mn-ea"/>
                  <a:cs typeface="+mn-cs"/>
                </a:defRPr>
              </a:pPr>
              <a:endParaRPr lang="en-US"/>
            </a:p>
          </c:txPr>
        </c:title>
        <c:numFmt formatCode="#,##0.0_);[Red]\(#,##0.0\)" sourceLinked="0"/>
        <c:majorTickMark val="none"/>
        <c:minorTickMark val="none"/>
        <c:tickLblPos val="nextTo"/>
        <c:spPr>
          <a:noFill/>
          <a:ln w="9525" cap="flat" cmpd="sng" algn="ctr">
            <a:noFill/>
            <a:prstDash val="solid"/>
            <a:round/>
          </a:ln>
          <a:effectLst/>
        </c:spPr>
        <c:txPr>
          <a:bodyPr rot="-60000000" spcFirstLastPara="1" vertOverflow="ellipsis" vert="horz" wrap="square" anchor="ctr" anchorCtr="1"/>
          <a:lstStyle/>
          <a:p>
            <a:pPr>
              <a:defRPr lang="en-US" sz="1000" b="0" i="0" u="none" strike="noStrike" kern="1200" baseline="0">
                <a:solidFill>
                  <a:sysClr val="windowText" lastClr="000000"/>
                </a:solidFill>
                <a:latin typeface="+mn-lt"/>
                <a:ea typeface="+mn-ea"/>
                <a:cs typeface="+mn-cs"/>
              </a:defRPr>
            </a:pPr>
            <a:endParaRPr lang="en-US"/>
          </a:p>
        </c:txPr>
        <c:crossAx val="180486528"/>
        <c:crosses val="autoZero"/>
        <c:crossBetween val="between"/>
      </c:valAx>
      <c:spPr>
        <a:solidFill>
          <a:schemeClr val="bg1"/>
        </a:solidFill>
        <a:ln>
          <a:noFill/>
        </a:ln>
        <a:effectLst/>
      </c:spPr>
    </c:plotArea>
    <c:legend>
      <c:legendPos val="b"/>
      <c:layout>
        <c:manualLayout>
          <c:xMode val="edge"/>
          <c:yMode val="edge"/>
          <c:x val="0.7812024912894896"/>
          <c:y val="0.94591747304368334"/>
          <c:w val="0.13909343867002527"/>
          <c:h val="3.9723259792814179E-2"/>
        </c:manualLayout>
      </c:layout>
      <c:overlay val="0"/>
      <c:spPr>
        <a:noFill/>
        <a:ln>
          <a:noFill/>
        </a:ln>
        <a:effectLst/>
      </c:spPr>
      <c:txPr>
        <a:bodyPr rot="0" spcFirstLastPara="1" vertOverflow="ellipsis" vert="horz" wrap="square" anchor="ctr" anchorCtr="1"/>
        <a:lstStyle/>
        <a:p>
          <a:pPr>
            <a:defRPr lang="en-US" sz="900" b="0" i="0" u="none" strike="noStrike" kern="1200" baseline="0">
              <a:solidFill>
                <a:sysClr val="windowText" lastClr="000000"/>
              </a:solidFill>
              <a:latin typeface="+mn-lt"/>
              <a:ea typeface="+mn-ea"/>
              <a:cs typeface="+mn-cs"/>
            </a:defRPr>
          </a:pPr>
          <a:endParaRPr lang="en-US"/>
        </a:p>
      </c:txPr>
    </c:legend>
    <c:plotVisOnly val="1"/>
    <c:dispBlanksAs val="gap"/>
    <c:showDLblsOverMax val="0"/>
  </c:chart>
  <c:spPr>
    <a:solidFill>
      <a:schemeClr val="bg1"/>
    </a:solidFill>
    <a:ln w="9525" cap="flat" cmpd="sng" algn="ctr">
      <a:noFill/>
      <a:prstDash val="solid"/>
      <a:round/>
    </a:ln>
    <a:effectLst/>
  </c:spPr>
  <c:txPr>
    <a:bodyPr/>
    <a:lstStyle/>
    <a:p>
      <a:pPr algn="ctr">
        <a:defRPr lang="en-US" sz="700" b="0" i="0" u="none" strike="noStrike" kern="1200" baseline="0">
          <a:solidFill>
            <a:sysClr val="windowText" lastClr="000000"/>
          </a:solidFill>
          <a:latin typeface="ITC Stone Sans Com Medium" pitchFamily="2" charset="0"/>
          <a:ea typeface="+mn-ea"/>
          <a:cs typeface="+mn-cs"/>
        </a:defRPr>
      </a:pPr>
      <a:endParaRPr lang="en-US"/>
    </a:p>
  </c:txPr>
  <c:printSettings>
    <c:headerFooter/>
    <c:pageMargins b="0.75000000000000189" l="0.70000000000000062" r="0.70000000000000062" t="0.75000000000000189" header="0.30000000000000032" footer="0.30000000000000032"/>
    <c:pageSetup orientation="landscape"/>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3433681320619175E-2"/>
          <c:y val="4.3983565680381226E-2"/>
          <c:w val="0.88644410162895104"/>
          <c:h val="0.84713667117186364"/>
        </c:manualLayout>
      </c:layout>
      <c:barChart>
        <c:barDir val="col"/>
        <c:grouping val="stacked"/>
        <c:varyColors val="0"/>
        <c:ser>
          <c:idx val="0"/>
          <c:order val="0"/>
          <c:tx>
            <c:strRef>
              <c:f>'All M&amp;A (&gt;$500M)'!$D$180</c:f>
              <c:strCache>
                <c:ptCount val="1"/>
                <c:pt idx="0">
                  <c:v># Deals $1B-$5B</c:v>
                </c:pt>
              </c:strCache>
            </c:strRef>
          </c:tx>
          <c:spPr>
            <a:solidFill>
              <a:schemeClr val="accent2">
                <a:lumMod val="60000"/>
                <a:lumOff val="40000"/>
              </a:schemeClr>
            </a:solidFill>
            <a:ln>
              <a:solidFill>
                <a:sysClr val="windowText" lastClr="000000"/>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en-US" sz="105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shade val="95000"/>
                          <a:satMod val="105000"/>
                        </a:schemeClr>
                      </a:solidFill>
                      <a:prstDash val="solid"/>
                      <a:round/>
                    </a:ln>
                    <a:effectLst/>
                  </c:spPr>
                </c15:leaderLines>
              </c:ext>
            </c:extLst>
          </c:dLbls>
          <c:cat>
            <c:numRef>
              <c:f>'All M&amp;A (&gt;$500M)'!$B$181:$B$196</c:f>
              <c:numCache>
                <c:formatCode>General</c:formatCode>
                <c:ptCount val="16"/>
                <c:pt idx="0">
                  <c:v>2008</c:v>
                </c:pt>
                <c:pt idx="1">
                  <c:v>2009</c:v>
                </c:pt>
                <c:pt idx="2">
                  <c:v>2010</c:v>
                </c:pt>
                <c:pt idx="3">
                  <c:v>2011</c:v>
                </c:pt>
                <c:pt idx="4">
                  <c:v>2012</c:v>
                </c:pt>
                <c:pt idx="5">
                  <c:v>2013</c:v>
                </c:pt>
                <c:pt idx="6">
                  <c:v>2014</c:v>
                </c:pt>
                <c:pt idx="7">
                  <c:v>2015</c:v>
                </c:pt>
                <c:pt idx="8">
                  <c:v>2016</c:v>
                </c:pt>
                <c:pt idx="9">
                  <c:v>2017</c:v>
                </c:pt>
                <c:pt idx="10">
                  <c:v>2018</c:v>
                </c:pt>
                <c:pt idx="11">
                  <c:v>2019</c:v>
                </c:pt>
                <c:pt idx="12">
                  <c:v>2020</c:v>
                </c:pt>
                <c:pt idx="13">
                  <c:v>2021</c:v>
                </c:pt>
                <c:pt idx="14">
                  <c:v>2022</c:v>
                </c:pt>
                <c:pt idx="15">
                  <c:v>2023</c:v>
                </c:pt>
              </c:numCache>
            </c:numRef>
          </c:cat>
          <c:val>
            <c:numRef>
              <c:f>'All M&amp;A (&gt;$500M)'!$D$181:$D$196</c:f>
              <c:numCache>
                <c:formatCode>General</c:formatCode>
                <c:ptCount val="16"/>
                <c:pt idx="0">
                  <c:v>0</c:v>
                </c:pt>
                <c:pt idx="1">
                  <c:v>0</c:v>
                </c:pt>
                <c:pt idx="2">
                  <c:v>2</c:v>
                </c:pt>
                <c:pt idx="3">
                  <c:v>0</c:v>
                </c:pt>
                <c:pt idx="4">
                  <c:v>2</c:v>
                </c:pt>
                <c:pt idx="5">
                  <c:v>1</c:v>
                </c:pt>
                <c:pt idx="6">
                  <c:v>5</c:v>
                </c:pt>
                <c:pt idx="7">
                  <c:v>4</c:v>
                </c:pt>
                <c:pt idx="8">
                  <c:v>3</c:v>
                </c:pt>
                <c:pt idx="9">
                  <c:v>4</c:v>
                </c:pt>
                <c:pt idx="10">
                  <c:v>3</c:v>
                </c:pt>
                <c:pt idx="11">
                  <c:v>13</c:v>
                </c:pt>
                <c:pt idx="12">
                  <c:v>9</c:v>
                </c:pt>
                <c:pt idx="13">
                  <c:v>10</c:v>
                </c:pt>
                <c:pt idx="14">
                  <c:v>8</c:v>
                </c:pt>
                <c:pt idx="15">
                  <c:v>12</c:v>
                </c:pt>
              </c:numCache>
            </c:numRef>
          </c:val>
          <c:extLst>
            <c:ext xmlns:c16="http://schemas.microsoft.com/office/drawing/2014/chart" uri="{C3380CC4-5D6E-409C-BE32-E72D297353CC}">
              <c16:uniqueId val="{00000000-0817-486E-87CB-D8A7BCDE0421}"/>
            </c:ext>
          </c:extLst>
        </c:ser>
        <c:ser>
          <c:idx val="1"/>
          <c:order val="1"/>
          <c:tx>
            <c:strRef>
              <c:f>'All M&amp;A (&gt;$500M)'!$E$180</c:f>
              <c:strCache>
                <c:ptCount val="1"/>
                <c:pt idx="0">
                  <c:v># Deals &gt; $5B</c:v>
                </c:pt>
              </c:strCache>
            </c:strRef>
          </c:tx>
          <c:spPr>
            <a:solidFill>
              <a:schemeClr val="accent2">
                <a:lumMod val="20000"/>
                <a:lumOff val="80000"/>
              </a:schemeClr>
            </a:solidFill>
            <a:ln>
              <a:solidFill>
                <a:sysClr val="windowText" lastClr="000000"/>
              </a:solidFill>
            </a:ln>
            <a:effectLst/>
          </c:spPr>
          <c:invertIfNegative val="0"/>
          <c:dLbls>
            <c:spPr>
              <a:noFill/>
              <a:ln>
                <a:noFill/>
              </a:ln>
              <a:effectLst/>
            </c:spPr>
            <c:txPr>
              <a:bodyPr rot="0" spcFirstLastPara="1" vertOverflow="ellipsis" vert="horz" wrap="square" lIns="38100" tIns="19050" rIns="38100" bIns="19050" anchor="ctr" anchorCtr="0">
                <a:spAutoFit/>
              </a:bodyPr>
              <a:lstStyle/>
              <a:p>
                <a:pPr algn="ctr">
                  <a:defRPr lang="en-US" sz="105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shade val="95000"/>
                          <a:satMod val="105000"/>
                        </a:schemeClr>
                      </a:solidFill>
                      <a:prstDash val="solid"/>
                      <a:round/>
                    </a:ln>
                    <a:effectLst/>
                  </c:spPr>
                </c15:leaderLines>
              </c:ext>
            </c:extLst>
          </c:dLbls>
          <c:cat>
            <c:numRef>
              <c:f>'All M&amp;A (&gt;$500M)'!$B$181:$B$196</c:f>
              <c:numCache>
                <c:formatCode>General</c:formatCode>
                <c:ptCount val="16"/>
                <c:pt idx="0">
                  <c:v>2008</c:v>
                </c:pt>
                <c:pt idx="1">
                  <c:v>2009</c:v>
                </c:pt>
                <c:pt idx="2">
                  <c:v>2010</c:v>
                </c:pt>
                <c:pt idx="3">
                  <c:v>2011</c:v>
                </c:pt>
                <c:pt idx="4">
                  <c:v>2012</c:v>
                </c:pt>
                <c:pt idx="5">
                  <c:v>2013</c:v>
                </c:pt>
                <c:pt idx="6">
                  <c:v>2014</c:v>
                </c:pt>
                <c:pt idx="7">
                  <c:v>2015</c:v>
                </c:pt>
                <c:pt idx="8">
                  <c:v>2016</c:v>
                </c:pt>
                <c:pt idx="9">
                  <c:v>2017</c:v>
                </c:pt>
                <c:pt idx="10">
                  <c:v>2018</c:v>
                </c:pt>
                <c:pt idx="11">
                  <c:v>2019</c:v>
                </c:pt>
                <c:pt idx="12">
                  <c:v>2020</c:v>
                </c:pt>
                <c:pt idx="13">
                  <c:v>2021</c:v>
                </c:pt>
                <c:pt idx="14">
                  <c:v>2022</c:v>
                </c:pt>
                <c:pt idx="15">
                  <c:v>2023</c:v>
                </c:pt>
              </c:numCache>
            </c:numRef>
          </c:cat>
          <c:val>
            <c:numRef>
              <c:f>'All M&amp;A (&gt;$500M)'!$E$181:$E$196</c:f>
              <c:numCache>
                <c:formatCode>General</c:formatCode>
                <c:ptCount val="16"/>
                <c:pt idx="0">
                  <c:v>2</c:v>
                </c:pt>
                <c:pt idx="1">
                  <c:v>2</c:v>
                </c:pt>
                <c:pt idx="2">
                  <c:v>1</c:v>
                </c:pt>
                <c:pt idx="3">
                  <c:v>0</c:v>
                </c:pt>
                <c:pt idx="4">
                  <c:v>1</c:v>
                </c:pt>
                <c:pt idx="5">
                  <c:v>1</c:v>
                </c:pt>
                <c:pt idx="6">
                  <c:v>4</c:v>
                </c:pt>
                <c:pt idx="7">
                  <c:v>5</c:v>
                </c:pt>
                <c:pt idx="8">
                  <c:v>4</c:v>
                </c:pt>
                <c:pt idx="9">
                  <c:v>3</c:v>
                </c:pt>
                <c:pt idx="10">
                  <c:v>3</c:v>
                </c:pt>
                <c:pt idx="11">
                  <c:v>6</c:v>
                </c:pt>
                <c:pt idx="12">
                  <c:v>4</c:v>
                </c:pt>
                <c:pt idx="13">
                  <c:v>3</c:v>
                </c:pt>
                <c:pt idx="14">
                  <c:v>3</c:v>
                </c:pt>
                <c:pt idx="15">
                  <c:v>9</c:v>
                </c:pt>
              </c:numCache>
            </c:numRef>
          </c:val>
          <c:extLst>
            <c:ext xmlns:c16="http://schemas.microsoft.com/office/drawing/2014/chart" uri="{C3380CC4-5D6E-409C-BE32-E72D297353CC}">
              <c16:uniqueId val="{00000001-0817-486E-87CB-D8A7BCDE0421}"/>
            </c:ext>
          </c:extLst>
        </c:ser>
        <c:dLbls>
          <c:showLegendKey val="0"/>
          <c:showVal val="0"/>
          <c:showCatName val="0"/>
          <c:showSerName val="0"/>
          <c:showPercent val="0"/>
          <c:showBubbleSize val="0"/>
        </c:dLbls>
        <c:gapWidth val="150"/>
        <c:overlap val="100"/>
        <c:axId val="180486528"/>
        <c:axId val="180489216"/>
      </c:barChart>
      <c:catAx>
        <c:axId val="180486528"/>
        <c:scaling>
          <c:orientation val="minMax"/>
        </c:scaling>
        <c:delete val="0"/>
        <c:axPos val="b"/>
        <c:title>
          <c:tx>
            <c:rich>
              <a:bodyPr rot="0" spcFirstLastPara="1" vertOverflow="ellipsis" vert="horz" wrap="square" anchor="ctr" anchorCtr="1"/>
              <a:lstStyle/>
              <a:p>
                <a:pPr>
                  <a:defRPr lang="en-US" sz="1050" b="0" i="0" u="none" strike="noStrike" kern="1200" baseline="0">
                    <a:solidFill>
                      <a:sysClr val="windowText" lastClr="000000"/>
                    </a:solidFill>
                    <a:latin typeface="+mn-lt"/>
                    <a:ea typeface="+mn-ea"/>
                    <a:cs typeface="+mn-cs"/>
                  </a:defRPr>
                </a:pPr>
                <a:r>
                  <a:rPr lang="en-US" sz="1050">
                    <a:latin typeface="+mn-lt"/>
                  </a:rPr>
                  <a:t>Year</a:t>
                </a:r>
              </a:p>
            </c:rich>
          </c:tx>
          <c:overlay val="0"/>
          <c:spPr>
            <a:noFill/>
            <a:ln>
              <a:noFill/>
            </a:ln>
            <a:effectLst/>
          </c:spPr>
          <c:txPr>
            <a:bodyPr rot="0" spcFirstLastPara="1" vertOverflow="ellipsis" vert="horz" wrap="square" anchor="ctr" anchorCtr="1"/>
            <a:lstStyle/>
            <a:p>
              <a:pPr>
                <a:defRPr lang="en-US" sz="1050" b="0" i="0" u="none" strike="noStrike" kern="1200" baseline="0">
                  <a:solidFill>
                    <a:sysClr val="windowText" lastClr="000000"/>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tint val="75000"/>
                <a:shade val="95000"/>
                <a:satMod val="105000"/>
              </a:schemeClr>
            </a:solidFill>
            <a:prstDash val="solid"/>
            <a:round/>
          </a:ln>
          <a:effectLst/>
        </c:spPr>
        <c:txPr>
          <a:bodyPr rot="-60000000" spcFirstLastPara="1" vertOverflow="ellipsis" vert="horz" wrap="square" anchor="ctr" anchorCtr="1"/>
          <a:lstStyle/>
          <a:p>
            <a:pPr>
              <a:defRPr lang="en-US" sz="1050" b="0" i="0" u="none" strike="noStrike" kern="1200" baseline="0">
                <a:solidFill>
                  <a:sysClr val="windowText" lastClr="000000"/>
                </a:solidFill>
                <a:latin typeface="+mn-lt"/>
                <a:ea typeface="+mn-ea"/>
                <a:cs typeface="+mn-cs"/>
              </a:defRPr>
            </a:pPr>
            <a:endParaRPr lang="en-US"/>
          </a:p>
        </c:txPr>
        <c:crossAx val="180489216"/>
        <c:crosses val="autoZero"/>
        <c:auto val="1"/>
        <c:lblAlgn val="ctr"/>
        <c:lblOffset val="100"/>
        <c:noMultiLvlLbl val="0"/>
      </c:catAx>
      <c:valAx>
        <c:axId val="180489216"/>
        <c:scaling>
          <c:orientation val="minMax"/>
        </c:scaling>
        <c:delete val="0"/>
        <c:axPos val="l"/>
        <c:majorGridlines>
          <c:spPr>
            <a:ln w="6350" cap="flat" cmpd="sng" algn="ctr">
              <a:solidFill>
                <a:schemeClr val="bg1">
                  <a:lumMod val="75000"/>
                </a:schemeClr>
              </a:solidFill>
              <a:prstDash val="solid"/>
              <a:round/>
            </a:ln>
            <a:effectLst/>
          </c:spPr>
        </c:majorGridlines>
        <c:title>
          <c:tx>
            <c:rich>
              <a:bodyPr rot="-5400000" spcFirstLastPara="1" vertOverflow="ellipsis" vert="horz" wrap="square" anchor="ctr" anchorCtr="1"/>
              <a:lstStyle/>
              <a:p>
                <a:pPr>
                  <a:defRPr lang="en-US" sz="1050" b="0" i="0" u="none" strike="noStrike" kern="1200" baseline="0">
                    <a:solidFill>
                      <a:sysClr val="windowText" lastClr="000000"/>
                    </a:solidFill>
                    <a:latin typeface="+mn-lt"/>
                    <a:ea typeface="+mn-ea"/>
                    <a:cs typeface="+mn-cs"/>
                  </a:defRPr>
                </a:pPr>
                <a:r>
                  <a:rPr lang="en-US" sz="1050">
                    <a:latin typeface="+mn-lt"/>
                  </a:rPr>
                  <a:t>Total Deal</a:t>
                </a:r>
                <a:r>
                  <a:rPr lang="en-US" sz="1050" baseline="0">
                    <a:latin typeface="+mn-lt"/>
                  </a:rPr>
                  <a:t>s (#)</a:t>
                </a:r>
                <a:endParaRPr lang="en-US" sz="1050">
                  <a:latin typeface="+mn-lt"/>
                </a:endParaRPr>
              </a:p>
            </c:rich>
          </c:tx>
          <c:layout>
            <c:manualLayout>
              <c:xMode val="edge"/>
              <c:yMode val="edge"/>
              <c:x val="9.4138016806597884E-3"/>
              <c:y val="0.37604845648758339"/>
            </c:manualLayout>
          </c:layout>
          <c:overlay val="0"/>
          <c:spPr>
            <a:noFill/>
            <a:ln>
              <a:noFill/>
            </a:ln>
            <a:effectLst/>
          </c:spPr>
          <c:txPr>
            <a:bodyPr rot="-5400000" spcFirstLastPara="1" vertOverflow="ellipsis" vert="horz" wrap="square" anchor="ctr" anchorCtr="1"/>
            <a:lstStyle/>
            <a:p>
              <a:pPr>
                <a:defRPr lang="en-US" sz="1050" b="0" i="0" u="none" strike="noStrike" kern="1200" baseline="0">
                  <a:solidFill>
                    <a:sysClr val="windowText" lastClr="000000"/>
                  </a:solidFill>
                  <a:latin typeface="+mn-lt"/>
                  <a:ea typeface="+mn-ea"/>
                  <a:cs typeface="+mn-cs"/>
                </a:defRPr>
              </a:pPr>
              <a:endParaRPr lang="en-US"/>
            </a:p>
          </c:txPr>
        </c:title>
        <c:numFmt formatCode="#,##0_);[Red]\(#,##0\)" sourceLinked="0"/>
        <c:majorTickMark val="none"/>
        <c:minorTickMark val="none"/>
        <c:tickLblPos val="nextTo"/>
        <c:spPr>
          <a:noFill/>
          <a:ln w="9525" cap="flat" cmpd="sng" algn="ctr">
            <a:noFill/>
            <a:prstDash val="solid"/>
            <a:round/>
          </a:ln>
          <a:effectLst/>
        </c:spPr>
        <c:txPr>
          <a:bodyPr rot="-60000000" spcFirstLastPara="1" vertOverflow="ellipsis" vert="horz" wrap="square" anchor="ctr" anchorCtr="1"/>
          <a:lstStyle/>
          <a:p>
            <a:pPr>
              <a:defRPr lang="en-US" sz="1050" b="0" i="0" u="none" strike="noStrike" kern="1200" baseline="0">
                <a:solidFill>
                  <a:sysClr val="windowText" lastClr="000000"/>
                </a:solidFill>
                <a:latin typeface="+mn-lt"/>
                <a:ea typeface="+mn-ea"/>
                <a:cs typeface="+mn-cs"/>
              </a:defRPr>
            </a:pPr>
            <a:endParaRPr lang="en-US"/>
          </a:p>
        </c:txPr>
        <c:crossAx val="180486528"/>
        <c:crosses val="autoZero"/>
        <c:crossBetween val="between"/>
      </c:valAx>
      <c:spPr>
        <a:solidFill>
          <a:schemeClr val="bg1"/>
        </a:solidFill>
        <a:ln>
          <a:noFill/>
        </a:ln>
        <a:effectLst/>
      </c:spPr>
    </c:plotArea>
    <c:legend>
      <c:legendPos val="b"/>
      <c:layout>
        <c:manualLayout>
          <c:xMode val="edge"/>
          <c:yMode val="edge"/>
          <c:x val="0.68248414752086917"/>
          <c:y val="0.95098831510292414"/>
          <c:w val="0.28950056337557567"/>
          <c:h val="4.7391411111532576E-2"/>
        </c:manualLayout>
      </c:layout>
      <c:overlay val="0"/>
      <c:spPr>
        <a:noFill/>
        <a:ln>
          <a:noFill/>
        </a:ln>
        <a:effectLst/>
      </c:spPr>
      <c:txPr>
        <a:bodyPr rot="0" spcFirstLastPara="1" vertOverflow="ellipsis" vert="horz" wrap="square" anchor="ctr" anchorCtr="1"/>
        <a:lstStyle/>
        <a:p>
          <a:pPr>
            <a:defRPr lang="en-US" sz="1050" b="0" i="0" u="none" strike="noStrike" kern="1200" baseline="0">
              <a:solidFill>
                <a:sysClr val="windowText" lastClr="000000"/>
              </a:solidFill>
              <a:latin typeface="+mn-lt"/>
              <a:ea typeface="+mn-ea"/>
              <a:cs typeface="+mn-cs"/>
            </a:defRPr>
          </a:pPr>
          <a:endParaRPr lang="en-US"/>
        </a:p>
      </c:txPr>
    </c:legend>
    <c:plotVisOnly val="1"/>
    <c:dispBlanksAs val="gap"/>
    <c:showDLblsOverMax val="0"/>
  </c:chart>
  <c:spPr>
    <a:solidFill>
      <a:schemeClr val="bg1"/>
    </a:solidFill>
    <a:ln w="9525" cap="flat" cmpd="sng" algn="ctr">
      <a:noFill/>
      <a:prstDash val="solid"/>
      <a:round/>
    </a:ln>
    <a:effectLst/>
  </c:spPr>
  <c:txPr>
    <a:bodyPr/>
    <a:lstStyle/>
    <a:p>
      <a:pPr algn="ctr">
        <a:defRPr lang="en-US" sz="700" b="0" i="0" u="none" strike="noStrike" kern="1200" baseline="0">
          <a:solidFill>
            <a:sysClr val="windowText" lastClr="000000"/>
          </a:solidFill>
          <a:latin typeface="ITC Stone Sans Com Medium" pitchFamily="2" charset="0"/>
          <a:ea typeface="+mn-ea"/>
          <a:cs typeface="+mn-cs"/>
        </a:defRPr>
      </a:pPr>
      <a:endParaRPr lang="en-US"/>
    </a:p>
  </c:txPr>
  <c:printSettings>
    <c:headerFooter/>
    <c:pageMargins b="0.75000000000000189" l="0.70000000000000062" r="0.70000000000000062" t="0.75000000000000189" header="0.30000000000000032" footer="0.30000000000000032"/>
    <c:pageSetup orientation="landscape"/>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'All M&amp;A (&gt;$500M)'!$C$180</c:f>
              <c:strCache>
                <c:ptCount val="1"/>
                <c:pt idx="0">
                  <c:v>Deal Value ($B)</c:v>
                </c:pt>
              </c:strCache>
            </c:strRef>
          </c:tx>
          <c:spPr>
            <a:solidFill>
              <a:srgbClr val="00206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'All M&amp;A (&gt;$500M)'!$B$181:$B$197</c:f>
              <c:strCache>
                <c:ptCount val="17"/>
                <c:pt idx="0">
                  <c:v>2008</c:v>
                </c:pt>
                <c:pt idx="1">
                  <c:v>2009</c:v>
                </c:pt>
                <c:pt idx="2">
                  <c:v>2010</c:v>
                </c:pt>
                <c:pt idx="3">
                  <c:v>2011</c:v>
                </c:pt>
                <c:pt idx="4">
                  <c:v>2012</c:v>
                </c:pt>
                <c:pt idx="5">
                  <c:v>2013</c:v>
                </c:pt>
                <c:pt idx="6">
                  <c:v>2014</c:v>
                </c:pt>
                <c:pt idx="7">
                  <c:v>2015</c:v>
                </c:pt>
                <c:pt idx="8">
                  <c:v>2016</c:v>
                </c:pt>
                <c:pt idx="9">
                  <c:v>2017</c:v>
                </c:pt>
                <c:pt idx="10">
                  <c:v>2018</c:v>
                </c:pt>
                <c:pt idx="11">
                  <c:v>2019</c:v>
                </c:pt>
                <c:pt idx="12">
                  <c:v>2020</c:v>
                </c:pt>
                <c:pt idx="13">
                  <c:v>2021</c:v>
                </c:pt>
                <c:pt idx="14">
                  <c:v>2022</c:v>
                </c:pt>
                <c:pt idx="15">
                  <c:v>2023</c:v>
                </c:pt>
                <c:pt idx="16">
                  <c:v>2024 YTD</c:v>
                </c:pt>
              </c:strCache>
            </c:strRef>
          </c:cat>
          <c:val>
            <c:numRef>
              <c:f>'All M&amp;A (&gt;$500M)'!$C$181:$C$197</c:f>
              <c:numCache>
                <c:formatCode>"$"#,##0</c:formatCode>
                <c:ptCount val="17"/>
                <c:pt idx="0">
                  <c:v>50.269440000000003</c:v>
                </c:pt>
                <c:pt idx="1">
                  <c:v>109.90226000000001</c:v>
                </c:pt>
                <c:pt idx="2">
                  <c:v>26.071400000000001</c:v>
                </c:pt>
                <c:pt idx="3">
                  <c:v>0</c:v>
                </c:pt>
                <c:pt idx="4">
                  <c:v>4.3864999999999998</c:v>
                </c:pt>
                <c:pt idx="5">
                  <c:v>13.808999999999999</c:v>
                </c:pt>
                <c:pt idx="6">
                  <c:v>60.288999999999994</c:v>
                </c:pt>
                <c:pt idx="7">
                  <c:v>58.7</c:v>
                </c:pt>
                <c:pt idx="8">
                  <c:v>64.008399999999995</c:v>
                </c:pt>
                <c:pt idx="9">
                  <c:v>52.800000000000004</c:v>
                </c:pt>
                <c:pt idx="10">
                  <c:v>42.980000000000004</c:v>
                </c:pt>
                <c:pt idx="11">
                  <c:v>195.38499999999996</c:v>
                </c:pt>
                <c:pt idx="12">
                  <c:v>102.07700000000001</c:v>
                </c:pt>
                <c:pt idx="13">
                  <c:v>47.94</c:v>
                </c:pt>
                <c:pt idx="14">
                  <c:v>68.808660000000003</c:v>
                </c:pt>
                <c:pt idx="15">
                  <c:v>139.7379</c:v>
                </c:pt>
                <c:pt idx="16">
                  <c:v>36.58</c:v>
                </c:pt>
              </c:numCache>
            </c:numRef>
          </c:val>
          <c:extLst>
            <c:ext xmlns:c16="http://schemas.microsoft.com/office/drawing/2014/chart" uri="{C3380CC4-5D6E-409C-BE32-E72D297353CC}">
              <c16:uniqueId val="{00000000-D5AD-46EC-98D4-C7F8C85880C5}"/>
            </c:ext>
          </c:extLst>
        </c:ser>
        <c:dLbls>
          <c:showLegendKey val="0"/>
          <c:showVal val="0"/>
          <c:showCatName val="0"/>
          <c:showSerName val="0"/>
          <c:showPercent val="0"/>
          <c:showBubbleSize val="0"/>
        </c:dLbls>
        <c:gapWidth val="100"/>
        <c:axId val="109935775"/>
        <c:axId val="109929215"/>
      </c:barChart>
      <c:lineChart>
        <c:grouping val="standard"/>
        <c:varyColors val="0"/>
        <c:ser>
          <c:idx val="4"/>
          <c:order val="1"/>
          <c:tx>
            <c:strRef>
              <c:f>'All M&amp;A (&gt;$500M)'!$F$180</c:f>
              <c:strCache>
                <c:ptCount val="1"/>
                <c:pt idx="0">
                  <c:v># Deals</c:v>
                </c:pt>
              </c:strCache>
            </c:strRef>
          </c:tx>
          <c:spPr>
            <a:ln w="28575" cap="rnd">
              <a:solidFill>
                <a:schemeClr val="accent6"/>
              </a:solidFill>
              <a:round/>
            </a:ln>
            <a:effectLst/>
          </c:spPr>
          <c:marker>
            <c:symbol val="circle"/>
            <c:size val="5"/>
            <c:spPr>
              <a:solidFill>
                <a:schemeClr val="accent6"/>
              </a:solidFill>
              <a:ln w="9525">
                <a:solidFill>
                  <a:schemeClr val="accent5"/>
                </a:solidFill>
              </a:ln>
              <a:effectLst/>
            </c:spPr>
          </c:marker>
          <c:cat>
            <c:strRef>
              <c:f>'All M&amp;A (&gt;$500M)'!$B$181:$B$197</c:f>
              <c:strCache>
                <c:ptCount val="17"/>
                <c:pt idx="0">
                  <c:v>2008</c:v>
                </c:pt>
                <c:pt idx="1">
                  <c:v>2009</c:v>
                </c:pt>
                <c:pt idx="2">
                  <c:v>2010</c:v>
                </c:pt>
                <c:pt idx="3">
                  <c:v>2011</c:v>
                </c:pt>
                <c:pt idx="4">
                  <c:v>2012</c:v>
                </c:pt>
                <c:pt idx="5">
                  <c:v>2013</c:v>
                </c:pt>
                <c:pt idx="6">
                  <c:v>2014</c:v>
                </c:pt>
                <c:pt idx="7">
                  <c:v>2015</c:v>
                </c:pt>
                <c:pt idx="8">
                  <c:v>2016</c:v>
                </c:pt>
                <c:pt idx="9">
                  <c:v>2017</c:v>
                </c:pt>
                <c:pt idx="10">
                  <c:v>2018</c:v>
                </c:pt>
                <c:pt idx="11">
                  <c:v>2019</c:v>
                </c:pt>
                <c:pt idx="12">
                  <c:v>2020</c:v>
                </c:pt>
                <c:pt idx="13">
                  <c:v>2021</c:v>
                </c:pt>
                <c:pt idx="14">
                  <c:v>2022</c:v>
                </c:pt>
                <c:pt idx="15">
                  <c:v>2023</c:v>
                </c:pt>
                <c:pt idx="16">
                  <c:v>2024 YTD</c:v>
                </c:pt>
              </c:strCache>
            </c:strRef>
          </c:cat>
          <c:val>
            <c:numRef>
              <c:f>'All M&amp;A (&gt;$500M)'!$F$181:$F$197</c:f>
              <c:numCache>
                <c:formatCode>General</c:formatCode>
                <c:ptCount val="17"/>
                <c:pt idx="0">
                  <c:v>2</c:v>
                </c:pt>
                <c:pt idx="1">
                  <c:v>2</c:v>
                </c:pt>
                <c:pt idx="2">
                  <c:v>3</c:v>
                </c:pt>
                <c:pt idx="3">
                  <c:v>0</c:v>
                </c:pt>
                <c:pt idx="4">
                  <c:v>2</c:v>
                </c:pt>
                <c:pt idx="5">
                  <c:v>2</c:v>
                </c:pt>
                <c:pt idx="6">
                  <c:v>9</c:v>
                </c:pt>
                <c:pt idx="7">
                  <c:v>9</c:v>
                </c:pt>
                <c:pt idx="8">
                  <c:v>7</c:v>
                </c:pt>
                <c:pt idx="9">
                  <c:v>7</c:v>
                </c:pt>
                <c:pt idx="10">
                  <c:v>7</c:v>
                </c:pt>
                <c:pt idx="11">
                  <c:v>16</c:v>
                </c:pt>
                <c:pt idx="12">
                  <c:v>14</c:v>
                </c:pt>
                <c:pt idx="13">
                  <c:v>15</c:v>
                </c:pt>
                <c:pt idx="14">
                  <c:v>18</c:v>
                </c:pt>
                <c:pt idx="15">
                  <c:v>26</c:v>
                </c:pt>
                <c:pt idx="16">
                  <c:v>22</c:v>
                </c:pt>
              </c:numCache>
            </c:numRef>
          </c:val>
          <c:smooth val="0"/>
          <c:extLst>
            <c:ext xmlns:c16="http://schemas.microsoft.com/office/drawing/2014/chart" uri="{C3380CC4-5D6E-409C-BE32-E72D297353CC}">
              <c16:uniqueId val="{00000001-D5AD-46EC-98D4-C7F8C85880C5}"/>
            </c:ext>
          </c:extLst>
        </c:ser>
        <c:dLbls>
          <c:showLegendKey val="0"/>
          <c:showVal val="0"/>
          <c:showCatName val="0"/>
          <c:showSerName val="0"/>
          <c:showPercent val="0"/>
          <c:showBubbleSize val="0"/>
        </c:dLbls>
        <c:marker val="1"/>
        <c:smooth val="0"/>
        <c:axId val="109930199"/>
        <c:axId val="109934135"/>
      </c:lineChart>
      <c:catAx>
        <c:axId val="1099357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1" i="0" u="none" strike="noStrike" kern="1200" baseline="0">
                <a:solidFill>
                  <a:sysClr val="windowText" lastClr="000000"/>
                </a:solidFill>
                <a:latin typeface="+mn-lt"/>
                <a:ea typeface="+mn-ea"/>
                <a:cs typeface="+mn-cs"/>
              </a:defRPr>
            </a:pPr>
            <a:endParaRPr lang="en-US"/>
          </a:p>
        </c:txPr>
        <c:crossAx val="109929215"/>
        <c:crosses val="autoZero"/>
        <c:auto val="1"/>
        <c:lblAlgn val="ctr"/>
        <c:lblOffset val="100"/>
        <c:noMultiLvlLbl val="0"/>
      </c:catAx>
      <c:valAx>
        <c:axId val="10992921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400" b="1" i="0" u="none" strike="noStrike" kern="1200" baseline="0">
                    <a:solidFill>
                      <a:sysClr val="windowText" lastClr="000000"/>
                    </a:solidFill>
                    <a:latin typeface="+mn-lt"/>
                    <a:ea typeface="+mn-ea"/>
                    <a:cs typeface="+mn-cs"/>
                  </a:defRPr>
                </a:pPr>
                <a:r>
                  <a:rPr lang="en-US" sz="1400" b="1">
                    <a:solidFill>
                      <a:sysClr val="windowText" lastClr="000000"/>
                    </a:solidFill>
                  </a:rPr>
                  <a:t>Deal Value ($B)</a:t>
                </a:r>
              </a:p>
            </c:rich>
          </c:tx>
          <c:overlay val="0"/>
          <c:spPr>
            <a:noFill/>
            <a:ln>
              <a:noFill/>
            </a:ln>
            <a:effectLst/>
          </c:spPr>
          <c:txPr>
            <a:bodyPr rot="-5400000" spcFirstLastPara="1" vertOverflow="ellipsis" vert="horz" wrap="square" anchor="ctr" anchorCtr="1"/>
            <a:lstStyle/>
            <a:p>
              <a:pPr>
                <a:defRPr sz="1400" b="1" i="0" u="none" strike="noStrike" kern="1200" baseline="0">
                  <a:solidFill>
                    <a:sysClr val="windowText" lastClr="000000"/>
                  </a:solidFill>
                  <a:latin typeface="+mn-lt"/>
                  <a:ea typeface="+mn-ea"/>
                  <a:cs typeface="+mn-cs"/>
                </a:defRPr>
              </a:pPr>
              <a:endParaRPr lang="en-US"/>
            </a:p>
          </c:txPr>
        </c:title>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1100" b="1" i="0" u="none" strike="noStrike" kern="1200" baseline="0">
                <a:solidFill>
                  <a:sysClr val="windowText" lastClr="000000"/>
                </a:solidFill>
                <a:latin typeface="+mn-lt"/>
                <a:ea typeface="+mn-ea"/>
                <a:cs typeface="+mn-cs"/>
              </a:defRPr>
            </a:pPr>
            <a:endParaRPr lang="en-US"/>
          </a:p>
        </c:txPr>
        <c:crossAx val="109935775"/>
        <c:crosses val="autoZero"/>
        <c:crossBetween val="between"/>
      </c:valAx>
      <c:valAx>
        <c:axId val="109934135"/>
        <c:scaling>
          <c:orientation val="minMax"/>
        </c:scaling>
        <c:delete val="0"/>
        <c:axPos val="r"/>
        <c:title>
          <c:tx>
            <c:rich>
              <a:bodyPr rot="-5400000" spcFirstLastPara="1" vertOverflow="ellipsis" vert="horz" wrap="square" anchor="ctr" anchorCtr="1"/>
              <a:lstStyle/>
              <a:p>
                <a:pPr>
                  <a:defRPr sz="1400" b="1" i="0" u="none" strike="noStrike" kern="1200" baseline="0">
                    <a:solidFill>
                      <a:sysClr val="windowText" lastClr="000000"/>
                    </a:solidFill>
                    <a:latin typeface="+mn-lt"/>
                    <a:ea typeface="+mn-ea"/>
                    <a:cs typeface="+mn-cs"/>
                  </a:defRPr>
                </a:pPr>
                <a:r>
                  <a:rPr lang="en-US" sz="1400" b="1">
                    <a:solidFill>
                      <a:sysClr val="windowText" lastClr="000000"/>
                    </a:solidFill>
                  </a:rPr>
                  <a:t># Deals</a:t>
                </a:r>
              </a:p>
            </c:rich>
          </c:tx>
          <c:overlay val="0"/>
          <c:spPr>
            <a:noFill/>
            <a:ln>
              <a:noFill/>
            </a:ln>
            <a:effectLst/>
          </c:spPr>
          <c:txPr>
            <a:bodyPr rot="-5400000" spcFirstLastPara="1" vertOverflow="ellipsis" vert="horz" wrap="square" anchor="ctr" anchorCtr="1"/>
            <a:lstStyle/>
            <a:p>
              <a:pPr>
                <a:defRPr sz="1400" b="1" i="0" u="none" strike="noStrike" kern="1200" baseline="0">
                  <a:solidFill>
                    <a:sysClr val="windowText" lastClr="000000"/>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1100" b="1" i="0" u="none" strike="noStrike" kern="1200" baseline="0">
                <a:solidFill>
                  <a:sysClr val="windowText" lastClr="000000"/>
                </a:solidFill>
                <a:latin typeface="+mn-lt"/>
                <a:ea typeface="+mn-ea"/>
                <a:cs typeface="+mn-cs"/>
              </a:defRPr>
            </a:pPr>
            <a:endParaRPr lang="en-US"/>
          </a:p>
        </c:txPr>
        <c:crossAx val="109930199"/>
        <c:crosses val="max"/>
        <c:crossBetween val="between"/>
      </c:valAx>
      <c:catAx>
        <c:axId val="109930199"/>
        <c:scaling>
          <c:orientation val="minMax"/>
        </c:scaling>
        <c:delete val="1"/>
        <c:axPos val="b"/>
        <c:numFmt formatCode="General" sourceLinked="1"/>
        <c:majorTickMark val="out"/>
        <c:minorTickMark val="none"/>
        <c:tickLblPos val="nextTo"/>
        <c:crossAx val="109934135"/>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1100" b="1"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portrait"/>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1"/>
          <c:tx>
            <c:strRef>
              <c:f>'All M&amp;A (&gt;$500M)'!$D$180</c:f>
              <c:strCache>
                <c:ptCount val="1"/>
                <c:pt idx="0">
                  <c:v># Deals $1B-$5B</c:v>
                </c:pt>
              </c:strCache>
            </c:strRef>
          </c:tx>
          <c:spPr>
            <a:solidFill>
              <a:schemeClr val="tx2">
                <a:lumMod val="20000"/>
                <a:lumOff val="80000"/>
              </a:schemeClr>
            </a:solidFill>
            <a:ln>
              <a:noFill/>
            </a:ln>
            <a:effectLst/>
          </c:spPr>
          <c:invertIfNegative val="0"/>
          <c:cat>
            <c:strRef>
              <c:f>'All M&amp;A (&gt;$500M)'!$B$181:$B$197</c:f>
              <c:strCache>
                <c:ptCount val="17"/>
                <c:pt idx="0">
                  <c:v>2008</c:v>
                </c:pt>
                <c:pt idx="1">
                  <c:v>2009</c:v>
                </c:pt>
                <c:pt idx="2">
                  <c:v>2010</c:v>
                </c:pt>
                <c:pt idx="3">
                  <c:v>2011</c:v>
                </c:pt>
                <c:pt idx="4">
                  <c:v>2012</c:v>
                </c:pt>
                <c:pt idx="5">
                  <c:v>2013</c:v>
                </c:pt>
                <c:pt idx="6">
                  <c:v>2014</c:v>
                </c:pt>
                <c:pt idx="7">
                  <c:v>2015</c:v>
                </c:pt>
                <c:pt idx="8">
                  <c:v>2016</c:v>
                </c:pt>
                <c:pt idx="9">
                  <c:v>2017</c:v>
                </c:pt>
                <c:pt idx="10">
                  <c:v>2018</c:v>
                </c:pt>
                <c:pt idx="11">
                  <c:v>2019</c:v>
                </c:pt>
                <c:pt idx="12">
                  <c:v>2020</c:v>
                </c:pt>
                <c:pt idx="13">
                  <c:v>2021</c:v>
                </c:pt>
                <c:pt idx="14">
                  <c:v>2022</c:v>
                </c:pt>
                <c:pt idx="15">
                  <c:v>2023</c:v>
                </c:pt>
                <c:pt idx="16">
                  <c:v>2024 YTD</c:v>
                </c:pt>
              </c:strCache>
            </c:strRef>
          </c:cat>
          <c:val>
            <c:numRef>
              <c:f>'All M&amp;A (&gt;$500M)'!$D$181:$D$197</c:f>
              <c:numCache>
                <c:formatCode>General</c:formatCode>
                <c:ptCount val="17"/>
                <c:pt idx="0">
                  <c:v>0</c:v>
                </c:pt>
                <c:pt idx="1">
                  <c:v>0</c:v>
                </c:pt>
                <c:pt idx="2">
                  <c:v>2</c:v>
                </c:pt>
                <c:pt idx="3">
                  <c:v>0</c:v>
                </c:pt>
                <c:pt idx="4">
                  <c:v>2</c:v>
                </c:pt>
                <c:pt idx="5">
                  <c:v>1</c:v>
                </c:pt>
                <c:pt idx="6">
                  <c:v>5</c:v>
                </c:pt>
                <c:pt idx="7">
                  <c:v>4</c:v>
                </c:pt>
                <c:pt idx="8">
                  <c:v>3</c:v>
                </c:pt>
                <c:pt idx="9">
                  <c:v>4</c:v>
                </c:pt>
                <c:pt idx="10">
                  <c:v>3</c:v>
                </c:pt>
                <c:pt idx="11">
                  <c:v>13</c:v>
                </c:pt>
                <c:pt idx="12">
                  <c:v>9</c:v>
                </c:pt>
                <c:pt idx="13">
                  <c:v>10</c:v>
                </c:pt>
                <c:pt idx="14">
                  <c:v>8</c:v>
                </c:pt>
                <c:pt idx="15">
                  <c:v>12</c:v>
                </c:pt>
                <c:pt idx="16">
                  <c:v>15</c:v>
                </c:pt>
              </c:numCache>
            </c:numRef>
          </c:val>
          <c:extLst>
            <c:ext xmlns:c16="http://schemas.microsoft.com/office/drawing/2014/chart" uri="{C3380CC4-5D6E-409C-BE32-E72D297353CC}">
              <c16:uniqueId val="{00000000-E1C3-431C-B32B-CC4176CC55DB}"/>
            </c:ext>
          </c:extLst>
        </c:ser>
        <c:ser>
          <c:idx val="2"/>
          <c:order val="2"/>
          <c:tx>
            <c:strRef>
              <c:f>'All M&amp;A (&gt;$500M)'!$E$180</c:f>
              <c:strCache>
                <c:ptCount val="1"/>
                <c:pt idx="0">
                  <c:v># Deals &gt; $5B</c:v>
                </c:pt>
              </c:strCache>
            </c:strRef>
          </c:tx>
          <c:spPr>
            <a:solidFill>
              <a:schemeClr val="tx2"/>
            </a:solidFill>
            <a:ln>
              <a:noFill/>
            </a:ln>
            <a:effectLst/>
          </c:spPr>
          <c:invertIfNegative val="0"/>
          <c:cat>
            <c:strRef>
              <c:f>'All M&amp;A (&gt;$500M)'!$B$181:$B$197</c:f>
              <c:strCache>
                <c:ptCount val="17"/>
                <c:pt idx="0">
                  <c:v>2008</c:v>
                </c:pt>
                <c:pt idx="1">
                  <c:v>2009</c:v>
                </c:pt>
                <c:pt idx="2">
                  <c:v>2010</c:v>
                </c:pt>
                <c:pt idx="3">
                  <c:v>2011</c:v>
                </c:pt>
                <c:pt idx="4">
                  <c:v>2012</c:v>
                </c:pt>
                <c:pt idx="5">
                  <c:v>2013</c:v>
                </c:pt>
                <c:pt idx="6">
                  <c:v>2014</c:v>
                </c:pt>
                <c:pt idx="7">
                  <c:v>2015</c:v>
                </c:pt>
                <c:pt idx="8">
                  <c:v>2016</c:v>
                </c:pt>
                <c:pt idx="9">
                  <c:v>2017</c:v>
                </c:pt>
                <c:pt idx="10">
                  <c:v>2018</c:v>
                </c:pt>
                <c:pt idx="11">
                  <c:v>2019</c:v>
                </c:pt>
                <c:pt idx="12">
                  <c:v>2020</c:v>
                </c:pt>
                <c:pt idx="13">
                  <c:v>2021</c:v>
                </c:pt>
                <c:pt idx="14">
                  <c:v>2022</c:v>
                </c:pt>
                <c:pt idx="15">
                  <c:v>2023</c:v>
                </c:pt>
                <c:pt idx="16">
                  <c:v>2024 YTD</c:v>
                </c:pt>
              </c:strCache>
            </c:strRef>
          </c:cat>
          <c:val>
            <c:numRef>
              <c:f>'All M&amp;A (&gt;$500M)'!$E$181:$E$197</c:f>
              <c:numCache>
                <c:formatCode>General</c:formatCode>
                <c:ptCount val="17"/>
                <c:pt idx="0">
                  <c:v>2</c:v>
                </c:pt>
                <c:pt idx="1">
                  <c:v>2</c:v>
                </c:pt>
                <c:pt idx="2">
                  <c:v>1</c:v>
                </c:pt>
                <c:pt idx="3">
                  <c:v>0</c:v>
                </c:pt>
                <c:pt idx="4">
                  <c:v>1</c:v>
                </c:pt>
                <c:pt idx="5">
                  <c:v>1</c:v>
                </c:pt>
                <c:pt idx="6">
                  <c:v>4</c:v>
                </c:pt>
                <c:pt idx="7">
                  <c:v>5</c:v>
                </c:pt>
                <c:pt idx="8">
                  <c:v>4</c:v>
                </c:pt>
                <c:pt idx="9">
                  <c:v>3</c:v>
                </c:pt>
                <c:pt idx="10">
                  <c:v>3</c:v>
                </c:pt>
                <c:pt idx="11">
                  <c:v>6</c:v>
                </c:pt>
                <c:pt idx="12">
                  <c:v>4</c:v>
                </c:pt>
                <c:pt idx="13">
                  <c:v>3</c:v>
                </c:pt>
                <c:pt idx="14">
                  <c:v>3</c:v>
                </c:pt>
                <c:pt idx="15">
                  <c:v>9</c:v>
                </c:pt>
                <c:pt idx="16">
                  <c:v>0</c:v>
                </c:pt>
              </c:numCache>
            </c:numRef>
          </c:val>
          <c:extLst>
            <c:ext xmlns:c16="http://schemas.microsoft.com/office/drawing/2014/chart" uri="{C3380CC4-5D6E-409C-BE32-E72D297353CC}">
              <c16:uniqueId val="{00000001-E1C3-431C-B32B-CC4176CC55DB}"/>
            </c:ext>
          </c:extLst>
        </c:ser>
        <c:dLbls>
          <c:showLegendKey val="0"/>
          <c:showVal val="0"/>
          <c:showCatName val="0"/>
          <c:showSerName val="0"/>
          <c:showPercent val="0"/>
          <c:showBubbleSize val="0"/>
        </c:dLbls>
        <c:gapWidth val="150"/>
        <c:axId val="109935775"/>
        <c:axId val="109929215"/>
      </c:barChart>
      <c:lineChart>
        <c:grouping val="standard"/>
        <c:varyColors val="0"/>
        <c:ser>
          <c:idx val="4"/>
          <c:order val="0"/>
          <c:tx>
            <c:strRef>
              <c:f>'All M&amp;A (&gt;$500M)'!$C$180</c:f>
              <c:strCache>
                <c:ptCount val="1"/>
                <c:pt idx="0">
                  <c:v>Deal Value ($B)</c:v>
                </c:pt>
              </c:strCache>
            </c:strRef>
          </c:tx>
          <c:spPr>
            <a:ln w="28575" cap="rnd">
              <a:solidFill>
                <a:schemeClr val="accent6"/>
              </a:solidFill>
              <a:round/>
            </a:ln>
            <a:effectLst/>
          </c:spPr>
          <c:marker>
            <c:symbol val="none"/>
          </c:marker>
          <c:cat>
            <c:strRef>
              <c:f>'All M&amp;A (&gt;$500M)'!$B$181:$B$197</c:f>
              <c:strCache>
                <c:ptCount val="17"/>
                <c:pt idx="0">
                  <c:v>2008</c:v>
                </c:pt>
                <c:pt idx="1">
                  <c:v>2009</c:v>
                </c:pt>
                <c:pt idx="2">
                  <c:v>2010</c:v>
                </c:pt>
                <c:pt idx="3">
                  <c:v>2011</c:v>
                </c:pt>
                <c:pt idx="4">
                  <c:v>2012</c:v>
                </c:pt>
                <c:pt idx="5">
                  <c:v>2013</c:v>
                </c:pt>
                <c:pt idx="6">
                  <c:v>2014</c:v>
                </c:pt>
                <c:pt idx="7">
                  <c:v>2015</c:v>
                </c:pt>
                <c:pt idx="8">
                  <c:v>2016</c:v>
                </c:pt>
                <c:pt idx="9">
                  <c:v>2017</c:v>
                </c:pt>
                <c:pt idx="10">
                  <c:v>2018</c:v>
                </c:pt>
                <c:pt idx="11">
                  <c:v>2019</c:v>
                </c:pt>
                <c:pt idx="12">
                  <c:v>2020</c:v>
                </c:pt>
                <c:pt idx="13">
                  <c:v>2021</c:v>
                </c:pt>
                <c:pt idx="14">
                  <c:v>2022</c:v>
                </c:pt>
                <c:pt idx="15">
                  <c:v>2023</c:v>
                </c:pt>
                <c:pt idx="16">
                  <c:v>2024 YTD</c:v>
                </c:pt>
              </c:strCache>
            </c:strRef>
          </c:cat>
          <c:val>
            <c:numRef>
              <c:f>'All M&amp;A (&gt;$500M)'!$C$181:$C$197</c:f>
              <c:numCache>
                <c:formatCode>"$"#,##0</c:formatCode>
                <c:ptCount val="17"/>
                <c:pt idx="0">
                  <c:v>50.269440000000003</c:v>
                </c:pt>
                <c:pt idx="1">
                  <c:v>109.90226000000001</c:v>
                </c:pt>
                <c:pt idx="2">
                  <c:v>26.071400000000001</c:v>
                </c:pt>
                <c:pt idx="3">
                  <c:v>0</c:v>
                </c:pt>
                <c:pt idx="4">
                  <c:v>4.3864999999999998</c:v>
                </c:pt>
                <c:pt idx="5">
                  <c:v>13.808999999999999</c:v>
                </c:pt>
                <c:pt idx="6">
                  <c:v>60.288999999999994</c:v>
                </c:pt>
                <c:pt idx="7">
                  <c:v>58.7</c:v>
                </c:pt>
                <c:pt idx="8">
                  <c:v>64.008399999999995</c:v>
                </c:pt>
                <c:pt idx="9">
                  <c:v>52.800000000000004</c:v>
                </c:pt>
                <c:pt idx="10">
                  <c:v>42.980000000000004</c:v>
                </c:pt>
                <c:pt idx="11">
                  <c:v>195.38499999999996</c:v>
                </c:pt>
                <c:pt idx="12">
                  <c:v>102.07700000000001</c:v>
                </c:pt>
                <c:pt idx="13">
                  <c:v>47.94</c:v>
                </c:pt>
                <c:pt idx="14">
                  <c:v>68.808660000000003</c:v>
                </c:pt>
                <c:pt idx="15">
                  <c:v>139.7379</c:v>
                </c:pt>
                <c:pt idx="16">
                  <c:v>36.58</c:v>
                </c:pt>
              </c:numCache>
            </c:numRef>
          </c:val>
          <c:smooth val="0"/>
          <c:extLst>
            <c:ext xmlns:c16="http://schemas.microsoft.com/office/drawing/2014/chart" uri="{C3380CC4-5D6E-409C-BE32-E72D297353CC}">
              <c16:uniqueId val="{00000002-E1C3-431C-B32B-CC4176CC55DB}"/>
            </c:ext>
          </c:extLst>
        </c:ser>
        <c:dLbls>
          <c:showLegendKey val="0"/>
          <c:showVal val="0"/>
          <c:showCatName val="0"/>
          <c:showSerName val="0"/>
          <c:showPercent val="0"/>
          <c:showBubbleSize val="0"/>
        </c:dLbls>
        <c:marker val="1"/>
        <c:smooth val="0"/>
        <c:axId val="874074688"/>
        <c:axId val="874083872"/>
      </c:lineChart>
      <c:catAx>
        <c:axId val="1099357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1" i="0" u="none" strike="noStrike" kern="1200" baseline="0">
                <a:solidFill>
                  <a:sysClr val="windowText" lastClr="000000"/>
                </a:solidFill>
                <a:latin typeface="+mn-lt"/>
                <a:ea typeface="+mn-ea"/>
                <a:cs typeface="+mn-cs"/>
              </a:defRPr>
            </a:pPr>
            <a:endParaRPr lang="en-US"/>
          </a:p>
        </c:txPr>
        <c:crossAx val="109929215"/>
        <c:crosses val="autoZero"/>
        <c:auto val="1"/>
        <c:lblAlgn val="ctr"/>
        <c:lblOffset val="100"/>
        <c:noMultiLvlLbl val="0"/>
      </c:catAx>
      <c:valAx>
        <c:axId val="10992921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400" b="1" i="0" u="none" strike="noStrike" kern="1200" baseline="0">
                    <a:solidFill>
                      <a:sysClr val="windowText" lastClr="000000"/>
                    </a:solidFill>
                    <a:latin typeface="+mn-lt"/>
                    <a:ea typeface="+mn-ea"/>
                    <a:cs typeface="+mn-cs"/>
                  </a:defRPr>
                </a:pPr>
                <a:r>
                  <a:rPr lang="en-US" sz="1400" b="1">
                    <a:solidFill>
                      <a:sysClr val="windowText" lastClr="000000"/>
                    </a:solidFill>
                  </a:rPr>
                  <a:t># Deals</a:t>
                </a:r>
              </a:p>
            </c:rich>
          </c:tx>
          <c:overlay val="0"/>
          <c:spPr>
            <a:noFill/>
            <a:ln>
              <a:noFill/>
            </a:ln>
            <a:effectLst/>
          </c:spPr>
          <c:txPr>
            <a:bodyPr rot="-5400000" spcFirstLastPara="1" vertOverflow="ellipsis" vert="horz" wrap="square" anchor="ctr" anchorCtr="1"/>
            <a:lstStyle/>
            <a:p>
              <a:pPr>
                <a:defRPr sz="1400" b="1" i="0" u="none" strike="noStrike" kern="1200" baseline="0">
                  <a:solidFill>
                    <a:sysClr val="windowText" lastClr="000000"/>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100" b="1" i="0" u="none" strike="noStrike" kern="1200" baseline="0">
                <a:solidFill>
                  <a:sysClr val="windowText" lastClr="000000"/>
                </a:solidFill>
                <a:latin typeface="+mn-lt"/>
                <a:ea typeface="+mn-ea"/>
                <a:cs typeface="+mn-cs"/>
              </a:defRPr>
            </a:pPr>
            <a:endParaRPr lang="en-US"/>
          </a:p>
        </c:txPr>
        <c:crossAx val="109935775"/>
        <c:crosses val="autoZero"/>
        <c:crossBetween val="between"/>
      </c:valAx>
      <c:valAx>
        <c:axId val="874083872"/>
        <c:scaling>
          <c:orientation val="minMax"/>
        </c:scaling>
        <c:delete val="0"/>
        <c:axPos val="r"/>
        <c:title>
          <c:tx>
            <c:rich>
              <a:bodyPr rot="-5400000" spcFirstLastPara="1" vertOverflow="ellipsis" vert="horz" wrap="square" anchor="ctr" anchorCtr="1"/>
              <a:lstStyle/>
              <a:p>
                <a:pPr>
                  <a:defRPr sz="1400" b="1" i="0" u="none" strike="noStrike" kern="1200" baseline="0">
                    <a:solidFill>
                      <a:sysClr val="windowText" lastClr="000000"/>
                    </a:solidFill>
                    <a:latin typeface="+mn-lt"/>
                    <a:ea typeface="+mn-ea"/>
                    <a:cs typeface="+mn-cs"/>
                  </a:defRPr>
                </a:pPr>
                <a:r>
                  <a:rPr lang="en-US" sz="1400" b="1" baseline="0">
                    <a:solidFill>
                      <a:sysClr val="windowText" lastClr="000000"/>
                    </a:solidFill>
                  </a:rPr>
                  <a:t>Deal Value ($B)</a:t>
                </a:r>
                <a:endParaRPr lang="en-US" sz="1400" b="1">
                  <a:solidFill>
                    <a:sysClr val="windowText" lastClr="000000"/>
                  </a:solidFill>
                </a:endParaRPr>
              </a:p>
            </c:rich>
          </c:tx>
          <c:overlay val="0"/>
          <c:spPr>
            <a:noFill/>
            <a:ln>
              <a:noFill/>
            </a:ln>
            <a:effectLst/>
          </c:spPr>
          <c:txPr>
            <a:bodyPr rot="-5400000" spcFirstLastPara="1" vertOverflow="ellipsis" vert="horz" wrap="square" anchor="ctr" anchorCtr="1"/>
            <a:lstStyle/>
            <a:p>
              <a:pPr>
                <a:defRPr sz="1400" b="1" i="0" u="none" strike="noStrike" kern="1200" baseline="0">
                  <a:solidFill>
                    <a:sysClr val="windowText" lastClr="000000"/>
                  </a:solidFill>
                  <a:latin typeface="+mn-lt"/>
                  <a:ea typeface="+mn-ea"/>
                  <a:cs typeface="+mn-cs"/>
                </a:defRPr>
              </a:pPr>
              <a:endParaRPr lang="en-US"/>
            </a:p>
          </c:txPr>
        </c:title>
        <c:numFmt formatCode="&quot;$&quot;#,##0" sourceLinked="1"/>
        <c:majorTickMark val="out"/>
        <c:minorTickMark val="none"/>
        <c:tickLblPos val="nextTo"/>
        <c:spPr>
          <a:noFill/>
          <a:ln>
            <a:noFill/>
          </a:ln>
          <a:effectLst/>
        </c:spPr>
        <c:txPr>
          <a:bodyPr rot="-60000000" spcFirstLastPara="1" vertOverflow="ellipsis" vert="horz" wrap="square" anchor="ctr" anchorCtr="1"/>
          <a:lstStyle/>
          <a:p>
            <a:pPr>
              <a:defRPr sz="1100" b="1" i="0" u="none" strike="noStrike" kern="1200" baseline="0">
                <a:solidFill>
                  <a:sysClr val="windowText" lastClr="000000"/>
                </a:solidFill>
                <a:latin typeface="+mn-lt"/>
                <a:ea typeface="+mn-ea"/>
                <a:cs typeface="+mn-cs"/>
              </a:defRPr>
            </a:pPr>
            <a:endParaRPr lang="en-US"/>
          </a:p>
        </c:txPr>
        <c:crossAx val="874074688"/>
        <c:crosses val="max"/>
        <c:crossBetween val="between"/>
      </c:valAx>
      <c:catAx>
        <c:axId val="874074688"/>
        <c:scaling>
          <c:orientation val="minMax"/>
        </c:scaling>
        <c:delete val="1"/>
        <c:axPos val="b"/>
        <c:numFmt formatCode="General" sourceLinked="1"/>
        <c:majorTickMark val="out"/>
        <c:minorTickMark val="none"/>
        <c:tickLblPos val="nextTo"/>
        <c:crossAx val="874083872"/>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1100" b="1"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320" b="1" i="0" u="none" strike="noStrike" kern="1200" spc="0" baseline="0">
                <a:solidFill>
                  <a:sysClr val="windowText" lastClr="000000"/>
                </a:solidFill>
                <a:latin typeface="+mn-lt"/>
                <a:ea typeface="+mn-ea"/>
                <a:cs typeface="+mn-cs"/>
              </a:defRPr>
            </a:pPr>
            <a:r>
              <a:rPr lang="en-US"/>
              <a:t>All Deals &gt;= $500M in Value </a:t>
            </a:r>
          </a:p>
        </c:rich>
      </c:tx>
      <c:overlay val="0"/>
      <c:spPr>
        <a:noFill/>
        <a:ln>
          <a:noFill/>
        </a:ln>
        <a:effectLst/>
      </c:spPr>
      <c:txPr>
        <a:bodyPr rot="0" spcFirstLastPara="1" vertOverflow="ellipsis" vert="horz" wrap="square" anchor="ctr" anchorCtr="1"/>
        <a:lstStyle/>
        <a:p>
          <a:pPr>
            <a:defRPr sz="1320" b="1" i="0" u="none" strike="noStrike" kern="1200" spc="0" baseline="0">
              <a:solidFill>
                <a:sysClr val="windowText" lastClr="000000"/>
              </a:solidFill>
              <a:latin typeface="+mn-lt"/>
              <a:ea typeface="+mn-ea"/>
              <a:cs typeface="+mn-cs"/>
            </a:defRPr>
          </a:pPr>
          <a:endParaRPr lang="en-US"/>
        </a:p>
      </c:txPr>
    </c:title>
    <c:autoTitleDeleted val="0"/>
    <c:plotArea>
      <c:layout>
        <c:manualLayout>
          <c:layoutTarget val="inner"/>
          <c:xMode val="edge"/>
          <c:yMode val="edge"/>
          <c:x val="0.11009474464773895"/>
          <c:y val="0.12156298918183564"/>
          <c:w val="0.80753768940177528"/>
          <c:h val="0.7796702605111866"/>
        </c:manualLayout>
      </c:layout>
      <c:barChart>
        <c:barDir val="col"/>
        <c:grouping val="stacked"/>
        <c:varyColors val="0"/>
        <c:ser>
          <c:idx val="0"/>
          <c:order val="0"/>
          <c:tx>
            <c:strRef>
              <c:f>'All M&amp;A (&gt;$500M)'!$C$180</c:f>
              <c:strCache>
                <c:ptCount val="1"/>
                <c:pt idx="0">
                  <c:v>Deal Value ($B)</c:v>
                </c:pt>
              </c:strCache>
            </c:strRef>
          </c:tx>
          <c:spPr>
            <a:solidFill>
              <a:srgbClr val="C00000"/>
            </a:solidFill>
            <a:ln>
              <a:noFill/>
            </a:ln>
            <a:effectLst/>
          </c:spPr>
          <c:invertIfNegative val="0"/>
          <c:dLbls>
            <c:dLbl>
              <c:idx val="0"/>
              <c:layout>
                <c:manualLayout>
                  <c:x val="-1.4819924296822197E-17"/>
                  <c:y val="-0.1014556064013481"/>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1352-4813-9A3A-247DE457F29A}"/>
                </c:ext>
              </c:extLst>
            </c:dLbl>
            <c:dLbl>
              <c:idx val="1"/>
              <c:layout>
                <c:manualLayout>
                  <c:x val="0"/>
                  <c:y val="-0.19053857787570236"/>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1352-4813-9A3A-247DE457F29A}"/>
                </c:ext>
              </c:extLst>
            </c:dLbl>
            <c:dLbl>
              <c:idx val="2"/>
              <c:layout>
                <c:manualLayout>
                  <c:x val="-2.9639848593644393E-17"/>
                  <c:y val="-6.4337701620367033E-2"/>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1352-4813-9A3A-247DE457F29A}"/>
                </c:ext>
              </c:extLst>
            </c:dLbl>
            <c:dLbl>
              <c:idx val="4"/>
              <c:layout>
                <c:manualLayout>
                  <c:x val="0"/>
                  <c:y val="-3.7117904780980981E-2"/>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1352-4813-9A3A-247DE457F29A}"/>
                </c:ext>
              </c:extLst>
            </c:dLbl>
            <c:dLbl>
              <c:idx val="5"/>
              <c:layout>
                <c:manualLayout>
                  <c:x val="-5.9279697187288787E-17"/>
                  <c:y val="-4.4541485737177179E-2"/>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1352-4813-9A3A-247DE457F29A}"/>
                </c:ext>
              </c:extLst>
            </c:dLbl>
            <c:dLbl>
              <c:idx val="6"/>
              <c:layout>
                <c:manualLayout>
                  <c:x val="-1.6167376906747377E-3"/>
                  <c:y val="-0.11382824132834177"/>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1352-4813-9A3A-247DE457F29A}"/>
                </c:ext>
              </c:extLst>
            </c:dLbl>
            <c:dLbl>
              <c:idx val="7"/>
              <c:layout>
                <c:manualLayout>
                  <c:x val="-5.9279697187288787E-17"/>
                  <c:y val="-0.11135371434294294"/>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1352-4813-9A3A-247DE457F29A}"/>
                </c:ext>
              </c:extLst>
            </c:dLbl>
            <c:dLbl>
              <c:idx val="8"/>
              <c:layout>
                <c:manualLayout>
                  <c:x val="-5.9279697187288787E-17"/>
                  <c:y val="-0.11630276831374041"/>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1352-4813-9A3A-247DE457F29A}"/>
                </c:ext>
              </c:extLst>
            </c:dLbl>
            <c:dLbl>
              <c:idx val="9"/>
              <c:layout>
                <c:manualLayout>
                  <c:x val="0"/>
                  <c:y val="-0.10393013338674684"/>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1352-4813-9A3A-247DE457F29A}"/>
                </c:ext>
              </c:extLst>
            </c:dLbl>
            <c:dLbl>
              <c:idx val="10"/>
              <c:layout>
                <c:manualLayout>
                  <c:x val="0"/>
                  <c:y val="-8.4133917503556893E-2"/>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1352-4813-9A3A-247DE457F29A}"/>
                </c:ext>
              </c:extLst>
            </c:dLbl>
            <c:dLbl>
              <c:idx val="11"/>
              <c:layout>
                <c:manualLayout>
                  <c:x val="0"/>
                  <c:y val="-0.33406114302882889"/>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1352-4813-9A3A-247DE457F29A}"/>
                </c:ext>
              </c:extLst>
            </c:dLbl>
            <c:dLbl>
              <c:idx val="12"/>
              <c:layout>
                <c:manualLayout>
                  <c:x val="0"/>
                  <c:y val="-0.18064046993410743"/>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1352-4813-9A3A-247DE457F29A}"/>
                </c:ext>
              </c:extLst>
            </c:dLbl>
            <c:dLbl>
              <c:idx val="13"/>
              <c:layout>
                <c:manualLayout>
                  <c:x val="0"/>
                  <c:y val="-9.8981079415949372E-2"/>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1352-4813-9A3A-247DE457F29A}"/>
                </c:ext>
              </c:extLst>
            </c:dLbl>
            <c:dLbl>
              <c:idx val="14"/>
              <c:layout>
                <c:manualLayout>
                  <c:x val="-1.1855939437457757E-16"/>
                  <c:y val="-0.12867540324073407"/>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1352-4813-9A3A-247DE457F29A}"/>
                </c:ext>
              </c:extLst>
            </c:dLbl>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'All M&amp;A (&gt;$500M)'!$B$181:$B$197</c:f>
              <c:strCache>
                <c:ptCount val="17"/>
                <c:pt idx="0">
                  <c:v>2008</c:v>
                </c:pt>
                <c:pt idx="1">
                  <c:v>2009</c:v>
                </c:pt>
                <c:pt idx="2">
                  <c:v>2010</c:v>
                </c:pt>
                <c:pt idx="3">
                  <c:v>2011</c:v>
                </c:pt>
                <c:pt idx="4">
                  <c:v>2012</c:v>
                </c:pt>
                <c:pt idx="5">
                  <c:v>2013</c:v>
                </c:pt>
                <c:pt idx="6">
                  <c:v>2014</c:v>
                </c:pt>
                <c:pt idx="7">
                  <c:v>2015</c:v>
                </c:pt>
                <c:pt idx="8">
                  <c:v>2016</c:v>
                </c:pt>
                <c:pt idx="9">
                  <c:v>2017</c:v>
                </c:pt>
                <c:pt idx="10">
                  <c:v>2018</c:v>
                </c:pt>
                <c:pt idx="11">
                  <c:v>2019</c:v>
                </c:pt>
                <c:pt idx="12">
                  <c:v>2020</c:v>
                </c:pt>
                <c:pt idx="13">
                  <c:v>2021</c:v>
                </c:pt>
                <c:pt idx="14">
                  <c:v>2022</c:v>
                </c:pt>
                <c:pt idx="15">
                  <c:v>2023</c:v>
                </c:pt>
                <c:pt idx="16">
                  <c:v>2024 YTD</c:v>
                </c:pt>
              </c:strCache>
            </c:strRef>
          </c:cat>
          <c:val>
            <c:numRef>
              <c:f>'All M&amp;A (&gt;$500M)'!$C$181:$C$197</c:f>
              <c:numCache>
                <c:formatCode>"$"#,##0</c:formatCode>
                <c:ptCount val="17"/>
                <c:pt idx="0">
                  <c:v>50.269440000000003</c:v>
                </c:pt>
                <c:pt idx="1">
                  <c:v>109.90226000000001</c:v>
                </c:pt>
                <c:pt idx="2">
                  <c:v>26.071400000000001</c:v>
                </c:pt>
                <c:pt idx="3">
                  <c:v>0</c:v>
                </c:pt>
                <c:pt idx="4">
                  <c:v>4.3864999999999998</c:v>
                </c:pt>
                <c:pt idx="5">
                  <c:v>13.808999999999999</c:v>
                </c:pt>
                <c:pt idx="6">
                  <c:v>60.288999999999994</c:v>
                </c:pt>
                <c:pt idx="7">
                  <c:v>58.7</c:v>
                </c:pt>
                <c:pt idx="8">
                  <c:v>64.008399999999995</c:v>
                </c:pt>
                <c:pt idx="9">
                  <c:v>52.800000000000004</c:v>
                </c:pt>
                <c:pt idx="10">
                  <c:v>42.980000000000004</c:v>
                </c:pt>
                <c:pt idx="11">
                  <c:v>195.38499999999996</c:v>
                </c:pt>
                <c:pt idx="12">
                  <c:v>102.07700000000001</c:v>
                </c:pt>
                <c:pt idx="13">
                  <c:v>47.94</c:v>
                </c:pt>
                <c:pt idx="14">
                  <c:v>68.808660000000003</c:v>
                </c:pt>
                <c:pt idx="15">
                  <c:v>139.7379</c:v>
                </c:pt>
                <c:pt idx="16">
                  <c:v>36.58</c:v>
                </c:pt>
              </c:numCache>
            </c:numRef>
          </c:val>
          <c:extLst>
            <c:ext xmlns:c16="http://schemas.microsoft.com/office/drawing/2014/chart" uri="{C3380CC4-5D6E-409C-BE32-E72D297353CC}">
              <c16:uniqueId val="{0000000E-1352-4813-9A3A-247DE457F29A}"/>
            </c:ext>
          </c:extLst>
        </c:ser>
        <c:ser>
          <c:idx val="1"/>
          <c:order val="1"/>
          <c:tx>
            <c:strRef>
              <c:f>'All M&amp;A (&gt;$500M)'!$G$180</c:f>
              <c:strCache>
                <c:ptCount val="1"/>
                <c:pt idx="0">
                  <c:v>Runrate Deal Value ($B)</c:v>
                </c:pt>
              </c:strCache>
            </c:strRef>
          </c:tx>
          <c:spPr>
            <a:pattFill prst="dkDnDiag">
              <a:fgClr>
                <a:srgbClr val="C00000"/>
              </a:fgClr>
              <a:bgClr>
                <a:schemeClr val="bg1"/>
              </a:bgClr>
            </a:pattFill>
            <a:ln>
              <a:noFill/>
            </a:ln>
            <a:effectLst/>
          </c:spPr>
          <c:invertIfNegative val="0"/>
          <c:dLbls>
            <c:dLbl>
              <c:idx val="15"/>
              <c:delete val="1"/>
              <c:extLst>
                <c:ext xmlns:c15="http://schemas.microsoft.com/office/drawing/2012/chart" uri="{CE6537A1-D6FC-4f65-9D91-7224C49458BB}"/>
                <c:ext xmlns:c16="http://schemas.microsoft.com/office/drawing/2014/chart" uri="{C3380CC4-5D6E-409C-BE32-E72D297353CC}">
                  <c16:uniqueId val="{0000000F-1352-4813-9A3A-247DE457F29A}"/>
                </c:ext>
              </c:extLst>
            </c:dLbl>
            <c:dLbl>
              <c:idx val="16"/>
              <c:spPr>
                <a:solidFill>
                  <a:schemeClr val="bg1"/>
                </a:solid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extLst>
                <c:ext xmlns:c16="http://schemas.microsoft.com/office/drawing/2014/chart" uri="{C3380CC4-5D6E-409C-BE32-E72D297353CC}">
                  <c16:uniqueId val="{00000010-1352-4813-9A3A-247DE457F29A}"/>
                </c:ext>
              </c:extLst>
            </c:dLbl>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'All M&amp;A (&gt;$500M)'!$B$181:$B$197</c:f>
              <c:strCache>
                <c:ptCount val="17"/>
                <c:pt idx="0">
                  <c:v>2008</c:v>
                </c:pt>
                <c:pt idx="1">
                  <c:v>2009</c:v>
                </c:pt>
                <c:pt idx="2">
                  <c:v>2010</c:v>
                </c:pt>
                <c:pt idx="3">
                  <c:v>2011</c:v>
                </c:pt>
                <c:pt idx="4">
                  <c:v>2012</c:v>
                </c:pt>
                <c:pt idx="5">
                  <c:v>2013</c:v>
                </c:pt>
                <c:pt idx="6">
                  <c:v>2014</c:v>
                </c:pt>
                <c:pt idx="7">
                  <c:v>2015</c:v>
                </c:pt>
                <c:pt idx="8">
                  <c:v>2016</c:v>
                </c:pt>
                <c:pt idx="9">
                  <c:v>2017</c:v>
                </c:pt>
                <c:pt idx="10">
                  <c:v>2018</c:v>
                </c:pt>
                <c:pt idx="11">
                  <c:v>2019</c:v>
                </c:pt>
                <c:pt idx="12">
                  <c:v>2020</c:v>
                </c:pt>
                <c:pt idx="13">
                  <c:v>2021</c:v>
                </c:pt>
                <c:pt idx="14">
                  <c:v>2022</c:v>
                </c:pt>
                <c:pt idx="15">
                  <c:v>2023</c:v>
                </c:pt>
                <c:pt idx="16">
                  <c:v>2024 YTD</c:v>
                </c:pt>
              </c:strCache>
            </c:strRef>
          </c:cat>
          <c:val>
            <c:numRef>
              <c:f>'All M&amp;A (&gt;$500M)'!$G$181:$G$197</c:f>
              <c:numCache>
                <c:formatCode>General</c:formatCode>
                <c:ptCount val="17"/>
                <c:pt idx="16" formatCode="&quot;$&quot;#,##0">
                  <c:v>10.766453900709216</c:v>
                </c:pt>
              </c:numCache>
            </c:numRef>
          </c:val>
          <c:extLst>
            <c:ext xmlns:c16="http://schemas.microsoft.com/office/drawing/2014/chart" uri="{C3380CC4-5D6E-409C-BE32-E72D297353CC}">
              <c16:uniqueId val="{00000011-1352-4813-9A3A-247DE457F29A}"/>
            </c:ext>
          </c:extLst>
        </c:ser>
        <c:dLbls>
          <c:showLegendKey val="0"/>
          <c:showVal val="0"/>
          <c:showCatName val="0"/>
          <c:showSerName val="0"/>
          <c:showPercent val="0"/>
          <c:showBubbleSize val="0"/>
        </c:dLbls>
        <c:gapWidth val="100"/>
        <c:overlap val="100"/>
        <c:axId val="1093087488"/>
        <c:axId val="1093091096"/>
      </c:barChart>
      <c:lineChart>
        <c:grouping val="standard"/>
        <c:varyColors val="0"/>
        <c:ser>
          <c:idx val="2"/>
          <c:order val="2"/>
          <c:tx>
            <c:strRef>
              <c:f>'All M&amp;A (&gt;$500M)'!$F$180</c:f>
              <c:strCache>
                <c:ptCount val="1"/>
                <c:pt idx="0">
                  <c:v># Deals</c:v>
                </c:pt>
              </c:strCache>
            </c:strRef>
          </c:tx>
          <c:spPr>
            <a:ln w="28575" cap="rnd">
              <a:solidFill>
                <a:schemeClr val="accent6"/>
              </a:solidFill>
              <a:round/>
            </a:ln>
            <a:effectLst/>
          </c:spPr>
          <c:marker>
            <c:symbol val="none"/>
          </c:marker>
          <c:val>
            <c:numRef>
              <c:f>'All M&amp;A (&gt;$500M)'!$F$181:$F$197</c:f>
              <c:numCache>
                <c:formatCode>General</c:formatCode>
                <c:ptCount val="17"/>
                <c:pt idx="0">
                  <c:v>2</c:v>
                </c:pt>
                <c:pt idx="1">
                  <c:v>2</c:v>
                </c:pt>
                <c:pt idx="2">
                  <c:v>3</c:v>
                </c:pt>
                <c:pt idx="3">
                  <c:v>0</c:v>
                </c:pt>
                <c:pt idx="4">
                  <c:v>2</c:v>
                </c:pt>
                <c:pt idx="5">
                  <c:v>2</c:v>
                </c:pt>
                <c:pt idx="6">
                  <c:v>9</c:v>
                </c:pt>
                <c:pt idx="7">
                  <c:v>9</c:v>
                </c:pt>
                <c:pt idx="8">
                  <c:v>7</c:v>
                </c:pt>
                <c:pt idx="9">
                  <c:v>7</c:v>
                </c:pt>
                <c:pt idx="10">
                  <c:v>7</c:v>
                </c:pt>
                <c:pt idx="11">
                  <c:v>16</c:v>
                </c:pt>
                <c:pt idx="12">
                  <c:v>14</c:v>
                </c:pt>
                <c:pt idx="13">
                  <c:v>15</c:v>
                </c:pt>
                <c:pt idx="14">
                  <c:v>18</c:v>
                </c:pt>
                <c:pt idx="15">
                  <c:v>26</c:v>
                </c:pt>
                <c:pt idx="16">
                  <c:v>22</c:v>
                </c:pt>
              </c:numCache>
            </c:numRef>
          </c:val>
          <c:smooth val="0"/>
          <c:extLst>
            <c:ext xmlns:c16="http://schemas.microsoft.com/office/drawing/2014/chart" uri="{C3380CC4-5D6E-409C-BE32-E72D297353CC}">
              <c16:uniqueId val="{00000012-1352-4813-9A3A-247DE457F29A}"/>
            </c:ext>
          </c:extLst>
        </c:ser>
        <c:dLbls>
          <c:showLegendKey val="0"/>
          <c:showVal val="0"/>
          <c:showCatName val="0"/>
          <c:showSerName val="0"/>
          <c:showPercent val="0"/>
          <c:showBubbleSize val="0"/>
        </c:dLbls>
        <c:marker val="1"/>
        <c:smooth val="0"/>
        <c:axId val="1536486696"/>
        <c:axId val="1536488992"/>
      </c:lineChart>
      <c:catAx>
        <c:axId val="10930874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1" i="0" u="none" strike="noStrike" kern="1200" baseline="0">
                <a:solidFill>
                  <a:sysClr val="windowText" lastClr="000000"/>
                </a:solidFill>
                <a:latin typeface="+mn-lt"/>
                <a:ea typeface="+mn-ea"/>
                <a:cs typeface="+mn-cs"/>
              </a:defRPr>
            </a:pPr>
            <a:endParaRPr lang="en-US"/>
          </a:p>
        </c:txPr>
        <c:crossAx val="1093091096"/>
        <c:crosses val="autoZero"/>
        <c:auto val="1"/>
        <c:lblAlgn val="ctr"/>
        <c:lblOffset val="100"/>
        <c:noMultiLvlLbl val="0"/>
      </c:catAx>
      <c:valAx>
        <c:axId val="109309109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400" b="1" i="0" u="none" strike="noStrike" kern="1200" baseline="0">
                    <a:solidFill>
                      <a:sysClr val="windowText" lastClr="000000"/>
                    </a:solidFill>
                    <a:latin typeface="+mn-lt"/>
                    <a:ea typeface="+mn-ea"/>
                    <a:cs typeface="+mn-cs"/>
                  </a:defRPr>
                </a:pPr>
                <a:r>
                  <a:rPr lang="en-US" sz="1400">
                    <a:solidFill>
                      <a:sysClr val="windowText" lastClr="000000"/>
                    </a:solidFill>
                  </a:rPr>
                  <a:t>Deal Value ($B)</a:t>
                </a:r>
              </a:p>
            </c:rich>
          </c:tx>
          <c:overlay val="0"/>
          <c:spPr>
            <a:noFill/>
            <a:ln>
              <a:noFill/>
            </a:ln>
            <a:effectLst/>
          </c:spPr>
          <c:txPr>
            <a:bodyPr rot="-5400000" spcFirstLastPara="1" vertOverflow="ellipsis" vert="horz" wrap="square" anchor="ctr" anchorCtr="1"/>
            <a:lstStyle/>
            <a:p>
              <a:pPr>
                <a:defRPr sz="1400" b="1" i="0" u="none" strike="noStrike" kern="1200" baseline="0">
                  <a:solidFill>
                    <a:sysClr val="windowText" lastClr="000000"/>
                  </a:solidFill>
                  <a:latin typeface="+mn-lt"/>
                  <a:ea typeface="+mn-ea"/>
                  <a:cs typeface="+mn-cs"/>
                </a:defRPr>
              </a:pPr>
              <a:endParaRPr lang="en-US"/>
            </a:p>
          </c:txPr>
        </c:title>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1100" b="1" i="0" u="none" strike="noStrike" kern="1200" baseline="0">
                <a:solidFill>
                  <a:sysClr val="windowText" lastClr="000000"/>
                </a:solidFill>
                <a:latin typeface="+mn-lt"/>
                <a:ea typeface="+mn-ea"/>
                <a:cs typeface="+mn-cs"/>
              </a:defRPr>
            </a:pPr>
            <a:endParaRPr lang="en-US"/>
          </a:p>
        </c:txPr>
        <c:crossAx val="1093087488"/>
        <c:crosses val="autoZero"/>
        <c:crossBetween val="between"/>
      </c:valAx>
      <c:valAx>
        <c:axId val="1536488992"/>
        <c:scaling>
          <c:orientation val="minMax"/>
        </c:scaling>
        <c:delete val="0"/>
        <c:axPos val="r"/>
        <c:title>
          <c:tx>
            <c:rich>
              <a:bodyPr rot="-5400000" spcFirstLastPara="1" vertOverflow="ellipsis" vert="horz" wrap="square" anchor="ctr" anchorCtr="1"/>
              <a:lstStyle/>
              <a:p>
                <a:pPr>
                  <a:defRPr sz="1400" b="1" i="0" u="none" strike="noStrike" kern="1200" baseline="0">
                    <a:solidFill>
                      <a:sysClr val="windowText" lastClr="000000"/>
                    </a:solidFill>
                    <a:latin typeface="+mn-lt"/>
                    <a:ea typeface="+mn-ea"/>
                    <a:cs typeface="+mn-cs"/>
                  </a:defRPr>
                </a:pPr>
                <a:r>
                  <a:rPr lang="en-US" sz="1400">
                    <a:solidFill>
                      <a:sysClr val="windowText" lastClr="000000"/>
                    </a:solidFill>
                  </a:rPr>
                  <a:t>Number of Deals</a:t>
                </a:r>
              </a:p>
            </c:rich>
          </c:tx>
          <c:overlay val="0"/>
          <c:spPr>
            <a:noFill/>
            <a:ln>
              <a:noFill/>
            </a:ln>
            <a:effectLst/>
          </c:spPr>
          <c:txPr>
            <a:bodyPr rot="-5400000" spcFirstLastPara="1" vertOverflow="ellipsis" vert="horz" wrap="square" anchor="ctr" anchorCtr="1"/>
            <a:lstStyle/>
            <a:p>
              <a:pPr>
                <a:defRPr sz="1400" b="1" i="0" u="none" strike="noStrike" kern="1200" baseline="0">
                  <a:solidFill>
                    <a:sysClr val="windowText" lastClr="000000"/>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1100" b="1" i="0" u="none" strike="noStrike" kern="1200" baseline="0">
                <a:solidFill>
                  <a:sysClr val="windowText" lastClr="000000"/>
                </a:solidFill>
                <a:latin typeface="+mn-lt"/>
                <a:ea typeface="+mn-ea"/>
                <a:cs typeface="+mn-cs"/>
              </a:defRPr>
            </a:pPr>
            <a:endParaRPr lang="en-US"/>
          </a:p>
        </c:txPr>
        <c:crossAx val="1536486696"/>
        <c:crosses val="max"/>
        <c:crossBetween val="between"/>
      </c:valAx>
      <c:catAx>
        <c:axId val="1536486696"/>
        <c:scaling>
          <c:orientation val="minMax"/>
        </c:scaling>
        <c:delete val="1"/>
        <c:axPos val="b"/>
        <c:majorTickMark val="out"/>
        <c:minorTickMark val="none"/>
        <c:tickLblPos val="nextTo"/>
        <c:crossAx val="1536488992"/>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1100" b="1"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100" b="1">
          <a:solidFill>
            <a:sysClr val="windowText" lastClr="000000"/>
          </a:solidFill>
        </a:defRPr>
      </a:pPr>
      <a:endParaRPr lang="en-US"/>
    </a:p>
  </c:txPr>
  <c:printSettings>
    <c:headerFooter/>
    <c:pageMargins b="0.75" l="0.7" r="0.7" t="0.75" header="0.3" footer="0.3"/>
    <c:pageSetup orientation="landscape"/>
  </c:printSettings>
  <c:userShapes r:id="rId3"/>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3433670480782299E-2"/>
          <c:y val="2.8771045906808998E-2"/>
          <c:w val="0.88644410162895104"/>
          <c:h val="0.84713667117186364"/>
        </c:manualLayout>
      </c:layout>
      <c:barChart>
        <c:barDir val="col"/>
        <c:grouping val="clustered"/>
        <c:varyColors val="0"/>
        <c:ser>
          <c:idx val="0"/>
          <c:order val="0"/>
          <c:tx>
            <c:strRef>
              <c:f>'Mega M&amp;A (&gt;$10B)'!$C$44</c:f>
              <c:strCache>
                <c:ptCount val="1"/>
                <c:pt idx="0">
                  <c:v>Dollar volume ($MM)</c:v>
                </c:pt>
              </c:strCache>
            </c:strRef>
          </c:tx>
          <c:spPr>
            <a:solidFill>
              <a:schemeClr val="accent1"/>
            </a:solidFill>
            <a:ln>
              <a:solidFill>
                <a:sysClr val="windowText" lastClr="000000"/>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en-US" sz="10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shade val="95000"/>
                          <a:satMod val="105000"/>
                        </a:schemeClr>
                      </a:solidFill>
                      <a:prstDash val="solid"/>
                      <a:round/>
                    </a:ln>
                    <a:effectLst/>
                  </c:spPr>
                </c15:leaderLines>
              </c:ext>
            </c:extLst>
          </c:dLbls>
          <c:cat>
            <c:numRef>
              <c:f>'Mega M&amp;A (&gt;$10B)'!$B$45:$B$55</c:f>
              <c:numCache>
                <c:formatCode>General</c:formatCode>
                <c:ptCount val="11"/>
                <c:pt idx="0">
                  <c:v>2008</c:v>
                </c:pt>
                <c:pt idx="1">
                  <c:v>2009</c:v>
                </c:pt>
                <c:pt idx="2">
                  <c:v>2010</c:v>
                </c:pt>
                <c:pt idx="3">
                  <c:v>2011</c:v>
                </c:pt>
                <c:pt idx="4">
                  <c:v>2012</c:v>
                </c:pt>
                <c:pt idx="5">
                  <c:v>2013</c:v>
                </c:pt>
                <c:pt idx="6">
                  <c:v>2014</c:v>
                </c:pt>
                <c:pt idx="7">
                  <c:v>2015</c:v>
                </c:pt>
                <c:pt idx="8">
                  <c:v>2016</c:v>
                </c:pt>
                <c:pt idx="9">
                  <c:v>2017</c:v>
                </c:pt>
                <c:pt idx="10">
                  <c:v>2018</c:v>
                </c:pt>
              </c:numCache>
            </c:numRef>
          </c:cat>
          <c:val>
            <c:numRef>
              <c:f>'Mega M&amp;A (&gt;$10B)'!$C$45:$C$55</c:f>
              <c:numCache>
                <c:formatCode>"$"#,##0</c:formatCode>
                <c:ptCount val="11"/>
                <c:pt idx="0">
                  <c:v>44.2913</c:v>
                </c:pt>
                <c:pt idx="1">
                  <c:v>109.90226000000001</c:v>
                </c:pt>
                <c:pt idx="2">
                  <c:v>19.3279</c:v>
                </c:pt>
                <c:pt idx="3">
                  <c:v>0</c:v>
                </c:pt>
                <c:pt idx="4">
                  <c:v>0</c:v>
                </c:pt>
                <c:pt idx="5">
                  <c:v>9.9339999999999993</c:v>
                </c:pt>
                <c:pt idx="6">
                  <c:v>25</c:v>
                </c:pt>
                <c:pt idx="7">
                  <c:v>21</c:v>
                </c:pt>
                <c:pt idx="8">
                  <c:v>55.311399999999999</c:v>
                </c:pt>
                <c:pt idx="9">
                  <c:v>41.9</c:v>
                </c:pt>
                <c:pt idx="10">
                  <c:v>11.6</c:v>
                </c:pt>
              </c:numCache>
            </c:numRef>
          </c:val>
          <c:extLst>
            <c:ext xmlns:c16="http://schemas.microsoft.com/office/drawing/2014/chart" uri="{C3380CC4-5D6E-409C-BE32-E72D297353CC}">
              <c16:uniqueId val="{00000000-5CEC-49C1-AE66-4D50E23E20B1}"/>
            </c:ext>
          </c:extLst>
        </c:ser>
        <c:dLbls>
          <c:showLegendKey val="0"/>
          <c:showVal val="0"/>
          <c:showCatName val="0"/>
          <c:showSerName val="0"/>
          <c:showPercent val="0"/>
          <c:showBubbleSize val="0"/>
        </c:dLbls>
        <c:gapWidth val="150"/>
        <c:axId val="180486528"/>
        <c:axId val="180489216"/>
      </c:barChart>
      <c:catAx>
        <c:axId val="180486528"/>
        <c:scaling>
          <c:orientation val="minMax"/>
        </c:scaling>
        <c:delete val="0"/>
        <c:axPos val="b"/>
        <c:title>
          <c:tx>
            <c:rich>
              <a:bodyPr rot="0" spcFirstLastPara="1" vertOverflow="ellipsis" vert="horz" wrap="square" anchor="ctr" anchorCtr="1"/>
              <a:lstStyle/>
              <a:p>
                <a:pPr>
                  <a:defRPr lang="en-US" sz="1050" b="0" i="0" u="none" strike="noStrike" kern="1200" baseline="0">
                    <a:solidFill>
                      <a:sysClr val="windowText" lastClr="000000"/>
                    </a:solidFill>
                    <a:latin typeface="+mn-lt"/>
                    <a:ea typeface="+mn-ea"/>
                    <a:cs typeface="+mn-cs"/>
                  </a:defRPr>
                </a:pPr>
                <a:r>
                  <a:rPr lang="en-US" sz="1050">
                    <a:latin typeface="+mn-lt"/>
                  </a:rPr>
                  <a:t>Year</a:t>
                </a:r>
              </a:p>
            </c:rich>
          </c:tx>
          <c:overlay val="0"/>
          <c:spPr>
            <a:noFill/>
            <a:ln>
              <a:noFill/>
            </a:ln>
            <a:effectLst/>
          </c:spPr>
          <c:txPr>
            <a:bodyPr rot="0" spcFirstLastPara="1" vertOverflow="ellipsis" vert="horz" wrap="square" anchor="ctr" anchorCtr="1"/>
            <a:lstStyle/>
            <a:p>
              <a:pPr>
                <a:defRPr lang="en-US" sz="1050" b="0" i="0" u="none" strike="noStrike" kern="1200" baseline="0">
                  <a:solidFill>
                    <a:sysClr val="windowText" lastClr="000000"/>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tint val="75000"/>
                <a:shade val="95000"/>
                <a:satMod val="105000"/>
              </a:schemeClr>
            </a:solidFill>
            <a:prstDash val="solid"/>
            <a:round/>
          </a:ln>
          <a:effectLst/>
        </c:spPr>
        <c:txPr>
          <a:bodyPr rot="-60000000" spcFirstLastPara="1" vertOverflow="ellipsis" vert="horz" wrap="square" anchor="ctr" anchorCtr="1"/>
          <a:lstStyle/>
          <a:p>
            <a:pPr>
              <a:defRPr lang="en-US" sz="1050" b="0" i="0" u="none" strike="noStrike" kern="1200" baseline="0">
                <a:solidFill>
                  <a:sysClr val="windowText" lastClr="000000"/>
                </a:solidFill>
                <a:latin typeface="+mn-lt"/>
                <a:ea typeface="+mn-ea"/>
                <a:cs typeface="+mn-cs"/>
              </a:defRPr>
            </a:pPr>
            <a:endParaRPr lang="en-US"/>
          </a:p>
        </c:txPr>
        <c:crossAx val="180489216"/>
        <c:crosses val="autoZero"/>
        <c:auto val="1"/>
        <c:lblAlgn val="ctr"/>
        <c:lblOffset val="100"/>
        <c:noMultiLvlLbl val="0"/>
      </c:catAx>
      <c:valAx>
        <c:axId val="180489216"/>
        <c:scaling>
          <c:orientation val="minMax"/>
        </c:scaling>
        <c:delete val="0"/>
        <c:axPos val="l"/>
        <c:majorGridlines>
          <c:spPr>
            <a:ln w="6350" cap="flat" cmpd="sng" algn="ctr">
              <a:solidFill>
                <a:schemeClr val="bg1">
                  <a:lumMod val="75000"/>
                </a:schemeClr>
              </a:solidFill>
              <a:prstDash val="solid"/>
              <a:round/>
            </a:ln>
            <a:effectLst/>
          </c:spPr>
        </c:majorGridlines>
        <c:title>
          <c:tx>
            <c:rich>
              <a:bodyPr rot="-5400000" spcFirstLastPara="1" vertOverflow="ellipsis" vert="horz" wrap="square" anchor="ctr" anchorCtr="1"/>
              <a:lstStyle/>
              <a:p>
                <a:pPr>
                  <a:defRPr lang="en-US" sz="1050" b="0" i="0" u="none" strike="noStrike" kern="1200" baseline="0">
                    <a:solidFill>
                      <a:sysClr val="windowText" lastClr="000000"/>
                    </a:solidFill>
                    <a:latin typeface="+mn-lt"/>
                    <a:ea typeface="+mn-ea"/>
                    <a:cs typeface="+mn-cs"/>
                  </a:defRPr>
                </a:pPr>
                <a:r>
                  <a:rPr lang="en-US" sz="1050">
                    <a:latin typeface="+mn-lt"/>
                  </a:rPr>
                  <a:t>Total</a:t>
                </a:r>
                <a:r>
                  <a:rPr lang="en-US" sz="1050" baseline="0">
                    <a:latin typeface="+mn-lt"/>
                  </a:rPr>
                  <a:t> Dolalrs ($MM)</a:t>
                </a:r>
                <a:endParaRPr lang="en-US" sz="1050">
                  <a:latin typeface="+mn-lt"/>
                </a:endParaRPr>
              </a:p>
            </c:rich>
          </c:tx>
          <c:layout>
            <c:manualLayout>
              <c:xMode val="edge"/>
              <c:yMode val="edge"/>
              <c:x val="9.4138016806597884E-3"/>
              <c:y val="0.37604845648758339"/>
            </c:manualLayout>
          </c:layout>
          <c:overlay val="0"/>
          <c:spPr>
            <a:noFill/>
            <a:ln>
              <a:noFill/>
            </a:ln>
            <a:effectLst/>
          </c:spPr>
          <c:txPr>
            <a:bodyPr rot="-5400000" spcFirstLastPara="1" vertOverflow="ellipsis" vert="horz" wrap="square" anchor="ctr" anchorCtr="1"/>
            <a:lstStyle/>
            <a:p>
              <a:pPr>
                <a:defRPr lang="en-US" sz="1050" b="0" i="0" u="none" strike="noStrike" kern="1200" baseline="0">
                  <a:solidFill>
                    <a:sysClr val="windowText" lastClr="000000"/>
                  </a:solidFill>
                  <a:latin typeface="+mn-lt"/>
                  <a:ea typeface="+mn-ea"/>
                  <a:cs typeface="+mn-cs"/>
                </a:defRPr>
              </a:pPr>
              <a:endParaRPr lang="en-US"/>
            </a:p>
          </c:txPr>
        </c:title>
        <c:numFmt formatCode="#,##0.0_);[Red]\(#,##0.0\)" sourceLinked="0"/>
        <c:majorTickMark val="none"/>
        <c:minorTickMark val="none"/>
        <c:tickLblPos val="nextTo"/>
        <c:spPr>
          <a:noFill/>
          <a:ln w="9525" cap="flat" cmpd="sng" algn="ctr">
            <a:noFill/>
            <a:prstDash val="solid"/>
            <a:round/>
          </a:ln>
          <a:effectLst/>
        </c:spPr>
        <c:txPr>
          <a:bodyPr rot="-60000000" spcFirstLastPara="1" vertOverflow="ellipsis" vert="horz" wrap="square" anchor="ctr" anchorCtr="1"/>
          <a:lstStyle/>
          <a:p>
            <a:pPr>
              <a:defRPr lang="en-US" sz="1050" b="0" i="0" u="none" strike="noStrike" kern="1200" baseline="0">
                <a:solidFill>
                  <a:sysClr val="windowText" lastClr="000000"/>
                </a:solidFill>
                <a:latin typeface="+mn-lt"/>
                <a:ea typeface="+mn-ea"/>
                <a:cs typeface="+mn-cs"/>
              </a:defRPr>
            </a:pPr>
            <a:endParaRPr lang="en-US"/>
          </a:p>
        </c:txPr>
        <c:crossAx val="180486528"/>
        <c:crosses val="autoZero"/>
        <c:crossBetween val="between"/>
      </c:valAx>
      <c:spPr>
        <a:solidFill>
          <a:schemeClr val="bg1"/>
        </a:solidFill>
        <a:ln>
          <a:noFill/>
        </a:ln>
        <a:effectLst/>
      </c:spPr>
    </c:plotArea>
    <c:legend>
      <c:legendPos val="b"/>
      <c:layout>
        <c:manualLayout>
          <c:xMode val="edge"/>
          <c:yMode val="edge"/>
          <c:x val="0.7812024912894896"/>
          <c:y val="0.94591747304368334"/>
          <c:w val="0.15647942240545593"/>
          <c:h val="4.2785529334022764E-2"/>
        </c:manualLayout>
      </c:layout>
      <c:overlay val="0"/>
      <c:spPr>
        <a:noFill/>
        <a:ln>
          <a:noFill/>
        </a:ln>
        <a:effectLst/>
      </c:spPr>
      <c:txPr>
        <a:bodyPr rot="0" spcFirstLastPara="1" vertOverflow="ellipsis" vert="horz" wrap="square" anchor="ctr" anchorCtr="1"/>
        <a:lstStyle/>
        <a:p>
          <a:pPr>
            <a:defRPr lang="en-US" sz="900" b="0" i="0" u="none" strike="noStrike" kern="1200" baseline="0">
              <a:solidFill>
                <a:sysClr val="windowText" lastClr="000000"/>
              </a:solidFill>
              <a:latin typeface="+mn-lt"/>
              <a:ea typeface="+mn-ea"/>
              <a:cs typeface="+mn-cs"/>
            </a:defRPr>
          </a:pPr>
          <a:endParaRPr lang="en-US"/>
        </a:p>
      </c:txPr>
    </c:legend>
    <c:plotVisOnly val="1"/>
    <c:dispBlanksAs val="gap"/>
    <c:showDLblsOverMax val="0"/>
  </c:chart>
  <c:spPr>
    <a:solidFill>
      <a:schemeClr val="bg1"/>
    </a:solidFill>
    <a:ln w="9525" cap="flat" cmpd="sng" algn="ctr">
      <a:noFill/>
      <a:prstDash val="solid"/>
      <a:round/>
    </a:ln>
    <a:effectLst/>
  </c:spPr>
  <c:txPr>
    <a:bodyPr/>
    <a:lstStyle/>
    <a:p>
      <a:pPr algn="ctr">
        <a:defRPr lang="en-US" sz="700" b="0" i="0" u="none" strike="noStrike" kern="1200" baseline="0">
          <a:solidFill>
            <a:sysClr val="windowText" lastClr="000000"/>
          </a:solidFill>
          <a:latin typeface="ITC Stone Sans Com Medium" pitchFamily="2" charset="0"/>
          <a:ea typeface="+mn-ea"/>
          <a:cs typeface="+mn-cs"/>
        </a:defRPr>
      </a:pPr>
      <a:endParaRPr lang="en-US"/>
    </a:p>
  </c:txPr>
  <c:printSettings>
    <c:headerFooter/>
    <c:pageMargins b="0.75000000000000189" l="0.70000000000000062" r="0.70000000000000062" t="0.75000000000000189" header="0.30000000000000032" footer="0.30000000000000032"/>
    <c:pageSetup orientation="landscape"/>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3433670480782299E-2"/>
          <c:y val="2.8771045906808998E-2"/>
          <c:w val="0.88644410162895104"/>
          <c:h val="0.84713667117186364"/>
        </c:manualLayout>
      </c:layout>
      <c:barChart>
        <c:barDir val="col"/>
        <c:grouping val="clustered"/>
        <c:varyColors val="0"/>
        <c:ser>
          <c:idx val="0"/>
          <c:order val="0"/>
          <c:tx>
            <c:strRef>
              <c:f>'Mega M&amp;A (&gt;$10B)'!$D$44</c:f>
              <c:strCache>
                <c:ptCount val="1"/>
                <c:pt idx="0">
                  <c:v># Deals</c:v>
                </c:pt>
              </c:strCache>
            </c:strRef>
          </c:tx>
          <c:spPr>
            <a:solidFill>
              <a:schemeClr val="accent3">
                <a:lumMod val="75000"/>
              </a:schemeClr>
            </a:solidFill>
            <a:ln>
              <a:solidFill>
                <a:schemeClr val="accent3">
                  <a:lumMod val="50000"/>
                </a:schemeClr>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en-US" sz="10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shade val="95000"/>
                          <a:satMod val="105000"/>
                        </a:schemeClr>
                      </a:solidFill>
                      <a:prstDash val="solid"/>
                      <a:round/>
                    </a:ln>
                    <a:effectLst/>
                  </c:spPr>
                </c15:leaderLines>
              </c:ext>
            </c:extLst>
          </c:dLbls>
          <c:cat>
            <c:numRef>
              <c:f>'Mega M&amp;A (&gt;$10B)'!$B$45:$B$55</c:f>
              <c:numCache>
                <c:formatCode>General</c:formatCode>
                <c:ptCount val="11"/>
                <c:pt idx="0">
                  <c:v>2008</c:v>
                </c:pt>
                <c:pt idx="1">
                  <c:v>2009</c:v>
                </c:pt>
                <c:pt idx="2">
                  <c:v>2010</c:v>
                </c:pt>
                <c:pt idx="3">
                  <c:v>2011</c:v>
                </c:pt>
                <c:pt idx="4">
                  <c:v>2012</c:v>
                </c:pt>
                <c:pt idx="5">
                  <c:v>2013</c:v>
                </c:pt>
                <c:pt idx="6">
                  <c:v>2014</c:v>
                </c:pt>
                <c:pt idx="7">
                  <c:v>2015</c:v>
                </c:pt>
                <c:pt idx="8">
                  <c:v>2016</c:v>
                </c:pt>
                <c:pt idx="9">
                  <c:v>2017</c:v>
                </c:pt>
                <c:pt idx="10">
                  <c:v>2018</c:v>
                </c:pt>
              </c:numCache>
            </c:numRef>
          </c:cat>
          <c:val>
            <c:numRef>
              <c:f>'Mega M&amp;A (&gt;$10B)'!$D$45:$D$55</c:f>
              <c:numCache>
                <c:formatCode>General</c:formatCode>
                <c:ptCount val="11"/>
                <c:pt idx="0">
                  <c:v>1</c:v>
                </c:pt>
                <c:pt idx="1">
                  <c:v>2</c:v>
                </c:pt>
                <c:pt idx="2">
                  <c:v>1</c:v>
                </c:pt>
                <c:pt idx="3">
                  <c:v>0</c:v>
                </c:pt>
                <c:pt idx="4">
                  <c:v>1</c:v>
                </c:pt>
                <c:pt idx="5">
                  <c:v>1</c:v>
                </c:pt>
                <c:pt idx="6">
                  <c:v>1</c:v>
                </c:pt>
                <c:pt idx="7">
                  <c:v>1</c:v>
                </c:pt>
                <c:pt idx="8">
                  <c:v>3</c:v>
                </c:pt>
                <c:pt idx="9">
                  <c:v>1</c:v>
                </c:pt>
                <c:pt idx="10">
                  <c:v>1</c:v>
                </c:pt>
              </c:numCache>
            </c:numRef>
          </c:val>
          <c:extLst>
            <c:ext xmlns:c16="http://schemas.microsoft.com/office/drawing/2014/chart" uri="{C3380CC4-5D6E-409C-BE32-E72D297353CC}">
              <c16:uniqueId val="{00000000-A354-435A-8472-312B3E061308}"/>
            </c:ext>
          </c:extLst>
        </c:ser>
        <c:dLbls>
          <c:showLegendKey val="0"/>
          <c:showVal val="0"/>
          <c:showCatName val="0"/>
          <c:showSerName val="0"/>
          <c:showPercent val="0"/>
          <c:showBubbleSize val="0"/>
        </c:dLbls>
        <c:gapWidth val="150"/>
        <c:axId val="180486528"/>
        <c:axId val="180489216"/>
      </c:barChart>
      <c:catAx>
        <c:axId val="180486528"/>
        <c:scaling>
          <c:orientation val="minMax"/>
        </c:scaling>
        <c:delete val="0"/>
        <c:axPos val="b"/>
        <c:title>
          <c:tx>
            <c:rich>
              <a:bodyPr rot="0" spcFirstLastPara="1" vertOverflow="ellipsis" vert="horz" wrap="square" anchor="ctr" anchorCtr="1"/>
              <a:lstStyle/>
              <a:p>
                <a:pPr>
                  <a:defRPr lang="en-US" sz="1050" b="0" i="0" u="none" strike="noStrike" kern="1200" baseline="0">
                    <a:solidFill>
                      <a:sysClr val="windowText" lastClr="000000"/>
                    </a:solidFill>
                    <a:latin typeface="+mn-lt"/>
                    <a:ea typeface="+mn-ea"/>
                    <a:cs typeface="+mn-cs"/>
                  </a:defRPr>
                </a:pPr>
                <a:r>
                  <a:rPr lang="en-US" sz="1050">
                    <a:latin typeface="+mn-lt"/>
                  </a:rPr>
                  <a:t>Year</a:t>
                </a:r>
              </a:p>
            </c:rich>
          </c:tx>
          <c:overlay val="0"/>
          <c:spPr>
            <a:noFill/>
            <a:ln>
              <a:noFill/>
            </a:ln>
            <a:effectLst/>
          </c:spPr>
          <c:txPr>
            <a:bodyPr rot="0" spcFirstLastPara="1" vertOverflow="ellipsis" vert="horz" wrap="square" anchor="ctr" anchorCtr="1"/>
            <a:lstStyle/>
            <a:p>
              <a:pPr>
                <a:defRPr lang="en-US" sz="1050" b="0" i="0" u="none" strike="noStrike" kern="1200" baseline="0">
                  <a:solidFill>
                    <a:sysClr val="windowText" lastClr="000000"/>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tint val="75000"/>
                <a:shade val="95000"/>
                <a:satMod val="105000"/>
              </a:schemeClr>
            </a:solidFill>
            <a:prstDash val="solid"/>
            <a:round/>
          </a:ln>
          <a:effectLst/>
        </c:spPr>
        <c:txPr>
          <a:bodyPr rot="-60000000" spcFirstLastPara="1" vertOverflow="ellipsis" vert="horz" wrap="square" anchor="ctr" anchorCtr="1"/>
          <a:lstStyle/>
          <a:p>
            <a:pPr>
              <a:defRPr lang="en-US" sz="1050" b="0" i="0" u="none" strike="noStrike" kern="1200" baseline="0">
                <a:solidFill>
                  <a:sysClr val="windowText" lastClr="000000"/>
                </a:solidFill>
                <a:latin typeface="+mn-lt"/>
                <a:ea typeface="+mn-ea"/>
                <a:cs typeface="+mn-cs"/>
              </a:defRPr>
            </a:pPr>
            <a:endParaRPr lang="en-US"/>
          </a:p>
        </c:txPr>
        <c:crossAx val="180489216"/>
        <c:crosses val="autoZero"/>
        <c:auto val="1"/>
        <c:lblAlgn val="ctr"/>
        <c:lblOffset val="100"/>
        <c:noMultiLvlLbl val="0"/>
      </c:catAx>
      <c:valAx>
        <c:axId val="180489216"/>
        <c:scaling>
          <c:orientation val="minMax"/>
        </c:scaling>
        <c:delete val="0"/>
        <c:axPos val="l"/>
        <c:majorGridlines>
          <c:spPr>
            <a:ln w="6350" cap="flat" cmpd="sng" algn="ctr">
              <a:solidFill>
                <a:schemeClr val="bg1">
                  <a:lumMod val="75000"/>
                </a:schemeClr>
              </a:solidFill>
              <a:prstDash val="solid"/>
              <a:round/>
            </a:ln>
            <a:effectLst/>
          </c:spPr>
        </c:majorGridlines>
        <c:title>
          <c:tx>
            <c:rich>
              <a:bodyPr rot="-5400000" spcFirstLastPara="1" vertOverflow="ellipsis" vert="horz" wrap="square" anchor="ctr" anchorCtr="1"/>
              <a:lstStyle/>
              <a:p>
                <a:pPr>
                  <a:defRPr lang="en-US" sz="700" b="0" i="0" u="none" strike="noStrike" kern="1200" baseline="0">
                    <a:solidFill>
                      <a:sysClr val="windowText" lastClr="000000"/>
                    </a:solidFill>
                    <a:latin typeface="+mn-lt"/>
                    <a:ea typeface="+mn-ea"/>
                    <a:cs typeface="+mn-cs"/>
                  </a:defRPr>
                </a:pPr>
                <a:r>
                  <a:rPr lang="en-US" sz="1000">
                    <a:latin typeface="+mn-lt"/>
                  </a:rPr>
                  <a:t>Total Deals (#)</a:t>
                </a:r>
              </a:p>
            </c:rich>
          </c:tx>
          <c:layout>
            <c:manualLayout>
              <c:xMode val="edge"/>
              <c:yMode val="edge"/>
              <c:x val="1.2360617912558913E-2"/>
              <c:y val="0.38111929854682447"/>
            </c:manualLayout>
          </c:layout>
          <c:overlay val="0"/>
          <c:spPr>
            <a:noFill/>
            <a:ln>
              <a:noFill/>
            </a:ln>
            <a:effectLst/>
          </c:spPr>
          <c:txPr>
            <a:bodyPr rot="-5400000" spcFirstLastPara="1" vertOverflow="ellipsis" vert="horz" wrap="square" anchor="ctr" anchorCtr="1"/>
            <a:lstStyle/>
            <a:p>
              <a:pPr>
                <a:defRPr lang="en-US" sz="700" b="0" i="0" u="none" strike="noStrike" kern="1200" baseline="0">
                  <a:solidFill>
                    <a:sysClr val="windowText" lastClr="000000"/>
                  </a:solidFill>
                  <a:latin typeface="+mn-lt"/>
                  <a:ea typeface="+mn-ea"/>
                  <a:cs typeface="+mn-cs"/>
                </a:defRPr>
              </a:pPr>
              <a:endParaRPr lang="en-US"/>
            </a:p>
          </c:txPr>
        </c:title>
        <c:numFmt formatCode="#,##0_);[Red]\(#,##0\)" sourceLinked="0"/>
        <c:majorTickMark val="none"/>
        <c:minorTickMark val="none"/>
        <c:tickLblPos val="nextTo"/>
        <c:spPr>
          <a:noFill/>
          <a:ln w="9525" cap="flat" cmpd="sng" algn="ctr">
            <a:noFill/>
            <a:prstDash val="solid"/>
            <a:round/>
          </a:ln>
          <a:effectLst/>
        </c:spPr>
        <c:txPr>
          <a:bodyPr rot="-60000000" spcFirstLastPara="1" vertOverflow="ellipsis" vert="horz" wrap="square" anchor="ctr" anchorCtr="1"/>
          <a:lstStyle/>
          <a:p>
            <a:pPr>
              <a:defRPr lang="en-US" sz="1050" b="0" i="0" u="none" strike="noStrike" kern="1200" baseline="0">
                <a:solidFill>
                  <a:sysClr val="windowText" lastClr="000000"/>
                </a:solidFill>
                <a:latin typeface="+mn-lt"/>
                <a:ea typeface="+mn-ea"/>
                <a:cs typeface="+mn-cs"/>
              </a:defRPr>
            </a:pPr>
            <a:endParaRPr lang="en-US"/>
          </a:p>
        </c:txPr>
        <c:crossAx val="180486528"/>
        <c:crosses val="autoZero"/>
        <c:crossBetween val="between"/>
        <c:majorUnit val="1"/>
      </c:valAx>
      <c:spPr>
        <a:solidFill>
          <a:schemeClr val="bg1"/>
        </a:solidFill>
        <a:ln>
          <a:noFill/>
        </a:ln>
        <a:effectLst/>
      </c:spPr>
    </c:plotArea>
    <c:legend>
      <c:legendPos val="b"/>
      <c:layout>
        <c:manualLayout>
          <c:xMode val="edge"/>
          <c:yMode val="edge"/>
          <c:x val="0.7812024912894896"/>
          <c:y val="0.94591747304368334"/>
          <c:w val="0.1525313847530336"/>
          <c:h val="3.9346540148491822E-2"/>
        </c:manualLayout>
      </c:layout>
      <c:overlay val="0"/>
      <c:spPr>
        <a:noFill/>
        <a:ln>
          <a:noFill/>
        </a:ln>
        <a:effectLst/>
      </c:spPr>
      <c:txPr>
        <a:bodyPr rot="0" spcFirstLastPara="1" vertOverflow="ellipsis" vert="horz" wrap="square" anchor="ctr" anchorCtr="1"/>
        <a:lstStyle/>
        <a:p>
          <a:pPr>
            <a:defRPr lang="en-US" sz="900" b="0" i="0" u="none" strike="noStrike" kern="1200" baseline="0">
              <a:solidFill>
                <a:sysClr val="windowText" lastClr="000000"/>
              </a:solidFill>
              <a:latin typeface="+mn-lt"/>
              <a:ea typeface="+mn-ea"/>
              <a:cs typeface="+mn-cs"/>
            </a:defRPr>
          </a:pPr>
          <a:endParaRPr lang="en-US"/>
        </a:p>
      </c:txPr>
    </c:legend>
    <c:plotVisOnly val="1"/>
    <c:dispBlanksAs val="gap"/>
    <c:showDLblsOverMax val="0"/>
  </c:chart>
  <c:spPr>
    <a:solidFill>
      <a:schemeClr val="bg1"/>
    </a:solidFill>
    <a:ln w="9525" cap="flat" cmpd="sng" algn="ctr">
      <a:noFill/>
      <a:prstDash val="solid"/>
      <a:round/>
    </a:ln>
    <a:effectLst/>
  </c:spPr>
  <c:txPr>
    <a:bodyPr/>
    <a:lstStyle/>
    <a:p>
      <a:pPr algn="ctr">
        <a:defRPr lang="en-US" sz="700" b="0" i="0" u="none" strike="noStrike" kern="1200" baseline="0">
          <a:solidFill>
            <a:sysClr val="windowText" lastClr="000000"/>
          </a:solidFill>
          <a:latin typeface="ITC Stone Sans Com Medium" pitchFamily="2" charset="0"/>
          <a:ea typeface="+mn-ea"/>
          <a:cs typeface="+mn-cs"/>
        </a:defRPr>
      </a:pPr>
      <a:endParaRPr lang="en-US"/>
    </a:p>
  </c:txPr>
  <c:printSettings>
    <c:headerFooter/>
    <c:pageMargins b="0.75000000000000189" l="0.70000000000000062" r="0.70000000000000062" t="0.75000000000000189" header="0.30000000000000032" footer="0.30000000000000032"/>
    <c:pageSetup orientation="landscape"/>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3433670480782299E-2"/>
          <c:y val="2.8771045906808998E-2"/>
          <c:w val="0.88644410162895104"/>
          <c:h val="0.84713667117186364"/>
        </c:manualLayout>
      </c:layout>
      <c:barChart>
        <c:barDir val="col"/>
        <c:grouping val="clustered"/>
        <c:varyColors val="0"/>
        <c:ser>
          <c:idx val="0"/>
          <c:order val="0"/>
          <c:tx>
            <c:strRef>
              <c:f>'SMID M&amp;A ($1-10B)'!$C$130</c:f>
              <c:strCache>
                <c:ptCount val="1"/>
                <c:pt idx="0">
                  <c:v>Dollar volume ($MM)</c:v>
                </c:pt>
              </c:strCache>
            </c:strRef>
          </c:tx>
          <c:spPr>
            <a:solidFill>
              <a:schemeClr val="accent1"/>
            </a:solidFill>
            <a:ln>
              <a:solidFill>
                <a:schemeClr val="tx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en-US" sz="10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shade val="95000"/>
                          <a:satMod val="105000"/>
                        </a:schemeClr>
                      </a:solidFill>
                      <a:prstDash val="solid"/>
                      <a:round/>
                    </a:ln>
                    <a:effectLst/>
                  </c:spPr>
                </c15:leaderLines>
              </c:ext>
            </c:extLst>
          </c:dLbls>
          <c:cat>
            <c:numRef>
              <c:f>'Mega M&amp;A (&gt;$10B)'!$B$45:$B$55</c:f>
              <c:numCache>
                <c:formatCode>General</c:formatCode>
                <c:ptCount val="11"/>
                <c:pt idx="0">
                  <c:v>2008</c:v>
                </c:pt>
                <c:pt idx="1">
                  <c:v>2009</c:v>
                </c:pt>
                <c:pt idx="2">
                  <c:v>2010</c:v>
                </c:pt>
                <c:pt idx="3">
                  <c:v>2011</c:v>
                </c:pt>
                <c:pt idx="4">
                  <c:v>2012</c:v>
                </c:pt>
                <c:pt idx="5">
                  <c:v>2013</c:v>
                </c:pt>
                <c:pt idx="6">
                  <c:v>2014</c:v>
                </c:pt>
                <c:pt idx="7">
                  <c:v>2015</c:v>
                </c:pt>
                <c:pt idx="8">
                  <c:v>2016</c:v>
                </c:pt>
                <c:pt idx="9">
                  <c:v>2017</c:v>
                </c:pt>
                <c:pt idx="10">
                  <c:v>2018</c:v>
                </c:pt>
              </c:numCache>
            </c:numRef>
          </c:cat>
          <c:val>
            <c:numRef>
              <c:f>'SMID M&amp;A ($1-10B)'!$C$131:$C$141</c:f>
              <c:numCache>
                <c:formatCode>"$"#,##0</c:formatCode>
                <c:ptCount val="11"/>
                <c:pt idx="0">
                  <c:v>5.9781399999999998</c:v>
                </c:pt>
                <c:pt idx="1">
                  <c:v>0</c:v>
                </c:pt>
                <c:pt idx="2">
                  <c:v>6.7435</c:v>
                </c:pt>
                <c:pt idx="3">
                  <c:v>0</c:v>
                </c:pt>
                <c:pt idx="4">
                  <c:v>4.3864999999999998</c:v>
                </c:pt>
                <c:pt idx="5">
                  <c:v>3.875</c:v>
                </c:pt>
                <c:pt idx="6">
                  <c:v>35.289000000000001</c:v>
                </c:pt>
                <c:pt idx="7">
                  <c:v>37.700000000000003</c:v>
                </c:pt>
                <c:pt idx="8">
                  <c:v>8.23</c:v>
                </c:pt>
                <c:pt idx="9">
                  <c:v>10.899999999999999</c:v>
                </c:pt>
                <c:pt idx="10">
                  <c:v>31.380000000000003</c:v>
                </c:pt>
              </c:numCache>
            </c:numRef>
          </c:val>
          <c:extLst>
            <c:ext xmlns:c16="http://schemas.microsoft.com/office/drawing/2014/chart" uri="{C3380CC4-5D6E-409C-BE32-E72D297353CC}">
              <c16:uniqueId val="{00000000-4632-4225-B702-9E39E3C733EC}"/>
            </c:ext>
          </c:extLst>
        </c:ser>
        <c:dLbls>
          <c:showLegendKey val="0"/>
          <c:showVal val="0"/>
          <c:showCatName val="0"/>
          <c:showSerName val="0"/>
          <c:showPercent val="0"/>
          <c:showBubbleSize val="0"/>
        </c:dLbls>
        <c:gapWidth val="150"/>
        <c:axId val="180486528"/>
        <c:axId val="180489216"/>
      </c:barChart>
      <c:catAx>
        <c:axId val="180486528"/>
        <c:scaling>
          <c:orientation val="minMax"/>
        </c:scaling>
        <c:delete val="0"/>
        <c:axPos val="b"/>
        <c:title>
          <c:tx>
            <c:rich>
              <a:bodyPr rot="0" spcFirstLastPara="1" vertOverflow="ellipsis" vert="horz" wrap="square" anchor="ctr" anchorCtr="1"/>
              <a:lstStyle/>
              <a:p>
                <a:pPr>
                  <a:defRPr lang="en-US" sz="1050" b="0" i="0" u="none" strike="noStrike" kern="1200" baseline="0">
                    <a:solidFill>
                      <a:sysClr val="windowText" lastClr="000000"/>
                    </a:solidFill>
                    <a:latin typeface="+mn-lt"/>
                    <a:ea typeface="+mn-ea"/>
                    <a:cs typeface="+mn-cs"/>
                  </a:defRPr>
                </a:pPr>
                <a:r>
                  <a:rPr lang="en-US" sz="1050">
                    <a:latin typeface="+mn-lt"/>
                  </a:rPr>
                  <a:t>Year</a:t>
                </a:r>
              </a:p>
            </c:rich>
          </c:tx>
          <c:overlay val="0"/>
          <c:spPr>
            <a:noFill/>
            <a:ln>
              <a:noFill/>
            </a:ln>
            <a:effectLst/>
          </c:spPr>
          <c:txPr>
            <a:bodyPr rot="0" spcFirstLastPara="1" vertOverflow="ellipsis" vert="horz" wrap="square" anchor="ctr" anchorCtr="1"/>
            <a:lstStyle/>
            <a:p>
              <a:pPr>
                <a:defRPr lang="en-US" sz="1050" b="0" i="0" u="none" strike="noStrike" kern="1200" baseline="0">
                  <a:solidFill>
                    <a:sysClr val="windowText" lastClr="000000"/>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tint val="75000"/>
                <a:shade val="95000"/>
                <a:satMod val="105000"/>
              </a:schemeClr>
            </a:solidFill>
            <a:prstDash val="solid"/>
            <a:round/>
          </a:ln>
          <a:effectLst/>
        </c:spPr>
        <c:txPr>
          <a:bodyPr rot="-60000000" spcFirstLastPara="1" vertOverflow="ellipsis" vert="horz" wrap="square" anchor="ctr" anchorCtr="1"/>
          <a:lstStyle/>
          <a:p>
            <a:pPr>
              <a:defRPr lang="en-US" sz="1000" b="0" i="0" u="none" strike="noStrike" kern="1200" baseline="0">
                <a:solidFill>
                  <a:sysClr val="windowText" lastClr="000000"/>
                </a:solidFill>
                <a:latin typeface="+mn-lt"/>
                <a:ea typeface="+mn-ea"/>
                <a:cs typeface="+mn-cs"/>
              </a:defRPr>
            </a:pPr>
            <a:endParaRPr lang="en-US"/>
          </a:p>
        </c:txPr>
        <c:crossAx val="180489216"/>
        <c:crosses val="autoZero"/>
        <c:auto val="1"/>
        <c:lblAlgn val="ctr"/>
        <c:lblOffset val="100"/>
        <c:noMultiLvlLbl val="0"/>
      </c:catAx>
      <c:valAx>
        <c:axId val="180489216"/>
        <c:scaling>
          <c:orientation val="minMax"/>
        </c:scaling>
        <c:delete val="0"/>
        <c:axPos val="l"/>
        <c:majorGridlines>
          <c:spPr>
            <a:ln w="6350" cap="flat" cmpd="sng" algn="ctr">
              <a:solidFill>
                <a:schemeClr val="bg1">
                  <a:lumMod val="75000"/>
                </a:schemeClr>
              </a:solidFill>
              <a:prstDash val="solid"/>
              <a:round/>
            </a:ln>
            <a:effectLst/>
          </c:spPr>
        </c:majorGridlines>
        <c:title>
          <c:tx>
            <c:rich>
              <a:bodyPr rot="-5400000" spcFirstLastPara="1" vertOverflow="ellipsis" vert="horz" wrap="square" anchor="ctr" anchorCtr="1"/>
              <a:lstStyle/>
              <a:p>
                <a:pPr>
                  <a:defRPr lang="en-US" sz="1050" b="0" i="0" u="none" strike="noStrike" kern="1200" baseline="0">
                    <a:solidFill>
                      <a:sysClr val="windowText" lastClr="000000"/>
                    </a:solidFill>
                    <a:latin typeface="+mn-lt"/>
                    <a:ea typeface="+mn-ea"/>
                    <a:cs typeface="+mn-cs"/>
                  </a:defRPr>
                </a:pPr>
                <a:r>
                  <a:rPr lang="en-US" sz="1050">
                    <a:latin typeface="+mn-lt"/>
                  </a:rPr>
                  <a:t>Total</a:t>
                </a:r>
                <a:r>
                  <a:rPr lang="en-US" sz="1050" baseline="0">
                    <a:latin typeface="+mn-lt"/>
                  </a:rPr>
                  <a:t> Dolalrs ($MM)</a:t>
                </a:r>
                <a:endParaRPr lang="en-US" sz="1050">
                  <a:latin typeface="+mn-lt"/>
                </a:endParaRPr>
              </a:p>
            </c:rich>
          </c:tx>
          <c:layout>
            <c:manualLayout>
              <c:xMode val="edge"/>
              <c:yMode val="edge"/>
              <c:x val="9.4138016806597884E-3"/>
              <c:y val="0.37604845648758339"/>
            </c:manualLayout>
          </c:layout>
          <c:overlay val="0"/>
          <c:spPr>
            <a:noFill/>
            <a:ln>
              <a:noFill/>
            </a:ln>
            <a:effectLst/>
          </c:spPr>
          <c:txPr>
            <a:bodyPr rot="-5400000" spcFirstLastPara="1" vertOverflow="ellipsis" vert="horz" wrap="square" anchor="ctr" anchorCtr="1"/>
            <a:lstStyle/>
            <a:p>
              <a:pPr>
                <a:defRPr lang="en-US" sz="1050" b="0" i="0" u="none" strike="noStrike" kern="1200" baseline="0">
                  <a:solidFill>
                    <a:sysClr val="windowText" lastClr="000000"/>
                  </a:solidFill>
                  <a:latin typeface="+mn-lt"/>
                  <a:ea typeface="+mn-ea"/>
                  <a:cs typeface="+mn-cs"/>
                </a:defRPr>
              </a:pPr>
              <a:endParaRPr lang="en-US"/>
            </a:p>
          </c:txPr>
        </c:title>
        <c:numFmt formatCode="#,##0.0_);[Red]\(#,##0.0\)" sourceLinked="0"/>
        <c:majorTickMark val="none"/>
        <c:minorTickMark val="none"/>
        <c:tickLblPos val="nextTo"/>
        <c:spPr>
          <a:noFill/>
          <a:ln w="9525" cap="flat" cmpd="sng" algn="ctr">
            <a:noFill/>
            <a:prstDash val="solid"/>
            <a:round/>
          </a:ln>
          <a:effectLst/>
        </c:spPr>
        <c:txPr>
          <a:bodyPr rot="-60000000" spcFirstLastPara="1" vertOverflow="ellipsis" vert="horz" wrap="square" anchor="ctr" anchorCtr="1"/>
          <a:lstStyle/>
          <a:p>
            <a:pPr>
              <a:defRPr lang="en-US" sz="1000" b="0" i="0" u="none" strike="noStrike" kern="1200" baseline="0">
                <a:solidFill>
                  <a:sysClr val="windowText" lastClr="000000"/>
                </a:solidFill>
                <a:latin typeface="+mn-lt"/>
                <a:ea typeface="+mn-ea"/>
                <a:cs typeface="+mn-cs"/>
              </a:defRPr>
            </a:pPr>
            <a:endParaRPr lang="en-US"/>
          </a:p>
        </c:txPr>
        <c:crossAx val="180486528"/>
        <c:crosses val="autoZero"/>
        <c:crossBetween val="between"/>
      </c:valAx>
      <c:spPr>
        <a:solidFill>
          <a:schemeClr val="bg1"/>
        </a:solidFill>
        <a:ln>
          <a:noFill/>
        </a:ln>
        <a:effectLst/>
      </c:spPr>
    </c:plotArea>
    <c:legend>
      <c:legendPos val="b"/>
      <c:layout>
        <c:manualLayout>
          <c:xMode val="edge"/>
          <c:yMode val="edge"/>
          <c:x val="0.7812024912894896"/>
          <c:y val="0.94591747304368334"/>
          <c:w val="0.13909343867002527"/>
          <c:h val="3.9723259792814179E-2"/>
        </c:manualLayout>
      </c:layout>
      <c:overlay val="0"/>
      <c:spPr>
        <a:noFill/>
        <a:ln>
          <a:noFill/>
        </a:ln>
        <a:effectLst/>
      </c:spPr>
      <c:txPr>
        <a:bodyPr rot="0" spcFirstLastPara="1" vertOverflow="ellipsis" vert="horz" wrap="square" anchor="ctr" anchorCtr="1"/>
        <a:lstStyle/>
        <a:p>
          <a:pPr>
            <a:defRPr lang="en-US" sz="900" b="0" i="0" u="none" strike="noStrike" kern="1200" baseline="0">
              <a:solidFill>
                <a:sysClr val="windowText" lastClr="000000"/>
              </a:solidFill>
              <a:latin typeface="+mn-lt"/>
              <a:ea typeface="+mn-ea"/>
              <a:cs typeface="+mn-cs"/>
            </a:defRPr>
          </a:pPr>
          <a:endParaRPr lang="en-US"/>
        </a:p>
      </c:txPr>
    </c:legend>
    <c:plotVisOnly val="1"/>
    <c:dispBlanksAs val="gap"/>
    <c:showDLblsOverMax val="0"/>
  </c:chart>
  <c:spPr>
    <a:solidFill>
      <a:schemeClr val="bg1"/>
    </a:solidFill>
    <a:ln w="9525" cap="flat" cmpd="sng" algn="ctr">
      <a:noFill/>
      <a:prstDash val="solid"/>
      <a:round/>
    </a:ln>
    <a:effectLst/>
  </c:spPr>
  <c:txPr>
    <a:bodyPr/>
    <a:lstStyle/>
    <a:p>
      <a:pPr algn="ctr">
        <a:defRPr lang="en-US" sz="700" b="0" i="0" u="none" strike="noStrike" kern="1200" baseline="0">
          <a:solidFill>
            <a:sysClr val="windowText" lastClr="000000"/>
          </a:solidFill>
          <a:latin typeface="ITC Stone Sans Com Medium" pitchFamily="2" charset="0"/>
          <a:ea typeface="+mn-ea"/>
          <a:cs typeface="+mn-cs"/>
        </a:defRPr>
      </a:pPr>
      <a:endParaRPr lang="en-US"/>
    </a:p>
  </c:txPr>
  <c:printSettings>
    <c:headerFooter/>
    <c:pageMargins b="0.75000000000000189" l="0.70000000000000062" r="0.70000000000000062" t="0.75000000000000189" header="0.30000000000000032" footer="0.30000000000000032"/>
    <c:pageSetup orientation="landscape"/>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3433681320619175E-2"/>
          <c:y val="4.3983565680381226E-2"/>
          <c:w val="0.88644410162895104"/>
          <c:h val="0.84713667117186364"/>
        </c:manualLayout>
      </c:layout>
      <c:barChart>
        <c:barDir val="col"/>
        <c:grouping val="stacked"/>
        <c:varyColors val="0"/>
        <c:ser>
          <c:idx val="0"/>
          <c:order val="0"/>
          <c:tx>
            <c:strRef>
              <c:f>'SMID M&amp;A ($1-10B)'!$D$130</c:f>
              <c:strCache>
                <c:ptCount val="1"/>
                <c:pt idx="0">
                  <c:v># Deals &gt; $1B &lt; $5B</c:v>
                </c:pt>
              </c:strCache>
            </c:strRef>
          </c:tx>
          <c:spPr>
            <a:solidFill>
              <a:schemeClr val="accent2">
                <a:lumMod val="60000"/>
                <a:lumOff val="40000"/>
              </a:schemeClr>
            </a:solidFill>
            <a:ln>
              <a:solidFill>
                <a:sysClr val="windowText" lastClr="000000"/>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en-US" sz="105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shade val="95000"/>
                          <a:satMod val="105000"/>
                        </a:schemeClr>
                      </a:solidFill>
                      <a:prstDash val="solid"/>
                      <a:round/>
                    </a:ln>
                    <a:effectLst/>
                  </c:spPr>
                </c15:leaderLines>
              </c:ext>
            </c:extLst>
          </c:dLbls>
          <c:cat>
            <c:numRef>
              <c:f>'SMID M&amp;A ($1-10B)'!$B$131:$B$141</c:f>
              <c:numCache>
                <c:formatCode>General</c:formatCode>
                <c:ptCount val="11"/>
                <c:pt idx="0">
                  <c:v>2008</c:v>
                </c:pt>
                <c:pt idx="1">
                  <c:v>2009</c:v>
                </c:pt>
                <c:pt idx="2">
                  <c:v>2010</c:v>
                </c:pt>
                <c:pt idx="3">
                  <c:v>2011</c:v>
                </c:pt>
                <c:pt idx="4">
                  <c:v>2012</c:v>
                </c:pt>
                <c:pt idx="5">
                  <c:v>2013</c:v>
                </c:pt>
                <c:pt idx="6">
                  <c:v>2014</c:v>
                </c:pt>
                <c:pt idx="7">
                  <c:v>2015</c:v>
                </c:pt>
                <c:pt idx="8">
                  <c:v>2016</c:v>
                </c:pt>
                <c:pt idx="9">
                  <c:v>2017</c:v>
                </c:pt>
                <c:pt idx="10">
                  <c:v>2018</c:v>
                </c:pt>
              </c:numCache>
            </c:numRef>
          </c:cat>
          <c:val>
            <c:numRef>
              <c:f>'SMID M&amp;A ($1-10B)'!$D$131:$D$141</c:f>
              <c:numCache>
                <c:formatCode>General</c:formatCode>
                <c:ptCount val="11"/>
                <c:pt idx="0">
                  <c:v>0</c:v>
                </c:pt>
                <c:pt idx="1">
                  <c:v>0</c:v>
                </c:pt>
                <c:pt idx="2">
                  <c:v>2</c:v>
                </c:pt>
                <c:pt idx="3">
                  <c:v>0</c:v>
                </c:pt>
                <c:pt idx="4">
                  <c:v>2</c:v>
                </c:pt>
                <c:pt idx="5">
                  <c:v>1</c:v>
                </c:pt>
                <c:pt idx="6">
                  <c:v>5</c:v>
                </c:pt>
                <c:pt idx="7">
                  <c:v>4</c:v>
                </c:pt>
                <c:pt idx="8">
                  <c:v>3</c:v>
                </c:pt>
                <c:pt idx="9">
                  <c:v>4</c:v>
                </c:pt>
                <c:pt idx="10">
                  <c:v>3</c:v>
                </c:pt>
              </c:numCache>
            </c:numRef>
          </c:val>
          <c:extLst>
            <c:ext xmlns:c16="http://schemas.microsoft.com/office/drawing/2014/chart" uri="{C3380CC4-5D6E-409C-BE32-E72D297353CC}">
              <c16:uniqueId val="{00000000-9E7C-40B2-BF82-2733F0C4FE09}"/>
            </c:ext>
          </c:extLst>
        </c:ser>
        <c:ser>
          <c:idx val="1"/>
          <c:order val="1"/>
          <c:tx>
            <c:strRef>
              <c:f>'SMID M&amp;A ($1-10B)'!$E$130</c:f>
              <c:strCache>
                <c:ptCount val="1"/>
                <c:pt idx="0">
                  <c:v># Deals &gt; $5B</c:v>
                </c:pt>
              </c:strCache>
            </c:strRef>
          </c:tx>
          <c:spPr>
            <a:solidFill>
              <a:schemeClr val="accent2">
                <a:lumMod val="20000"/>
                <a:lumOff val="80000"/>
              </a:schemeClr>
            </a:solidFill>
            <a:ln>
              <a:solidFill>
                <a:sysClr val="windowText" lastClr="000000"/>
              </a:solidFill>
            </a:ln>
            <a:effectLst/>
          </c:spPr>
          <c:invertIfNegative val="0"/>
          <c:dLbls>
            <c:spPr>
              <a:noFill/>
              <a:ln>
                <a:noFill/>
              </a:ln>
              <a:effectLst/>
            </c:spPr>
            <c:txPr>
              <a:bodyPr rot="0" spcFirstLastPara="1" vertOverflow="ellipsis" vert="horz" wrap="square" lIns="38100" tIns="19050" rIns="38100" bIns="19050" anchor="ctr" anchorCtr="0">
                <a:spAutoFit/>
              </a:bodyPr>
              <a:lstStyle/>
              <a:p>
                <a:pPr algn="ctr">
                  <a:defRPr lang="en-US" sz="105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shade val="95000"/>
                          <a:satMod val="105000"/>
                        </a:schemeClr>
                      </a:solidFill>
                      <a:prstDash val="solid"/>
                      <a:round/>
                    </a:ln>
                    <a:effectLst/>
                  </c:spPr>
                </c15:leaderLines>
              </c:ext>
            </c:extLst>
          </c:dLbls>
          <c:cat>
            <c:numRef>
              <c:f>'SMID M&amp;A ($1-10B)'!$B$131:$B$141</c:f>
              <c:numCache>
                <c:formatCode>General</c:formatCode>
                <c:ptCount val="11"/>
                <c:pt idx="0">
                  <c:v>2008</c:v>
                </c:pt>
                <c:pt idx="1">
                  <c:v>2009</c:v>
                </c:pt>
                <c:pt idx="2">
                  <c:v>2010</c:v>
                </c:pt>
                <c:pt idx="3">
                  <c:v>2011</c:v>
                </c:pt>
                <c:pt idx="4">
                  <c:v>2012</c:v>
                </c:pt>
                <c:pt idx="5">
                  <c:v>2013</c:v>
                </c:pt>
                <c:pt idx="6">
                  <c:v>2014</c:v>
                </c:pt>
                <c:pt idx="7">
                  <c:v>2015</c:v>
                </c:pt>
                <c:pt idx="8">
                  <c:v>2016</c:v>
                </c:pt>
                <c:pt idx="9">
                  <c:v>2017</c:v>
                </c:pt>
                <c:pt idx="10">
                  <c:v>2018</c:v>
                </c:pt>
              </c:numCache>
            </c:numRef>
          </c:cat>
          <c:val>
            <c:numRef>
              <c:f>'SMID M&amp;A ($1-10B)'!$E$131:$E$141</c:f>
              <c:numCache>
                <c:formatCode>General</c:formatCode>
                <c:ptCount val="11"/>
                <c:pt idx="0">
                  <c:v>2</c:v>
                </c:pt>
                <c:pt idx="1">
                  <c:v>2</c:v>
                </c:pt>
                <c:pt idx="2">
                  <c:v>1</c:v>
                </c:pt>
                <c:pt idx="3">
                  <c:v>0</c:v>
                </c:pt>
                <c:pt idx="4">
                  <c:v>1</c:v>
                </c:pt>
                <c:pt idx="5">
                  <c:v>1</c:v>
                </c:pt>
                <c:pt idx="6">
                  <c:v>4</c:v>
                </c:pt>
                <c:pt idx="7">
                  <c:v>5</c:v>
                </c:pt>
                <c:pt idx="8">
                  <c:v>4</c:v>
                </c:pt>
                <c:pt idx="9">
                  <c:v>3</c:v>
                </c:pt>
                <c:pt idx="10">
                  <c:v>3</c:v>
                </c:pt>
              </c:numCache>
            </c:numRef>
          </c:val>
          <c:extLst>
            <c:ext xmlns:c16="http://schemas.microsoft.com/office/drawing/2014/chart" uri="{C3380CC4-5D6E-409C-BE32-E72D297353CC}">
              <c16:uniqueId val="{00000001-9E7C-40B2-BF82-2733F0C4FE09}"/>
            </c:ext>
          </c:extLst>
        </c:ser>
        <c:dLbls>
          <c:showLegendKey val="0"/>
          <c:showVal val="0"/>
          <c:showCatName val="0"/>
          <c:showSerName val="0"/>
          <c:showPercent val="0"/>
          <c:showBubbleSize val="0"/>
        </c:dLbls>
        <c:gapWidth val="150"/>
        <c:overlap val="100"/>
        <c:axId val="180486528"/>
        <c:axId val="180489216"/>
      </c:barChart>
      <c:catAx>
        <c:axId val="180486528"/>
        <c:scaling>
          <c:orientation val="minMax"/>
        </c:scaling>
        <c:delete val="0"/>
        <c:axPos val="b"/>
        <c:title>
          <c:tx>
            <c:rich>
              <a:bodyPr rot="0" spcFirstLastPara="1" vertOverflow="ellipsis" vert="horz" wrap="square" anchor="ctr" anchorCtr="1"/>
              <a:lstStyle/>
              <a:p>
                <a:pPr>
                  <a:defRPr lang="en-US" sz="1050" b="0" i="0" u="none" strike="noStrike" kern="1200" baseline="0">
                    <a:solidFill>
                      <a:sysClr val="windowText" lastClr="000000"/>
                    </a:solidFill>
                    <a:latin typeface="+mn-lt"/>
                    <a:ea typeface="+mn-ea"/>
                    <a:cs typeface="+mn-cs"/>
                  </a:defRPr>
                </a:pPr>
                <a:r>
                  <a:rPr lang="en-US" sz="1050">
                    <a:latin typeface="+mn-lt"/>
                  </a:rPr>
                  <a:t>Year</a:t>
                </a:r>
              </a:p>
            </c:rich>
          </c:tx>
          <c:overlay val="0"/>
          <c:spPr>
            <a:noFill/>
            <a:ln>
              <a:noFill/>
            </a:ln>
            <a:effectLst/>
          </c:spPr>
          <c:txPr>
            <a:bodyPr rot="0" spcFirstLastPara="1" vertOverflow="ellipsis" vert="horz" wrap="square" anchor="ctr" anchorCtr="1"/>
            <a:lstStyle/>
            <a:p>
              <a:pPr>
                <a:defRPr lang="en-US" sz="1050" b="0" i="0" u="none" strike="noStrike" kern="1200" baseline="0">
                  <a:solidFill>
                    <a:sysClr val="windowText" lastClr="000000"/>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tint val="75000"/>
                <a:shade val="95000"/>
                <a:satMod val="105000"/>
              </a:schemeClr>
            </a:solidFill>
            <a:prstDash val="solid"/>
            <a:round/>
          </a:ln>
          <a:effectLst/>
        </c:spPr>
        <c:txPr>
          <a:bodyPr rot="-60000000" spcFirstLastPara="1" vertOverflow="ellipsis" vert="horz" wrap="square" anchor="ctr" anchorCtr="1"/>
          <a:lstStyle/>
          <a:p>
            <a:pPr>
              <a:defRPr lang="en-US" sz="1050" b="0" i="0" u="none" strike="noStrike" kern="1200" baseline="0">
                <a:solidFill>
                  <a:sysClr val="windowText" lastClr="000000"/>
                </a:solidFill>
                <a:latin typeface="+mn-lt"/>
                <a:ea typeface="+mn-ea"/>
                <a:cs typeface="+mn-cs"/>
              </a:defRPr>
            </a:pPr>
            <a:endParaRPr lang="en-US"/>
          </a:p>
        </c:txPr>
        <c:crossAx val="180489216"/>
        <c:crosses val="autoZero"/>
        <c:auto val="1"/>
        <c:lblAlgn val="ctr"/>
        <c:lblOffset val="100"/>
        <c:noMultiLvlLbl val="0"/>
      </c:catAx>
      <c:valAx>
        <c:axId val="180489216"/>
        <c:scaling>
          <c:orientation val="minMax"/>
        </c:scaling>
        <c:delete val="0"/>
        <c:axPos val="l"/>
        <c:majorGridlines>
          <c:spPr>
            <a:ln w="6350" cap="flat" cmpd="sng" algn="ctr">
              <a:solidFill>
                <a:schemeClr val="bg1">
                  <a:lumMod val="75000"/>
                </a:schemeClr>
              </a:solidFill>
              <a:prstDash val="solid"/>
              <a:round/>
            </a:ln>
            <a:effectLst/>
          </c:spPr>
        </c:majorGridlines>
        <c:title>
          <c:tx>
            <c:rich>
              <a:bodyPr rot="-5400000" spcFirstLastPara="1" vertOverflow="ellipsis" vert="horz" wrap="square" anchor="ctr" anchorCtr="1"/>
              <a:lstStyle/>
              <a:p>
                <a:pPr>
                  <a:defRPr lang="en-US" sz="1050" b="0" i="0" u="none" strike="noStrike" kern="1200" baseline="0">
                    <a:solidFill>
                      <a:sysClr val="windowText" lastClr="000000"/>
                    </a:solidFill>
                    <a:latin typeface="+mn-lt"/>
                    <a:ea typeface="+mn-ea"/>
                    <a:cs typeface="+mn-cs"/>
                  </a:defRPr>
                </a:pPr>
                <a:r>
                  <a:rPr lang="en-US" sz="1050">
                    <a:latin typeface="+mn-lt"/>
                  </a:rPr>
                  <a:t>Total Deal</a:t>
                </a:r>
                <a:r>
                  <a:rPr lang="en-US" sz="1050" baseline="0">
                    <a:latin typeface="+mn-lt"/>
                  </a:rPr>
                  <a:t>s (#)</a:t>
                </a:r>
                <a:endParaRPr lang="en-US" sz="1050">
                  <a:latin typeface="+mn-lt"/>
                </a:endParaRPr>
              </a:p>
            </c:rich>
          </c:tx>
          <c:layout>
            <c:manualLayout>
              <c:xMode val="edge"/>
              <c:yMode val="edge"/>
              <c:x val="9.4138016806597884E-3"/>
              <c:y val="0.37604845648758339"/>
            </c:manualLayout>
          </c:layout>
          <c:overlay val="0"/>
          <c:spPr>
            <a:noFill/>
            <a:ln>
              <a:noFill/>
            </a:ln>
            <a:effectLst/>
          </c:spPr>
          <c:txPr>
            <a:bodyPr rot="-5400000" spcFirstLastPara="1" vertOverflow="ellipsis" vert="horz" wrap="square" anchor="ctr" anchorCtr="1"/>
            <a:lstStyle/>
            <a:p>
              <a:pPr>
                <a:defRPr lang="en-US" sz="1050" b="0" i="0" u="none" strike="noStrike" kern="1200" baseline="0">
                  <a:solidFill>
                    <a:sysClr val="windowText" lastClr="000000"/>
                  </a:solidFill>
                  <a:latin typeface="+mn-lt"/>
                  <a:ea typeface="+mn-ea"/>
                  <a:cs typeface="+mn-cs"/>
                </a:defRPr>
              </a:pPr>
              <a:endParaRPr lang="en-US"/>
            </a:p>
          </c:txPr>
        </c:title>
        <c:numFmt formatCode="#,##0_);[Red]\(#,##0\)" sourceLinked="0"/>
        <c:majorTickMark val="none"/>
        <c:minorTickMark val="none"/>
        <c:tickLblPos val="nextTo"/>
        <c:spPr>
          <a:noFill/>
          <a:ln w="9525" cap="flat" cmpd="sng" algn="ctr">
            <a:noFill/>
            <a:prstDash val="solid"/>
            <a:round/>
          </a:ln>
          <a:effectLst/>
        </c:spPr>
        <c:txPr>
          <a:bodyPr rot="-60000000" spcFirstLastPara="1" vertOverflow="ellipsis" vert="horz" wrap="square" anchor="ctr" anchorCtr="1"/>
          <a:lstStyle/>
          <a:p>
            <a:pPr>
              <a:defRPr lang="en-US" sz="1050" b="0" i="0" u="none" strike="noStrike" kern="1200" baseline="0">
                <a:solidFill>
                  <a:sysClr val="windowText" lastClr="000000"/>
                </a:solidFill>
                <a:latin typeface="+mn-lt"/>
                <a:ea typeface="+mn-ea"/>
                <a:cs typeface="+mn-cs"/>
              </a:defRPr>
            </a:pPr>
            <a:endParaRPr lang="en-US"/>
          </a:p>
        </c:txPr>
        <c:crossAx val="180486528"/>
        <c:crosses val="autoZero"/>
        <c:crossBetween val="between"/>
      </c:valAx>
      <c:spPr>
        <a:solidFill>
          <a:schemeClr val="bg1"/>
        </a:solidFill>
        <a:ln>
          <a:noFill/>
        </a:ln>
        <a:effectLst/>
      </c:spPr>
    </c:plotArea>
    <c:legend>
      <c:legendPos val="b"/>
      <c:layout>
        <c:manualLayout>
          <c:xMode val="edge"/>
          <c:yMode val="edge"/>
          <c:x val="0.68248414752086917"/>
          <c:y val="0.95098831510292414"/>
          <c:w val="0.28950056337557567"/>
          <c:h val="4.7391411111532576E-2"/>
        </c:manualLayout>
      </c:layout>
      <c:overlay val="0"/>
      <c:spPr>
        <a:noFill/>
        <a:ln>
          <a:noFill/>
        </a:ln>
        <a:effectLst/>
      </c:spPr>
      <c:txPr>
        <a:bodyPr rot="0" spcFirstLastPara="1" vertOverflow="ellipsis" vert="horz" wrap="square" anchor="ctr" anchorCtr="1"/>
        <a:lstStyle/>
        <a:p>
          <a:pPr>
            <a:defRPr lang="en-US" sz="1050" b="0" i="0" u="none" strike="noStrike" kern="1200" baseline="0">
              <a:solidFill>
                <a:sysClr val="windowText" lastClr="000000"/>
              </a:solidFill>
              <a:latin typeface="+mn-lt"/>
              <a:ea typeface="+mn-ea"/>
              <a:cs typeface="+mn-cs"/>
            </a:defRPr>
          </a:pPr>
          <a:endParaRPr lang="en-US"/>
        </a:p>
      </c:txPr>
    </c:legend>
    <c:plotVisOnly val="1"/>
    <c:dispBlanksAs val="gap"/>
    <c:showDLblsOverMax val="0"/>
  </c:chart>
  <c:spPr>
    <a:solidFill>
      <a:schemeClr val="bg1"/>
    </a:solidFill>
    <a:ln w="9525" cap="flat" cmpd="sng" algn="ctr">
      <a:noFill/>
      <a:prstDash val="solid"/>
      <a:round/>
    </a:ln>
    <a:effectLst/>
  </c:spPr>
  <c:txPr>
    <a:bodyPr/>
    <a:lstStyle/>
    <a:p>
      <a:pPr algn="ctr">
        <a:defRPr lang="en-US" sz="700" b="0" i="0" u="none" strike="noStrike" kern="1200" baseline="0">
          <a:solidFill>
            <a:sysClr val="windowText" lastClr="000000"/>
          </a:solidFill>
          <a:latin typeface="ITC Stone Sans Com Medium" pitchFamily="2" charset="0"/>
          <a:ea typeface="+mn-ea"/>
          <a:cs typeface="+mn-cs"/>
        </a:defRPr>
      </a:pPr>
      <a:endParaRPr lang="en-US"/>
    </a:p>
  </c:txPr>
  <c:printSettings>
    <c:headerFooter/>
    <c:pageMargins b="0.75000000000000189" l="0.70000000000000062" r="0.70000000000000062" t="0.75000000000000189" header="0.30000000000000032" footer="0.30000000000000032"/>
    <c:pageSetup orientation="landscape"/>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101">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8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2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101">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8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2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101">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8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2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101">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8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2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101">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8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2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101">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8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2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chart" Target="../charts/chart1.xml"/><Relationship Id="rId1" Type="http://schemas.openxmlformats.org/officeDocument/2006/relationships/image" Target="../media/image1.emf"/><Relationship Id="rId6" Type="http://schemas.openxmlformats.org/officeDocument/2006/relationships/chart" Target="../charts/chart5.xml"/><Relationship Id="rId5" Type="http://schemas.openxmlformats.org/officeDocument/2006/relationships/chart" Target="../charts/chart4.xml"/><Relationship Id="rId4" Type="http://schemas.openxmlformats.org/officeDocument/2006/relationships/chart" Target="../charts/chart3.xml"/></Relationships>
</file>

<file path=xl/drawings/_rels/drawing3.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image" Target="../media/image1.emf"/></Relationships>
</file>

<file path=xl/drawings/_rels/drawing4.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oneCellAnchor>
    <xdr:from>
      <xdr:col>1</xdr:col>
      <xdr:colOff>15501</xdr:colOff>
      <xdr:row>1</xdr:row>
      <xdr:rowOff>53998</xdr:rowOff>
    </xdr:from>
    <xdr:ext cx="1904126" cy="404853"/>
    <xdr:pic>
      <xdr:nvPicPr>
        <xdr:cNvPr id="2" name="Picture 1" descr="Jefferies_Logo_Black.emf">
          <a:extLst>
            <a:ext uri="{FF2B5EF4-FFF2-40B4-BE49-F238E27FC236}">
              <a16:creationId xmlns:a16="http://schemas.microsoft.com/office/drawing/2014/main" id="{480EAFD9-B8D9-4E7F-93BF-76DFA59BC079}"/>
            </a:ext>
          </a:extLst>
        </xdr:cNvPr>
        <xdr:cNvPicPr>
          <a:picLocks noChangeAspect="1"/>
        </xdr:cNvPicPr>
      </xdr:nvPicPr>
      <xdr:blipFill>
        <a:blip xmlns:r="http://schemas.openxmlformats.org/officeDocument/2006/relationships" r:embed="rId1" cstate="print"/>
        <a:stretch>
          <a:fillRect/>
        </a:stretch>
      </xdr:blipFill>
      <xdr:spPr>
        <a:xfrm>
          <a:off x="628911" y="238783"/>
          <a:ext cx="1904126" cy="404853"/>
        </a:xfrm>
        <a:prstGeom prst="rect">
          <a:avLst/>
        </a:prstGeom>
      </xdr:spPr>
    </xdr:pic>
    <xdr:clientData/>
  </xdr:oneCellAnchor>
  <xdr:twoCellAnchor>
    <xdr:from>
      <xdr:col>17</xdr:col>
      <xdr:colOff>1308101</xdr:colOff>
      <xdr:row>182</xdr:row>
      <xdr:rowOff>177799</xdr:rowOff>
    </xdr:from>
    <xdr:to>
      <xdr:col>35</xdr:col>
      <xdr:colOff>263433</xdr:colOff>
      <xdr:row>208</xdr:row>
      <xdr:rowOff>73212</xdr:rowOff>
    </xdr:to>
    <xdr:graphicFrame macro="">
      <xdr:nvGraphicFramePr>
        <xdr:cNvPr id="3" name="Chart 2">
          <a:extLst>
            <a:ext uri="{FF2B5EF4-FFF2-40B4-BE49-F238E27FC236}">
              <a16:creationId xmlns:a16="http://schemas.microsoft.com/office/drawing/2014/main" id="{C3D5217C-AE75-4C01-BCA5-11D600FC195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493058</xdr:colOff>
      <xdr:row>214</xdr:row>
      <xdr:rowOff>123265</xdr:rowOff>
    </xdr:from>
    <xdr:to>
      <xdr:col>17</xdr:col>
      <xdr:colOff>745471</xdr:colOff>
      <xdr:row>240</xdr:row>
      <xdr:rowOff>179296</xdr:rowOff>
    </xdr:to>
    <xdr:graphicFrame macro="">
      <xdr:nvGraphicFramePr>
        <xdr:cNvPr id="4" name="Chart 3">
          <a:extLst>
            <a:ext uri="{FF2B5EF4-FFF2-40B4-BE49-F238E27FC236}">
              <a16:creationId xmlns:a16="http://schemas.microsoft.com/office/drawing/2014/main" id="{EAD3572B-2946-451D-9B03-44455235113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728382</xdr:colOff>
      <xdr:row>198</xdr:row>
      <xdr:rowOff>100853</xdr:rowOff>
    </xdr:from>
    <xdr:to>
      <xdr:col>6</xdr:col>
      <xdr:colOff>1434353</xdr:colOff>
      <xdr:row>223</xdr:row>
      <xdr:rowOff>33617</xdr:rowOff>
    </xdr:to>
    <xdr:graphicFrame macro="">
      <xdr:nvGraphicFramePr>
        <xdr:cNvPr id="5" name="Chart 4">
          <a:extLst>
            <a:ext uri="{FF2B5EF4-FFF2-40B4-BE49-F238E27FC236}">
              <a16:creationId xmlns:a16="http://schemas.microsoft.com/office/drawing/2014/main" id="{BD9B98F1-5607-447C-A453-5805B5E9A8C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537880</xdr:colOff>
      <xdr:row>232</xdr:row>
      <xdr:rowOff>112058</xdr:rowOff>
    </xdr:from>
    <xdr:to>
      <xdr:col>7</xdr:col>
      <xdr:colOff>257734</xdr:colOff>
      <xdr:row>258</xdr:row>
      <xdr:rowOff>123265</xdr:rowOff>
    </xdr:to>
    <xdr:graphicFrame macro="">
      <xdr:nvGraphicFramePr>
        <xdr:cNvPr id="6" name="Chart 5">
          <a:extLst>
            <a:ext uri="{FF2B5EF4-FFF2-40B4-BE49-F238E27FC236}">
              <a16:creationId xmlns:a16="http://schemas.microsoft.com/office/drawing/2014/main" id="{927D0720-97FF-4AC5-83BC-D12F5816337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963705</xdr:colOff>
      <xdr:row>179</xdr:row>
      <xdr:rowOff>78441</xdr:rowOff>
    </xdr:from>
    <xdr:to>
      <xdr:col>17</xdr:col>
      <xdr:colOff>448236</xdr:colOff>
      <xdr:row>205</xdr:row>
      <xdr:rowOff>100852</xdr:rowOff>
    </xdr:to>
    <xdr:graphicFrame macro="">
      <xdr:nvGraphicFramePr>
        <xdr:cNvPr id="7" name="Chart 6">
          <a:extLst>
            <a:ext uri="{FF2B5EF4-FFF2-40B4-BE49-F238E27FC236}">
              <a16:creationId xmlns:a16="http://schemas.microsoft.com/office/drawing/2014/main" id="{76D5F174-E229-45DE-B729-E042ADA47B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2.xml><?xml version="1.0" encoding="utf-8"?>
<c:userShapes xmlns:c="http://schemas.openxmlformats.org/drawingml/2006/chart">
  <cdr:relSizeAnchor xmlns:cdr="http://schemas.openxmlformats.org/drawingml/2006/chartDrawing">
    <cdr:from>
      <cdr:x>0.85307</cdr:x>
      <cdr:y>0.18559</cdr:y>
    </cdr:from>
    <cdr:to>
      <cdr:x>0.96947</cdr:x>
      <cdr:y>0.36376</cdr:y>
    </cdr:to>
    <cdr:sp macro="" textlink="">
      <cdr:nvSpPr>
        <cdr:cNvPr id="2" name="TextBox 1">
          <a:extLst xmlns:a="http://schemas.openxmlformats.org/drawingml/2006/main">
            <a:ext uri="{FF2B5EF4-FFF2-40B4-BE49-F238E27FC236}">
              <a16:creationId xmlns:a16="http://schemas.microsoft.com/office/drawing/2014/main" id="{CAE2DE47-8AFE-2E18-195F-6235A7530546}"/>
            </a:ext>
          </a:extLst>
        </cdr:cNvPr>
        <cdr:cNvSpPr txBox="1"/>
      </cdr:nvSpPr>
      <cdr:spPr>
        <a:xfrm xmlns:a="http://schemas.openxmlformats.org/drawingml/2006/main">
          <a:off x="6701119" y="952500"/>
          <a:ext cx="914400" cy="9144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US" sz="1100"/>
        </a:p>
      </cdr:txBody>
    </cdr:sp>
  </cdr:relSizeAnchor>
</c:userShapes>
</file>

<file path=xl/drawings/drawing3.xml><?xml version="1.0" encoding="utf-8"?>
<xdr:wsDr xmlns:xdr="http://schemas.openxmlformats.org/drawingml/2006/spreadsheetDrawing" xmlns:a="http://schemas.openxmlformats.org/drawingml/2006/main">
  <xdr:oneCellAnchor>
    <xdr:from>
      <xdr:col>1</xdr:col>
      <xdr:colOff>15501</xdr:colOff>
      <xdr:row>1</xdr:row>
      <xdr:rowOff>53998</xdr:rowOff>
    </xdr:from>
    <xdr:ext cx="1883479" cy="408533"/>
    <xdr:pic>
      <xdr:nvPicPr>
        <xdr:cNvPr id="2" name="Picture 1" descr="Jefferies_Logo_Black.emf">
          <a:extLst>
            <a:ext uri="{FF2B5EF4-FFF2-40B4-BE49-F238E27FC236}">
              <a16:creationId xmlns:a16="http://schemas.microsoft.com/office/drawing/2014/main" id="{F490B1FF-4E65-4DF8-801B-278B0FB2A6BA}"/>
            </a:ext>
          </a:extLst>
        </xdr:cNvPr>
        <xdr:cNvPicPr>
          <a:picLocks noChangeAspect="1"/>
        </xdr:cNvPicPr>
      </xdr:nvPicPr>
      <xdr:blipFill>
        <a:blip xmlns:r="http://schemas.openxmlformats.org/officeDocument/2006/relationships" r:embed="rId1" cstate="print"/>
        <a:stretch>
          <a:fillRect/>
        </a:stretch>
      </xdr:blipFill>
      <xdr:spPr>
        <a:xfrm>
          <a:off x="628911" y="238783"/>
          <a:ext cx="1883479" cy="408533"/>
        </a:xfrm>
        <a:prstGeom prst="rect">
          <a:avLst/>
        </a:prstGeom>
      </xdr:spPr>
    </xdr:pic>
    <xdr:clientData/>
  </xdr:oneCellAnchor>
  <xdr:twoCellAnchor>
    <xdr:from>
      <xdr:col>4</xdr:col>
      <xdr:colOff>683558</xdr:colOff>
      <xdr:row>40</xdr:row>
      <xdr:rowOff>134468</xdr:rowOff>
    </xdr:from>
    <xdr:to>
      <xdr:col>13</xdr:col>
      <xdr:colOff>91795</xdr:colOff>
      <xdr:row>104</xdr:row>
      <xdr:rowOff>11204</xdr:rowOff>
    </xdr:to>
    <xdr:graphicFrame macro="">
      <xdr:nvGraphicFramePr>
        <xdr:cNvPr id="3" name="Chart 2">
          <a:extLst>
            <a:ext uri="{FF2B5EF4-FFF2-40B4-BE49-F238E27FC236}">
              <a16:creationId xmlns:a16="http://schemas.microsoft.com/office/drawing/2014/main" id="{FA67886C-D701-4D94-87B7-CAC8524B0BF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638736</xdr:colOff>
      <xdr:row>106</xdr:row>
      <xdr:rowOff>145675</xdr:rowOff>
    </xdr:from>
    <xdr:to>
      <xdr:col>13</xdr:col>
      <xdr:colOff>46973</xdr:colOff>
      <xdr:row>133</xdr:row>
      <xdr:rowOff>11205</xdr:rowOff>
    </xdr:to>
    <xdr:graphicFrame macro="">
      <xdr:nvGraphicFramePr>
        <xdr:cNvPr id="4" name="Chart 3">
          <a:extLst>
            <a:ext uri="{FF2B5EF4-FFF2-40B4-BE49-F238E27FC236}">
              <a16:creationId xmlns:a16="http://schemas.microsoft.com/office/drawing/2014/main" id="{B0968BCF-76A3-4873-8C22-AB0B3149A31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4.xml><?xml version="1.0" encoding="utf-8"?>
<xdr:wsDr xmlns:xdr="http://schemas.openxmlformats.org/drawingml/2006/spreadsheetDrawing" xmlns:a="http://schemas.openxmlformats.org/drawingml/2006/main">
  <xdr:oneCellAnchor>
    <xdr:from>
      <xdr:col>1</xdr:col>
      <xdr:colOff>15501</xdr:colOff>
      <xdr:row>1</xdr:row>
      <xdr:rowOff>53998</xdr:rowOff>
    </xdr:from>
    <xdr:ext cx="1900624" cy="404088"/>
    <xdr:pic>
      <xdr:nvPicPr>
        <xdr:cNvPr id="2" name="Picture 1" descr="Jefferies_Logo_Black.emf">
          <a:extLst>
            <a:ext uri="{FF2B5EF4-FFF2-40B4-BE49-F238E27FC236}">
              <a16:creationId xmlns:a16="http://schemas.microsoft.com/office/drawing/2014/main" id="{9261F26B-AAF7-4413-8088-4ACC51AC62F4}"/>
            </a:ext>
          </a:extLst>
        </xdr:cNvPr>
        <xdr:cNvPicPr>
          <a:picLocks noChangeAspect="1"/>
        </xdr:cNvPicPr>
      </xdr:nvPicPr>
      <xdr:blipFill>
        <a:blip xmlns:r="http://schemas.openxmlformats.org/officeDocument/2006/relationships" r:embed="rId1" cstate="print"/>
        <a:stretch>
          <a:fillRect/>
        </a:stretch>
      </xdr:blipFill>
      <xdr:spPr>
        <a:xfrm>
          <a:off x="628911" y="238783"/>
          <a:ext cx="1900624" cy="404088"/>
        </a:xfrm>
        <a:prstGeom prst="rect">
          <a:avLst/>
        </a:prstGeom>
      </xdr:spPr>
    </xdr:pic>
    <xdr:clientData/>
  </xdr:oneCellAnchor>
  <xdr:twoCellAnchor>
    <xdr:from>
      <xdr:col>5</xdr:col>
      <xdr:colOff>0</xdr:colOff>
      <xdr:row>129</xdr:row>
      <xdr:rowOff>0</xdr:rowOff>
    </xdr:from>
    <xdr:to>
      <xdr:col>13</xdr:col>
      <xdr:colOff>484001</xdr:colOff>
      <xdr:row>154</xdr:row>
      <xdr:rowOff>89648</xdr:rowOff>
    </xdr:to>
    <xdr:graphicFrame macro="">
      <xdr:nvGraphicFramePr>
        <xdr:cNvPr id="3" name="Chart 2">
          <a:extLst>
            <a:ext uri="{FF2B5EF4-FFF2-40B4-BE49-F238E27FC236}">
              <a16:creationId xmlns:a16="http://schemas.microsoft.com/office/drawing/2014/main" id="{2CCFEFB8-A3F7-4E23-A146-BF4EDD7171C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0</xdr:colOff>
      <xdr:row>155</xdr:row>
      <xdr:rowOff>78442</xdr:rowOff>
    </xdr:from>
    <xdr:to>
      <xdr:col>13</xdr:col>
      <xdr:colOff>484001</xdr:colOff>
      <xdr:row>181</xdr:row>
      <xdr:rowOff>134472</xdr:rowOff>
    </xdr:to>
    <xdr:graphicFrame macro="">
      <xdr:nvGraphicFramePr>
        <xdr:cNvPr id="4" name="Chart 3">
          <a:extLst>
            <a:ext uri="{FF2B5EF4-FFF2-40B4-BE49-F238E27FC236}">
              <a16:creationId xmlns:a16="http://schemas.microsoft.com/office/drawing/2014/main" id="{D5F26885-22B5-4387-802F-AFBFF6E2AA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192.168.1.2\i%20drive\Documents%20and%20Settings\arunn\Local%20Settings\Temporary%20Internet%20Files\OLK1850\SPRM.SI.A.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server\DB\US%20infra%20SW\akshay\WEBM\Documents%20and%20Settings\akshayn\Local%20Settings\Temporary%20Internet%20Files\OLKC5\traker1\Industry%20Comps\Security_Comparable_Large.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hart13"/>
      <sheetName val="Sheet3"/>
      <sheetName val="Chart12"/>
      <sheetName val="Sheet1 (2)"/>
      <sheetName val="Sheet1"/>
      <sheetName val="bond crap"/>
      <sheetName val="Chart1"/>
      <sheetName val="Chart2"/>
      <sheetName val="Chart3"/>
      <sheetName val="Chart4"/>
      <sheetName val="Chart5"/>
      <sheetName val="Chart6"/>
      <sheetName val="Chart7"/>
      <sheetName val="Chart8"/>
      <sheetName val="Chart9"/>
      <sheetName val="Chart10"/>
      <sheetName val="Chart11"/>
      <sheetName val="Chart14"/>
      <sheetName val="Chart15"/>
      <sheetName val="Chart17"/>
      <sheetName val="Chart16"/>
      <sheetName val="Chart18"/>
      <sheetName val="graphs"/>
      <sheetName val="valuation"/>
      <sheetName val="ACE-IN"/>
      <sheetName val="interims"/>
      <sheetName val="Op stats"/>
      <sheetName val="Financials"/>
      <sheetName val="circulation"/>
      <sheetName val="dep, interest and other inc "/>
      <sheetName val="employee costs"/>
      <sheetName val="srim request"/>
      <sheetName val="client calling lis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ecurity_Large"/>
      <sheetName val="Comparison"/>
      <sheetName val="Historical Financial Statements"/>
      <sheetName val="Calculations"/>
      <sheetName val="Ratio Analysis"/>
      <sheetName val="Charts"/>
      <sheetName val="#REF"/>
      <sheetName val="Data_Download"/>
      <sheetName val="IS"/>
      <sheetName val="Security_Comparable_Large"/>
      <sheetName val="Invested capital_VDF"/>
      <sheetName val="Forecasts_VDF"/>
      <sheetName val="Summary Page_VDF"/>
      <sheetName val="NOPAT_VDF"/>
      <sheetName val="DCF_VDF"/>
      <sheetName val="PV of Op Leases_VDF"/>
      <sheetName val="Income Statement_VDF"/>
      <sheetName val="WACC_VDF"/>
      <sheetName val="Charts_VDF"/>
    </sheetNames>
    <sheetDataSet>
      <sheetData sheetId="0"/>
      <sheetData sheetId="1" refreshError="1">
        <row r="5">
          <cell r="E5">
            <v>0.35523561630796929</v>
          </cell>
        </row>
        <row r="6">
          <cell r="E6">
            <v>-0.78947368421052633</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1.xml.rels><?xml version="1.0" encoding="UTF-8" standalone="yes"?>
<Relationships xmlns="http://schemas.openxmlformats.org/package/2006/relationships"><Relationship Id="rId8" Type="http://schemas.openxmlformats.org/officeDocument/2006/relationships/hyperlink" Target="http://ir.auxilium.com/phoenix.zhtml?c=142125&amp;p=irol-newsArticle&amp;ID=1975676" TargetMode="External"/><Relationship Id="rId13" Type="http://schemas.openxmlformats.org/officeDocument/2006/relationships/hyperlink" Target="http://www.prnewswire.com/news-releases/plshire-to-acquire-nps-pharma-as-further-step-in-building-a-leading-biotech-288188461.html/" TargetMode="External"/><Relationship Id="rId18" Type="http://schemas.openxmlformats.org/officeDocument/2006/relationships/printerSettings" Target="../printerSettings/printerSettings1.bin"/><Relationship Id="rId3" Type="http://schemas.openxmlformats.org/officeDocument/2006/relationships/hyperlink" Target="http://www.prnewswire.com/news-releases/shire-to-acquire-viropharma-in-strategic-move-to-strengthen-rare-disease-portfolio-will-augment-already-strong-growth-prospects-231392041.html" TargetMode="External"/><Relationship Id="rId21" Type="http://schemas.openxmlformats.org/officeDocument/2006/relationships/comments" Target="../comments1.xml"/><Relationship Id="rId7" Type="http://schemas.openxmlformats.org/officeDocument/2006/relationships/hyperlink" Target="http://www.mercknewsroom.com/news-release/corporate-news/merck-completes-tender-offer-acquire-idenix" TargetMode="External"/><Relationship Id="rId12" Type="http://schemas.openxmlformats.org/officeDocument/2006/relationships/hyperlink" Target="http://ir.horizon-pharma.com/releasedetail.cfm?releaseid=903910" TargetMode="External"/><Relationship Id="rId17" Type="http://schemas.openxmlformats.org/officeDocument/2006/relationships/hyperlink" Target="http://investors.gilead.com/phoenix.zhtml?c=69964&amp;p=irol-newsArticle&amp;ID=1632335" TargetMode="External"/><Relationship Id="rId2" Type="http://schemas.openxmlformats.org/officeDocument/2006/relationships/hyperlink" Target="http://www.onyx.com/view.cfm/686/amgen-to-acquire-onyx-pharmaceuticals-for-125-per-share-in-cash" TargetMode="External"/><Relationship Id="rId16" Type="http://schemas.openxmlformats.org/officeDocument/2006/relationships/hyperlink" Target="http://ir.celgene.com/releasedetail.cfm?releaseid=799482" TargetMode="External"/><Relationship Id="rId20" Type="http://schemas.openxmlformats.org/officeDocument/2006/relationships/vmlDrawing" Target="../drawings/vmlDrawing1.vml"/><Relationship Id="rId1" Type="http://schemas.openxmlformats.org/officeDocument/2006/relationships/hyperlink" Target="http://wwwext.amgen.com/media/media_pr_detail.jsp?year=2012&amp;releaseID=1653062" TargetMode="External"/><Relationship Id="rId6" Type="http://schemas.openxmlformats.org/officeDocument/2006/relationships/hyperlink" Target="http://www.marketwatch.com/story/mallinckrodt-completes-acquisition-of-questcor-pharmaceuticals-2014-08-14" TargetMode="External"/><Relationship Id="rId11" Type="http://schemas.openxmlformats.org/officeDocument/2006/relationships/hyperlink" Target="http://www.reuters.com/article/2015/03/30/us-auspex-pharma-m-a-teva-pharm-ind-idUSKBN0MQ12J20150330" TargetMode="External"/><Relationship Id="rId5" Type="http://schemas.openxmlformats.org/officeDocument/2006/relationships/hyperlink" Target="http://www.allergan.com/news/news/thomson-reuters/actavis-completes-forest-laboratories-acquisition" TargetMode="External"/><Relationship Id="rId15" Type="http://schemas.openxmlformats.org/officeDocument/2006/relationships/hyperlink" Target="http://www.reuters.com/article/2014/12/02/us-avanir-m-a-otsuka-holdings-idUSKCN0JG0PQ20141202" TargetMode="External"/><Relationship Id="rId10" Type="http://schemas.openxmlformats.org/officeDocument/2006/relationships/hyperlink" Target="http://ir.celgene.com/releasedetail.cfm?ReleaseID=922090" TargetMode="External"/><Relationship Id="rId19" Type="http://schemas.openxmlformats.org/officeDocument/2006/relationships/drawing" Target="../drawings/drawing1.xml"/><Relationship Id="rId4" Type="http://schemas.openxmlformats.org/officeDocument/2006/relationships/hyperlink" Target="http://www.businesswire.com/news/home/20140319005805/en/Mallinckrodt-plc-Completes-1.4-Billion-Acquisition-Cadence" TargetMode="External"/><Relationship Id="rId9" Type="http://schemas.openxmlformats.org/officeDocument/2006/relationships/hyperlink" Target="http://ir.alexionpharm.com/releasedetail.cfm?ReleaseID=911136" TargetMode="External"/><Relationship Id="rId14" Type="http://schemas.openxmlformats.org/officeDocument/2006/relationships/hyperlink" Target="http://www.mercknewsroom.com/news-release/corporate-news/merck-acquire-cubist-pharmaceuticals-102-share-cash" TargetMode="External"/></Relationships>
</file>

<file path=xl/worksheets/_rels/sheet12.xml.rels><?xml version="1.0" encoding="UTF-8" standalone="yes"?>
<Relationships xmlns="http://schemas.openxmlformats.org/package/2006/relationships"><Relationship Id="rId8" Type="http://schemas.openxmlformats.org/officeDocument/2006/relationships/comments" Target="../comments2.xml"/><Relationship Id="rId3" Type="http://schemas.openxmlformats.org/officeDocument/2006/relationships/hyperlink" Target="http://investors.gilead.com/phoenix.zhtml?c=69964&amp;p=irol-newsArticle&amp;ID=1632335" TargetMode="External"/><Relationship Id="rId7" Type="http://schemas.openxmlformats.org/officeDocument/2006/relationships/vmlDrawing" Target="../drawings/vmlDrawing2.vml"/><Relationship Id="rId2" Type="http://schemas.openxmlformats.org/officeDocument/2006/relationships/hyperlink" Target="http://www.allergan.com/news/news/thomson-reuters/actavis-completes-forest-laboratories-acquisition" TargetMode="External"/><Relationship Id="rId1" Type="http://schemas.openxmlformats.org/officeDocument/2006/relationships/hyperlink" Target="http://www.onyx.com/view.cfm/686/amgen-to-acquire-onyx-pharmaceuticals-for-125-per-share-in-cash" TargetMode="External"/><Relationship Id="rId6" Type="http://schemas.openxmlformats.org/officeDocument/2006/relationships/drawing" Target="../drawings/drawing3.xml"/><Relationship Id="rId5" Type="http://schemas.openxmlformats.org/officeDocument/2006/relationships/printerSettings" Target="../printerSettings/printerSettings2.bin"/><Relationship Id="rId4" Type="http://schemas.openxmlformats.org/officeDocument/2006/relationships/hyperlink" Target="https://www.businesswire.com/news/home/20210930005314/en/Merck-to-Acquire-Acceleron-Pharma-Inc." TargetMode="External"/></Relationships>
</file>

<file path=xl/worksheets/_rels/sheet13.xml.rels><?xml version="1.0" encoding="UTF-8" standalone="yes"?>
<Relationships xmlns="http://schemas.openxmlformats.org/package/2006/relationships"><Relationship Id="rId8" Type="http://schemas.openxmlformats.org/officeDocument/2006/relationships/hyperlink" Target="http://ir.celgene.com/releasedetail.cfm?ReleaseID=922090" TargetMode="External"/><Relationship Id="rId13" Type="http://schemas.openxmlformats.org/officeDocument/2006/relationships/hyperlink" Target="http://www.reuters.com/article/2014/12/02/us-avanir-m-a-otsuka-holdings-idUSKCN0JG0PQ20141202" TargetMode="External"/><Relationship Id="rId18" Type="http://schemas.openxmlformats.org/officeDocument/2006/relationships/comments" Target="../comments3.xml"/><Relationship Id="rId3" Type="http://schemas.openxmlformats.org/officeDocument/2006/relationships/hyperlink" Target="http://www.businesswire.com/news/home/20140319005805/en/Mallinckrodt-plc-Completes-1.4-Billion-Acquisition-Cadence" TargetMode="External"/><Relationship Id="rId7" Type="http://schemas.openxmlformats.org/officeDocument/2006/relationships/hyperlink" Target="http://ir.alexionpharm.com/releasedetail.cfm?ReleaseID=911136" TargetMode="External"/><Relationship Id="rId12" Type="http://schemas.openxmlformats.org/officeDocument/2006/relationships/hyperlink" Target="http://www.mercknewsroom.com/news-release/corporate-news/merck-acquire-cubist-pharmaceuticals-102-share-cash" TargetMode="External"/><Relationship Id="rId17" Type="http://schemas.openxmlformats.org/officeDocument/2006/relationships/vmlDrawing" Target="../drawings/vmlDrawing3.vml"/><Relationship Id="rId2" Type="http://schemas.openxmlformats.org/officeDocument/2006/relationships/hyperlink" Target="http://www.prnewswire.com/news-releases/shire-to-acquire-viropharma-in-strategic-move-to-strengthen-rare-disease-portfolio-will-augment-already-strong-growth-prospects-231392041.html" TargetMode="External"/><Relationship Id="rId16" Type="http://schemas.openxmlformats.org/officeDocument/2006/relationships/drawing" Target="../drawings/drawing4.xml"/><Relationship Id="rId1" Type="http://schemas.openxmlformats.org/officeDocument/2006/relationships/hyperlink" Target="http://wwwext.amgen.com/media/media_pr_detail.jsp?year=2012&amp;releaseID=1653062" TargetMode="External"/><Relationship Id="rId6" Type="http://schemas.openxmlformats.org/officeDocument/2006/relationships/hyperlink" Target="http://ir.auxilium.com/phoenix.zhtml?c=142125&amp;p=irol-newsArticle&amp;ID=1975676" TargetMode="External"/><Relationship Id="rId11" Type="http://schemas.openxmlformats.org/officeDocument/2006/relationships/hyperlink" Target="http://www.prnewswire.com/news-releases/plshire-to-acquire-nps-pharma-as-further-step-in-building-a-leading-biotech-288188461.html/" TargetMode="External"/><Relationship Id="rId5" Type="http://schemas.openxmlformats.org/officeDocument/2006/relationships/hyperlink" Target="http://www.mercknewsroom.com/news-release/corporate-news/merck-completes-tender-offer-acquire-idenix" TargetMode="External"/><Relationship Id="rId15" Type="http://schemas.openxmlformats.org/officeDocument/2006/relationships/printerSettings" Target="../printerSettings/printerSettings3.bin"/><Relationship Id="rId10" Type="http://schemas.openxmlformats.org/officeDocument/2006/relationships/hyperlink" Target="http://ir.horizon-pharma.com/releasedetail.cfm?releaseid=903910" TargetMode="External"/><Relationship Id="rId4" Type="http://schemas.openxmlformats.org/officeDocument/2006/relationships/hyperlink" Target="http://www.marketwatch.com/story/mallinckrodt-completes-acquisition-of-questcor-pharmaceuticals-2014-08-14" TargetMode="External"/><Relationship Id="rId9" Type="http://schemas.openxmlformats.org/officeDocument/2006/relationships/hyperlink" Target="http://www.reuters.com/article/2015/03/30/us-auspex-pharma-m-a-teva-pharm-ind-idUSKBN0MQ12J20150330" TargetMode="External"/><Relationship Id="rId14" Type="http://schemas.openxmlformats.org/officeDocument/2006/relationships/hyperlink" Target="http://ir.celgene.com/releasedetail.cfm?releaseid=799482"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4677"/>
  <sheetViews>
    <sheetView workbookViewId="0"/>
  </sheetViews>
  <sheetFormatPr defaultRowHeight="14.4" x14ac:dyDescent="0.3"/>
  <cols>
    <col min="1" max="1" width="9.109375" bestFit="1" customWidth="1"/>
    <col min="2" max="2" width="16" bestFit="1" customWidth="1"/>
    <col min="3" max="7" width="9.109375" bestFit="1" customWidth="1"/>
  </cols>
  <sheetData>
    <row r="1" spans="1:7" x14ac:dyDescent="0.3">
      <c r="A1" t="s">
        <v>0</v>
      </c>
      <c r="B1" t="s">
        <v>1</v>
      </c>
    </row>
    <row r="2" spans="1:7" x14ac:dyDescent="0.3">
      <c r="A2" t="s">
        <v>2</v>
      </c>
      <c r="B2" s="205">
        <v>38754</v>
      </c>
    </row>
    <row r="3" spans="1:7" x14ac:dyDescent="0.3">
      <c r="A3" t="s">
        <v>3</v>
      </c>
      <c r="B3" s="205">
        <v>45530</v>
      </c>
    </row>
    <row r="4" spans="1:7" x14ac:dyDescent="0.3">
      <c r="A4" t="s">
        <v>4</v>
      </c>
      <c r="B4" t="s">
        <v>5</v>
      </c>
    </row>
    <row r="5" spans="1:7" x14ac:dyDescent="0.3">
      <c r="A5" t="s">
        <v>6</v>
      </c>
      <c r="B5" t="s">
        <v>7</v>
      </c>
    </row>
    <row r="7" spans="1:7" x14ac:dyDescent="0.3">
      <c r="A7" t="s">
        <v>8</v>
      </c>
      <c r="B7" t="s">
        <v>9</v>
      </c>
      <c r="C7" t="s">
        <v>10</v>
      </c>
      <c r="D7" t="s">
        <v>11</v>
      </c>
      <c r="E7" t="s">
        <v>12</v>
      </c>
      <c r="F7" t="s">
        <v>10</v>
      </c>
      <c r="G7" t="s">
        <v>11</v>
      </c>
    </row>
    <row r="8" spans="1:7" x14ac:dyDescent="0.3">
      <c r="A8" s="204">
        <v>45530</v>
      </c>
      <c r="B8">
        <v>101.7</v>
      </c>
      <c r="C8">
        <v>0.18999999999999773</v>
      </c>
      <c r="D8">
        <v>0.18717367747019772</v>
      </c>
      <c r="E8">
        <v>5651447</v>
      </c>
      <c r="F8">
        <v>-1975108</v>
      </c>
      <c r="G8">
        <v>-25.897774289964474</v>
      </c>
    </row>
    <row r="9" spans="1:7" x14ac:dyDescent="0.3">
      <c r="A9" s="204">
        <v>45527</v>
      </c>
      <c r="B9">
        <v>101.51</v>
      </c>
      <c r="C9">
        <v>1.3700000000000045</v>
      </c>
      <c r="D9">
        <v>1.3680846814459802</v>
      </c>
      <c r="E9">
        <v>7626555</v>
      </c>
      <c r="F9">
        <v>610031</v>
      </c>
      <c r="G9">
        <v>8.6942052788531754</v>
      </c>
    </row>
    <row r="10" spans="1:7" x14ac:dyDescent="0.3">
      <c r="A10" s="204">
        <v>45526</v>
      </c>
      <c r="B10">
        <v>100.14</v>
      </c>
      <c r="C10">
        <v>-1.6799999999999926</v>
      </c>
      <c r="D10">
        <v>-1.6499705362404171</v>
      </c>
      <c r="E10">
        <v>7016524</v>
      </c>
      <c r="F10">
        <v>534102</v>
      </c>
      <c r="G10">
        <v>8.2392352734826577</v>
      </c>
    </row>
    <row r="11" spans="1:7" x14ac:dyDescent="0.3">
      <c r="A11" s="204">
        <v>45525</v>
      </c>
      <c r="B11">
        <v>101.82</v>
      </c>
      <c r="C11">
        <v>0.98999999999999488</v>
      </c>
      <c r="D11">
        <v>0.98185063969056319</v>
      </c>
      <c r="E11">
        <v>6482422</v>
      </c>
      <c r="F11">
        <v>936340</v>
      </c>
      <c r="G11">
        <v>16.88290941244648</v>
      </c>
    </row>
    <row r="12" spans="1:7" x14ac:dyDescent="0.3">
      <c r="A12" s="204">
        <v>45524</v>
      </c>
      <c r="B12">
        <v>100.83</v>
      </c>
      <c r="C12">
        <v>-1.9999999999996021E-2</v>
      </c>
      <c r="D12">
        <v>-1.9831432821017375E-2</v>
      </c>
      <c r="E12">
        <v>5546082</v>
      </c>
      <c r="F12">
        <v>-880202</v>
      </c>
      <c r="G12">
        <v>-13.696904774205436</v>
      </c>
    </row>
    <row r="13" spans="1:7" x14ac:dyDescent="0.3">
      <c r="A13" s="204">
        <v>45523</v>
      </c>
      <c r="B13">
        <v>100.85</v>
      </c>
      <c r="C13">
        <v>3.0799999999999983</v>
      </c>
      <c r="D13">
        <v>3.1502505881149623</v>
      </c>
      <c r="E13">
        <v>6426284</v>
      </c>
      <c r="F13">
        <v>1708379</v>
      </c>
      <c r="G13">
        <v>36.210542603125752</v>
      </c>
    </row>
    <row r="14" spans="1:7" x14ac:dyDescent="0.3">
      <c r="A14" s="204">
        <v>45520</v>
      </c>
      <c r="B14">
        <v>97.77</v>
      </c>
      <c r="C14">
        <v>6.0000000000002274E-2</v>
      </c>
      <c r="D14">
        <v>6.1406202026406995E-2</v>
      </c>
      <c r="E14">
        <v>4717905</v>
      </c>
      <c r="F14">
        <v>-1628927</v>
      </c>
      <c r="G14">
        <v>-25.665198007446865</v>
      </c>
    </row>
    <row r="15" spans="1:7" x14ac:dyDescent="0.3">
      <c r="A15" s="204">
        <v>45519</v>
      </c>
      <c r="B15">
        <v>97.71</v>
      </c>
      <c r="C15">
        <v>1.6199999999999903</v>
      </c>
      <c r="D15">
        <v>1.685919450515132</v>
      </c>
      <c r="E15">
        <v>6346832</v>
      </c>
      <c r="F15">
        <v>1548032</v>
      </c>
      <c r="G15">
        <v>32.258731349504046</v>
      </c>
    </row>
    <row r="16" spans="1:7" x14ac:dyDescent="0.3">
      <c r="A16" s="204">
        <v>45518</v>
      </c>
      <c r="B16">
        <v>96.09</v>
      </c>
      <c r="C16">
        <v>-0.85999999999999943</v>
      </c>
      <c r="D16">
        <v>-0.88705518308406339</v>
      </c>
      <c r="E16">
        <v>4798800</v>
      </c>
      <c r="F16">
        <v>-2431781</v>
      </c>
      <c r="G16">
        <v>-33.631889332268045</v>
      </c>
    </row>
    <row r="17" spans="1:7" x14ac:dyDescent="0.3">
      <c r="A17" s="204">
        <v>45517</v>
      </c>
      <c r="B17">
        <v>96.95</v>
      </c>
      <c r="C17">
        <v>1.1400000000000006</v>
      </c>
      <c r="D17">
        <v>1.1898549211982052</v>
      </c>
      <c r="E17">
        <v>7230581</v>
      </c>
      <c r="F17">
        <v>2463991</v>
      </c>
      <c r="G17">
        <v>51.692950306193737</v>
      </c>
    </row>
    <row r="18" spans="1:7" x14ac:dyDescent="0.3">
      <c r="A18" s="204">
        <v>45516</v>
      </c>
      <c r="B18">
        <v>95.81</v>
      </c>
      <c r="C18">
        <v>0.26999999999999602</v>
      </c>
      <c r="D18">
        <v>0.28260414486078711</v>
      </c>
      <c r="E18">
        <v>4766590</v>
      </c>
      <c r="F18">
        <v>382217</v>
      </c>
      <c r="G18">
        <v>8.7177117457844027</v>
      </c>
    </row>
    <row r="19" spans="1:7" x14ac:dyDescent="0.3">
      <c r="A19" s="204">
        <v>45513</v>
      </c>
      <c r="B19">
        <v>95.54</v>
      </c>
      <c r="C19">
        <v>0.54000000000000625</v>
      </c>
      <c r="D19">
        <v>0.56842105263158549</v>
      </c>
      <c r="E19">
        <v>4384373</v>
      </c>
      <c r="F19">
        <v>-3034632</v>
      </c>
      <c r="G19">
        <v>-40.903490427624732</v>
      </c>
    </row>
    <row r="20" spans="1:7" x14ac:dyDescent="0.3">
      <c r="A20" s="204">
        <v>45512</v>
      </c>
      <c r="B20">
        <v>95</v>
      </c>
      <c r="C20">
        <v>2.6400000000000006</v>
      </c>
      <c r="D20">
        <v>2.8583802511909924</v>
      </c>
      <c r="E20">
        <v>7419005</v>
      </c>
      <c r="F20">
        <v>-3285247</v>
      </c>
      <c r="G20">
        <v>-30.691046884920123</v>
      </c>
    </row>
    <row r="21" spans="1:7" x14ac:dyDescent="0.3">
      <c r="A21" s="204">
        <v>45511</v>
      </c>
      <c r="B21">
        <v>92.36</v>
      </c>
      <c r="C21">
        <v>-2.0799999999999983</v>
      </c>
      <c r="D21">
        <v>-2.2024565861922896</v>
      </c>
      <c r="E21">
        <v>10704252</v>
      </c>
      <c r="F21">
        <v>1112662</v>
      </c>
      <c r="G21">
        <v>11.60039159305183</v>
      </c>
    </row>
    <row r="22" spans="1:7" x14ac:dyDescent="0.3">
      <c r="A22" s="204">
        <v>45510</v>
      </c>
      <c r="B22">
        <v>94.44</v>
      </c>
      <c r="C22">
        <v>1.0099999999999909</v>
      </c>
      <c r="D22">
        <v>1.0810232259445476</v>
      </c>
      <c r="E22">
        <v>9591590</v>
      </c>
      <c r="F22">
        <v>-6196616</v>
      </c>
      <c r="G22">
        <v>-39.248385788733692</v>
      </c>
    </row>
    <row r="23" spans="1:7" x14ac:dyDescent="0.3">
      <c r="A23" s="204">
        <v>45509</v>
      </c>
      <c r="B23">
        <v>93.43</v>
      </c>
      <c r="C23">
        <v>-3.039999999999992</v>
      </c>
      <c r="D23">
        <v>-3.1512387270654005</v>
      </c>
      <c r="E23">
        <v>15788206</v>
      </c>
      <c r="F23">
        <v>177040</v>
      </c>
      <c r="G23">
        <v>1.134060069568154</v>
      </c>
    </row>
    <row r="24" spans="1:7" x14ac:dyDescent="0.3">
      <c r="A24" s="204">
        <v>45506</v>
      </c>
      <c r="B24">
        <v>96.47</v>
      </c>
      <c r="C24">
        <v>-2.2000000000000028</v>
      </c>
      <c r="D24">
        <v>-2.2296544035674497</v>
      </c>
      <c r="E24">
        <v>15611166</v>
      </c>
      <c r="F24">
        <v>7388368</v>
      </c>
      <c r="G24">
        <v>89.852237644655744</v>
      </c>
    </row>
    <row r="25" spans="1:7" x14ac:dyDescent="0.3">
      <c r="A25" s="204">
        <v>45505</v>
      </c>
      <c r="B25">
        <v>98.67</v>
      </c>
      <c r="C25">
        <v>-0.39000000000000057</v>
      </c>
      <c r="D25">
        <v>-0.39370078740157538</v>
      </c>
      <c r="E25">
        <v>8222798</v>
      </c>
      <c r="F25">
        <v>-1327557</v>
      </c>
      <c r="G25">
        <v>-13.900603694836475</v>
      </c>
    </row>
    <row r="26" spans="1:7" x14ac:dyDescent="0.3">
      <c r="A26" s="204">
        <v>45504</v>
      </c>
      <c r="B26">
        <v>99.06</v>
      </c>
      <c r="C26">
        <v>7.000000000000739E-2</v>
      </c>
      <c r="D26">
        <v>7.0714213556932415E-2</v>
      </c>
      <c r="E26">
        <v>9550355</v>
      </c>
      <c r="F26">
        <v>2594353</v>
      </c>
      <c r="G26">
        <v>37.29661089804172</v>
      </c>
    </row>
    <row r="27" spans="1:7" x14ac:dyDescent="0.3">
      <c r="A27" s="204">
        <v>45503</v>
      </c>
      <c r="B27">
        <v>98.99</v>
      </c>
      <c r="C27">
        <v>-1.2800000000000011</v>
      </c>
      <c r="D27">
        <v>-1.2765533060736025</v>
      </c>
      <c r="E27">
        <v>6956002</v>
      </c>
      <c r="F27">
        <v>-408446</v>
      </c>
      <c r="G27">
        <v>-5.5461862178944026</v>
      </c>
    </row>
    <row r="28" spans="1:7" x14ac:dyDescent="0.3">
      <c r="A28" s="204">
        <v>45502</v>
      </c>
      <c r="B28">
        <v>100.27</v>
      </c>
      <c r="C28">
        <v>-1.2700000000000102</v>
      </c>
      <c r="D28">
        <v>-1.2507386251723558</v>
      </c>
      <c r="E28">
        <v>7364448</v>
      </c>
      <c r="F28">
        <v>-934680</v>
      </c>
      <c r="G28">
        <v>-11.262388048479311</v>
      </c>
    </row>
    <row r="29" spans="1:7" x14ac:dyDescent="0.3">
      <c r="A29" s="204">
        <v>45499</v>
      </c>
      <c r="B29">
        <v>101.54</v>
      </c>
      <c r="C29">
        <v>0.56000000000000227</v>
      </c>
      <c r="D29">
        <v>0.55456526044761567</v>
      </c>
      <c r="E29">
        <v>8299128</v>
      </c>
      <c r="F29">
        <v>-4244014</v>
      </c>
      <c r="G29">
        <v>-33.835334081364941</v>
      </c>
    </row>
    <row r="30" spans="1:7" x14ac:dyDescent="0.3">
      <c r="A30" s="204">
        <v>45498</v>
      </c>
      <c r="B30">
        <v>100.98</v>
      </c>
      <c r="C30">
        <v>1.9399999999999977</v>
      </c>
      <c r="D30">
        <v>1.9588045234248763</v>
      </c>
      <c r="E30">
        <v>12543142</v>
      </c>
      <c r="F30">
        <v>6455024</v>
      </c>
      <c r="G30">
        <v>106.02659146882502</v>
      </c>
    </row>
    <row r="31" spans="1:7" x14ac:dyDescent="0.3">
      <c r="A31" s="204">
        <v>45497</v>
      </c>
      <c r="B31">
        <v>99.04</v>
      </c>
      <c r="C31">
        <v>-0.71999999999999886</v>
      </c>
      <c r="D31">
        <v>-0.72173215717722417</v>
      </c>
      <c r="E31">
        <v>6088118</v>
      </c>
      <c r="F31">
        <v>-634039</v>
      </c>
      <c r="G31">
        <v>-9.4320766384956496</v>
      </c>
    </row>
    <row r="32" spans="1:7" x14ac:dyDescent="0.3">
      <c r="A32" s="204">
        <v>45496</v>
      </c>
      <c r="B32">
        <v>99.76</v>
      </c>
      <c r="C32">
        <v>0.87000000000000455</v>
      </c>
      <c r="D32">
        <v>0.8797653958944327</v>
      </c>
      <c r="E32">
        <v>6722157</v>
      </c>
      <c r="F32">
        <v>873852</v>
      </c>
      <c r="G32">
        <v>14.941970365772647</v>
      </c>
    </row>
    <row r="33" spans="1:7" x14ac:dyDescent="0.3">
      <c r="A33" s="204">
        <v>45495</v>
      </c>
      <c r="B33">
        <v>98.89</v>
      </c>
      <c r="C33">
        <v>1.3799999999999955</v>
      </c>
      <c r="D33">
        <v>1.4152394626192137</v>
      </c>
      <c r="E33">
        <v>5848305</v>
      </c>
      <c r="F33">
        <v>499865</v>
      </c>
      <c r="G33">
        <v>9.3459962157189764</v>
      </c>
    </row>
    <row r="34" spans="1:7" x14ac:dyDescent="0.3">
      <c r="A34" s="204">
        <v>45492</v>
      </c>
      <c r="B34">
        <v>97.51</v>
      </c>
      <c r="C34">
        <v>-3.0000000000001137E-2</v>
      </c>
      <c r="D34">
        <v>-3.0756612671725584E-2</v>
      </c>
      <c r="E34">
        <v>5348440</v>
      </c>
      <c r="F34">
        <v>-7427426</v>
      </c>
      <c r="G34">
        <v>-58.136379952638826</v>
      </c>
    </row>
    <row r="35" spans="1:7" x14ac:dyDescent="0.3">
      <c r="A35" s="204">
        <v>45491</v>
      </c>
      <c r="B35">
        <v>97.54</v>
      </c>
      <c r="C35">
        <v>-2.2599999999999909</v>
      </c>
      <c r="D35">
        <v>-2.2645290581162234</v>
      </c>
      <c r="E35">
        <v>12775866</v>
      </c>
      <c r="F35">
        <v>2922701</v>
      </c>
      <c r="G35">
        <v>29.662560202736888</v>
      </c>
    </row>
    <row r="36" spans="1:7" x14ac:dyDescent="0.3">
      <c r="A36" s="204">
        <v>45490</v>
      </c>
      <c r="B36">
        <v>99.8</v>
      </c>
      <c r="C36">
        <v>-2.0499999999999972</v>
      </c>
      <c r="D36">
        <v>-2.0127638684339688</v>
      </c>
      <c r="E36">
        <v>9853165</v>
      </c>
      <c r="F36">
        <v>1013208</v>
      </c>
      <c r="G36">
        <v>11.461684711814774</v>
      </c>
    </row>
    <row r="37" spans="1:7" x14ac:dyDescent="0.3">
      <c r="A37" s="204">
        <v>45489</v>
      </c>
      <c r="B37">
        <v>101.85</v>
      </c>
      <c r="C37">
        <v>1.9499999999999886</v>
      </c>
      <c r="D37">
        <v>1.9519519519519404</v>
      </c>
      <c r="E37">
        <v>8839957</v>
      </c>
      <c r="F37">
        <v>-346471</v>
      </c>
      <c r="G37">
        <v>-3.7715529909993308</v>
      </c>
    </row>
    <row r="38" spans="1:7" x14ac:dyDescent="0.3">
      <c r="A38" s="204">
        <v>45488</v>
      </c>
      <c r="B38">
        <v>99.9</v>
      </c>
      <c r="C38">
        <v>0.94000000000001194</v>
      </c>
      <c r="D38">
        <v>0.94987873888440988</v>
      </c>
      <c r="E38">
        <v>9186428</v>
      </c>
      <c r="F38">
        <v>180572</v>
      </c>
      <c r="G38">
        <v>2.0050509357466964</v>
      </c>
    </row>
    <row r="39" spans="1:7" x14ac:dyDescent="0.3">
      <c r="A39" s="204">
        <v>45485</v>
      </c>
      <c r="B39">
        <v>98.96</v>
      </c>
      <c r="C39">
        <v>1</v>
      </c>
      <c r="D39">
        <v>1.0208248264597797</v>
      </c>
      <c r="E39">
        <v>9005856</v>
      </c>
      <c r="F39">
        <v>-5607374</v>
      </c>
      <c r="G39">
        <v>-38.371899983781823</v>
      </c>
    </row>
    <row r="40" spans="1:7" x14ac:dyDescent="0.3">
      <c r="A40" s="204">
        <v>45484</v>
      </c>
      <c r="B40">
        <v>97.96</v>
      </c>
      <c r="C40">
        <v>2.4799999999999898</v>
      </c>
      <c r="D40">
        <v>2.5974025974025867</v>
      </c>
      <c r="E40">
        <v>14613230</v>
      </c>
      <c r="F40">
        <v>9610439</v>
      </c>
      <c r="G40">
        <v>192.10154891539543</v>
      </c>
    </row>
    <row r="41" spans="1:7" x14ac:dyDescent="0.3">
      <c r="A41" s="204">
        <v>45483</v>
      </c>
      <c r="B41">
        <v>95.48</v>
      </c>
      <c r="C41">
        <v>1.1099999999999994</v>
      </c>
      <c r="D41">
        <v>1.1762212567553241</v>
      </c>
      <c r="E41">
        <v>5002791</v>
      </c>
      <c r="F41">
        <v>-2650526</v>
      </c>
      <c r="G41">
        <v>-34.632382272941264</v>
      </c>
    </row>
    <row r="42" spans="1:7" x14ac:dyDescent="0.3">
      <c r="A42" s="204">
        <v>45482</v>
      </c>
      <c r="B42">
        <v>94.37</v>
      </c>
      <c r="C42">
        <v>1.1400000000000006</v>
      </c>
      <c r="D42">
        <v>1.2227823661911408</v>
      </c>
      <c r="E42">
        <v>7653317</v>
      </c>
      <c r="F42">
        <v>-1354252</v>
      </c>
      <c r="G42">
        <v>-15.034600345553834</v>
      </c>
    </row>
    <row r="43" spans="1:7" x14ac:dyDescent="0.3">
      <c r="A43" s="204">
        <v>45481</v>
      </c>
      <c r="B43">
        <v>93.23</v>
      </c>
      <c r="C43">
        <v>1.5200000000000102</v>
      </c>
      <c r="D43">
        <v>1.6573983207938179</v>
      </c>
      <c r="E43">
        <v>9007569</v>
      </c>
      <c r="F43">
        <v>3449601</v>
      </c>
      <c r="G43">
        <v>62.065866518123173</v>
      </c>
    </row>
    <row r="44" spans="1:7" x14ac:dyDescent="0.3">
      <c r="A44" s="204">
        <v>45478</v>
      </c>
      <c r="B44">
        <v>91.71</v>
      </c>
      <c r="C44">
        <v>0.8399999999999892</v>
      </c>
      <c r="D44">
        <v>0.92439749092108414</v>
      </c>
      <c r="E44">
        <v>5557968</v>
      </c>
      <c r="F44">
        <v>875957</v>
      </c>
      <c r="G44">
        <v>18.708990645259057</v>
      </c>
    </row>
    <row r="45" spans="1:7" x14ac:dyDescent="0.3">
      <c r="A45" s="204">
        <v>45476</v>
      </c>
      <c r="B45">
        <v>90.87</v>
      </c>
      <c r="C45">
        <v>-0.48999999999999488</v>
      </c>
      <c r="D45">
        <v>-0.53633975481610652</v>
      </c>
      <c r="E45">
        <v>4682011</v>
      </c>
      <c r="F45">
        <v>-1816549</v>
      </c>
      <c r="G45">
        <v>-27.953100379160922</v>
      </c>
    </row>
    <row r="46" spans="1:7" x14ac:dyDescent="0.3">
      <c r="A46" s="204">
        <v>45475</v>
      </c>
      <c r="B46">
        <v>91.36</v>
      </c>
      <c r="C46">
        <v>-1.6800000000000068</v>
      </c>
      <c r="D46">
        <v>-1.8056749785038766</v>
      </c>
      <c r="E46">
        <v>6498560</v>
      </c>
      <c r="F46">
        <v>-938685</v>
      </c>
      <c r="G46">
        <v>-12.621407523888214</v>
      </c>
    </row>
    <row r="47" spans="1:7" x14ac:dyDescent="0.3">
      <c r="A47" s="204">
        <v>45474</v>
      </c>
      <c r="B47">
        <v>93.04</v>
      </c>
      <c r="C47">
        <v>0.33000000000001251</v>
      </c>
      <c r="D47">
        <v>0.35594865710280715</v>
      </c>
      <c r="E47">
        <v>7437245</v>
      </c>
      <c r="F47">
        <v>-435337</v>
      </c>
      <c r="G47">
        <v>-5.5297867967586747</v>
      </c>
    </row>
    <row r="48" spans="1:7" x14ac:dyDescent="0.3">
      <c r="A48" s="204">
        <v>45471</v>
      </c>
      <c r="B48">
        <v>92.71</v>
      </c>
      <c r="C48">
        <v>-0.15000000000000568</v>
      </c>
      <c r="D48">
        <v>-0.1615334912771976</v>
      </c>
      <c r="E48">
        <v>7872582</v>
      </c>
      <c r="F48">
        <v>1301651</v>
      </c>
      <c r="G48">
        <v>19.809232512105211</v>
      </c>
    </row>
    <row r="49" spans="1:7" x14ac:dyDescent="0.3">
      <c r="A49" s="204">
        <v>45470</v>
      </c>
      <c r="B49">
        <v>92.86</v>
      </c>
      <c r="C49">
        <v>0.67000000000000171</v>
      </c>
      <c r="D49">
        <v>0.72675995227248258</v>
      </c>
      <c r="E49">
        <v>6570931</v>
      </c>
      <c r="F49">
        <v>-531193</v>
      </c>
      <c r="G49">
        <v>-7.4793540636575759</v>
      </c>
    </row>
    <row r="50" spans="1:7" x14ac:dyDescent="0.3">
      <c r="A50" s="204">
        <v>45469</v>
      </c>
      <c r="B50">
        <v>92.19</v>
      </c>
      <c r="C50">
        <v>-0.89000000000000057</v>
      </c>
      <c r="D50">
        <v>-0.95616673828964394</v>
      </c>
      <c r="E50">
        <v>7102124</v>
      </c>
      <c r="F50">
        <v>1564611</v>
      </c>
      <c r="G50">
        <v>28.254759853385444</v>
      </c>
    </row>
    <row r="51" spans="1:7" x14ac:dyDescent="0.3">
      <c r="A51" s="204">
        <v>45468</v>
      </c>
      <c r="B51">
        <v>93.08</v>
      </c>
      <c r="C51">
        <v>-0.65999999999999659</v>
      </c>
      <c r="D51">
        <v>-0.70407510134413975</v>
      </c>
      <c r="E51">
        <v>5537513</v>
      </c>
      <c r="F51">
        <v>-3552716</v>
      </c>
      <c r="G51">
        <v>-39.082799784251861</v>
      </c>
    </row>
    <row r="52" spans="1:7" x14ac:dyDescent="0.3">
      <c r="A52" s="204">
        <v>45467</v>
      </c>
      <c r="B52">
        <v>93.74</v>
      </c>
      <c r="C52">
        <v>1.3599999999999994</v>
      </c>
      <c r="D52">
        <v>1.4721801255683042</v>
      </c>
      <c r="E52">
        <v>9090229</v>
      </c>
      <c r="F52">
        <v>-3875929</v>
      </c>
      <c r="G52">
        <v>-29.892655943263996</v>
      </c>
    </row>
    <row r="53" spans="1:7" x14ac:dyDescent="0.3">
      <c r="A53" s="204">
        <v>45464</v>
      </c>
      <c r="B53">
        <v>92.38</v>
      </c>
      <c r="C53">
        <v>2.4899999999999949</v>
      </c>
      <c r="D53">
        <v>2.7700522861274837</v>
      </c>
      <c r="E53">
        <v>12966158</v>
      </c>
      <c r="F53">
        <v>6168865</v>
      </c>
      <c r="G53">
        <v>90.75473133201703</v>
      </c>
    </row>
    <row r="54" spans="1:7" x14ac:dyDescent="0.3">
      <c r="A54" s="204">
        <v>45463</v>
      </c>
      <c r="B54">
        <v>89.89</v>
      </c>
      <c r="C54">
        <v>0.18999999999999773</v>
      </c>
      <c r="D54">
        <v>0.21181716833890493</v>
      </c>
      <c r="E54">
        <v>6797293</v>
      </c>
      <c r="F54">
        <v>74400</v>
      </c>
      <c r="G54">
        <v>1.106666430657159</v>
      </c>
    </row>
    <row r="55" spans="1:7" x14ac:dyDescent="0.3">
      <c r="A55" s="204">
        <v>45461</v>
      </c>
      <c r="B55">
        <v>89.7</v>
      </c>
      <c r="C55">
        <v>-0.89000000000000057</v>
      </c>
      <c r="D55">
        <v>-0.98244839386245786</v>
      </c>
      <c r="E55">
        <v>6722893</v>
      </c>
      <c r="F55">
        <v>30496</v>
      </c>
      <c r="G55">
        <v>0.4556812753337855</v>
      </c>
    </row>
    <row r="56" spans="1:7" x14ac:dyDescent="0.3">
      <c r="A56" s="204">
        <v>45460</v>
      </c>
      <c r="B56">
        <v>90.59</v>
      </c>
      <c r="C56">
        <v>-1.1599999999999966</v>
      </c>
      <c r="D56">
        <v>-1.2643051771117129</v>
      </c>
      <c r="E56">
        <v>6692397</v>
      </c>
      <c r="F56">
        <v>-2526107</v>
      </c>
      <c r="G56">
        <v>-27.402569874678147</v>
      </c>
    </row>
    <row r="57" spans="1:7" x14ac:dyDescent="0.3">
      <c r="A57" s="204">
        <v>45457</v>
      </c>
      <c r="B57">
        <v>91.75</v>
      </c>
      <c r="C57">
        <v>-2.0699999999999932</v>
      </c>
      <c r="D57">
        <v>-2.2063525900660768</v>
      </c>
      <c r="E57">
        <v>9218504</v>
      </c>
      <c r="F57">
        <v>3623264</v>
      </c>
      <c r="G57">
        <v>64.756185614915537</v>
      </c>
    </row>
    <row r="58" spans="1:7" x14ac:dyDescent="0.3">
      <c r="A58" s="204">
        <v>45456</v>
      </c>
      <c r="B58">
        <v>93.82</v>
      </c>
      <c r="C58">
        <v>0</v>
      </c>
      <c r="D58">
        <v>0</v>
      </c>
      <c r="E58">
        <v>5595240</v>
      </c>
      <c r="F58">
        <v>-5842673</v>
      </c>
      <c r="G58">
        <v>-51.081635259859034</v>
      </c>
    </row>
    <row r="59" spans="1:7" x14ac:dyDescent="0.3">
      <c r="A59" s="204">
        <v>45455</v>
      </c>
      <c r="B59">
        <v>93.82</v>
      </c>
      <c r="C59">
        <v>1.3599999999999994</v>
      </c>
      <c r="D59">
        <v>1.4709063378758376</v>
      </c>
      <c r="E59">
        <v>11437913</v>
      </c>
      <c r="F59">
        <v>5573611</v>
      </c>
      <c r="G59">
        <v>95.043041780590428</v>
      </c>
    </row>
    <row r="60" spans="1:7" x14ac:dyDescent="0.3">
      <c r="A60" s="204">
        <v>45454</v>
      </c>
      <c r="B60">
        <v>92.46</v>
      </c>
      <c r="C60">
        <v>0.46999999999999886</v>
      </c>
      <c r="D60">
        <v>0.51092510055440687</v>
      </c>
      <c r="E60">
        <v>5864302</v>
      </c>
      <c r="F60">
        <v>-2563004</v>
      </c>
      <c r="G60">
        <v>-30.413088120925003</v>
      </c>
    </row>
    <row r="61" spans="1:7" x14ac:dyDescent="0.3">
      <c r="A61" s="204">
        <v>45453</v>
      </c>
      <c r="B61">
        <v>91.99</v>
      </c>
      <c r="C61">
        <v>0.59999999999999432</v>
      </c>
      <c r="D61">
        <v>0.65652697231643975</v>
      </c>
      <c r="E61">
        <v>8427306</v>
      </c>
      <c r="F61">
        <v>-155399</v>
      </c>
      <c r="G61">
        <v>-1.810606329822591</v>
      </c>
    </row>
    <row r="62" spans="1:7" x14ac:dyDescent="0.3">
      <c r="A62" s="204">
        <v>45450</v>
      </c>
      <c r="B62">
        <v>91.39</v>
      </c>
      <c r="C62">
        <v>-1.4299999999999926</v>
      </c>
      <c r="D62">
        <v>-1.5406162464985915</v>
      </c>
      <c r="E62">
        <v>8582705</v>
      </c>
      <c r="F62">
        <v>1549885</v>
      </c>
      <c r="G62">
        <v>22.037888073347535</v>
      </c>
    </row>
    <row r="63" spans="1:7" x14ac:dyDescent="0.3">
      <c r="A63" s="204">
        <v>45449</v>
      </c>
      <c r="B63">
        <v>92.82</v>
      </c>
      <c r="C63">
        <v>-1.3000000000000114</v>
      </c>
      <c r="D63">
        <v>-1.3812154696132717</v>
      </c>
      <c r="E63">
        <v>7032820</v>
      </c>
      <c r="F63">
        <v>-3254981</v>
      </c>
      <c r="G63">
        <v>-31.639229802364955</v>
      </c>
    </row>
    <row r="64" spans="1:7" x14ac:dyDescent="0.3">
      <c r="A64" s="204">
        <v>45448</v>
      </c>
      <c r="B64">
        <v>94.12</v>
      </c>
      <c r="C64">
        <v>2.9500000000000028</v>
      </c>
      <c r="D64">
        <v>3.2357135022485499</v>
      </c>
      <c r="E64">
        <v>10287801</v>
      </c>
      <c r="F64">
        <v>2324476</v>
      </c>
      <c r="G64">
        <v>29.189766837344955</v>
      </c>
    </row>
    <row r="65" spans="1:7" x14ac:dyDescent="0.3">
      <c r="A65" s="204">
        <v>45447</v>
      </c>
      <c r="B65">
        <v>91.17</v>
      </c>
      <c r="C65">
        <v>-0.25</v>
      </c>
      <c r="D65">
        <v>-0.27346313716910958</v>
      </c>
      <c r="E65">
        <v>7963325</v>
      </c>
      <c r="F65">
        <v>-5076907</v>
      </c>
      <c r="G65">
        <v>-38.932643222911985</v>
      </c>
    </row>
    <row r="66" spans="1:7" x14ac:dyDescent="0.3">
      <c r="A66" s="204">
        <v>45446</v>
      </c>
      <c r="B66">
        <v>91.42</v>
      </c>
      <c r="C66">
        <v>2.2900000000000063</v>
      </c>
      <c r="D66">
        <v>2.5692808257601327</v>
      </c>
      <c r="E66">
        <v>13040232</v>
      </c>
      <c r="F66">
        <v>3321338</v>
      </c>
      <c r="G66">
        <v>34.174032559671915</v>
      </c>
    </row>
    <row r="67" spans="1:7" x14ac:dyDescent="0.3">
      <c r="A67" s="204">
        <v>45443</v>
      </c>
      <c r="B67">
        <v>89.13</v>
      </c>
      <c r="C67">
        <v>0.17000000000000171</v>
      </c>
      <c r="D67">
        <v>0.19109712230216019</v>
      </c>
      <c r="E67">
        <v>9718894</v>
      </c>
      <c r="F67">
        <v>577168</v>
      </c>
      <c r="G67">
        <v>6.3135561052693987</v>
      </c>
    </row>
    <row r="68" spans="1:7" x14ac:dyDescent="0.3">
      <c r="A68" s="204">
        <v>45442</v>
      </c>
      <c r="B68">
        <v>88.96</v>
      </c>
      <c r="C68">
        <v>1.4799999999999898</v>
      </c>
      <c r="D68">
        <v>1.691815272062174</v>
      </c>
      <c r="E68">
        <v>9141726</v>
      </c>
      <c r="F68">
        <v>-420182</v>
      </c>
      <c r="G68">
        <v>-4.3943321772181871</v>
      </c>
    </row>
    <row r="69" spans="1:7" x14ac:dyDescent="0.3">
      <c r="A69" s="204">
        <v>45441</v>
      </c>
      <c r="B69">
        <v>87.48</v>
      </c>
      <c r="C69">
        <v>-1.6499999999999915</v>
      </c>
      <c r="D69">
        <v>-1.8512285425782471</v>
      </c>
      <c r="E69">
        <v>9561908</v>
      </c>
      <c r="F69">
        <v>504002</v>
      </c>
      <c r="G69">
        <v>5.5642220177599544</v>
      </c>
    </row>
    <row r="70" spans="1:7" x14ac:dyDescent="0.3">
      <c r="A70" s="204">
        <v>45440</v>
      </c>
      <c r="B70">
        <v>89.13</v>
      </c>
      <c r="C70">
        <v>0.29999999999999716</v>
      </c>
      <c r="D70">
        <v>0.33772374197905791</v>
      </c>
      <c r="E70">
        <v>9057906</v>
      </c>
      <c r="F70">
        <v>2334946</v>
      </c>
      <c r="G70">
        <v>34.730922093839617</v>
      </c>
    </row>
    <row r="71" spans="1:7" x14ac:dyDescent="0.3">
      <c r="A71" s="204">
        <v>45436</v>
      </c>
      <c r="B71">
        <v>88.83</v>
      </c>
      <c r="C71">
        <v>-0.48999999999999488</v>
      </c>
      <c r="D71">
        <v>-0.54858934169278428</v>
      </c>
      <c r="E71">
        <v>6722960</v>
      </c>
      <c r="F71">
        <v>-2969228</v>
      </c>
      <c r="G71">
        <v>-30.635270384767608</v>
      </c>
    </row>
    <row r="72" spans="1:7" x14ac:dyDescent="0.3">
      <c r="A72" s="204">
        <v>45435</v>
      </c>
      <c r="B72">
        <v>89.32</v>
      </c>
      <c r="C72">
        <v>-2.8500000000000085</v>
      </c>
      <c r="D72">
        <v>-3.0921124009981646</v>
      </c>
      <c r="E72">
        <v>9692188</v>
      </c>
      <c r="F72">
        <v>1830514</v>
      </c>
      <c r="G72">
        <v>23.284023224570237</v>
      </c>
    </row>
    <row r="73" spans="1:7" x14ac:dyDescent="0.3">
      <c r="A73" s="204">
        <v>45434</v>
      </c>
      <c r="B73">
        <v>92.17</v>
      </c>
      <c r="C73">
        <v>0.60000000000000853</v>
      </c>
      <c r="D73">
        <v>0.65523643114558106</v>
      </c>
      <c r="E73">
        <v>7861674</v>
      </c>
      <c r="F73">
        <v>1595484</v>
      </c>
      <c r="G73">
        <v>25.461787784921938</v>
      </c>
    </row>
    <row r="74" spans="1:7" x14ac:dyDescent="0.3">
      <c r="A74" s="204">
        <v>45433</v>
      </c>
      <c r="B74">
        <v>91.57</v>
      </c>
      <c r="C74">
        <v>-0.70000000000000284</v>
      </c>
      <c r="D74">
        <v>-0.75864311260431649</v>
      </c>
      <c r="E74">
        <v>6266190</v>
      </c>
      <c r="F74">
        <v>670306</v>
      </c>
      <c r="G74">
        <v>11.978554237364463</v>
      </c>
    </row>
    <row r="75" spans="1:7" x14ac:dyDescent="0.3">
      <c r="A75" s="204">
        <v>45432</v>
      </c>
      <c r="B75">
        <v>92.27</v>
      </c>
      <c r="C75">
        <v>1.0899999999999892</v>
      </c>
      <c r="D75">
        <v>1.1954375959640153</v>
      </c>
      <c r="E75">
        <v>5595884</v>
      </c>
      <c r="F75">
        <v>-1798403</v>
      </c>
      <c r="G75">
        <v>-24.321520114109717</v>
      </c>
    </row>
    <row r="76" spans="1:7" x14ac:dyDescent="0.3">
      <c r="A76" s="204">
        <v>45429</v>
      </c>
      <c r="B76">
        <v>91.18</v>
      </c>
      <c r="C76">
        <v>-1.4099999999999966</v>
      </c>
      <c r="D76">
        <v>-1.522842639593905</v>
      </c>
      <c r="E76">
        <v>7394287</v>
      </c>
      <c r="F76">
        <v>-341575</v>
      </c>
      <c r="G76">
        <v>-4.4154743194746748</v>
      </c>
    </row>
    <row r="77" spans="1:7" x14ac:dyDescent="0.3">
      <c r="A77" s="204">
        <v>45428</v>
      </c>
      <c r="B77">
        <v>92.59</v>
      </c>
      <c r="C77">
        <v>-1.9999999999996021E-2</v>
      </c>
      <c r="D77">
        <v>-2.1595939963282604E-2</v>
      </c>
      <c r="E77">
        <v>7735862</v>
      </c>
      <c r="F77">
        <v>-4318149</v>
      </c>
      <c r="G77">
        <v>-35.823337144789399</v>
      </c>
    </row>
    <row r="78" spans="1:7" x14ac:dyDescent="0.3">
      <c r="A78" s="204">
        <v>45427</v>
      </c>
      <c r="B78">
        <v>92.61</v>
      </c>
      <c r="C78">
        <v>1.8299999999999983</v>
      </c>
      <c r="D78">
        <v>2.0158625247851929</v>
      </c>
      <c r="E78">
        <v>12054011</v>
      </c>
      <c r="F78">
        <v>1247403</v>
      </c>
      <c r="G78">
        <v>11.542965193148488</v>
      </c>
    </row>
    <row r="79" spans="1:7" x14ac:dyDescent="0.3">
      <c r="A79" s="204">
        <v>45426</v>
      </c>
      <c r="B79">
        <v>90.78</v>
      </c>
      <c r="C79">
        <v>0.90000000000000568</v>
      </c>
      <c r="D79">
        <v>1.0013351134846527</v>
      </c>
      <c r="E79">
        <v>10806608</v>
      </c>
      <c r="F79">
        <v>-193715</v>
      </c>
      <c r="G79">
        <v>-1.7609937453654769</v>
      </c>
    </row>
    <row r="80" spans="1:7" x14ac:dyDescent="0.3">
      <c r="A80" s="204">
        <v>45425</v>
      </c>
      <c r="B80">
        <v>89.88</v>
      </c>
      <c r="C80">
        <v>1.7399999999999949</v>
      </c>
      <c r="D80">
        <v>1.974132062627632</v>
      </c>
      <c r="E80">
        <v>11000323</v>
      </c>
      <c r="F80">
        <v>2191896</v>
      </c>
      <c r="G80">
        <v>24.884079756805612</v>
      </c>
    </row>
    <row r="81" spans="1:7" x14ac:dyDescent="0.3">
      <c r="A81" s="204">
        <v>45422</v>
      </c>
      <c r="B81">
        <v>88.14</v>
      </c>
      <c r="C81">
        <v>-0.84000000000000341</v>
      </c>
      <c r="D81">
        <v>-0.94403236682400915</v>
      </c>
      <c r="E81">
        <v>8808427</v>
      </c>
      <c r="F81">
        <v>1259878</v>
      </c>
      <c r="G81">
        <v>16.690333466736455</v>
      </c>
    </row>
    <row r="82" spans="1:7" x14ac:dyDescent="0.3">
      <c r="A82" s="204">
        <v>45421</v>
      </c>
      <c r="B82">
        <v>88.98</v>
      </c>
      <c r="C82">
        <v>-0.12999999999999545</v>
      </c>
      <c r="D82">
        <v>-0.14588710582425704</v>
      </c>
      <c r="E82">
        <v>7548549</v>
      </c>
      <c r="F82">
        <v>-4496352</v>
      </c>
      <c r="G82">
        <v>-37.329920768962737</v>
      </c>
    </row>
    <row r="83" spans="1:7" x14ac:dyDescent="0.3">
      <c r="A83" s="204">
        <v>45420</v>
      </c>
      <c r="B83">
        <v>89.11</v>
      </c>
      <c r="C83">
        <v>-1.3200000000000074</v>
      </c>
      <c r="D83">
        <v>-1.4596925798960603</v>
      </c>
      <c r="E83">
        <v>12044901</v>
      </c>
      <c r="F83">
        <v>4412972</v>
      </c>
      <c r="G83">
        <v>57.822498086656729</v>
      </c>
    </row>
    <row r="84" spans="1:7" x14ac:dyDescent="0.3">
      <c r="A84" s="204">
        <v>45419</v>
      </c>
      <c r="B84">
        <v>90.43</v>
      </c>
      <c r="C84">
        <v>-0.14999999999999147</v>
      </c>
      <c r="D84">
        <v>-0.16559947008168632</v>
      </c>
      <c r="E84">
        <v>7631929</v>
      </c>
      <c r="F84">
        <v>-990298</v>
      </c>
      <c r="G84">
        <v>-11.485408584116378</v>
      </c>
    </row>
    <row r="85" spans="1:7" x14ac:dyDescent="0.3">
      <c r="A85" s="204">
        <v>45418</v>
      </c>
      <c r="B85">
        <v>90.58</v>
      </c>
      <c r="C85">
        <v>0.59999999999999432</v>
      </c>
      <c r="D85">
        <v>0.66681484774393673</v>
      </c>
      <c r="E85">
        <v>8622227</v>
      </c>
      <c r="F85">
        <v>-2620469</v>
      </c>
      <c r="G85">
        <v>-23.30819049096409</v>
      </c>
    </row>
    <row r="86" spans="1:7" x14ac:dyDescent="0.3">
      <c r="A86" s="204">
        <v>45415</v>
      </c>
      <c r="B86">
        <v>89.98</v>
      </c>
      <c r="C86">
        <v>1.6400000000000006</v>
      </c>
      <c r="D86">
        <v>1.8564636631197651</v>
      </c>
      <c r="E86">
        <v>11242696</v>
      </c>
      <c r="F86">
        <v>1012471</v>
      </c>
      <c r="G86">
        <v>9.8968595509873936</v>
      </c>
    </row>
    <row r="87" spans="1:7" x14ac:dyDescent="0.3">
      <c r="A87" s="204">
        <v>45414</v>
      </c>
      <c r="B87">
        <v>88.34</v>
      </c>
      <c r="C87">
        <v>1.0100000000000051</v>
      </c>
      <c r="D87">
        <v>1.1565326920874901</v>
      </c>
      <c r="E87">
        <v>10230225</v>
      </c>
      <c r="F87">
        <v>-6896628</v>
      </c>
      <c r="G87">
        <v>-40.267923126332668</v>
      </c>
    </row>
    <row r="88" spans="1:7" x14ac:dyDescent="0.3">
      <c r="A88" s="204">
        <v>45413</v>
      </c>
      <c r="B88">
        <v>87.33</v>
      </c>
      <c r="C88">
        <v>2.7099999999999937</v>
      </c>
      <c r="D88">
        <v>3.2025525880406449</v>
      </c>
      <c r="E88">
        <v>17126853</v>
      </c>
      <c r="F88">
        <v>9618237</v>
      </c>
      <c r="G88">
        <v>128.09600331139586</v>
      </c>
    </row>
    <row r="89" spans="1:7" x14ac:dyDescent="0.3">
      <c r="A89" s="204">
        <v>45412</v>
      </c>
      <c r="B89">
        <v>84.62</v>
      </c>
      <c r="C89">
        <v>-0.89999999999999147</v>
      </c>
      <c r="D89">
        <v>-1.0523854069223475</v>
      </c>
      <c r="E89">
        <v>7508616</v>
      </c>
      <c r="F89">
        <v>-2985975</v>
      </c>
      <c r="G89">
        <v>-28.452514252341992</v>
      </c>
    </row>
    <row r="90" spans="1:7" x14ac:dyDescent="0.3">
      <c r="A90" s="204">
        <v>45411</v>
      </c>
      <c r="B90">
        <v>85.52</v>
      </c>
      <c r="C90">
        <v>2.0300000000000011</v>
      </c>
      <c r="D90">
        <v>2.4314289136423537</v>
      </c>
      <c r="E90">
        <v>10494591</v>
      </c>
      <c r="F90">
        <v>41812</v>
      </c>
      <c r="G90">
        <v>0.40000845708112648</v>
      </c>
    </row>
    <row r="91" spans="1:7" x14ac:dyDescent="0.3">
      <c r="A91" s="204">
        <v>45408</v>
      </c>
      <c r="B91">
        <v>83.49</v>
      </c>
      <c r="C91">
        <v>1.269999999999996</v>
      </c>
      <c r="D91">
        <v>1.5446363415227391</v>
      </c>
      <c r="E91">
        <v>10452779</v>
      </c>
      <c r="F91">
        <v>-3936798</v>
      </c>
      <c r="G91">
        <v>-27.35867774292462</v>
      </c>
    </row>
    <row r="92" spans="1:7" x14ac:dyDescent="0.3">
      <c r="A92" s="204">
        <v>45407</v>
      </c>
      <c r="B92">
        <v>82.22</v>
      </c>
      <c r="C92">
        <v>-1.7199999999999989</v>
      </c>
      <c r="D92">
        <v>-2.0490826781034057</v>
      </c>
      <c r="E92">
        <v>14389577</v>
      </c>
      <c r="F92">
        <v>5600707</v>
      </c>
      <c r="G92">
        <v>63.724995363454006</v>
      </c>
    </row>
    <row r="93" spans="1:7" x14ac:dyDescent="0.3">
      <c r="A93" s="204">
        <v>45406</v>
      </c>
      <c r="B93">
        <v>83.94</v>
      </c>
      <c r="C93">
        <v>-0.75</v>
      </c>
      <c r="D93">
        <v>-0.88558271342543393</v>
      </c>
      <c r="E93">
        <v>8788870</v>
      </c>
      <c r="F93">
        <v>-4150444</v>
      </c>
      <c r="G93">
        <v>-32.076229079841482</v>
      </c>
    </row>
    <row r="94" spans="1:7" x14ac:dyDescent="0.3">
      <c r="A94" s="204">
        <v>45405</v>
      </c>
      <c r="B94">
        <v>84.69</v>
      </c>
      <c r="C94">
        <v>0.93999999999999773</v>
      </c>
      <c r="D94">
        <v>1.1223880597014899</v>
      </c>
      <c r="E94">
        <v>12939314</v>
      </c>
      <c r="F94">
        <v>2243919</v>
      </c>
      <c r="G94">
        <v>20.980234951584304</v>
      </c>
    </row>
    <row r="95" spans="1:7" x14ac:dyDescent="0.3">
      <c r="A95" s="204">
        <v>45404</v>
      </c>
      <c r="B95">
        <v>83.75</v>
      </c>
      <c r="C95">
        <v>0.92000000000000171</v>
      </c>
      <c r="D95">
        <v>1.1107086804297981</v>
      </c>
      <c r="E95">
        <v>10695395</v>
      </c>
      <c r="F95">
        <v>-3088867</v>
      </c>
      <c r="G95">
        <v>-22.408649806569262</v>
      </c>
    </row>
    <row r="96" spans="1:7" x14ac:dyDescent="0.3">
      <c r="A96" s="204">
        <v>45401</v>
      </c>
      <c r="B96">
        <v>82.83</v>
      </c>
      <c r="C96">
        <v>-0.65000000000000568</v>
      </c>
      <c r="D96">
        <v>-0.77862961188309254</v>
      </c>
      <c r="E96">
        <v>13784262</v>
      </c>
      <c r="F96">
        <v>2367009</v>
      </c>
      <c r="G96">
        <v>20.731860807498968</v>
      </c>
    </row>
    <row r="97" spans="1:7" x14ac:dyDescent="0.3">
      <c r="A97" s="204">
        <v>45400</v>
      </c>
      <c r="B97">
        <v>83.48</v>
      </c>
      <c r="C97">
        <v>-1.1700000000000017</v>
      </c>
      <c r="D97">
        <v>-1.3821618428824591</v>
      </c>
      <c r="E97">
        <v>11417253</v>
      </c>
      <c r="F97">
        <v>-506337</v>
      </c>
      <c r="G97">
        <v>-4.246514682239158</v>
      </c>
    </row>
    <row r="98" spans="1:7" x14ac:dyDescent="0.3">
      <c r="A98" s="204">
        <v>45399</v>
      </c>
      <c r="B98">
        <v>84.65</v>
      </c>
      <c r="C98">
        <v>-0.95999999999999375</v>
      </c>
      <c r="D98">
        <v>-1.1213643265973527</v>
      </c>
      <c r="E98">
        <v>11923590</v>
      </c>
      <c r="F98">
        <v>635654</v>
      </c>
      <c r="G98">
        <v>5.6312686393686144</v>
      </c>
    </row>
    <row r="99" spans="1:7" x14ac:dyDescent="0.3">
      <c r="A99" s="204">
        <v>45398</v>
      </c>
      <c r="B99">
        <v>85.61</v>
      </c>
      <c r="C99">
        <v>-0.73999999999999488</v>
      </c>
      <c r="D99">
        <v>-0.85697741748696576</v>
      </c>
      <c r="E99">
        <v>11287936</v>
      </c>
      <c r="F99">
        <v>-1044257</v>
      </c>
      <c r="G99">
        <v>-8.4677315705325071</v>
      </c>
    </row>
    <row r="100" spans="1:7" x14ac:dyDescent="0.3">
      <c r="A100" s="204">
        <v>45397</v>
      </c>
      <c r="B100">
        <v>86.35</v>
      </c>
      <c r="C100">
        <v>-1.8000000000000114</v>
      </c>
      <c r="D100">
        <v>-2.0419739081111867</v>
      </c>
      <c r="E100">
        <v>12332193</v>
      </c>
      <c r="F100">
        <v>-1974026</v>
      </c>
      <c r="G100">
        <v>-13.798376775862302</v>
      </c>
    </row>
    <row r="101" spans="1:7" x14ac:dyDescent="0.3">
      <c r="A101" s="204">
        <v>45394</v>
      </c>
      <c r="B101">
        <v>88.15</v>
      </c>
      <c r="C101">
        <v>-3.1299999999999955</v>
      </c>
      <c r="D101">
        <v>-3.4290096406660773</v>
      </c>
      <c r="E101">
        <v>14306219</v>
      </c>
      <c r="F101">
        <v>4334486</v>
      </c>
      <c r="G101">
        <v>43.467730233049764</v>
      </c>
    </row>
    <row r="102" spans="1:7" x14ac:dyDescent="0.3">
      <c r="A102" s="204">
        <v>45393</v>
      </c>
      <c r="B102">
        <v>91.28</v>
      </c>
      <c r="C102">
        <v>1.3299999999999983</v>
      </c>
      <c r="D102">
        <v>1.4785992217898813</v>
      </c>
      <c r="E102">
        <v>9971733</v>
      </c>
      <c r="F102">
        <v>-7398157</v>
      </c>
      <c r="G102">
        <v>-42.591847156199606</v>
      </c>
    </row>
    <row r="103" spans="1:7" x14ac:dyDescent="0.3">
      <c r="A103" s="204">
        <v>45392</v>
      </c>
      <c r="B103">
        <v>89.95</v>
      </c>
      <c r="C103">
        <v>-1.6899999999999977</v>
      </c>
      <c r="D103">
        <v>-1.8441728502837165</v>
      </c>
      <c r="E103">
        <v>17369890</v>
      </c>
      <c r="F103">
        <v>8771932</v>
      </c>
      <c r="G103">
        <v>102.02343393629046</v>
      </c>
    </row>
    <row r="104" spans="1:7" x14ac:dyDescent="0.3">
      <c r="A104" s="204">
        <v>45391</v>
      </c>
      <c r="B104">
        <v>91.64</v>
      </c>
      <c r="C104">
        <v>1.2399999999999949</v>
      </c>
      <c r="D104">
        <v>1.3716814159291979</v>
      </c>
      <c r="E104">
        <v>8597958</v>
      </c>
      <c r="F104">
        <v>1360922</v>
      </c>
      <c r="G104">
        <v>18.804963800097166</v>
      </c>
    </row>
    <row r="105" spans="1:7" x14ac:dyDescent="0.3">
      <c r="A105" s="204">
        <v>45390</v>
      </c>
      <c r="B105">
        <v>90.4</v>
      </c>
      <c r="C105">
        <v>0.21999999999999886</v>
      </c>
      <c r="D105">
        <v>0.2439565313816798</v>
      </c>
      <c r="E105">
        <v>7237036</v>
      </c>
      <c r="F105">
        <v>-3143272</v>
      </c>
      <c r="G105">
        <v>-30.281105339070862</v>
      </c>
    </row>
    <row r="106" spans="1:7" x14ac:dyDescent="0.3">
      <c r="A106" s="204">
        <v>45387</v>
      </c>
      <c r="B106">
        <v>90.18</v>
      </c>
      <c r="C106">
        <v>0.69000000000001194</v>
      </c>
      <c r="D106">
        <v>0.77103586992961448</v>
      </c>
      <c r="E106">
        <v>10380308</v>
      </c>
      <c r="F106">
        <v>310021</v>
      </c>
      <c r="G106">
        <v>3.0785716434894059</v>
      </c>
    </row>
    <row r="107" spans="1:7" x14ac:dyDescent="0.3">
      <c r="A107" s="204">
        <v>45386</v>
      </c>
      <c r="B107">
        <v>89.49</v>
      </c>
      <c r="C107">
        <v>-1.5500000000000114</v>
      </c>
      <c r="D107">
        <v>-1.7025483304042304</v>
      </c>
      <c r="E107">
        <v>10070287</v>
      </c>
      <c r="F107">
        <v>967979</v>
      </c>
      <c r="G107">
        <v>10.634434695024602</v>
      </c>
    </row>
    <row r="108" spans="1:7" x14ac:dyDescent="0.3">
      <c r="A108" s="204">
        <v>45385</v>
      </c>
      <c r="B108">
        <v>91.04</v>
      </c>
      <c r="C108">
        <v>0.35999999999999943</v>
      </c>
      <c r="D108">
        <v>0.3970004411116006</v>
      </c>
      <c r="E108">
        <v>9102308</v>
      </c>
      <c r="F108">
        <v>-5739472</v>
      </c>
      <c r="G108">
        <v>-38.671048890362208</v>
      </c>
    </row>
    <row r="109" spans="1:7" x14ac:dyDescent="0.3">
      <c r="A109" s="204">
        <v>45384</v>
      </c>
      <c r="B109">
        <v>90.68</v>
      </c>
      <c r="C109">
        <v>-3.1699999999999875</v>
      </c>
      <c r="D109">
        <v>-3.3777304208843768</v>
      </c>
      <c r="E109">
        <v>14841780</v>
      </c>
      <c r="F109">
        <v>3151187</v>
      </c>
      <c r="G109">
        <v>26.954894418101802</v>
      </c>
    </row>
    <row r="110" spans="1:7" x14ac:dyDescent="0.3">
      <c r="A110" s="204">
        <v>45383</v>
      </c>
      <c r="B110">
        <v>93.85</v>
      </c>
      <c r="C110">
        <v>-1.0400000000000063</v>
      </c>
      <c r="D110">
        <v>-1.0960059015702459</v>
      </c>
      <c r="E110">
        <v>11690593</v>
      </c>
      <c r="F110">
        <v>1395267</v>
      </c>
      <c r="G110">
        <v>13.552431462587974</v>
      </c>
    </row>
    <row r="111" spans="1:7" x14ac:dyDescent="0.3">
      <c r="A111" s="204">
        <v>45379</v>
      </c>
      <c r="B111">
        <v>94.89</v>
      </c>
      <c r="C111">
        <v>-1.9999999999996021E-2</v>
      </c>
      <c r="D111">
        <v>-2.1072595090081154E-2</v>
      </c>
      <c r="E111">
        <v>10295326</v>
      </c>
      <c r="F111">
        <v>-1984043</v>
      </c>
      <c r="G111">
        <v>-16.157532198926507</v>
      </c>
    </row>
    <row r="112" spans="1:7" x14ac:dyDescent="0.3">
      <c r="A112" s="204">
        <v>45378</v>
      </c>
      <c r="B112">
        <v>94.91</v>
      </c>
      <c r="C112">
        <v>2.2199999999999989</v>
      </c>
      <c r="D112">
        <v>2.3950803754450307</v>
      </c>
      <c r="E112">
        <v>12279369</v>
      </c>
      <c r="F112">
        <v>1478010</v>
      </c>
      <c r="G112">
        <v>13.683555930323212</v>
      </c>
    </row>
    <row r="113" spans="1:7" x14ac:dyDescent="0.3">
      <c r="A113" s="204">
        <v>45377</v>
      </c>
      <c r="B113">
        <v>92.69</v>
      </c>
      <c r="C113">
        <v>1.9999999999996021E-2</v>
      </c>
      <c r="D113">
        <v>2.1581957483539464E-2</v>
      </c>
      <c r="E113">
        <v>10801359</v>
      </c>
      <c r="F113">
        <v>2050342</v>
      </c>
      <c r="G113">
        <v>23.429756792839051</v>
      </c>
    </row>
    <row r="114" spans="1:7" x14ac:dyDescent="0.3">
      <c r="A114" s="204">
        <v>45376</v>
      </c>
      <c r="B114">
        <v>92.67</v>
      </c>
      <c r="C114">
        <v>-0.89000000000000057</v>
      </c>
      <c r="D114">
        <v>-0.95126122274476332</v>
      </c>
      <c r="E114">
        <v>8751017</v>
      </c>
      <c r="F114">
        <v>-1672040</v>
      </c>
      <c r="G114">
        <v>-16.0417428399365</v>
      </c>
    </row>
    <row r="115" spans="1:7" x14ac:dyDescent="0.3">
      <c r="A115" s="204">
        <v>45373</v>
      </c>
      <c r="B115">
        <v>93.56</v>
      </c>
      <c r="C115">
        <v>-1.6400000000000006</v>
      </c>
      <c r="D115">
        <v>-1.7226890756302526</v>
      </c>
      <c r="E115">
        <v>10423057</v>
      </c>
      <c r="F115">
        <v>621103</v>
      </c>
      <c r="G115">
        <v>6.3365222893312909</v>
      </c>
    </row>
    <row r="116" spans="1:7" x14ac:dyDescent="0.3">
      <c r="A116" s="204">
        <v>45372</v>
      </c>
      <c r="B116">
        <v>95.2</v>
      </c>
      <c r="C116">
        <v>4.0000000000006253E-2</v>
      </c>
      <c r="D116">
        <v>4.2034468263983035E-2</v>
      </c>
      <c r="E116">
        <v>9801954</v>
      </c>
      <c r="F116">
        <v>-3432556</v>
      </c>
      <c r="G116">
        <v>-25.93640414340992</v>
      </c>
    </row>
    <row r="117" spans="1:7" x14ac:dyDescent="0.3">
      <c r="A117" s="204">
        <v>45371</v>
      </c>
      <c r="B117">
        <v>95.16</v>
      </c>
      <c r="C117">
        <v>1.3100000000000023</v>
      </c>
      <c r="D117">
        <v>1.3958444326052235</v>
      </c>
      <c r="E117">
        <v>13234510</v>
      </c>
      <c r="F117">
        <v>2307684</v>
      </c>
      <c r="G117">
        <v>21.11943578125981</v>
      </c>
    </row>
    <row r="118" spans="1:7" x14ac:dyDescent="0.3">
      <c r="A118" s="204">
        <v>45370</v>
      </c>
      <c r="B118">
        <v>93.85</v>
      </c>
      <c r="C118">
        <v>0.89999999999999147</v>
      </c>
      <c r="D118">
        <v>0.96826250672403602</v>
      </c>
      <c r="E118">
        <v>10926826</v>
      </c>
      <c r="F118">
        <v>-545368</v>
      </c>
      <c r="G118">
        <v>-4.7538247696996754</v>
      </c>
    </row>
    <row r="119" spans="1:7" x14ac:dyDescent="0.3">
      <c r="A119" s="204">
        <v>45369</v>
      </c>
      <c r="B119">
        <v>92.95</v>
      </c>
      <c r="C119">
        <v>-1.7599999999999909</v>
      </c>
      <c r="D119">
        <v>-1.8583042973286781</v>
      </c>
      <c r="E119">
        <v>11472194</v>
      </c>
      <c r="F119">
        <v>-1036030</v>
      </c>
      <c r="G119">
        <v>-8.2827905864173843</v>
      </c>
    </row>
    <row r="120" spans="1:7" x14ac:dyDescent="0.3">
      <c r="A120" s="204">
        <v>45366</v>
      </c>
      <c r="B120">
        <v>94.71</v>
      </c>
      <c r="C120">
        <v>0.25999999999999091</v>
      </c>
      <c r="D120">
        <v>0.27527792482794167</v>
      </c>
      <c r="E120">
        <v>12508224</v>
      </c>
      <c r="F120">
        <v>-3699959</v>
      </c>
      <c r="G120">
        <v>-22.827722268436876</v>
      </c>
    </row>
    <row r="121" spans="1:7" x14ac:dyDescent="0.3">
      <c r="A121" s="204">
        <v>45365</v>
      </c>
      <c r="B121">
        <v>94.45</v>
      </c>
      <c r="C121">
        <v>-2.6499999999999915</v>
      </c>
      <c r="D121">
        <v>-2.7291452111225456</v>
      </c>
      <c r="E121">
        <v>16208183</v>
      </c>
      <c r="F121">
        <v>9664317</v>
      </c>
      <c r="G121">
        <v>147.68512986054421</v>
      </c>
    </row>
    <row r="122" spans="1:7" x14ac:dyDescent="0.3">
      <c r="A122" s="204">
        <v>45364</v>
      </c>
      <c r="B122">
        <v>97.1</v>
      </c>
      <c r="C122">
        <v>0.89999999999999147</v>
      </c>
      <c r="D122">
        <v>0.93555093555092661</v>
      </c>
      <c r="E122">
        <v>6543866</v>
      </c>
      <c r="F122">
        <v>-3941693</v>
      </c>
      <c r="G122">
        <v>-37.591634361124669</v>
      </c>
    </row>
    <row r="123" spans="1:7" x14ac:dyDescent="0.3">
      <c r="A123" s="204">
        <v>45363</v>
      </c>
      <c r="B123">
        <v>96.2</v>
      </c>
      <c r="C123">
        <v>-0.62999999999999545</v>
      </c>
      <c r="D123">
        <v>-0.65062480636166009</v>
      </c>
      <c r="E123">
        <v>10485559</v>
      </c>
      <c r="F123">
        <v>1359152</v>
      </c>
      <c r="G123">
        <v>14.892520134155752</v>
      </c>
    </row>
    <row r="124" spans="1:7" x14ac:dyDescent="0.3">
      <c r="A124" s="204">
        <v>45362</v>
      </c>
      <c r="B124">
        <v>96.83</v>
      </c>
      <c r="C124">
        <v>-2.1200000000000045</v>
      </c>
      <c r="D124">
        <v>-2.1424962102071801</v>
      </c>
      <c r="E124">
        <v>9126407</v>
      </c>
      <c r="F124">
        <v>-1994627</v>
      </c>
      <c r="G124">
        <v>-17.935625410371014</v>
      </c>
    </row>
    <row r="125" spans="1:7" x14ac:dyDescent="0.3">
      <c r="A125" s="204">
        <v>45359</v>
      </c>
      <c r="B125">
        <v>98.95</v>
      </c>
      <c r="C125">
        <v>0.15999999999999659</v>
      </c>
      <c r="D125">
        <v>0.16195971252150682</v>
      </c>
      <c r="E125">
        <v>11121034</v>
      </c>
      <c r="F125">
        <v>3641276</v>
      </c>
      <c r="G125">
        <v>48.681735425130064</v>
      </c>
    </row>
    <row r="126" spans="1:7" x14ac:dyDescent="0.3">
      <c r="A126" s="204">
        <v>45358</v>
      </c>
      <c r="B126">
        <v>98.79</v>
      </c>
      <c r="C126">
        <v>-1.3299999999999983</v>
      </c>
      <c r="D126">
        <v>-1.3284059129045127</v>
      </c>
      <c r="E126">
        <v>7479758</v>
      </c>
      <c r="F126">
        <v>-1910511</v>
      </c>
      <c r="G126">
        <v>-20.34564718007546</v>
      </c>
    </row>
    <row r="127" spans="1:7" x14ac:dyDescent="0.3">
      <c r="A127" s="204">
        <v>45357</v>
      </c>
      <c r="B127">
        <v>100.12</v>
      </c>
      <c r="C127">
        <v>0.6600000000000108</v>
      </c>
      <c r="D127">
        <v>0.66358335009049951</v>
      </c>
      <c r="E127">
        <v>9390269</v>
      </c>
      <c r="F127">
        <v>-4149175</v>
      </c>
      <c r="G127">
        <v>-30.645091482338565</v>
      </c>
    </row>
    <row r="128" spans="1:7" x14ac:dyDescent="0.3">
      <c r="A128" s="204">
        <v>45356</v>
      </c>
      <c r="B128">
        <v>99.46</v>
      </c>
      <c r="C128">
        <v>-1.2700000000000102</v>
      </c>
      <c r="D128">
        <v>-1.2607961878288596</v>
      </c>
      <c r="E128">
        <v>13539444</v>
      </c>
      <c r="F128">
        <v>-395796</v>
      </c>
      <c r="G128">
        <v>-2.8402524821962163</v>
      </c>
    </row>
    <row r="129" spans="1:7" x14ac:dyDescent="0.3">
      <c r="A129" s="204">
        <v>45355</v>
      </c>
      <c r="B129">
        <v>100.73</v>
      </c>
      <c r="C129">
        <v>-0.79999999999999716</v>
      </c>
      <c r="D129">
        <v>-0.7879444499162781</v>
      </c>
      <c r="E129">
        <v>13935240</v>
      </c>
      <c r="F129">
        <v>-2383963</v>
      </c>
      <c r="G129">
        <v>-14.608329830813428</v>
      </c>
    </row>
    <row r="130" spans="1:7" x14ac:dyDescent="0.3">
      <c r="A130" s="204">
        <v>45352</v>
      </c>
      <c r="B130">
        <v>101.53</v>
      </c>
      <c r="C130">
        <v>3.1099999999999994</v>
      </c>
      <c r="D130">
        <v>3.1599268441373698</v>
      </c>
      <c r="E130">
        <v>16319203</v>
      </c>
      <c r="F130">
        <v>-4402501</v>
      </c>
      <c r="G130">
        <v>-21.245844453718671</v>
      </c>
    </row>
    <row r="131" spans="1:7" x14ac:dyDescent="0.3">
      <c r="A131" s="204">
        <v>45351</v>
      </c>
      <c r="B131">
        <v>98.42</v>
      </c>
      <c r="C131">
        <v>-3.1099999999999994</v>
      </c>
      <c r="D131">
        <v>-3.0631340490495416</v>
      </c>
      <c r="E131">
        <v>20721704</v>
      </c>
      <c r="F131">
        <v>3980344</v>
      </c>
      <c r="G131">
        <v>23.775511666913559</v>
      </c>
    </row>
    <row r="132" spans="1:7" x14ac:dyDescent="0.3">
      <c r="A132" s="204">
        <v>45350</v>
      </c>
      <c r="B132">
        <v>101.53</v>
      </c>
      <c r="C132">
        <v>-1.3599999999999994</v>
      </c>
      <c r="D132">
        <v>-1.3217999805617644</v>
      </c>
      <c r="E132">
        <v>16741360</v>
      </c>
      <c r="F132">
        <v>-6361965</v>
      </c>
      <c r="G132">
        <v>-27.537010365391129</v>
      </c>
    </row>
    <row r="133" spans="1:7" x14ac:dyDescent="0.3">
      <c r="A133" s="204">
        <v>45349</v>
      </c>
      <c r="B133">
        <v>102.89</v>
      </c>
      <c r="C133">
        <v>5.5499999999999972</v>
      </c>
      <c r="D133">
        <v>5.7016642695705748</v>
      </c>
      <c r="E133">
        <v>23103325</v>
      </c>
      <c r="F133">
        <v>10931111</v>
      </c>
      <c r="G133">
        <v>89.803802332098329</v>
      </c>
    </row>
    <row r="134" spans="1:7" x14ac:dyDescent="0.3">
      <c r="A134" s="204">
        <v>45348</v>
      </c>
      <c r="B134">
        <v>97.34</v>
      </c>
      <c r="C134">
        <v>2.5900000000000034</v>
      </c>
      <c r="D134">
        <v>2.7335092348284995</v>
      </c>
      <c r="E134">
        <v>12172214</v>
      </c>
      <c r="F134">
        <v>3317471</v>
      </c>
      <c r="G134">
        <v>37.465469071208503</v>
      </c>
    </row>
    <row r="135" spans="1:7" x14ac:dyDescent="0.3">
      <c r="A135" s="204">
        <v>45345</v>
      </c>
      <c r="B135">
        <v>94.75</v>
      </c>
      <c r="C135">
        <v>0.59999999999999432</v>
      </c>
      <c r="D135">
        <v>0.63728093467869817</v>
      </c>
      <c r="E135">
        <v>8854743</v>
      </c>
      <c r="F135">
        <v>-1954855</v>
      </c>
      <c r="G135">
        <v>-18.084437552626841</v>
      </c>
    </row>
    <row r="136" spans="1:7" x14ac:dyDescent="0.3">
      <c r="A136" s="204">
        <v>45344</v>
      </c>
      <c r="B136">
        <v>94.15</v>
      </c>
      <c r="C136">
        <v>1.6800000000000068</v>
      </c>
      <c r="D136">
        <v>1.8168054504163587</v>
      </c>
      <c r="E136">
        <v>10809598</v>
      </c>
      <c r="F136">
        <v>4102304</v>
      </c>
      <c r="G136">
        <v>61.161833669435097</v>
      </c>
    </row>
    <row r="137" spans="1:7" x14ac:dyDescent="0.3">
      <c r="A137" s="204">
        <v>45343</v>
      </c>
      <c r="B137">
        <v>92.47</v>
      </c>
      <c r="C137">
        <v>9.0000000000003411E-2</v>
      </c>
      <c r="D137">
        <v>9.7423684780259159E-2</v>
      </c>
      <c r="E137">
        <v>6707294</v>
      </c>
      <c r="F137">
        <v>-2240191</v>
      </c>
      <c r="G137">
        <v>-25.03710260481018</v>
      </c>
    </row>
    <row r="138" spans="1:7" x14ac:dyDescent="0.3">
      <c r="A138" s="204">
        <v>45342</v>
      </c>
      <c r="B138">
        <v>92.38</v>
      </c>
      <c r="C138">
        <v>-0.77000000000001023</v>
      </c>
      <c r="D138">
        <v>-0.8266237251744607</v>
      </c>
      <c r="E138">
        <v>8947485</v>
      </c>
      <c r="F138">
        <v>-2059836</v>
      </c>
      <c r="G138">
        <v>-18.713327248292295</v>
      </c>
    </row>
    <row r="139" spans="1:7" x14ac:dyDescent="0.3">
      <c r="A139" s="204">
        <v>45338</v>
      </c>
      <c r="B139">
        <v>93.15</v>
      </c>
      <c r="C139">
        <v>-0.11999999999999034</v>
      </c>
      <c r="D139">
        <v>-0.12865873271147243</v>
      </c>
      <c r="E139">
        <v>11007321</v>
      </c>
      <c r="F139">
        <v>321315</v>
      </c>
      <c r="G139">
        <v>3.0068764700300563</v>
      </c>
    </row>
    <row r="140" spans="1:7" x14ac:dyDescent="0.3">
      <c r="A140" s="204">
        <v>45337</v>
      </c>
      <c r="B140">
        <v>93.27</v>
      </c>
      <c r="C140">
        <v>2.1299999999999955</v>
      </c>
      <c r="D140">
        <v>2.33706385780118</v>
      </c>
      <c r="E140">
        <v>10686006</v>
      </c>
      <c r="F140">
        <v>702100</v>
      </c>
      <c r="G140">
        <v>7.0323178122870953</v>
      </c>
    </row>
    <row r="141" spans="1:7" x14ac:dyDescent="0.3">
      <c r="A141" s="204">
        <v>45336</v>
      </c>
      <c r="B141">
        <v>91.14</v>
      </c>
      <c r="C141">
        <v>2.4200000000000017</v>
      </c>
      <c r="D141">
        <v>2.7276825969341769</v>
      </c>
      <c r="E141">
        <v>9983906</v>
      </c>
      <c r="F141">
        <v>-7384680</v>
      </c>
      <c r="G141">
        <v>-42.5174507585131</v>
      </c>
    </row>
    <row r="142" spans="1:7" x14ac:dyDescent="0.3">
      <c r="A142" s="204">
        <v>45335</v>
      </c>
      <c r="B142">
        <v>88.72</v>
      </c>
      <c r="C142">
        <v>-4.3799999999999955</v>
      </c>
      <c r="D142">
        <v>-4.7046186895810909</v>
      </c>
      <c r="E142">
        <v>17368586</v>
      </c>
      <c r="F142">
        <v>7636132</v>
      </c>
      <c r="G142">
        <v>78.460499273872756</v>
      </c>
    </row>
    <row r="143" spans="1:7" x14ac:dyDescent="0.3">
      <c r="A143" s="204">
        <v>45334</v>
      </c>
      <c r="B143">
        <v>93.1</v>
      </c>
      <c r="C143">
        <v>2.0599999999999881</v>
      </c>
      <c r="D143">
        <v>2.2627416520210764</v>
      </c>
      <c r="E143">
        <v>9732454</v>
      </c>
      <c r="F143">
        <v>1240460</v>
      </c>
      <c r="G143">
        <v>14.60740551630159</v>
      </c>
    </row>
    <row r="144" spans="1:7" x14ac:dyDescent="0.3">
      <c r="A144" s="204">
        <v>45331</v>
      </c>
      <c r="B144">
        <v>91.04</v>
      </c>
      <c r="C144">
        <v>1.8200000000000074</v>
      </c>
      <c r="D144">
        <v>2.0399013674064195</v>
      </c>
      <c r="E144">
        <v>8491994</v>
      </c>
      <c r="F144">
        <v>-53626</v>
      </c>
      <c r="G144">
        <v>-0.62752614789798755</v>
      </c>
    </row>
    <row r="145" spans="1:7" x14ac:dyDescent="0.3">
      <c r="A145" s="204">
        <v>45330</v>
      </c>
      <c r="B145">
        <v>89.22</v>
      </c>
      <c r="C145">
        <v>1.1500000000000057</v>
      </c>
      <c r="D145">
        <v>1.3057794935846552</v>
      </c>
      <c r="E145">
        <v>8545620</v>
      </c>
      <c r="F145">
        <v>-2340134</v>
      </c>
      <c r="G145">
        <v>-21.497215535092931</v>
      </c>
    </row>
    <row r="146" spans="1:7" x14ac:dyDescent="0.3">
      <c r="A146" s="204">
        <v>45329</v>
      </c>
      <c r="B146">
        <v>88.07</v>
      </c>
      <c r="C146">
        <v>-1.6900000000000119</v>
      </c>
      <c r="D146">
        <v>-1.8827985739750577</v>
      </c>
      <c r="E146">
        <v>10885754</v>
      </c>
      <c r="F146">
        <v>1066470</v>
      </c>
      <c r="G146">
        <v>10.860975199413724</v>
      </c>
    </row>
    <row r="147" spans="1:7" x14ac:dyDescent="0.3">
      <c r="A147" s="204">
        <v>45328</v>
      </c>
      <c r="B147">
        <v>89.76</v>
      </c>
      <c r="C147">
        <v>1.3500000000000085</v>
      </c>
      <c r="D147">
        <v>1.5269765863590188</v>
      </c>
      <c r="E147">
        <v>9819284</v>
      </c>
      <c r="F147">
        <v>-1345352</v>
      </c>
      <c r="G147">
        <v>-12.050119681465656</v>
      </c>
    </row>
    <row r="148" spans="1:7" x14ac:dyDescent="0.3">
      <c r="A148" s="204">
        <v>45327</v>
      </c>
      <c r="B148">
        <v>88.41</v>
      </c>
      <c r="C148">
        <v>0.43999999999999773</v>
      </c>
      <c r="D148">
        <v>0.50017051267477286</v>
      </c>
      <c r="E148">
        <v>11164636</v>
      </c>
      <c r="F148">
        <v>-4321992</v>
      </c>
      <c r="G148">
        <v>-27.907895766592961</v>
      </c>
    </row>
    <row r="149" spans="1:7" x14ac:dyDescent="0.3">
      <c r="A149" s="204">
        <v>45324</v>
      </c>
      <c r="B149">
        <v>87.97</v>
      </c>
      <c r="C149">
        <v>-1</v>
      </c>
      <c r="D149">
        <v>-1.1239743733842869</v>
      </c>
      <c r="E149">
        <v>15486628</v>
      </c>
      <c r="F149">
        <v>3740904</v>
      </c>
      <c r="G149">
        <v>31.849071202422259</v>
      </c>
    </row>
    <row r="150" spans="1:7" x14ac:dyDescent="0.3">
      <c r="A150" s="204">
        <v>45323</v>
      </c>
      <c r="B150">
        <v>88.97</v>
      </c>
      <c r="C150">
        <v>1.539999999999992</v>
      </c>
      <c r="D150">
        <v>1.7614091273018322</v>
      </c>
      <c r="E150">
        <v>11745724</v>
      </c>
      <c r="F150">
        <v>-3923858</v>
      </c>
      <c r="G150">
        <v>-25.041242325417489</v>
      </c>
    </row>
    <row r="151" spans="1:7" x14ac:dyDescent="0.3">
      <c r="A151" s="204">
        <v>45322</v>
      </c>
      <c r="B151">
        <v>87.43</v>
      </c>
      <c r="C151">
        <v>-1.3399999999999892</v>
      </c>
      <c r="D151">
        <v>-1.5095189816379286</v>
      </c>
      <c r="E151">
        <v>15669582</v>
      </c>
      <c r="F151">
        <v>4821030</v>
      </c>
      <c r="G151">
        <v>44.439386933850713</v>
      </c>
    </row>
    <row r="152" spans="1:7" x14ac:dyDescent="0.3">
      <c r="A152" s="204">
        <v>45321</v>
      </c>
      <c r="B152">
        <v>88.77</v>
      </c>
      <c r="C152">
        <v>-2.0300000000000011</v>
      </c>
      <c r="D152">
        <v>-2.2356828193832614</v>
      </c>
      <c r="E152">
        <v>10848552</v>
      </c>
      <c r="F152">
        <v>-160435</v>
      </c>
      <c r="G152">
        <v>-1.4573093782379796</v>
      </c>
    </row>
    <row r="153" spans="1:7" x14ac:dyDescent="0.3">
      <c r="A153" s="204">
        <v>45320</v>
      </c>
      <c r="B153">
        <v>90.8</v>
      </c>
      <c r="C153">
        <v>2.5600000000000023</v>
      </c>
      <c r="D153">
        <v>2.9011786038077996</v>
      </c>
      <c r="E153">
        <v>11008987</v>
      </c>
      <c r="F153">
        <v>2744190</v>
      </c>
      <c r="G153">
        <v>33.203356355879038</v>
      </c>
    </row>
    <row r="154" spans="1:7" x14ac:dyDescent="0.3">
      <c r="A154" s="204">
        <v>45317</v>
      </c>
      <c r="B154">
        <v>88.24</v>
      </c>
      <c r="C154">
        <v>-0.26000000000000512</v>
      </c>
      <c r="D154">
        <v>-0.29378531073446906</v>
      </c>
      <c r="E154">
        <v>8264797</v>
      </c>
      <c r="F154">
        <v>-1839867</v>
      </c>
      <c r="G154">
        <v>-18.208096775904671</v>
      </c>
    </row>
    <row r="155" spans="1:7" x14ac:dyDescent="0.3">
      <c r="A155" s="204">
        <v>45316</v>
      </c>
      <c r="B155">
        <v>88.5</v>
      </c>
      <c r="C155">
        <v>0.78000000000000114</v>
      </c>
      <c r="D155">
        <v>0.88919288645690964</v>
      </c>
      <c r="E155">
        <v>10104664</v>
      </c>
      <c r="F155">
        <v>-1191268</v>
      </c>
      <c r="G155">
        <v>-10.545991247114449</v>
      </c>
    </row>
    <row r="156" spans="1:7" x14ac:dyDescent="0.3">
      <c r="A156" s="204">
        <v>45315</v>
      </c>
      <c r="B156">
        <v>87.72</v>
      </c>
      <c r="C156">
        <v>-1.5100000000000051</v>
      </c>
      <c r="D156">
        <v>-1.6922559677238653</v>
      </c>
      <c r="E156">
        <v>11295932</v>
      </c>
      <c r="F156">
        <v>1984620</v>
      </c>
      <c r="G156">
        <v>21.314074751227324</v>
      </c>
    </row>
    <row r="157" spans="1:7" x14ac:dyDescent="0.3">
      <c r="A157" s="204">
        <v>45314</v>
      </c>
      <c r="B157">
        <v>89.23</v>
      </c>
      <c r="C157">
        <v>0.21999999999999886</v>
      </c>
      <c r="D157">
        <v>0.24716324008538237</v>
      </c>
      <c r="E157">
        <v>9311312</v>
      </c>
      <c r="F157">
        <v>-1483393</v>
      </c>
      <c r="G157">
        <v>-13.741857697824999</v>
      </c>
    </row>
    <row r="158" spans="1:7" x14ac:dyDescent="0.3">
      <c r="A158" s="204">
        <v>45313</v>
      </c>
      <c r="B158">
        <v>89.01</v>
      </c>
      <c r="C158">
        <v>1.960000000000008</v>
      </c>
      <c r="D158">
        <v>2.2515795519816288</v>
      </c>
      <c r="E158">
        <v>10794705</v>
      </c>
      <c r="F158">
        <v>-2458330</v>
      </c>
      <c r="G158">
        <v>-18.549185148911175</v>
      </c>
    </row>
    <row r="159" spans="1:7" x14ac:dyDescent="0.3">
      <c r="A159" s="204">
        <v>45310</v>
      </c>
      <c r="B159">
        <v>87.05</v>
      </c>
      <c r="C159">
        <v>-1.0000000000005116E-2</v>
      </c>
      <c r="D159">
        <v>-1.1486331265799581E-2</v>
      </c>
      <c r="E159">
        <v>13253035</v>
      </c>
      <c r="F159">
        <v>1310844</v>
      </c>
      <c r="G159">
        <v>10.976578753429752</v>
      </c>
    </row>
    <row r="160" spans="1:7" x14ac:dyDescent="0.3">
      <c r="A160" s="204">
        <v>45309</v>
      </c>
      <c r="B160">
        <v>87.06</v>
      </c>
      <c r="C160">
        <v>-1.2800000000000011</v>
      </c>
      <c r="D160">
        <v>-1.4489472492642077</v>
      </c>
      <c r="E160">
        <v>11942191</v>
      </c>
      <c r="F160">
        <v>2855214</v>
      </c>
      <c r="G160">
        <v>31.420944501125071</v>
      </c>
    </row>
    <row r="161" spans="1:7" x14ac:dyDescent="0.3">
      <c r="A161" s="204">
        <v>45308</v>
      </c>
      <c r="B161">
        <v>88.34</v>
      </c>
      <c r="C161">
        <v>-0.71999999999999886</v>
      </c>
      <c r="D161">
        <v>-0.80844374578935418</v>
      </c>
      <c r="E161">
        <v>9086977</v>
      </c>
      <c r="F161">
        <v>-1814036</v>
      </c>
      <c r="G161">
        <v>-16.640985567121149</v>
      </c>
    </row>
    <row r="162" spans="1:7" x14ac:dyDescent="0.3">
      <c r="A162" s="204">
        <v>45307</v>
      </c>
      <c r="B162">
        <v>89.06</v>
      </c>
      <c r="C162">
        <v>-1.3599999999999994</v>
      </c>
      <c r="D162">
        <v>-1.5040920150409194</v>
      </c>
      <c r="E162">
        <v>10901013</v>
      </c>
      <c r="F162">
        <v>600185</v>
      </c>
      <c r="G162">
        <v>5.8265704465699262</v>
      </c>
    </row>
    <row r="163" spans="1:7" x14ac:dyDescent="0.3">
      <c r="A163" s="204">
        <v>45303</v>
      </c>
      <c r="B163">
        <v>90.42</v>
      </c>
      <c r="C163">
        <v>-4.9999999999997158E-2</v>
      </c>
      <c r="D163">
        <v>-5.5266939316897488E-2</v>
      </c>
      <c r="E163">
        <v>10300828</v>
      </c>
      <c r="F163">
        <v>-5979275</v>
      </c>
      <c r="G163">
        <v>-36.727501048365603</v>
      </c>
    </row>
    <row r="164" spans="1:7" x14ac:dyDescent="0.3">
      <c r="A164" s="204">
        <v>45302</v>
      </c>
      <c r="B164">
        <v>90.47</v>
      </c>
      <c r="C164">
        <v>-2.0600000000000023</v>
      </c>
      <c r="D164">
        <v>-2.2263049821679481</v>
      </c>
      <c r="E164">
        <v>16280103</v>
      </c>
      <c r="F164">
        <v>2945578</v>
      </c>
      <c r="G164">
        <v>22.089860718698265</v>
      </c>
    </row>
    <row r="165" spans="1:7" x14ac:dyDescent="0.3">
      <c r="A165" s="204">
        <v>45301</v>
      </c>
      <c r="B165">
        <v>92.53</v>
      </c>
      <c r="C165">
        <v>-1.0699999999999932</v>
      </c>
      <c r="D165">
        <v>-1.143162393162386</v>
      </c>
      <c r="E165">
        <v>13334525</v>
      </c>
      <c r="F165">
        <v>406071</v>
      </c>
      <c r="G165">
        <v>3.1409091914624905</v>
      </c>
    </row>
    <row r="166" spans="1:7" x14ac:dyDescent="0.3">
      <c r="A166" s="204">
        <v>45300</v>
      </c>
      <c r="B166">
        <v>93.6</v>
      </c>
      <c r="C166">
        <v>0.17999999999999261</v>
      </c>
      <c r="D166">
        <v>0.19267822736030038</v>
      </c>
      <c r="E166">
        <v>12928454</v>
      </c>
      <c r="F166">
        <v>-8342094</v>
      </c>
      <c r="G166">
        <v>-39.218989562469197</v>
      </c>
    </row>
    <row r="167" spans="1:7" x14ac:dyDescent="0.3">
      <c r="A167" s="204">
        <v>45299</v>
      </c>
      <c r="B167">
        <v>93.42</v>
      </c>
      <c r="C167">
        <v>4.1200000000000045</v>
      </c>
      <c r="D167">
        <v>4.6136618141097481</v>
      </c>
      <c r="E167">
        <v>21270548</v>
      </c>
      <c r="F167">
        <v>9857072</v>
      </c>
      <c r="G167">
        <v>86.363453167115779</v>
      </c>
    </row>
    <row r="168" spans="1:7" x14ac:dyDescent="0.3">
      <c r="A168" s="204">
        <v>45296</v>
      </c>
      <c r="B168">
        <v>89.3</v>
      </c>
      <c r="C168">
        <v>-0.15000000000000568</v>
      </c>
      <c r="D168">
        <v>-0.16769144773617181</v>
      </c>
      <c r="E168">
        <v>11413476</v>
      </c>
      <c r="F168">
        <v>2008072</v>
      </c>
      <c r="G168">
        <v>21.350193994856575</v>
      </c>
    </row>
    <row r="169" spans="1:7" x14ac:dyDescent="0.3">
      <c r="A169" s="204">
        <v>45295</v>
      </c>
      <c r="B169">
        <v>89.45</v>
      </c>
      <c r="C169">
        <v>1.25</v>
      </c>
      <c r="D169">
        <v>1.4172335600907029</v>
      </c>
      <c r="E169">
        <v>9405404</v>
      </c>
      <c r="F169">
        <v>-1844491</v>
      </c>
      <c r="G169">
        <v>-16.395628581422315</v>
      </c>
    </row>
    <row r="170" spans="1:7" x14ac:dyDescent="0.3">
      <c r="A170" s="204">
        <v>45294</v>
      </c>
      <c r="B170">
        <v>88.2</v>
      </c>
      <c r="C170">
        <v>-2.0300000000000011</v>
      </c>
      <c r="D170">
        <v>-2.2498060512024836</v>
      </c>
      <c r="E170">
        <v>11249895</v>
      </c>
      <c r="F170">
        <v>-535732</v>
      </c>
      <c r="G170">
        <v>-4.545638513759175</v>
      </c>
    </row>
    <row r="171" spans="1:7" x14ac:dyDescent="0.3">
      <c r="A171" s="204">
        <v>45293</v>
      </c>
      <c r="B171">
        <v>90.23</v>
      </c>
      <c r="C171">
        <v>0.93999999999999773</v>
      </c>
      <c r="D171">
        <v>1.0527494680255323</v>
      </c>
      <c r="E171">
        <v>11785627</v>
      </c>
      <c r="F171">
        <v>2747238</v>
      </c>
      <c r="G171">
        <v>30.395217554809822</v>
      </c>
    </row>
    <row r="172" spans="1:7" x14ac:dyDescent="0.3">
      <c r="A172" s="204">
        <v>45289</v>
      </c>
      <c r="B172">
        <v>89.29</v>
      </c>
      <c r="C172">
        <v>-1.5699999999999932</v>
      </c>
      <c r="D172">
        <v>-1.7279330838652798</v>
      </c>
      <c r="E172">
        <v>9038389</v>
      </c>
      <c r="F172">
        <v>-1582874</v>
      </c>
      <c r="G172">
        <v>-14.902879252683979</v>
      </c>
    </row>
    <row r="173" spans="1:7" x14ac:dyDescent="0.3">
      <c r="A173" s="204">
        <v>45288</v>
      </c>
      <c r="B173">
        <v>90.86</v>
      </c>
      <c r="C173">
        <v>3.0000000000001137E-2</v>
      </c>
      <c r="D173">
        <v>3.3028734999450776E-2</v>
      </c>
      <c r="E173">
        <v>10621263</v>
      </c>
      <c r="F173">
        <v>579619</v>
      </c>
      <c r="G173">
        <v>5.7721524483441158</v>
      </c>
    </row>
    <row r="174" spans="1:7" x14ac:dyDescent="0.3">
      <c r="A174" s="204">
        <v>45287</v>
      </c>
      <c r="B174">
        <v>90.83</v>
      </c>
      <c r="C174">
        <v>1.3700000000000045</v>
      </c>
      <c r="D174">
        <v>1.531410686340269</v>
      </c>
      <c r="E174">
        <v>10041644</v>
      </c>
      <c r="F174">
        <v>-75903</v>
      </c>
      <c r="G174">
        <v>-0.75021148901013257</v>
      </c>
    </row>
    <row r="175" spans="1:7" x14ac:dyDescent="0.3">
      <c r="A175" s="204">
        <v>45286</v>
      </c>
      <c r="B175">
        <v>89.46</v>
      </c>
      <c r="C175">
        <v>1.8399999999999892</v>
      </c>
      <c r="D175">
        <v>2.0999771741611379</v>
      </c>
      <c r="E175">
        <v>10117547</v>
      </c>
      <c r="F175">
        <v>-3091011</v>
      </c>
      <c r="G175">
        <v>-23.401577976944946</v>
      </c>
    </row>
    <row r="176" spans="1:7" x14ac:dyDescent="0.3">
      <c r="A176" s="204">
        <v>45282</v>
      </c>
      <c r="B176">
        <v>87.62</v>
      </c>
      <c r="C176">
        <v>2.9500000000000028</v>
      </c>
      <c r="D176">
        <v>3.4841147986299785</v>
      </c>
      <c r="E176">
        <v>13208558</v>
      </c>
      <c r="F176">
        <v>3653721</v>
      </c>
      <c r="G176">
        <v>38.239490637045925</v>
      </c>
    </row>
    <row r="177" spans="1:7" x14ac:dyDescent="0.3">
      <c r="A177" s="204">
        <v>45281</v>
      </c>
      <c r="B177">
        <v>84.67</v>
      </c>
      <c r="C177">
        <v>2.0100000000000051</v>
      </c>
      <c r="D177">
        <v>2.4316477135252907</v>
      </c>
      <c r="E177">
        <v>9554837</v>
      </c>
      <c r="F177">
        <v>-2680485</v>
      </c>
      <c r="G177">
        <v>-21.90776017173884</v>
      </c>
    </row>
    <row r="178" spans="1:7" x14ac:dyDescent="0.3">
      <c r="A178" s="204">
        <v>45280</v>
      </c>
      <c r="B178">
        <v>82.66</v>
      </c>
      <c r="C178">
        <v>-3.8400000000000034</v>
      </c>
      <c r="D178">
        <v>-4.4393063583815069</v>
      </c>
      <c r="E178">
        <v>12235322</v>
      </c>
      <c r="F178">
        <v>2367887</v>
      </c>
      <c r="G178">
        <v>23.996986045512333</v>
      </c>
    </row>
    <row r="179" spans="1:7" x14ac:dyDescent="0.3">
      <c r="A179" s="204">
        <v>45279</v>
      </c>
      <c r="B179">
        <v>86.5</v>
      </c>
      <c r="C179">
        <v>2.1400000000000006</v>
      </c>
      <c r="D179">
        <v>2.5367472735893797</v>
      </c>
      <c r="E179">
        <v>9867435</v>
      </c>
      <c r="F179">
        <v>1674816</v>
      </c>
      <c r="G179">
        <v>20.442986546792913</v>
      </c>
    </row>
    <row r="180" spans="1:7" x14ac:dyDescent="0.3">
      <c r="A180" s="204">
        <v>45278</v>
      </c>
      <c r="B180">
        <v>84.36</v>
      </c>
      <c r="C180">
        <v>-1.3599999999999994</v>
      </c>
      <c r="D180">
        <v>-1.5865608959402699</v>
      </c>
      <c r="E180">
        <v>8192619</v>
      </c>
      <c r="F180">
        <v>-2778763</v>
      </c>
      <c r="G180">
        <v>-25.327374436511281</v>
      </c>
    </row>
    <row r="181" spans="1:7" x14ac:dyDescent="0.3">
      <c r="A181" s="204">
        <v>45275</v>
      </c>
      <c r="B181">
        <v>85.72</v>
      </c>
      <c r="C181">
        <v>0.23999999999999488</v>
      </c>
      <c r="D181">
        <v>0.28076743097800055</v>
      </c>
      <c r="E181">
        <v>10971382</v>
      </c>
      <c r="F181">
        <v>-6678577</v>
      </c>
      <c r="G181">
        <v>-37.839051070883507</v>
      </c>
    </row>
    <row r="182" spans="1:7" x14ac:dyDescent="0.3">
      <c r="A182" s="204">
        <v>45274</v>
      </c>
      <c r="B182">
        <v>85.48</v>
      </c>
      <c r="C182">
        <v>1.5300000000000011</v>
      </c>
      <c r="D182">
        <v>1.8225134008338308</v>
      </c>
      <c r="E182">
        <v>17649959</v>
      </c>
      <c r="F182">
        <v>1949015</v>
      </c>
      <c r="G182">
        <v>12.413361897220957</v>
      </c>
    </row>
    <row r="183" spans="1:7" x14ac:dyDescent="0.3">
      <c r="A183" s="204">
        <v>45273</v>
      </c>
      <c r="B183">
        <v>83.95</v>
      </c>
      <c r="C183">
        <v>3.8700000000000045</v>
      </c>
      <c r="D183">
        <v>4.8326673326673388</v>
      </c>
      <c r="E183">
        <v>15700944</v>
      </c>
      <c r="F183">
        <v>7196119</v>
      </c>
      <c r="G183">
        <v>84.612193666536342</v>
      </c>
    </row>
    <row r="184" spans="1:7" x14ac:dyDescent="0.3">
      <c r="A184" s="204">
        <v>45272</v>
      </c>
      <c r="B184">
        <v>80.08</v>
      </c>
      <c r="C184">
        <v>1.2199999999999989</v>
      </c>
      <c r="D184">
        <v>1.5470453969059077</v>
      </c>
      <c r="E184">
        <v>8504825</v>
      </c>
      <c r="F184">
        <v>-1204183</v>
      </c>
      <c r="G184">
        <v>-12.402739806167633</v>
      </c>
    </row>
    <row r="185" spans="1:7" x14ac:dyDescent="0.3">
      <c r="A185" s="204">
        <v>45271</v>
      </c>
      <c r="B185">
        <v>78.86</v>
      </c>
      <c r="C185">
        <v>-0.45999999999999375</v>
      </c>
      <c r="D185">
        <v>-0.57992939989913483</v>
      </c>
      <c r="E185">
        <v>9709008</v>
      </c>
      <c r="F185">
        <v>384175</v>
      </c>
      <c r="G185">
        <v>4.1199129249821418</v>
      </c>
    </row>
    <row r="186" spans="1:7" x14ac:dyDescent="0.3">
      <c r="A186" s="204">
        <v>45268</v>
      </c>
      <c r="B186">
        <v>79.319999999999993</v>
      </c>
      <c r="C186">
        <v>-1.2000000000000028</v>
      </c>
      <c r="D186">
        <v>-1.4903129657228054</v>
      </c>
      <c r="E186">
        <v>9324833</v>
      </c>
      <c r="F186">
        <v>-840022</v>
      </c>
      <c r="G186">
        <v>-8.2639840902796937</v>
      </c>
    </row>
    <row r="187" spans="1:7" x14ac:dyDescent="0.3">
      <c r="A187" s="204">
        <v>45267</v>
      </c>
      <c r="B187">
        <v>80.52</v>
      </c>
      <c r="C187">
        <v>0.97999999999998977</v>
      </c>
      <c r="D187">
        <v>1.2320844857932987</v>
      </c>
      <c r="E187">
        <v>10164855</v>
      </c>
      <c r="F187">
        <v>-898065</v>
      </c>
      <c r="G187">
        <v>-8.1177934939419245</v>
      </c>
    </row>
    <row r="188" spans="1:7" x14ac:dyDescent="0.3">
      <c r="A188" s="204">
        <v>45266</v>
      </c>
      <c r="B188">
        <v>79.540000000000006</v>
      </c>
      <c r="C188">
        <v>0.74000000000000909</v>
      </c>
      <c r="D188">
        <v>0.93908629441625524</v>
      </c>
      <c r="E188">
        <v>11062920</v>
      </c>
      <c r="F188">
        <v>146917</v>
      </c>
      <c r="G188">
        <v>1.3458864018267491</v>
      </c>
    </row>
    <row r="189" spans="1:7" x14ac:dyDescent="0.3">
      <c r="A189" s="204">
        <v>45265</v>
      </c>
      <c r="B189">
        <v>78.8</v>
      </c>
      <c r="C189">
        <v>-0.39000000000000057</v>
      </c>
      <c r="D189">
        <v>-0.49248642505366913</v>
      </c>
      <c r="E189">
        <v>10916003</v>
      </c>
      <c r="F189">
        <v>-1990948</v>
      </c>
      <c r="G189">
        <v>-15.425393650289678</v>
      </c>
    </row>
    <row r="190" spans="1:7" x14ac:dyDescent="0.3">
      <c r="A190" s="204">
        <v>45264</v>
      </c>
      <c r="B190">
        <v>79.19</v>
      </c>
      <c r="C190">
        <v>1.3599999999999994</v>
      </c>
      <c r="D190">
        <v>1.7473981755107277</v>
      </c>
      <c r="E190">
        <v>12906951</v>
      </c>
      <c r="F190">
        <v>140014</v>
      </c>
      <c r="G190">
        <v>1.0966921823143641</v>
      </c>
    </row>
    <row r="191" spans="1:7" x14ac:dyDescent="0.3">
      <c r="A191" s="204">
        <v>45261</v>
      </c>
      <c r="B191">
        <v>77.83</v>
      </c>
      <c r="C191">
        <v>2.3100000000000023</v>
      </c>
      <c r="D191">
        <v>3.0587923728813591</v>
      </c>
      <c r="E191">
        <v>12766937</v>
      </c>
      <c r="F191">
        <v>-678681</v>
      </c>
      <c r="G191">
        <v>-5.0475998946273801</v>
      </c>
    </row>
    <row r="192" spans="1:7" x14ac:dyDescent="0.3">
      <c r="A192" s="204">
        <v>45260</v>
      </c>
      <c r="B192">
        <v>75.52</v>
      </c>
      <c r="C192">
        <v>1.6700000000000017</v>
      </c>
      <c r="D192">
        <v>2.2613405551794203</v>
      </c>
      <c r="E192">
        <v>13445618</v>
      </c>
      <c r="F192">
        <v>2918894</v>
      </c>
      <c r="G192">
        <v>27.728417691961905</v>
      </c>
    </row>
    <row r="193" spans="1:7" x14ac:dyDescent="0.3">
      <c r="A193" s="204">
        <v>45259</v>
      </c>
      <c r="B193">
        <v>73.849999999999994</v>
      </c>
      <c r="C193">
        <v>0.81999999999999318</v>
      </c>
      <c r="D193">
        <v>1.1228262357935002</v>
      </c>
      <c r="E193">
        <v>10526724</v>
      </c>
      <c r="F193">
        <v>1824144</v>
      </c>
      <c r="G193">
        <v>20.960956406031315</v>
      </c>
    </row>
    <row r="194" spans="1:7" x14ac:dyDescent="0.3">
      <c r="A194" s="204">
        <v>45258</v>
      </c>
      <c r="B194">
        <v>73.03</v>
      </c>
      <c r="C194">
        <v>-0.20000000000000284</v>
      </c>
      <c r="D194">
        <v>-0.27311211252219425</v>
      </c>
      <c r="E194">
        <v>8702580</v>
      </c>
      <c r="F194">
        <v>1303874</v>
      </c>
      <c r="G194">
        <v>17.623000562530798</v>
      </c>
    </row>
    <row r="195" spans="1:7" x14ac:dyDescent="0.3">
      <c r="A195" s="204">
        <v>45257</v>
      </c>
      <c r="B195">
        <v>73.23</v>
      </c>
      <c r="C195">
        <v>-0.42999999999999261</v>
      </c>
      <c r="D195">
        <v>-0.58376323649198025</v>
      </c>
      <c r="E195">
        <v>7398706</v>
      </c>
      <c r="F195">
        <v>2675737</v>
      </c>
      <c r="G195">
        <v>56.653706598540026</v>
      </c>
    </row>
    <row r="196" spans="1:7" x14ac:dyDescent="0.3">
      <c r="A196" s="204">
        <v>45254</v>
      </c>
      <c r="B196">
        <v>73.66</v>
      </c>
      <c r="C196">
        <v>0.85999999999999943</v>
      </c>
      <c r="D196">
        <v>1.1813186813186807</v>
      </c>
      <c r="E196">
        <v>4722969</v>
      </c>
      <c r="F196">
        <v>-2589609</v>
      </c>
      <c r="G196">
        <v>-35.413078670750586</v>
      </c>
    </row>
    <row r="197" spans="1:7" x14ac:dyDescent="0.3">
      <c r="A197" s="204">
        <v>45252</v>
      </c>
      <c r="B197">
        <v>72.8</v>
      </c>
      <c r="C197">
        <v>0.79999999999999716</v>
      </c>
      <c r="D197">
        <v>1.1111111111111072</v>
      </c>
      <c r="E197">
        <v>7312578</v>
      </c>
      <c r="F197">
        <v>-2681358</v>
      </c>
      <c r="G197">
        <v>-26.829849620810059</v>
      </c>
    </row>
    <row r="198" spans="1:7" x14ac:dyDescent="0.3">
      <c r="A198" s="204">
        <v>45251</v>
      </c>
      <c r="B198">
        <v>72</v>
      </c>
      <c r="C198">
        <v>-1.4899999999999949</v>
      </c>
      <c r="D198">
        <v>-2.0274867328888218</v>
      </c>
      <c r="E198">
        <v>9993936</v>
      </c>
      <c r="F198">
        <v>-983582</v>
      </c>
      <c r="G198">
        <v>-8.9599670890997398</v>
      </c>
    </row>
    <row r="199" spans="1:7" x14ac:dyDescent="0.3">
      <c r="A199" s="204">
        <v>45250</v>
      </c>
      <c r="B199">
        <v>73.489999999999995</v>
      </c>
      <c r="C199">
        <v>0.82999999999999829</v>
      </c>
      <c r="D199">
        <v>1.1423066336361112</v>
      </c>
      <c r="E199">
        <v>10977518</v>
      </c>
      <c r="F199">
        <v>-2880022</v>
      </c>
      <c r="G199">
        <v>-20.783068279074065</v>
      </c>
    </row>
    <row r="200" spans="1:7" x14ac:dyDescent="0.3">
      <c r="A200" s="204">
        <v>45247</v>
      </c>
      <c r="B200">
        <v>72.66</v>
      </c>
      <c r="C200">
        <v>2.5300000000000011</v>
      </c>
      <c r="D200">
        <v>3.6075859118779428</v>
      </c>
      <c r="E200">
        <v>13857540</v>
      </c>
      <c r="F200">
        <v>2236585</v>
      </c>
      <c r="G200">
        <v>19.246137688339729</v>
      </c>
    </row>
    <row r="201" spans="1:7" x14ac:dyDescent="0.3">
      <c r="A201" s="204">
        <v>45246</v>
      </c>
      <c r="B201">
        <v>70.13</v>
      </c>
      <c r="C201">
        <v>-0.96999999999999886</v>
      </c>
      <c r="D201">
        <v>-1.3642756680731349</v>
      </c>
      <c r="E201">
        <v>11620955</v>
      </c>
      <c r="F201">
        <v>-3509244</v>
      </c>
      <c r="G201">
        <v>-23.193640744579763</v>
      </c>
    </row>
    <row r="202" spans="1:7" x14ac:dyDescent="0.3">
      <c r="A202" s="204">
        <v>45245</v>
      </c>
      <c r="B202">
        <v>71.099999999999994</v>
      </c>
      <c r="C202">
        <v>0.18999999999999773</v>
      </c>
      <c r="D202">
        <v>0.26794528275278201</v>
      </c>
      <c r="E202">
        <v>15130199</v>
      </c>
      <c r="F202">
        <v>-3447736</v>
      </c>
      <c r="G202">
        <v>-18.558230503013387</v>
      </c>
    </row>
    <row r="203" spans="1:7" x14ac:dyDescent="0.3">
      <c r="A203" s="204">
        <v>45244</v>
      </c>
      <c r="B203">
        <v>70.91</v>
      </c>
      <c r="C203">
        <v>3.6299999999999955</v>
      </c>
      <c r="D203">
        <v>5.3953626634958312</v>
      </c>
      <c r="E203">
        <v>18577935</v>
      </c>
      <c r="F203">
        <v>6741277</v>
      </c>
      <c r="G203">
        <v>56.952536771781361</v>
      </c>
    </row>
    <row r="204" spans="1:7" x14ac:dyDescent="0.3">
      <c r="A204" s="204">
        <v>45243</v>
      </c>
      <c r="B204">
        <v>67.28</v>
      </c>
      <c r="C204">
        <v>0.32999999999999829</v>
      </c>
      <c r="D204">
        <v>0.49290515309932531</v>
      </c>
      <c r="E204">
        <v>11836658</v>
      </c>
      <c r="F204">
        <v>1264042</v>
      </c>
      <c r="G204">
        <v>11.955811125647616</v>
      </c>
    </row>
    <row r="205" spans="1:7" x14ac:dyDescent="0.3">
      <c r="A205" s="204">
        <v>45240</v>
      </c>
      <c r="B205">
        <v>66.95</v>
      </c>
      <c r="C205">
        <v>0.35999999999999943</v>
      </c>
      <c r="D205">
        <v>0.54062171497221712</v>
      </c>
      <c r="E205">
        <v>10572616</v>
      </c>
      <c r="F205">
        <v>-1956633</v>
      </c>
      <c r="G205">
        <v>-15.616522586469468</v>
      </c>
    </row>
    <row r="206" spans="1:7" x14ac:dyDescent="0.3">
      <c r="A206" s="204">
        <v>45239</v>
      </c>
      <c r="B206">
        <v>66.59</v>
      </c>
      <c r="C206">
        <v>-2.8400000000000034</v>
      </c>
      <c r="D206">
        <v>-4.0904508137692686</v>
      </c>
      <c r="E206">
        <v>12529249</v>
      </c>
      <c r="F206">
        <v>851443</v>
      </c>
      <c r="G206">
        <v>7.2911212945308392</v>
      </c>
    </row>
    <row r="207" spans="1:7" x14ac:dyDescent="0.3">
      <c r="A207" s="204">
        <v>45238</v>
      </c>
      <c r="B207">
        <v>69.430000000000007</v>
      </c>
      <c r="C207">
        <v>-2.0899999999999892</v>
      </c>
      <c r="D207">
        <v>-2.9222595078299629</v>
      </c>
      <c r="E207">
        <v>11677806</v>
      </c>
      <c r="F207">
        <v>-1045440</v>
      </c>
      <c r="G207">
        <v>-8.2167710975642532</v>
      </c>
    </row>
    <row r="208" spans="1:7" x14ac:dyDescent="0.3">
      <c r="A208" s="204">
        <v>45237</v>
      </c>
      <c r="B208">
        <v>71.52</v>
      </c>
      <c r="C208">
        <v>1.6400000000000006</v>
      </c>
      <c r="D208">
        <v>2.3468803663423019</v>
      </c>
      <c r="E208">
        <v>12723246</v>
      </c>
      <c r="F208">
        <v>1612663</v>
      </c>
      <c r="G208">
        <v>14.514656881641585</v>
      </c>
    </row>
    <row r="209" spans="1:7" x14ac:dyDescent="0.3">
      <c r="A209" s="204">
        <v>45236</v>
      </c>
      <c r="B209">
        <v>69.88</v>
      </c>
      <c r="C209">
        <v>-1.5799999999999983</v>
      </c>
      <c r="D209">
        <v>-2.2110271480548538</v>
      </c>
      <c r="E209">
        <v>11110583</v>
      </c>
      <c r="F209">
        <v>-9972052</v>
      </c>
      <c r="G209">
        <v>-47.299837045985953</v>
      </c>
    </row>
    <row r="210" spans="1:7" x14ac:dyDescent="0.3">
      <c r="A210" s="204">
        <v>45233</v>
      </c>
      <c r="B210">
        <v>71.459999999999994</v>
      </c>
      <c r="C210">
        <v>3.1999999999999886</v>
      </c>
      <c r="D210">
        <v>4.687957808379708</v>
      </c>
      <c r="E210">
        <v>21082635</v>
      </c>
      <c r="F210">
        <v>8814783</v>
      </c>
      <c r="G210">
        <v>71.852700864014338</v>
      </c>
    </row>
    <row r="211" spans="1:7" x14ac:dyDescent="0.3">
      <c r="A211" s="204">
        <v>45232</v>
      </c>
      <c r="B211">
        <v>68.260000000000005</v>
      </c>
      <c r="C211">
        <v>0.6600000000000108</v>
      </c>
      <c r="D211">
        <v>0.97633136094676165</v>
      </c>
      <c r="E211">
        <v>12267852</v>
      </c>
      <c r="F211">
        <v>-1140600</v>
      </c>
      <c r="G211">
        <v>-8.506574808188148</v>
      </c>
    </row>
    <row r="212" spans="1:7" x14ac:dyDescent="0.3">
      <c r="A212" s="204">
        <v>45231</v>
      </c>
      <c r="B212">
        <v>67.599999999999994</v>
      </c>
      <c r="C212">
        <v>1.3699999999999903</v>
      </c>
      <c r="D212">
        <v>2.0685489959232828</v>
      </c>
      <c r="E212">
        <v>13408452</v>
      </c>
      <c r="F212">
        <v>-2801225</v>
      </c>
      <c r="G212">
        <v>-17.281189501801919</v>
      </c>
    </row>
    <row r="213" spans="1:7" x14ac:dyDescent="0.3">
      <c r="A213" s="204">
        <v>45230</v>
      </c>
      <c r="B213">
        <v>66.23</v>
      </c>
      <c r="C213">
        <v>1.0400000000000063</v>
      </c>
      <c r="D213">
        <v>1.5953367080840717</v>
      </c>
      <c r="E213">
        <v>16209677</v>
      </c>
      <c r="F213">
        <v>6634114</v>
      </c>
      <c r="G213">
        <v>69.281712208462309</v>
      </c>
    </row>
    <row r="214" spans="1:7" x14ac:dyDescent="0.3">
      <c r="A214" s="204">
        <v>45229</v>
      </c>
      <c r="B214">
        <v>65.19</v>
      </c>
      <c r="C214">
        <v>1.0699999999999932</v>
      </c>
      <c r="D214">
        <v>1.6687461010605007</v>
      </c>
      <c r="E214">
        <v>9575563</v>
      </c>
      <c r="F214">
        <v>-4785768</v>
      </c>
      <c r="G214">
        <v>-33.323986474512701</v>
      </c>
    </row>
    <row r="215" spans="1:7" x14ac:dyDescent="0.3">
      <c r="A215" s="204">
        <v>45226</v>
      </c>
      <c r="B215">
        <v>64.12</v>
      </c>
      <c r="C215">
        <v>-2.0600000000000023</v>
      </c>
      <c r="D215">
        <v>-3.1127228770021187</v>
      </c>
      <c r="E215">
        <v>14361331</v>
      </c>
      <c r="F215">
        <v>3798647</v>
      </c>
      <c r="G215">
        <v>35.962895415597018</v>
      </c>
    </row>
    <row r="216" spans="1:7" x14ac:dyDescent="0.3">
      <c r="A216" s="204">
        <v>45225</v>
      </c>
      <c r="B216">
        <v>66.180000000000007</v>
      </c>
      <c r="C216">
        <v>0.68000000000000682</v>
      </c>
      <c r="D216">
        <v>1.0381679389313081</v>
      </c>
      <c r="E216">
        <v>10562684</v>
      </c>
      <c r="F216">
        <v>2834858</v>
      </c>
      <c r="G216">
        <v>36.683771089048847</v>
      </c>
    </row>
    <row r="217" spans="1:7" x14ac:dyDescent="0.3">
      <c r="A217" s="204">
        <v>45224</v>
      </c>
      <c r="B217">
        <v>65.5</v>
      </c>
      <c r="C217">
        <v>-1.5900000000000034</v>
      </c>
      <c r="D217">
        <v>-2.3699508123416355</v>
      </c>
      <c r="E217">
        <v>7727826</v>
      </c>
      <c r="F217">
        <v>-1108794</v>
      </c>
      <c r="G217">
        <v>-12.547716208233465</v>
      </c>
    </row>
    <row r="218" spans="1:7" x14ac:dyDescent="0.3">
      <c r="A218" s="204">
        <v>45223</v>
      </c>
      <c r="B218">
        <v>67.09</v>
      </c>
      <c r="C218">
        <v>1.6300000000000097</v>
      </c>
      <c r="D218">
        <v>2.4900702719217991</v>
      </c>
      <c r="E218">
        <v>8836620</v>
      </c>
      <c r="F218">
        <v>-1785199</v>
      </c>
      <c r="G218">
        <v>-16.806904730724558</v>
      </c>
    </row>
    <row r="219" spans="1:7" x14ac:dyDescent="0.3">
      <c r="A219" s="204">
        <v>45222</v>
      </c>
      <c r="B219">
        <v>65.459999999999994</v>
      </c>
      <c r="C219">
        <v>-1.460000000000008</v>
      </c>
      <c r="D219">
        <v>-2.1817095038852479</v>
      </c>
      <c r="E219">
        <v>10621819</v>
      </c>
      <c r="F219">
        <v>1411589</v>
      </c>
      <c r="G219">
        <v>15.326316498067909</v>
      </c>
    </row>
    <row r="220" spans="1:7" x14ac:dyDescent="0.3">
      <c r="A220" s="204">
        <v>45219</v>
      </c>
      <c r="B220">
        <v>66.92</v>
      </c>
      <c r="C220">
        <v>-0.17000000000000171</v>
      </c>
      <c r="D220">
        <v>-0.25339096735728378</v>
      </c>
      <c r="E220">
        <v>9210230</v>
      </c>
      <c r="F220">
        <v>-3280608</v>
      </c>
      <c r="G220">
        <v>-26.264114545397195</v>
      </c>
    </row>
    <row r="221" spans="1:7" x14ac:dyDescent="0.3">
      <c r="A221" s="204">
        <v>45218</v>
      </c>
      <c r="B221">
        <v>67.09</v>
      </c>
      <c r="C221">
        <v>-1.3999999999999915</v>
      </c>
      <c r="D221">
        <v>-2.0440940283252909</v>
      </c>
      <c r="E221">
        <v>12490838</v>
      </c>
      <c r="F221">
        <v>3121572</v>
      </c>
      <c r="G221">
        <v>33.317145654739655</v>
      </c>
    </row>
    <row r="222" spans="1:7" x14ac:dyDescent="0.3">
      <c r="A222" s="204">
        <v>45217</v>
      </c>
      <c r="B222">
        <v>68.489999999999995</v>
      </c>
      <c r="C222">
        <v>-1.8100000000000023</v>
      </c>
      <c r="D222">
        <v>-2.5746799431009992</v>
      </c>
      <c r="E222">
        <v>9369266</v>
      </c>
      <c r="F222">
        <v>-290801</v>
      </c>
      <c r="G222">
        <v>-3.0103414396608223</v>
      </c>
    </row>
    <row r="223" spans="1:7" x14ac:dyDescent="0.3">
      <c r="A223" s="204">
        <v>45216</v>
      </c>
      <c r="B223">
        <v>70.3</v>
      </c>
      <c r="C223">
        <v>9.0000000000003411E-2</v>
      </c>
      <c r="D223">
        <v>0.12818686796753087</v>
      </c>
      <c r="E223">
        <v>9660067</v>
      </c>
      <c r="F223">
        <v>8820</v>
      </c>
      <c r="G223">
        <v>9.138715442678029E-2</v>
      </c>
    </row>
    <row r="224" spans="1:7" x14ac:dyDescent="0.3">
      <c r="A224" s="204">
        <v>45215</v>
      </c>
      <c r="B224">
        <v>70.209999999999994</v>
      </c>
      <c r="C224">
        <v>0.60999999999999943</v>
      </c>
      <c r="D224">
        <v>0.87643678160919469</v>
      </c>
      <c r="E224">
        <v>9651247</v>
      </c>
      <c r="F224">
        <v>-3243007</v>
      </c>
      <c r="G224">
        <v>-25.150791972920651</v>
      </c>
    </row>
    <row r="225" spans="1:7" x14ac:dyDescent="0.3">
      <c r="A225" s="204">
        <v>45212</v>
      </c>
      <c r="B225">
        <v>69.599999999999994</v>
      </c>
      <c r="C225">
        <v>0.87999999999999545</v>
      </c>
      <c r="D225">
        <v>1.2805587892898653</v>
      </c>
      <c r="E225">
        <v>12894254</v>
      </c>
      <c r="F225">
        <v>191782</v>
      </c>
      <c r="G225">
        <v>1.5098006120383498</v>
      </c>
    </row>
    <row r="226" spans="1:7" x14ac:dyDescent="0.3">
      <c r="A226" s="204">
        <v>45211</v>
      </c>
      <c r="B226">
        <v>68.72</v>
      </c>
      <c r="C226">
        <v>-2.5999999999999943</v>
      </c>
      <c r="D226">
        <v>-3.6455412226584332</v>
      </c>
      <c r="E226">
        <v>12702472</v>
      </c>
      <c r="F226">
        <v>3641368</v>
      </c>
      <c r="G226">
        <v>40.186802844333315</v>
      </c>
    </row>
    <row r="227" spans="1:7" x14ac:dyDescent="0.3">
      <c r="A227" s="204">
        <v>45210</v>
      </c>
      <c r="B227">
        <v>71.319999999999993</v>
      </c>
      <c r="C227">
        <v>-0.78000000000000114</v>
      </c>
      <c r="D227">
        <v>-1.0818307905686564</v>
      </c>
      <c r="E227">
        <v>9061104</v>
      </c>
      <c r="F227">
        <v>-442268</v>
      </c>
      <c r="G227">
        <v>-4.6538007772399101</v>
      </c>
    </row>
    <row r="228" spans="1:7" x14ac:dyDescent="0.3">
      <c r="A228" s="204">
        <v>45209</v>
      </c>
      <c r="B228">
        <v>72.099999999999994</v>
      </c>
      <c r="C228">
        <v>0.43999999999999773</v>
      </c>
      <c r="D228">
        <v>0.61401060563773058</v>
      </c>
      <c r="E228">
        <v>9503372</v>
      </c>
      <c r="F228">
        <v>115988</v>
      </c>
      <c r="G228">
        <v>1.2355731905715159</v>
      </c>
    </row>
    <row r="229" spans="1:7" x14ac:dyDescent="0.3">
      <c r="A229" s="204">
        <v>45208</v>
      </c>
      <c r="B229">
        <v>71.66</v>
      </c>
      <c r="C229">
        <v>-0.57000000000000739</v>
      </c>
      <c r="D229">
        <v>-0.78914578430016247</v>
      </c>
      <c r="E229">
        <v>9387384</v>
      </c>
      <c r="F229">
        <v>-290624</v>
      </c>
      <c r="G229">
        <v>-3.0029320083223738</v>
      </c>
    </row>
    <row r="230" spans="1:7" x14ac:dyDescent="0.3">
      <c r="A230" s="204">
        <v>45205</v>
      </c>
      <c r="B230">
        <v>72.23</v>
      </c>
      <c r="C230">
        <v>7.9999999999998295E-2</v>
      </c>
      <c r="D230">
        <v>0.1108801108801085</v>
      </c>
      <c r="E230">
        <v>9678008</v>
      </c>
      <c r="F230">
        <v>-3930935</v>
      </c>
      <c r="G230">
        <v>-28.884939851684294</v>
      </c>
    </row>
    <row r="231" spans="1:7" x14ac:dyDescent="0.3">
      <c r="A231" s="204">
        <v>45204</v>
      </c>
      <c r="B231">
        <v>72.150000000000006</v>
      </c>
      <c r="C231">
        <v>2.2700000000000102</v>
      </c>
      <c r="D231">
        <v>3.2484258729250293</v>
      </c>
      <c r="E231">
        <v>13608943</v>
      </c>
      <c r="F231">
        <v>740406</v>
      </c>
      <c r="G231">
        <v>5.7536144163085519</v>
      </c>
    </row>
    <row r="232" spans="1:7" x14ac:dyDescent="0.3">
      <c r="A232" s="204">
        <v>45203</v>
      </c>
      <c r="B232">
        <v>69.88</v>
      </c>
      <c r="C232">
        <v>-0.67000000000000171</v>
      </c>
      <c r="D232">
        <v>-0.94968107725017958</v>
      </c>
      <c r="E232">
        <v>12868537</v>
      </c>
      <c r="F232">
        <v>1419786</v>
      </c>
      <c r="G232">
        <v>12.401230492304357</v>
      </c>
    </row>
    <row r="233" spans="1:7" x14ac:dyDescent="0.3">
      <c r="A233" s="204">
        <v>45202</v>
      </c>
      <c r="B233">
        <v>70.55</v>
      </c>
      <c r="C233">
        <v>-0.10000000000000853</v>
      </c>
      <c r="D233">
        <v>-0.14154281670206442</v>
      </c>
      <c r="E233">
        <v>11448751</v>
      </c>
      <c r="F233">
        <v>-325160</v>
      </c>
      <c r="G233">
        <v>-2.761699149925628</v>
      </c>
    </row>
    <row r="234" spans="1:7" x14ac:dyDescent="0.3">
      <c r="A234" s="204">
        <v>45201</v>
      </c>
      <c r="B234">
        <v>70.650000000000006</v>
      </c>
      <c r="C234">
        <v>-2.3699999999999903</v>
      </c>
      <c r="D234">
        <v>-3.2456861133935777</v>
      </c>
      <c r="E234">
        <v>11773911</v>
      </c>
      <c r="F234">
        <v>1358229</v>
      </c>
      <c r="G234">
        <v>13.040231066962297</v>
      </c>
    </row>
    <row r="235" spans="1:7" x14ac:dyDescent="0.3">
      <c r="A235" s="204">
        <v>45198</v>
      </c>
      <c r="B235">
        <v>73.02</v>
      </c>
      <c r="C235">
        <v>-0.75</v>
      </c>
      <c r="D235">
        <v>-1.0166734444896299</v>
      </c>
      <c r="E235">
        <v>10415682</v>
      </c>
      <c r="F235">
        <v>-13161</v>
      </c>
      <c r="G235">
        <v>-0.1261980835266194</v>
      </c>
    </row>
    <row r="236" spans="1:7" x14ac:dyDescent="0.3">
      <c r="A236" s="204">
        <v>45197</v>
      </c>
      <c r="B236">
        <v>73.77</v>
      </c>
      <c r="C236">
        <v>-0.21999999999999886</v>
      </c>
      <c r="D236">
        <v>-0.2973374780375711</v>
      </c>
      <c r="E236">
        <v>10428843</v>
      </c>
      <c r="F236">
        <v>666244</v>
      </c>
      <c r="G236">
        <v>6.824453201447688</v>
      </c>
    </row>
    <row r="237" spans="1:7" x14ac:dyDescent="0.3">
      <c r="A237" s="204">
        <v>45196</v>
      </c>
      <c r="B237">
        <v>73.989999999999995</v>
      </c>
      <c r="C237">
        <v>0.78000000000000114</v>
      </c>
      <c r="D237">
        <v>1.0654282201885006</v>
      </c>
      <c r="E237">
        <v>9762599</v>
      </c>
      <c r="F237">
        <v>-3009919</v>
      </c>
      <c r="G237">
        <v>-23.565588241879947</v>
      </c>
    </row>
    <row r="238" spans="1:7" x14ac:dyDescent="0.3">
      <c r="A238" s="204">
        <v>45195</v>
      </c>
      <c r="B238">
        <v>73.209999999999994</v>
      </c>
      <c r="C238">
        <v>1.3299999999999983</v>
      </c>
      <c r="D238">
        <v>1.850306065664995</v>
      </c>
      <c r="E238">
        <v>12772518</v>
      </c>
      <c r="F238">
        <v>5549350</v>
      </c>
      <c r="G238">
        <v>76.827093042831066</v>
      </c>
    </row>
    <row r="239" spans="1:7" x14ac:dyDescent="0.3">
      <c r="A239" s="204">
        <v>45194</v>
      </c>
      <c r="B239">
        <v>71.88</v>
      </c>
      <c r="C239">
        <v>-1.0799999999999983</v>
      </c>
      <c r="D239">
        <v>-1.4802631578947347</v>
      </c>
      <c r="E239">
        <v>7223168</v>
      </c>
      <c r="F239">
        <v>-3089831</v>
      </c>
      <c r="G239">
        <v>-29.96054784839987</v>
      </c>
    </row>
    <row r="240" spans="1:7" x14ac:dyDescent="0.3">
      <c r="A240" s="204">
        <v>45191</v>
      </c>
      <c r="B240">
        <v>72.959999999999994</v>
      </c>
      <c r="C240">
        <v>-0.74000000000000909</v>
      </c>
      <c r="D240">
        <v>-1.0040705563093746</v>
      </c>
      <c r="E240">
        <v>10312999</v>
      </c>
      <c r="F240">
        <v>-394605</v>
      </c>
      <c r="G240">
        <v>-3.6852782377831681</v>
      </c>
    </row>
    <row r="241" spans="1:7" x14ac:dyDescent="0.3">
      <c r="A241" s="204">
        <v>45190</v>
      </c>
      <c r="B241">
        <v>73.7</v>
      </c>
      <c r="C241">
        <v>-0.64000000000000057</v>
      </c>
      <c r="D241">
        <v>-0.86090933548560744</v>
      </c>
      <c r="E241">
        <v>10707604</v>
      </c>
      <c r="F241">
        <v>1322292</v>
      </c>
      <c r="G241">
        <v>14.088950905414759</v>
      </c>
    </row>
    <row r="242" spans="1:7" x14ac:dyDescent="0.3">
      <c r="A242" s="204">
        <v>45189</v>
      </c>
      <c r="B242">
        <v>74.34</v>
      </c>
      <c r="C242">
        <v>-1.6499999999999915</v>
      </c>
      <c r="D242">
        <v>-2.1713383339913035</v>
      </c>
      <c r="E242">
        <v>9385312</v>
      </c>
      <c r="F242">
        <v>1973949</v>
      </c>
      <c r="G242">
        <v>26.634088763429883</v>
      </c>
    </row>
    <row r="243" spans="1:7" x14ac:dyDescent="0.3">
      <c r="A243" s="204">
        <v>45188</v>
      </c>
      <c r="B243">
        <v>75.989999999999995</v>
      </c>
      <c r="C243">
        <v>3.9999999999992042E-2</v>
      </c>
      <c r="D243">
        <v>5.2666227781424678E-2</v>
      </c>
      <c r="E243">
        <v>7411363</v>
      </c>
      <c r="F243">
        <v>158606</v>
      </c>
      <c r="G243">
        <v>2.1868373640534213</v>
      </c>
    </row>
    <row r="244" spans="1:7" x14ac:dyDescent="0.3">
      <c r="A244" s="204">
        <v>45187</v>
      </c>
      <c r="B244">
        <v>75.95</v>
      </c>
      <c r="C244">
        <v>-1.1599999999999966</v>
      </c>
      <c r="D244">
        <v>-1.5043444430034971</v>
      </c>
      <c r="E244">
        <v>7252757</v>
      </c>
      <c r="F244">
        <v>-775147</v>
      </c>
      <c r="G244">
        <v>-9.6556585629324907</v>
      </c>
    </row>
    <row r="245" spans="1:7" x14ac:dyDescent="0.3">
      <c r="A245" s="204">
        <v>45184</v>
      </c>
      <c r="B245">
        <v>77.11</v>
      </c>
      <c r="C245">
        <v>-1.0999999999999943</v>
      </c>
      <c r="D245">
        <v>-1.4064697609001335</v>
      </c>
      <c r="E245">
        <v>8027904</v>
      </c>
      <c r="F245">
        <v>2882312</v>
      </c>
      <c r="G245">
        <v>56.015167934029748</v>
      </c>
    </row>
    <row r="246" spans="1:7" x14ac:dyDescent="0.3">
      <c r="A246" s="204">
        <v>45183</v>
      </c>
      <c r="B246">
        <v>78.209999999999994</v>
      </c>
      <c r="C246">
        <v>-8.0000000000012506E-2</v>
      </c>
      <c r="D246">
        <v>-0.10218418699707817</v>
      </c>
      <c r="E246">
        <v>5145592</v>
      </c>
      <c r="F246">
        <v>-1807797</v>
      </c>
      <c r="G246">
        <v>-25.998789942573328</v>
      </c>
    </row>
    <row r="247" spans="1:7" x14ac:dyDescent="0.3">
      <c r="A247" s="204">
        <v>45182</v>
      </c>
      <c r="B247">
        <v>78.290000000000006</v>
      </c>
      <c r="C247">
        <v>-0.8399999999999892</v>
      </c>
      <c r="D247">
        <v>-1.0615442941994051</v>
      </c>
      <c r="E247">
        <v>6953389</v>
      </c>
      <c r="F247">
        <v>753258</v>
      </c>
      <c r="G247">
        <v>12.149065882640222</v>
      </c>
    </row>
    <row r="248" spans="1:7" x14ac:dyDescent="0.3">
      <c r="A248" s="204">
        <v>45181</v>
      </c>
      <c r="B248">
        <v>79.13</v>
      </c>
      <c r="C248">
        <v>0.29999999999999716</v>
      </c>
      <c r="D248">
        <v>0.38056577445134743</v>
      </c>
      <c r="E248">
        <v>6200131</v>
      </c>
      <c r="F248">
        <v>977097</v>
      </c>
      <c r="G248">
        <v>18.707460070143139</v>
      </c>
    </row>
    <row r="249" spans="1:7" x14ac:dyDescent="0.3">
      <c r="A249" s="204">
        <v>45180</v>
      </c>
      <c r="B249">
        <v>78.83</v>
      </c>
      <c r="C249">
        <v>0.17999999999999261</v>
      </c>
      <c r="D249">
        <v>0.22886204704385582</v>
      </c>
      <c r="E249">
        <v>5223034</v>
      </c>
      <c r="F249">
        <v>245213</v>
      </c>
      <c r="G249">
        <v>4.9261112442572763</v>
      </c>
    </row>
    <row r="250" spans="1:7" x14ac:dyDescent="0.3">
      <c r="A250" s="204">
        <v>45177</v>
      </c>
      <c r="B250">
        <v>78.650000000000006</v>
      </c>
      <c r="C250">
        <v>-0.10999999999999943</v>
      </c>
      <c r="D250">
        <v>-0.13966480446927301</v>
      </c>
      <c r="E250">
        <v>4977821</v>
      </c>
      <c r="F250">
        <v>-26993</v>
      </c>
      <c r="G250">
        <v>-0.53934072275213429</v>
      </c>
    </row>
    <row r="251" spans="1:7" x14ac:dyDescent="0.3">
      <c r="A251" s="204">
        <v>45176</v>
      </c>
      <c r="B251">
        <v>78.760000000000005</v>
      </c>
      <c r="C251">
        <v>-1.1299999999999955</v>
      </c>
      <c r="D251">
        <v>-1.4144448616848109</v>
      </c>
      <c r="E251">
        <v>5004814</v>
      </c>
      <c r="F251">
        <v>-190006</v>
      </c>
      <c r="G251">
        <v>-3.6576050758255341</v>
      </c>
    </row>
    <row r="252" spans="1:7" x14ac:dyDescent="0.3">
      <c r="A252" s="204">
        <v>45175</v>
      </c>
      <c r="B252">
        <v>79.89</v>
      </c>
      <c r="C252">
        <v>0.23999999999999488</v>
      </c>
      <c r="D252">
        <v>0.30131826741995588</v>
      </c>
      <c r="E252">
        <v>5194820</v>
      </c>
      <c r="F252">
        <v>-1600054</v>
      </c>
      <c r="G252">
        <v>-23.547956886323426</v>
      </c>
    </row>
    <row r="253" spans="1:7" x14ac:dyDescent="0.3">
      <c r="A253" s="204">
        <v>45174</v>
      </c>
      <c r="B253">
        <v>79.650000000000006</v>
      </c>
      <c r="C253">
        <v>-1.4799999999999898</v>
      </c>
      <c r="D253">
        <v>-1.8242327129298532</v>
      </c>
      <c r="E253">
        <v>6794874</v>
      </c>
      <c r="F253">
        <v>-1197006</v>
      </c>
      <c r="G253">
        <v>-14.977777444105767</v>
      </c>
    </row>
    <row r="254" spans="1:7" x14ac:dyDescent="0.3">
      <c r="A254" s="204">
        <v>45170</v>
      </c>
      <c r="B254">
        <v>81.13</v>
      </c>
      <c r="C254">
        <v>1.9299999999999926</v>
      </c>
      <c r="D254">
        <v>2.4368686868686775</v>
      </c>
      <c r="E254">
        <v>7991880</v>
      </c>
      <c r="F254">
        <v>2975991</v>
      </c>
      <c r="G254">
        <v>59.331277067734156</v>
      </c>
    </row>
    <row r="255" spans="1:7" x14ac:dyDescent="0.3">
      <c r="A255" s="204">
        <v>45169</v>
      </c>
      <c r="B255">
        <v>79.2</v>
      </c>
      <c r="C255">
        <v>-0.48000000000000398</v>
      </c>
      <c r="D255">
        <v>-0.6024096385542218</v>
      </c>
      <c r="E255">
        <v>5015889</v>
      </c>
      <c r="F255">
        <v>-443941</v>
      </c>
      <c r="G255">
        <v>-8.1310407100587376</v>
      </c>
    </row>
    <row r="256" spans="1:7" x14ac:dyDescent="0.3">
      <c r="A256" s="204">
        <v>45168</v>
      </c>
      <c r="B256">
        <v>79.680000000000007</v>
      </c>
      <c r="C256">
        <v>0.39000000000000057</v>
      </c>
      <c r="D256">
        <v>0.4918653045781316</v>
      </c>
      <c r="E256">
        <v>5459830</v>
      </c>
      <c r="F256">
        <v>-404233</v>
      </c>
      <c r="G256">
        <v>-6.8933945627801068</v>
      </c>
    </row>
    <row r="257" spans="1:7" x14ac:dyDescent="0.3">
      <c r="A257" s="204">
        <v>45167</v>
      </c>
      <c r="B257">
        <v>79.290000000000006</v>
      </c>
      <c r="C257">
        <v>0.35999999999999943</v>
      </c>
      <c r="D257">
        <v>0.45610034207525579</v>
      </c>
      <c r="E257">
        <v>5864063</v>
      </c>
      <c r="F257">
        <v>1434801</v>
      </c>
      <c r="G257">
        <v>32.39368093375375</v>
      </c>
    </row>
    <row r="258" spans="1:7" x14ac:dyDescent="0.3">
      <c r="A258" s="204">
        <v>45166</v>
      </c>
      <c r="B258">
        <v>78.930000000000007</v>
      </c>
      <c r="C258">
        <v>0.24000000000000909</v>
      </c>
      <c r="D258">
        <v>0.30499428135723611</v>
      </c>
      <c r="E258">
        <v>4429262</v>
      </c>
      <c r="F258">
        <v>-2171512</v>
      </c>
      <c r="G258">
        <v>-32.897838950401876</v>
      </c>
    </row>
    <row r="259" spans="1:7" x14ac:dyDescent="0.3">
      <c r="A259" s="204">
        <v>45163</v>
      </c>
      <c r="B259">
        <v>78.69</v>
      </c>
      <c r="C259">
        <v>0.87000000000000455</v>
      </c>
      <c r="D259">
        <v>1.1179645335389419</v>
      </c>
      <c r="E259">
        <v>6600774</v>
      </c>
      <c r="F259">
        <v>1206089</v>
      </c>
      <c r="G259">
        <v>22.356986552504921</v>
      </c>
    </row>
    <row r="260" spans="1:7" x14ac:dyDescent="0.3">
      <c r="A260" s="204">
        <v>45162</v>
      </c>
      <c r="B260">
        <v>77.819999999999993</v>
      </c>
      <c r="C260">
        <v>-1.0400000000000063</v>
      </c>
      <c r="D260">
        <v>-1.3187927973624223</v>
      </c>
      <c r="E260">
        <v>5394685</v>
      </c>
      <c r="F260">
        <v>590966</v>
      </c>
      <c r="G260">
        <v>12.302259978154426</v>
      </c>
    </row>
    <row r="261" spans="1:7" x14ac:dyDescent="0.3">
      <c r="A261" s="204">
        <v>45161</v>
      </c>
      <c r="B261">
        <v>78.86</v>
      </c>
      <c r="C261">
        <v>0.48999999999999488</v>
      </c>
      <c r="D261">
        <v>0.6252392497128938</v>
      </c>
      <c r="E261">
        <v>4803719</v>
      </c>
      <c r="F261">
        <v>-372597</v>
      </c>
      <c r="G261">
        <v>-7.1981115526950052</v>
      </c>
    </row>
    <row r="262" spans="1:7" x14ac:dyDescent="0.3">
      <c r="A262" s="204">
        <v>45160</v>
      </c>
      <c r="B262">
        <v>78.37</v>
      </c>
      <c r="C262">
        <v>-1.9999999999996021E-2</v>
      </c>
      <c r="D262">
        <v>-2.5513458349274168E-2</v>
      </c>
      <c r="E262">
        <v>5176316</v>
      </c>
      <c r="F262">
        <v>-586291</v>
      </c>
      <c r="G262">
        <v>-10.174058373232809</v>
      </c>
    </row>
    <row r="263" spans="1:7" x14ac:dyDescent="0.3">
      <c r="A263" s="204">
        <v>45159</v>
      </c>
      <c r="B263">
        <v>78.39</v>
      </c>
      <c r="C263">
        <v>0.85999999999999943</v>
      </c>
      <c r="D263">
        <v>1.1092480330194756</v>
      </c>
      <c r="E263">
        <v>5762607</v>
      </c>
      <c r="F263">
        <v>-1110004</v>
      </c>
      <c r="G263">
        <v>-16.151125096415321</v>
      </c>
    </row>
    <row r="264" spans="1:7" x14ac:dyDescent="0.3">
      <c r="A264" s="204">
        <v>45156</v>
      </c>
      <c r="B264">
        <v>77.53</v>
      </c>
      <c r="C264">
        <v>0.57999999999999829</v>
      </c>
      <c r="D264">
        <v>0.7537361923326813</v>
      </c>
      <c r="E264">
        <v>6872611</v>
      </c>
      <c r="F264">
        <v>407320</v>
      </c>
      <c r="G264">
        <v>6.300103119875037</v>
      </c>
    </row>
    <row r="265" spans="1:7" x14ac:dyDescent="0.3">
      <c r="A265" s="204">
        <v>45155</v>
      </c>
      <c r="B265">
        <v>76.95</v>
      </c>
      <c r="C265">
        <v>-1.1299999999999955</v>
      </c>
      <c r="D265">
        <v>-1.4472336065573712</v>
      </c>
      <c r="E265">
        <v>6465291</v>
      </c>
      <c r="F265">
        <v>-638308</v>
      </c>
      <c r="G265">
        <v>-8.9856986578211977</v>
      </c>
    </row>
    <row r="266" spans="1:7" x14ac:dyDescent="0.3">
      <c r="A266" s="204">
        <v>45154</v>
      </c>
      <c r="B266">
        <v>78.08</v>
      </c>
      <c r="C266">
        <v>-1.7399999999999949</v>
      </c>
      <c r="D266">
        <v>-2.1799047857679716</v>
      </c>
      <c r="E266">
        <v>7103599</v>
      </c>
      <c r="F266">
        <v>1886016</v>
      </c>
      <c r="G266">
        <v>36.147311887515734</v>
      </c>
    </row>
    <row r="267" spans="1:7" x14ac:dyDescent="0.3">
      <c r="A267" s="204">
        <v>45153</v>
      </c>
      <c r="B267">
        <v>79.819999999999993</v>
      </c>
      <c r="C267">
        <v>-0.21000000000000796</v>
      </c>
      <c r="D267">
        <v>-0.26240159940023483</v>
      </c>
      <c r="E267">
        <v>5217583</v>
      </c>
      <c r="F267">
        <v>-1343929</v>
      </c>
      <c r="G267">
        <v>-20.482001709362109</v>
      </c>
    </row>
    <row r="268" spans="1:7" x14ac:dyDescent="0.3">
      <c r="A268" s="204">
        <v>45152</v>
      </c>
      <c r="B268">
        <v>80.03</v>
      </c>
      <c r="C268">
        <v>0.15999999999999659</v>
      </c>
      <c r="D268">
        <v>0.20032552898459569</v>
      </c>
      <c r="E268">
        <v>6561512</v>
      </c>
      <c r="F268">
        <v>2245200</v>
      </c>
      <c r="G268">
        <v>52.016629011063145</v>
      </c>
    </row>
    <row r="269" spans="1:7" x14ac:dyDescent="0.3">
      <c r="A269" s="204">
        <v>45149</v>
      </c>
      <c r="B269">
        <v>79.87</v>
      </c>
      <c r="C269">
        <v>-6.9999999999993179E-2</v>
      </c>
      <c r="D269">
        <v>-8.7565674255683235E-2</v>
      </c>
      <c r="E269">
        <v>4316312</v>
      </c>
      <c r="F269">
        <v>-2987793</v>
      </c>
      <c r="G269">
        <v>-40.905668798572854</v>
      </c>
    </row>
    <row r="270" spans="1:7" x14ac:dyDescent="0.3">
      <c r="A270" s="204">
        <v>45148</v>
      </c>
      <c r="B270">
        <v>79.94</v>
      </c>
      <c r="C270">
        <v>0.67999999999999261</v>
      </c>
      <c r="D270">
        <v>0.8579359071410454</v>
      </c>
      <c r="E270">
        <v>7304105</v>
      </c>
      <c r="F270">
        <v>888658</v>
      </c>
      <c r="G270">
        <v>13.851848514998254</v>
      </c>
    </row>
    <row r="271" spans="1:7" x14ac:dyDescent="0.3">
      <c r="A271" s="204">
        <v>45147</v>
      </c>
      <c r="B271">
        <v>79.260000000000005</v>
      </c>
      <c r="C271">
        <v>-6.9999999999993179E-2</v>
      </c>
      <c r="D271">
        <v>-8.8239001638715717E-2</v>
      </c>
      <c r="E271">
        <v>6415447</v>
      </c>
      <c r="F271">
        <v>-1800124</v>
      </c>
      <c r="G271">
        <v>-21.911124619335649</v>
      </c>
    </row>
    <row r="272" spans="1:7" x14ac:dyDescent="0.3">
      <c r="A272" s="204">
        <v>45146</v>
      </c>
      <c r="B272">
        <v>79.33</v>
      </c>
      <c r="C272">
        <v>0.64000000000000057</v>
      </c>
      <c r="D272">
        <v>0.81331808361926616</v>
      </c>
      <c r="E272">
        <v>8215571</v>
      </c>
      <c r="F272">
        <v>-1513235</v>
      </c>
      <c r="G272">
        <v>-15.554169751149319</v>
      </c>
    </row>
    <row r="273" spans="1:7" x14ac:dyDescent="0.3">
      <c r="A273" s="204">
        <v>45145</v>
      </c>
      <c r="B273">
        <v>78.69</v>
      </c>
      <c r="C273">
        <v>-2.5300000000000011</v>
      </c>
      <c r="D273">
        <v>-3.114996306328492</v>
      </c>
      <c r="E273">
        <v>9728806</v>
      </c>
      <c r="F273">
        <v>3845009</v>
      </c>
      <c r="G273">
        <v>65.349110446876395</v>
      </c>
    </row>
    <row r="274" spans="1:7" x14ac:dyDescent="0.3">
      <c r="A274" s="204">
        <v>45142</v>
      </c>
      <c r="B274">
        <v>81.22</v>
      </c>
      <c r="C274">
        <v>-4.9999999999997158E-2</v>
      </c>
      <c r="D274">
        <v>-6.1523317337267333E-2</v>
      </c>
      <c r="E274">
        <v>5883797</v>
      </c>
      <c r="F274">
        <v>643929</v>
      </c>
      <c r="G274">
        <v>12.289030945054341</v>
      </c>
    </row>
    <row r="275" spans="1:7" x14ac:dyDescent="0.3">
      <c r="A275" s="204">
        <v>45141</v>
      </c>
      <c r="B275">
        <v>81.27</v>
      </c>
      <c r="C275">
        <v>-0.79000000000000625</v>
      </c>
      <c r="D275">
        <v>-0.96271021203997831</v>
      </c>
      <c r="E275">
        <v>5239868</v>
      </c>
      <c r="F275">
        <v>-375471</v>
      </c>
      <c r="G275">
        <v>-6.6865241795731301</v>
      </c>
    </row>
    <row r="276" spans="1:7" x14ac:dyDescent="0.3">
      <c r="A276" s="204">
        <v>45140</v>
      </c>
      <c r="B276">
        <v>82.06</v>
      </c>
      <c r="C276">
        <v>-1.2399999999999949</v>
      </c>
      <c r="D276">
        <v>-1.488595438175264</v>
      </c>
      <c r="E276">
        <v>5615339</v>
      </c>
      <c r="F276">
        <v>-1202619</v>
      </c>
      <c r="G276">
        <v>-17.638991029278856</v>
      </c>
    </row>
    <row r="277" spans="1:7" x14ac:dyDescent="0.3">
      <c r="A277" s="204">
        <v>45139</v>
      </c>
      <c r="B277">
        <v>83.3</v>
      </c>
      <c r="C277">
        <v>-0.99000000000000909</v>
      </c>
      <c r="D277">
        <v>-1.1745165500059427</v>
      </c>
      <c r="E277">
        <v>6817958</v>
      </c>
      <c r="F277">
        <v>1978887</v>
      </c>
      <c r="G277">
        <v>40.89394431286501</v>
      </c>
    </row>
    <row r="278" spans="1:7" x14ac:dyDescent="0.3">
      <c r="A278" s="204">
        <v>45138</v>
      </c>
      <c r="B278">
        <v>84.29</v>
      </c>
      <c r="C278">
        <v>0.48000000000000398</v>
      </c>
      <c r="D278">
        <v>0.57272401861353539</v>
      </c>
      <c r="E278">
        <v>4839071</v>
      </c>
      <c r="F278">
        <v>-4149623</v>
      </c>
      <c r="G278">
        <v>-46.164915615104931</v>
      </c>
    </row>
    <row r="279" spans="1:7" x14ac:dyDescent="0.3">
      <c r="A279" s="204">
        <v>45135</v>
      </c>
      <c r="B279">
        <v>83.81</v>
      </c>
      <c r="C279">
        <v>2.0400000000000063</v>
      </c>
      <c r="D279">
        <v>2.4948024948025025</v>
      </c>
      <c r="E279">
        <v>8988694</v>
      </c>
      <c r="F279">
        <v>1780194</v>
      </c>
      <c r="G279">
        <v>24.695761947700632</v>
      </c>
    </row>
    <row r="280" spans="1:7" x14ac:dyDescent="0.3">
      <c r="A280" s="204">
        <v>45134</v>
      </c>
      <c r="B280">
        <v>81.77</v>
      </c>
      <c r="C280">
        <v>-1.2800000000000011</v>
      </c>
      <c r="D280">
        <v>-1.5412402167369068</v>
      </c>
      <c r="E280">
        <v>7208500</v>
      </c>
      <c r="F280">
        <v>2527614</v>
      </c>
      <c r="G280">
        <v>53.998623337547635</v>
      </c>
    </row>
    <row r="281" spans="1:7" x14ac:dyDescent="0.3">
      <c r="A281" s="204">
        <v>45133</v>
      </c>
      <c r="B281">
        <v>83.05</v>
      </c>
      <c r="C281">
        <v>-0.10999999999999943</v>
      </c>
      <c r="D281">
        <v>-0.1322751322751316</v>
      </c>
      <c r="E281">
        <v>4680886</v>
      </c>
      <c r="F281">
        <v>-292762</v>
      </c>
      <c r="G281">
        <v>-5.8862629603059968</v>
      </c>
    </row>
    <row r="282" spans="1:7" x14ac:dyDescent="0.3">
      <c r="A282" s="204">
        <v>45132</v>
      </c>
      <c r="B282">
        <v>83.16</v>
      </c>
      <c r="C282">
        <v>-0.26000000000000512</v>
      </c>
      <c r="D282">
        <v>-0.31167585710861317</v>
      </c>
      <c r="E282">
        <v>4973648</v>
      </c>
      <c r="F282">
        <v>-1652640</v>
      </c>
      <c r="G282">
        <v>-24.940660593080167</v>
      </c>
    </row>
    <row r="283" spans="1:7" x14ac:dyDescent="0.3">
      <c r="A283" s="204">
        <v>45131</v>
      </c>
      <c r="B283">
        <v>83.42</v>
      </c>
      <c r="C283">
        <v>-1.5499999999999972</v>
      </c>
      <c r="D283">
        <v>-1.824173237613272</v>
      </c>
      <c r="E283">
        <v>6626288</v>
      </c>
      <c r="F283">
        <v>814991</v>
      </c>
      <c r="G283">
        <v>14.024253105632013</v>
      </c>
    </row>
    <row r="284" spans="1:7" x14ac:dyDescent="0.3">
      <c r="A284" s="204">
        <v>45128</v>
      </c>
      <c r="B284">
        <v>84.97</v>
      </c>
      <c r="C284">
        <v>0.64000000000000057</v>
      </c>
      <c r="D284">
        <v>0.75892327759990585</v>
      </c>
      <c r="E284">
        <v>5811297</v>
      </c>
      <c r="F284">
        <v>-681240</v>
      </c>
      <c r="G284">
        <v>-10.492662575507849</v>
      </c>
    </row>
    <row r="285" spans="1:7" x14ac:dyDescent="0.3">
      <c r="A285" s="204">
        <v>45127</v>
      </c>
      <c r="B285">
        <v>84.33</v>
      </c>
      <c r="C285">
        <v>-1.4300000000000068</v>
      </c>
      <c r="D285">
        <v>-1.667444029850754</v>
      </c>
      <c r="E285">
        <v>6492537</v>
      </c>
      <c r="F285">
        <v>1048620</v>
      </c>
      <c r="G285">
        <v>19.262233424940167</v>
      </c>
    </row>
    <row r="286" spans="1:7" x14ac:dyDescent="0.3">
      <c r="A286" s="204">
        <v>45126</v>
      </c>
      <c r="B286">
        <v>85.76</v>
      </c>
      <c r="C286">
        <v>0.18000000000000682</v>
      </c>
      <c r="D286">
        <v>0.21032951624212062</v>
      </c>
      <c r="E286">
        <v>5443917</v>
      </c>
      <c r="F286">
        <v>-3591</v>
      </c>
      <c r="G286">
        <v>-6.5920050048572668E-2</v>
      </c>
    </row>
    <row r="287" spans="1:7" x14ac:dyDescent="0.3">
      <c r="A287" s="204">
        <v>45125</v>
      </c>
      <c r="B287">
        <v>85.58</v>
      </c>
      <c r="C287">
        <v>-0.18000000000000682</v>
      </c>
      <c r="D287">
        <v>-0.20988805970150048</v>
      </c>
      <c r="E287">
        <v>5447508</v>
      </c>
      <c r="F287">
        <v>-3306278</v>
      </c>
      <c r="G287">
        <v>-37.769691879605006</v>
      </c>
    </row>
    <row r="288" spans="1:7" x14ac:dyDescent="0.3">
      <c r="A288" s="204">
        <v>45124</v>
      </c>
      <c r="B288">
        <v>85.76</v>
      </c>
      <c r="C288">
        <v>1.3400000000000034</v>
      </c>
      <c r="D288">
        <v>1.5873015873015912</v>
      </c>
      <c r="E288">
        <v>8753786</v>
      </c>
      <c r="F288">
        <v>3741740</v>
      </c>
      <c r="G288">
        <v>74.654941315382985</v>
      </c>
    </row>
    <row r="289" spans="1:7" x14ac:dyDescent="0.3">
      <c r="A289" s="204">
        <v>45121</v>
      </c>
      <c r="B289">
        <v>84.42</v>
      </c>
      <c r="C289">
        <v>-0.26000000000000512</v>
      </c>
      <c r="D289">
        <v>-0.30703826169107828</v>
      </c>
      <c r="E289">
        <v>5012046</v>
      </c>
      <c r="F289">
        <v>597433</v>
      </c>
      <c r="G289">
        <v>13.533077531371379</v>
      </c>
    </row>
    <row r="290" spans="1:7" x14ac:dyDescent="0.3">
      <c r="A290" s="204">
        <v>45120</v>
      </c>
      <c r="B290">
        <v>84.68</v>
      </c>
      <c r="C290">
        <v>-9.9999999999994316E-2</v>
      </c>
      <c r="D290">
        <v>-0.1179523472517036</v>
      </c>
      <c r="E290">
        <v>4414613</v>
      </c>
      <c r="F290">
        <v>-1455045</v>
      </c>
      <c r="G290">
        <v>-24.789263701564895</v>
      </c>
    </row>
    <row r="291" spans="1:7" x14ac:dyDescent="0.3">
      <c r="A291" s="204">
        <v>45119</v>
      </c>
      <c r="B291">
        <v>84.78</v>
      </c>
      <c r="C291">
        <v>0.95000000000000284</v>
      </c>
      <c r="D291">
        <v>1.1332458547059558</v>
      </c>
      <c r="E291">
        <v>5869658</v>
      </c>
      <c r="F291">
        <v>-215079</v>
      </c>
      <c r="G291">
        <v>-3.5347296029392887</v>
      </c>
    </row>
    <row r="292" spans="1:7" x14ac:dyDescent="0.3">
      <c r="A292" s="204">
        <v>45118</v>
      </c>
      <c r="B292">
        <v>83.83</v>
      </c>
      <c r="C292">
        <v>-0.40000000000000568</v>
      </c>
      <c r="D292">
        <v>-0.47489018164550123</v>
      </c>
      <c r="E292">
        <v>6084737</v>
      </c>
      <c r="F292">
        <v>-1365832</v>
      </c>
      <c r="G292">
        <v>-18.331915320829857</v>
      </c>
    </row>
    <row r="293" spans="1:7" x14ac:dyDescent="0.3">
      <c r="A293" s="204">
        <v>45117</v>
      </c>
      <c r="B293">
        <v>84.23</v>
      </c>
      <c r="C293">
        <v>2.4500000000000028</v>
      </c>
      <c r="D293">
        <v>2.9958425042797785</v>
      </c>
      <c r="E293">
        <v>7450569</v>
      </c>
      <c r="F293">
        <v>2889949</v>
      </c>
      <c r="G293">
        <v>63.3674588104249</v>
      </c>
    </row>
    <row r="294" spans="1:7" x14ac:dyDescent="0.3">
      <c r="A294" s="204">
        <v>45114</v>
      </c>
      <c r="B294">
        <v>81.78</v>
      </c>
      <c r="C294">
        <v>6.0000000000002274E-2</v>
      </c>
      <c r="D294">
        <v>7.3421439060208357E-2</v>
      </c>
      <c r="E294">
        <v>4560620</v>
      </c>
      <c r="F294">
        <v>-1765739</v>
      </c>
      <c r="G294">
        <v>-27.910825168157544</v>
      </c>
    </row>
    <row r="295" spans="1:7" x14ac:dyDescent="0.3">
      <c r="A295" s="204">
        <v>45113</v>
      </c>
      <c r="B295">
        <v>81.72</v>
      </c>
      <c r="C295">
        <v>-1.2900000000000063</v>
      </c>
      <c r="D295">
        <v>-1.5540296349837444</v>
      </c>
      <c r="E295">
        <v>6326359</v>
      </c>
      <c r="F295">
        <v>1459500</v>
      </c>
      <c r="G295">
        <v>29.988540863830245</v>
      </c>
    </row>
    <row r="296" spans="1:7" x14ac:dyDescent="0.3">
      <c r="A296" s="204">
        <v>45112</v>
      </c>
      <c r="B296">
        <v>83.01</v>
      </c>
      <c r="C296">
        <v>7.000000000000739E-2</v>
      </c>
      <c r="D296">
        <v>8.4398360260438135E-2</v>
      </c>
      <c r="E296">
        <v>4866859</v>
      </c>
      <c r="F296">
        <v>1170437</v>
      </c>
      <c r="G296">
        <v>31.664052426914459</v>
      </c>
    </row>
    <row r="297" spans="1:7" x14ac:dyDescent="0.3">
      <c r="A297" s="204">
        <v>45110</v>
      </c>
      <c r="B297">
        <v>82.94</v>
      </c>
      <c r="C297">
        <v>-0.26000000000000512</v>
      </c>
      <c r="D297">
        <v>-0.31250000000000616</v>
      </c>
      <c r="E297">
        <v>3696422</v>
      </c>
      <c r="F297">
        <v>-1357629</v>
      </c>
      <c r="G297">
        <v>-26.862194307101372</v>
      </c>
    </row>
    <row r="298" spans="1:7" x14ac:dyDescent="0.3">
      <c r="A298" s="204">
        <v>45107</v>
      </c>
      <c r="B298">
        <v>83.2</v>
      </c>
      <c r="C298">
        <v>0.57999999999999829</v>
      </c>
      <c r="D298">
        <v>0.70200919874122281</v>
      </c>
      <c r="E298">
        <v>5054051</v>
      </c>
      <c r="F298">
        <v>-1404025</v>
      </c>
      <c r="G298">
        <v>-21.74060819352389</v>
      </c>
    </row>
    <row r="299" spans="1:7" x14ac:dyDescent="0.3">
      <c r="A299" s="204">
        <v>45106</v>
      </c>
      <c r="B299">
        <v>82.62</v>
      </c>
      <c r="C299">
        <v>-1.3599999999999994</v>
      </c>
      <c r="D299">
        <v>-1.6194331983805661</v>
      </c>
      <c r="E299">
        <v>6458076</v>
      </c>
      <c r="F299">
        <v>953759</v>
      </c>
      <c r="G299">
        <v>17.327472236791596</v>
      </c>
    </row>
    <row r="300" spans="1:7" x14ac:dyDescent="0.3">
      <c r="A300" s="204">
        <v>45105</v>
      </c>
      <c r="B300">
        <v>83.98</v>
      </c>
      <c r="C300">
        <v>1.0600000000000023</v>
      </c>
      <c r="D300">
        <v>1.2783405692233505</v>
      </c>
      <c r="E300">
        <v>5504317</v>
      </c>
      <c r="F300">
        <v>-2332403</v>
      </c>
      <c r="G300">
        <v>-29.762489919251934</v>
      </c>
    </row>
    <row r="301" spans="1:7" x14ac:dyDescent="0.3">
      <c r="A301" s="204">
        <v>45104</v>
      </c>
      <c r="B301">
        <v>82.92</v>
      </c>
      <c r="C301">
        <v>-0.25</v>
      </c>
      <c r="D301">
        <v>-0.30058915474329684</v>
      </c>
      <c r="E301">
        <v>7836720</v>
      </c>
      <c r="F301">
        <v>653231</v>
      </c>
      <c r="G301">
        <v>9.0935059551145692</v>
      </c>
    </row>
    <row r="302" spans="1:7" x14ac:dyDescent="0.3">
      <c r="A302" s="204">
        <v>45103</v>
      </c>
      <c r="B302">
        <v>83.17</v>
      </c>
      <c r="C302">
        <v>-1.9500000000000028</v>
      </c>
      <c r="D302">
        <v>-2.2908834586466198</v>
      </c>
      <c r="E302">
        <v>7183489</v>
      </c>
      <c r="F302">
        <v>-483136</v>
      </c>
      <c r="G302">
        <v>-6.3018081620008806</v>
      </c>
    </row>
    <row r="303" spans="1:7" x14ac:dyDescent="0.3">
      <c r="A303" s="204">
        <v>45100</v>
      </c>
      <c r="B303">
        <v>85.12</v>
      </c>
      <c r="C303">
        <v>-1.4699999999999989</v>
      </c>
      <c r="D303">
        <v>-1.6976556184316882</v>
      </c>
      <c r="E303">
        <v>7666625</v>
      </c>
      <c r="F303">
        <v>2940641</v>
      </c>
      <c r="G303">
        <v>62.222830208481447</v>
      </c>
    </row>
    <row r="304" spans="1:7" x14ac:dyDescent="0.3">
      <c r="A304" s="204">
        <v>45099</v>
      </c>
      <c r="B304">
        <v>86.59</v>
      </c>
      <c r="C304">
        <v>-0.56999999999999318</v>
      </c>
      <c r="D304">
        <v>-0.6539697108765411</v>
      </c>
      <c r="E304">
        <v>4725984</v>
      </c>
      <c r="F304">
        <v>-2055848</v>
      </c>
      <c r="G304">
        <v>-30.31405083464173</v>
      </c>
    </row>
    <row r="305" spans="1:7" x14ac:dyDescent="0.3">
      <c r="A305" s="204">
        <v>45098</v>
      </c>
      <c r="B305">
        <v>87.16</v>
      </c>
      <c r="C305">
        <v>-0.48000000000000398</v>
      </c>
      <c r="D305">
        <v>-0.54769511638521673</v>
      </c>
      <c r="E305">
        <v>6781832</v>
      </c>
      <c r="F305">
        <v>-582979</v>
      </c>
      <c r="G305">
        <v>-7.9157360589429926</v>
      </c>
    </row>
    <row r="306" spans="1:7" x14ac:dyDescent="0.3">
      <c r="A306" s="204">
        <v>45097</v>
      </c>
      <c r="B306">
        <v>87.64</v>
      </c>
      <c r="C306">
        <v>-3.0000000000001137E-2</v>
      </c>
      <c r="D306">
        <v>-3.4219231207940161E-2</v>
      </c>
      <c r="E306">
        <v>7364811</v>
      </c>
      <c r="F306">
        <v>-491890</v>
      </c>
      <c r="G306">
        <v>-6.2607702647714349</v>
      </c>
    </row>
    <row r="307" spans="1:7" x14ac:dyDescent="0.3">
      <c r="A307" s="204">
        <v>45093</v>
      </c>
      <c r="B307">
        <v>87.67</v>
      </c>
      <c r="C307">
        <v>-1.519999999999996</v>
      </c>
      <c r="D307">
        <v>-1.7042269312703173</v>
      </c>
      <c r="E307">
        <v>7856701</v>
      </c>
      <c r="F307">
        <v>960659</v>
      </c>
      <c r="G307">
        <v>13.930585109545447</v>
      </c>
    </row>
    <row r="308" spans="1:7" x14ac:dyDescent="0.3">
      <c r="A308" s="204">
        <v>45092</v>
      </c>
      <c r="B308">
        <v>89.19</v>
      </c>
      <c r="C308">
        <v>0.29999999999999716</v>
      </c>
      <c r="D308">
        <v>0.3374957813027305</v>
      </c>
      <c r="E308">
        <v>6896042</v>
      </c>
      <c r="F308">
        <v>-917014</v>
      </c>
      <c r="G308">
        <v>-11.736943905176156</v>
      </c>
    </row>
    <row r="309" spans="1:7" x14ac:dyDescent="0.3">
      <c r="A309" s="204">
        <v>45091</v>
      </c>
      <c r="B309">
        <v>88.89</v>
      </c>
      <c r="C309">
        <v>-1.3400000000000034</v>
      </c>
      <c r="D309">
        <v>-1.4850936495622336</v>
      </c>
      <c r="E309">
        <v>7813056</v>
      </c>
      <c r="F309">
        <v>-447592</v>
      </c>
      <c r="G309">
        <v>-5.4183642736017807</v>
      </c>
    </row>
    <row r="310" spans="1:7" x14ac:dyDescent="0.3">
      <c r="A310" s="204">
        <v>45090</v>
      </c>
      <c r="B310">
        <v>90.23</v>
      </c>
      <c r="C310">
        <v>1.6200000000000045</v>
      </c>
      <c r="D310">
        <v>1.8282360907346853</v>
      </c>
      <c r="E310">
        <v>8260648</v>
      </c>
      <c r="F310">
        <v>867991</v>
      </c>
      <c r="G310">
        <v>11.741258927608841</v>
      </c>
    </row>
    <row r="311" spans="1:7" x14ac:dyDescent="0.3">
      <c r="A311" s="204">
        <v>45089</v>
      </c>
      <c r="B311">
        <v>88.61</v>
      </c>
      <c r="C311">
        <v>0.95000000000000284</v>
      </c>
      <c r="D311">
        <v>1.0837326032397934</v>
      </c>
      <c r="E311">
        <v>7392657</v>
      </c>
      <c r="F311">
        <v>58350</v>
      </c>
      <c r="G311">
        <v>0.79557618736166891</v>
      </c>
    </row>
    <row r="312" spans="1:7" x14ac:dyDescent="0.3">
      <c r="A312" s="204">
        <v>45086</v>
      </c>
      <c r="B312">
        <v>87.66</v>
      </c>
      <c r="C312">
        <v>-0.46000000000000796</v>
      </c>
      <c r="D312">
        <v>-0.52201543349978208</v>
      </c>
      <c r="E312">
        <v>7334307</v>
      </c>
      <c r="F312">
        <v>2493059</v>
      </c>
      <c r="G312">
        <v>51.496205110748306</v>
      </c>
    </row>
    <row r="313" spans="1:7" x14ac:dyDescent="0.3">
      <c r="A313" s="204">
        <v>45085</v>
      </c>
      <c r="B313">
        <v>88.12</v>
      </c>
      <c r="C313">
        <v>-8.99999999999892E-2</v>
      </c>
      <c r="D313">
        <v>-0.10202924838452467</v>
      </c>
      <c r="E313">
        <v>4841248</v>
      </c>
      <c r="F313">
        <v>-1258441</v>
      </c>
      <c r="G313">
        <v>-20.631232182493239</v>
      </c>
    </row>
    <row r="314" spans="1:7" x14ac:dyDescent="0.3">
      <c r="A314" s="204">
        <v>45084</v>
      </c>
      <c r="B314">
        <v>88.21</v>
      </c>
      <c r="C314">
        <v>8.99999999999892E-2</v>
      </c>
      <c r="D314">
        <v>0.10213345438037812</v>
      </c>
      <c r="E314">
        <v>6099689</v>
      </c>
      <c r="F314">
        <v>128522</v>
      </c>
      <c r="G314">
        <v>2.1523765789836391</v>
      </c>
    </row>
    <row r="315" spans="1:7" x14ac:dyDescent="0.3">
      <c r="A315" s="204">
        <v>45083</v>
      </c>
      <c r="B315">
        <v>88.12</v>
      </c>
      <c r="C315">
        <v>1.4100000000000108</v>
      </c>
      <c r="D315">
        <v>1.6261100219121334</v>
      </c>
      <c r="E315">
        <v>5971167</v>
      </c>
      <c r="F315">
        <v>-245426</v>
      </c>
      <c r="G315">
        <v>-3.9479180959731481</v>
      </c>
    </row>
    <row r="316" spans="1:7" x14ac:dyDescent="0.3">
      <c r="A316" s="204">
        <v>45082</v>
      </c>
      <c r="B316">
        <v>86.71</v>
      </c>
      <c r="C316">
        <v>0.27999999999998693</v>
      </c>
      <c r="D316">
        <v>0.32396158741176317</v>
      </c>
      <c r="E316">
        <v>6216593</v>
      </c>
      <c r="F316">
        <v>932230</v>
      </c>
      <c r="G316">
        <v>17.641293756693095</v>
      </c>
    </row>
    <row r="317" spans="1:7" x14ac:dyDescent="0.3">
      <c r="A317" s="204">
        <v>45079</v>
      </c>
      <c r="B317">
        <v>86.43</v>
      </c>
      <c r="C317">
        <v>1.3500000000000085</v>
      </c>
      <c r="D317">
        <v>1.5867418899859056</v>
      </c>
      <c r="E317">
        <v>5284363</v>
      </c>
      <c r="F317">
        <v>-1821943</v>
      </c>
      <c r="G317">
        <v>-25.63839778360234</v>
      </c>
    </row>
    <row r="318" spans="1:7" x14ac:dyDescent="0.3">
      <c r="A318" s="204">
        <v>45078</v>
      </c>
      <c r="B318">
        <v>85.08</v>
      </c>
      <c r="C318">
        <v>1.1599999999999966</v>
      </c>
      <c r="D318">
        <v>1.3822688274547146</v>
      </c>
      <c r="E318">
        <v>7106306</v>
      </c>
      <c r="F318">
        <v>834782</v>
      </c>
      <c r="G318">
        <v>13.310672174737752</v>
      </c>
    </row>
    <row r="319" spans="1:7" x14ac:dyDescent="0.3">
      <c r="A319" s="204">
        <v>45077</v>
      </c>
      <c r="B319">
        <v>83.92</v>
      </c>
      <c r="C319">
        <v>0.78000000000000114</v>
      </c>
      <c r="D319">
        <v>0.93817656964156981</v>
      </c>
      <c r="E319">
        <v>6271524</v>
      </c>
      <c r="F319">
        <v>212789</v>
      </c>
      <c r="G319">
        <v>3.512102773928881</v>
      </c>
    </row>
    <row r="320" spans="1:7" x14ac:dyDescent="0.3">
      <c r="A320" s="204">
        <v>45076</v>
      </c>
      <c r="B320">
        <v>83.14</v>
      </c>
      <c r="C320">
        <v>-1.1700000000000017</v>
      </c>
      <c r="D320">
        <v>-1.3877357371604813</v>
      </c>
      <c r="E320">
        <v>6058735</v>
      </c>
      <c r="F320">
        <v>1488539</v>
      </c>
      <c r="G320">
        <v>32.570572465601039</v>
      </c>
    </row>
    <row r="321" spans="1:7" x14ac:dyDescent="0.3">
      <c r="A321" s="204">
        <v>45072</v>
      </c>
      <c r="B321">
        <v>84.31</v>
      </c>
      <c r="C321">
        <v>0.76000000000000512</v>
      </c>
      <c r="D321">
        <v>0.90963494913226228</v>
      </c>
      <c r="E321">
        <v>4570196</v>
      </c>
      <c r="F321">
        <v>-4572956</v>
      </c>
      <c r="G321">
        <v>-50.015093263242264</v>
      </c>
    </row>
    <row r="322" spans="1:7" x14ac:dyDescent="0.3">
      <c r="A322" s="204">
        <v>45071</v>
      </c>
      <c r="B322">
        <v>83.55</v>
      </c>
      <c r="C322">
        <v>-2.2400000000000091</v>
      </c>
      <c r="D322">
        <v>-2.6110269262151871</v>
      </c>
      <c r="E322">
        <v>9143152</v>
      </c>
      <c r="F322">
        <v>1898444</v>
      </c>
      <c r="G322">
        <v>26.204562005811692</v>
      </c>
    </row>
    <row r="323" spans="1:7" x14ac:dyDescent="0.3">
      <c r="A323" s="204">
        <v>45070</v>
      </c>
      <c r="B323">
        <v>85.79</v>
      </c>
      <c r="C323">
        <v>-1.6999999999999886</v>
      </c>
      <c r="D323">
        <v>-1.9430792090524502</v>
      </c>
      <c r="E323">
        <v>7244708</v>
      </c>
      <c r="F323">
        <v>-2739383</v>
      </c>
      <c r="G323">
        <v>-27.437480287389207</v>
      </c>
    </row>
    <row r="324" spans="1:7" x14ac:dyDescent="0.3">
      <c r="A324" s="204">
        <v>45069</v>
      </c>
      <c r="B324">
        <v>87.49</v>
      </c>
      <c r="C324">
        <v>1.9999999999996021E-2</v>
      </c>
      <c r="D324">
        <v>2.2864982279634183E-2</v>
      </c>
      <c r="E324">
        <v>9984091</v>
      </c>
      <c r="F324">
        <v>3505504</v>
      </c>
      <c r="G324">
        <v>54.109082736714036</v>
      </c>
    </row>
    <row r="325" spans="1:7" x14ac:dyDescent="0.3">
      <c r="A325" s="204">
        <v>45068</v>
      </c>
      <c r="B325">
        <v>87.47</v>
      </c>
      <c r="C325">
        <v>2.0999999999999943</v>
      </c>
      <c r="D325">
        <v>2.4598805200890173</v>
      </c>
      <c r="E325">
        <v>6478587</v>
      </c>
      <c r="F325">
        <v>-1139709</v>
      </c>
      <c r="G325">
        <v>-14.960156444433244</v>
      </c>
    </row>
    <row r="326" spans="1:7" x14ac:dyDescent="0.3">
      <c r="A326" s="204">
        <v>45065</v>
      </c>
      <c r="B326">
        <v>85.37</v>
      </c>
      <c r="C326">
        <v>0.64000000000000057</v>
      </c>
      <c r="D326">
        <v>0.75534049333176034</v>
      </c>
      <c r="E326">
        <v>7618296</v>
      </c>
      <c r="F326">
        <v>-3754830</v>
      </c>
      <c r="G326">
        <v>-33.014933625108874</v>
      </c>
    </row>
    <row r="327" spans="1:7" x14ac:dyDescent="0.3">
      <c r="A327" s="204">
        <v>45064</v>
      </c>
      <c r="B327">
        <v>84.73</v>
      </c>
      <c r="C327">
        <v>-1.0099999999999909</v>
      </c>
      <c r="D327">
        <v>-1.1779799393515173</v>
      </c>
      <c r="E327">
        <v>11373126</v>
      </c>
      <c r="F327">
        <v>3803503</v>
      </c>
      <c r="G327">
        <v>50.246927753205149</v>
      </c>
    </row>
    <row r="328" spans="1:7" x14ac:dyDescent="0.3">
      <c r="A328" s="204">
        <v>45063</v>
      </c>
      <c r="B328">
        <v>85.74</v>
      </c>
      <c r="C328">
        <v>0.70999999999999375</v>
      </c>
      <c r="D328">
        <v>0.8349994119722377</v>
      </c>
      <c r="E328">
        <v>7569623</v>
      </c>
      <c r="F328">
        <v>-5922369</v>
      </c>
      <c r="G328">
        <v>-43.895438123592129</v>
      </c>
    </row>
    <row r="329" spans="1:7" x14ac:dyDescent="0.3">
      <c r="A329" s="204">
        <v>45062</v>
      </c>
      <c r="B329">
        <v>85.03</v>
      </c>
      <c r="C329">
        <v>-2.519999999999996</v>
      </c>
      <c r="D329">
        <v>-2.8783552255853753</v>
      </c>
      <c r="E329">
        <v>13491992</v>
      </c>
      <c r="F329">
        <v>4748802</v>
      </c>
      <c r="G329">
        <v>54.314294896942648</v>
      </c>
    </row>
    <row r="330" spans="1:7" x14ac:dyDescent="0.3">
      <c r="A330" s="204">
        <v>45061</v>
      </c>
      <c r="B330">
        <v>87.55</v>
      </c>
      <c r="C330">
        <v>2.1199999999999903</v>
      </c>
      <c r="D330">
        <v>2.4815638534472551</v>
      </c>
      <c r="E330">
        <v>8743190</v>
      </c>
      <c r="F330">
        <v>2894323</v>
      </c>
      <c r="G330">
        <v>49.48519089252671</v>
      </c>
    </row>
    <row r="331" spans="1:7" x14ac:dyDescent="0.3">
      <c r="A331" s="204">
        <v>45058</v>
      </c>
      <c r="B331">
        <v>85.43</v>
      </c>
      <c r="C331">
        <v>-0.57999999999999829</v>
      </c>
      <c r="D331">
        <v>-0.67434019300081183</v>
      </c>
      <c r="E331">
        <v>5848867</v>
      </c>
      <c r="F331">
        <v>-1239726</v>
      </c>
      <c r="G331">
        <v>-17.4890277943733</v>
      </c>
    </row>
    <row r="332" spans="1:7" x14ac:dyDescent="0.3">
      <c r="A332" s="204">
        <v>45057</v>
      </c>
      <c r="B332">
        <v>86.01</v>
      </c>
      <c r="C332">
        <v>-1.269999999999996</v>
      </c>
      <c r="D332">
        <v>-1.455087076076989</v>
      </c>
      <c r="E332">
        <v>7088593</v>
      </c>
      <c r="F332">
        <v>-2506376</v>
      </c>
      <c r="G332">
        <v>-26.121772774878167</v>
      </c>
    </row>
    <row r="333" spans="1:7" x14ac:dyDescent="0.3">
      <c r="A333" s="204">
        <v>45056</v>
      </c>
      <c r="B333">
        <v>87.28</v>
      </c>
      <c r="C333">
        <v>1.3700000000000045</v>
      </c>
      <c r="D333">
        <v>1.5946921196601147</v>
      </c>
      <c r="E333">
        <v>9594969</v>
      </c>
      <c r="F333">
        <v>2482907</v>
      </c>
      <c r="G333">
        <v>34.911211403950077</v>
      </c>
    </row>
    <row r="334" spans="1:7" x14ac:dyDescent="0.3">
      <c r="A334" s="204">
        <v>45055</v>
      </c>
      <c r="B334">
        <v>85.91</v>
      </c>
      <c r="C334">
        <v>0.90999999999999659</v>
      </c>
      <c r="D334">
        <v>1.0705882352941136</v>
      </c>
      <c r="E334">
        <v>7112062</v>
      </c>
      <c r="F334">
        <v>1053651</v>
      </c>
      <c r="G334">
        <v>17.391540455079724</v>
      </c>
    </row>
    <row r="335" spans="1:7" x14ac:dyDescent="0.3">
      <c r="A335" s="204">
        <v>45054</v>
      </c>
      <c r="B335">
        <v>85</v>
      </c>
      <c r="C335">
        <v>-0.37999999999999545</v>
      </c>
      <c r="D335">
        <v>-0.44506910283438217</v>
      </c>
      <c r="E335">
        <v>6058411</v>
      </c>
      <c r="F335">
        <v>-2599716</v>
      </c>
      <c r="G335">
        <v>-30.026309385390167</v>
      </c>
    </row>
    <row r="336" spans="1:7" x14ac:dyDescent="0.3">
      <c r="A336" s="204">
        <v>45051</v>
      </c>
      <c r="B336">
        <v>85.38</v>
      </c>
      <c r="C336">
        <v>1.3999999999999915</v>
      </c>
      <c r="D336">
        <v>1.6670635865682204</v>
      </c>
      <c r="E336">
        <v>8658127</v>
      </c>
      <c r="F336">
        <v>-93579</v>
      </c>
      <c r="G336">
        <v>-1.0692658094318981</v>
      </c>
    </row>
    <row r="337" spans="1:7" x14ac:dyDescent="0.3">
      <c r="A337" s="204">
        <v>45050</v>
      </c>
      <c r="B337">
        <v>83.98</v>
      </c>
      <c r="C337">
        <v>0.77000000000001023</v>
      </c>
      <c r="D337">
        <v>0.92536954692946793</v>
      </c>
      <c r="E337">
        <v>8751706</v>
      </c>
      <c r="F337">
        <v>-6048983</v>
      </c>
      <c r="G337">
        <v>-40.869604110997805</v>
      </c>
    </row>
    <row r="338" spans="1:7" x14ac:dyDescent="0.3">
      <c r="A338" s="204">
        <v>45049</v>
      </c>
      <c r="B338">
        <v>83.21</v>
      </c>
      <c r="C338">
        <v>3.4799999999999898</v>
      </c>
      <c r="D338">
        <v>4.3647309670136583</v>
      </c>
      <c r="E338">
        <v>14800689</v>
      </c>
      <c r="F338">
        <v>4310618</v>
      </c>
      <c r="G338">
        <v>41.092362482579958</v>
      </c>
    </row>
    <row r="339" spans="1:7" x14ac:dyDescent="0.3">
      <c r="A339" s="204">
        <v>45048</v>
      </c>
      <c r="B339">
        <v>79.73</v>
      </c>
      <c r="C339">
        <v>-2.3399999999999892</v>
      </c>
      <c r="D339">
        <v>-2.8512245643962344</v>
      </c>
      <c r="E339">
        <v>10490071</v>
      </c>
      <c r="F339">
        <v>1348358</v>
      </c>
      <c r="G339">
        <v>14.749511388073548</v>
      </c>
    </row>
    <row r="340" spans="1:7" x14ac:dyDescent="0.3">
      <c r="A340" s="204">
        <v>45047</v>
      </c>
      <c r="B340">
        <v>82.07</v>
      </c>
      <c r="C340">
        <v>1.8699999999999903</v>
      </c>
      <c r="D340">
        <v>2.3316708229426313</v>
      </c>
      <c r="E340">
        <v>9141713</v>
      </c>
      <c r="F340">
        <v>2771900</v>
      </c>
      <c r="G340">
        <v>43.516191134653404</v>
      </c>
    </row>
    <row r="341" spans="1:7" x14ac:dyDescent="0.3">
      <c r="A341" s="204">
        <v>45044</v>
      </c>
      <c r="B341">
        <v>80.2</v>
      </c>
      <c r="C341">
        <v>1.4000000000000057</v>
      </c>
      <c r="D341">
        <v>1.7766497461929007</v>
      </c>
      <c r="E341">
        <v>6369813</v>
      </c>
      <c r="F341">
        <v>47931</v>
      </c>
      <c r="G341">
        <v>0.75817612540063228</v>
      </c>
    </row>
    <row r="342" spans="1:7" x14ac:dyDescent="0.3">
      <c r="A342" s="204">
        <v>45043</v>
      </c>
      <c r="B342">
        <v>78.8</v>
      </c>
      <c r="C342">
        <v>-0.54999999999999716</v>
      </c>
      <c r="D342">
        <v>-0.69313169502205063</v>
      </c>
      <c r="E342">
        <v>6321882</v>
      </c>
      <c r="F342">
        <v>305394</v>
      </c>
      <c r="G342">
        <v>5.0759512858664388</v>
      </c>
    </row>
    <row r="343" spans="1:7" x14ac:dyDescent="0.3">
      <c r="A343" s="204">
        <v>45042</v>
      </c>
      <c r="B343">
        <v>79.349999999999994</v>
      </c>
      <c r="C343">
        <v>-0.6600000000000108</v>
      </c>
      <c r="D343">
        <v>-0.82489688788902726</v>
      </c>
      <c r="E343">
        <v>6016488</v>
      </c>
      <c r="F343">
        <v>222637</v>
      </c>
      <c r="G343">
        <v>3.8426428294410746</v>
      </c>
    </row>
    <row r="344" spans="1:7" x14ac:dyDescent="0.3">
      <c r="A344" s="204">
        <v>45041</v>
      </c>
      <c r="B344">
        <v>80.010000000000005</v>
      </c>
      <c r="C344">
        <v>-1.2099999999999937</v>
      </c>
      <c r="D344">
        <v>-1.4897808421570964</v>
      </c>
      <c r="E344">
        <v>5793851</v>
      </c>
      <c r="F344">
        <v>-126257</v>
      </c>
      <c r="G344">
        <v>-2.132680687582051</v>
      </c>
    </row>
    <row r="345" spans="1:7" x14ac:dyDescent="0.3">
      <c r="A345" s="204">
        <v>45040</v>
      </c>
      <c r="B345">
        <v>81.22</v>
      </c>
      <c r="C345">
        <v>-1.0499999999999972</v>
      </c>
      <c r="D345">
        <v>-1.2762854017260208</v>
      </c>
      <c r="E345">
        <v>5920108</v>
      </c>
      <c r="F345">
        <v>-2139107</v>
      </c>
      <c r="G345">
        <v>-26.542374164233117</v>
      </c>
    </row>
    <row r="346" spans="1:7" x14ac:dyDescent="0.3">
      <c r="A346" s="204">
        <v>45037</v>
      </c>
      <c r="B346">
        <v>82.27</v>
      </c>
      <c r="C346">
        <v>1.6499999999999915</v>
      </c>
      <c r="D346">
        <v>2.0466385512279723</v>
      </c>
      <c r="E346">
        <v>8059215</v>
      </c>
      <c r="F346">
        <v>223819</v>
      </c>
      <c r="G346">
        <v>2.8565116555691632</v>
      </c>
    </row>
    <row r="347" spans="1:7" x14ac:dyDescent="0.3">
      <c r="A347" s="204">
        <v>45036</v>
      </c>
      <c r="B347">
        <v>80.62</v>
      </c>
      <c r="C347">
        <v>-1.7299999999999898</v>
      </c>
      <c r="D347">
        <v>-2.1007893139040559</v>
      </c>
      <c r="E347">
        <v>7835396</v>
      </c>
      <c r="F347">
        <v>963734</v>
      </c>
      <c r="G347">
        <v>14.024758493651172</v>
      </c>
    </row>
    <row r="348" spans="1:7" x14ac:dyDescent="0.3">
      <c r="A348" s="204">
        <v>45035</v>
      </c>
      <c r="B348">
        <v>82.35</v>
      </c>
      <c r="C348">
        <v>1.019999999999996</v>
      </c>
      <c r="D348">
        <v>1.2541497602360703</v>
      </c>
      <c r="E348">
        <v>6871662</v>
      </c>
      <c r="F348">
        <v>-4244620</v>
      </c>
      <c r="G348">
        <v>-38.183810018493595</v>
      </c>
    </row>
    <row r="349" spans="1:7" x14ac:dyDescent="0.3">
      <c r="A349" s="204">
        <v>45034</v>
      </c>
      <c r="B349">
        <v>81.33</v>
      </c>
      <c r="C349">
        <v>-0.5</v>
      </c>
      <c r="D349">
        <v>-0.61102285225467434</v>
      </c>
      <c r="E349">
        <v>11116282</v>
      </c>
      <c r="F349">
        <v>-1056701</v>
      </c>
      <c r="G349">
        <v>-8.680707103591617</v>
      </c>
    </row>
    <row r="350" spans="1:7" x14ac:dyDescent="0.3">
      <c r="A350" s="204">
        <v>45033</v>
      </c>
      <c r="B350">
        <v>81.83</v>
      </c>
      <c r="C350">
        <v>3.6400000000000006</v>
      </c>
      <c r="D350">
        <v>4.6553267681289174</v>
      </c>
      <c r="E350">
        <v>12172983</v>
      </c>
      <c r="F350">
        <v>4868866</v>
      </c>
      <c r="G350">
        <v>66.659200557712865</v>
      </c>
    </row>
    <row r="351" spans="1:7" x14ac:dyDescent="0.3">
      <c r="A351" s="204">
        <v>45030</v>
      </c>
      <c r="B351">
        <v>78.19</v>
      </c>
      <c r="C351">
        <v>-1.2400000000000091</v>
      </c>
      <c r="D351">
        <v>-1.5611230013848785</v>
      </c>
      <c r="E351">
        <v>7304117</v>
      </c>
      <c r="F351">
        <v>-6714530</v>
      </c>
      <c r="G351">
        <v>-47.897133011481067</v>
      </c>
    </row>
    <row r="352" spans="1:7" x14ac:dyDescent="0.3">
      <c r="A352" s="204">
        <v>45029</v>
      </c>
      <c r="B352">
        <v>79.430000000000007</v>
      </c>
      <c r="C352">
        <v>3.3800000000000097</v>
      </c>
      <c r="D352">
        <v>4.4444444444444571</v>
      </c>
      <c r="E352">
        <v>14018647</v>
      </c>
      <c r="F352">
        <v>6689463</v>
      </c>
      <c r="G352">
        <v>91.271593126874691</v>
      </c>
    </row>
    <row r="353" spans="1:7" x14ac:dyDescent="0.3">
      <c r="A353" s="204">
        <v>45028</v>
      </c>
      <c r="B353">
        <v>76.05</v>
      </c>
      <c r="C353">
        <v>-0.82999999999999829</v>
      </c>
      <c r="D353">
        <v>-1.0796045785639936</v>
      </c>
      <c r="E353">
        <v>7329184</v>
      </c>
      <c r="F353">
        <v>-133519</v>
      </c>
      <c r="G353">
        <v>-1.7891506602902461</v>
      </c>
    </row>
    <row r="354" spans="1:7" x14ac:dyDescent="0.3">
      <c r="A354" s="204">
        <v>45027</v>
      </c>
      <c r="B354">
        <v>76.88</v>
      </c>
      <c r="C354">
        <v>0.72999999999998977</v>
      </c>
      <c r="D354">
        <v>0.95863427445829241</v>
      </c>
      <c r="E354">
        <v>7462703</v>
      </c>
      <c r="F354">
        <v>-104338</v>
      </c>
      <c r="G354">
        <v>-1.3788480860616454</v>
      </c>
    </row>
    <row r="355" spans="1:7" x14ac:dyDescent="0.3">
      <c r="A355" s="204">
        <v>45026</v>
      </c>
      <c r="B355">
        <v>76.150000000000006</v>
      </c>
      <c r="C355">
        <v>-0.71999999999999886</v>
      </c>
      <c r="D355">
        <v>-0.93664628593729515</v>
      </c>
      <c r="E355">
        <v>7567041</v>
      </c>
      <c r="F355">
        <v>-1073286</v>
      </c>
      <c r="G355">
        <v>-12.421821535226618</v>
      </c>
    </row>
    <row r="356" spans="1:7" x14ac:dyDescent="0.3">
      <c r="A356" s="204">
        <v>45022</v>
      </c>
      <c r="B356">
        <v>76.87</v>
      </c>
      <c r="C356">
        <v>1.4900000000000091</v>
      </c>
      <c r="D356">
        <v>1.9766516317325673</v>
      </c>
      <c r="E356">
        <v>8640327</v>
      </c>
      <c r="F356">
        <v>627222</v>
      </c>
      <c r="G356">
        <v>7.8274526541209681</v>
      </c>
    </row>
    <row r="357" spans="1:7" x14ac:dyDescent="0.3">
      <c r="A357" s="204">
        <v>45021</v>
      </c>
      <c r="B357">
        <v>75.38</v>
      </c>
      <c r="C357">
        <v>-0.18999999999999773</v>
      </c>
      <c r="D357">
        <v>-0.25142252216487726</v>
      </c>
      <c r="E357">
        <v>8013105</v>
      </c>
      <c r="F357">
        <v>-876355</v>
      </c>
      <c r="G357">
        <v>-9.8583603503474908</v>
      </c>
    </row>
    <row r="358" spans="1:7" x14ac:dyDescent="0.3">
      <c r="A358" s="204">
        <v>45020</v>
      </c>
      <c r="B358">
        <v>75.569999999999993</v>
      </c>
      <c r="C358">
        <v>-1.4900000000000091</v>
      </c>
      <c r="D358">
        <v>-1.9335582662860227</v>
      </c>
      <c r="E358">
        <v>8889460</v>
      </c>
      <c r="F358">
        <v>1325518</v>
      </c>
      <c r="G358">
        <v>17.524169275755948</v>
      </c>
    </row>
    <row r="359" spans="1:7" x14ac:dyDescent="0.3">
      <c r="A359" s="204">
        <v>45019</v>
      </c>
      <c r="B359">
        <v>77.06</v>
      </c>
      <c r="C359">
        <v>0.85000000000000853</v>
      </c>
      <c r="D359">
        <v>1.1153391943314639</v>
      </c>
      <c r="E359">
        <v>7563942</v>
      </c>
      <c r="F359">
        <v>-81247</v>
      </c>
      <c r="G359">
        <v>-1.0627206207720961</v>
      </c>
    </row>
    <row r="360" spans="1:7" x14ac:dyDescent="0.3">
      <c r="A360" s="204">
        <v>45016</v>
      </c>
      <c r="B360">
        <v>76.209999999999994</v>
      </c>
      <c r="C360">
        <v>1.539999999999992</v>
      </c>
      <c r="D360">
        <v>2.0624079282174796</v>
      </c>
      <c r="E360">
        <v>7645189</v>
      </c>
      <c r="F360">
        <v>-900456</v>
      </c>
      <c r="G360">
        <v>-10.537016222883118</v>
      </c>
    </row>
    <row r="361" spans="1:7" x14ac:dyDescent="0.3">
      <c r="A361" s="204">
        <v>45015</v>
      </c>
      <c r="B361">
        <v>74.67</v>
      </c>
      <c r="C361">
        <v>-1.6499999999999915</v>
      </c>
      <c r="D361">
        <v>-2.1619496855345801</v>
      </c>
      <c r="E361">
        <v>8545645</v>
      </c>
      <c r="F361">
        <v>1648764</v>
      </c>
      <c r="G361">
        <v>23.905936611056504</v>
      </c>
    </row>
    <row r="362" spans="1:7" x14ac:dyDescent="0.3">
      <c r="A362" s="204">
        <v>45014</v>
      </c>
      <c r="B362">
        <v>76.319999999999993</v>
      </c>
      <c r="C362">
        <v>1.8699999999999903</v>
      </c>
      <c r="D362">
        <v>2.5117528542645942</v>
      </c>
      <c r="E362">
        <v>6896881</v>
      </c>
      <c r="F362">
        <v>1771096</v>
      </c>
      <c r="G362">
        <v>34.552678272693839</v>
      </c>
    </row>
    <row r="363" spans="1:7" x14ac:dyDescent="0.3">
      <c r="A363" s="204">
        <v>45013</v>
      </c>
      <c r="B363">
        <v>74.45</v>
      </c>
      <c r="C363">
        <v>-0.5</v>
      </c>
      <c r="D363">
        <v>-0.66711140760507004</v>
      </c>
      <c r="E363">
        <v>5125785</v>
      </c>
      <c r="F363">
        <v>-1153918</v>
      </c>
      <c r="G363">
        <v>-18.375359471618324</v>
      </c>
    </row>
    <row r="364" spans="1:7" x14ac:dyDescent="0.3">
      <c r="A364" s="204">
        <v>45012</v>
      </c>
      <c r="B364">
        <v>74.95</v>
      </c>
      <c r="C364">
        <v>0.76000000000000512</v>
      </c>
      <c r="D364">
        <v>1.0243968189783059</v>
      </c>
      <c r="E364">
        <v>6279703</v>
      </c>
      <c r="F364">
        <v>-1900688</v>
      </c>
      <c r="G364">
        <v>-23.234684014492707</v>
      </c>
    </row>
    <row r="365" spans="1:7" x14ac:dyDescent="0.3">
      <c r="A365" s="204">
        <v>45009</v>
      </c>
      <c r="B365">
        <v>74.19</v>
      </c>
      <c r="C365">
        <v>0.46999999999999886</v>
      </c>
      <c r="D365">
        <v>0.63754747693977054</v>
      </c>
      <c r="E365">
        <v>8180391</v>
      </c>
      <c r="F365">
        <v>-3822217</v>
      </c>
      <c r="G365">
        <v>-31.84488737780989</v>
      </c>
    </row>
    <row r="366" spans="1:7" x14ac:dyDescent="0.3">
      <c r="A366" s="204">
        <v>45008</v>
      </c>
      <c r="B366">
        <v>73.72</v>
      </c>
      <c r="C366">
        <v>0.59000000000000341</v>
      </c>
      <c r="D366">
        <v>0.80678244222617723</v>
      </c>
      <c r="E366">
        <v>12002608</v>
      </c>
      <c r="F366">
        <v>1148358</v>
      </c>
      <c r="G366">
        <v>10.579800538959393</v>
      </c>
    </row>
    <row r="367" spans="1:7" x14ac:dyDescent="0.3">
      <c r="A367" s="204">
        <v>45007</v>
      </c>
      <c r="B367">
        <v>73.13</v>
      </c>
      <c r="C367">
        <v>-2.8900000000000006</v>
      </c>
      <c r="D367">
        <v>-3.8016311496974491</v>
      </c>
      <c r="E367">
        <v>10854250</v>
      </c>
      <c r="F367">
        <v>3192119</v>
      </c>
      <c r="G367">
        <v>41.660981781700158</v>
      </c>
    </row>
    <row r="368" spans="1:7" x14ac:dyDescent="0.3">
      <c r="A368" s="204">
        <v>45006</v>
      </c>
      <c r="B368">
        <v>76.02</v>
      </c>
      <c r="C368">
        <v>-0.76000000000000512</v>
      </c>
      <c r="D368">
        <v>-0.98984110445429163</v>
      </c>
      <c r="E368">
        <v>7662131</v>
      </c>
      <c r="F368">
        <v>-325720</v>
      </c>
      <c r="G368">
        <v>-4.0776924857511743</v>
      </c>
    </row>
    <row r="369" spans="1:7" x14ac:dyDescent="0.3">
      <c r="A369" s="204">
        <v>45005</v>
      </c>
      <c r="B369">
        <v>76.78</v>
      </c>
      <c r="C369">
        <v>0.28000000000000114</v>
      </c>
      <c r="D369">
        <v>0.36601307189542631</v>
      </c>
      <c r="E369">
        <v>7987851</v>
      </c>
      <c r="F369">
        <v>-3353659</v>
      </c>
      <c r="G369">
        <v>-29.569775100493672</v>
      </c>
    </row>
    <row r="370" spans="1:7" x14ac:dyDescent="0.3">
      <c r="A370" s="204">
        <v>45002</v>
      </c>
      <c r="B370">
        <v>76.5</v>
      </c>
      <c r="C370">
        <v>-1.730000000000004</v>
      </c>
      <c r="D370">
        <v>-2.2114278409817256</v>
      </c>
      <c r="E370">
        <v>11341510</v>
      </c>
      <c r="F370">
        <v>1882154</v>
      </c>
      <c r="G370">
        <v>19.897274190758864</v>
      </c>
    </row>
    <row r="371" spans="1:7" x14ac:dyDescent="0.3">
      <c r="A371" s="204">
        <v>45001</v>
      </c>
      <c r="B371">
        <v>78.23</v>
      </c>
      <c r="C371">
        <v>0.18000000000000682</v>
      </c>
      <c r="D371">
        <v>0.23062139654068781</v>
      </c>
      <c r="E371">
        <v>9459356</v>
      </c>
      <c r="F371">
        <v>-141901</v>
      </c>
      <c r="G371">
        <v>-1.4779418986493122</v>
      </c>
    </row>
    <row r="372" spans="1:7" x14ac:dyDescent="0.3">
      <c r="A372" s="204">
        <v>45000</v>
      </c>
      <c r="B372">
        <v>78.05</v>
      </c>
      <c r="C372">
        <v>-0.98000000000000398</v>
      </c>
      <c r="D372">
        <v>-1.2400354295837075</v>
      </c>
      <c r="E372">
        <v>9601257</v>
      </c>
      <c r="F372">
        <v>-53981</v>
      </c>
      <c r="G372">
        <v>-0.55908513078600441</v>
      </c>
    </row>
    <row r="373" spans="1:7" x14ac:dyDescent="0.3">
      <c r="A373" s="204">
        <v>44999</v>
      </c>
      <c r="B373">
        <v>79.03</v>
      </c>
      <c r="C373">
        <v>1.1700000000000017</v>
      </c>
      <c r="D373">
        <v>1.5026971487284893</v>
      </c>
      <c r="E373">
        <v>9655238</v>
      </c>
      <c r="F373">
        <v>-11158355</v>
      </c>
      <c r="G373">
        <v>-53.610902259883723</v>
      </c>
    </row>
    <row r="374" spans="1:7" x14ac:dyDescent="0.3">
      <c r="A374" s="204">
        <v>44998</v>
      </c>
      <c r="B374">
        <v>77.86</v>
      </c>
      <c r="C374">
        <v>2.2000000000000028</v>
      </c>
      <c r="D374">
        <v>2.9077451757864168</v>
      </c>
      <c r="E374">
        <v>20813593</v>
      </c>
      <c r="F374">
        <v>-3609940</v>
      </c>
      <c r="G374">
        <v>-14.780580680117</v>
      </c>
    </row>
    <row r="375" spans="1:7" x14ac:dyDescent="0.3">
      <c r="A375" s="204">
        <v>44995</v>
      </c>
      <c r="B375">
        <v>75.66</v>
      </c>
      <c r="C375">
        <v>-3.0700000000000074</v>
      </c>
      <c r="D375">
        <v>-3.8994030229899748</v>
      </c>
      <c r="E375">
        <v>24423533</v>
      </c>
      <c r="F375">
        <v>12571913</v>
      </c>
      <c r="G375">
        <v>106.07759108037551</v>
      </c>
    </row>
    <row r="376" spans="1:7" x14ac:dyDescent="0.3">
      <c r="A376" s="204">
        <v>44994</v>
      </c>
      <c r="B376">
        <v>78.73</v>
      </c>
      <c r="C376">
        <v>-2.5</v>
      </c>
      <c r="D376">
        <v>-3.0776806598547335</v>
      </c>
      <c r="E376">
        <v>11851620</v>
      </c>
      <c r="F376">
        <v>4726089</v>
      </c>
      <c r="G376">
        <v>66.326130642053201</v>
      </c>
    </row>
    <row r="377" spans="1:7" x14ac:dyDescent="0.3">
      <c r="A377" s="204">
        <v>44993</v>
      </c>
      <c r="B377">
        <v>81.23</v>
      </c>
      <c r="C377">
        <v>-0.8399999999999892</v>
      </c>
      <c r="D377">
        <v>-1.0235165102960757</v>
      </c>
      <c r="E377">
        <v>7125531</v>
      </c>
      <c r="F377">
        <v>868842</v>
      </c>
      <c r="G377">
        <v>13.886609994519466</v>
      </c>
    </row>
    <row r="378" spans="1:7" x14ac:dyDescent="0.3">
      <c r="A378" s="204">
        <v>44992</v>
      </c>
      <c r="B378">
        <v>82.07</v>
      </c>
      <c r="C378">
        <v>-0.10000000000000853</v>
      </c>
      <c r="D378">
        <v>-0.12169891687965015</v>
      </c>
      <c r="E378">
        <v>6256689</v>
      </c>
      <c r="F378">
        <v>-1101897</v>
      </c>
      <c r="G378">
        <v>-14.974303487110159</v>
      </c>
    </row>
    <row r="379" spans="1:7" x14ac:dyDescent="0.3">
      <c r="A379" s="204">
        <v>44991</v>
      </c>
      <c r="B379">
        <v>82.17</v>
      </c>
      <c r="C379">
        <v>-1.4200000000000017</v>
      </c>
      <c r="D379">
        <v>-1.6987677951908142</v>
      </c>
      <c r="E379">
        <v>7358586</v>
      </c>
      <c r="F379">
        <v>1287805</v>
      </c>
      <c r="G379">
        <v>21.21316845394357</v>
      </c>
    </row>
    <row r="380" spans="1:7" x14ac:dyDescent="0.3">
      <c r="A380" s="204">
        <v>44988</v>
      </c>
      <c r="B380">
        <v>83.59</v>
      </c>
      <c r="C380">
        <v>1.1700000000000017</v>
      </c>
      <c r="D380">
        <v>1.4195583596214532</v>
      </c>
      <c r="E380">
        <v>6070781</v>
      </c>
      <c r="F380">
        <v>-432335</v>
      </c>
      <c r="G380">
        <v>-6.6481206855298289</v>
      </c>
    </row>
    <row r="381" spans="1:7" x14ac:dyDescent="0.3">
      <c r="A381" s="204">
        <v>44987</v>
      </c>
      <c r="B381">
        <v>82.42</v>
      </c>
      <c r="C381">
        <v>-0.67999999999999261</v>
      </c>
      <c r="D381">
        <v>-0.81829121540311989</v>
      </c>
      <c r="E381">
        <v>6503116</v>
      </c>
      <c r="F381">
        <v>-690547</v>
      </c>
      <c r="G381">
        <v>-9.5993793426241965</v>
      </c>
    </row>
    <row r="382" spans="1:7" x14ac:dyDescent="0.3">
      <c r="A382" s="204">
        <v>44986</v>
      </c>
      <c r="B382">
        <v>83.1</v>
      </c>
      <c r="C382">
        <v>0.25</v>
      </c>
      <c r="D382">
        <v>0.30175015087507545</v>
      </c>
      <c r="E382">
        <v>7193663</v>
      </c>
      <c r="F382">
        <v>122166</v>
      </c>
      <c r="G382">
        <v>1.7275832825779323</v>
      </c>
    </row>
    <row r="383" spans="1:7" x14ac:dyDescent="0.3">
      <c r="A383" s="204">
        <v>44985</v>
      </c>
      <c r="B383">
        <v>82.85</v>
      </c>
      <c r="C383">
        <v>0.71999999999999886</v>
      </c>
      <c r="D383">
        <v>0.87665895531474358</v>
      </c>
      <c r="E383">
        <v>7071497</v>
      </c>
      <c r="F383">
        <v>-1162064</v>
      </c>
      <c r="G383">
        <v>-14.113747380993473</v>
      </c>
    </row>
    <row r="384" spans="1:7" x14ac:dyDescent="0.3">
      <c r="A384" s="204">
        <v>44984</v>
      </c>
      <c r="B384">
        <v>82.13</v>
      </c>
      <c r="C384">
        <v>0.65999999999999659</v>
      </c>
      <c r="D384">
        <v>0.81011415244874996</v>
      </c>
      <c r="E384">
        <v>8233561</v>
      </c>
      <c r="F384">
        <v>-432926</v>
      </c>
      <c r="G384">
        <v>-4.9954035585583867</v>
      </c>
    </row>
    <row r="385" spans="1:7" x14ac:dyDescent="0.3">
      <c r="A385" s="204">
        <v>44981</v>
      </c>
      <c r="B385">
        <v>81.47</v>
      </c>
      <c r="C385">
        <v>-2</v>
      </c>
      <c r="D385">
        <v>-2.3960704444710674</v>
      </c>
      <c r="E385">
        <v>8666487</v>
      </c>
      <c r="F385">
        <v>383378</v>
      </c>
      <c r="G385">
        <v>4.6284311844743318</v>
      </c>
    </row>
    <row r="386" spans="1:7" x14ac:dyDescent="0.3">
      <c r="A386" s="204">
        <v>44980</v>
      </c>
      <c r="B386">
        <v>83.47</v>
      </c>
      <c r="C386">
        <v>-0.15999999999999659</v>
      </c>
      <c r="D386">
        <v>-0.19131890469926652</v>
      </c>
      <c r="E386">
        <v>8283109</v>
      </c>
      <c r="F386">
        <v>1333379</v>
      </c>
      <c r="G386">
        <v>19.186054710039095</v>
      </c>
    </row>
    <row r="387" spans="1:7" x14ac:dyDescent="0.3">
      <c r="A387" s="204">
        <v>44979</v>
      </c>
      <c r="B387">
        <v>83.63</v>
      </c>
      <c r="C387">
        <v>0.85999999999999943</v>
      </c>
      <c r="D387">
        <v>1.0390238008940431</v>
      </c>
      <c r="E387">
        <v>6949730</v>
      </c>
      <c r="F387">
        <v>-2238244</v>
      </c>
      <c r="G387">
        <v>-24.360582648579545</v>
      </c>
    </row>
    <row r="388" spans="1:7" x14ac:dyDescent="0.3">
      <c r="A388" s="204">
        <v>44978</v>
      </c>
      <c r="B388">
        <v>82.77</v>
      </c>
      <c r="C388">
        <v>-4.0300000000000011</v>
      </c>
      <c r="D388">
        <v>-4.6428571428571441</v>
      </c>
      <c r="E388">
        <v>9187974</v>
      </c>
      <c r="F388">
        <v>483696</v>
      </c>
      <c r="G388">
        <v>5.5569916310117851</v>
      </c>
    </row>
    <row r="389" spans="1:7" x14ac:dyDescent="0.3">
      <c r="A389" s="204">
        <v>44974</v>
      </c>
      <c r="B389">
        <v>86.8</v>
      </c>
      <c r="C389">
        <v>2.0300000000000011</v>
      </c>
      <c r="D389">
        <v>2.3947151114781189</v>
      </c>
      <c r="E389">
        <v>8704278</v>
      </c>
      <c r="F389">
        <v>-1598112</v>
      </c>
      <c r="G389">
        <v>-15.512051087174918</v>
      </c>
    </row>
    <row r="390" spans="1:7" x14ac:dyDescent="0.3">
      <c r="A390" s="204">
        <v>44973</v>
      </c>
      <c r="B390">
        <v>84.77</v>
      </c>
      <c r="C390">
        <v>-1.2900000000000063</v>
      </c>
      <c r="D390">
        <v>-1.4989542179874578</v>
      </c>
      <c r="E390">
        <v>10302390</v>
      </c>
      <c r="F390">
        <v>4536578</v>
      </c>
      <c r="G390">
        <v>78.680643767087787</v>
      </c>
    </row>
    <row r="391" spans="1:7" x14ac:dyDescent="0.3">
      <c r="A391" s="204">
        <v>44972</v>
      </c>
      <c r="B391">
        <v>86.06</v>
      </c>
      <c r="C391">
        <v>0.18000000000000682</v>
      </c>
      <c r="D391">
        <v>0.20959478341873175</v>
      </c>
      <c r="E391">
        <v>5765812</v>
      </c>
      <c r="F391">
        <v>-2865940</v>
      </c>
      <c r="G391">
        <v>-33.202297749054885</v>
      </c>
    </row>
    <row r="392" spans="1:7" x14ac:dyDescent="0.3">
      <c r="A392" s="204">
        <v>44971</v>
      </c>
      <c r="B392">
        <v>85.88</v>
      </c>
      <c r="C392">
        <v>0.31999999999999318</v>
      </c>
      <c r="D392">
        <v>0.37400654511453152</v>
      </c>
      <c r="E392">
        <v>8631752</v>
      </c>
      <c r="F392">
        <v>1740825</v>
      </c>
      <c r="G392">
        <v>25.26256627011141</v>
      </c>
    </row>
    <row r="393" spans="1:7" x14ac:dyDescent="0.3">
      <c r="A393" s="204">
        <v>44970</v>
      </c>
      <c r="B393">
        <v>85.56</v>
      </c>
      <c r="C393">
        <v>-6.0000000000002274E-2</v>
      </c>
      <c r="D393">
        <v>-7.0077084793275249E-2</v>
      </c>
      <c r="E393">
        <v>6890927</v>
      </c>
      <c r="F393">
        <v>-910796</v>
      </c>
      <c r="G393">
        <v>-11.674292973488036</v>
      </c>
    </row>
    <row r="394" spans="1:7" x14ac:dyDescent="0.3">
      <c r="A394" s="204">
        <v>44967</v>
      </c>
      <c r="B394">
        <v>85.62</v>
      </c>
      <c r="C394">
        <v>-0.46999999999999886</v>
      </c>
      <c r="D394">
        <v>-0.54594029504007302</v>
      </c>
      <c r="E394">
        <v>7801723</v>
      </c>
      <c r="F394">
        <v>-969470</v>
      </c>
      <c r="G394">
        <v>-11.052886420353538</v>
      </c>
    </row>
    <row r="395" spans="1:7" x14ac:dyDescent="0.3">
      <c r="A395" s="204">
        <v>44966</v>
      </c>
      <c r="B395">
        <v>86.09</v>
      </c>
      <c r="C395">
        <v>-1.0999999999999943</v>
      </c>
      <c r="D395">
        <v>-1.2616125702488752</v>
      </c>
      <c r="E395">
        <v>8771193</v>
      </c>
      <c r="F395">
        <v>-951130</v>
      </c>
      <c r="G395">
        <v>-9.782950021306636</v>
      </c>
    </row>
    <row r="396" spans="1:7" x14ac:dyDescent="0.3">
      <c r="A396" s="204">
        <v>44965</v>
      </c>
      <c r="B396">
        <v>87.19</v>
      </c>
      <c r="C396">
        <v>-3.1299999999999955</v>
      </c>
      <c r="D396">
        <v>-3.4654561558901635</v>
      </c>
      <c r="E396">
        <v>9722323</v>
      </c>
      <c r="F396">
        <v>2204718</v>
      </c>
      <c r="G396">
        <v>29.327398819171798</v>
      </c>
    </row>
    <row r="397" spans="1:7" x14ac:dyDescent="0.3">
      <c r="A397" s="204">
        <v>44964</v>
      </c>
      <c r="B397">
        <v>90.32</v>
      </c>
      <c r="C397">
        <v>0.61999999999999034</v>
      </c>
      <c r="D397">
        <v>0.69119286510589784</v>
      </c>
      <c r="E397">
        <v>7517605</v>
      </c>
      <c r="F397">
        <v>949177</v>
      </c>
      <c r="G397">
        <v>14.450596093920797</v>
      </c>
    </row>
    <row r="398" spans="1:7" x14ac:dyDescent="0.3">
      <c r="A398" s="204">
        <v>44963</v>
      </c>
      <c r="B398">
        <v>89.7</v>
      </c>
      <c r="C398">
        <v>-0.68999999999999773</v>
      </c>
      <c r="D398">
        <v>-0.76335877862595169</v>
      </c>
      <c r="E398">
        <v>6568428</v>
      </c>
      <c r="F398">
        <v>-868649</v>
      </c>
      <c r="G398">
        <v>-11.679978572226696</v>
      </c>
    </row>
    <row r="399" spans="1:7" x14ac:dyDescent="0.3">
      <c r="A399" s="204">
        <v>44960</v>
      </c>
      <c r="B399">
        <v>90.39</v>
      </c>
      <c r="C399">
        <v>-1.5799999999999983</v>
      </c>
      <c r="D399">
        <v>-1.7179515059258434</v>
      </c>
      <c r="E399">
        <v>7437077</v>
      </c>
      <c r="F399">
        <v>-5962991</v>
      </c>
      <c r="G399">
        <v>-44.499707016412152</v>
      </c>
    </row>
    <row r="400" spans="1:7" x14ac:dyDescent="0.3">
      <c r="A400" s="204">
        <v>44959</v>
      </c>
      <c r="B400">
        <v>91.97</v>
      </c>
      <c r="C400">
        <v>2.230000000000004</v>
      </c>
      <c r="D400">
        <v>2.4849565411187924</v>
      </c>
      <c r="E400">
        <v>13400068</v>
      </c>
      <c r="F400">
        <v>2438580</v>
      </c>
      <c r="G400">
        <v>22.246797150167932</v>
      </c>
    </row>
    <row r="401" spans="1:7" x14ac:dyDescent="0.3">
      <c r="A401" s="204">
        <v>44958</v>
      </c>
      <c r="B401">
        <v>89.74</v>
      </c>
      <c r="C401">
        <v>0.8399999999999892</v>
      </c>
      <c r="D401">
        <v>0.9448818897637673</v>
      </c>
      <c r="E401">
        <v>10961488</v>
      </c>
      <c r="F401">
        <v>4276741</v>
      </c>
      <c r="G401">
        <v>63.977604537613765</v>
      </c>
    </row>
    <row r="402" spans="1:7" x14ac:dyDescent="0.3">
      <c r="A402" s="204">
        <v>44957</v>
      </c>
      <c r="B402">
        <v>88.9</v>
      </c>
      <c r="C402">
        <v>1.8000000000000114</v>
      </c>
      <c r="D402">
        <v>2.066590126291632</v>
      </c>
      <c r="E402">
        <v>6684747</v>
      </c>
      <c r="F402">
        <v>-554222</v>
      </c>
      <c r="G402">
        <v>-7.6560902526312793</v>
      </c>
    </row>
    <row r="403" spans="1:7" x14ac:dyDescent="0.3">
      <c r="A403" s="204">
        <v>44956</v>
      </c>
      <c r="B403">
        <v>87.1</v>
      </c>
      <c r="C403">
        <v>-2.2900000000000063</v>
      </c>
      <c r="D403">
        <v>-2.5618078084797027</v>
      </c>
      <c r="E403">
        <v>7238969</v>
      </c>
      <c r="F403">
        <v>-587527</v>
      </c>
      <c r="G403">
        <v>-7.5068970839568561</v>
      </c>
    </row>
    <row r="404" spans="1:7" x14ac:dyDescent="0.3">
      <c r="A404" s="204">
        <v>44953</v>
      </c>
      <c r="B404">
        <v>89.39</v>
      </c>
      <c r="C404">
        <v>0.79999999999999716</v>
      </c>
      <c r="D404">
        <v>0.90303646009707317</v>
      </c>
      <c r="E404">
        <v>7826496</v>
      </c>
      <c r="F404">
        <v>850475</v>
      </c>
      <c r="G404">
        <v>12.191405387111077</v>
      </c>
    </row>
    <row r="405" spans="1:7" x14ac:dyDescent="0.3">
      <c r="A405" s="204">
        <v>44952</v>
      </c>
      <c r="B405">
        <v>88.59</v>
      </c>
      <c r="C405">
        <v>-0.31000000000000227</v>
      </c>
      <c r="D405">
        <v>-0.34870641169854022</v>
      </c>
      <c r="E405">
        <v>6976021</v>
      </c>
      <c r="F405">
        <v>-425575</v>
      </c>
      <c r="G405">
        <v>-5.7497734272446106</v>
      </c>
    </row>
    <row r="406" spans="1:7" x14ac:dyDescent="0.3">
      <c r="A406" s="204">
        <v>44951</v>
      </c>
      <c r="B406">
        <v>88.9</v>
      </c>
      <c r="C406">
        <v>8.0000000000012506E-2</v>
      </c>
      <c r="D406">
        <v>9.0069804098190168E-2</v>
      </c>
      <c r="E406">
        <v>7401596</v>
      </c>
      <c r="F406">
        <v>-3078564</v>
      </c>
      <c r="G406">
        <v>-29.375162211263952</v>
      </c>
    </row>
    <row r="407" spans="1:7" x14ac:dyDescent="0.3">
      <c r="A407" s="204">
        <v>44950</v>
      </c>
      <c r="B407">
        <v>88.82</v>
      </c>
      <c r="C407">
        <v>1.6599999999999966</v>
      </c>
      <c r="D407">
        <v>1.9045433685176649</v>
      </c>
      <c r="E407">
        <v>10480160</v>
      </c>
      <c r="F407">
        <v>1173927</v>
      </c>
      <c r="G407">
        <v>12.614416595844958</v>
      </c>
    </row>
    <row r="408" spans="1:7" x14ac:dyDescent="0.3">
      <c r="A408" s="204">
        <v>44949</v>
      </c>
      <c r="B408">
        <v>87.16</v>
      </c>
      <c r="C408">
        <v>0.17000000000000171</v>
      </c>
      <c r="D408">
        <v>0.19542476146683724</v>
      </c>
      <c r="E408">
        <v>9306233</v>
      </c>
      <c r="F408">
        <v>-435627</v>
      </c>
      <c r="G408">
        <v>-4.471702529085821</v>
      </c>
    </row>
    <row r="409" spans="1:7" x14ac:dyDescent="0.3">
      <c r="A409" s="204">
        <v>44946</v>
      </c>
      <c r="B409">
        <v>86.99</v>
      </c>
      <c r="C409">
        <v>2.0999999999999943</v>
      </c>
      <c r="D409">
        <v>2.4737896100836307</v>
      </c>
      <c r="E409">
        <v>9741860</v>
      </c>
      <c r="F409">
        <v>837828</v>
      </c>
      <c r="G409">
        <v>9.4095349163165629</v>
      </c>
    </row>
    <row r="410" spans="1:7" x14ac:dyDescent="0.3">
      <c r="A410" s="204">
        <v>44945</v>
      </c>
      <c r="B410">
        <v>84.89</v>
      </c>
      <c r="C410">
        <v>-0.89000000000000057</v>
      </c>
      <c r="D410">
        <v>-1.0375378876194923</v>
      </c>
      <c r="E410">
        <v>8904032</v>
      </c>
      <c r="F410">
        <v>-6078670</v>
      </c>
      <c r="G410">
        <v>-40.571253436129211</v>
      </c>
    </row>
    <row r="411" spans="1:7" x14ac:dyDescent="0.3">
      <c r="A411" s="204">
        <v>44944</v>
      </c>
      <c r="B411">
        <v>85.78</v>
      </c>
      <c r="C411">
        <v>-1.0799999999999983</v>
      </c>
      <c r="D411">
        <v>-1.2433801519686833</v>
      </c>
      <c r="E411">
        <v>14982702</v>
      </c>
      <c r="F411">
        <v>2234646</v>
      </c>
      <c r="G411">
        <v>17.529307998019462</v>
      </c>
    </row>
    <row r="412" spans="1:7" x14ac:dyDescent="0.3">
      <c r="A412" s="204">
        <v>44943</v>
      </c>
      <c r="B412">
        <v>86.86</v>
      </c>
      <c r="C412">
        <v>-1.019999999999996</v>
      </c>
      <c r="D412">
        <v>-1.1606736458807421</v>
      </c>
      <c r="E412">
        <v>12748056</v>
      </c>
      <c r="F412">
        <v>-6061357</v>
      </c>
      <c r="G412">
        <v>-32.225125792070173</v>
      </c>
    </row>
    <row r="413" spans="1:7" x14ac:dyDescent="0.3">
      <c r="A413" s="204">
        <v>44939</v>
      </c>
      <c r="B413">
        <v>87.88</v>
      </c>
      <c r="C413">
        <v>-4.0000000000006253E-2</v>
      </c>
      <c r="D413">
        <v>-4.5495905368523944E-2</v>
      </c>
      <c r="E413">
        <v>18809413</v>
      </c>
      <c r="F413">
        <v>4830478</v>
      </c>
      <c r="G413">
        <v>34.555407833286296</v>
      </c>
    </row>
    <row r="414" spans="1:7" x14ac:dyDescent="0.3">
      <c r="A414" s="204">
        <v>44938</v>
      </c>
      <c r="B414">
        <v>87.92</v>
      </c>
      <c r="C414">
        <v>3.5400000000000063</v>
      </c>
      <c r="D414">
        <v>4.1953069447736508</v>
      </c>
      <c r="E414">
        <v>13978935</v>
      </c>
      <c r="F414">
        <v>4991193</v>
      </c>
      <c r="G414">
        <v>55.533336404182499</v>
      </c>
    </row>
    <row r="415" spans="1:7" x14ac:dyDescent="0.3">
      <c r="A415" s="204">
        <v>44937</v>
      </c>
      <c r="B415">
        <v>84.38</v>
      </c>
      <c r="C415">
        <v>0.79999999999999716</v>
      </c>
      <c r="D415">
        <v>0.95716678631251162</v>
      </c>
      <c r="E415">
        <v>8987742</v>
      </c>
      <c r="F415">
        <v>950844</v>
      </c>
      <c r="G415">
        <v>11.830982550730393</v>
      </c>
    </row>
    <row r="416" spans="1:7" x14ac:dyDescent="0.3">
      <c r="A416" s="204">
        <v>44936</v>
      </c>
      <c r="B416">
        <v>83.58</v>
      </c>
      <c r="C416">
        <v>2.3100000000000023</v>
      </c>
      <c r="D416">
        <v>2.8423772609819151</v>
      </c>
      <c r="E416">
        <v>8036898</v>
      </c>
      <c r="F416">
        <v>-4812334</v>
      </c>
      <c r="G416">
        <v>-37.45230843368693</v>
      </c>
    </row>
    <row r="417" spans="1:7" x14ac:dyDescent="0.3">
      <c r="A417" s="204">
        <v>44935</v>
      </c>
      <c r="B417">
        <v>81.27</v>
      </c>
      <c r="C417">
        <v>-1.8900000000000006</v>
      </c>
      <c r="D417">
        <v>-2.2727272727272734</v>
      </c>
      <c r="E417">
        <v>12849232</v>
      </c>
      <c r="F417">
        <v>2881210</v>
      </c>
      <c r="G417">
        <v>28.904530908940611</v>
      </c>
    </row>
    <row r="418" spans="1:7" x14ac:dyDescent="0.3">
      <c r="A418" s="204">
        <v>44932</v>
      </c>
      <c r="B418">
        <v>83.16</v>
      </c>
      <c r="C418">
        <v>0.64000000000000057</v>
      </c>
      <c r="D418">
        <v>0.77556955889481416</v>
      </c>
      <c r="E418">
        <v>9968022</v>
      </c>
      <c r="F418">
        <v>3390562</v>
      </c>
      <c r="G418">
        <v>51.548196416245787</v>
      </c>
    </row>
    <row r="419" spans="1:7" x14ac:dyDescent="0.3">
      <c r="A419" s="204">
        <v>44931</v>
      </c>
      <c r="B419">
        <v>82.52</v>
      </c>
      <c r="C419">
        <v>-0.71999999999999886</v>
      </c>
      <c r="D419">
        <v>-0.86496876501681752</v>
      </c>
      <c r="E419">
        <v>6577460</v>
      </c>
      <c r="F419">
        <v>-2760550</v>
      </c>
      <c r="G419">
        <v>-29.562508500205077</v>
      </c>
    </row>
    <row r="420" spans="1:7" x14ac:dyDescent="0.3">
      <c r="A420" s="204">
        <v>44930</v>
      </c>
      <c r="B420">
        <v>83.24</v>
      </c>
      <c r="C420">
        <v>1.7099999999999937</v>
      </c>
      <c r="D420">
        <v>2.0973874647368991</v>
      </c>
      <c r="E420">
        <v>9338010</v>
      </c>
      <c r="F420">
        <v>5669</v>
      </c>
      <c r="G420">
        <v>6.0745744288598115E-2</v>
      </c>
    </row>
    <row r="421" spans="1:7" x14ac:dyDescent="0.3">
      <c r="A421" s="204">
        <v>44929</v>
      </c>
      <c r="B421">
        <v>81.53</v>
      </c>
      <c r="C421">
        <v>-1.4699999999999989</v>
      </c>
      <c r="D421">
        <v>-1.7710843373493963</v>
      </c>
      <c r="E421">
        <v>9332341</v>
      </c>
      <c r="F421">
        <v>-1019199</v>
      </c>
      <c r="G421">
        <v>-9.8458683442270427</v>
      </c>
    </row>
    <row r="422" spans="1:7" x14ac:dyDescent="0.3">
      <c r="A422" s="204">
        <v>44925</v>
      </c>
      <c r="B422">
        <v>83</v>
      </c>
      <c r="C422">
        <v>0.73000000000000398</v>
      </c>
      <c r="D422">
        <v>0.88732223167619306</v>
      </c>
      <c r="E422">
        <v>10351540</v>
      </c>
      <c r="F422">
        <v>-2262342</v>
      </c>
      <c r="G422">
        <v>-17.935335053871601</v>
      </c>
    </row>
    <row r="423" spans="1:7" x14ac:dyDescent="0.3">
      <c r="A423" s="204">
        <v>44924</v>
      </c>
      <c r="B423">
        <v>82.27</v>
      </c>
      <c r="C423">
        <v>3.4399999999999977</v>
      </c>
      <c r="D423">
        <v>4.3638208803754885</v>
      </c>
      <c r="E423">
        <v>12613882</v>
      </c>
      <c r="F423">
        <v>2374017</v>
      </c>
      <c r="G423">
        <v>23.184065414924905</v>
      </c>
    </row>
    <row r="424" spans="1:7" x14ac:dyDescent="0.3">
      <c r="A424" s="204">
        <v>44923</v>
      </c>
      <c r="B424">
        <v>78.83</v>
      </c>
      <c r="C424">
        <v>0.28999999999999204</v>
      </c>
      <c r="D424">
        <v>0.36923860453271201</v>
      </c>
      <c r="E424">
        <v>10239865</v>
      </c>
      <c r="F424">
        <v>1421061</v>
      </c>
      <c r="G424">
        <v>16.113987792448953</v>
      </c>
    </row>
    <row r="425" spans="1:7" x14ac:dyDescent="0.3">
      <c r="A425" s="204">
        <v>44922</v>
      </c>
      <c r="B425">
        <v>78.540000000000006</v>
      </c>
      <c r="C425">
        <v>-2.3399999999999892</v>
      </c>
      <c r="D425">
        <v>-2.8931750741839632</v>
      </c>
      <c r="E425">
        <v>8818804</v>
      </c>
      <c r="F425">
        <v>1864080</v>
      </c>
      <c r="G425">
        <v>26.803076585066496</v>
      </c>
    </row>
    <row r="426" spans="1:7" x14ac:dyDescent="0.3">
      <c r="A426" s="204">
        <v>44918</v>
      </c>
      <c r="B426">
        <v>80.88</v>
      </c>
      <c r="C426">
        <v>-1.9399999999999977</v>
      </c>
      <c r="D426">
        <v>-2.3424293648877059</v>
      </c>
      <c r="E426">
        <v>6954724</v>
      </c>
      <c r="F426">
        <v>68383</v>
      </c>
      <c r="G426">
        <v>0.99302372624300772</v>
      </c>
    </row>
    <row r="427" spans="1:7" x14ac:dyDescent="0.3">
      <c r="A427" s="204">
        <v>44917</v>
      </c>
      <c r="B427">
        <v>82.82</v>
      </c>
      <c r="C427">
        <v>0.23999999999999488</v>
      </c>
      <c r="D427">
        <v>0.29062727052554477</v>
      </c>
      <c r="E427">
        <v>6886341</v>
      </c>
      <c r="F427">
        <v>-4021912</v>
      </c>
      <c r="G427">
        <v>-36.870358617461477</v>
      </c>
    </row>
    <row r="428" spans="1:7" x14ac:dyDescent="0.3">
      <c r="A428" s="204">
        <v>44916</v>
      </c>
      <c r="B428">
        <v>82.58</v>
      </c>
      <c r="C428">
        <v>1.7999999999999972</v>
      </c>
      <c r="D428">
        <v>2.2282743253280479</v>
      </c>
      <c r="E428">
        <v>10908253</v>
      </c>
      <c r="F428">
        <v>4064654</v>
      </c>
      <c r="G428">
        <v>59.393515020386204</v>
      </c>
    </row>
    <row r="429" spans="1:7" x14ac:dyDescent="0.3">
      <c r="A429" s="204">
        <v>44915</v>
      </c>
      <c r="B429">
        <v>80.78</v>
      </c>
      <c r="C429">
        <v>1.480000000000004</v>
      </c>
      <c r="D429">
        <v>1.86633039092056</v>
      </c>
      <c r="E429">
        <v>6843599</v>
      </c>
      <c r="F429">
        <v>-2423619</v>
      </c>
      <c r="G429">
        <v>-26.152605884527588</v>
      </c>
    </row>
    <row r="430" spans="1:7" x14ac:dyDescent="0.3">
      <c r="A430" s="204">
        <v>44914</v>
      </c>
      <c r="B430">
        <v>79.3</v>
      </c>
      <c r="C430">
        <v>-1.6599999999999966</v>
      </c>
      <c r="D430">
        <v>-2.0503952569169921</v>
      </c>
      <c r="E430">
        <v>9267218</v>
      </c>
      <c r="F430">
        <v>102170</v>
      </c>
      <c r="G430">
        <v>1.1147786678258531</v>
      </c>
    </row>
    <row r="431" spans="1:7" x14ac:dyDescent="0.3">
      <c r="A431" s="204">
        <v>44911</v>
      </c>
      <c r="B431">
        <v>80.959999999999994</v>
      </c>
      <c r="C431">
        <v>0.26999999999999602</v>
      </c>
      <c r="D431">
        <v>0.33461395464121457</v>
      </c>
      <c r="E431">
        <v>9165048</v>
      </c>
      <c r="F431">
        <v>1501137</v>
      </c>
      <c r="G431">
        <v>19.587088106842575</v>
      </c>
    </row>
    <row r="432" spans="1:7" x14ac:dyDescent="0.3">
      <c r="A432" s="204">
        <v>44910</v>
      </c>
      <c r="B432">
        <v>80.69</v>
      </c>
      <c r="C432">
        <v>-2.4000000000000057</v>
      </c>
      <c r="D432">
        <v>-2.8884342279456079</v>
      </c>
      <c r="E432">
        <v>7663911</v>
      </c>
      <c r="F432">
        <v>-1780027</v>
      </c>
      <c r="G432">
        <v>-18.848355421223648</v>
      </c>
    </row>
    <row r="433" spans="1:7" x14ac:dyDescent="0.3">
      <c r="A433" s="204">
        <v>44909</v>
      </c>
      <c r="B433">
        <v>83.09</v>
      </c>
      <c r="C433">
        <v>0.27000000000001023</v>
      </c>
      <c r="D433">
        <v>0.32600821057716767</v>
      </c>
      <c r="E433">
        <v>9443938</v>
      </c>
      <c r="F433">
        <v>64515</v>
      </c>
      <c r="G433">
        <v>0.68783548838771857</v>
      </c>
    </row>
    <row r="434" spans="1:7" x14ac:dyDescent="0.3">
      <c r="A434" s="204">
        <v>44908</v>
      </c>
      <c r="B434">
        <v>82.82</v>
      </c>
      <c r="C434">
        <v>1.289999999999992</v>
      </c>
      <c r="D434">
        <v>1.5822396663804636</v>
      </c>
      <c r="E434">
        <v>9379423</v>
      </c>
      <c r="F434">
        <v>1467630</v>
      </c>
      <c r="G434">
        <v>18.549903921904935</v>
      </c>
    </row>
    <row r="435" spans="1:7" x14ac:dyDescent="0.3">
      <c r="A435" s="204">
        <v>44907</v>
      </c>
      <c r="B435">
        <v>81.53</v>
      </c>
      <c r="C435">
        <v>2</v>
      </c>
      <c r="D435">
        <v>2.5147742990066639</v>
      </c>
      <c r="E435">
        <v>7911793</v>
      </c>
      <c r="F435">
        <v>-28984</v>
      </c>
      <c r="G435">
        <v>-0.36500206465941559</v>
      </c>
    </row>
    <row r="436" spans="1:7" x14ac:dyDescent="0.3">
      <c r="A436" s="204">
        <v>44904</v>
      </c>
      <c r="B436">
        <v>79.53</v>
      </c>
      <c r="C436">
        <v>-2.0499999999999972</v>
      </c>
      <c r="D436">
        <v>-2.5128708016670718</v>
      </c>
      <c r="E436">
        <v>7940777</v>
      </c>
      <c r="F436">
        <v>1524112</v>
      </c>
      <c r="G436">
        <v>23.752400974649603</v>
      </c>
    </row>
    <row r="437" spans="1:7" x14ac:dyDescent="0.3">
      <c r="A437" s="204">
        <v>44903</v>
      </c>
      <c r="B437">
        <v>81.58</v>
      </c>
      <c r="C437">
        <v>0.48999999999999488</v>
      </c>
      <c r="D437">
        <v>0.60426686397828944</v>
      </c>
      <c r="E437">
        <v>6416665</v>
      </c>
      <c r="F437">
        <v>-807779</v>
      </c>
      <c r="G437">
        <v>-11.181192628802991</v>
      </c>
    </row>
    <row r="438" spans="1:7" x14ac:dyDescent="0.3">
      <c r="A438" s="204">
        <v>44902</v>
      </c>
      <c r="B438">
        <v>81.09</v>
      </c>
      <c r="C438">
        <v>0.5</v>
      </c>
      <c r="D438">
        <v>0.62042437026926411</v>
      </c>
      <c r="E438">
        <v>7224444</v>
      </c>
      <c r="F438">
        <v>-1980033</v>
      </c>
      <c r="G438">
        <v>-21.511629612415785</v>
      </c>
    </row>
    <row r="439" spans="1:7" x14ac:dyDescent="0.3">
      <c r="A439" s="204">
        <v>44901</v>
      </c>
      <c r="B439">
        <v>80.59</v>
      </c>
      <c r="C439">
        <v>-2.289999999999992</v>
      </c>
      <c r="D439">
        <v>-2.7630308880308787</v>
      </c>
      <c r="E439">
        <v>9204477</v>
      </c>
      <c r="F439">
        <v>181890</v>
      </c>
      <c r="G439">
        <v>2.015940660921308</v>
      </c>
    </row>
    <row r="440" spans="1:7" x14ac:dyDescent="0.3">
      <c r="A440" s="204">
        <v>44900</v>
      </c>
      <c r="B440">
        <v>82.88</v>
      </c>
      <c r="C440">
        <v>-2.7800000000000011</v>
      </c>
      <c r="D440">
        <v>-3.2453887462059319</v>
      </c>
      <c r="E440">
        <v>9022587</v>
      </c>
      <c r="F440">
        <v>-1946486</v>
      </c>
      <c r="G440">
        <v>-17.745218761877144</v>
      </c>
    </row>
    <row r="441" spans="1:7" x14ac:dyDescent="0.3">
      <c r="A441" s="204">
        <v>44897</v>
      </c>
      <c r="B441">
        <v>85.66</v>
      </c>
      <c r="C441">
        <v>2.5699999999999932</v>
      </c>
      <c r="D441">
        <v>3.0930316524250729</v>
      </c>
      <c r="E441">
        <v>10969073</v>
      </c>
      <c r="F441">
        <v>1844291</v>
      </c>
      <c r="G441">
        <v>20.211891089562467</v>
      </c>
    </row>
    <row r="442" spans="1:7" x14ac:dyDescent="0.3">
      <c r="A442" s="204">
        <v>44896</v>
      </c>
      <c r="B442">
        <v>83.09</v>
      </c>
      <c r="C442">
        <v>-0.53000000000000114</v>
      </c>
      <c r="D442">
        <v>-0.63381966036833426</v>
      </c>
      <c r="E442">
        <v>9124782</v>
      </c>
      <c r="F442">
        <v>-3716043</v>
      </c>
      <c r="G442">
        <v>-28.939285443108211</v>
      </c>
    </row>
    <row r="443" spans="1:7" x14ac:dyDescent="0.3">
      <c r="A443" s="204">
        <v>44895</v>
      </c>
      <c r="B443">
        <v>83.62</v>
      </c>
      <c r="C443">
        <v>3.6400000000000006</v>
      </c>
      <c r="D443">
        <v>4.5511377844461123</v>
      </c>
      <c r="E443">
        <v>12840825</v>
      </c>
      <c r="F443">
        <v>6034101</v>
      </c>
      <c r="G443">
        <v>88.649121074984095</v>
      </c>
    </row>
    <row r="444" spans="1:7" x14ac:dyDescent="0.3">
      <c r="A444" s="204">
        <v>44894</v>
      </c>
      <c r="B444">
        <v>79.98</v>
      </c>
      <c r="C444">
        <v>0.32999999999999829</v>
      </c>
      <c r="D444">
        <v>0.41431261770244604</v>
      </c>
      <c r="E444">
        <v>6806724</v>
      </c>
      <c r="F444">
        <v>-470406</v>
      </c>
      <c r="G444">
        <v>-6.464169253538139</v>
      </c>
    </row>
    <row r="445" spans="1:7" x14ac:dyDescent="0.3">
      <c r="A445" s="204">
        <v>44893</v>
      </c>
      <c r="B445">
        <v>79.650000000000006</v>
      </c>
      <c r="C445">
        <v>-1.4099999999999966</v>
      </c>
      <c r="D445">
        <v>-1.7394522575869684</v>
      </c>
      <c r="E445">
        <v>7277130</v>
      </c>
      <c r="F445">
        <v>4575944</v>
      </c>
      <c r="G445">
        <v>169.40499469492289</v>
      </c>
    </row>
    <row r="446" spans="1:7" x14ac:dyDescent="0.3">
      <c r="A446" s="204">
        <v>44890</v>
      </c>
      <c r="B446">
        <v>81.06</v>
      </c>
      <c r="C446">
        <v>6.0000000000002274E-2</v>
      </c>
      <c r="D446">
        <v>7.4074074074076887E-2</v>
      </c>
      <c r="E446">
        <v>2701186</v>
      </c>
      <c r="F446">
        <v>-4588271</v>
      </c>
      <c r="G446">
        <v>-62.943933958318155</v>
      </c>
    </row>
    <row r="447" spans="1:7" x14ac:dyDescent="0.3">
      <c r="A447" s="204">
        <v>44888</v>
      </c>
      <c r="B447">
        <v>81</v>
      </c>
      <c r="C447">
        <v>3.0000000000001137E-2</v>
      </c>
      <c r="D447">
        <v>3.7050759540571986E-2</v>
      </c>
      <c r="E447">
        <v>7289457</v>
      </c>
      <c r="F447">
        <v>-595998</v>
      </c>
      <c r="G447">
        <v>-7.5581941688843575</v>
      </c>
    </row>
    <row r="448" spans="1:7" x14ac:dyDescent="0.3">
      <c r="A448" s="204">
        <v>44887</v>
      </c>
      <c r="B448">
        <v>80.97</v>
      </c>
      <c r="C448">
        <v>1.0999999999999943</v>
      </c>
      <c r="D448">
        <v>1.3772380117691176</v>
      </c>
      <c r="E448">
        <v>7885455</v>
      </c>
      <c r="F448">
        <v>2725688</v>
      </c>
      <c r="G448">
        <v>52.825796203588261</v>
      </c>
    </row>
    <row r="449" spans="1:7" x14ac:dyDescent="0.3">
      <c r="A449" s="204">
        <v>44886</v>
      </c>
      <c r="B449">
        <v>79.87</v>
      </c>
      <c r="C449">
        <v>-1.1400000000000006</v>
      </c>
      <c r="D449">
        <v>-1.4072336748549568</v>
      </c>
      <c r="E449">
        <v>5159767</v>
      </c>
      <c r="F449">
        <v>-2086616</v>
      </c>
      <c r="G449">
        <v>-28.795276208834117</v>
      </c>
    </row>
    <row r="450" spans="1:7" x14ac:dyDescent="0.3">
      <c r="A450" s="204">
        <v>44883</v>
      </c>
      <c r="B450">
        <v>81.010000000000005</v>
      </c>
      <c r="C450">
        <v>0.46999999999999886</v>
      </c>
      <c r="D450">
        <v>0.58356096349639786</v>
      </c>
      <c r="E450">
        <v>7246383</v>
      </c>
      <c r="F450">
        <v>-3362068</v>
      </c>
      <c r="G450">
        <v>-31.692355462640116</v>
      </c>
    </row>
    <row r="451" spans="1:7" x14ac:dyDescent="0.3">
      <c r="A451" s="204">
        <v>44882</v>
      </c>
      <c r="B451">
        <v>80.540000000000006</v>
      </c>
      <c r="C451">
        <v>-0.94999999999998863</v>
      </c>
      <c r="D451">
        <v>-1.1657872131549745</v>
      </c>
      <c r="E451">
        <v>10608451</v>
      </c>
      <c r="F451">
        <v>196747</v>
      </c>
      <c r="G451">
        <v>1.8896714697229196</v>
      </c>
    </row>
    <row r="452" spans="1:7" x14ac:dyDescent="0.3">
      <c r="A452" s="204">
        <v>44881</v>
      </c>
      <c r="B452">
        <v>81.489999999999995</v>
      </c>
      <c r="C452">
        <v>-2.3599999999999994</v>
      </c>
      <c r="D452">
        <v>-2.814549791293977</v>
      </c>
      <c r="E452">
        <v>10411704</v>
      </c>
      <c r="F452">
        <v>-3535052</v>
      </c>
      <c r="G452">
        <v>-25.34676881132788</v>
      </c>
    </row>
    <row r="453" spans="1:7" x14ac:dyDescent="0.3">
      <c r="A453" s="204">
        <v>44880</v>
      </c>
      <c r="B453">
        <v>83.85</v>
      </c>
      <c r="C453">
        <v>-0.21999999999999886</v>
      </c>
      <c r="D453">
        <v>-0.26168668966337444</v>
      </c>
      <c r="E453">
        <v>13946756</v>
      </c>
      <c r="F453">
        <v>2580856</v>
      </c>
      <c r="G453">
        <v>22.707009563694911</v>
      </c>
    </row>
    <row r="454" spans="1:7" x14ac:dyDescent="0.3">
      <c r="A454" s="204">
        <v>44879</v>
      </c>
      <c r="B454">
        <v>84.07</v>
      </c>
      <c r="C454">
        <v>-0.69000000000001194</v>
      </c>
      <c r="D454">
        <v>-0.81406323737613484</v>
      </c>
      <c r="E454">
        <v>11365900</v>
      </c>
      <c r="F454">
        <v>-3334408</v>
      </c>
      <c r="G454">
        <v>-22.682572365150445</v>
      </c>
    </row>
    <row r="455" spans="1:7" x14ac:dyDescent="0.3">
      <c r="A455" s="204">
        <v>44876</v>
      </c>
      <c r="B455">
        <v>84.76</v>
      </c>
      <c r="C455">
        <v>1.6400000000000006</v>
      </c>
      <c r="D455">
        <v>1.9730510105871035</v>
      </c>
      <c r="E455">
        <v>14700308</v>
      </c>
      <c r="F455">
        <v>-6348735</v>
      </c>
      <c r="G455">
        <v>-30.161632526476382</v>
      </c>
    </row>
    <row r="456" spans="1:7" x14ac:dyDescent="0.3">
      <c r="A456" s="204">
        <v>44875</v>
      </c>
      <c r="B456">
        <v>83.12</v>
      </c>
      <c r="C456">
        <v>5.9200000000000017</v>
      </c>
      <c r="D456">
        <v>7.6683937823834221</v>
      </c>
      <c r="E456">
        <v>21049043</v>
      </c>
      <c r="F456">
        <v>9265488</v>
      </c>
      <c r="G456">
        <v>78.630667909641872</v>
      </c>
    </row>
    <row r="457" spans="1:7" x14ac:dyDescent="0.3">
      <c r="A457" s="204">
        <v>44874</v>
      </c>
      <c r="B457">
        <v>77.2</v>
      </c>
      <c r="C457">
        <v>-2.6599999999999966</v>
      </c>
      <c r="D457">
        <v>-3.330828950663657</v>
      </c>
      <c r="E457">
        <v>11783555</v>
      </c>
      <c r="F457">
        <v>1038025</v>
      </c>
      <c r="G457">
        <v>9.6600633007399352</v>
      </c>
    </row>
    <row r="458" spans="1:7" x14ac:dyDescent="0.3">
      <c r="A458" s="204">
        <v>44873</v>
      </c>
      <c r="B458">
        <v>79.86</v>
      </c>
      <c r="C458">
        <v>0.73999999999999488</v>
      </c>
      <c r="D458">
        <v>0.93528816986854757</v>
      </c>
      <c r="E458">
        <v>10745530</v>
      </c>
      <c r="F458">
        <v>1437434</v>
      </c>
      <c r="G458">
        <v>15.442835999972496</v>
      </c>
    </row>
    <row r="459" spans="1:7" x14ac:dyDescent="0.3">
      <c r="A459" s="204">
        <v>44872</v>
      </c>
      <c r="B459">
        <v>79.12</v>
      </c>
      <c r="C459">
        <v>-0.8399999999999892</v>
      </c>
      <c r="D459">
        <v>-1.0505252626313022</v>
      </c>
      <c r="E459">
        <v>9308096</v>
      </c>
      <c r="F459">
        <v>-4575730</v>
      </c>
      <c r="G459">
        <v>-32.957269847663028</v>
      </c>
    </row>
    <row r="460" spans="1:7" x14ac:dyDescent="0.3">
      <c r="A460" s="204">
        <v>44869</v>
      </c>
      <c r="B460">
        <v>79.959999999999994</v>
      </c>
      <c r="C460">
        <v>-0.67000000000000171</v>
      </c>
      <c r="D460">
        <v>-0.83095621976931877</v>
      </c>
      <c r="E460">
        <v>13883826</v>
      </c>
      <c r="F460">
        <v>3745167</v>
      </c>
      <c r="G460">
        <v>36.939470989210704</v>
      </c>
    </row>
    <row r="461" spans="1:7" x14ac:dyDescent="0.3">
      <c r="A461" s="204">
        <v>44868</v>
      </c>
      <c r="B461">
        <v>80.63</v>
      </c>
      <c r="C461">
        <v>-0.55000000000001137</v>
      </c>
      <c r="D461">
        <v>-0.67750677506776458</v>
      </c>
      <c r="E461">
        <v>10138659</v>
      </c>
      <c r="F461">
        <v>-2804117</v>
      </c>
      <c r="G461">
        <v>-21.665498962510053</v>
      </c>
    </row>
    <row r="462" spans="1:7" x14ac:dyDescent="0.3">
      <c r="A462" s="204">
        <v>44867</v>
      </c>
      <c r="B462">
        <v>81.180000000000007</v>
      </c>
      <c r="C462">
        <v>-1.6399999999999864</v>
      </c>
      <c r="D462">
        <v>-1.980198019801964</v>
      </c>
      <c r="E462">
        <v>12942776</v>
      </c>
      <c r="F462">
        <v>3034292</v>
      </c>
      <c r="G462">
        <v>30.623171011831882</v>
      </c>
    </row>
    <row r="463" spans="1:7" x14ac:dyDescent="0.3">
      <c r="A463" s="204">
        <v>44866</v>
      </c>
      <c r="B463">
        <v>82.82</v>
      </c>
      <c r="C463">
        <v>0.66999999999998749</v>
      </c>
      <c r="D463">
        <v>0.81558125380400182</v>
      </c>
      <c r="E463">
        <v>9908484</v>
      </c>
      <c r="F463">
        <v>-856213</v>
      </c>
      <c r="G463">
        <v>-7.9538978198829007</v>
      </c>
    </row>
    <row r="464" spans="1:7" x14ac:dyDescent="0.3">
      <c r="A464" s="204">
        <v>44865</v>
      </c>
      <c r="B464">
        <v>82.15</v>
      </c>
      <c r="C464">
        <v>-1.6099999999999994</v>
      </c>
      <c r="D464">
        <v>-1.9221585482330461</v>
      </c>
      <c r="E464">
        <v>10764697</v>
      </c>
      <c r="F464">
        <v>376120</v>
      </c>
      <c r="G464">
        <v>3.6205151100097734</v>
      </c>
    </row>
    <row r="465" spans="1:7" x14ac:dyDescent="0.3">
      <c r="A465" s="204">
        <v>44862</v>
      </c>
      <c r="B465">
        <v>83.76</v>
      </c>
      <c r="C465">
        <v>2.8500000000000085</v>
      </c>
      <c r="D465">
        <v>3.5224323322209972</v>
      </c>
      <c r="E465">
        <v>10388577</v>
      </c>
      <c r="F465">
        <v>1936699</v>
      </c>
      <c r="G465">
        <v>22.914422096485538</v>
      </c>
    </row>
    <row r="466" spans="1:7" x14ac:dyDescent="0.3">
      <c r="A466" s="204">
        <v>44861</v>
      </c>
      <c r="B466">
        <v>80.91</v>
      </c>
      <c r="C466">
        <v>-1.0100000000000051</v>
      </c>
      <c r="D466">
        <v>-1.2329101562500062</v>
      </c>
      <c r="E466">
        <v>8451878</v>
      </c>
      <c r="F466">
        <v>-4030078</v>
      </c>
      <c r="G466">
        <v>-32.287231264074315</v>
      </c>
    </row>
    <row r="467" spans="1:7" x14ac:dyDescent="0.3">
      <c r="A467" s="204">
        <v>44860</v>
      </c>
      <c r="B467">
        <v>81.92</v>
      </c>
      <c r="C467">
        <v>1.3400000000000034</v>
      </c>
      <c r="D467">
        <v>1.6629436584760529</v>
      </c>
      <c r="E467">
        <v>12481956</v>
      </c>
      <c r="F467">
        <v>2116986</v>
      </c>
      <c r="G467">
        <v>20.424429593139198</v>
      </c>
    </row>
    <row r="468" spans="1:7" x14ac:dyDescent="0.3">
      <c r="A468" s="204">
        <v>44859</v>
      </c>
      <c r="B468">
        <v>80.58</v>
      </c>
      <c r="C468">
        <v>2.0999999999999943</v>
      </c>
      <c r="D468">
        <v>2.6758409785932646</v>
      </c>
      <c r="E468">
        <v>10364970</v>
      </c>
      <c r="F468">
        <v>2500744</v>
      </c>
      <c r="G468">
        <v>31.798984413723613</v>
      </c>
    </row>
    <row r="469" spans="1:7" x14ac:dyDescent="0.3">
      <c r="A469" s="204">
        <v>44858</v>
      </c>
      <c r="B469">
        <v>78.48</v>
      </c>
      <c r="C469">
        <v>-0.35999999999999943</v>
      </c>
      <c r="D469">
        <v>-0.4566210045662093</v>
      </c>
      <c r="E469">
        <v>7864226</v>
      </c>
      <c r="F469">
        <v>-1411139</v>
      </c>
      <c r="G469">
        <v>-15.213837945999968</v>
      </c>
    </row>
    <row r="470" spans="1:7" x14ac:dyDescent="0.3">
      <c r="A470" s="204">
        <v>44855</v>
      </c>
      <c r="B470">
        <v>78.84</v>
      </c>
      <c r="C470">
        <v>2.1200000000000045</v>
      </c>
      <c r="D470">
        <v>2.7632950990615286</v>
      </c>
      <c r="E470">
        <v>9275365</v>
      </c>
      <c r="F470">
        <v>3074</v>
      </c>
      <c r="G470">
        <v>3.3152540186670153E-2</v>
      </c>
    </row>
    <row r="471" spans="1:7" x14ac:dyDescent="0.3">
      <c r="A471" s="204">
        <v>44854</v>
      </c>
      <c r="B471">
        <v>76.72</v>
      </c>
      <c r="C471">
        <v>-0.39000000000000057</v>
      </c>
      <c r="D471">
        <v>-0.50577097652704006</v>
      </c>
      <c r="E471">
        <v>9272291</v>
      </c>
      <c r="F471">
        <v>-4300968</v>
      </c>
      <c r="G471">
        <v>-31.687069406102101</v>
      </c>
    </row>
    <row r="472" spans="1:7" x14ac:dyDescent="0.3">
      <c r="A472" s="204">
        <v>44853</v>
      </c>
      <c r="B472">
        <v>77.11</v>
      </c>
      <c r="C472">
        <v>-3.9699999999999989</v>
      </c>
      <c r="D472">
        <v>-4.8963986186482478</v>
      </c>
      <c r="E472">
        <v>13573259</v>
      </c>
      <c r="F472">
        <v>2274738</v>
      </c>
      <c r="G472">
        <v>20.133059893414369</v>
      </c>
    </row>
    <row r="473" spans="1:7" x14ac:dyDescent="0.3">
      <c r="A473" s="204">
        <v>44852</v>
      </c>
      <c r="B473">
        <v>81.08</v>
      </c>
      <c r="C473">
        <v>0.37999999999999545</v>
      </c>
      <c r="D473">
        <v>0.4708798017348147</v>
      </c>
      <c r="E473">
        <v>11298521</v>
      </c>
      <c r="F473">
        <v>1816762</v>
      </c>
      <c r="G473">
        <v>19.160600896943279</v>
      </c>
    </row>
    <row r="474" spans="1:7" x14ac:dyDescent="0.3">
      <c r="A474" s="204">
        <v>44851</v>
      </c>
      <c r="B474">
        <v>80.7</v>
      </c>
      <c r="C474">
        <v>2.8800000000000097</v>
      </c>
      <c r="D474">
        <v>3.7008481110254561</v>
      </c>
      <c r="E474">
        <v>9481759</v>
      </c>
      <c r="F474">
        <v>-199685</v>
      </c>
      <c r="G474">
        <v>-2.0625538917541641</v>
      </c>
    </row>
    <row r="475" spans="1:7" x14ac:dyDescent="0.3">
      <c r="A475" s="204">
        <v>44848</v>
      </c>
      <c r="B475">
        <v>77.819999999999993</v>
      </c>
      <c r="C475">
        <v>-2.25</v>
      </c>
      <c r="D475">
        <v>-2.8100412139378048</v>
      </c>
      <c r="E475">
        <v>9681444</v>
      </c>
      <c r="F475">
        <v>-2742196</v>
      </c>
      <c r="G475">
        <v>-22.072403900950125</v>
      </c>
    </row>
    <row r="476" spans="1:7" x14ac:dyDescent="0.3">
      <c r="A476" s="204">
        <v>44847</v>
      </c>
      <c r="B476">
        <v>80.069999999999993</v>
      </c>
      <c r="C476">
        <v>1.3699999999999903</v>
      </c>
      <c r="D476">
        <v>1.7407878017788949</v>
      </c>
      <c r="E476">
        <v>12423640</v>
      </c>
      <c r="F476">
        <v>4803405</v>
      </c>
      <c r="G476">
        <v>63.034867034940525</v>
      </c>
    </row>
    <row r="477" spans="1:7" x14ac:dyDescent="0.3">
      <c r="A477" s="204">
        <v>44846</v>
      </c>
      <c r="B477">
        <v>78.7</v>
      </c>
      <c r="C477">
        <v>0.43000000000000682</v>
      </c>
      <c r="D477">
        <v>0.5493803500702783</v>
      </c>
      <c r="E477">
        <v>7620235</v>
      </c>
      <c r="F477">
        <v>-4251006</v>
      </c>
      <c r="G477">
        <v>-35.809280596695828</v>
      </c>
    </row>
    <row r="478" spans="1:7" x14ac:dyDescent="0.3">
      <c r="A478" s="204">
        <v>44845</v>
      </c>
      <c r="B478">
        <v>78.27</v>
      </c>
      <c r="C478">
        <v>0.61999999999999034</v>
      </c>
      <c r="D478">
        <v>0.79845460399226054</v>
      </c>
      <c r="E478">
        <v>11871241</v>
      </c>
      <c r="F478">
        <v>1347957</v>
      </c>
      <c r="G478">
        <v>12.809280829064386</v>
      </c>
    </row>
    <row r="479" spans="1:7" x14ac:dyDescent="0.3">
      <c r="A479" s="204">
        <v>44844</v>
      </c>
      <c r="B479">
        <v>77.650000000000006</v>
      </c>
      <c r="C479">
        <v>-1.4499999999999886</v>
      </c>
      <c r="D479">
        <v>-1.8331226295827923</v>
      </c>
      <c r="E479">
        <v>10523284</v>
      </c>
      <c r="F479">
        <v>1241764</v>
      </c>
      <c r="G479">
        <v>13.378886216912747</v>
      </c>
    </row>
    <row r="480" spans="1:7" x14ac:dyDescent="0.3">
      <c r="A480" s="204">
        <v>44841</v>
      </c>
      <c r="B480">
        <v>79.099999999999994</v>
      </c>
      <c r="C480">
        <v>-3.5700000000000074</v>
      </c>
      <c r="D480">
        <v>-4.3183742591024643</v>
      </c>
      <c r="E480">
        <v>9281520</v>
      </c>
      <c r="F480">
        <v>1259798</v>
      </c>
      <c r="G480">
        <v>15.704832453680146</v>
      </c>
    </row>
    <row r="481" spans="1:7" x14ac:dyDescent="0.3">
      <c r="A481" s="204">
        <v>44840</v>
      </c>
      <c r="B481">
        <v>82.67</v>
      </c>
      <c r="C481">
        <v>0</v>
      </c>
      <c r="D481">
        <v>0</v>
      </c>
      <c r="E481">
        <v>8021722</v>
      </c>
      <c r="F481">
        <v>-961657</v>
      </c>
      <c r="G481">
        <v>-10.704847251796902</v>
      </c>
    </row>
    <row r="482" spans="1:7" x14ac:dyDescent="0.3">
      <c r="A482" s="204">
        <v>44839</v>
      </c>
      <c r="B482">
        <v>82.67</v>
      </c>
      <c r="C482">
        <v>-0.32999999999999829</v>
      </c>
      <c r="D482">
        <v>-0.39759036144578108</v>
      </c>
      <c r="E482">
        <v>8983379</v>
      </c>
      <c r="F482">
        <v>-2949696</v>
      </c>
      <c r="G482">
        <v>-24.718658015641399</v>
      </c>
    </row>
    <row r="483" spans="1:7" x14ac:dyDescent="0.3">
      <c r="A483" s="204">
        <v>44838</v>
      </c>
      <c r="B483">
        <v>83</v>
      </c>
      <c r="C483">
        <v>3.019999999999996</v>
      </c>
      <c r="D483">
        <v>3.7759439859964941</v>
      </c>
      <c r="E483">
        <v>11933075</v>
      </c>
      <c r="F483">
        <v>1251460</v>
      </c>
      <c r="G483">
        <v>11.71601859831121</v>
      </c>
    </row>
    <row r="484" spans="1:7" x14ac:dyDescent="0.3">
      <c r="A484" s="204">
        <v>44837</v>
      </c>
      <c r="B484">
        <v>79.98</v>
      </c>
      <c r="C484">
        <v>0.6600000000000108</v>
      </c>
      <c r="D484">
        <v>0.83207261724660975</v>
      </c>
      <c r="E484">
        <v>10681615</v>
      </c>
      <c r="F484">
        <v>-2803897</v>
      </c>
      <c r="G484">
        <v>-20.791920988984327</v>
      </c>
    </row>
    <row r="485" spans="1:7" x14ac:dyDescent="0.3">
      <c r="A485" s="204">
        <v>44834</v>
      </c>
      <c r="B485">
        <v>79.319999999999993</v>
      </c>
      <c r="C485">
        <v>0.45999999999999375</v>
      </c>
      <c r="D485">
        <v>0.58331219883336771</v>
      </c>
      <c r="E485">
        <v>13485512</v>
      </c>
      <c r="F485">
        <v>3161444</v>
      </c>
      <c r="G485">
        <v>30.622076491553525</v>
      </c>
    </row>
    <row r="486" spans="1:7" x14ac:dyDescent="0.3">
      <c r="A486" s="204">
        <v>44833</v>
      </c>
      <c r="B486">
        <v>78.86</v>
      </c>
      <c r="C486">
        <v>-2.3400000000000034</v>
      </c>
      <c r="D486">
        <v>-2.8817733990147825</v>
      </c>
      <c r="E486">
        <v>10324068</v>
      </c>
      <c r="F486">
        <v>-9043690</v>
      </c>
      <c r="G486">
        <v>-46.694563201378294</v>
      </c>
    </row>
    <row r="487" spans="1:7" x14ac:dyDescent="0.3">
      <c r="A487" s="204">
        <v>44832</v>
      </c>
      <c r="B487">
        <v>81.2</v>
      </c>
      <c r="C487">
        <v>3.980000000000004</v>
      </c>
      <c r="D487">
        <v>5.1541051541051592</v>
      </c>
      <c r="E487">
        <v>19367758</v>
      </c>
      <c r="F487">
        <v>5111653</v>
      </c>
      <c r="G487">
        <v>35.855887705653124</v>
      </c>
    </row>
    <row r="488" spans="1:7" x14ac:dyDescent="0.3">
      <c r="A488" s="204">
        <v>44831</v>
      </c>
      <c r="B488">
        <v>77.22</v>
      </c>
      <c r="C488">
        <v>2.1599999999999966</v>
      </c>
      <c r="D488">
        <v>2.8776978417266141</v>
      </c>
      <c r="E488">
        <v>14256105</v>
      </c>
      <c r="F488">
        <v>2492860</v>
      </c>
      <c r="G488">
        <v>21.191941509336921</v>
      </c>
    </row>
    <row r="489" spans="1:7" x14ac:dyDescent="0.3">
      <c r="A489" s="204">
        <v>44830</v>
      </c>
      <c r="B489">
        <v>75.06</v>
      </c>
      <c r="C489">
        <v>-1.5900000000000034</v>
      </c>
      <c r="D489">
        <v>-2.0743639921722155</v>
      </c>
      <c r="E489">
        <v>11763245</v>
      </c>
      <c r="F489">
        <v>-135692</v>
      </c>
      <c r="G489">
        <v>-1.1403707742968974</v>
      </c>
    </row>
    <row r="490" spans="1:7" x14ac:dyDescent="0.3">
      <c r="A490" s="204">
        <v>44827</v>
      </c>
      <c r="B490">
        <v>76.650000000000006</v>
      </c>
      <c r="C490">
        <v>-1.4399999999999977</v>
      </c>
      <c r="D490">
        <v>-1.8440261237034161</v>
      </c>
      <c r="E490">
        <v>11898937</v>
      </c>
      <c r="F490">
        <v>701530</v>
      </c>
      <c r="G490">
        <v>6.2651111994053625</v>
      </c>
    </row>
    <row r="491" spans="1:7" x14ac:dyDescent="0.3">
      <c r="A491" s="204">
        <v>44826</v>
      </c>
      <c r="B491">
        <v>78.09</v>
      </c>
      <c r="C491">
        <v>-1.039999999999992</v>
      </c>
      <c r="D491">
        <v>-1.3142929356754607</v>
      </c>
      <c r="E491">
        <v>11197407</v>
      </c>
      <c r="F491">
        <v>-1567655</v>
      </c>
      <c r="G491">
        <v>-12.280825584709264</v>
      </c>
    </row>
    <row r="492" spans="1:7" x14ac:dyDescent="0.3">
      <c r="A492" s="204">
        <v>44825</v>
      </c>
      <c r="B492">
        <v>79.13</v>
      </c>
      <c r="C492">
        <v>-2.8599999999999994</v>
      </c>
      <c r="D492">
        <v>-3.4882302719843881</v>
      </c>
      <c r="E492">
        <v>12765062</v>
      </c>
      <c r="F492">
        <v>4674578</v>
      </c>
      <c r="G492">
        <v>57.778718801001276</v>
      </c>
    </row>
    <row r="493" spans="1:7" x14ac:dyDescent="0.3">
      <c r="A493" s="204">
        <v>44824</v>
      </c>
      <c r="B493">
        <v>81.99</v>
      </c>
      <c r="C493">
        <v>-0.24000000000000909</v>
      </c>
      <c r="D493">
        <v>-0.29186428310836565</v>
      </c>
      <c r="E493">
        <v>8090484</v>
      </c>
      <c r="F493">
        <v>-7471282</v>
      </c>
      <c r="G493">
        <v>-48.010502149948792</v>
      </c>
    </row>
    <row r="494" spans="1:7" x14ac:dyDescent="0.3">
      <c r="A494" s="204">
        <v>44823</v>
      </c>
      <c r="B494">
        <v>82.23</v>
      </c>
      <c r="C494">
        <v>-1.039999999999992</v>
      </c>
      <c r="D494">
        <v>-1.2489492013930492</v>
      </c>
      <c r="E494">
        <v>15561766</v>
      </c>
      <c r="F494">
        <v>-88049</v>
      </c>
      <c r="G494">
        <v>-0.5626200693107235</v>
      </c>
    </row>
    <row r="495" spans="1:7" x14ac:dyDescent="0.3">
      <c r="A495" s="204">
        <v>44820</v>
      </c>
      <c r="B495">
        <v>83.27</v>
      </c>
      <c r="C495">
        <v>-2.9300000000000068</v>
      </c>
      <c r="D495">
        <v>-3.3990719257540682</v>
      </c>
      <c r="E495">
        <v>15649815</v>
      </c>
      <c r="F495">
        <v>6641663</v>
      </c>
      <c r="G495">
        <v>73.729473037311095</v>
      </c>
    </row>
    <row r="496" spans="1:7" x14ac:dyDescent="0.3">
      <c r="A496" s="204">
        <v>44819</v>
      </c>
      <c r="B496">
        <v>86.2</v>
      </c>
      <c r="C496">
        <v>1.1099999999999994</v>
      </c>
      <c r="D496">
        <v>1.3045011164649187</v>
      </c>
      <c r="E496">
        <v>9008152</v>
      </c>
      <c r="F496">
        <v>269301</v>
      </c>
      <c r="G496">
        <v>3.0816522675578288</v>
      </c>
    </row>
    <row r="497" spans="1:7" x14ac:dyDescent="0.3">
      <c r="A497" s="204">
        <v>44818</v>
      </c>
      <c r="B497">
        <v>85.09</v>
      </c>
      <c r="C497">
        <v>0.95000000000000284</v>
      </c>
      <c r="D497">
        <v>1.1290705966246766</v>
      </c>
      <c r="E497">
        <v>8738851</v>
      </c>
      <c r="F497">
        <v>-5959864</v>
      </c>
      <c r="G497">
        <v>-40.546836917376794</v>
      </c>
    </row>
    <row r="498" spans="1:7" x14ac:dyDescent="0.3">
      <c r="A498" s="204">
        <v>44817</v>
      </c>
      <c r="B498">
        <v>84.14</v>
      </c>
      <c r="C498">
        <v>-4.5400000000000063</v>
      </c>
      <c r="D498">
        <v>-5.1195308976093887</v>
      </c>
      <c r="E498">
        <v>14698715</v>
      </c>
      <c r="F498">
        <v>5154343</v>
      </c>
      <c r="G498">
        <v>54.004003615952939</v>
      </c>
    </row>
    <row r="499" spans="1:7" x14ac:dyDescent="0.3">
      <c r="A499" s="204">
        <v>44816</v>
      </c>
      <c r="B499">
        <v>88.68</v>
      </c>
      <c r="C499">
        <v>0.67000000000000171</v>
      </c>
      <c r="D499">
        <v>0.76127712759913835</v>
      </c>
      <c r="E499">
        <v>9544372</v>
      </c>
      <c r="F499">
        <v>533772</v>
      </c>
      <c r="G499">
        <v>5.9238230528488671</v>
      </c>
    </row>
    <row r="500" spans="1:7" x14ac:dyDescent="0.3">
      <c r="A500" s="204">
        <v>44813</v>
      </c>
      <c r="B500">
        <v>88.01</v>
      </c>
      <c r="C500">
        <v>0.59000000000000341</v>
      </c>
      <c r="D500">
        <v>0.67490276824525675</v>
      </c>
      <c r="E500">
        <v>9010600</v>
      </c>
      <c r="F500">
        <v>-4097982</v>
      </c>
      <c r="G500">
        <v>-31.261825268362358</v>
      </c>
    </row>
    <row r="501" spans="1:7" x14ac:dyDescent="0.3">
      <c r="A501" s="204">
        <v>44812</v>
      </c>
      <c r="B501">
        <v>87.42</v>
      </c>
      <c r="C501">
        <v>2.6299999999999955</v>
      </c>
      <c r="D501">
        <v>3.1017808703856531</v>
      </c>
      <c r="E501">
        <v>13108582</v>
      </c>
      <c r="F501">
        <v>2086437</v>
      </c>
      <c r="G501">
        <v>18.929500564545286</v>
      </c>
    </row>
    <row r="502" spans="1:7" x14ac:dyDescent="0.3">
      <c r="A502" s="204">
        <v>44811</v>
      </c>
      <c r="B502">
        <v>84.79</v>
      </c>
      <c r="C502">
        <v>3.4500000000000028</v>
      </c>
      <c r="D502">
        <v>4.2414556183919387</v>
      </c>
      <c r="E502">
        <v>11022145</v>
      </c>
      <c r="F502">
        <v>-281661</v>
      </c>
      <c r="G502">
        <v>-2.4917359692832663</v>
      </c>
    </row>
    <row r="503" spans="1:7" x14ac:dyDescent="0.3">
      <c r="A503" s="204">
        <v>44810</v>
      </c>
      <c r="B503">
        <v>81.34</v>
      </c>
      <c r="C503">
        <v>-2.3900000000000006</v>
      </c>
      <c r="D503">
        <v>-2.8544129941478569</v>
      </c>
      <c r="E503">
        <v>11303806</v>
      </c>
      <c r="F503">
        <v>-204953</v>
      </c>
      <c r="G503">
        <v>-1.7808436165880266</v>
      </c>
    </row>
    <row r="504" spans="1:7" x14ac:dyDescent="0.3">
      <c r="A504" s="204">
        <v>44806</v>
      </c>
      <c r="B504">
        <v>83.73</v>
      </c>
      <c r="C504">
        <v>-1.789999999999992</v>
      </c>
      <c r="D504">
        <v>-2.0930776426566795</v>
      </c>
      <c r="E504">
        <v>11508759</v>
      </c>
      <c r="F504">
        <v>9060</v>
      </c>
      <c r="G504">
        <v>7.8784670798774825E-2</v>
      </c>
    </row>
    <row r="505" spans="1:7" x14ac:dyDescent="0.3">
      <c r="A505" s="204">
        <v>44805</v>
      </c>
      <c r="B505">
        <v>85.52</v>
      </c>
      <c r="C505">
        <v>1.8199999999999932</v>
      </c>
      <c r="D505">
        <v>2.1744324970131341</v>
      </c>
      <c r="E505">
        <v>11499699</v>
      </c>
      <c r="F505">
        <v>1812088</v>
      </c>
      <c r="G505">
        <v>18.70521019062388</v>
      </c>
    </row>
    <row r="506" spans="1:7" x14ac:dyDescent="0.3">
      <c r="A506" s="204">
        <v>44804</v>
      </c>
      <c r="B506">
        <v>83.7</v>
      </c>
      <c r="C506">
        <v>0.60000000000000853</v>
      </c>
      <c r="D506">
        <v>0.72202166064982976</v>
      </c>
      <c r="E506">
        <v>9687611</v>
      </c>
      <c r="F506">
        <v>-920620</v>
      </c>
      <c r="G506">
        <v>-8.6783555146942035</v>
      </c>
    </row>
    <row r="507" spans="1:7" x14ac:dyDescent="0.3">
      <c r="A507" s="204">
        <v>44803</v>
      </c>
      <c r="B507">
        <v>83.1</v>
      </c>
      <c r="C507">
        <v>-0.85999999999999943</v>
      </c>
      <c r="D507">
        <v>-1.0242972844211524</v>
      </c>
      <c r="E507">
        <v>10608231</v>
      </c>
      <c r="F507">
        <v>-2439010</v>
      </c>
      <c r="G507">
        <v>-18.693683975025831</v>
      </c>
    </row>
    <row r="508" spans="1:7" x14ac:dyDescent="0.3">
      <c r="A508" s="204">
        <v>44802</v>
      </c>
      <c r="B508">
        <v>83.96</v>
      </c>
      <c r="C508">
        <v>-1.0800000000000125</v>
      </c>
      <c r="D508">
        <v>-1.2699905926622912</v>
      </c>
      <c r="E508">
        <v>13047241</v>
      </c>
      <c r="F508">
        <v>972569</v>
      </c>
      <c r="G508">
        <v>8.0546204484892012</v>
      </c>
    </row>
    <row r="509" spans="1:7" x14ac:dyDescent="0.3">
      <c r="A509" s="204">
        <v>44799</v>
      </c>
      <c r="B509">
        <v>85.04</v>
      </c>
      <c r="C509">
        <v>-4.3299999999999983</v>
      </c>
      <c r="D509">
        <v>-4.8450262951773508</v>
      </c>
      <c r="E509">
        <v>12074672</v>
      </c>
      <c r="F509">
        <v>5657086</v>
      </c>
      <c r="G509">
        <v>88.149749765721879</v>
      </c>
    </row>
    <row r="510" spans="1:7" x14ac:dyDescent="0.3">
      <c r="A510" s="204">
        <v>44798</v>
      </c>
      <c r="B510">
        <v>89.37</v>
      </c>
      <c r="C510">
        <v>-0.25999999999999091</v>
      </c>
      <c r="D510">
        <v>-0.29008144594442814</v>
      </c>
      <c r="E510">
        <v>6417586</v>
      </c>
      <c r="F510">
        <v>-2309870</v>
      </c>
      <c r="G510">
        <v>-26.466704615869734</v>
      </c>
    </row>
    <row r="511" spans="1:7" x14ac:dyDescent="0.3">
      <c r="A511" s="204">
        <v>44797</v>
      </c>
      <c r="B511">
        <v>89.63</v>
      </c>
      <c r="C511">
        <v>1.8499999999999943</v>
      </c>
      <c r="D511">
        <v>2.1075415812257852</v>
      </c>
      <c r="E511">
        <v>8727456</v>
      </c>
      <c r="F511">
        <v>-588310</v>
      </c>
      <c r="G511">
        <v>-6.3152080032924829</v>
      </c>
    </row>
    <row r="512" spans="1:7" x14ac:dyDescent="0.3">
      <c r="A512" s="204">
        <v>44796</v>
      </c>
      <c r="B512">
        <v>87.78</v>
      </c>
      <c r="C512">
        <v>1.8499999999999943</v>
      </c>
      <c r="D512">
        <v>2.1529151635051718</v>
      </c>
      <c r="E512">
        <v>9315766</v>
      </c>
      <c r="F512">
        <v>-43823</v>
      </c>
      <c r="G512">
        <v>-0.46821500388532017</v>
      </c>
    </row>
    <row r="513" spans="1:7" x14ac:dyDescent="0.3">
      <c r="A513" s="204">
        <v>44795</v>
      </c>
      <c r="B513">
        <v>85.93</v>
      </c>
      <c r="C513">
        <v>-1.3399999999999892</v>
      </c>
      <c r="D513">
        <v>-1.5354646499369649</v>
      </c>
      <c r="E513">
        <v>9359589</v>
      </c>
      <c r="F513">
        <v>1625032</v>
      </c>
      <c r="G513">
        <v>21.010020354106899</v>
      </c>
    </row>
    <row r="514" spans="1:7" x14ac:dyDescent="0.3">
      <c r="A514" s="204">
        <v>44792</v>
      </c>
      <c r="B514">
        <v>87.27</v>
      </c>
      <c r="C514">
        <v>-1.6000000000000085</v>
      </c>
      <c r="D514">
        <v>-1.8003825812985355</v>
      </c>
      <c r="E514">
        <v>7734557</v>
      </c>
      <c r="F514">
        <v>-296089</v>
      </c>
      <c r="G514">
        <v>-3.6869885685410613</v>
      </c>
    </row>
    <row r="515" spans="1:7" x14ac:dyDescent="0.3">
      <c r="A515" s="204">
        <v>44791</v>
      </c>
      <c r="B515">
        <v>88.87</v>
      </c>
      <c r="C515">
        <v>-0.69999999999998863</v>
      </c>
      <c r="D515">
        <v>-0.78151166685272822</v>
      </c>
      <c r="E515">
        <v>8030646</v>
      </c>
      <c r="F515">
        <v>-2650439</v>
      </c>
      <c r="G515">
        <v>-24.814323638469311</v>
      </c>
    </row>
    <row r="516" spans="1:7" x14ac:dyDescent="0.3">
      <c r="A516" s="204">
        <v>44790</v>
      </c>
      <c r="B516">
        <v>89.57</v>
      </c>
      <c r="C516">
        <v>-2.8200000000000074</v>
      </c>
      <c r="D516">
        <v>-3.0522783851066211</v>
      </c>
      <c r="E516">
        <v>10681085</v>
      </c>
      <c r="F516">
        <v>1325844</v>
      </c>
      <c r="G516">
        <v>14.172205718698214</v>
      </c>
    </row>
    <row r="517" spans="1:7" x14ac:dyDescent="0.3">
      <c r="A517" s="204">
        <v>44789</v>
      </c>
      <c r="B517">
        <v>92.39</v>
      </c>
      <c r="C517">
        <v>-2.5100000000000051</v>
      </c>
      <c r="D517">
        <v>-2.6448893572181298</v>
      </c>
      <c r="E517">
        <v>9355241</v>
      </c>
      <c r="F517">
        <v>2102043</v>
      </c>
      <c r="G517">
        <v>28.980912971078414</v>
      </c>
    </row>
    <row r="518" spans="1:7" x14ac:dyDescent="0.3">
      <c r="A518" s="204">
        <v>44788</v>
      </c>
      <c r="B518">
        <v>94.9</v>
      </c>
      <c r="C518">
        <v>1.1200000000000045</v>
      </c>
      <c r="D518">
        <v>1.1942844956280705</v>
      </c>
      <c r="E518">
        <v>7253198</v>
      </c>
      <c r="F518">
        <v>-2490843</v>
      </c>
      <c r="G518">
        <v>-25.562731109197919</v>
      </c>
    </row>
    <row r="519" spans="1:7" x14ac:dyDescent="0.3">
      <c r="A519" s="204">
        <v>44785</v>
      </c>
      <c r="B519">
        <v>93.78</v>
      </c>
      <c r="C519">
        <v>3</v>
      </c>
      <c r="D519">
        <v>3.3046926635822866</v>
      </c>
      <c r="E519">
        <v>9744041</v>
      </c>
      <c r="F519">
        <v>-2570781</v>
      </c>
      <c r="G519">
        <v>-20.87550270722549</v>
      </c>
    </row>
    <row r="520" spans="1:7" x14ac:dyDescent="0.3">
      <c r="A520" s="204">
        <v>44784</v>
      </c>
      <c r="B520">
        <v>90.78</v>
      </c>
      <c r="C520">
        <v>-2.9699999999999989</v>
      </c>
      <c r="D520">
        <v>-3.1679999999999988</v>
      </c>
      <c r="E520">
        <v>12314822</v>
      </c>
      <c r="F520">
        <v>3325184</v>
      </c>
      <c r="G520">
        <v>36.989075644647762</v>
      </c>
    </row>
    <row r="521" spans="1:7" x14ac:dyDescent="0.3">
      <c r="A521" s="204">
        <v>44783</v>
      </c>
      <c r="B521">
        <v>93.75</v>
      </c>
      <c r="C521">
        <v>3</v>
      </c>
      <c r="D521">
        <v>3.3057851239669422</v>
      </c>
      <c r="E521">
        <v>8989638</v>
      </c>
      <c r="F521">
        <v>-5758185</v>
      </c>
      <c r="G521">
        <v>-39.044305047599231</v>
      </c>
    </row>
    <row r="522" spans="1:7" x14ac:dyDescent="0.3">
      <c r="A522" s="204">
        <v>44782</v>
      </c>
      <c r="B522">
        <v>90.75</v>
      </c>
      <c r="C522">
        <v>-3.1400000000000006</v>
      </c>
      <c r="D522">
        <v>-3.3443391202470982</v>
      </c>
      <c r="E522">
        <v>14747823</v>
      </c>
      <c r="F522">
        <v>-4498748</v>
      </c>
      <c r="G522">
        <v>-23.374283138539326</v>
      </c>
    </row>
    <row r="523" spans="1:7" x14ac:dyDescent="0.3">
      <c r="A523" s="204">
        <v>44781</v>
      </c>
      <c r="B523">
        <v>93.89</v>
      </c>
      <c r="C523">
        <v>1.5900000000000034</v>
      </c>
      <c r="D523">
        <v>1.7226435536294729</v>
      </c>
      <c r="E523">
        <v>19246571</v>
      </c>
      <c r="F523">
        <v>-565882</v>
      </c>
      <c r="G523">
        <v>-2.8561935263644536</v>
      </c>
    </row>
    <row r="524" spans="1:7" x14ac:dyDescent="0.3">
      <c r="A524" s="204">
        <v>44778</v>
      </c>
      <c r="B524">
        <v>92.3</v>
      </c>
      <c r="C524">
        <v>3.5900000000000034</v>
      </c>
      <c r="D524">
        <v>4.0468943749295496</v>
      </c>
      <c r="E524">
        <v>19812453</v>
      </c>
      <c r="F524">
        <v>3877923</v>
      </c>
      <c r="G524">
        <v>24.336601079542351</v>
      </c>
    </row>
    <row r="525" spans="1:7" x14ac:dyDescent="0.3">
      <c r="A525" s="204">
        <v>44777</v>
      </c>
      <c r="B525">
        <v>88.71</v>
      </c>
      <c r="C525">
        <v>4.6499999999999915</v>
      </c>
      <c r="D525">
        <v>5.5317630264096973</v>
      </c>
      <c r="E525">
        <v>15934530</v>
      </c>
      <c r="F525">
        <v>1673800</v>
      </c>
      <c r="G525">
        <v>11.737127061517889</v>
      </c>
    </row>
    <row r="526" spans="1:7" x14ac:dyDescent="0.3">
      <c r="A526" s="204">
        <v>44776</v>
      </c>
      <c r="B526">
        <v>84.06</v>
      </c>
      <c r="C526">
        <v>3.0799999999999983</v>
      </c>
      <c r="D526">
        <v>3.803408248950356</v>
      </c>
      <c r="E526">
        <v>14260730</v>
      </c>
      <c r="F526">
        <v>4297196</v>
      </c>
      <c r="G526">
        <v>43.129235068601162</v>
      </c>
    </row>
    <row r="527" spans="1:7" x14ac:dyDescent="0.3">
      <c r="A527" s="204">
        <v>44775</v>
      </c>
      <c r="B527">
        <v>80.98</v>
      </c>
      <c r="C527">
        <v>1.5100000000000051</v>
      </c>
      <c r="D527">
        <v>1.9000880835535487</v>
      </c>
      <c r="E527">
        <v>9963534</v>
      </c>
      <c r="F527">
        <v>-1582585</v>
      </c>
      <c r="G527">
        <v>-13.706640300520027</v>
      </c>
    </row>
    <row r="528" spans="1:7" x14ac:dyDescent="0.3">
      <c r="A528" s="204">
        <v>44774</v>
      </c>
      <c r="B528">
        <v>79.47</v>
      </c>
      <c r="C528">
        <v>-1.6599999999999966</v>
      </c>
      <c r="D528">
        <v>-2.046098853691602</v>
      </c>
      <c r="E528">
        <v>11546119</v>
      </c>
      <c r="F528">
        <v>2078379</v>
      </c>
      <c r="G528">
        <v>21.952218797727863</v>
      </c>
    </row>
    <row r="529" spans="1:7" x14ac:dyDescent="0.3">
      <c r="A529" s="204">
        <v>44771</v>
      </c>
      <c r="B529">
        <v>81.13</v>
      </c>
      <c r="C529">
        <v>-1.3700000000000045</v>
      </c>
      <c r="D529">
        <v>-1.6606060606060662</v>
      </c>
      <c r="E529">
        <v>9467740</v>
      </c>
      <c r="F529">
        <v>-1830696</v>
      </c>
      <c r="G529">
        <v>-16.203092180192019</v>
      </c>
    </row>
    <row r="530" spans="1:7" x14ac:dyDescent="0.3">
      <c r="A530" s="204">
        <v>44770</v>
      </c>
      <c r="B530">
        <v>82.5</v>
      </c>
      <c r="C530">
        <v>-0.90000000000000568</v>
      </c>
      <c r="D530">
        <v>-1.0791366906474888</v>
      </c>
      <c r="E530">
        <v>11298436</v>
      </c>
      <c r="F530">
        <v>1060683</v>
      </c>
      <c r="G530">
        <v>10.360505864910005</v>
      </c>
    </row>
    <row r="531" spans="1:7" x14ac:dyDescent="0.3">
      <c r="A531" s="204">
        <v>44769</v>
      </c>
      <c r="B531">
        <v>83.4</v>
      </c>
      <c r="C531">
        <v>2.1000000000000085</v>
      </c>
      <c r="D531">
        <v>2.5830258302583133</v>
      </c>
      <c r="E531">
        <v>10237753</v>
      </c>
      <c r="F531">
        <v>1043595</v>
      </c>
      <c r="G531">
        <v>11.350631564086674</v>
      </c>
    </row>
    <row r="532" spans="1:7" x14ac:dyDescent="0.3">
      <c r="A532" s="204">
        <v>44768</v>
      </c>
      <c r="B532">
        <v>81.3</v>
      </c>
      <c r="C532">
        <v>0.35999999999999943</v>
      </c>
      <c r="D532">
        <v>0.44477390659747895</v>
      </c>
      <c r="E532">
        <v>9194158</v>
      </c>
      <c r="F532">
        <v>1096663</v>
      </c>
      <c r="G532">
        <v>13.543237754391944</v>
      </c>
    </row>
    <row r="533" spans="1:7" x14ac:dyDescent="0.3">
      <c r="A533" s="204">
        <v>44767</v>
      </c>
      <c r="B533">
        <v>80.94</v>
      </c>
      <c r="C533">
        <v>0.25999999999999091</v>
      </c>
      <c r="D533">
        <v>0.32226078334158514</v>
      </c>
      <c r="E533">
        <v>8097495</v>
      </c>
      <c r="F533">
        <v>-2535849</v>
      </c>
      <c r="G533">
        <v>-23.848085795023653</v>
      </c>
    </row>
    <row r="534" spans="1:7" x14ac:dyDescent="0.3">
      <c r="A534" s="204">
        <v>44764</v>
      </c>
      <c r="B534">
        <v>80.680000000000007</v>
      </c>
      <c r="C534">
        <v>-3.519999999999996</v>
      </c>
      <c r="D534">
        <v>-4.1805225653206604</v>
      </c>
      <c r="E534">
        <v>10633344</v>
      </c>
      <c r="F534">
        <v>2830465</v>
      </c>
      <c r="G534">
        <v>36.27462376386972</v>
      </c>
    </row>
    <row r="535" spans="1:7" x14ac:dyDescent="0.3">
      <c r="A535" s="204">
        <v>44763</v>
      </c>
      <c r="B535">
        <v>84.2</v>
      </c>
      <c r="C535">
        <v>-0.31999999999999318</v>
      </c>
      <c r="D535">
        <v>-0.37860861334594559</v>
      </c>
      <c r="E535">
        <v>7802879</v>
      </c>
      <c r="F535">
        <v>-7166227</v>
      </c>
      <c r="G535">
        <v>-47.873446817732471</v>
      </c>
    </row>
    <row r="536" spans="1:7" x14ac:dyDescent="0.3">
      <c r="A536" s="204">
        <v>44762</v>
      </c>
      <c r="B536">
        <v>84.52</v>
      </c>
      <c r="C536">
        <v>1.1799999999999926</v>
      </c>
      <c r="D536">
        <v>1.4158867290616661</v>
      </c>
      <c r="E536">
        <v>14969106</v>
      </c>
      <c r="F536">
        <v>2952162</v>
      </c>
      <c r="G536">
        <v>24.566661873434711</v>
      </c>
    </row>
    <row r="537" spans="1:7" x14ac:dyDescent="0.3">
      <c r="A537" s="204">
        <v>44761</v>
      </c>
      <c r="B537">
        <v>83.34</v>
      </c>
      <c r="C537">
        <v>3.6000000000000085</v>
      </c>
      <c r="D537">
        <v>4.5146726862302593</v>
      </c>
      <c r="E537">
        <v>12016944</v>
      </c>
      <c r="F537">
        <v>853681</v>
      </c>
      <c r="G537">
        <v>7.647235400617185</v>
      </c>
    </row>
    <row r="538" spans="1:7" x14ac:dyDescent="0.3">
      <c r="A538" s="204">
        <v>44760</v>
      </c>
      <c r="B538">
        <v>79.739999999999995</v>
      </c>
      <c r="C538">
        <v>-2.6300000000000097</v>
      </c>
      <c r="D538">
        <v>-3.1929100400631412</v>
      </c>
      <c r="E538">
        <v>11163263</v>
      </c>
      <c r="F538">
        <v>1488737</v>
      </c>
      <c r="G538">
        <v>15.388216435616588</v>
      </c>
    </row>
    <row r="539" spans="1:7" x14ac:dyDescent="0.3">
      <c r="A539" s="204">
        <v>44757</v>
      </c>
      <c r="B539">
        <v>82.37</v>
      </c>
      <c r="C539">
        <v>1.0500000000000114</v>
      </c>
      <c r="D539">
        <v>1.2911952779144262</v>
      </c>
      <c r="E539">
        <v>9674526</v>
      </c>
      <c r="F539">
        <v>-1456498</v>
      </c>
      <c r="G539">
        <v>-13.085031529893387</v>
      </c>
    </row>
    <row r="540" spans="1:7" x14ac:dyDescent="0.3">
      <c r="A540" s="204">
        <v>44756</v>
      </c>
      <c r="B540">
        <v>81.319999999999993</v>
      </c>
      <c r="C540">
        <v>-1.9200000000000017</v>
      </c>
      <c r="D540">
        <v>-2.306583373378186</v>
      </c>
      <c r="E540">
        <v>11131024</v>
      </c>
      <c r="F540">
        <v>-2023028</v>
      </c>
      <c r="G540">
        <v>-15.379504353487427</v>
      </c>
    </row>
    <row r="541" spans="1:7" x14ac:dyDescent="0.3">
      <c r="A541" s="204">
        <v>44755</v>
      </c>
      <c r="B541">
        <v>83.24</v>
      </c>
      <c r="C541">
        <v>1.3699999999999903</v>
      </c>
      <c r="D541">
        <v>1.6733846341761209</v>
      </c>
      <c r="E541">
        <v>13154052</v>
      </c>
      <c r="F541">
        <v>-2003550</v>
      </c>
      <c r="G541">
        <v>-13.218119858273097</v>
      </c>
    </row>
    <row r="542" spans="1:7" x14ac:dyDescent="0.3">
      <c r="A542" s="204">
        <v>44754</v>
      </c>
      <c r="B542">
        <v>81.87</v>
      </c>
      <c r="C542">
        <v>1.1800000000000068</v>
      </c>
      <c r="D542">
        <v>1.4623869128764493</v>
      </c>
      <c r="E542">
        <v>15157602</v>
      </c>
      <c r="F542">
        <v>5321700</v>
      </c>
      <c r="G542">
        <v>54.104849763651572</v>
      </c>
    </row>
    <row r="543" spans="1:7" x14ac:dyDescent="0.3">
      <c r="A543" s="204">
        <v>44753</v>
      </c>
      <c r="B543">
        <v>80.69</v>
      </c>
      <c r="C543">
        <v>-3.7400000000000091</v>
      </c>
      <c r="D543">
        <v>-4.4297050811323091</v>
      </c>
      <c r="E543">
        <v>9835902</v>
      </c>
      <c r="F543">
        <v>-2195985</v>
      </c>
      <c r="G543">
        <v>-18.25137652971641</v>
      </c>
    </row>
    <row r="544" spans="1:7" x14ac:dyDescent="0.3">
      <c r="A544" s="204">
        <v>44750</v>
      </c>
      <c r="B544">
        <v>84.43</v>
      </c>
      <c r="C544">
        <v>0.97000000000001307</v>
      </c>
      <c r="D544">
        <v>1.1622334052240753</v>
      </c>
      <c r="E544">
        <v>12031887</v>
      </c>
      <c r="F544">
        <v>-1826686</v>
      </c>
      <c r="G544">
        <v>-13.18090975167501</v>
      </c>
    </row>
    <row r="545" spans="1:7" x14ac:dyDescent="0.3">
      <c r="A545" s="204">
        <v>44749</v>
      </c>
      <c r="B545">
        <v>83.46</v>
      </c>
      <c r="C545">
        <v>2.4499999999999886</v>
      </c>
      <c r="D545">
        <v>3.0243179854338829</v>
      </c>
      <c r="E545">
        <v>13858573</v>
      </c>
      <c r="F545">
        <v>-3643557</v>
      </c>
      <c r="G545">
        <v>-20.817791891615478</v>
      </c>
    </row>
    <row r="546" spans="1:7" x14ac:dyDescent="0.3">
      <c r="A546" s="204">
        <v>44748</v>
      </c>
      <c r="B546">
        <v>81.010000000000005</v>
      </c>
      <c r="C546">
        <v>2.0000000000010232E-2</v>
      </c>
      <c r="D546">
        <v>2.4694406716891264E-2</v>
      </c>
      <c r="E546">
        <v>17502130</v>
      </c>
      <c r="F546">
        <v>2213946</v>
      </c>
      <c r="G546">
        <v>14.481419114264977</v>
      </c>
    </row>
    <row r="547" spans="1:7" x14ac:dyDescent="0.3">
      <c r="A547" s="204">
        <v>44747</v>
      </c>
      <c r="B547">
        <v>80.989999999999995</v>
      </c>
      <c r="C547">
        <v>4.4499999999999886</v>
      </c>
      <c r="D547">
        <v>5.8139534883720776</v>
      </c>
      <c r="E547">
        <v>15288184</v>
      </c>
      <c r="F547">
        <v>1867851</v>
      </c>
      <c r="G547">
        <v>13.91806745778961</v>
      </c>
    </row>
    <row r="548" spans="1:7" x14ac:dyDescent="0.3">
      <c r="A548" s="204">
        <v>44743</v>
      </c>
      <c r="B548">
        <v>76.540000000000006</v>
      </c>
      <c r="C548">
        <v>2.2700000000000102</v>
      </c>
      <c r="D548">
        <v>3.0564157802612231</v>
      </c>
      <c r="E548">
        <v>13420333</v>
      </c>
      <c r="F548">
        <v>2081244</v>
      </c>
      <c r="G548">
        <v>18.354596211388763</v>
      </c>
    </row>
    <row r="549" spans="1:7" x14ac:dyDescent="0.3">
      <c r="A549" s="204">
        <v>44742</v>
      </c>
      <c r="B549">
        <v>74.27</v>
      </c>
      <c r="C549">
        <v>-0.53000000000000114</v>
      </c>
      <c r="D549">
        <v>-0.70855614973262182</v>
      </c>
      <c r="E549">
        <v>11339089</v>
      </c>
      <c r="F549">
        <v>1776940</v>
      </c>
      <c r="G549">
        <v>18.583061192625212</v>
      </c>
    </row>
    <row r="550" spans="1:7" x14ac:dyDescent="0.3">
      <c r="A550" s="204">
        <v>44741</v>
      </c>
      <c r="B550">
        <v>74.8</v>
      </c>
      <c r="C550">
        <v>0.73999999999999488</v>
      </c>
      <c r="D550">
        <v>0.99918984607074646</v>
      </c>
      <c r="E550">
        <v>9562149</v>
      </c>
      <c r="F550">
        <v>-3904785</v>
      </c>
      <c r="G550">
        <v>-28.995352617009928</v>
      </c>
    </row>
    <row r="551" spans="1:7" x14ac:dyDescent="0.3">
      <c r="A551" s="204">
        <v>44740</v>
      </c>
      <c r="B551">
        <v>74.06</v>
      </c>
      <c r="C551">
        <v>-2.7399999999999949</v>
      </c>
      <c r="D551">
        <v>-3.5677083333333268</v>
      </c>
      <c r="E551">
        <v>13466934</v>
      </c>
      <c r="F551">
        <v>-268158</v>
      </c>
      <c r="G551">
        <v>-1.9523567807190516</v>
      </c>
    </row>
    <row r="552" spans="1:7" x14ac:dyDescent="0.3">
      <c r="A552" s="204">
        <v>44739</v>
      </c>
      <c r="B552">
        <v>76.8</v>
      </c>
      <c r="C552">
        <v>-0.26000000000000512</v>
      </c>
      <c r="D552">
        <v>-0.3373994290163575</v>
      </c>
      <c r="E552">
        <v>13735092</v>
      </c>
      <c r="F552">
        <v>-4829110</v>
      </c>
      <c r="G552">
        <v>-26.013022267264706</v>
      </c>
    </row>
    <row r="553" spans="1:7" x14ac:dyDescent="0.3">
      <c r="A553" s="204">
        <v>44736</v>
      </c>
      <c r="B553">
        <v>77.06</v>
      </c>
      <c r="C553">
        <v>0.82999999999999829</v>
      </c>
      <c r="D553">
        <v>1.0888101797192684</v>
      </c>
      <c r="E553">
        <v>18564202</v>
      </c>
      <c r="F553">
        <v>1743636</v>
      </c>
      <c r="G553">
        <v>10.366095885239533</v>
      </c>
    </row>
    <row r="554" spans="1:7" x14ac:dyDescent="0.3">
      <c r="A554" s="204">
        <v>44735</v>
      </c>
      <c r="B554">
        <v>76.23</v>
      </c>
      <c r="C554">
        <v>4.4399999999999977</v>
      </c>
      <c r="D554">
        <v>6.1847053907229386</v>
      </c>
      <c r="E554">
        <v>16820566</v>
      </c>
      <c r="F554">
        <v>1255920</v>
      </c>
      <c r="G554">
        <v>8.069055987524548</v>
      </c>
    </row>
    <row r="555" spans="1:7" x14ac:dyDescent="0.3">
      <c r="A555" s="204">
        <v>44734</v>
      </c>
      <c r="B555">
        <v>71.790000000000006</v>
      </c>
      <c r="C555">
        <v>1.7600000000000051</v>
      </c>
      <c r="D555">
        <v>2.5132086248750607</v>
      </c>
      <c r="E555">
        <v>15564646</v>
      </c>
      <c r="F555">
        <v>-926589</v>
      </c>
      <c r="G555">
        <v>-5.6186756176841817</v>
      </c>
    </row>
    <row r="556" spans="1:7" x14ac:dyDescent="0.3">
      <c r="A556" s="204">
        <v>44733</v>
      </c>
      <c r="B556">
        <v>70.03</v>
      </c>
      <c r="C556">
        <v>2.4200000000000017</v>
      </c>
      <c r="D556">
        <v>3.5793521668392274</v>
      </c>
      <c r="E556">
        <v>16491235</v>
      </c>
      <c r="F556">
        <v>-10021573</v>
      </c>
      <c r="G556">
        <v>-37.798987568574404</v>
      </c>
    </row>
    <row r="557" spans="1:7" x14ac:dyDescent="0.3">
      <c r="A557" s="204">
        <v>44729</v>
      </c>
      <c r="B557">
        <v>67.61</v>
      </c>
      <c r="C557">
        <v>3.6400000000000006</v>
      </c>
      <c r="D557">
        <v>5.6901672659058944</v>
      </c>
      <c r="E557">
        <v>26512808</v>
      </c>
      <c r="F557">
        <v>16161354</v>
      </c>
      <c r="G557">
        <v>156.12641470463956</v>
      </c>
    </row>
    <row r="558" spans="1:7" x14ac:dyDescent="0.3">
      <c r="A558" s="204">
        <v>44728</v>
      </c>
      <c r="B558">
        <v>63.97</v>
      </c>
      <c r="C558">
        <v>-1.710000000000008</v>
      </c>
      <c r="D558">
        <v>-2.6035322777101215</v>
      </c>
      <c r="E558">
        <v>10351454</v>
      </c>
      <c r="F558">
        <v>-3656371</v>
      </c>
      <c r="G558">
        <v>-26.102346367119807</v>
      </c>
    </row>
    <row r="559" spans="1:7" x14ac:dyDescent="0.3">
      <c r="A559" s="204">
        <v>44727</v>
      </c>
      <c r="B559">
        <v>65.680000000000007</v>
      </c>
      <c r="C559">
        <v>2.2600000000000051</v>
      </c>
      <c r="D559">
        <v>3.5635446231472803</v>
      </c>
      <c r="E559">
        <v>14007825</v>
      </c>
      <c r="F559">
        <v>238466</v>
      </c>
      <c r="G559">
        <v>1.7318598491040869</v>
      </c>
    </row>
    <row r="560" spans="1:7" x14ac:dyDescent="0.3">
      <c r="A560" s="204">
        <v>44726</v>
      </c>
      <c r="B560">
        <v>63.42</v>
      </c>
      <c r="C560">
        <v>0.10000000000000142</v>
      </c>
      <c r="D560">
        <v>0.15792798483891571</v>
      </c>
      <c r="E560">
        <v>13769359</v>
      </c>
      <c r="F560">
        <v>-2983684</v>
      </c>
      <c r="G560">
        <v>-17.809803269770153</v>
      </c>
    </row>
    <row r="561" spans="1:7" x14ac:dyDescent="0.3">
      <c r="A561" s="204">
        <v>44725</v>
      </c>
      <c r="B561">
        <v>63.32</v>
      </c>
      <c r="C561">
        <v>-3.7100000000000009</v>
      </c>
      <c r="D561">
        <v>-5.5348351484409983</v>
      </c>
      <c r="E561">
        <v>16753043</v>
      </c>
      <c r="F561">
        <v>3868485</v>
      </c>
      <c r="G561">
        <v>30.024196406271756</v>
      </c>
    </row>
    <row r="562" spans="1:7" x14ac:dyDescent="0.3">
      <c r="A562" s="204">
        <v>44722</v>
      </c>
      <c r="B562">
        <v>67.03</v>
      </c>
      <c r="C562">
        <v>-3.230000000000004</v>
      </c>
      <c r="D562">
        <v>-4.5972103615143807</v>
      </c>
      <c r="E562">
        <v>12884558</v>
      </c>
      <c r="F562">
        <v>2578641</v>
      </c>
      <c r="G562">
        <v>25.020975814185192</v>
      </c>
    </row>
    <row r="563" spans="1:7" x14ac:dyDescent="0.3">
      <c r="A563" s="204">
        <v>44721</v>
      </c>
      <c r="B563">
        <v>70.260000000000005</v>
      </c>
      <c r="C563">
        <v>-2.9499999999999886</v>
      </c>
      <c r="D563">
        <v>-4.0295041660975128</v>
      </c>
      <c r="E563">
        <v>10305917</v>
      </c>
      <c r="F563">
        <v>-723343</v>
      </c>
      <c r="G563">
        <v>-6.5584001102521841</v>
      </c>
    </row>
    <row r="564" spans="1:7" x14ac:dyDescent="0.3">
      <c r="A564" s="204">
        <v>44720</v>
      </c>
      <c r="B564">
        <v>73.209999999999994</v>
      </c>
      <c r="C564">
        <v>0.60999999999999943</v>
      </c>
      <c r="D564">
        <v>0.8402203856749304</v>
      </c>
      <c r="E564">
        <v>11029260</v>
      </c>
      <c r="F564">
        <v>232055</v>
      </c>
      <c r="G564">
        <v>2.1492136159311599</v>
      </c>
    </row>
    <row r="565" spans="1:7" x14ac:dyDescent="0.3">
      <c r="A565" s="204">
        <v>44719</v>
      </c>
      <c r="B565">
        <v>72.599999999999994</v>
      </c>
      <c r="C565">
        <v>3.4199999999999875</v>
      </c>
      <c r="D565">
        <v>4.9436253252384894</v>
      </c>
      <c r="E565">
        <v>10797205</v>
      </c>
      <c r="F565">
        <v>-1471435</v>
      </c>
      <c r="G565">
        <v>-11.993464638297317</v>
      </c>
    </row>
    <row r="566" spans="1:7" x14ac:dyDescent="0.3">
      <c r="A566" s="204">
        <v>44718</v>
      </c>
      <c r="B566">
        <v>69.180000000000007</v>
      </c>
      <c r="C566">
        <v>-2.0299999999999869</v>
      </c>
      <c r="D566">
        <v>-2.8507232130318596</v>
      </c>
      <c r="E566">
        <v>12268640</v>
      </c>
      <c r="F566">
        <v>-2789483</v>
      </c>
      <c r="G566">
        <v>-18.524772310599403</v>
      </c>
    </row>
    <row r="567" spans="1:7" x14ac:dyDescent="0.3">
      <c r="A567" s="204">
        <v>44715</v>
      </c>
      <c r="B567">
        <v>71.209999999999994</v>
      </c>
      <c r="C567">
        <v>2.4399999999999977</v>
      </c>
      <c r="D567">
        <v>3.5480587465464559</v>
      </c>
      <c r="E567">
        <v>15058123</v>
      </c>
      <c r="F567">
        <v>5677706</v>
      </c>
      <c r="G567">
        <v>60.52722389633638</v>
      </c>
    </row>
    <row r="568" spans="1:7" x14ac:dyDescent="0.3">
      <c r="A568" s="204">
        <v>44714</v>
      </c>
      <c r="B568">
        <v>68.77</v>
      </c>
      <c r="C568">
        <v>1.2399999999999949</v>
      </c>
      <c r="D568">
        <v>1.8362209388419886</v>
      </c>
      <c r="E568">
        <v>9380417</v>
      </c>
      <c r="F568">
        <v>-3598755</v>
      </c>
      <c r="G568">
        <v>-27.727153935551513</v>
      </c>
    </row>
    <row r="569" spans="1:7" x14ac:dyDescent="0.3">
      <c r="A569" s="204">
        <v>44713</v>
      </c>
      <c r="B569">
        <v>67.53</v>
      </c>
      <c r="C569">
        <v>-1.25</v>
      </c>
      <c r="D569">
        <v>-1.8173887758069205</v>
      </c>
      <c r="E569">
        <v>12979172</v>
      </c>
      <c r="F569">
        <v>2330917</v>
      </c>
      <c r="G569">
        <v>21.890131293812932</v>
      </c>
    </row>
    <row r="570" spans="1:7" x14ac:dyDescent="0.3">
      <c r="A570" s="204">
        <v>44712</v>
      </c>
      <c r="B570">
        <v>68.78</v>
      </c>
      <c r="C570">
        <v>-2.3100000000000023</v>
      </c>
      <c r="D570">
        <v>-3.2494021662681138</v>
      </c>
      <c r="E570">
        <v>10648255</v>
      </c>
      <c r="F570">
        <v>-4362612</v>
      </c>
      <c r="G570">
        <v>-29.06302480729461</v>
      </c>
    </row>
    <row r="571" spans="1:7" x14ac:dyDescent="0.3">
      <c r="A571" s="204">
        <v>44708</v>
      </c>
      <c r="B571">
        <v>71.09</v>
      </c>
      <c r="C571">
        <v>2.6200000000000045</v>
      </c>
      <c r="D571">
        <v>3.8264933547539135</v>
      </c>
      <c r="E571">
        <v>15010867</v>
      </c>
      <c r="F571">
        <v>2756034</v>
      </c>
      <c r="G571">
        <v>22.489363992149055</v>
      </c>
    </row>
    <row r="572" spans="1:7" x14ac:dyDescent="0.3">
      <c r="A572" s="204">
        <v>44707</v>
      </c>
      <c r="B572">
        <v>68.47</v>
      </c>
      <c r="C572">
        <v>0.73999999999999488</v>
      </c>
      <c r="D572">
        <v>1.0925734534179756</v>
      </c>
      <c r="E572">
        <v>12254833</v>
      </c>
      <c r="F572">
        <v>-137923</v>
      </c>
      <c r="G572">
        <v>-1.1129324260075806</v>
      </c>
    </row>
    <row r="573" spans="1:7" x14ac:dyDescent="0.3">
      <c r="A573" s="204">
        <v>44706</v>
      </c>
      <c r="B573">
        <v>67.73</v>
      </c>
      <c r="C573">
        <v>0.32999999999999829</v>
      </c>
      <c r="D573">
        <v>0.48961424332343956</v>
      </c>
      <c r="E573">
        <v>12392756</v>
      </c>
      <c r="F573">
        <v>-295517</v>
      </c>
      <c r="G573">
        <v>-2.3290561292305108</v>
      </c>
    </row>
    <row r="574" spans="1:7" x14ac:dyDescent="0.3">
      <c r="A574" s="204">
        <v>44705</v>
      </c>
      <c r="B574">
        <v>67.400000000000006</v>
      </c>
      <c r="C574">
        <v>-2.7399999999999949</v>
      </c>
      <c r="D574">
        <v>-3.9064727687482104</v>
      </c>
      <c r="E574">
        <v>12688273</v>
      </c>
      <c r="F574">
        <v>808577</v>
      </c>
      <c r="G574">
        <v>6.8063778736425578</v>
      </c>
    </row>
    <row r="575" spans="1:7" x14ac:dyDescent="0.3">
      <c r="A575" s="204">
        <v>44704</v>
      </c>
      <c r="B575">
        <v>70.14</v>
      </c>
      <c r="C575">
        <v>-0.18999999999999773</v>
      </c>
      <c r="D575">
        <v>-0.27015498364851093</v>
      </c>
      <c r="E575">
        <v>11879696</v>
      </c>
      <c r="F575">
        <v>-1642239</v>
      </c>
      <c r="G575">
        <v>-12.1449999574765</v>
      </c>
    </row>
    <row r="576" spans="1:7" x14ac:dyDescent="0.3">
      <c r="A576" s="204">
        <v>44701</v>
      </c>
      <c r="B576">
        <v>70.33</v>
      </c>
      <c r="C576">
        <v>0.92999999999999261</v>
      </c>
      <c r="D576">
        <v>1.3400576368875974</v>
      </c>
      <c r="E576">
        <v>13521935</v>
      </c>
      <c r="F576">
        <v>-1452795</v>
      </c>
      <c r="G576">
        <v>-9.7016440363198537</v>
      </c>
    </row>
    <row r="577" spans="1:7" x14ac:dyDescent="0.3">
      <c r="A577" s="204">
        <v>44700</v>
      </c>
      <c r="B577">
        <v>69.400000000000006</v>
      </c>
      <c r="C577">
        <v>1.5300000000000011</v>
      </c>
      <c r="D577">
        <v>2.2543097097392089</v>
      </c>
      <c r="E577">
        <v>14974730</v>
      </c>
      <c r="F577">
        <v>-267761</v>
      </c>
      <c r="G577">
        <v>-1.7566748112234412</v>
      </c>
    </row>
    <row r="578" spans="1:7" x14ac:dyDescent="0.3">
      <c r="A578" s="204">
        <v>44699</v>
      </c>
      <c r="B578">
        <v>67.87</v>
      </c>
      <c r="C578">
        <v>-3.5899999999999892</v>
      </c>
      <c r="D578">
        <v>-5.0237895326056385</v>
      </c>
      <c r="E578">
        <v>15242491</v>
      </c>
      <c r="F578">
        <v>435047</v>
      </c>
      <c r="G578">
        <v>2.9380290075721374</v>
      </c>
    </row>
    <row r="579" spans="1:7" x14ac:dyDescent="0.3">
      <c r="A579" s="204">
        <v>44698</v>
      </c>
      <c r="B579">
        <v>71.459999999999994</v>
      </c>
      <c r="C579">
        <v>3</v>
      </c>
      <c r="D579">
        <v>4.3821209465381248</v>
      </c>
      <c r="E579">
        <v>14807444</v>
      </c>
      <c r="F579">
        <v>657520</v>
      </c>
      <c r="G579">
        <v>4.6468094104251021</v>
      </c>
    </row>
    <row r="580" spans="1:7" x14ac:dyDescent="0.3">
      <c r="A580" s="204">
        <v>44697</v>
      </c>
      <c r="B580">
        <v>68.459999999999994</v>
      </c>
      <c r="C580">
        <v>-0.14000000000000057</v>
      </c>
      <c r="D580">
        <v>-0.20408163265306206</v>
      </c>
      <c r="E580">
        <v>14149924</v>
      </c>
      <c r="F580">
        <v>-4605360</v>
      </c>
      <c r="G580">
        <v>-24.555000073579265</v>
      </c>
    </row>
    <row r="581" spans="1:7" x14ac:dyDescent="0.3">
      <c r="A581" s="204">
        <v>44694</v>
      </c>
      <c r="B581">
        <v>68.599999999999994</v>
      </c>
      <c r="C581">
        <v>3.6899999999999977</v>
      </c>
      <c r="D581">
        <v>5.6847943306116129</v>
      </c>
      <c r="E581">
        <v>18755284</v>
      </c>
      <c r="F581">
        <v>-7235721</v>
      </c>
      <c r="G581">
        <v>-27.839327490414473</v>
      </c>
    </row>
    <row r="582" spans="1:7" x14ac:dyDescent="0.3">
      <c r="A582" s="204">
        <v>44693</v>
      </c>
      <c r="B582">
        <v>64.91</v>
      </c>
      <c r="C582">
        <v>2.0999999999999943</v>
      </c>
      <c r="D582">
        <v>3.3434166533991312</v>
      </c>
      <c r="E582">
        <v>25991005</v>
      </c>
      <c r="F582">
        <v>-2152179</v>
      </c>
      <c r="G582">
        <v>-7.6472477314578198</v>
      </c>
    </row>
    <row r="583" spans="1:7" x14ac:dyDescent="0.3">
      <c r="A583" s="204">
        <v>44692</v>
      </c>
      <c r="B583">
        <v>62.81</v>
      </c>
      <c r="C583">
        <v>-4.8900000000000006</v>
      </c>
      <c r="D583">
        <v>-7.2230428360413592</v>
      </c>
      <c r="E583">
        <v>28143184</v>
      </c>
      <c r="F583">
        <v>-204679</v>
      </c>
      <c r="G583">
        <v>-0.72202620705483156</v>
      </c>
    </row>
    <row r="584" spans="1:7" x14ac:dyDescent="0.3">
      <c r="A584" s="204">
        <v>44691</v>
      </c>
      <c r="B584">
        <v>67.7</v>
      </c>
      <c r="C584">
        <v>3.3299999999999983</v>
      </c>
      <c r="D584">
        <v>5.1732173372689108</v>
      </c>
      <c r="E584">
        <v>28347863</v>
      </c>
      <c r="F584">
        <v>1261588</v>
      </c>
      <c r="G584">
        <v>4.6576651828278344</v>
      </c>
    </row>
    <row r="585" spans="1:7" x14ac:dyDescent="0.3">
      <c r="A585" s="204">
        <v>44690</v>
      </c>
      <c r="B585">
        <v>64.37</v>
      </c>
      <c r="C585">
        <v>-5.7599999999999909</v>
      </c>
      <c r="D585">
        <v>-8.2133181234849442</v>
      </c>
      <c r="E585">
        <v>27086275</v>
      </c>
      <c r="F585">
        <v>4525783</v>
      </c>
      <c r="G585">
        <v>20.060657365096471</v>
      </c>
    </row>
    <row r="586" spans="1:7" x14ac:dyDescent="0.3">
      <c r="A586" s="204">
        <v>44687</v>
      </c>
      <c r="B586">
        <v>70.13</v>
      </c>
      <c r="C586">
        <v>-3.7199999999999989</v>
      </c>
      <c r="D586">
        <v>-5.0372376438727136</v>
      </c>
      <c r="E586">
        <v>22560492</v>
      </c>
      <c r="F586">
        <v>3981312</v>
      </c>
      <c r="G586">
        <v>21.428889757244399</v>
      </c>
    </row>
    <row r="587" spans="1:7" x14ac:dyDescent="0.3">
      <c r="A587" s="204">
        <v>44686</v>
      </c>
      <c r="B587">
        <v>73.849999999999994</v>
      </c>
      <c r="C587">
        <v>-4.730000000000004</v>
      </c>
      <c r="D587">
        <v>-6.0193433443624382</v>
      </c>
      <c r="E587">
        <v>18579180</v>
      </c>
      <c r="F587">
        <v>-580127</v>
      </c>
      <c r="G587">
        <v>-3.0279122308546964</v>
      </c>
    </row>
    <row r="588" spans="1:7" x14ac:dyDescent="0.3">
      <c r="A588" s="204">
        <v>44685</v>
      </c>
      <c r="B588">
        <v>78.58</v>
      </c>
      <c r="C588">
        <v>1.730000000000004</v>
      </c>
      <c r="D588">
        <v>2.2511385816525751</v>
      </c>
      <c r="E588">
        <v>19159307</v>
      </c>
      <c r="F588">
        <v>8391375</v>
      </c>
      <c r="G588">
        <v>77.929308988949785</v>
      </c>
    </row>
    <row r="589" spans="1:7" x14ac:dyDescent="0.3">
      <c r="A589" s="204">
        <v>44684</v>
      </c>
      <c r="B589">
        <v>76.849999999999994</v>
      </c>
      <c r="C589">
        <v>6.9999999999993179E-2</v>
      </c>
      <c r="D589">
        <v>9.1169575410254208E-2</v>
      </c>
      <c r="E589">
        <v>10767932</v>
      </c>
      <c r="F589">
        <v>-4858010</v>
      </c>
      <c r="G589">
        <v>-31.089389682874799</v>
      </c>
    </row>
    <row r="590" spans="1:7" x14ac:dyDescent="0.3">
      <c r="A590" s="204">
        <v>44683</v>
      </c>
      <c r="B590">
        <v>76.78</v>
      </c>
      <c r="C590">
        <v>2.9500000000000028</v>
      </c>
      <c r="D590">
        <v>3.9956657185426017</v>
      </c>
      <c r="E590">
        <v>15625942</v>
      </c>
      <c r="F590">
        <v>1678231</v>
      </c>
      <c r="G590">
        <v>12.032304082010302</v>
      </c>
    </row>
    <row r="591" spans="1:7" x14ac:dyDescent="0.3">
      <c r="A591" s="204">
        <v>44680</v>
      </c>
      <c r="B591">
        <v>73.83</v>
      </c>
      <c r="C591">
        <v>-2.3599999999999994</v>
      </c>
      <c r="D591">
        <v>-3.0975193594959962</v>
      </c>
      <c r="E591">
        <v>13947711</v>
      </c>
      <c r="F591">
        <v>-6373139</v>
      </c>
      <c r="G591">
        <v>-31.362561113339254</v>
      </c>
    </row>
    <row r="592" spans="1:7" x14ac:dyDescent="0.3">
      <c r="A592" s="204">
        <v>44679</v>
      </c>
      <c r="B592">
        <v>76.19</v>
      </c>
      <c r="C592">
        <v>0.26999999999999602</v>
      </c>
      <c r="D592">
        <v>0.35563751317175452</v>
      </c>
      <c r="E592">
        <v>20320850</v>
      </c>
      <c r="F592">
        <v>-1249436</v>
      </c>
      <c r="G592">
        <v>-5.7923942223111924</v>
      </c>
    </row>
    <row r="593" spans="1:7" x14ac:dyDescent="0.3">
      <c r="A593" s="204">
        <v>44678</v>
      </c>
      <c r="B593">
        <v>75.92</v>
      </c>
      <c r="C593">
        <v>-0.76999999999999602</v>
      </c>
      <c r="D593">
        <v>-1.0040422480114697</v>
      </c>
      <c r="E593">
        <v>21570286</v>
      </c>
      <c r="F593">
        <v>2382209</v>
      </c>
      <c r="G593">
        <v>12.415048157248901</v>
      </c>
    </row>
    <row r="594" spans="1:7" x14ac:dyDescent="0.3">
      <c r="A594" s="204">
        <v>44677</v>
      </c>
      <c r="B594">
        <v>76.69</v>
      </c>
      <c r="C594">
        <v>-4.8799999999999955</v>
      </c>
      <c r="D594">
        <v>-5.9825916390829912</v>
      </c>
      <c r="E594">
        <v>19188077</v>
      </c>
      <c r="F594">
        <v>5530399</v>
      </c>
      <c r="G594">
        <v>40.492966666808222</v>
      </c>
    </row>
    <row r="595" spans="1:7" x14ac:dyDescent="0.3">
      <c r="A595" s="204">
        <v>44676</v>
      </c>
      <c r="B595">
        <v>81.569999999999993</v>
      </c>
      <c r="C595">
        <v>1.7299999999999898</v>
      </c>
      <c r="D595">
        <v>2.1668336673346564</v>
      </c>
      <c r="E595">
        <v>13657678</v>
      </c>
      <c r="F595">
        <v>-201619</v>
      </c>
      <c r="G595">
        <v>-1.4547563271066346</v>
      </c>
    </row>
    <row r="596" spans="1:7" x14ac:dyDescent="0.3">
      <c r="A596" s="204">
        <v>44673</v>
      </c>
      <c r="B596">
        <v>79.84</v>
      </c>
      <c r="C596">
        <v>-1.3199999999999932</v>
      </c>
      <c r="D596">
        <v>-1.6264169541646047</v>
      </c>
      <c r="E596">
        <v>13859297</v>
      </c>
      <c r="F596">
        <v>-1511842</v>
      </c>
      <c r="G596">
        <v>-9.8355886313955008</v>
      </c>
    </row>
    <row r="597" spans="1:7" x14ac:dyDescent="0.3">
      <c r="A597" s="204">
        <v>44672</v>
      </c>
      <c r="B597">
        <v>81.16</v>
      </c>
      <c r="C597">
        <v>-3.6300000000000097</v>
      </c>
      <c r="D597">
        <v>-4.2811652317490383</v>
      </c>
      <c r="E597">
        <v>15371139</v>
      </c>
      <c r="F597">
        <v>6158194</v>
      </c>
      <c r="G597">
        <v>66.842839070460101</v>
      </c>
    </row>
    <row r="598" spans="1:7" x14ac:dyDescent="0.3">
      <c r="A598" s="204">
        <v>44671</v>
      </c>
      <c r="B598">
        <v>84.79</v>
      </c>
      <c r="C598">
        <v>0.19000000000001194</v>
      </c>
      <c r="D598">
        <v>0.22458628841608977</v>
      </c>
      <c r="E598">
        <v>9212945</v>
      </c>
      <c r="F598">
        <v>-2663008</v>
      </c>
      <c r="G598">
        <v>-22.423530978945436</v>
      </c>
    </row>
    <row r="599" spans="1:7" x14ac:dyDescent="0.3">
      <c r="A599" s="204">
        <v>44670</v>
      </c>
      <c r="B599">
        <v>84.6</v>
      </c>
      <c r="C599">
        <v>1.0099999999999909</v>
      </c>
      <c r="D599">
        <v>1.2082785022131726</v>
      </c>
      <c r="E599">
        <v>11875953</v>
      </c>
      <c r="F599">
        <v>-5543934</v>
      </c>
      <c r="G599">
        <v>-31.825315514388812</v>
      </c>
    </row>
    <row r="600" spans="1:7" x14ac:dyDescent="0.3">
      <c r="A600" s="204">
        <v>44669</v>
      </c>
      <c r="B600">
        <v>83.59</v>
      </c>
      <c r="C600">
        <v>-4.1799999999999926</v>
      </c>
      <c r="D600">
        <v>-4.762447305457437</v>
      </c>
      <c r="E600">
        <v>17419887</v>
      </c>
      <c r="F600">
        <v>6469144</v>
      </c>
      <c r="G600">
        <v>59.074932175835009</v>
      </c>
    </row>
    <row r="601" spans="1:7" x14ac:dyDescent="0.3">
      <c r="A601" s="204">
        <v>44665</v>
      </c>
      <c r="B601">
        <v>87.77</v>
      </c>
      <c r="C601">
        <v>-2.6400000000000006</v>
      </c>
      <c r="D601">
        <v>-2.9200309700254405</v>
      </c>
      <c r="E601">
        <v>10950743</v>
      </c>
      <c r="F601">
        <v>-6196567</v>
      </c>
      <c r="G601">
        <v>-36.137254181559676</v>
      </c>
    </row>
    <row r="602" spans="1:7" x14ac:dyDescent="0.3">
      <c r="A602" s="204">
        <v>44664</v>
      </c>
      <c r="B602">
        <v>90.41</v>
      </c>
      <c r="C602">
        <v>3.2599999999999909</v>
      </c>
      <c r="D602">
        <v>3.7406769936890312</v>
      </c>
      <c r="E602">
        <v>17147310</v>
      </c>
      <c r="F602">
        <v>3362254</v>
      </c>
      <c r="G602">
        <v>24.390571935289927</v>
      </c>
    </row>
    <row r="603" spans="1:7" x14ac:dyDescent="0.3">
      <c r="A603" s="204">
        <v>44663</v>
      </c>
      <c r="B603">
        <v>87.15</v>
      </c>
      <c r="C603">
        <v>-0.16999999999998749</v>
      </c>
      <c r="D603">
        <v>-0.19468621163534988</v>
      </c>
      <c r="E603">
        <v>13785056</v>
      </c>
      <c r="F603">
        <v>949899</v>
      </c>
      <c r="G603">
        <v>7.4007587129631531</v>
      </c>
    </row>
    <row r="604" spans="1:7" x14ac:dyDescent="0.3">
      <c r="A604" s="204">
        <v>44662</v>
      </c>
      <c r="B604">
        <v>87.32</v>
      </c>
      <c r="C604">
        <v>-3.0200000000000102</v>
      </c>
      <c r="D604">
        <v>-3.3429267212751936</v>
      </c>
      <c r="E604">
        <v>12835157</v>
      </c>
      <c r="F604">
        <v>-390397</v>
      </c>
      <c r="G604">
        <v>-2.9518385392400197</v>
      </c>
    </row>
    <row r="605" spans="1:7" x14ac:dyDescent="0.3">
      <c r="A605" s="204">
        <v>44659</v>
      </c>
      <c r="B605">
        <v>90.34</v>
      </c>
      <c r="C605">
        <v>-2.0900000000000034</v>
      </c>
      <c r="D605">
        <v>-2.261170615600999</v>
      </c>
      <c r="E605">
        <v>13225554</v>
      </c>
      <c r="F605">
        <v>2905265</v>
      </c>
      <c r="G605">
        <v>28.151004298426137</v>
      </c>
    </row>
    <row r="606" spans="1:7" x14ac:dyDescent="0.3">
      <c r="A606" s="204">
        <v>44658</v>
      </c>
      <c r="B606">
        <v>92.43</v>
      </c>
      <c r="C606">
        <v>-0.89999999999999147</v>
      </c>
      <c r="D606">
        <v>-0.96432015429121554</v>
      </c>
      <c r="E606">
        <v>10320289</v>
      </c>
      <c r="F606">
        <v>-3323723</v>
      </c>
      <c r="G606">
        <v>-24.360305458541081</v>
      </c>
    </row>
    <row r="607" spans="1:7" x14ac:dyDescent="0.3">
      <c r="A607" s="204">
        <v>44657</v>
      </c>
      <c r="B607">
        <v>93.33</v>
      </c>
      <c r="C607">
        <v>7.9999999999998295E-2</v>
      </c>
      <c r="D607">
        <v>8.5790884718496829E-2</v>
      </c>
      <c r="E607">
        <v>13644012</v>
      </c>
      <c r="F607">
        <v>-1650564</v>
      </c>
      <c r="G607">
        <v>-10.791825808051168</v>
      </c>
    </row>
    <row r="608" spans="1:7" x14ac:dyDescent="0.3">
      <c r="A608" s="204">
        <v>44656</v>
      </c>
      <c r="B608">
        <v>93.25</v>
      </c>
      <c r="C608">
        <v>-2.8400000000000034</v>
      </c>
      <c r="D608">
        <v>-2.9555624934956848</v>
      </c>
      <c r="E608">
        <v>15294576</v>
      </c>
      <c r="F608">
        <v>2640961</v>
      </c>
      <c r="G608">
        <v>20.871197677501648</v>
      </c>
    </row>
    <row r="609" spans="1:7" x14ac:dyDescent="0.3">
      <c r="A609" s="204">
        <v>44655</v>
      </c>
      <c r="B609">
        <v>96.09</v>
      </c>
      <c r="C609">
        <v>2.8299999999999983</v>
      </c>
      <c r="D609">
        <v>3.0345271284580724</v>
      </c>
      <c r="E609">
        <v>12653615</v>
      </c>
      <c r="F609">
        <v>1682615</v>
      </c>
      <c r="G609">
        <v>15.336933734390666</v>
      </c>
    </row>
    <row r="610" spans="1:7" x14ac:dyDescent="0.3">
      <c r="A610" s="204">
        <v>44652</v>
      </c>
      <c r="B610">
        <v>93.26</v>
      </c>
      <c r="C610">
        <v>3.3800000000000097</v>
      </c>
      <c r="D610">
        <v>3.7605696484201268</v>
      </c>
      <c r="E610">
        <v>10971000</v>
      </c>
      <c r="F610">
        <v>2683558</v>
      </c>
      <c r="G610">
        <v>32.381016965186603</v>
      </c>
    </row>
    <row r="611" spans="1:7" x14ac:dyDescent="0.3">
      <c r="A611" s="204">
        <v>44651</v>
      </c>
      <c r="B611">
        <v>89.88</v>
      </c>
      <c r="C611">
        <v>-0.80000000000001137</v>
      </c>
      <c r="D611">
        <v>-0.88222320247023744</v>
      </c>
      <c r="E611">
        <v>8287442</v>
      </c>
      <c r="F611">
        <v>-3836633</v>
      </c>
      <c r="G611">
        <v>-31.644748156044894</v>
      </c>
    </row>
    <row r="612" spans="1:7" x14ac:dyDescent="0.3">
      <c r="A612" s="204">
        <v>44650</v>
      </c>
      <c r="B612">
        <v>90.68</v>
      </c>
      <c r="C612">
        <v>-2.8699999999999903</v>
      </c>
      <c r="D612">
        <v>-3.0678781400320583</v>
      </c>
      <c r="E612">
        <v>12124075</v>
      </c>
      <c r="F612">
        <v>-1267076</v>
      </c>
      <c r="G612">
        <v>-9.4620395214720521</v>
      </c>
    </row>
    <row r="613" spans="1:7" x14ac:dyDescent="0.3">
      <c r="A613" s="204">
        <v>44649</v>
      </c>
      <c r="B613">
        <v>93.55</v>
      </c>
      <c r="C613">
        <v>3.8400000000000034</v>
      </c>
      <c r="D613">
        <v>4.280459257607852</v>
      </c>
      <c r="E613">
        <v>13391151</v>
      </c>
      <c r="F613">
        <v>3048329</v>
      </c>
      <c r="G613">
        <v>29.47289434160232</v>
      </c>
    </row>
    <row r="614" spans="1:7" x14ac:dyDescent="0.3">
      <c r="A614" s="204">
        <v>44648</v>
      </c>
      <c r="B614">
        <v>89.71</v>
      </c>
      <c r="C614">
        <v>8.99999999999892E-2</v>
      </c>
      <c r="D614">
        <v>0.10042401249719839</v>
      </c>
      <c r="E614">
        <v>10342822</v>
      </c>
      <c r="F614">
        <v>1664636</v>
      </c>
      <c r="G614">
        <v>19.181842841349564</v>
      </c>
    </row>
    <row r="615" spans="1:7" x14ac:dyDescent="0.3">
      <c r="A615" s="204">
        <v>44645</v>
      </c>
      <c r="B615">
        <v>89.62</v>
      </c>
      <c r="C615">
        <v>-2.1499999999999915</v>
      </c>
      <c r="D615">
        <v>-2.3428135556281919</v>
      </c>
      <c r="E615">
        <v>8678186</v>
      </c>
      <c r="F615">
        <v>-1060894</v>
      </c>
      <c r="G615">
        <v>-10.893164446744457</v>
      </c>
    </row>
    <row r="616" spans="1:7" x14ac:dyDescent="0.3">
      <c r="A616" s="204">
        <v>44644</v>
      </c>
      <c r="B616">
        <v>91.77</v>
      </c>
      <c r="C616">
        <v>1.9099999999999966</v>
      </c>
      <c r="D616">
        <v>2.1255286000445097</v>
      </c>
      <c r="E616">
        <v>9739080</v>
      </c>
      <c r="F616">
        <v>-825126</v>
      </c>
      <c r="G616">
        <v>-7.8105822624057124</v>
      </c>
    </row>
    <row r="617" spans="1:7" x14ac:dyDescent="0.3">
      <c r="A617" s="204">
        <v>44643</v>
      </c>
      <c r="B617">
        <v>89.86</v>
      </c>
      <c r="C617">
        <v>-2.3499999999999943</v>
      </c>
      <c r="D617">
        <v>-2.5485305281422779</v>
      </c>
      <c r="E617">
        <v>10564206</v>
      </c>
      <c r="F617">
        <v>467586</v>
      </c>
      <c r="G617">
        <v>4.6311141748426703</v>
      </c>
    </row>
    <row r="618" spans="1:7" x14ac:dyDescent="0.3">
      <c r="A618" s="204">
        <v>44642</v>
      </c>
      <c r="B618">
        <v>92.21</v>
      </c>
      <c r="C618">
        <v>3.1899999999999977</v>
      </c>
      <c r="D618">
        <v>3.583464390024711</v>
      </c>
      <c r="E618">
        <v>10096620</v>
      </c>
      <c r="F618">
        <v>-2800461</v>
      </c>
      <c r="G618">
        <v>-21.713913404126096</v>
      </c>
    </row>
    <row r="619" spans="1:7" x14ac:dyDescent="0.3">
      <c r="A619" s="204">
        <v>44641</v>
      </c>
      <c r="B619">
        <v>89.02</v>
      </c>
      <c r="C619">
        <v>-3.1400000000000006</v>
      </c>
      <c r="D619">
        <v>-3.4071180555555562</v>
      </c>
      <c r="E619">
        <v>12897081</v>
      </c>
      <c r="F619">
        <v>-1594222</v>
      </c>
      <c r="G619">
        <v>-11.001232946409305</v>
      </c>
    </row>
    <row r="620" spans="1:7" x14ac:dyDescent="0.3">
      <c r="A620" s="204">
        <v>44638</v>
      </c>
      <c r="B620">
        <v>92.16</v>
      </c>
      <c r="C620">
        <v>2.5999999999999943</v>
      </c>
      <c r="D620">
        <v>2.903081732916474</v>
      </c>
      <c r="E620">
        <v>14491303</v>
      </c>
      <c r="F620">
        <v>3290145</v>
      </c>
      <c r="G620">
        <v>29.373257657824308</v>
      </c>
    </row>
    <row r="621" spans="1:7" x14ac:dyDescent="0.3">
      <c r="A621" s="204">
        <v>44637</v>
      </c>
      <c r="B621">
        <v>89.56</v>
      </c>
      <c r="C621">
        <v>3.3700000000000045</v>
      </c>
      <c r="D621">
        <v>3.9099663534052729</v>
      </c>
      <c r="E621">
        <v>11201158</v>
      </c>
      <c r="F621">
        <v>-610222</v>
      </c>
      <c r="G621">
        <v>-5.1663903794476171</v>
      </c>
    </row>
    <row r="622" spans="1:7" x14ac:dyDescent="0.3">
      <c r="A622" s="204">
        <v>44636</v>
      </c>
      <c r="B622">
        <v>86.19</v>
      </c>
      <c r="C622">
        <v>3.9299999999999926</v>
      </c>
      <c r="D622">
        <v>4.7775346462436081</v>
      </c>
      <c r="E622">
        <v>11811380</v>
      </c>
      <c r="F622">
        <v>534161</v>
      </c>
      <c r="G622">
        <v>4.7366376408935569</v>
      </c>
    </row>
    <row r="623" spans="1:7" x14ac:dyDescent="0.3">
      <c r="A623" s="204">
        <v>44635</v>
      </c>
      <c r="B623">
        <v>82.26</v>
      </c>
      <c r="C623">
        <v>1.1900000000000119</v>
      </c>
      <c r="D623">
        <v>1.4678672751942914</v>
      </c>
      <c r="E623">
        <v>11277219</v>
      </c>
      <c r="F623">
        <v>-5890010</v>
      </c>
      <c r="G623">
        <v>-34.309613974392725</v>
      </c>
    </row>
    <row r="624" spans="1:7" x14ac:dyDescent="0.3">
      <c r="A624" s="204">
        <v>44634</v>
      </c>
      <c r="B624">
        <v>81.069999999999993</v>
      </c>
      <c r="C624">
        <v>-3.5400000000000063</v>
      </c>
      <c r="D624">
        <v>-4.1839026119844061</v>
      </c>
      <c r="E624">
        <v>17167229</v>
      </c>
      <c r="F624">
        <v>6393337</v>
      </c>
      <c r="G624">
        <v>59.341016227005063</v>
      </c>
    </row>
    <row r="625" spans="1:7" x14ac:dyDescent="0.3">
      <c r="A625" s="204">
        <v>44631</v>
      </c>
      <c r="B625">
        <v>84.61</v>
      </c>
      <c r="C625">
        <v>-3.3700000000000045</v>
      </c>
      <c r="D625">
        <v>-3.8304160036371955</v>
      </c>
      <c r="E625">
        <v>10773892</v>
      </c>
      <c r="F625">
        <v>976719</v>
      </c>
      <c r="G625">
        <v>9.9693962738026567</v>
      </c>
    </row>
    <row r="626" spans="1:7" x14ac:dyDescent="0.3">
      <c r="A626" s="204">
        <v>44630</v>
      </c>
      <c r="B626">
        <v>87.98</v>
      </c>
      <c r="C626">
        <v>-0.45999999999999375</v>
      </c>
      <c r="D626">
        <v>-0.52012663952961757</v>
      </c>
      <c r="E626">
        <v>9797173</v>
      </c>
      <c r="F626">
        <v>-2771330</v>
      </c>
      <c r="G626">
        <v>-22.04980179421527</v>
      </c>
    </row>
    <row r="627" spans="1:7" x14ac:dyDescent="0.3">
      <c r="A627" s="204">
        <v>44629</v>
      </c>
      <c r="B627">
        <v>88.44</v>
      </c>
      <c r="C627">
        <v>4.1200000000000045</v>
      </c>
      <c r="D627">
        <v>4.8861480075901387</v>
      </c>
      <c r="E627">
        <v>12568503</v>
      </c>
      <c r="F627">
        <v>-2218254</v>
      </c>
      <c r="G627">
        <v>-15.001626117207444</v>
      </c>
    </row>
    <row r="628" spans="1:7" x14ac:dyDescent="0.3">
      <c r="A628" s="204">
        <v>44628</v>
      </c>
      <c r="B628">
        <v>84.32</v>
      </c>
      <c r="C628">
        <v>0.55999999999998806</v>
      </c>
      <c r="D628">
        <v>0.66857688634191503</v>
      </c>
      <c r="E628">
        <v>14786757</v>
      </c>
      <c r="F628">
        <v>1544453</v>
      </c>
      <c r="G628">
        <v>11.663023292623398</v>
      </c>
    </row>
    <row r="629" spans="1:7" x14ac:dyDescent="0.3">
      <c r="A629" s="204">
        <v>44627</v>
      </c>
      <c r="B629">
        <v>83.76</v>
      </c>
      <c r="C629">
        <v>-0.14000000000000057</v>
      </c>
      <c r="D629">
        <v>-0.16686531585220568</v>
      </c>
      <c r="E629">
        <v>13242304</v>
      </c>
      <c r="F629">
        <v>-1615104</v>
      </c>
      <c r="G629">
        <v>-10.870698307537896</v>
      </c>
    </row>
    <row r="630" spans="1:7" x14ac:dyDescent="0.3">
      <c r="A630" s="204">
        <v>44624</v>
      </c>
      <c r="B630">
        <v>83.9</v>
      </c>
      <c r="C630">
        <v>-2.75</v>
      </c>
      <c r="D630">
        <v>-3.1736872475476052</v>
      </c>
      <c r="E630">
        <v>14857408</v>
      </c>
      <c r="F630">
        <v>1506045</v>
      </c>
      <c r="G630">
        <v>11.280084288023627</v>
      </c>
    </row>
    <row r="631" spans="1:7" x14ac:dyDescent="0.3">
      <c r="A631" s="204">
        <v>44623</v>
      </c>
      <c r="B631">
        <v>86.65</v>
      </c>
      <c r="C631">
        <v>-2.6699999999999875</v>
      </c>
      <c r="D631">
        <v>-2.989252127183148</v>
      </c>
      <c r="E631">
        <v>13351363</v>
      </c>
      <c r="F631">
        <v>4735224</v>
      </c>
      <c r="G631">
        <v>54.957609202915599</v>
      </c>
    </row>
    <row r="632" spans="1:7" x14ac:dyDescent="0.3">
      <c r="A632" s="204">
        <v>44622</v>
      </c>
      <c r="B632">
        <v>89.32</v>
      </c>
      <c r="C632">
        <v>0.22999999999998977</v>
      </c>
      <c r="D632">
        <v>0.2581658996520258</v>
      </c>
      <c r="E632">
        <v>8616139</v>
      </c>
      <c r="F632">
        <v>-4831054</v>
      </c>
      <c r="G632">
        <v>-35.926114840472657</v>
      </c>
    </row>
    <row r="633" spans="1:7" x14ac:dyDescent="0.3">
      <c r="A633" s="204">
        <v>44621</v>
      </c>
      <c r="B633">
        <v>89.09</v>
      </c>
      <c r="C633">
        <v>-0.73999999999999488</v>
      </c>
      <c r="D633">
        <v>-0.82377824780139697</v>
      </c>
      <c r="E633">
        <v>13447193</v>
      </c>
      <c r="F633">
        <v>-601808</v>
      </c>
      <c r="G633">
        <v>-4.2836355410608915</v>
      </c>
    </row>
    <row r="634" spans="1:7" x14ac:dyDescent="0.3">
      <c r="A634" s="204">
        <v>44620</v>
      </c>
      <c r="B634">
        <v>89.83</v>
      </c>
      <c r="C634">
        <v>3.0000000000001137E-2</v>
      </c>
      <c r="D634">
        <v>3.3407572383074763E-2</v>
      </c>
      <c r="E634">
        <v>14049001</v>
      </c>
      <c r="F634">
        <v>820645</v>
      </c>
      <c r="G634">
        <v>6.2036809411539879</v>
      </c>
    </row>
    <row r="635" spans="1:7" x14ac:dyDescent="0.3">
      <c r="A635" s="204">
        <v>44617</v>
      </c>
      <c r="B635">
        <v>89.8</v>
      </c>
      <c r="C635">
        <v>0.79999999999999716</v>
      </c>
      <c r="D635">
        <v>0.89887640449437878</v>
      </c>
      <c r="E635">
        <v>13228356</v>
      </c>
      <c r="F635">
        <v>-8422832</v>
      </c>
      <c r="G635">
        <v>-38.902401106119441</v>
      </c>
    </row>
    <row r="636" spans="1:7" x14ac:dyDescent="0.3">
      <c r="A636" s="204">
        <v>44616</v>
      </c>
      <c r="B636">
        <v>89</v>
      </c>
      <c r="C636">
        <v>3.9000000000000057</v>
      </c>
      <c r="D636">
        <v>4.5828437132785025</v>
      </c>
      <c r="E636">
        <v>21651188</v>
      </c>
      <c r="F636">
        <v>8039577</v>
      </c>
      <c r="G636">
        <v>59.064110780127351</v>
      </c>
    </row>
    <row r="637" spans="1:7" x14ac:dyDescent="0.3">
      <c r="A637" s="204">
        <v>44615</v>
      </c>
      <c r="B637">
        <v>85.1</v>
      </c>
      <c r="C637">
        <v>-3.5800000000000125</v>
      </c>
      <c r="D637">
        <v>-4.0369869192602756</v>
      </c>
      <c r="E637">
        <v>13611611</v>
      </c>
      <c r="F637">
        <v>899614</v>
      </c>
      <c r="G637">
        <v>7.0768896499896909</v>
      </c>
    </row>
    <row r="638" spans="1:7" x14ac:dyDescent="0.3">
      <c r="A638" s="204">
        <v>44614</v>
      </c>
      <c r="B638">
        <v>88.68</v>
      </c>
      <c r="C638">
        <v>-0.70999999999999375</v>
      </c>
      <c r="D638">
        <v>-0.79427228996531352</v>
      </c>
      <c r="E638">
        <v>12711997</v>
      </c>
      <c r="F638">
        <v>1194220</v>
      </c>
      <c r="G638">
        <v>10.368493850853337</v>
      </c>
    </row>
    <row r="639" spans="1:7" x14ac:dyDescent="0.3">
      <c r="A639" s="204">
        <v>44610</v>
      </c>
      <c r="B639">
        <v>89.39</v>
      </c>
      <c r="C639">
        <v>-1.2199999999999989</v>
      </c>
      <c r="D639">
        <v>-1.3464297538902978</v>
      </c>
      <c r="E639">
        <v>11517777</v>
      </c>
      <c r="F639">
        <v>-765189</v>
      </c>
      <c r="G639">
        <v>-6.229676122200452</v>
      </c>
    </row>
    <row r="640" spans="1:7" x14ac:dyDescent="0.3">
      <c r="A640" s="204">
        <v>44609</v>
      </c>
      <c r="B640">
        <v>90.61</v>
      </c>
      <c r="C640">
        <v>-4.0400000000000063</v>
      </c>
      <c r="D640">
        <v>-4.2683571051241476</v>
      </c>
      <c r="E640">
        <v>12282966</v>
      </c>
      <c r="F640">
        <v>64032</v>
      </c>
      <c r="G640">
        <v>0.52403916741018486</v>
      </c>
    </row>
    <row r="641" spans="1:7" x14ac:dyDescent="0.3">
      <c r="A641" s="204">
        <v>44608</v>
      </c>
      <c r="B641">
        <v>94.65</v>
      </c>
      <c r="C641">
        <v>-0.98999999999999488</v>
      </c>
      <c r="D641">
        <v>-1.0351317440401453</v>
      </c>
      <c r="E641">
        <v>12218934</v>
      </c>
      <c r="F641">
        <v>992436</v>
      </c>
      <c r="G641">
        <v>8.8401209353085886</v>
      </c>
    </row>
    <row r="642" spans="1:7" x14ac:dyDescent="0.3">
      <c r="A642" s="204">
        <v>44607</v>
      </c>
      <c r="B642">
        <v>95.64</v>
      </c>
      <c r="C642">
        <v>3.8299999999999983</v>
      </c>
      <c r="D642">
        <v>4.1716588606905542</v>
      </c>
      <c r="E642">
        <v>11226498</v>
      </c>
      <c r="F642">
        <v>-1264404</v>
      </c>
      <c r="G642">
        <v>-10.122599632916822</v>
      </c>
    </row>
    <row r="643" spans="1:7" x14ac:dyDescent="0.3">
      <c r="A643" s="204">
        <v>44606</v>
      </c>
      <c r="B643">
        <v>91.81</v>
      </c>
      <c r="C643">
        <v>-1.539999999999992</v>
      </c>
      <c r="D643">
        <v>-1.6497054097482509</v>
      </c>
      <c r="E643">
        <v>12490902</v>
      </c>
      <c r="F643">
        <v>-5891039</v>
      </c>
      <c r="G643">
        <v>-32.04797034219618</v>
      </c>
    </row>
    <row r="644" spans="1:7" x14ac:dyDescent="0.3">
      <c r="A644" s="204">
        <v>44603</v>
      </c>
      <c r="B644">
        <v>93.35</v>
      </c>
      <c r="C644">
        <v>-1.0100000000000051</v>
      </c>
      <c r="D644">
        <v>-1.0703688003391323</v>
      </c>
      <c r="E644">
        <v>18381941</v>
      </c>
      <c r="F644">
        <v>-2731053</v>
      </c>
      <c r="G644">
        <v>-12.935413139415472</v>
      </c>
    </row>
    <row r="645" spans="1:7" x14ac:dyDescent="0.3">
      <c r="A645" s="204">
        <v>44602</v>
      </c>
      <c r="B645">
        <v>94.36</v>
      </c>
      <c r="C645">
        <v>-2.9000000000000057</v>
      </c>
      <c r="D645">
        <v>-2.9816985399958931</v>
      </c>
      <c r="E645">
        <v>21112994</v>
      </c>
      <c r="F645">
        <v>4541433</v>
      </c>
      <c r="G645">
        <v>27.404980134339787</v>
      </c>
    </row>
    <row r="646" spans="1:7" x14ac:dyDescent="0.3">
      <c r="A646" s="204">
        <v>44601</v>
      </c>
      <c r="B646">
        <v>97.26</v>
      </c>
      <c r="C646">
        <v>4.3200000000000074</v>
      </c>
      <c r="D646">
        <v>4.6481601032924544</v>
      </c>
      <c r="E646">
        <v>16571561</v>
      </c>
      <c r="F646">
        <v>4849286</v>
      </c>
      <c r="G646">
        <v>41.368130333062481</v>
      </c>
    </row>
    <row r="647" spans="1:7" x14ac:dyDescent="0.3">
      <c r="A647" s="204">
        <v>44600</v>
      </c>
      <c r="B647">
        <v>92.94</v>
      </c>
      <c r="C647">
        <v>-0.31000000000000227</v>
      </c>
      <c r="D647">
        <v>-0.33243967828418475</v>
      </c>
      <c r="E647">
        <v>11722275</v>
      </c>
      <c r="F647">
        <v>-2606984</v>
      </c>
      <c r="G647">
        <v>-18.193432053953384</v>
      </c>
    </row>
    <row r="648" spans="1:7" x14ac:dyDescent="0.3">
      <c r="A648" s="204">
        <v>44599</v>
      </c>
      <c r="B648">
        <v>93.25</v>
      </c>
      <c r="C648">
        <v>2.4599999999999937</v>
      </c>
      <c r="D648">
        <v>2.709549509857907</v>
      </c>
      <c r="E648">
        <v>14329259</v>
      </c>
      <c r="F648">
        <v>3241183</v>
      </c>
      <c r="G648">
        <v>29.231248054216078</v>
      </c>
    </row>
    <row r="649" spans="1:7" x14ac:dyDescent="0.3">
      <c r="A649" s="204">
        <v>44596</v>
      </c>
      <c r="B649">
        <v>90.79</v>
      </c>
      <c r="C649">
        <v>1.3500000000000085</v>
      </c>
      <c r="D649">
        <v>1.5093917710196876</v>
      </c>
      <c r="E649">
        <v>11088076</v>
      </c>
      <c r="F649">
        <v>-2034159</v>
      </c>
      <c r="G649">
        <v>-15.50161996031926</v>
      </c>
    </row>
    <row r="650" spans="1:7" x14ac:dyDescent="0.3">
      <c r="A650" s="204">
        <v>44595</v>
      </c>
      <c r="B650">
        <v>89.44</v>
      </c>
      <c r="C650">
        <v>-2.4099999999999966</v>
      </c>
      <c r="D650">
        <v>-2.6238432226456143</v>
      </c>
      <c r="E650">
        <v>13122235</v>
      </c>
      <c r="F650">
        <v>1371953</v>
      </c>
      <c r="G650">
        <v>11.675915522708307</v>
      </c>
    </row>
    <row r="651" spans="1:7" x14ac:dyDescent="0.3">
      <c r="A651" s="204">
        <v>44594</v>
      </c>
      <c r="B651">
        <v>91.85</v>
      </c>
      <c r="C651">
        <v>-3.0900000000000034</v>
      </c>
      <c r="D651">
        <v>-3.2546871708447478</v>
      </c>
      <c r="E651">
        <v>11750282</v>
      </c>
      <c r="F651">
        <v>-1396551</v>
      </c>
      <c r="G651">
        <v>-10.622718034069498</v>
      </c>
    </row>
    <row r="652" spans="1:7" x14ac:dyDescent="0.3">
      <c r="A652" s="204">
        <v>44593</v>
      </c>
      <c r="B652">
        <v>94.94</v>
      </c>
      <c r="C652">
        <v>1.5099999999999909</v>
      </c>
      <c r="D652">
        <v>1.6161832387883879</v>
      </c>
      <c r="E652">
        <v>13146833</v>
      </c>
      <c r="F652">
        <v>363257</v>
      </c>
      <c r="G652">
        <v>2.8415914295029809</v>
      </c>
    </row>
    <row r="653" spans="1:7" x14ac:dyDescent="0.3">
      <c r="A653" s="204">
        <v>44592</v>
      </c>
      <c r="B653">
        <v>93.43</v>
      </c>
      <c r="C653">
        <v>4.8500000000000085</v>
      </c>
      <c r="D653">
        <v>5.4752765861368351</v>
      </c>
      <c r="E653">
        <v>12783576</v>
      </c>
      <c r="F653">
        <v>-2263769</v>
      </c>
      <c r="G653">
        <v>-15.044308480997811</v>
      </c>
    </row>
    <row r="654" spans="1:7" x14ac:dyDescent="0.3">
      <c r="A654" s="204">
        <v>44589</v>
      </c>
      <c r="B654">
        <v>88.58</v>
      </c>
      <c r="C654">
        <v>3.0699999999999932</v>
      </c>
      <c r="D654">
        <v>3.5902233656882152</v>
      </c>
      <c r="E654">
        <v>15047345</v>
      </c>
      <c r="F654">
        <v>-249839</v>
      </c>
      <c r="G654">
        <v>-1.6332352412051787</v>
      </c>
    </row>
    <row r="655" spans="1:7" x14ac:dyDescent="0.3">
      <c r="A655" s="204">
        <v>44588</v>
      </c>
      <c r="B655">
        <v>85.51</v>
      </c>
      <c r="C655">
        <v>-4.0799999999999983</v>
      </c>
      <c r="D655">
        <v>-4.5540796963946848</v>
      </c>
      <c r="E655">
        <v>15297184</v>
      </c>
      <c r="F655">
        <v>-3893368</v>
      </c>
      <c r="G655">
        <v>-20.287941691307264</v>
      </c>
    </row>
    <row r="656" spans="1:7" x14ac:dyDescent="0.3">
      <c r="A656" s="204">
        <v>44587</v>
      </c>
      <c r="B656">
        <v>89.59</v>
      </c>
      <c r="C656">
        <v>-1.789999999999992</v>
      </c>
      <c r="D656">
        <v>-1.9588531407310048</v>
      </c>
      <c r="E656">
        <v>19190552</v>
      </c>
      <c r="F656">
        <v>426008</v>
      </c>
      <c r="G656">
        <v>2.2702816545928322</v>
      </c>
    </row>
    <row r="657" spans="1:7" x14ac:dyDescent="0.3">
      <c r="A657" s="204">
        <v>44586</v>
      </c>
      <c r="B657">
        <v>91.38</v>
      </c>
      <c r="C657">
        <v>-0.73000000000000398</v>
      </c>
      <c r="D657">
        <v>-0.79253066985126908</v>
      </c>
      <c r="E657">
        <v>18764544</v>
      </c>
      <c r="F657">
        <v>-5370726</v>
      </c>
      <c r="G657">
        <v>-22.252603762046167</v>
      </c>
    </row>
    <row r="658" spans="1:7" x14ac:dyDescent="0.3">
      <c r="A658" s="204">
        <v>44585</v>
      </c>
      <c r="B658">
        <v>92.11</v>
      </c>
      <c r="C658">
        <v>2.0799999999999983</v>
      </c>
      <c r="D658">
        <v>2.310340997445294</v>
      </c>
      <c r="E658">
        <v>24135270</v>
      </c>
      <c r="F658">
        <v>2888230</v>
      </c>
      <c r="G658">
        <v>13.593564091751134</v>
      </c>
    </row>
    <row r="659" spans="1:7" x14ac:dyDescent="0.3">
      <c r="A659" s="204">
        <v>44582</v>
      </c>
      <c r="B659">
        <v>90.03</v>
      </c>
      <c r="C659">
        <v>-1.9399999999999977</v>
      </c>
      <c r="D659">
        <v>-2.1093834946178078</v>
      </c>
      <c r="E659">
        <v>21247040</v>
      </c>
      <c r="F659">
        <v>5383260</v>
      </c>
      <c r="G659">
        <v>33.934283001907488</v>
      </c>
    </row>
    <row r="660" spans="1:7" x14ac:dyDescent="0.3">
      <c r="A660" s="204">
        <v>44581</v>
      </c>
      <c r="B660">
        <v>91.97</v>
      </c>
      <c r="C660">
        <v>-1.5300000000000011</v>
      </c>
      <c r="D660">
        <v>-1.6363636363636376</v>
      </c>
      <c r="E660">
        <v>15863780</v>
      </c>
      <c r="F660">
        <v>-594601</v>
      </c>
      <c r="G660">
        <v>-3.612755106349768</v>
      </c>
    </row>
    <row r="661" spans="1:7" x14ac:dyDescent="0.3">
      <c r="A661" s="204">
        <v>44580</v>
      </c>
      <c r="B661">
        <v>93.5</v>
      </c>
      <c r="C661">
        <v>-1.019999999999996</v>
      </c>
      <c r="D661">
        <v>-1.0791366906474777</v>
      </c>
      <c r="E661">
        <v>16458381</v>
      </c>
      <c r="F661">
        <v>-3484337</v>
      </c>
      <c r="G661">
        <v>-17.471725769777219</v>
      </c>
    </row>
    <row r="662" spans="1:7" x14ac:dyDescent="0.3">
      <c r="A662" s="204">
        <v>44579</v>
      </c>
      <c r="B662">
        <v>94.52</v>
      </c>
      <c r="C662">
        <v>-5.9699999999999989</v>
      </c>
      <c r="D662">
        <v>-5.9408896407602736</v>
      </c>
      <c r="E662">
        <v>19942718</v>
      </c>
      <c r="F662">
        <v>1635461</v>
      </c>
      <c r="G662">
        <v>8.9334027484292164</v>
      </c>
    </row>
    <row r="663" spans="1:7" x14ac:dyDescent="0.3">
      <c r="A663" s="204">
        <v>44575</v>
      </c>
      <c r="B663">
        <v>100.49</v>
      </c>
      <c r="C663">
        <v>2.3900000000000006</v>
      </c>
      <c r="D663">
        <v>2.4362895005096847</v>
      </c>
      <c r="E663">
        <v>18307257</v>
      </c>
      <c r="F663">
        <v>3788439</v>
      </c>
      <c r="G663">
        <v>26.093301810106031</v>
      </c>
    </row>
    <row r="664" spans="1:7" x14ac:dyDescent="0.3">
      <c r="A664" s="204">
        <v>44574</v>
      </c>
      <c r="B664">
        <v>98.1</v>
      </c>
      <c r="C664">
        <v>-2.5</v>
      </c>
      <c r="D664">
        <v>-2.4850894632206759</v>
      </c>
      <c r="E664">
        <v>14518818</v>
      </c>
      <c r="F664">
        <v>2528571</v>
      </c>
      <c r="G664">
        <v>21.088564730985109</v>
      </c>
    </row>
    <row r="665" spans="1:7" x14ac:dyDescent="0.3">
      <c r="A665" s="204">
        <v>44573</v>
      </c>
      <c r="B665">
        <v>100.6</v>
      </c>
      <c r="C665">
        <v>-3.2900000000000063</v>
      </c>
      <c r="D665">
        <v>-3.1668110501492022</v>
      </c>
      <c r="E665">
        <v>11990247</v>
      </c>
      <c r="F665">
        <v>197754</v>
      </c>
      <c r="G665">
        <v>1.6769482076436255</v>
      </c>
    </row>
    <row r="666" spans="1:7" x14ac:dyDescent="0.3">
      <c r="A666" s="204">
        <v>44572</v>
      </c>
      <c r="B666">
        <v>103.89</v>
      </c>
      <c r="C666">
        <v>0.75</v>
      </c>
      <c r="D666">
        <v>0.72716695753344973</v>
      </c>
      <c r="E666">
        <v>11792493</v>
      </c>
      <c r="F666">
        <v>-7468037</v>
      </c>
      <c r="G666">
        <v>-38.773787637204165</v>
      </c>
    </row>
    <row r="667" spans="1:7" x14ac:dyDescent="0.3">
      <c r="A667" s="204">
        <v>44571</v>
      </c>
      <c r="B667">
        <v>103.14</v>
      </c>
      <c r="C667">
        <v>0.15000000000000568</v>
      </c>
      <c r="D667">
        <v>0.14564520827265334</v>
      </c>
      <c r="E667">
        <v>19260530</v>
      </c>
      <c r="F667">
        <v>7552147</v>
      </c>
      <c r="G667">
        <v>64.502049514437644</v>
      </c>
    </row>
    <row r="668" spans="1:7" x14ac:dyDescent="0.3">
      <c r="A668" s="204">
        <v>44568</v>
      </c>
      <c r="B668">
        <v>102.99</v>
      </c>
      <c r="C668">
        <v>-2.210000000000008</v>
      </c>
      <c r="D668">
        <v>-2.1007604562737718</v>
      </c>
      <c r="E668">
        <v>11708383</v>
      </c>
      <c r="F668">
        <v>-100132</v>
      </c>
      <c r="G668">
        <v>-0.84796437147261949</v>
      </c>
    </row>
    <row r="669" spans="1:7" x14ac:dyDescent="0.3">
      <c r="A669" s="204">
        <v>44567</v>
      </c>
      <c r="B669">
        <v>105.2</v>
      </c>
      <c r="C669">
        <v>-3.0000000000001137E-2</v>
      </c>
      <c r="D669">
        <v>-2.8508980328804653E-2</v>
      </c>
      <c r="E669">
        <v>11808515</v>
      </c>
      <c r="F669">
        <v>-5490611</v>
      </c>
      <c r="G669">
        <v>-31.739239311858878</v>
      </c>
    </row>
    <row r="670" spans="1:7" x14ac:dyDescent="0.3">
      <c r="A670" s="204">
        <v>44566</v>
      </c>
      <c r="B670">
        <v>105.23</v>
      </c>
      <c r="C670">
        <v>-6.1299999999999955</v>
      </c>
      <c r="D670">
        <v>-5.5046695402298811</v>
      </c>
      <c r="E670">
        <v>17299126</v>
      </c>
      <c r="F670">
        <v>4781030</v>
      </c>
      <c r="G670">
        <v>38.192948831835132</v>
      </c>
    </row>
    <row r="671" spans="1:7" x14ac:dyDescent="0.3">
      <c r="A671" s="204">
        <v>44565</v>
      </c>
      <c r="B671">
        <v>111.36</v>
      </c>
      <c r="C671">
        <v>-4.0799999999999983</v>
      </c>
      <c r="D671">
        <v>-3.5343035343035329</v>
      </c>
      <c r="E671">
        <v>12518096</v>
      </c>
      <c r="F671">
        <v>4337487</v>
      </c>
      <c r="G671">
        <v>53.021565998326039</v>
      </c>
    </row>
    <row r="672" spans="1:7" x14ac:dyDescent="0.3">
      <c r="A672" s="204">
        <v>44564</v>
      </c>
      <c r="B672">
        <v>115.44</v>
      </c>
      <c r="C672">
        <v>3.480000000000004</v>
      </c>
      <c r="D672">
        <v>3.108252947481247</v>
      </c>
      <c r="E672">
        <v>8180609</v>
      </c>
      <c r="F672">
        <v>1114234</v>
      </c>
      <c r="G672">
        <v>15.768113070704569</v>
      </c>
    </row>
    <row r="673" spans="1:7" x14ac:dyDescent="0.3">
      <c r="A673" s="204">
        <v>44561</v>
      </c>
      <c r="B673">
        <v>111.96</v>
      </c>
      <c r="C673">
        <v>-1.2800000000000011</v>
      </c>
      <c r="D673">
        <v>-1.1303426351112691</v>
      </c>
      <c r="E673">
        <v>7066375</v>
      </c>
      <c r="F673">
        <v>-3120248</v>
      </c>
      <c r="G673">
        <v>-30.63083810994085</v>
      </c>
    </row>
    <row r="674" spans="1:7" x14ac:dyDescent="0.3">
      <c r="A674" s="204">
        <v>44560</v>
      </c>
      <c r="B674">
        <v>113.24</v>
      </c>
      <c r="C674">
        <v>0.5</v>
      </c>
      <c r="D674">
        <v>0.44349831470640416</v>
      </c>
      <c r="E674">
        <v>10186623</v>
      </c>
      <c r="F674">
        <v>1794083</v>
      </c>
      <c r="G674">
        <v>21.377115867186813</v>
      </c>
    </row>
    <row r="675" spans="1:7" x14ac:dyDescent="0.3">
      <c r="A675" s="204">
        <v>44559</v>
      </c>
      <c r="B675">
        <v>112.74</v>
      </c>
      <c r="C675">
        <v>-0.46999999999999886</v>
      </c>
      <c r="D675">
        <v>-0.41515767158378136</v>
      </c>
      <c r="E675">
        <v>8392540</v>
      </c>
      <c r="F675">
        <v>1079804</v>
      </c>
      <c r="G675">
        <v>14.766073874402139</v>
      </c>
    </row>
    <row r="676" spans="1:7" x14ac:dyDescent="0.3">
      <c r="A676" s="204">
        <v>44558</v>
      </c>
      <c r="B676">
        <v>113.21</v>
      </c>
      <c r="C676">
        <v>-1.960000000000008</v>
      </c>
      <c r="D676">
        <v>-1.7018320743249178</v>
      </c>
      <c r="E676">
        <v>7312736</v>
      </c>
      <c r="F676">
        <v>185263</v>
      </c>
      <c r="G676">
        <v>2.5992802778768858</v>
      </c>
    </row>
    <row r="677" spans="1:7" x14ac:dyDescent="0.3">
      <c r="A677" s="204">
        <v>44557</v>
      </c>
      <c r="B677">
        <v>115.17</v>
      </c>
      <c r="C677">
        <v>-3.0499999999999972</v>
      </c>
      <c r="D677">
        <v>-2.5799357130773113</v>
      </c>
      <c r="E677">
        <v>7127473</v>
      </c>
      <c r="F677">
        <v>-3009998</v>
      </c>
      <c r="G677">
        <v>-29.691803803927034</v>
      </c>
    </row>
    <row r="678" spans="1:7" x14ac:dyDescent="0.3">
      <c r="A678" s="204">
        <v>44553</v>
      </c>
      <c r="B678">
        <v>118.22</v>
      </c>
      <c r="C678">
        <v>1.7000000000000028</v>
      </c>
      <c r="D678">
        <v>1.4589769996567137</v>
      </c>
      <c r="E678">
        <v>10137471</v>
      </c>
      <c r="F678">
        <v>-1355673</v>
      </c>
      <c r="G678">
        <v>-11.795493034804053</v>
      </c>
    </row>
    <row r="679" spans="1:7" x14ac:dyDescent="0.3">
      <c r="A679" s="204">
        <v>44552</v>
      </c>
      <c r="B679">
        <v>116.52</v>
      </c>
      <c r="C679">
        <v>-6.0000000000002274E-2</v>
      </c>
      <c r="D679">
        <v>-5.146680391147905E-2</v>
      </c>
      <c r="E679">
        <v>11493144</v>
      </c>
      <c r="F679">
        <v>698629</v>
      </c>
      <c r="G679">
        <v>6.4720740116624045</v>
      </c>
    </row>
    <row r="680" spans="1:7" x14ac:dyDescent="0.3">
      <c r="A680" s="204">
        <v>44551</v>
      </c>
      <c r="B680">
        <v>116.58</v>
      </c>
      <c r="C680">
        <v>0.78999999999999204</v>
      </c>
      <c r="D680">
        <v>0.68226962604714747</v>
      </c>
      <c r="E680">
        <v>10794515</v>
      </c>
      <c r="F680">
        <v>-6602866</v>
      </c>
      <c r="G680">
        <v>-37.95321836085558</v>
      </c>
    </row>
    <row r="681" spans="1:7" x14ac:dyDescent="0.3">
      <c r="A681" s="204">
        <v>44550</v>
      </c>
      <c r="B681">
        <v>115.79</v>
      </c>
      <c r="C681">
        <v>0.18000000000000682</v>
      </c>
      <c r="D681">
        <v>0.15569587405934332</v>
      </c>
      <c r="E681">
        <v>17397381</v>
      </c>
      <c r="F681">
        <v>98979</v>
      </c>
      <c r="G681">
        <v>0.57218580074621916</v>
      </c>
    </row>
    <row r="682" spans="1:7" x14ac:dyDescent="0.3">
      <c r="A682" s="204">
        <v>44547</v>
      </c>
      <c r="B682">
        <v>115.61</v>
      </c>
      <c r="C682">
        <v>5.269999999999996</v>
      </c>
      <c r="D682">
        <v>4.7761464564074636</v>
      </c>
      <c r="E682">
        <v>17298402</v>
      </c>
      <c r="F682">
        <v>675615</v>
      </c>
      <c r="G682">
        <v>4.0643906464060446</v>
      </c>
    </row>
    <row r="683" spans="1:7" x14ac:dyDescent="0.3">
      <c r="A683" s="204">
        <v>44546</v>
      </c>
      <c r="B683">
        <v>110.34</v>
      </c>
      <c r="C683">
        <v>-3.0499999999999972</v>
      </c>
      <c r="D683">
        <v>-2.6898315548108274</v>
      </c>
      <c r="E683">
        <v>16622787</v>
      </c>
      <c r="F683">
        <v>573362</v>
      </c>
      <c r="G683">
        <v>3.5724768955897175</v>
      </c>
    </row>
    <row r="684" spans="1:7" x14ac:dyDescent="0.3">
      <c r="A684" s="204">
        <v>44545</v>
      </c>
      <c r="B684">
        <v>113.39</v>
      </c>
      <c r="C684">
        <v>4.6200000000000045</v>
      </c>
      <c r="D684">
        <v>4.2474947136158914</v>
      </c>
      <c r="E684">
        <v>16049425</v>
      </c>
      <c r="F684">
        <v>4521791</v>
      </c>
      <c r="G684">
        <v>39.225664173584967</v>
      </c>
    </row>
    <row r="685" spans="1:7" x14ac:dyDescent="0.3">
      <c r="A685" s="204">
        <v>44544</v>
      </c>
      <c r="B685">
        <v>108.77</v>
      </c>
      <c r="C685">
        <v>-2.0300000000000011</v>
      </c>
      <c r="D685">
        <v>-1.8321299638989181</v>
      </c>
      <c r="E685">
        <v>11527634</v>
      </c>
      <c r="F685">
        <v>2378772</v>
      </c>
      <c r="G685">
        <v>26.000741950201018</v>
      </c>
    </row>
    <row r="686" spans="1:7" x14ac:dyDescent="0.3">
      <c r="A686" s="204">
        <v>44543</v>
      </c>
      <c r="B686">
        <v>110.8</v>
      </c>
      <c r="C686">
        <v>0.89000000000000057</v>
      </c>
      <c r="D686">
        <v>0.80975343462833282</v>
      </c>
      <c r="E686">
        <v>9148862</v>
      </c>
      <c r="F686">
        <v>1230837</v>
      </c>
      <c r="G686">
        <v>15.544747585414292</v>
      </c>
    </row>
    <row r="687" spans="1:7" x14ac:dyDescent="0.3">
      <c r="A687" s="204">
        <v>44540</v>
      </c>
      <c r="B687">
        <v>109.91</v>
      </c>
      <c r="C687">
        <v>-1.8700000000000045</v>
      </c>
      <c r="D687">
        <v>-1.6729289676149619</v>
      </c>
      <c r="E687">
        <v>7918025</v>
      </c>
      <c r="F687">
        <v>-480714</v>
      </c>
      <c r="G687">
        <v>-5.7236449424133786</v>
      </c>
    </row>
    <row r="688" spans="1:7" x14ac:dyDescent="0.3">
      <c r="A688" s="204">
        <v>44539</v>
      </c>
      <c r="B688">
        <v>111.78</v>
      </c>
      <c r="C688">
        <v>-4.9099999999999966</v>
      </c>
      <c r="D688">
        <v>-4.207729882594907</v>
      </c>
      <c r="E688">
        <v>8398739</v>
      </c>
      <c r="F688">
        <v>-1551373</v>
      </c>
      <c r="G688">
        <v>-15.591512939753844</v>
      </c>
    </row>
    <row r="689" spans="1:7" x14ac:dyDescent="0.3">
      <c r="A689" s="204">
        <v>44538</v>
      </c>
      <c r="B689">
        <v>116.69</v>
      </c>
      <c r="C689">
        <v>1.6499999999999915</v>
      </c>
      <c r="D689">
        <v>1.434283727399158</v>
      </c>
      <c r="E689">
        <v>9950112</v>
      </c>
      <c r="F689">
        <v>-2822786</v>
      </c>
      <c r="G689">
        <v>-22.099808516438479</v>
      </c>
    </row>
    <row r="690" spans="1:7" x14ac:dyDescent="0.3">
      <c r="A690" s="204">
        <v>44537</v>
      </c>
      <c r="B690">
        <v>115.04</v>
      </c>
      <c r="C690">
        <v>5.460000000000008</v>
      </c>
      <c r="D690">
        <v>4.9826610695382438</v>
      </c>
      <c r="E690">
        <v>12772898</v>
      </c>
      <c r="F690">
        <v>1855429</v>
      </c>
      <c r="G690">
        <v>16.995047112109958</v>
      </c>
    </row>
    <row r="691" spans="1:7" x14ac:dyDescent="0.3">
      <c r="A691" s="204">
        <v>44536</v>
      </c>
      <c r="B691">
        <v>109.58</v>
      </c>
      <c r="C691">
        <v>4.9999999999997158E-2</v>
      </c>
      <c r="D691">
        <v>4.564959371861331E-2</v>
      </c>
      <c r="E691">
        <v>10917469</v>
      </c>
      <c r="F691">
        <v>-3246646</v>
      </c>
      <c r="G691">
        <v>-22.921629766490881</v>
      </c>
    </row>
    <row r="692" spans="1:7" x14ac:dyDescent="0.3">
      <c r="A692" s="204">
        <v>44533</v>
      </c>
      <c r="B692">
        <v>109.53</v>
      </c>
      <c r="C692">
        <v>-5.039999999999992</v>
      </c>
      <c r="D692">
        <v>-4.3990573448546675</v>
      </c>
      <c r="E692">
        <v>14164115</v>
      </c>
      <c r="F692">
        <v>6036698</v>
      </c>
      <c r="G692">
        <v>74.275726223965123</v>
      </c>
    </row>
    <row r="693" spans="1:7" x14ac:dyDescent="0.3">
      <c r="A693" s="204">
        <v>44532</v>
      </c>
      <c r="B693">
        <v>114.57</v>
      </c>
      <c r="C693">
        <v>2.4399999999999977</v>
      </c>
      <c r="D693">
        <v>2.1760456612860053</v>
      </c>
      <c r="E693">
        <v>8127417</v>
      </c>
      <c r="F693">
        <v>-1849204</v>
      </c>
      <c r="G693">
        <v>-18.535373850525144</v>
      </c>
    </row>
    <row r="694" spans="1:7" x14ac:dyDescent="0.3">
      <c r="A694" s="204">
        <v>44531</v>
      </c>
      <c r="B694">
        <v>112.13</v>
      </c>
      <c r="C694">
        <v>-4.1400000000000006</v>
      </c>
      <c r="D694">
        <v>-3.560677732863164</v>
      </c>
      <c r="E694">
        <v>9976621</v>
      </c>
      <c r="F694">
        <v>-2729069</v>
      </c>
      <c r="G694">
        <v>-21.479108966140366</v>
      </c>
    </row>
    <row r="695" spans="1:7" x14ac:dyDescent="0.3">
      <c r="A695" s="204">
        <v>44530</v>
      </c>
      <c r="B695">
        <v>116.27</v>
      </c>
      <c r="C695">
        <v>1.2199999999999989</v>
      </c>
      <c r="D695">
        <v>1.0604085180356357</v>
      </c>
      <c r="E695">
        <v>12705690</v>
      </c>
      <c r="F695">
        <v>4879552</v>
      </c>
      <c r="G695">
        <v>62.349424454309393</v>
      </c>
    </row>
    <row r="696" spans="1:7" x14ac:dyDescent="0.3">
      <c r="A696" s="204">
        <v>44529</v>
      </c>
      <c r="B696">
        <v>115.05</v>
      </c>
      <c r="C696">
        <v>-1.730000000000004</v>
      </c>
      <c r="D696">
        <v>-1.4814180510361397</v>
      </c>
      <c r="E696">
        <v>7826138</v>
      </c>
      <c r="F696">
        <v>46720</v>
      </c>
      <c r="G696">
        <v>0.60055906495832978</v>
      </c>
    </row>
    <row r="697" spans="1:7" x14ac:dyDescent="0.3">
      <c r="A697" s="204">
        <v>44526</v>
      </c>
      <c r="B697">
        <v>116.78</v>
      </c>
      <c r="C697">
        <v>-3.269999999999996</v>
      </c>
      <c r="D697">
        <v>-2.7238650562265692</v>
      </c>
      <c r="E697">
        <v>7779418</v>
      </c>
      <c r="F697">
        <v>2003669</v>
      </c>
      <c r="G697">
        <v>34.691067773201361</v>
      </c>
    </row>
    <row r="698" spans="1:7" x14ac:dyDescent="0.3">
      <c r="A698" s="204">
        <v>44524</v>
      </c>
      <c r="B698">
        <v>120.05</v>
      </c>
      <c r="C698">
        <v>0.67000000000000171</v>
      </c>
      <c r="D698">
        <v>0.56123303735969321</v>
      </c>
      <c r="E698">
        <v>5775749</v>
      </c>
      <c r="F698">
        <v>-7153040</v>
      </c>
      <c r="G698">
        <v>-55.326450141618061</v>
      </c>
    </row>
    <row r="699" spans="1:7" x14ac:dyDescent="0.3">
      <c r="A699" s="204">
        <v>44523</v>
      </c>
      <c r="B699">
        <v>119.38</v>
      </c>
      <c r="C699">
        <v>9.9999999999994316E-2</v>
      </c>
      <c r="D699">
        <v>8.3836351441980483E-2</v>
      </c>
      <c r="E699">
        <v>12928789</v>
      </c>
      <c r="F699">
        <v>5926892</v>
      </c>
      <c r="G699">
        <v>84.646946391813529</v>
      </c>
    </row>
    <row r="700" spans="1:7" x14ac:dyDescent="0.3">
      <c r="A700" s="204">
        <v>44522</v>
      </c>
      <c r="B700">
        <v>119.28</v>
      </c>
      <c r="C700">
        <v>-2.6400000000000006</v>
      </c>
      <c r="D700">
        <v>-2.165354330708662</v>
      </c>
      <c r="E700">
        <v>7001897</v>
      </c>
      <c r="F700">
        <v>703873</v>
      </c>
      <c r="G700">
        <v>11.176092691930041</v>
      </c>
    </row>
    <row r="701" spans="1:7" x14ac:dyDescent="0.3">
      <c r="A701" s="204">
        <v>44519</v>
      </c>
      <c r="B701">
        <v>121.92</v>
      </c>
      <c r="C701">
        <v>-0.29999999999999716</v>
      </c>
      <c r="D701">
        <v>-0.24545900834560397</v>
      </c>
      <c r="E701">
        <v>6298024</v>
      </c>
      <c r="F701">
        <v>-2729216</v>
      </c>
      <c r="G701">
        <v>-30.233116655810637</v>
      </c>
    </row>
    <row r="702" spans="1:7" x14ac:dyDescent="0.3">
      <c r="A702" s="204">
        <v>44518</v>
      </c>
      <c r="B702">
        <v>122.22</v>
      </c>
      <c r="C702">
        <v>-0.71000000000000796</v>
      </c>
      <c r="D702">
        <v>-0.5775644675831838</v>
      </c>
      <c r="E702">
        <v>9027240</v>
      </c>
      <c r="F702">
        <v>3132865</v>
      </c>
      <c r="G702">
        <v>53.150079524970842</v>
      </c>
    </row>
    <row r="703" spans="1:7" x14ac:dyDescent="0.3">
      <c r="A703" s="204">
        <v>44517</v>
      </c>
      <c r="B703">
        <v>122.93</v>
      </c>
      <c r="C703">
        <v>-1.5799999999999983</v>
      </c>
      <c r="D703">
        <v>-1.2689743795679047</v>
      </c>
      <c r="E703">
        <v>5894375</v>
      </c>
      <c r="F703">
        <v>420932</v>
      </c>
      <c r="G703">
        <v>7.6904427432605038</v>
      </c>
    </row>
    <row r="704" spans="1:7" x14ac:dyDescent="0.3">
      <c r="A704" s="204">
        <v>44516</v>
      </c>
      <c r="B704">
        <v>124.51</v>
      </c>
      <c r="C704">
        <v>0.62000000000000455</v>
      </c>
      <c r="D704">
        <v>0.5004439422068</v>
      </c>
      <c r="E704">
        <v>5473443</v>
      </c>
      <c r="F704">
        <v>-735013</v>
      </c>
      <c r="G704">
        <v>-11.838901652842511</v>
      </c>
    </row>
    <row r="705" spans="1:7" x14ac:dyDescent="0.3">
      <c r="A705" s="204">
        <v>44515</v>
      </c>
      <c r="B705">
        <v>123.89</v>
      </c>
      <c r="C705">
        <v>-2.6500000000000057</v>
      </c>
      <c r="D705">
        <v>-2.0941994626205198</v>
      </c>
      <c r="E705">
        <v>6208456</v>
      </c>
      <c r="F705">
        <v>1961060</v>
      </c>
      <c r="G705">
        <v>46.170877403472623</v>
      </c>
    </row>
    <row r="706" spans="1:7" x14ac:dyDescent="0.3">
      <c r="A706" s="204">
        <v>44512</v>
      </c>
      <c r="B706">
        <v>126.54</v>
      </c>
      <c r="C706">
        <v>0.23000000000000398</v>
      </c>
      <c r="D706">
        <v>0.18209167920196656</v>
      </c>
      <c r="E706">
        <v>4247396</v>
      </c>
      <c r="F706">
        <v>454541</v>
      </c>
      <c r="G706">
        <v>11.984138597441769</v>
      </c>
    </row>
    <row r="707" spans="1:7" x14ac:dyDescent="0.3">
      <c r="A707" s="204">
        <v>44511</v>
      </c>
      <c r="B707">
        <v>126.31</v>
      </c>
      <c r="C707">
        <v>0.12000000000000455</v>
      </c>
      <c r="D707">
        <v>9.5094698470563871E-2</v>
      </c>
      <c r="E707">
        <v>3792855</v>
      </c>
      <c r="F707">
        <v>-3343305</v>
      </c>
      <c r="G707">
        <v>-46.85019674446761</v>
      </c>
    </row>
    <row r="708" spans="1:7" x14ac:dyDescent="0.3">
      <c r="A708" s="204">
        <v>44510</v>
      </c>
      <c r="B708">
        <v>126.19</v>
      </c>
      <c r="C708">
        <v>-2.4399999999999977</v>
      </c>
      <c r="D708">
        <v>-1.8969136282360242</v>
      </c>
      <c r="E708">
        <v>7136160</v>
      </c>
      <c r="F708">
        <v>968698</v>
      </c>
      <c r="G708">
        <v>15.706590490545382</v>
      </c>
    </row>
    <row r="709" spans="1:7" x14ac:dyDescent="0.3">
      <c r="A709" s="204">
        <v>44509</v>
      </c>
      <c r="B709">
        <v>128.63</v>
      </c>
      <c r="C709">
        <v>-1.8799999999999955</v>
      </c>
      <c r="D709">
        <v>-1.4405026434755923</v>
      </c>
      <c r="E709">
        <v>6167462</v>
      </c>
      <c r="F709">
        <v>1874954</v>
      </c>
      <c r="G709">
        <v>43.679685629007565</v>
      </c>
    </row>
    <row r="710" spans="1:7" x14ac:dyDescent="0.3">
      <c r="A710" s="204">
        <v>44508</v>
      </c>
      <c r="B710">
        <v>130.51</v>
      </c>
      <c r="C710">
        <v>-0.81000000000000227</v>
      </c>
      <c r="D710">
        <v>-0.61681388973500029</v>
      </c>
      <c r="E710">
        <v>4292508</v>
      </c>
      <c r="F710">
        <v>-4354246</v>
      </c>
      <c r="G710">
        <v>-50.357001020267262</v>
      </c>
    </row>
    <row r="711" spans="1:7" x14ac:dyDescent="0.3">
      <c r="A711" s="204">
        <v>44505</v>
      </c>
      <c r="B711">
        <v>131.32</v>
      </c>
      <c r="C711">
        <v>-1.8900000000000148</v>
      </c>
      <c r="D711">
        <v>-1.4188124014713721</v>
      </c>
      <c r="E711">
        <v>8646754</v>
      </c>
      <c r="F711">
        <v>2347048</v>
      </c>
      <c r="G711">
        <v>37.256468793940542</v>
      </c>
    </row>
    <row r="712" spans="1:7" x14ac:dyDescent="0.3">
      <c r="A712" s="204">
        <v>44504</v>
      </c>
      <c r="B712">
        <v>133.21</v>
      </c>
      <c r="C712">
        <v>-0.93999999999999773</v>
      </c>
      <c r="D712">
        <v>-0.70070816250465728</v>
      </c>
      <c r="E712">
        <v>6299706</v>
      </c>
      <c r="F712">
        <v>-743175</v>
      </c>
      <c r="G712">
        <v>-10.552144782795564</v>
      </c>
    </row>
    <row r="713" spans="1:7" x14ac:dyDescent="0.3">
      <c r="A713" s="204">
        <v>44503</v>
      </c>
      <c r="B713">
        <v>134.15</v>
      </c>
      <c r="C713">
        <v>2.8900000000000148</v>
      </c>
      <c r="D713">
        <v>2.2017370105134959</v>
      </c>
      <c r="E713">
        <v>7042881</v>
      </c>
      <c r="F713">
        <v>479813</v>
      </c>
      <c r="G713">
        <v>7.3108034230332519</v>
      </c>
    </row>
    <row r="714" spans="1:7" x14ac:dyDescent="0.3">
      <c r="A714" s="204">
        <v>44502</v>
      </c>
      <c r="B714">
        <v>131.26</v>
      </c>
      <c r="C714">
        <v>1.6699999999999875</v>
      </c>
      <c r="D714">
        <v>1.2886796820742243</v>
      </c>
      <c r="E714">
        <v>6563068</v>
      </c>
      <c r="F714">
        <v>-581436</v>
      </c>
      <c r="G714">
        <v>-8.1382276502329631</v>
      </c>
    </row>
    <row r="715" spans="1:7" x14ac:dyDescent="0.3">
      <c r="A715" s="204">
        <v>44501</v>
      </c>
      <c r="B715">
        <v>129.59</v>
      </c>
      <c r="C715">
        <v>4.7800000000000011</v>
      </c>
      <c r="D715">
        <v>3.829821328419198</v>
      </c>
      <c r="E715">
        <v>7144504</v>
      </c>
      <c r="F715">
        <v>2049664</v>
      </c>
      <c r="G715">
        <v>40.230193686160902</v>
      </c>
    </row>
    <row r="716" spans="1:7" x14ac:dyDescent="0.3">
      <c r="A716" s="204">
        <v>44498</v>
      </c>
      <c r="B716">
        <v>124.81</v>
      </c>
      <c r="C716">
        <v>-1.3599999999999994</v>
      </c>
      <c r="D716">
        <v>-1.0779107553301097</v>
      </c>
      <c r="E716">
        <v>5094840</v>
      </c>
      <c r="F716">
        <v>-3881943</v>
      </c>
      <c r="G716">
        <v>-43.244255765122091</v>
      </c>
    </row>
    <row r="717" spans="1:7" x14ac:dyDescent="0.3">
      <c r="A717" s="204">
        <v>44497</v>
      </c>
      <c r="B717">
        <v>126.17</v>
      </c>
      <c r="C717">
        <v>3.9500000000000028</v>
      </c>
      <c r="D717">
        <v>3.2318769432171517</v>
      </c>
      <c r="E717">
        <v>8976783</v>
      </c>
      <c r="F717">
        <v>3770880</v>
      </c>
      <c r="G717">
        <v>72.434695767477805</v>
      </c>
    </row>
    <row r="718" spans="1:7" x14ac:dyDescent="0.3">
      <c r="A718" s="204">
        <v>44496</v>
      </c>
      <c r="B718">
        <v>122.22</v>
      </c>
      <c r="C718">
        <v>-1.7900000000000063</v>
      </c>
      <c r="D718">
        <v>-1.4434319812918364</v>
      </c>
      <c r="E718">
        <v>5205903</v>
      </c>
      <c r="F718">
        <v>543701</v>
      </c>
      <c r="G718">
        <v>11.661892813739087</v>
      </c>
    </row>
    <row r="719" spans="1:7" x14ac:dyDescent="0.3">
      <c r="A719" s="204">
        <v>44495</v>
      </c>
      <c r="B719">
        <v>124.01</v>
      </c>
      <c r="C719">
        <v>-0.37999999999999545</v>
      </c>
      <c r="D719">
        <v>-0.30549079507998672</v>
      </c>
      <c r="E719">
        <v>4662202</v>
      </c>
      <c r="F719">
        <v>285796</v>
      </c>
      <c r="G719">
        <v>6.5303813220254243</v>
      </c>
    </row>
    <row r="720" spans="1:7" x14ac:dyDescent="0.3">
      <c r="A720" s="204">
        <v>44494</v>
      </c>
      <c r="B720">
        <v>124.39</v>
      </c>
      <c r="C720">
        <v>0.20999999999999375</v>
      </c>
      <c r="D720">
        <v>0.16910935738443689</v>
      </c>
      <c r="E720">
        <v>4376406</v>
      </c>
      <c r="F720">
        <v>-2065306</v>
      </c>
      <c r="G720">
        <v>-32.061445777147441</v>
      </c>
    </row>
    <row r="721" spans="1:7" x14ac:dyDescent="0.3">
      <c r="A721" s="204">
        <v>44491</v>
      </c>
      <c r="B721">
        <v>124.18</v>
      </c>
      <c r="C721">
        <v>0.34000000000000341</v>
      </c>
      <c r="D721">
        <v>0.2745478036175738</v>
      </c>
      <c r="E721">
        <v>6441712</v>
      </c>
      <c r="F721">
        <v>3763663</v>
      </c>
      <c r="G721">
        <v>140.53749576650765</v>
      </c>
    </row>
    <row r="722" spans="1:7" x14ac:dyDescent="0.3">
      <c r="A722" s="204">
        <v>44490</v>
      </c>
      <c r="B722">
        <v>123.84</v>
      </c>
      <c r="C722">
        <v>0.57999999999999829</v>
      </c>
      <c r="D722">
        <v>0.4705500567905227</v>
      </c>
      <c r="E722">
        <v>2678049</v>
      </c>
      <c r="F722">
        <v>-222538</v>
      </c>
      <c r="G722">
        <v>-7.6721711846602085</v>
      </c>
    </row>
    <row r="723" spans="1:7" x14ac:dyDescent="0.3">
      <c r="A723" s="204">
        <v>44489</v>
      </c>
      <c r="B723">
        <v>123.26</v>
      </c>
      <c r="C723">
        <v>-0.42000000000000171</v>
      </c>
      <c r="D723">
        <v>-0.3395860284605447</v>
      </c>
      <c r="E723">
        <v>2900587</v>
      </c>
      <c r="F723">
        <v>-1998928</v>
      </c>
      <c r="G723">
        <v>-40.798487197202171</v>
      </c>
    </row>
    <row r="724" spans="1:7" x14ac:dyDescent="0.3">
      <c r="A724" s="204">
        <v>44488</v>
      </c>
      <c r="B724">
        <v>123.68</v>
      </c>
      <c r="C724">
        <v>1.210000000000008</v>
      </c>
      <c r="D724">
        <v>0.98799706050461988</v>
      </c>
      <c r="E724">
        <v>4899515</v>
      </c>
      <c r="F724">
        <v>-1425794</v>
      </c>
      <c r="G724">
        <v>-22.541096411258327</v>
      </c>
    </row>
    <row r="725" spans="1:7" x14ac:dyDescent="0.3">
      <c r="A725" s="204">
        <v>44487</v>
      </c>
      <c r="B725">
        <v>122.47</v>
      </c>
      <c r="C725">
        <v>-2.6099999999999994</v>
      </c>
      <c r="D725">
        <v>-2.086664534697793</v>
      </c>
      <c r="E725">
        <v>6325309</v>
      </c>
      <c r="F725">
        <v>1794734</v>
      </c>
      <c r="G725">
        <v>39.613823852380769</v>
      </c>
    </row>
    <row r="726" spans="1:7" x14ac:dyDescent="0.3">
      <c r="A726" s="204">
        <v>44484</v>
      </c>
      <c r="B726">
        <v>125.08</v>
      </c>
      <c r="C726">
        <v>-2.019999999999996</v>
      </c>
      <c r="D726">
        <v>-1.5892997639653785</v>
      </c>
      <c r="E726">
        <v>4530575</v>
      </c>
      <c r="F726">
        <v>525115</v>
      </c>
      <c r="G726">
        <v>13.109979877467257</v>
      </c>
    </row>
    <row r="727" spans="1:7" x14ac:dyDescent="0.3">
      <c r="A727" s="204">
        <v>44483</v>
      </c>
      <c r="B727">
        <v>127.1</v>
      </c>
      <c r="C727">
        <v>2.0899999999999892</v>
      </c>
      <c r="D727">
        <v>1.6718662506999353</v>
      </c>
      <c r="E727">
        <v>4005460</v>
      </c>
      <c r="F727">
        <v>801232</v>
      </c>
      <c r="G727">
        <v>25.005461533948271</v>
      </c>
    </row>
    <row r="728" spans="1:7" x14ac:dyDescent="0.3">
      <c r="A728" s="204">
        <v>44482</v>
      </c>
      <c r="B728">
        <v>125.01</v>
      </c>
      <c r="C728">
        <v>0.40000000000000568</v>
      </c>
      <c r="D728">
        <v>0.32100152475724714</v>
      </c>
      <c r="E728">
        <v>3204228</v>
      </c>
      <c r="F728">
        <v>-236391</v>
      </c>
      <c r="G728">
        <v>-6.8705950876862563</v>
      </c>
    </row>
    <row r="729" spans="1:7" x14ac:dyDescent="0.3">
      <c r="A729" s="204">
        <v>44481</v>
      </c>
      <c r="B729">
        <v>124.61</v>
      </c>
      <c r="C729">
        <v>0.54000000000000625</v>
      </c>
      <c r="D729">
        <v>0.43523817199968268</v>
      </c>
      <c r="E729">
        <v>3440619</v>
      </c>
      <c r="F729">
        <v>91272</v>
      </c>
      <c r="G729">
        <v>2.7250684984267082</v>
      </c>
    </row>
    <row r="730" spans="1:7" x14ac:dyDescent="0.3">
      <c r="A730" s="204">
        <v>44480</v>
      </c>
      <c r="B730">
        <v>124.07</v>
      </c>
      <c r="C730">
        <v>0.62999999999999545</v>
      </c>
      <c r="D730">
        <v>0.51036941023978899</v>
      </c>
      <c r="E730">
        <v>3349347</v>
      </c>
      <c r="F730">
        <v>489169</v>
      </c>
      <c r="G730">
        <v>17.102746752125217</v>
      </c>
    </row>
    <row r="731" spans="1:7" x14ac:dyDescent="0.3">
      <c r="A731" s="204">
        <v>44477</v>
      </c>
      <c r="B731">
        <v>123.44</v>
      </c>
      <c r="C731">
        <v>-0.46999999999999886</v>
      </c>
      <c r="D731">
        <v>-0.37930756194011694</v>
      </c>
      <c r="E731">
        <v>2860178</v>
      </c>
      <c r="F731">
        <v>-1174906</v>
      </c>
      <c r="G731">
        <v>-29.11726249069412</v>
      </c>
    </row>
    <row r="732" spans="1:7" x14ac:dyDescent="0.3">
      <c r="A732" s="204">
        <v>44476</v>
      </c>
      <c r="B732">
        <v>123.91</v>
      </c>
      <c r="C732">
        <v>1.6199999999999903</v>
      </c>
      <c r="D732">
        <v>1.3247199280398971</v>
      </c>
      <c r="E732">
        <v>4035084</v>
      </c>
      <c r="F732">
        <v>-226049</v>
      </c>
      <c r="G732">
        <v>-5.3049036488652197</v>
      </c>
    </row>
    <row r="733" spans="1:7" x14ac:dyDescent="0.3">
      <c r="A733" s="204">
        <v>44475</v>
      </c>
      <c r="B733">
        <v>122.29</v>
      </c>
      <c r="C733">
        <v>-1.3099999999999881</v>
      </c>
      <c r="D733">
        <v>-1.0598705501618026</v>
      </c>
      <c r="E733">
        <v>4261133</v>
      </c>
      <c r="F733">
        <v>273409</v>
      </c>
      <c r="G733">
        <v>6.8562668830641238</v>
      </c>
    </row>
    <row r="734" spans="1:7" x14ac:dyDescent="0.3">
      <c r="A734" s="204">
        <v>44474</v>
      </c>
      <c r="B734">
        <v>123.6</v>
      </c>
      <c r="C734">
        <v>0.37999999999999545</v>
      </c>
      <c r="D734">
        <v>0.30839149488718998</v>
      </c>
      <c r="E734">
        <v>3987724</v>
      </c>
      <c r="F734">
        <v>-111529</v>
      </c>
      <c r="G734">
        <v>-2.7207152132351919</v>
      </c>
    </row>
    <row r="735" spans="1:7" x14ac:dyDescent="0.3">
      <c r="A735" s="204">
        <v>44473</v>
      </c>
      <c r="B735">
        <v>123.22</v>
      </c>
      <c r="C735">
        <v>-2.9500000000000028</v>
      </c>
      <c r="D735">
        <v>-2.33811524134105</v>
      </c>
      <c r="E735">
        <v>4099253</v>
      </c>
      <c r="F735">
        <v>-4061325</v>
      </c>
      <c r="G735">
        <v>-49.767614499855277</v>
      </c>
    </row>
    <row r="736" spans="1:7" x14ac:dyDescent="0.3">
      <c r="A736" s="204">
        <v>44470</v>
      </c>
      <c r="B736">
        <v>126.17</v>
      </c>
      <c r="C736">
        <v>0.46000000000000796</v>
      </c>
      <c r="D736">
        <v>0.36592156550792138</v>
      </c>
      <c r="E736">
        <v>8160578</v>
      </c>
      <c r="F736">
        <v>3211211</v>
      </c>
      <c r="G736">
        <v>64.88124643009904</v>
      </c>
    </row>
    <row r="737" spans="1:7" x14ac:dyDescent="0.3">
      <c r="A737" s="204">
        <v>44469</v>
      </c>
      <c r="B737">
        <v>125.71</v>
      </c>
      <c r="C737">
        <v>7.9999999999998295E-2</v>
      </c>
      <c r="D737">
        <v>6.3679057549946905E-2</v>
      </c>
      <c r="E737">
        <v>4949367</v>
      </c>
      <c r="F737">
        <v>409088</v>
      </c>
      <c r="G737">
        <v>9.0101951884454685</v>
      </c>
    </row>
    <row r="738" spans="1:7" x14ac:dyDescent="0.3">
      <c r="A738" s="204">
        <v>44468</v>
      </c>
      <c r="B738">
        <v>125.63</v>
      </c>
      <c r="C738">
        <v>-2.1099999999999994</v>
      </c>
      <c r="D738">
        <v>-1.6517927039298572</v>
      </c>
      <c r="E738">
        <v>4540279</v>
      </c>
      <c r="F738">
        <v>-419147</v>
      </c>
      <c r="G738">
        <v>-8.4515224140858241</v>
      </c>
    </row>
    <row r="739" spans="1:7" x14ac:dyDescent="0.3">
      <c r="A739" s="204">
        <v>44467</v>
      </c>
      <c r="B739">
        <v>127.74</v>
      </c>
      <c r="C739">
        <v>-4.1700000000000017</v>
      </c>
      <c r="D739">
        <v>-3.1612463042983867</v>
      </c>
      <c r="E739">
        <v>4959426</v>
      </c>
      <c r="F739">
        <v>243963</v>
      </c>
      <c r="G739">
        <v>5.1736807180970352</v>
      </c>
    </row>
    <row r="740" spans="1:7" x14ac:dyDescent="0.3">
      <c r="A740" s="204">
        <v>44466</v>
      </c>
      <c r="B740">
        <v>131.91</v>
      </c>
      <c r="C740">
        <v>1.539999999999992</v>
      </c>
      <c r="D740">
        <v>1.1812533558333911</v>
      </c>
      <c r="E740">
        <v>4715463</v>
      </c>
      <c r="F740">
        <v>462590</v>
      </c>
      <c r="G740">
        <v>10.877117656699365</v>
      </c>
    </row>
    <row r="741" spans="1:7" x14ac:dyDescent="0.3">
      <c r="A741" s="204">
        <v>44463</v>
      </c>
      <c r="B741">
        <v>130.37</v>
      </c>
      <c r="C741">
        <v>-2.6999999999999886</v>
      </c>
      <c r="D741">
        <v>-2.0290072893965498</v>
      </c>
      <c r="E741">
        <v>4252873</v>
      </c>
      <c r="F741">
        <v>1103725</v>
      </c>
      <c r="G741">
        <v>35.048368638120536</v>
      </c>
    </row>
    <row r="742" spans="1:7" x14ac:dyDescent="0.3">
      <c r="A742" s="204">
        <v>44462</v>
      </c>
      <c r="B742">
        <v>133.07</v>
      </c>
      <c r="C742">
        <v>2.4499999999999886</v>
      </c>
      <c r="D742">
        <v>1.8756698821007416</v>
      </c>
      <c r="E742">
        <v>3149148</v>
      </c>
      <c r="F742">
        <v>460609</v>
      </c>
      <c r="G742">
        <v>17.132316101793577</v>
      </c>
    </row>
    <row r="743" spans="1:7" x14ac:dyDescent="0.3">
      <c r="A743" s="204">
        <v>44461</v>
      </c>
      <c r="B743">
        <v>130.62</v>
      </c>
      <c r="C743">
        <v>0.37000000000000455</v>
      </c>
      <c r="D743">
        <v>0.28406909788867912</v>
      </c>
      <c r="E743">
        <v>2688539</v>
      </c>
      <c r="F743">
        <v>-1652128</v>
      </c>
      <c r="G743">
        <v>-38.061615876085405</v>
      </c>
    </row>
    <row r="744" spans="1:7" x14ac:dyDescent="0.3">
      <c r="A744" s="204">
        <v>44460</v>
      </c>
      <c r="B744">
        <v>130.25</v>
      </c>
      <c r="C744">
        <v>1.4900000000000091</v>
      </c>
      <c r="D744">
        <v>1.1571916744330608</v>
      </c>
      <c r="E744">
        <v>4340667</v>
      </c>
      <c r="F744">
        <v>-2732055</v>
      </c>
      <c r="G744">
        <v>-38.628055789553159</v>
      </c>
    </row>
    <row r="745" spans="1:7" x14ac:dyDescent="0.3">
      <c r="A745" s="204">
        <v>44459</v>
      </c>
      <c r="B745">
        <v>128.76</v>
      </c>
      <c r="C745">
        <v>-4.1200000000000045</v>
      </c>
      <c r="D745">
        <v>-3.1005418422636999</v>
      </c>
      <c r="E745">
        <v>7072722</v>
      </c>
      <c r="F745">
        <v>521598</v>
      </c>
      <c r="G745">
        <v>7.9619619472933199</v>
      </c>
    </row>
    <row r="746" spans="1:7" x14ac:dyDescent="0.3">
      <c r="A746" s="204">
        <v>44456</v>
      </c>
      <c r="B746">
        <v>132.88</v>
      </c>
      <c r="C746">
        <v>1.8799999999999955</v>
      </c>
      <c r="D746">
        <v>1.4351145038167905</v>
      </c>
      <c r="E746">
        <v>6551124</v>
      </c>
      <c r="F746">
        <v>3756420</v>
      </c>
      <c r="G746">
        <v>134.41208800645794</v>
      </c>
    </row>
    <row r="747" spans="1:7" x14ac:dyDescent="0.3">
      <c r="A747" s="204">
        <v>44455</v>
      </c>
      <c r="B747">
        <v>131</v>
      </c>
      <c r="C747">
        <v>0.56999999999999318</v>
      </c>
      <c r="D747">
        <v>0.43701602392087185</v>
      </c>
      <c r="E747">
        <v>2794704</v>
      </c>
      <c r="F747">
        <v>-748676</v>
      </c>
      <c r="G747">
        <v>-21.12886565934221</v>
      </c>
    </row>
    <row r="748" spans="1:7" x14ac:dyDescent="0.3">
      <c r="A748" s="204">
        <v>44454</v>
      </c>
      <c r="B748">
        <v>130.43</v>
      </c>
      <c r="C748">
        <v>1.4399999999999977</v>
      </c>
      <c r="D748">
        <v>1.116365609737187</v>
      </c>
      <c r="E748">
        <v>3543380</v>
      </c>
      <c r="F748">
        <v>-177397</v>
      </c>
      <c r="G748">
        <v>-4.7677407165223826</v>
      </c>
    </row>
    <row r="749" spans="1:7" x14ac:dyDescent="0.3">
      <c r="A749" s="204">
        <v>44453</v>
      </c>
      <c r="B749">
        <v>128.99</v>
      </c>
      <c r="C749">
        <v>-2.0900000000000034</v>
      </c>
      <c r="D749">
        <v>-1.5944461397619798</v>
      </c>
      <c r="E749">
        <v>3720777</v>
      </c>
      <c r="F749">
        <v>-1249460</v>
      </c>
      <c r="G749">
        <v>-25.138841467720756</v>
      </c>
    </row>
    <row r="750" spans="1:7" x14ac:dyDescent="0.3">
      <c r="A750" s="204">
        <v>44452</v>
      </c>
      <c r="B750">
        <v>131.08000000000001</v>
      </c>
      <c r="C750">
        <v>-0.63999999999998636</v>
      </c>
      <c r="D750">
        <v>-0.48587913756452045</v>
      </c>
      <c r="E750">
        <v>4970237</v>
      </c>
      <c r="F750">
        <v>1220194</v>
      </c>
      <c r="G750">
        <v>32.538133562735148</v>
      </c>
    </row>
    <row r="751" spans="1:7" x14ac:dyDescent="0.3">
      <c r="A751" s="204">
        <v>44449</v>
      </c>
      <c r="B751">
        <v>131.72</v>
      </c>
      <c r="C751">
        <v>-1.0999999999999943</v>
      </c>
      <c r="D751">
        <v>-0.82818852582441982</v>
      </c>
      <c r="E751">
        <v>3750043</v>
      </c>
      <c r="F751">
        <v>-1617732</v>
      </c>
      <c r="G751">
        <v>-30.137850412880571</v>
      </c>
    </row>
    <row r="752" spans="1:7" x14ac:dyDescent="0.3">
      <c r="A752" s="204">
        <v>44448</v>
      </c>
      <c r="B752">
        <v>132.82</v>
      </c>
      <c r="C752">
        <v>0.50999999999999091</v>
      </c>
      <c r="D752">
        <v>0.38545839316755415</v>
      </c>
      <c r="E752">
        <v>5367775</v>
      </c>
      <c r="F752">
        <v>1041935</v>
      </c>
      <c r="G752">
        <v>24.086304625228856</v>
      </c>
    </row>
    <row r="753" spans="1:7" x14ac:dyDescent="0.3">
      <c r="A753" s="204">
        <v>44447</v>
      </c>
      <c r="B753">
        <v>132.31</v>
      </c>
      <c r="C753">
        <v>-1.1599999999999966</v>
      </c>
      <c r="D753">
        <v>-0.86910916310781194</v>
      </c>
      <c r="E753">
        <v>4325840</v>
      </c>
      <c r="F753">
        <v>-194088</v>
      </c>
      <c r="G753">
        <v>-4.2940507016925933</v>
      </c>
    </row>
    <row r="754" spans="1:7" x14ac:dyDescent="0.3">
      <c r="A754" s="204">
        <v>44446</v>
      </c>
      <c r="B754">
        <v>133.47</v>
      </c>
      <c r="C754">
        <v>-0.71999999999999886</v>
      </c>
      <c r="D754">
        <v>-0.53655264922870471</v>
      </c>
      <c r="E754">
        <v>4519928</v>
      </c>
      <c r="F754">
        <v>-572417</v>
      </c>
      <c r="G754">
        <v>-11.240734867727932</v>
      </c>
    </row>
    <row r="755" spans="1:7" x14ac:dyDescent="0.3">
      <c r="A755" s="204">
        <v>44442</v>
      </c>
      <c r="B755">
        <v>134.19</v>
      </c>
      <c r="C755">
        <v>-2.3400000000000034</v>
      </c>
      <c r="D755">
        <v>-1.7139090309822043</v>
      </c>
      <c r="E755">
        <v>5092345</v>
      </c>
      <c r="F755">
        <v>1931828</v>
      </c>
      <c r="G755">
        <v>61.123797150909169</v>
      </c>
    </row>
    <row r="756" spans="1:7" x14ac:dyDescent="0.3">
      <c r="A756" s="204">
        <v>44441</v>
      </c>
      <c r="B756">
        <v>136.53</v>
      </c>
      <c r="C756">
        <v>1.4499999999999886</v>
      </c>
      <c r="D756">
        <v>1.0734379626887685</v>
      </c>
      <c r="E756">
        <v>3160517</v>
      </c>
      <c r="F756">
        <v>-727537</v>
      </c>
      <c r="G756">
        <v>-18.712111508739333</v>
      </c>
    </row>
    <row r="757" spans="1:7" x14ac:dyDescent="0.3">
      <c r="A757" s="204">
        <v>44440</v>
      </c>
      <c r="B757">
        <v>135.08000000000001</v>
      </c>
      <c r="C757">
        <v>2.2400000000000091</v>
      </c>
      <c r="D757">
        <v>1.6862390846130753</v>
      </c>
      <c r="E757">
        <v>3888054</v>
      </c>
      <c r="F757">
        <v>207920</v>
      </c>
      <c r="G757">
        <v>5.6497942737954654</v>
      </c>
    </row>
    <row r="758" spans="1:7" x14ac:dyDescent="0.3">
      <c r="A758" s="204">
        <v>44439</v>
      </c>
      <c r="B758">
        <v>132.84</v>
      </c>
      <c r="C758">
        <v>1.210000000000008</v>
      </c>
      <c r="D758">
        <v>0.91924333358657451</v>
      </c>
      <c r="E758">
        <v>3680134</v>
      </c>
      <c r="F758">
        <v>-1213524</v>
      </c>
      <c r="G758">
        <v>-24.797891475047908</v>
      </c>
    </row>
    <row r="759" spans="1:7" x14ac:dyDescent="0.3">
      <c r="A759" s="204">
        <v>44438</v>
      </c>
      <c r="B759">
        <v>131.63</v>
      </c>
      <c r="C759">
        <v>-0.40000000000000568</v>
      </c>
      <c r="D759">
        <v>-0.30296144815572651</v>
      </c>
      <c r="E759">
        <v>4893658</v>
      </c>
      <c r="F759">
        <v>-1572912</v>
      </c>
      <c r="G759">
        <v>-24.323745045673363</v>
      </c>
    </row>
    <row r="760" spans="1:7" x14ac:dyDescent="0.3">
      <c r="A760" s="204">
        <v>44435</v>
      </c>
      <c r="B760">
        <v>132.03</v>
      </c>
      <c r="C760">
        <v>3.4499999999999886</v>
      </c>
      <c r="D760">
        <v>2.6831544563695662</v>
      </c>
      <c r="E760">
        <v>6466570</v>
      </c>
      <c r="F760">
        <v>800505</v>
      </c>
      <c r="G760">
        <v>14.128058890958716</v>
      </c>
    </row>
    <row r="761" spans="1:7" x14ac:dyDescent="0.3">
      <c r="A761" s="204">
        <v>44434</v>
      </c>
      <c r="B761">
        <v>128.58000000000001</v>
      </c>
      <c r="C761">
        <v>-0.57999999999998408</v>
      </c>
      <c r="D761">
        <v>-0.44905543511921964</v>
      </c>
      <c r="E761">
        <v>5666065</v>
      </c>
      <c r="F761">
        <v>270368</v>
      </c>
      <c r="G761">
        <v>5.0108076861988362</v>
      </c>
    </row>
    <row r="762" spans="1:7" x14ac:dyDescent="0.3">
      <c r="A762" s="204">
        <v>44433</v>
      </c>
      <c r="B762">
        <v>129.16</v>
      </c>
      <c r="C762">
        <v>1.4099999999999966</v>
      </c>
      <c r="D762">
        <v>1.1037181996086078</v>
      </c>
      <c r="E762">
        <v>5395697</v>
      </c>
      <c r="F762">
        <v>1121230</v>
      </c>
      <c r="G762">
        <v>26.230872761446047</v>
      </c>
    </row>
    <row r="763" spans="1:7" x14ac:dyDescent="0.3">
      <c r="A763" s="204">
        <v>44432</v>
      </c>
      <c r="B763">
        <v>127.75</v>
      </c>
      <c r="C763">
        <v>1.0000000000005116E-2</v>
      </c>
      <c r="D763">
        <v>7.8284014404298701E-3</v>
      </c>
      <c r="E763">
        <v>4274467</v>
      </c>
      <c r="F763">
        <v>-4111260</v>
      </c>
      <c r="G763">
        <v>-49.026876262487441</v>
      </c>
    </row>
    <row r="764" spans="1:7" x14ac:dyDescent="0.3">
      <c r="A764" s="204">
        <v>44431</v>
      </c>
      <c r="B764">
        <v>127.74</v>
      </c>
      <c r="C764">
        <v>5.6099999999999994</v>
      </c>
      <c r="D764">
        <v>4.5934659788749697</v>
      </c>
      <c r="E764">
        <v>8385727</v>
      </c>
      <c r="F764">
        <v>2446699</v>
      </c>
      <c r="G764">
        <v>41.196960175974922</v>
      </c>
    </row>
    <row r="765" spans="1:7" x14ac:dyDescent="0.3">
      <c r="A765" s="204">
        <v>44428</v>
      </c>
      <c r="B765">
        <v>122.13</v>
      </c>
      <c r="C765">
        <v>3.4399999999999977</v>
      </c>
      <c r="D765">
        <v>2.8983065127643424</v>
      </c>
      <c r="E765">
        <v>5939028</v>
      </c>
      <c r="F765">
        <v>380452</v>
      </c>
      <c r="G765">
        <v>6.8444148285460162</v>
      </c>
    </row>
    <row r="766" spans="1:7" x14ac:dyDescent="0.3">
      <c r="A766" s="204">
        <v>44427</v>
      </c>
      <c r="B766">
        <v>118.69</v>
      </c>
      <c r="C766">
        <v>-2.9200000000000017</v>
      </c>
      <c r="D766">
        <v>-2.4011183290847806</v>
      </c>
      <c r="E766">
        <v>5558576</v>
      </c>
      <c r="F766">
        <v>1920712</v>
      </c>
      <c r="G766">
        <v>52.797795629523257</v>
      </c>
    </row>
    <row r="767" spans="1:7" x14ac:dyDescent="0.3">
      <c r="A767" s="204">
        <v>44426</v>
      </c>
      <c r="B767">
        <v>121.61</v>
      </c>
      <c r="C767">
        <v>-2.0900000000000034</v>
      </c>
      <c r="D767">
        <v>-1.689571544058208</v>
      </c>
      <c r="E767">
        <v>3637864</v>
      </c>
      <c r="F767">
        <v>-1392451</v>
      </c>
      <c r="G767">
        <v>-27.681188951387735</v>
      </c>
    </row>
    <row r="768" spans="1:7" x14ac:dyDescent="0.3">
      <c r="A768" s="204">
        <v>44425</v>
      </c>
      <c r="B768">
        <v>123.7</v>
      </c>
      <c r="C768">
        <v>1.9099999999999966</v>
      </c>
      <c r="D768">
        <v>1.5682732572460765</v>
      </c>
      <c r="E768">
        <v>5030315</v>
      </c>
      <c r="F768">
        <v>-150913</v>
      </c>
      <c r="G768">
        <v>-2.9126878801704925</v>
      </c>
    </row>
    <row r="769" spans="1:7" x14ac:dyDescent="0.3">
      <c r="A769" s="204">
        <v>44424</v>
      </c>
      <c r="B769">
        <v>121.79</v>
      </c>
      <c r="C769">
        <v>-2.8299999999999983</v>
      </c>
      <c r="D769">
        <v>-2.2709035467822165</v>
      </c>
      <c r="E769">
        <v>5181228</v>
      </c>
      <c r="F769">
        <v>1248421</v>
      </c>
      <c r="G769">
        <v>31.7437646952927</v>
      </c>
    </row>
    <row r="770" spans="1:7" x14ac:dyDescent="0.3">
      <c r="A770" s="204">
        <v>44421</v>
      </c>
      <c r="B770">
        <v>124.62</v>
      </c>
      <c r="C770">
        <v>-2.1700000000000017</v>
      </c>
      <c r="D770">
        <v>-1.7114914425427885</v>
      </c>
      <c r="E770">
        <v>3932807</v>
      </c>
      <c r="F770">
        <v>-79211</v>
      </c>
      <c r="G770">
        <v>-1.9743430861975195</v>
      </c>
    </row>
    <row r="771" spans="1:7" x14ac:dyDescent="0.3">
      <c r="A771" s="204">
        <v>44420</v>
      </c>
      <c r="B771">
        <v>126.79</v>
      </c>
      <c r="C771">
        <v>1.1300000000000097</v>
      </c>
      <c r="D771">
        <v>0.89925194970556244</v>
      </c>
      <c r="E771">
        <v>4012018</v>
      </c>
      <c r="F771">
        <v>-651878</v>
      </c>
      <c r="G771">
        <v>-13.977112697195649</v>
      </c>
    </row>
    <row r="772" spans="1:7" x14ac:dyDescent="0.3">
      <c r="A772" s="204">
        <v>44419</v>
      </c>
      <c r="B772">
        <v>125.66</v>
      </c>
      <c r="C772">
        <v>-0.82000000000000739</v>
      </c>
      <c r="D772">
        <v>-0.64832384566730505</v>
      </c>
      <c r="E772">
        <v>4663896</v>
      </c>
      <c r="F772">
        <v>504516</v>
      </c>
      <c r="G772">
        <v>12.129596237900842</v>
      </c>
    </row>
    <row r="773" spans="1:7" x14ac:dyDescent="0.3">
      <c r="A773" s="204">
        <v>44418</v>
      </c>
      <c r="B773">
        <v>126.48</v>
      </c>
      <c r="C773">
        <v>-1.0499999999999972</v>
      </c>
      <c r="D773">
        <v>-0.82333568572100457</v>
      </c>
      <c r="E773">
        <v>4159380</v>
      </c>
      <c r="F773">
        <v>-735012</v>
      </c>
      <c r="G773">
        <v>-15.017432195868251</v>
      </c>
    </row>
    <row r="774" spans="1:7" x14ac:dyDescent="0.3">
      <c r="A774" s="204">
        <v>44417</v>
      </c>
      <c r="B774">
        <v>127.53</v>
      </c>
      <c r="C774">
        <v>0.23999999999999488</v>
      </c>
      <c r="D774">
        <v>0.1885458402073964</v>
      </c>
      <c r="E774">
        <v>4894392</v>
      </c>
      <c r="F774">
        <v>220257</v>
      </c>
      <c r="G774">
        <v>4.7122515716811773</v>
      </c>
    </row>
    <row r="775" spans="1:7" x14ac:dyDescent="0.3">
      <c r="A775" s="204">
        <v>44414</v>
      </c>
      <c r="B775">
        <v>127.29</v>
      </c>
      <c r="C775">
        <v>-2.2499999999999858</v>
      </c>
      <c r="D775">
        <v>-1.7369152385363487</v>
      </c>
      <c r="E775">
        <v>4674135</v>
      </c>
      <c r="F775">
        <v>-945024</v>
      </c>
      <c r="G775">
        <v>-16.817890364020666</v>
      </c>
    </row>
    <row r="776" spans="1:7" x14ac:dyDescent="0.3">
      <c r="A776" s="204">
        <v>44413</v>
      </c>
      <c r="B776">
        <v>129.54</v>
      </c>
      <c r="C776">
        <v>4.7399999999999949</v>
      </c>
      <c r="D776">
        <v>3.7980769230769189</v>
      </c>
      <c r="E776">
        <v>5619159</v>
      </c>
      <c r="F776">
        <v>-326472</v>
      </c>
      <c r="G776">
        <v>-5.4909563005171362</v>
      </c>
    </row>
    <row r="777" spans="1:7" x14ac:dyDescent="0.3">
      <c r="A777" s="204">
        <v>44412</v>
      </c>
      <c r="B777">
        <v>124.8</v>
      </c>
      <c r="C777">
        <v>-1.9999999999996021E-2</v>
      </c>
      <c r="D777">
        <v>-1.6023073225441452E-2</v>
      </c>
      <c r="E777">
        <v>5945631</v>
      </c>
      <c r="F777">
        <v>2177741</v>
      </c>
      <c r="G777">
        <v>57.797361387938608</v>
      </c>
    </row>
    <row r="778" spans="1:7" x14ac:dyDescent="0.3">
      <c r="A778" s="204">
        <v>44411</v>
      </c>
      <c r="B778">
        <v>124.82</v>
      </c>
      <c r="C778">
        <v>0.88999999999998636</v>
      </c>
      <c r="D778">
        <v>0.71814734124101209</v>
      </c>
      <c r="E778">
        <v>3767890</v>
      </c>
      <c r="F778">
        <v>-399906</v>
      </c>
      <c r="G778">
        <v>-9.5951433323511992</v>
      </c>
    </row>
    <row r="779" spans="1:7" x14ac:dyDescent="0.3">
      <c r="A779" s="204">
        <v>44410</v>
      </c>
      <c r="B779">
        <v>123.93</v>
      </c>
      <c r="C779">
        <v>0.52000000000001023</v>
      </c>
      <c r="D779">
        <v>0.42135969532453632</v>
      </c>
      <c r="E779">
        <v>4167796</v>
      </c>
      <c r="F779">
        <v>-222783</v>
      </c>
      <c r="G779">
        <v>-5.0741143707925538</v>
      </c>
    </row>
    <row r="780" spans="1:7" x14ac:dyDescent="0.3">
      <c r="A780" s="204">
        <v>44407</v>
      </c>
      <c r="B780">
        <v>123.41</v>
      </c>
      <c r="C780">
        <v>-1.7600000000000051</v>
      </c>
      <c r="D780">
        <v>-1.4060877206998523</v>
      </c>
      <c r="E780">
        <v>4390579</v>
      </c>
      <c r="F780">
        <v>-526469</v>
      </c>
      <c r="G780">
        <v>-10.707013639077756</v>
      </c>
    </row>
    <row r="781" spans="1:7" x14ac:dyDescent="0.3">
      <c r="A781" s="204">
        <v>44406</v>
      </c>
      <c r="B781">
        <v>125.17</v>
      </c>
      <c r="C781">
        <v>-2.1099999999999994</v>
      </c>
      <c r="D781">
        <v>-1.6577624135763667</v>
      </c>
      <c r="E781">
        <v>4917048</v>
      </c>
      <c r="F781">
        <v>-1599530</v>
      </c>
      <c r="G781">
        <v>-24.545551361466096</v>
      </c>
    </row>
    <row r="782" spans="1:7" x14ac:dyDescent="0.3">
      <c r="A782" s="204">
        <v>44405</v>
      </c>
      <c r="B782">
        <v>127.28</v>
      </c>
      <c r="C782">
        <v>4.2999999999999972</v>
      </c>
      <c r="D782">
        <v>3.496503496503494</v>
      </c>
      <c r="E782">
        <v>6516578</v>
      </c>
      <c r="F782">
        <v>-2086107</v>
      </c>
      <c r="G782">
        <v>-24.249487224046909</v>
      </c>
    </row>
    <row r="783" spans="1:7" x14ac:dyDescent="0.3">
      <c r="A783" s="204">
        <v>44404</v>
      </c>
      <c r="B783">
        <v>122.98</v>
      </c>
      <c r="C783">
        <v>-1.2399999999999949</v>
      </c>
      <c r="D783">
        <v>-0.9982289486395064</v>
      </c>
      <c r="E783">
        <v>8602685</v>
      </c>
      <c r="F783">
        <v>3548396</v>
      </c>
      <c r="G783">
        <v>70.205641189097022</v>
      </c>
    </row>
    <row r="784" spans="1:7" x14ac:dyDescent="0.3">
      <c r="A784" s="204">
        <v>44403</v>
      </c>
      <c r="B784">
        <v>124.22</v>
      </c>
      <c r="C784">
        <v>-2.2900000000000063</v>
      </c>
      <c r="D784">
        <v>-1.8101335862777694</v>
      </c>
      <c r="E784">
        <v>5054289</v>
      </c>
      <c r="F784">
        <v>859363</v>
      </c>
      <c r="G784">
        <v>20.485772573818942</v>
      </c>
    </row>
    <row r="785" spans="1:7" x14ac:dyDescent="0.3">
      <c r="A785" s="204">
        <v>44400</v>
      </c>
      <c r="B785">
        <v>126.51</v>
      </c>
      <c r="C785">
        <v>-1.4599999999999937</v>
      </c>
      <c r="D785">
        <v>-1.1408923966554612</v>
      </c>
      <c r="E785">
        <v>4194926</v>
      </c>
      <c r="F785">
        <v>-73653</v>
      </c>
      <c r="G785">
        <v>-1.7254688269796576</v>
      </c>
    </row>
    <row r="786" spans="1:7" x14ac:dyDescent="0.3">
      <c r="A786" s="204">
        <v>44399</v>
      </c>
      <c r="B786">
        <v>127.97</v>
      </c>
      <c r="C786">
        <v>-2.2800000000000011</v>
      </c>
      <c r="D786">
        <v>-1.7504798464491371</v>
      </c>
      <c r="E786">
        <v>4268579</v>
      </c>
      <c r="F786">
        <v>317623</v>
      </c>
      <c r="G786">
        <v>8.0391429314829121</v>
      </c>
    </row>
    <row r="787" spans="1:7" x14ac:dyDescent="0.3">
      <c r="A787" s="204">
        <v>44398</v>
      </c>
      <c r="B787">
        <v>130.25</v>
      </c>
      <c r="C787">
        <v>1.1899999999999977</v>
      </c>
      <c r="D787">
        <v>0.92205175887184077</v>
      </c>
      <c r="E787">
        <v>3950956</v>
      </c>
      <c r="F787">
        <v>-317625</v>
      </c>
      <c r="G787">
        <v>-7.4409973712575681</v>
      </c>
    </row>
    <row r="788" spans="1:7" x14ac:dyDescent="0.3">
      <c r="A788" s="204">
        <v>44397</v>
      </c>
      <c r="B788">
        <v>129.06</v>
      </c>
      <c r="C788">
        <v>2.9200000000000017</v>
      </c>
      <c r="D788">
        <v>2.3148882194387204</v>
      </c>
      <c r="E788">
        <v>4268581</v>
      </c>
      <c r="F788">
        <v>-349376</v>
      </c>
      <c r="G788">
        <v>-7.5655966480415477</v>
      </c>
    </row>
    <row r="789" spans="1:7" x14ac:dyDescent="0.3">
      <c r="A789" s="204">
        <v>44396</v>
      </c>
      <c r="B789">
        <v>126.14</v>
      </c>
      <c r="C789">
        <v>0.20000000000000284</v>
      </c>
      <c r="D789">
        <v>0.15880578053041355</v>
      </c>
      <c r="E789">
        <v>4617957</v>
      </c>
      <c r="F789">
        <v>81575</v>
      </c>
      <c r="G789">
        <v>1.7982392135406586</v>
      </c>
    </row>
    <row r="790" spans="1:7" x14ac:dyDescent="0.3">
      <c r="A790" s="204">
        <v>44393</v>
      </c>
      <c r="B790">
        <v>125.94</v>
      </c>
      <c r="C790">
        <v>0</v>
      </c>
      <c r="D790">
        <v>0</v>
      </c>
      <c r="E790">
        <v>4536382</v>
      </c>
      <c r="F790">
        <v>-1399363</v>
      </c>
      <c r="G790">
        <v>-23.575187276407593</v>
      </c>
    </row>
    <row r="791" spans="1:7" x14ac:dyDescent="0.3">
      <c r="A791" s="204">
        <v>44392</v>
      </c>
      <c r="B791">
        <v>125.94</v>
      </c>
      <c r="C791">
        <v>-1.0000000000005116E-2</v>
      </c>
      <c r="D791">
        <v>-7.9396585946844896E-3</v>
      </c>
      <c r="E791">
        <v>5935745</v>
      </c>
      <c r="F791">
        <v>-2080446</v>
      </c>
      <c r="G791">
        <v>-25.953049272403813</v>
      </c>
    </row>
    <row r="792" spans="1:7" x14ac:dyDescent="0.3">
      <c r="A792" s="204">
        <v>44391</v>
      </c>
      <c r="B792">
        <v>125.95</v>
      </c>
      <c r="C792">
        <v>-3.6799999999999926</v>
      </c>
      <c r="D792">
        <v>-2.8388490318599033</v>
      </c>
      <c r="E792">
        <v>8016191</v>
      </c>
      <c r="F792">
        <v>2457568</v>
      </c>
      <c r="G792">
        <v>44.211812889631119</v>
      </c>
    </row>
    <row r="793" spans="1:7" x14ac:dyDescent="0.3">
      <c r="A793" s="204">
        <v>44390</v>
      </c>
      <c r="B793">
        <v>129.63</v>
      </c>
      <c r="C793">
        <v>-2.2000000000000171</v>
      </c>
      <c r="D793">
        <v>-1.6688158992642166</v>
      </c>
      <c r="E793">
        <v>5558623</v>
      </c>
      <c r="F793">
        <v>2348331</v>
      </c>
      <c r="G793">
        <v>73.150074821854218</v>
      </c>
    </row>
    <row r="794" spans="1:7" x14ac:dyDescent="0.3">
      <c r="A794" s="204">
        <v>44389</v>
      </c>
      <c r="B794">
        <v>131.83000000000001</v>
      </c>
      <c r="C794">
        <v>-1.9699999999999989</v>
      </c>
      <c r="D794">
        <v>-1.4723467862481305</v>
      </c>
      <c r="E794">
        <v>3210292</v>
      </c>
      <c r="F794">
        <v>-571531</v>
      </c>
      <c r="G794">
        <v>-15.112579303685022</v>
      </c>
    </row>
    <row r="795" spans="1:7" x14ac:dyDescent="0.3">
      <c r="A795" s="204">
        <v>44386</v>
      </c>
      <c r="B795">
        <v>133.80000000000001</v>
      </c>
      <c r="C795">
        <v>1.8900000000000148</v>
      </c>
      <c r="D795">
        <v>1.4327950875597111</v>
      </c>
      <c r="E795">
        <v>3781823</v>
      </c>
      <c r="F795">
        <v>-2390751</v>
      </c>
      <c r="G795">
        <v>-38.731832133563728</v>
      </c>
    </row>
    <row r="796" spans="1:7" x14ac:dyDescent="0.3">
      <c r="A796" s="204">
        <v>44385</v>
      </c>
      <c r="B796">
        <v>131.91</v>
      </c>
      <c r="C796">
        <v>0.56000000000000227</v>
      </c>
      <c r="D796">
        <v>0.42634183479254079</v>
      </c>
      <c r="E796">
        <v>6172574</v>
      </c>
      <c r="F796">
        <v>-379244</v>
      </c>
      <c r="G796">
        <v>-5.78837812649863</v>
      </c>
    </row>
    <row r="797" spans="1:7" x14ac:dyDescent="0.3">
      <c r="A797" s="204">
        <v>44384</v>
      </c>
      <c r="B797">
        <v>131.35</v>
      </c>
      <c r="C797">
        <v>-2.2400000000000091</v>
      </c>
      <c r="D797">
        <v>-1.6767722134890404</v>
      </c>
      <c r="E797">
        <v>6551818</v>
      </c>
      <c r="F797">
        <v>307985</v>
      </c>
      <c r="G797">
        <v>4.9326271218336561</v>
      </c>
    </row>
    <row r="798" spans="1:7" x14ac:dyDescent="0.3">
      <c r="A798" s="204">
        <v>44383</v>
      </c>
      <c r="B798">
        <v>133.59</v>
      </c>
      <c r="C798">
        <v>-2.9399999999999977</v>
      </c>
      <c r="D798">
        <v>-2.1533728850802003</v>
      </c>
      <c r="E798">
        <v>6243833</v>
      </c>
      <c r="F798">
        <v>2710251</v>
      </c>
      <c r="G798">
        <v>76.699819050470595</v>
      </c>
    </row>
    <row r="799" spans="1:7" x14ac:dyDescent="0.3">
      <c r="A799" s="204">
        <v>44379</v>
      </c>
      <c r="B799">
        <v>136.53</v>
      </c>
      <c r="C799">
        <v>-1.960000000000008</v>
      </c>
      <c r="D799">
        <v>-1.4152646400462183</v>
      </c>
      <c r="E799">
        <v>3533582</v>
      </c>
      <c r="F799">
        <v>-2056581</v>
      </c>
      <c r="G799">
        <v>-36.789285035159082</v>
      </c>
    </row>
    <row r="800" spans="1:7" x14ac:dyDescent="0.3">
      <c r="A800" s="204">
        <v>44378</v>
      </c>
      <c r="B800">
        <v>138.49</v>
      </c>
      <c r="C800">
        <v>3.0900000000000034</v>
      </c>
      <c r="D800">
        <v>2.282127031019205</v>
      </c>
      <c r="E800">
        <v>5590163</v>
      </c>
      <c r="F800">
        <v>222477</v>
      </c>
      <c r="G800">
        <v>4.1447469170141469</v>
      </c>
    </row>
    <row r="801" spans="1:7" x14ac:dyDescent="0.3">
      <c r="A801" s="204">
        <v>44377</v>
      </c>
      <c r="B801">
        <v>135.4</v>
      </c>
      <c r="C801">
        <v>-0.34000000000000341</v>
      </c>
      <c r="D801">
        <v>-0.2504788566376922</v>
      </c>
      <c r="E801">
        <v>5367686</v>
      </c>
      <c r="F801">
        <v>163614</v>
      </c>
      <c r="G801">
        <v>3.1439611135280221</v>
      </c>
    </row>
    <row r="802" spans="1:7" x14ac:dyDescent="0.3">
      <c r="A802" s="204">
        <v>44376</v>
      </c>
      <c r="B802">
        <v>135.74</v>
      </c>
      <c r="C802">
        <v>-2.1099999999999852</v>
      </c>
      <c r="D802">
        <v>-1.5306492564381469</v>
      </c>
      <c r="E802">
        <v>5204072</v>
      </c>
      <c r="F802">
        <v>-823240</v>
      </c>
      <c r="G802">
        <v>-13.6584932055948</v>
      </c>
    </row>
    <row r="803" spans="1:7" x14ac:dyDescent="0.3">
      <c r="A803" s="204">
        <v>44375</v>
      </c>
      <c r="B803">
        <v>137.85</v>
      </c>
      <c r="C803">
        <v>-0.83000000000001251</v>
      </c>
      <c r="D803">
        <v>-0.59850014421691122</v>
      </c>
      <c r="E803">
        <v>6027312</v>
      </c>
      <c r="F803">
        <v>-2450331</v>
      </c>
      <c r="G803">
        <v>-28.903446394239531</v>
      </c>
    </row>
    <row r="804" spans="1:7" x14ac:dyDescent="0.3">
      <c r="A804" s="204">
        <v>44372</v>
      </c>
      <c r="B804">
        <v>138.68</v>
      </c>
      <c r="C804">
        <v>1.3900000000000148</v>
      </c>
      <c r="D804">
        <v>1.0124553864083436</v>
      </c>
      <c r="E804">
        <v>8477643</v>
      </c>
      <c r="F804">
        <v>2509705</v>
      </c>
      <c r="G804">
        <v>42.053134600258915</v>
      </c>
    </row>
    <row r="805" spans="1:7" x14ac:dyDescent="0.3">
      <c r="A805" s="204">
        <v>44371</v>
      </c>
      <c r="B805">
        <v>137.29</v>
      </c>
      <c r="C805">
        <v>2.9799999999999898</v>
      </c>
      <c r="D805">
        <v>2.2187476732931204</v>
      </c>
      <c r="E805">
        <v>5967938</v>
      </c>
      <c r="F805">
        <v>1825518</v>
      </c>
      <c r="G805">
        <v>44.068877612603259</v>
      </c>
    </row>
    <row r="806" spans="1:7" x14ac:dyDescent="0.3">
      <c r="A806" s="204">
        <v>44370</v>
      </c>
      <c r="B806">
        <v>134.31</v>
      </c>
      <c r="C806">
        <v>0.62999999999999545</v>
      </c>
      <c r="D806">
        <v>0.47127468581687271</v>
      </c>
      <c r="E806">
        <v>4142420</v>
      </c>
      <c r="F806">
        <v>-342561</v>
      </c>
      <c r="G806">
        <v>-7.637958778420689</v>
      </c>
    </row>
    <row r="807" spans="1:7" x14ac:dyDescent="0.3">
      <c r="A807" s="204">
        <v>44369</v>
      </c>
      <c r="B807">
        <v>133.68</v>
      </c>
      <c r="C807">
        <v>-1.1099999999999852</v>
      </c>
      <c r="D807">
        <v>-0.82350322724236613</v>
      </c>
      <c r="E807">
        <v>4484981</v>
      </c>
      <c r="F807">
        <v>-626841</v>
      </c>
      <c r="G807">
        <v>-12.262574870564741</v>
      </c>
    </row>
    <row r="808" spans="1:7" x14ac:dyDescent="0.3">
      <c r="A808" s="204">
        <v>44368</v>
      </c>
      <c r="B808">
        <v>134.79</v>
      </c>
      <c r="C808">
        <v>1.2099999999999795</v>
      </c>
      <c r="D808">
        <v>0.90582422518339534</v>
      </c>
      <c r="E808">
        <v>5111822</v>
      </c>
      <c r="F808">
        <v>-725314</v>
      </c>
      <c r="G808">
        <v>-12.425854048971962</v>
      </c>
    </row>
    <row r="809" spans="1:7" x14ac:dyDescent="0.3">
      <c r="A809" s="204">
        <v>44365</v>
      </c>
      <c r="B809">
        <v>133.58000000000001</v>
      </c>
      <c r="C809">
        <v>-0.79999999999998295</v>
      </c>
      <c r="D809">
        <v>-0.59532668551866574</v>
      </c>
      <c r="E809">
        <v>5837136</v>
      </c>
      <c r="F809">
        <v>1780715</v>
      </c>
      <c r="G809">
        <v>43.898673239291483</v>
      </c>
    </row>
    <row r="810" spans="1:7" x14ac:dyDescent="0.3">
      <c r="A810" s="204">
        <v>44364</v>
      </c>
      <c r="B810">
        <v>134.38</v>
      </c>
      <c r="C810">
        <v>0.78999999999999204</v>
      </c>
      <c r="D810">
        <v>0.59136162886443</v>
      </c>
      <c r="E810">
        <v>4056421</v>
      </c>
      <c r="F810">
        <v>-3107841</v>
      </c>
      <c r="G810">
        <v>-43.379778684810802</v>
      </c>
    </row>
    <row r="811" spans="1:7" x14ac:dyDescent="0.3">
      <c r="A811" s="204">
        <v>44363</v>
      </c>
      <c r="B811">
        <v>133.59</v>
      </c>
      <c r="C811">
        <v>0.15999999999999659</v>
      </c>
      <c r="D811">
        <v>0.11991306302930119</v>
      </c>
      <c r="E811">
        <v>7164262</v>
      </c>
      <c r="F811">
        <v>2784734</v>
      </c>
      <c r="G811">
        <v>63.585253936040594</v>
      </c>
    </row>
    <row r="812" spans="1:7" x14ac:dyDescent="0.3">
      <c r="A812" s="204">
        <v>44362</v>
      </c>
      <c r="B812">
        <v>133.43</v>
      </c>
      <c r="C812">
        <v>-3.25</v>
      </c>
      <c r="D812">
        <v>-2.3778167983611356</v>
      </c>
      <c r="E812">
        <v>4379528</v>
      </c>
      <c r="F812">
        <v>634500</v>
      </c>
      <c r="G812">
        <v>16.942463447536309</v>
      </c>
    </row>
    <row r="813" spans="1:7" x14ac:dyDescent="0.3">
      <c r="A813" s="204">
        <v>44361</v>
      </c>
      <c r="B813">
        <v>136.68</v>
      </c>
      <c r="C813">
        <v>0.84999999999999432</v>
      </c>
      <c r="D813">
        <v>0.6257822277847267</v>
      </c>
      <c r="E813">
        <v>3745028</v>
      </c>
      <c r="F813">
        <v>-393934</v>
      </c>
      <c r="G813">
        <v>-9.5177003316290421</v>
      </c>
    </row>
    <row r="814" spans="1:7" x14ac:dyDescent="0.3">
      <c r="A814" s="204">
        <v>44358</v>
      </c>
      <c r="B814">
        <v>135.83000000000001</v>
      </c>
      <c r="C814">
        <v>-0.25999999999999091</v>
      </c>
      <c r="D814">
        <v>-0.19105004041442494</v>
      </c>
      <c r="E814">
        <v>4138962</v>
      </c>
      <c r="F814">
        <v>-938414</v>
      </c>
      <c r="G814">
        <v>-18.482263279300174</v>
      </c>
    </row>
    <row r="815" spans="1:7" x14ac:dyDescent="0.3">
      <c r="A815" s="204">
        <v>44357</v>
      </c>
      <c r="B815">
        <v>136.09</v>
      </c>
      <c r="C815">
        <v>1.3799999999999955</v>
      </c>
      <c r="D815">
        <v>1.0244228342365047</v>
      </c>
      <c r="E815">
        <v>5077376</v>
      </c>
      <c r="F815">
        <v>-2052495</v>
      </c>
      <c r="G815">
        <v>-28.787266978603117</v>
      </c>
    </row>
    <row r="816" spans="1:7" x14ac:dyDescent="0.3">
      <c r="A816" s="204">
        <v>44356</v>
      </c>
      <c r="B816">
        <v>134.71</v>
      </c>
      <c r="C816">
        <v>1.25</v>
      </c>
      <c r="D816">
        <v>0.93661022029072372</v>
      </c>
      <c r="E816">
        <v>7129871</v>
      </c>
      <c r="F816">
        <v>-410772</v>
      </c>
      <c r="G816">
        <v>-5.4474399596957443</v>
      </c>
    </row>
    <row r="817" spans="1:7" x14ac:dyDescent="0.3">
      <c r="A817" s="204">
        <v>44355</v>
      </c>
      <c r="B817">
        <v>133.46</v>
      </c>
      <c r="C817">
        <v>0.84999999999999432</v>
      </c>
      <c r="D817">
        <v>0.64097730186260027</v>
      </c>
      <c r="E817">
        <v>7540643</v>
      </c>
      <c r="F817">
        <v>-8050378</v>
      </c>
      <c r="G817">
        <v>-51.634706925223178</v>
      </c>
    </row>
    <row r="818" spans="1:7" x14ac:dyDescent="0.3">
      <c r="A818" s="204">
        <v>44354</v>
      </c>
      <c r="B818">
        <v>132.61000000000001</v>
      </c>
      <c r="C818">
        <v>5.8500000000000085</v>
      </c>
      <c r="D818">
        <v>4.6150205112022791</v>
      </c>
      <c r="E818">
        <v>15591021</v>
      </c>
      <c r="F818">
        <v>11287241</v>
      </c>
      <c r="G818">
        <v>262.26342889274082</v>
      </c>
    </row>
    <row r="819" spans="1:7" x14ac:dyDescent="0.3">
      <c r="A819" s="204">
        <v>44351</v>
      </c>
      <c r="B819">
        <v>126.76</v>
      </c>
      <c r="C819">
        <v>0</v>
      </c>
      <c r="D819">
        <v>0</v>
      </c>
      <c r="E819">
        <v>4303780</v>
      </c>
      <c r="F819">
        <v>-582191</v>
      </c>
      <c r="G819">
        <v>-11.915563968758718</v>
      </c>
    </row>
    <row r="820" spans="1:7" x14ac:dyDescent="0.3">
      <c r="A820" s="204">
        <v>44350</v>
      </c>
      <c r="B820">
        <v>126.76</v>
      </c>
      <c r="C820">
        <v>-0.47999999999998977</v>
      </c>
      <c r="D820">
        <v>-0.37723986167870938</v>
      </c>
      <c r="E820">
        <v>4885971</v>
      </c>
      <c r="F820">
        <v>-340163</v>
      </c>
      <c r="G820">
        <v>-6.5088840048877428</v>
      </c>
    </row>
    <row r="821" spans="1:7" x14ac:dyDescent="0.3">
      <c r="A821" s="204">
        <v>44349</v>
      </c>
      <c r="B821">
        <v>127.24</v>
      </c>
      <c r="C821">
        <v>0.78999999999999204</v>
      </c>
      <c r="D821">
        <v>0.62475286674574304</v>
      </c>
      <c r="E821">
        <v>5226134</v>
      </c>
      <c r="F821">
        <v>47137</v>
      </c>
      <c r="G821">
        <v>0.91015692806927673</v>
      </c>
    </row>
    <row r="822" spans="1:7" x14ac:dyDescent="0.3">
      <c r="A822" s="204">
        <v>44348</v>
      </c>
      <c r="B822">
        <v>126.45</v>
      </c>
      <c r="C822">
        <v>-1.6499999999999915</v>
      </c>
      <c r="D822">
        <v>-1.2880562060889864</v>
      </c>
      <c r="E822">
        <v>5178997</v>
      </c>
      <c r="F822">
        <v>-1280790</v>
      </c>
      <c r="G822">
        <v>-19.827124330879641</v>
      </c>
    </row>
    <row r="823" spans="1:7" x14ac:dyDescent="0.3">
      <c r="A823" s="204">
        <v>44344</v>
      </c>
      <c r="B823">
        <v>128.1</v>
      </c>
      <c r="C823">
        <v>-0.49000000000000909</v>
      </c>
      <c r="D823">
        <v>-0.38105606967883121</v>
      </c>
      <c r="E823">
        <v>6459787</v>
      </c>
      <c r="F823">
        <v>2357099</v>
      </c>
      <c r="G823">
        <v>57.452553057897653</v>
      </c>
    </row>
    <row r="824" spans="1:7" x14ac:dyDescent="0.3">
      <c r="A824" s="204">
        <v>44343</v>
      </c>
      <c r="B824">
        <v>128.59</v>
      </c>
      <c r="C824">
        <v>1.6300000000000097</v>
      </c>
      <c r="D824">
        <v>1.2838689350976762</v>
      </c>
      <c r="E824">
        <v>4102688</v>
      </c>
      <c r="F824">
        <v>-362515</v>
      </c>
      <c r="G824">
        <v>-8.1186678410813577</v>
      </c>
    </row>
    <row r="825" spans="1:7" x14ac:dyDescent="0.3">
      <c r="A825" s="204">
        <v>44342</v>
      </c>
      <c r="B825">
        <v>126.96</v>
      </c>
      <c r="C825">
        <v>2.6999999999999886</v>
      </c>
      <c r="D825">
        <v>2.1728633510381368</v>
      </c>
      <c r="E825">
        <v>4465203</v>
      </c>
      <c r="F825">
        <v>-938187</v>
      </c>
      <c r="G825">
        <v>-17.362933269669597</v>
      </c>
    </row>
    <row r="826" spans="1:7" x14ac:dyDescent="0.3">
      <c r="A826" s="204">
        <v>44341</v>
      </c>
      <c r="B826">
        <v>124.26</v>
      </c>
      <c r="C826">
        <v>-1.5799999999999983</v>
      </c>
      <c r="D826">
        <v>-1.2555626191989815</v>
      </c>
      <c r="E826">
        <v>5403390</v>
      </c>
      <c r="F826">
        <v>428260</v>
      </c>
      <c r="G826">
        <v>8.6080162729416116</v>
      </c>
    </row>
    <row r="827" spans="1:7" x14ac:dyDescent="0.3">
      <c r="A827" s="204">
        <v>44340</v>
      </c>
      <c r="B827">
        <v>125.84</v>
      </c>
      <c r="C827">
        <v>-0.82999999999999829</v>
      </c>
      <c r="D827">
        <v>-0.65524591458119386</v>
      </c>
      <c r="E827">
        <v>4975130</v>
      </c>
      <c r="F827">
        <v>-269301</v>
      </c>
      <c r="G827">
        <v>-5.1349898587663754</v>
      </c>
    </row>
    <row r="828" spans="1:7" x14ac:dyDescent="0.3">
      <c r="A828" s="204">
        <v>44337</v>
      </c>
      <c r="B828">
        <v>126.67</v>
      </c>
      <c r="C828">
        <v>-0.89999999999999147</v>
      </c>
      <c r="D828">
        <v>-0.70549502234066908</v>
      </c>
      <c r="E828">
        <v>5244431</v>
      </c>
      <c r="F828">
        <v>325819</v>
      </c>
      <c r="G828">
        <v>6.6242061784910051</v>
      </c>
    </row>
    <row r="829" spans="1:7" x14ac:dyDescent="0.3">
      <c r="A829" s="204">
        <v>44336</v>
      </c>
      <c r="B829">
        <v>127.57</v>
      </c>
      <c r="C829">
        <v>2.6199999999999903</v>
      </c>
      <c r="D829">
        <v>2.09683873549419</v>
      </c>
      <c r="E829">
        <v>4918612</v>
      </c>
      <c r="F829">
        <v>-1328720</v>
      </c>
      <c r="G829">
        <v>-21.268599139600713</v>
      </c>
    </row>
    <row r="830" spans="1:7" x14ac:dyDescent="0.3">
      <c r="A830" s="204">
        <v>44335</v>
      </c>
      <c r="B830">
        <v>124.95</v>
      </c>
      <c r="C830">
        <v>-2.230000000000004</v>
      </c>
      <c r="D830">
        <v>-1.7534203491114986</v>
      </c>
      <c r="E830">
        <v>6247332</v>
      </c>
      <c r="F830">
        <v>-55218</v>
      </c>
      <c r="G830">
        <v>-0.87612156984077871</v>
      </c>
    </row>
    <row r="831" spans="1:7" x14ac:dyDescent="0.3">
      <c r="A831" s="204">
        <v>44334</v>
      </c>
      <c r="B831">
        <v>127.18</v>
      </c>
      <c r="C831">
        <v>0.55000000000001137</v>
      </c>
      <c r="D831">
        <v>0.43433625523178659</v>
      </c>
      <c r="E831">
        <v>6302550</v>
      </c>
      <c r="F831">
        <v>-1533240</v>
      </c>
      <c r="G831">
        <v>-19.567140007580601</v>
      </c>
    </row>
    <row r="832" spans="1:7" x14ac:dyDescent="0.3">
      <c r="A832" s="204">
        <v>44333</v>
      </c>
      <c r="B832">
        <v>126.63</v>
      </c>
      <c r="C832">
        <v>-0.29000000000000625</v>
      </c>
      <c r="D832">
        <v>-0.22849038764576604</v>
      </c>
      <c r="E832">
        <v>7835790</v>
      </c>
      <c r="F832">
        <v>-426082</v>
      </c>
      <c r="G832">
        <v>-5.157208923110888</v>
      </c>
    </row>
    <row r="833" spans="1:7" x14ac:dyDescent="0.3">
      <c r="A833" s="204">
        <v>44330</v>
      </c>
      <c r="B833">
        <v>126.92</v>
      </c>
      <c r="C833">
        <v>4.4399999999999977</v>
      </c>
      <c r="D833">
        <v>3.6250816459830157</v>
      </c>
      <c r="E833">
        <v>8261872</v>
      </c>
      <c r="F833">
        <v>-847691</v>
      </c>
      <c r="G833">
        <v>-9.3055067515313308</v>
      </c>
    </row>
    <row r="834" spans="1:7" x14ac:dyDescent="0.3">
      <c r="A834" s="204">
        <v>44329</v>
      </c>
      <c r="B834">
        <v>122.48</v>
      </c>
      <c r="C834">
        <v>-1.6400000000000006</v>
      </c>
      <c r="D834">
        <v>-1.3213019658395107</v>
      </c>
      <c r="E834">
        <v>9109563</v>
      </c>
      <c r="F834">
        <v>-629967</v>
      </c>
      <c r="G834">
        <v>-6.4681457934828481</v>
      </c>
    </row>
    <row r="835" spans="1:7" x14ac:dyDescent="0.3">
      <c r="A835" s="204">
        <v>44328</v>
      </c>
      <c r="B835">
        <v>124.12</v>
      </c>
      <c r="C835">
        <v>-0.97999999999998977</v>
      </c>
      <c r="D835">
        <v>-0.78337330135890471</v>
      </c>
      <c r="E835">
        <v>9739530</v>
      </c>
      <c r="F835">
        <v>-729901</v>
      </c>
      <c r="G835">
        <v>-6.9717351401427639</v>
      </c>
    </row>
    <row r="836" spans="1:7" x14ac:dyDescent="0.3">
      <c r="A836" s="204">
        <v>44327</v>
      </c>
      <c r="B836">
        <v>125.1</v>
      </c>
      <c r="C836">
        <v>2.0099999999999909</v>
      </c>
      <c r="D836">
        <v>1.6329514989032341</v>
      </c>
      <c r="E836">
        <v>10469431</v>
      </c>
      <c r="F836">
        <v>2961144</v>
      </c>
      <c r="G836">
        <v>39.438343259920671</v>
      </c>
    </row>
    <row r="837" spans="1:7" x14ac:dyDescent="0.3">
      <c r="A837" s="204">
        <v>44326</v>
      </c>
      <c r="B837">
        <v>123.09</v>
      </c>
      <c r="C837">
        <v>-4.6499999999999915</v>
      </c>
      <c r="D837">
        <v>-3.6402066697980207</v>
      </c>
      <c r="E837">
        <v>7508287</v>
      </c>
      <c r="F837">
        <v>44619</v>
      </c>
      <c r="G837">
        <v>0.59781598002483494</v>
      </c>
    </row>
    <row r="838" spans="1:7" x14ac:dyDescent="0.3">
      <c r="A838" s="204">
        <v>44323</v>
      </c>
      <c r="B838">
        <v>127.74</v>
      </c>
      <c r="C838">
        <v>2.0499999999999972</v>
      </c>
      <c r="D838">
        <v>1.6309968971278521</v>
      </c>
      <c r="E838">
        <v>7463668</v>
      </c>
      <c r="F838">
        <v>-7270271</v>
      </c>
      <c r="G838">
        <v>-49.34370231884359</v>
      </c>
    </row>
    <row r="839" spans="1:7" x14ac:dyDescent="0.3">
      <c r="A839" s="204">
        <v>44322</v>
      </c>
      <c r="B839">
        <v>125.69</v>
      </c>
      <c r="C839">
        <v>-1.9300000000000068</v>
      </c>
      <c r="D839">
        <v>-1.5123021469989082</v>
      </c>
      <c r="E839">
        <v>14733939</v>
      </c>
      <c r="F839">
        <v>6394676</v>
      </c>
      <c r="G839">
        <v>76.681548477365439</v>
      </c>
    </row>
    <row r="840" spans="1:7" x14ac:dyDescent="0.3">
      <c r="A840" s="204">
        <v>44321</v>
      </c>
      <c r="B840">
        <v>127.62</v>
      </c>
      <c r="C840">
        <v>-2.1899999999999977</v>
      </c>
      <c r="D840">
        <v>-1.6870811185578904</v>
      </c>
      <c r="E840">
        <v>8339263</v>
      </c>
      <c r="F840">
        <v>-2044857</v>
      </c>
      <c r="G840">
        <v>-19.692154944280304</v>
      </c>
    </row>
    <row r="841" spans="1:7" x14ac:dyDescent="0.3">
      <c r="A841" s="204">
        <v>44320</v>
      </c>
      <c r="B841">
        <v>129.81</v>
      </c>
      <c r="C841">
        <v>-5.1800000000000068</v>
      </c>
      <c r="D841">
        <v>-3.8373212830580092</v>
      </c>
      <c r="E841">
        <v>10384120</v>
      </c>
      <c r="F841">
        <v>5445202</v>
      </c>
      <c r="G841">
        <v>110.25090920723932</v>
      </c>
    </row>
    <row r="842" spans="1:7" x14ac:dyDescent="0.3">
      <c r="A842" s="204">
        <v>44319</v>
      </c>
      <c r="B842">
        <v>134.99</v>
      </c>
      <c r="C842">
        <v>-1.6299999999999955</v>
      </c>
      <c r="D842">
        <v>-1.1930903235251027</v>
      </c>
      <c r="E842">
        <v>4938918</v>
      </c>
      <c r="F842">
        <v>-620081</v>
      </c>
      <c r="G842">
        <v>-11.154544190419895</v>
      </c>
    </row>
    <row r="843" spans="1:7" x14ac:dyDescent="0.3">
      <c r="A843" s="204">
        <v>44316</v>
      </c>
      <c r="B843">
        <v>136.62</v>
      </c>
      <c r="C843">
        <v>-1.4399999999999977</v>
      </c>
      <c r="D843">
        <v>-1.0430247718383294</v>
      </c>
      <c r="E843">
        <v>5558999</v>
      </c>
      <c r="F843">
        <v>-604820</v>
      </c>
      <c r="G843">
        <v>-9.8124231097636052</v>
      </c>
    </row>
    <row r="844" spans="1:7" x14ac:dyDescent="0.3">
      <c r="A844" s="204">
        <v>44315</v>
      </c>
      <c r="B844">
        <v>138.06</v>
      </c>
      <c r="C844">
        <v>-1.6299999999999955</v>
      </c>
      <c r="D844">
        <v>-1.1668694967427844</v>
      </c>
      <c r="E844">
        <v>6163819</v>
      </c>
      <c r="F844">
        <v>-50205</v>
      </c>
      <c r="G844">
        <v>-0.80793057767398391</v>
      </c>
    </row>
    <row r="845" spans="1:7" x14ac:dyDescent="0.3">
      <c r="A845" s="204">
        <v>44314</v>
      </c>
      <c r="B845">
        <v>139.69</v>
      </c>
      <c r="C845">
        <v>0.34000000000000341</v>
      </c>
      <c r="D845">
        <v>0.24398995335486431</v>
      </c>
      <c r="E845">
        <v>6214024</v>
      </c>
      <c r="F845">
        <v>-1417193</v>
      </c>
      <c r="G845">
        <v>-18.570995949925155</v>
      </c>
    </row>
    <row r="846" spans="1:7" x14ac:dyDescent="0.3">
      <c r="A846" s="204">
        <v>44313</v>
      </c>
      <c r="B846">
        <v>139.35</v>
      </c>
      <c r="C846">
        <v>0.38999999999998636</v>
      </c>
      <c r="D846">
        <v>0.2806563039723563</v>
      </c>
      <c r="E846">
        <v>7631217</v>
      </c>
      <c r="F846">
        <v>-1753827</v>
      </c>
      <c r="G846">
        <v>-18.687466995359852</v>
      </c>
    </row>
    <row r="847" spans="1:7" x14ac:dyDescent="0.3">
      <c r="A847" s="204">
        <v>44312</v>
      </c>
      <c r="B847">
        <v>138.96</v>
      </c>
      <c r="C847">
        <v>4.6599999999999966</v>
      </c>
      <c r="D847">
        <v>3.4698436336559912</v>
      </c>
      <c r="E847">
        <v>9385044</v>
      </c>
      <c r="F847">
        <v>4226368</v>
      </c>
      <c r="G847">
        <v>81.92737826527582</v>
      </c>
    </row>
    <row r="848" spans="1:7" x14ac:dyDescent="0.3">
      <c r="A848" s="204">
        <v>44309</v>
      </c>
      <c r="B848">
        <v>134.30000000000001</v>
      </c>
      <c r="C848">
        <v>-0.23999999999998067</v>
      </c>
      <c r="D848">
        <v>-0.1783856102274273</v>
      </c>
      <c r="E848">
        <v>5158676</v>
      </c>
      <c r="F848">
        <v>-7343199</v>
      </c>
      <c r="G848">
        <v>-58.73678148277758</v>
      </c>
    </row>
    <row r="849" spans="1:7" x14ac:dyDescent="0.3">
      <c r="A849" s="204">
        <v>44308</v>
      </c>
      <c r="B849">
        <v>134.54</v>
      </c>
      <c r="C849">
        <v>1.7699999999999818</v>
      </c>
      <c r="D849">
        <v>1.3331324847480468</v>
      </c>
      <c r="E849">
        <v>12501875</v>
      </c>
      <c r="F849">
        <v>6848180</v>
      </c>
      <c r="G849">
        <v>121.12751041575466</v>
      </c>
    </row>
    <row r="850" spans="1:7" x14ac:dyDescent="0.3">
      <c r="A850" s="204">
        <v>44307</v>
      </c>
      <c r="B850">
        <v>132.77000000000001</v>
      </c>
      <c r="C850">
        <v>4.4800000000000182</v>
      </c>
      <c r="D850">
        <v>3.4920882375867319</v>
      </c>
      <c r="E850">
        <v>5653695</v>
      </c>
      <c r="F850">
        <v>-1508150</v>
      </c>
      <c r="G850">
        <v>-21.058121196423546</v>
      </c>
    </row>
    <row r="851" spans="1:7" x14ac:dyDescent="0.3">
      <c r="A851" s="204">
        <v>44306</v>
      </c>
      <c r="B851">
        <v>128.29</v>
      </c>
      <c r="C851">
        <v>-0.43000000000000682</v>
      </c>
      <c r="D851">
        <v>-0.33405842137974429</v>
      </c>
      <c r="E851">
        <v>7161845</v>
      </c>
      <c r="F851">
        <v>1461728</v>
      </c>
      <c r="G851">
        <v>25.643824503953166</v>
      </c>
    </row>
    <row r="852" spans="1:7" x14ac:dyDescent="0.3">
      <c r="A852" s="204">
        <v>44305</v>
      </c>
      <c r="B852">
        <v>128.72</v>
      </c>
      <c r="C852">
        <v>-2.8300000000000125</v>
      </c>
      <c r="D852">
        <v>-2.1512732801216359</v>
      </c>
      <c r="E852">
        <v>5700117</v>
      </c>
      <c r="F852">
        <v>-1398727</v>
      </c>
      <c r="G852">
        <v>-19.703588358893363</v>
      </c>
    </row>
    <row r="853" spans="1:7" x14ac:dyDescent="0.3">
      <c r="A853" s="204">
        <v>44302</v>
      </c>
      <c r="B853">
        <v>131.55000000000001</v>
      </c>
      <c r="C853">
        <v>-1.9299999999999784</v>
      </c>
      <c r="D853">
        <v>-1.4459094995504784</v>
      </c>
      <c r="E853">
        <v>7098844</v>
      </c>
      <c r="F853">
        <v>-822798</v>
      </c>
      <c r="G853">
        <v>-10.386710230025543</v>
      </c>
    </row>
    <row r="854" spans="1:7" x14ac:dyDescent="0.3">
      <c r="A854" s="204">
        <v>44301</v>
      </c>
      <c r="B854">
        <v>133.47999999999999</v>
      </c>
      <c r="C854">
        <v>1.1599999999999966</v>
      </c>
      <c r="D854">
        <v>0.87666263603385475</v>
      </c>
      <c r="E854">
        <v>7921642</v>
      </c>
      <c r="F854">
        <v>726245</v>
      </c>
      <c r="G854">
        <v>10.093188742747621</v>
      </c>
    </row>
    <row r="855" spans="1:7" x14ac:dyDescent="0.3">
      <c r="A855" s="204">
        <v>44300</v>
      </c>
      <c r="B855">
        <v>132.32</v>
      </c>
      <c r="C855">
        <v>3.4099999999999966</v>
      </c>
      <c r="D855">
        <v>2.6452563804204456</v>
      </c>
      <c r="E855">
        <v>7195397</v>
      </c>
      <c r="F855">
        <v>605480</v>
      </c>
      <c r="G855">
        <v>9.1879761156324129</v>
      </c>
    </row>
    <row r="856" spans="1:7" x14ac:dyDescent="0.3">
      <c r="A856" s="204">
        <v>44299</v>
      </c>
      <c r="B856">
        <v>128.91</v>
      </c>
      <c r="C856">
        <v>1.8599999999999994</v>
      </c>
      <c r="D856">
        <v>1.4639905548996455</v>
      </c>
      <c r="E856">
        <v>6589917</v>
      </c>
      <c r="F856">
        <v>-1825047</v>
      </c>
      <c r="G856">
        <v>-21.688114173750478</v>
      </c>
    </row>
    <row r="857" spans="1:7" x14ac:dyDescent="0.3">
      <c r="A857" s="204">
        <v>44298</v>
      </c>
      <c r="B857">
        <v>127.05</v>
      </c>
      <c r="C857">
        <v>-2.5799999999999983</v>
      </c>
      <c r="D857">
        <v>-1.9902800277713479</v>
      </c>
      <c r="E857">
        <v>8414964</v>
      </c>
      <c r="F857">
        <v>569312</v>
      </c>
      <c r="G857">
        <v>7.2564013800255225</v>
      </c>
    </row>
    <row r="858" spans="1:7" x14ac:dyDescent="0.3">
      <c r="A858" s="204">
        <v>44295</v>
      </c>
      <c r="B858">
        <v>129.63</v>
      </c>
      <c r="C858">
        <v>-2.9399999999999977</v>
      </c>
      <c r="D858">
        <v>-2.2176963113826642</v>
      </c>
      <c r="E858">
        <v>7845652</v>
      </c>
      <c r="F858">
        <v>1410796</v>
      </c>
      <c r="G858">
        <v>21.924282377103697</v>
      </c>
    </row>
    <row r="859" spans="1:7" x14ac:dyDescent="0.3">
      <c r="A859" s="204">
        <v>44294</v>
      </c>
      <c r="B859">
        <v>132.57</v>
      </c>
      <c r="C859">
        <v>0.81999999999999318</v>
      </c>
      <c r="D859">
        <v>0.62239089184060203</v>
      </c>
      <c r="E859">
        <v>6434856</v>
      </c>
      <c r="F859">
        <v>2205847</v>
      </c>
      <c r="G859">
        <v>52.15990318299157</v>
      </c>
    </row>
    <row r="860" spans="1:7" x14ac:dyDescent="0.3">
      <c r="A860" s="204">
        <v>44293</v>
      </c>
      <c r="B860">
        <v>131.75</v>
      </c>
      <c r="C860">
        <v>-3.25</v>
      </c>
      <c r="D860">
        <v>-2.4074074074074074</v>
      </c>
      <c r="E860">
        <v>4229009</v>
      </c>
      <c r="F860">
        <v>13509</v>
      </c>
      <c r="G860">
        <v>0.3204602063812122</v>
      </c>
    </row>
    <row r="861" spans="1:7" x14ac:dyDescent="0.3">
      <c r="A861" s="204">
        <v>44292</v>
      </c>
      <c r="B861">
        <v>135</v>
      </c>
      <c r="C861">
        <v>-3.6299999999999955</v>
      </c>
      <c r="D861">
        <v>-2.6184808483012305</v>
      </c>
      <c r="E861">
        <v>4215500</v>
      </c>
      <c r="F861">
        <v>-835958</v>
      </c>
      <c r="G861">
        <v>-16.548845897560664</v>
      </c>
    </row>
    <row r="862" spans="1:7" x14ac:dyDescent="0.3">
      <c r="A862" s="204">
        <v>44291</v>
      </c>
      <c r="B862">
        <v>138.63</v>
      </c>
      <c r="C862">
        <v>1.5999999999999943</v>
      </c>
      <c r="D862">
        <v>1.1676275268189407</v>
      </c>
      <c r="E862">
        <v>5051458</v>
      </c>
      <c r="F862">
        <v>-1946787</v>
      </c>
      <c r="G862">
        <v>-27.818217281618463</v>
      </c>
    </row>
    <row r="863" spans="1:7" x14ac:dyDescent="0.3">
      <c r="A863" s="204">
        <v>44287</v>
      </c>
      <c r="B863">
        <v>137.03</v>
      </c>
      <c r="C863">
        <v>1.3799999999999955</v>
      </c>
      <c r="D863">
        <v>1.0173239955768487</v>
      </c>
      <c r="E863">
        <v>6998245</v>
      </c>
      <c r="F863">
        <v>-3261922</v>
      </c>
      <c r="G863">
        <v>-31.792094612105242</v>
      </c>
    </row>
    <row r="864" spans="1:7" x14ac:dyDescent="0.3">
      <c r="A864" s="204">
        <v>44286</v>
      </c>
      <c r="B864">
        <v>135.65</v>
      </c>
      <c r="C864">
        <v>5.539999999999992</v>
      </c>
      <c r="D864">
        <v>4.2579355929597966</v>
      </c>
      <c r="E864">
        <v>10260167</v>
      </c>
      <c r="F864">
        <v>2904880</v>
      </c>
      <c r="G864">
        <v>39.49376822413592</v>
      </c>
    </row>
    <row r="865" spans="1:7" x14ac:dyDescent="0.3">
      <c r="A865" s="204">
        <v>44285</v>
      </c>
      <c r="B865">
        <v>130.11000000000001</v>
      </c>
      <c r="C865">
        <v>0.75</v>
      </c>
      <c r="D865">
        <v>0.57977736549165115</v>
      </c>
      <c r="E865">
        <v>7355287</v>
      </c>
      <c r="F865">
        <v>-384064</v>
      </c>
      <c r="G865">
        <v>-4.9624832883274062</v>
      </c>
    </row>
    <row r="866" spans="1:7" x14ac:dyDescent="0.3">
      <c r="A866" s="204">
        <v>44284</v>
      </c>
      <c r="B866">
        <v>129.36000000000001</v>
      </c>
      <c r="C866">
        <v>-3.6999999999999886</v>
      </c>
      <c r="D866">
        <v>-2.7807004358935732</v>
      </c>
      <c r="E866">
        <v>7739351</v>
      </c>
      <c r="F866">
        <v>-2376998</v>
      </c>
      <c r="G866">
        <v>-23.496599415461052</v>
      </c>
    </row>
    <row r="867" spans="1:7" x14ac:dyDescent="0.3">
      <c r="A867" s="204">
        <v>44281</v>
      </c>
      <c r="B867">
        <v>133.06</v>
      </c>
      <c r="C867">
        <v>-2.1500000000000057</v>
      </c>
      <c r="D867">
        <v>-1.5901190740329898</v>
      </c>
      <c r="E867">
        <v>10116349</v>
      </c>
      <c r="F867">
        <v>-2111279</v>
      </c>
      <c r="G867">
        <v>-17.26646410898336</v>
      </c>
    </row>
    <row r="868" spans="1:7" x14ac:dyDescent="0.3">
      <c r="A868" s="204">
        <v>44280</v>
      </c>
      <c r="B868">
        <v>135.21</v>
      </c>
      <c r="C868">
        <v>3.7900000000000205</v>
      </c>
      <c r="D868">
        <v>2.8838837315477255</v>
      </c>
      <c r="E868">
        <v>12227628</v>
      </c>
      <c r="F868">
        <v>1160114</v>
      </c>
      <c r="G868">
        <v>10.482155251847885</v>
      </c>
    </row>
    <row r="869" spans="1:7" x14ac:dyDescent="0.3">
      <c r="A869" s="204">
        <v>44279</v>
      </c>
      <c r="B869">
        <v>131.41999999999999</v>
      </c>
      <c r="C869">
        <v>-7.1200000000000045</v>
      </c>
      <c r="D869">
        <v>-5.1393099465858274</v>
      </c>
      <c r="E869">
        <v>11067514</v>
      </c>
      <c r="F869">
        <v>1550293</v>
      </c>
      <c r="G869">
        <v>16.289345387692478</v>
      </c>
    </row>
    <row r="870" spans="1:7" x14ac:dyDescent="0.3">
      <c r="A870" s="204">
        <v>44278</v>
      </c>
      <c r="B870">
        <v>138.54</v>
      </c>
      <c r="C870">
        <v>-8.5800000000000125</v>
      </c>
      <c r="D870">
        <v>-5.8319738988580836</v>
      </c>
      <c r="E870">
        <v>9517221</v>
      </c>
      <c r="F870">
        <v>3342122</v>
      </c>
      <c r="G870">
        <v>54.12256548437523</v>
      </c>
    </row>
    <row r="871" spans="1:7" x14ac:dyDescent="0.3">
      <c r="A871" s="204">
        <v>44277</v>
      </c>
      <c r="B871">
        <v>147.12</v>
      </c>
      <c r="C871">
        <v>2.0500000000000114</v>
      </c>
      <c r="D871">
        <v>1.4131109119735379</v>
      </c>
      <c r="E871">
        <v>6175099</v>
      </c>
      <c r="F871">
        <v>-4615400</v>
      </c>
      <c r="G871">
        <v>-42.7728133796222</v>
      </c>
    </row>
    <row r="872" spans="1:7" x14ac:dyDescent="0.3">
      <c r="A872" s="204">
        <v>44274</v>
      </c>
      <c r="B872">
        <v>145.07</v>
      </c>
      <c r="C872">
        <v>4.5799999999999841</v>
      </c>
      <c r="D872">
        <v>3.2600185066552663</v>
      </c>
      <c r="E872">
        <v>10790499</v>
      </c>
      <c r="F872">
        <v>3309579</v>
      </c>
      <c r="G872">
        <v>44.240267239858198</v>
      </c>
    </row>
    <row r="873" spans="1:7" x14ac:dyDescent="0.3">
      <c r="A873" s="204">
        <v>44273</v>
      </c>
      <c r="B873">
        <v>140.49</v>
      </c>
      <c r="C873">
        <v>-7.039999999999992</v>
      </c>
      <c r="D873">
        <v>-4.7719107978038311</v>
      </c>
      <c r="E873">
        <v>7480920</v>
      </c>
      <c r="F873">
        <v>877480</v>
      </c>
      <c r="G873">
        <v>13.28822553093539</v>
      </c>
    </row>
    <row r="874" spans="1:7" x14ac:dyDescent="0.3">
      <c r="A874" s="204">
        <v>44272</v>
      </c>
      <c r="B874">
        <v>147.53</v>
      </c>
      <c r="C874">
        <v>1.6400000000000148</v>
      </c>
      <c r="D874">
        <v>1.1241346219754711</v>
      </c>
      <c r="E874">
        <v>6603440</v>
      </c>
      <c r="F874">
        <v>1207968</v>
      </c>
      <c r="G874">
        <v>22.388550992387692</v>
      </c>
    </row>
    <row r="875" spans="1:7" x14ac:dyDescent="0.3">
      <c r="A875" s="204">
        <v>44271</v>
      </c>
      <c r="B875">
        <v>145.88999999999999</v>
      </c>
      <c r="C875">
        <v>-2.3300000000000125</v>
      </c>
      <c r="D875">
        <v>-1.5719875860207884</v>
      </c>
      <c r="E875">
        <v>5395472</v>
      </c>
      <c r="F875">
        <v>2056202</v>
      </c>
      <c r="G875">
        <v>61.576392445055355</v>
      </c>
    </row>
    <row r="876" spans="1:7" x14ac:dyDescent="0.3">
      <c r="A876" s="204">
        <v>44270</v>
      </c>
      <c r="B876">
        <v>148.22</v>
      </c>
      <c r="C876">
        <v>1.710000000000008</v>
      </c>
      <c r="D876">
        <v>1.1671558255409242</v>
      </c>
      <c r="E876">
        <v>3339270</v>
      </c>
      <c r="F876">
        <v>-1005788</v>
      </c>
      <c r="G876">
        <v>-23.147861317386326</v>
      </c>
    </row>
    <row r="877" spans="1:7" x14ac:dyDescent="0.3">
      <c r="A877" s="204">
        <v>44267</v>
      </c>
      <c r="B877">
        <v>146.51</v>
      </c>
      <c r="C877">
        <v>-0.43999999999999773</v>
      </c>
      <c r="D877">
        <v>-0.29942157196325131</v>
      </c>
      <c r="E877">
        <v>4345058</v>
      </c>
      <c r="F877">
        <v>-3510782</v>
      </c>
      <c r="G877">
        <v>-44.690090429540319</v>
      </c>
    </row>
    <row r="878" spans="1:7" x14ac:dyDescent="0.3">
      <c r="A878" s="204">
        <v>44266</v>
      </c>
      <c r="B878">
        <v>146.94999999999999</v>
      </c>
      <c r="C878">
        <v>5.4699999999999989</v>
      </c>
      <c r="D878">
        <v>3.8662708510036747</v>
      </c>
      <c r="E878">
        <v>7855840</v>
      </c>
      <c r="F878">
        <v>1450601</v>
      </c>
      <c r="G878">
        <v>22.64710184897082</v>
      </c>
    </row>
    <row r="879" spans="1:7" x14ac:dyDescent="0.3">
      <c r="A879" s="204">
        <v>44265</v>
      </c>
      <c r="B879">
        <v>141.47999999999999</v>
      </c>
      <c r="C879">
        <v>0.28000000000000114</v>
      </c>
      <c r="D879">
        <v>0.19830028328611979</v>
      </c>
      <c r="E879">
        <v>6405239</v>
      </c>
      <c r="F879">
        <v>-2415019</v>
      </c>
      <c r="G879">
        <v>-27.38036687815708</v>
      </c>
    </row>
    <row r="880" spans="1:7" x14ac:dyDescent="0.3">
      <c r="A880" s="204">
        <v>44264</v>
      </c>
      <c r="B880">
        <v>141.19999999999999</v>
      </c>
      <c r="C880">
        <v>6.2699999999999818</v>
      </c>
      <c r="D880">
        <v>4.6468539242570088</v>
      </c>
      <c r="E880">
        <v>8820258</v>
      </c>
      <c r="F880">
        <v>300792</v>
      </c>
      <c r="G880">
        <v>3.5306438220423675</v>
      </c>
    </row>
    <row r="881" spans="1:7" x14ac:dyDescent="0.3">
      <c r="A881" s="204">
        <v>44263</v>
      </c>
      <c r="B881">
        <v>134.93</v>
      </c>
      <c r="C881">
        <v>-3.8400000000000034</v>
      </c>
      <c r="D881">
        <v>-2.767168696404124</v>
      </c>
      <c r="E881">
        <v>8519466</v>
      </c>
      <c r="F881">
        <v>-4521877</v>
      </c>
      <c r="G881">
        <v>-34.673399817794838</v>
      </c>
    </row>
    <row r="882" spans="1:7" x14ac:dyDescent="0.3">
      <c r="A882" s="204">
        <v>44260</v>
      </c>
      <c r="B882">
        <v>138.77000000000001</v>
      </c>
      <c r="C882">
        <v>3.3400000000000034</v>
      </c>
      <c r="D882">
        <v>2.4662187107730955</v>
      </c>
      <c r="E882">
        <v>13041343</v>
      </c>
      <c r="F882">
        <v>-2403330</v>
      </c>
      <c r="G882">
        <v>-15.560899217484241</v>
      </c>
    </row>
    <row r="883" spans="1:7" x14ac:dyDescent="0.3">
      <c r="A883" s="204">
        <v>44259</v>
      </c>
      <c r="B883">
        <v>135.43</v>
      </c>
      <c r="C883">
        <v>-4.5099999999999909</v>
      </c>
      <c r="D883">
        <v>-3.2228097756181158</v>
      </c>
      <c r="E883">
        <v>15444673</v>
      </c>
      <c r="F883">
        <v>5847708</v>
      </c>
      <c r="G883">
        <v>60.932888678868785</v>
      </c>
    </row>
    <row r="884" spans="1:7" x14ac:dyDescent="0.3">
      <c r="A884" s="204">
        <v>44258</v>
      </c>
      <c r="B884">
        <v>139.94</v>
      </c>
      <c r="C884">
        <v>-6.9099999999999966</v>
      </c>
      <c r="D884">
        <v>-4.7054817841334673</v>
      </c>
      <c r="E884">
        <v>9596965</v>
      </c>
      <c r="F884">
        <v>5819404</v>
      </c>
      <c r="G884">
        <v>154.05188691856995</v>
      </c>
    </row>
    <row r="885" spans="1:7" x14ac:dyDescent="0.3">
      <c r="A885" s="204">
        <v>44257</v>
      </c>
      <c r="B885">
        <v>146.85</v>
      </c>
      <c r="C885">
        <v>-4.75</v>
      </c>
      <c r="D885">
        <v>-3.133245382585752</v>
      </c>
      <c r="E885">
        <v>3777561</v>
      </c>
      <c r="F885">
        <v>-191761</v>
      </c>
      <c r="G885">
        <v>-4.8310769446268154</v>
      </c>
    </row>
    <row r="886" spans="1:7" x14ac:dyDescent="0.3">
      <c r="A886" s="204">
        <v>44256</v>
      </c>
      <c r="B886">
        <v>151.6</v>
      </c>
      <c r="C886">
        <v>3.5999999999999943</v>
      </c>
      <c r="D886">
        <v>2.4324324324324285</v>
      </c>
      <c r="E886">
        <v>3969322</v>
      </c>
      <c r="F886">
        <v>-2665615</v>
      </c>
      <c r="G886">
        <v>-40.175437988333577</v>
      </c>
    </row>
    <row r="887" spans="1:7" x14ac:dyDescent="0.3">
      <c r="A887" s="204">
        <v>44253</v>
      </c>
      <c r="B887">
        <v>148</v>
      </c>
      <c r="C887">
        <v>1.1200000000000045</v>
      </c>
      <c r="D887">
        <v>0.76252723311547155</v>
      </c>
      <c r="E887">
        <v>6634937</v>
      </c>
      <c r="F887">
        <v>-1199222</v>
      </c>
      <c r="G887">
        <v>-15.307603534725297</v>
      </c>
    </row>
    <row r="888" spans="1:7" x14ac:dyDescent="0.3">
      <c r="A888" s="204">
        <v>44252</v>
      </c>
      <c r="B888">
        <v>146.88</v>
      </c>
      <c r="C888">
        <v>-6.2199999999999989</v>
      </c>
      <c r="D888">
        <v>-4.0627041149575431</v>
      </c>
      <c r="E888">
        <v>7834159</v>
      </c>
      <c r="F888">
        <v>1020599</v>
      </c>
      <c r="G888">
        <v>14.978939056821984</v>
      </c>
    </row>
    <row r="889" spans="1:7" x14ac:dyDescent="0.3">
      <c r="A889" s="204">
        <v>44251</v>
      </c>
      <c r="B889">
        <v>153.1</v>
      </c>
      <c r="C889">
        <v>2.2699999999999818</v>
      </c>
      <c r="D889">
        <v>1.505005635483645</v>
      </c>
      <c r="E889">
        <v>6813560</v>
      </c>
      <c r="F889">
        <v>-5718387</v>
      </c>
      <c r="G889">
        <v>-45.630475456048451</v>
      </c>
    </row>
    <row r="890" spans="1:7" x14ac:dyDescent="0.3">
      <c r="A890" s="204">
        <v>44250</v>
      </c>
      <c r="B890">
        <v>150.83000000000001</v>
      </c>
      <c r="C890">
        <v>-3.4599999999999795</v>
      </c>
      <c r="D890">
        <v>-2.2425303000842436</v>
      </c>
      <c r="E890">
        <v>12531947</v>
      </c>
      <c r="F890">
        <v>6541203</v>
      </c>
      <c r="G890">
        <v>109.18849144613758</v>
      </c>
    </row>
    <row r="891" spans="1:7" x14ac:dyDescent="0.3">
      <c r="A891" s="204">
        <v>44249</v>
      </c>
      <c r="B891">
        <v>154.29</v>
      </c>
      <c r="C891">
        <v>-4.7800000000000011</v>
      </c>
      <c r="D891">
        <v>-3.0049663670082363</v>
      </c>
      <c r="E891">
        <v>5990744</v>
      </c>
      <c r="F891">
        <v>413781</v>
      </c>
      <c r="G891">
        <v>7.4194682661513083</v>
      </c>
    </row>
    <row r="892" spans="1:7" x14ac:dyDescent="0.3">
      <c r="A892" s="204">
        <v>44246</v>
      </c>
      <c r="B892">
        <v>159.07</v>
      </c>
      <c r="C892">
        <v>2.5300000000000011</v>
      </c>
      <c r="D892">
        <v>1.6162003321834684</v>
      </c>
      <c r="E892">
        <v>5576963</v>
      </c>
      <c r="F892">
        <v>-1117137</v>
      </c>
      <c r="G892">
        <v>-16.688382306807487</v>
      </c>
    </row>
    <row r="893" spans="1:7" x14ac:dyDescent="0.3">
      <c r="A893" s="204">
        <v>44245</v>
      </c>
      <c r="B893">
        <v>156.54</v>
      </c>
      <c r="C893">
        <v>-4.1800000000000068</v>
      </c>
      <c r="D893">
        <v>-2.6007964161274306</v>
      </c>
      <c r="E893">
        <v>6694100</v>
      </c>
      <c r="F893">
        <v>-230193</v>
      </c>
      <c r="G893">
        <v>-3.3244260460959696</v>
      </c>
    </row>
    <row r="894" spans="1:7" x14ac:dyDescent="0.3">
      <c r="A894" s="204">
        <v>44244</v>
      </c>
      <c r="B894">
        <v>160.72</v>
      </c>
      <c r="C894">
        <v>0.56000000000000227</v>
      </c>
      <c r="D894">
        <v>0.34965034965035108</v>
      </c>
      <c r="E894">
        <v>6924293</v>
      </c>
      <c r="F894">
        <v>371958</v>
      </c>
      <c r="G894">
        <v>5.6767244043535623</v>
      </c>
    </row>
    <row r="895" spans="1:7" x14ac:dyDescent="0.3">
      <c r="A895" s="204">
        <v>44243</v>
      </c>
      <c r="B895">
        <v>160.16</v>
      </c>
      <c r="C895">
        <v>-4.1599999999999966</v>
      </c>
      <c r="D895">
        <v>-2.5316455696202511</v>
      </c>
      <c r="E895">
        <v>6552335</v>
      </c>
      <c r="F895">
        <v>2133183</v>
      </c>
      <c r="G895">
        <v>48.271319927443095</v>
      </c>
    </row>
    <row r="896" spans="1:7" x14ac:dyDescent="0.3">
      <c r="A896" s="204">
        <v>44239</v>
      </c>
      <c r="B896">
        <v>164.32</v>
      </c>
      <c r="C896">
        <v>-1.5100000000000193</v>
      </c>
      <c r="D896">
        <v>-0.91057106675512223</v>
      </c>
      <c r="E896">
        <v>4419152</v>
      </c>
      <c r="F896">
        <v>-81925</v>
      </c>
      <c r="G896">
        <v>-1.8201199401832051</v>
      </c>
    </row>
    <row r="897" spans="1:7" x14ac:dyDescent="0.3">
      <c r="A897" s="204">
        <v>44238</v>
      </c>
      <c r="B897">
        <v>165.83</v>
      </c>
      <c r="C897">
        <v>-2.1799999999999784</v>
      </c>
      <c r="D897">
        <v>-1.2975418129873093</v>
      </c>
      <c r="E897">
        <v>4501077</v>
      </c>
      <c r="F897">
        <v>-435045</v>
      </c>
      <c r="G897">
        <v>-8.8134977214906769</v>
      </c>
    </row>
    <row r="898" spans="1:7" x14ac:dyDescent="0.3">
      <c r="A898" s="204">
        <v>44237</v>
      </c>
      <c r="B898">
        <v>168.01</v>
      </c>
      <c r="C898">
        <v>-3.8500000000000227</v>
      </c>
      <c r="D898">
        <v>-2.240195507971618</v>
      </c>
      <c r="E898">
        <v>4936122</v>
      </c>
      <c r="F898">
        <v>1302982</v>
      </c>
      <c r="G898">
        <v>35.863798257154968</v>
      </c>
    </row>
    <row r="899" spans="1:7" x14ac:dyDescent="0.3">
      <c r="A899" s="204">
        <v>44236</v>
      </c>
      <c r="B899">
        <v>171.86</v>
      </c>
      <c r="C899">
        <v>-2.1299999999999955</v>
      </c>
      <c r="D899">
        <v>-1.2242082878326315</v>
      </c>
      <c r="E899">
        <v>3633140</v>
      </c>
      <c r="F899">
        <v>-1427154</v>
      </c>
      <c r="G899">
        <v>-28.202985834419898</v>
      </c>
    </row>
    <row r="900" spans="1:7" x14ac:dyDescent="0.3">
      <c r="A900" s="204">
        <v>44235</v>
      </c>
      <c r="B900">
        <v>173.99</v>
      </c>
      <c r="C900">
        <v>7.210000000000008</v>
      </c>
      <c r="D900">
        <v>4.3230603189830958</v>
      </c>
      <c r="E900">
        <v>5060294</v>
      </c>
      <c r="F900">
        <v>180721</v>
      </c>
      <c r="G900">
        <v>3.703623247362013</v>
      </c>
    </row>
    <row r="901" spans="1:7" x14ac:dyDescent="0.3">
      <c r="A901" s="204">
        <v>44232</v>
      </c>
      <c r="B901">
        <v>166.78</v>
      </c>
      <c r="C901">
        <v>4.0099999999999909</v>
      </c>
      <c r="D901">
        <v>2.4635989432942131</v>
      </c>
      <c r="E901">
        <v>4879573</v>
      </c>
      <c r="F901">
        <v>2387146</v>
      </c>
      <c r="G901">
        <v>95.77596455182038</v>
      </c>
    </row>
    <row r="902" spans="1:7" x14ac:dyDescent="0.3">
      <c r="A902" s="204">
        <v>44231</v>
      </c>
      <c r="B902">
        <v>162.77000000000001</v>
      </c>
      <c r="C902">
        <v>1.7000000000000171</v>
      </c>
      <c r="D902">
        <v>1.0554417334078456</v>
      </c>
      <c r="E902">
        <v>2492427</v>
      </c>
      <c r="F902">
        <v>-2821423</v>
      </c>
      <c r="G902">
        <v>-53.095646282826955</v>
      </c>
    </row>
    <row r="903" spans="1:7" x14ac:dyDescent="0.3">
      <c r="A903" s="204">
        <v>44230</v>
      </c>
      <c r="B903">
        <v>161.07</v>
      </c>
      <c r="C903">
        <v>-2.1700000000000159</v>
      </c>
      <c r="D903">
        <v>-1.3293310463121881</v>
      </c>
      <c r="E903">
        <v>5313850</v>
      </c>
      <c r="F903">
        <v>-3197146</v>
      </c>
      <c r="G903">
        <v>-37.564886647814191</v>
      </c>
    </row>
    <row r="904" spans="1:7" x14ac:dyDescent="0.3">
      <c r="A904" s="204">
        <v>44229</v>
      </c>
      <c r="B904">
        <v>163.24</v>
      </c>
      <c r="C904">
        <v>3.6200000000000045</v>
      </c>
      <c r="D904">
        <v>2.2678862297957676</v>
      </c>
      <c r="E904">
        <v>8510996</v>
      </c>
      <c r="F904">
        <v>1207946</v>
      </c>
      <c r="G904">
        <v>16.540294808333506</v>
      </c>
    </row>
    <row r="905" spans="1:7" x14ac:dyDescent="0.3">
      <c r="A905" s="204">
        <v>44228</v>
      </c>
      <c r="B905">
        <v>159.62</v>
      </c>
      <c r="C905">
        <v>6.7400000000000091</v>
      </c>
      <c r="D905">
        <v>4.4086865515437008</v>
      </c>
      <c r="E905">
        <v>7303050</v>
      </c>
      <c r="F905">
        <v>1612253</v>
      </c>
      <c r="G905">
        <v>28.330882299966067</v>
      </c>
    </row>
    <row r="906" spans="1:7" x14ac:dyDescent="0.3">
      <c r="A906" s="204">
        <v>44225</v>
      </c>
      <c r="B906">
        <v>152.88</v>
      </c>
      <c r="C906">
        <v>1.2400000000000091</v>
      </c>
      <c r="D906">
        <v>0.81772619361646615</v>
      </c>
      <c r="E906">
        <v>5690797</v>
      </c>
      <c r="F906">
        <v>399441</v>
      </c>
      <c r="G906">
        <v>7.5489345264238503</v>
      </c>
    </row>
    <row r="907" spans="1:7" x14ac:dyDescent="0.3">
      <c r="A907" s="204">
        <v>44224</v>
      </c>
      <c r="B907">
        <v>151.63999999999999</v>
      </c>
      <c r="C907">
        <v>-0.66000000000002501</v>
      </c>
      <c r="D907">
        <v>-0.43335521996062049</v>
      </c>
      <c r="E907">
        <v>5291356</v>
      </c>
      <c r="F907">
        <v>-3365099</v>
      </c>
      <c r="G907">
        <v>-38.873869268655589</v>
      </c>
    </row>
    <row r="908" spans="1:7" x14ac:dyDescent="0.3">
      <c r="A908" s="204">
        <v>44223</v>
      </c>
      <c r="B908">
        <v>152.30000000000001</v>
      </c>
      <c r="C908">
        <v>-2.0799999999999841</v>
      </c>
      <c r="D908">
        <v>-1.3473247830029693</v>
      </c>
      <c r="E908">
        <v>8656455</v>
      </c>
      <c r="F908">
        <v>3129094</v>
      </c>
      <c r="G908">
        <v>56.61099392639634</v>
      </c>
    </row>
    <row r="909" spans="1:7" x14ac:dyDescent="0.3">
      <c r="A909" s="204">
        <v>44222</v>
      </c>
      <c r="B909">
        <v>154.38</v>
      </c>
      <c r="C909">
        <v>-2.7599999999999909</v>
      </c>
      <c r="D909">
        <v>-1.7563955708285548</v>
      </c>
      <c r="E909">
        <v>5527361</v>
      </c>
      <c r="F909">
        <v>337445</v>
      </c>
      <c r="G909">
        <v>6.5019356768009349</v>
      </c>
    </row>
    <row r="910" spans="1:7" x14ac:dyDescent="0.3">
      <c r="A910" s="204">
        <v>44221</v>
      </c>
      <c r="B910">
        <v>157.13999999999999</v>
      </c>
      <c r="C910">
        <v>4.5799999999999841</v>
      </c>
      <c r="D910">
        <v>3.0020975353958992</v>
      </c>
      <c r="E910">
        <v>5189916</v>
      </c>
      <c r="F910">
        <v>-95999</v>
      </c>
      <c r="G910">
        <v>-1.8161283335051737</v>
      </c>
    </row>
    <row r="911" spans="1:7" x14ac:dyDescent="0.3">
      <c r="A911" s="204">
        <v>44218</v>
      </c>
      <c r="B911">
        <v>152.56</v>
      </c>
      <c r="C911">
        <v>1.7800000000000011</v>
      </c>
      <c r="D911">
        <v>1.1805279214749975</v>
      </c>
      <c r="E911">
        <v>5285915</v>
      </c>
      <c r="F911">
        <v>1490419</v>
      </c>
      <c r="G911">
        <v>39.268095658643823</v>
      </c>
    </row>
    <row r="912" spans="1:7" x14ac:dyDescent="0.3">
      <c r="A912" s="204">
        <v>44217</v>
      </c>
      <c r="B912">
        <v>150.78</v>
      </c>
      <c r="C912">
        <v>-3.3499999999999943</v>
      </c>
      <c r="D912">
        <v>-2.1734899111139909</v>
      </c>
      <c r="E912">
        <v>3795496</v>
      </c>
      <c r="F912">
        <v>-404935</v>
      </c>
      <c r="G912">
        <v>-9.6403202433274107</v>
      </c>
    </row>
    <row r="913" spans="1:7" x14ac:dyDescent="0.3">
      <c r="A913" s="204">
        <v>44216</v>
      </c>
      <c r="B913">
        <v>154.13</v>
      </c>
      <c r="C913">
        <v>-9.0000000000003411E-2</v>
      </c>
      <c r="D913">
        <v>-5.8358189599275974E-2</v>
      </c>
      <c r="E913">
        <v>4200431</v>
      </c>
      <c r="F913">
        <v>-2830341</v>
      </c>
      <c r="G913">
        <v>-40.256475391322603</v>
      </c>
    </row>
    <row r="914" spans="1:7" x14ac:dyDescent="0.3">
      <c r="A914" s="204">
        <v>44215</v>
      </c>
      <c r="B914">
        <v>154.22</v>
      </c>
      <c r="C914">
        <v>2.4900000000000091</v>
      </c>
      <c r="D914">
        <v>1.6410729585447896</v>
      </c>
      <c r="E914">
        <v>7030772</v>
      </c>
      <c r="F914">
        <v>2897158</v>
      </c>
      <c r="G914">
        <v>70.087773072183325</v>
      </c>
    </row>
    <row r="915" spans="1:7" x14ac:dyDescent="0.3">
      <c r="A915" s="204">
        <v>44211</v>
      </c>
      <c r="B915">
        <v>151.72999999999999</v>
      </c>
      <c r="C915">
        <v>-1.7000000000000171</v>
      </c>
      <c r="D915">
        <v>-1.1079971322427276</v>
      </c>
      <c r="E915">
        <v>4133614</v>
      </c>
      <c r="F915">
        <v>-2023567</v>
      </c>
      <c r="G915">
        <v>-32.865153712388832</v>
      </c>
    </row>
    <row r="916" spans="1:7" x14ac:dyDescent="0.3">
      <c r="A916" s="204">
        <v>44210</v>
      </c>
      <c r="B916">
        <v>153.43</v>
      </c>
      <c r="C916">
        <v>4.8600000000000136</v>
      </c>
      <c r="D916">
        <v>3.2711852998586619</v>
      </c>
      <c r="E916">
        <v>6157181</v>
      </c>
      <c r="F916">
        <v>3450373</v>
      </c>
      <c r="G916">
        <v>127.47017889706252</v>
      </c>
    </row>
    <row r="917" spans="1:7" x14ac:dyDescent="0.3">
      <c r="A917" s="204">
        <v>44209</v>
      </c>
      <c r="B917">
        <v>148.57</v>
      </c>
      <c r="C917">
        <v>-0.78000000000000114</v>
      </c>
      <c r="D917">
        <v>-0.5222631402745237</v>
      </c>
      <c r="E917">
        <v>2706808</v>
      </c>
      <c r="F917">
        <v>-1091303</v>
      </c>
      <c r="G917">
        <v>-28.732783217762723</v>
      </c>
    </row>
    <row r="918" spans="1:7" x14ac:dyDescent="0.3">
      <c r="A918" s="204">
        <v>44208</v>
      </c>
      <c r="B918">
        <v>149.35</v>
      </c>
      <c r="C918">
        <v>1.289999999999992</v>
      </c>
      <c r="D918">
        <v>0.87126840470079159</v>
      </c>
      <c r="E918">
        <v>3798111</v>
      </c>
      <c r="F918">
        <v>533952</v>
      </c>
      <c r="G918">
        <v>16.358026677009299</v>
      </c>
    </row>
    <row r="919" spans="1:7" x14ac:dyDescent="0.3">
      <c r="A919" s="204">
        <v>44207</v>
      </c>
      <c r="B919">
        <v>148.06</v>
      </c>
      <c r="C919">
        <v>-1.4799999999999898</v>
      </c>
      <c r="D919">
        <v>-0.98970175203958133</v>
      </c>
      <c r="E919">
        <v>3264159</v>
      </c>
      <c r="F919">
        <v>-966561</v>
      </c>
      <c r="G919">
        <v>-22.846253120036305</v>
      </c>
    </row>
    <row r="920" spans="1:7" x14ac:dyDescent="0.3">
      <c r="A920" s="204">
        <v>44204</v>
      </c>
      <c r="B920">
        <v>149.54</v>
      </c>
      <c r="C920">
        <v>0.32999999999998408</v>
      </c>
      <c r="D920">
        <v>0.22116480128676635</v>
      </c>
      <c r="E920">
        <v>4230720</v>
      </c>
      <c r="F920">
        <v>-90558</v>
      </c>
      <c r="G920">
        <v>-2.0956300427790113</v>
      </c>
    </row>
    <row r="921" spans="1:7" x14ac:dyDescent="0.3">
      <c r="A921" s="204">
        <v>44203</v>
      </c>
      <c r="B921">
        <v>149.21</v>
      </c>
      <c r="C921">
        <v>5.8900000000000148</v>
      </c>
      <c r="D921">
        <v>4.1096846218252967</v>
      </c>
      <c r="E921">
        <v>4321278</v>
      </c>
      <c r="F921">
        <v>-2240202</v>
      </c>
      <c r="G921">
        <v>-34.141718027030485</v>
      </c>
    </row>
    <row r="922" spans="1:7" x14ac:dyDescent="0.3">
      <c r="A922" s="204">
        <v>44202</v>
      </c>
      <c r="B922">
        <v>143.32</v>
      </c>
      <c r="C922">
        <v>2.8700000000000045</v>
      </c>
      <c r="D922">
        <v>2.0434318262726983</v>
      </c>
      <c r="E922">
        <v>6561480</v>
      </c>
      <c r="F922">
        <v>2062101</v>
      </c>
      <c r="G922">
        <v>45.830791315868254</v>
      </c>
    </row>
    <row r="923" spans="1:7" x14ac:dyDescent="0.3">
      <c r="A923" s="204">
        <v>44201</v>
      </c>
      <c r="B923">
        <v>140.44999999999999</v>
      </c>
      <c r="C923">
        <v>-0.5</v>
      </c>
      <c r="D923">
        <v>-0.35473572188719404</v>
      </c>
      <c r="E923">
        <v>4499379</v>
      </c>
      <c r="F923">
        <v>-2649957</v>
      </c>
      <c r="G923">
        <v>-37.065777856852719</v>
      </c>
    </row>
    <row r="924" spans="1:7" x14ac:dyDescent="0.3">
      <c r="A924" s="204">
        <v>44200</v>
      </c>
      <c r="B924">
        <v>140.94999999999999</v>
      </c>
      <c r="C924">
        <v>0.16999999999998749</v>
      </c>
      <c r="D924">
        <v>0.12075578917458978</v>
      </c>
      <c r="E924">
        <v>7149336</v>
      </c>
      <c r="F924">
        <v>1611293</v>
      </c>
      <c r="G924">
        <v>29.094988969930352</v>
      </c>
    </row>
    <row r="925" spans="1:7" x14ac:dyDescent="0.3">
      <c r="A925" s="204">
        <v>44196</v>
      </c>
      <c r="B925">
        <v>140.78</v>
      </c>
      <c r="C925">
        <v>-3.3000000000000114</v>
      </c>
      <c r="D925">
        <v>-2.2903942254303242</v>
      </c>
      <c r="E925">
        <v>5538043</v>
      </c>
      <c r="F925">
        <v>-9341</v>
      </c>
      <c r="G925">
        <v>-0.16838567512182318</v>
      </c>
    </row>
    <row r="926" spans="1:7" x14ac:dyDescent="0.3">
      <c r="A926" s="204">
        <v>44195</v>
      </c>
      <c r="B926">
        <v>144.08000000000001</v>
      </c>
      <c r="C926">
        <v>1.910000000000025</v>
      </c>
      <c r="D926">
        <v>1.3434620524724099</v>
      </c>
      <c r="E926">
        <v>5547384</v>
      </c>
      <c r="F926">
        <v>-7258684</v>
      </c>
      <c r="G926">
        <v>-56.681598129886552</v>
      </c>
    </row>
    <row r="927" spans="1:7" x14ac:dyDescent="0.3">
      <c r="A927" s="204">
        <v>44194</v>
      </c>
      <c r="B927">
        <v>142.16999999999999</v>
      </c>
      <c r="C927">
        <v>-4.2900000000000205</v>
      </c>
      <c r="D927">
        <v>-2.9291274068005055</v>
      </c>
      <c r="E927">
        <v>12806068</v>
      </c>
      <c r="F927">
        <v>8520806</v>
      </c>
      <c r="G927">
        <v>198.83979089259887</v>
      </c>
    </row>
    <row r="928" spans="1:7" x14ac:dyDescent="0.3">
      <c r="A928" s="204">
        <v>44193</v>
      </c>
      <c r="B928">
        <v>146.46</v>
      </c>
      <c r="C928">
        <v>-3.5499999999999829</v>
      </c>
      <c r="D928">
        <v>-2.366508899406695</v>
      </c>
      <c r="E928">
        <v>4285262</v>
      </c>
      <c r="F928">
        <v>2404072</v>
      </c>
      <c r="G928">
        <v>127.79527852051095</v>
      </c>
    </row>
    <row r="929" spans="1:7" x14ac:dyDescent="0.3">
      <c r="A929" s="204">
        <v>44189</v>
      </c>
      <c r="B929">
        <v>150.01</v>
      </c>
      <c r="C929">
        <v>-1.1299999999999955</v>
      </c>
      <c r="D929">
        <v>-0.74765118433240407</v>
      </c>
      <c r="E929">
        <v>1881190</v>
      </c>
      <c r="F929">
        <v>-2825874</v>
      </c>
      <c r="G929">
        <v>-60.03474777483374</v>
      </c>
    </row>
    <row r="930" spans="1:7" x14ac:dyDescent="0.3">
      <c r="A930" s="204">
        <v>44188</v>
      </c>
      <c r="B930">
        <v>151.13999999999999</v>
      </c>
      <c r="C930">
        <v>9.9999999999909051E-3</v>
      </c>
      <c r="D930">
        <v>6.6168199563229708E-3</v>
      </c>
      <c r="E930">
        <v>4707064</v>
      </c>
      <c r="F930">
        <v>-1315451</v>
      </c>
      <c r="G930">
        <v>-21.84222040127754</v>
      </c>
    </row>
    <row r="931" spans="1:7" x14ac:dyDescent="0.3">
      <c r="A931" s="204">
        <v>44187</v>
      </c>
      <c r="B931">
        <v>151.13</v>
      </c>
      <c r="C931">
        <v>1.2800000000000011</v>
      </c>
      <c r="D931">
        <v>0.85418752085418836</v>
      </c>
      <c r="E931">
        <v>6022515</v>
      </c>
      <c r="F931">
        <v>-56136</v>
      </c>
      <c r="G931">
        <v>-0.92349437399844148</v>
      </c>
    </row>
    <row r="932" spans="1:7" x14ac:dyDescent="0.3">
      <c r="A932" s="204">
        <v>44186</v>
      </c>
      <c r="B932">
        <v>149.85</v>
      </c>
      <c r="C932">
        <v>2.2999999999999829</v>
      </c>
      <c r="D932">
        <v>1.5587936292781992</v>
      </c>
      <c r="E932">
        <v>6078651</v>
      </c>
      <c r="F932">
        <v>853756</v>
      </c>
      <c r="G932">
        <v>16.340156117969833</v>
      </c>
    </row>
    <row r="933" spans="1:7" x14ac:dyDescent="0.3">
      <c r="A933" s="204">
        <v>44183</v>
      </c>
      <c r="B933">
        <v>147.55000000000001</v>
      </c>
      <c r="C933">
        <v>0.90000000000000568</v>
      </c>
      <c r="D933">
        <v>0.61370610296625006</v>
      </c>
      <c r="E933">
        <v>5224895</v>
      </c>
      <c r="F933">
        <v>2402542</v>
      </c>
      <c r="G933">
        <v>85.125496350031341</v>
      </c>
    </row>
    <row r="934" spans="1:7" x14ac:dyDescent="0.3">
      <c r="A934" s="204">
        <v>44182</v>
      </c>
      <c r="B934">
        <v>146.65</v>
      </c>
      <c r="C934">
        <v>2.1299999999999955</v>
      </c>
      <c r="D934">
        <v>1.4738444505950701</v>
      </c>
      <c r="E934">
        <v>2822353</v>
      </c>
      <c r="F934">
        <v>-749996</v>
      </c>
      <c r="G934">
        <v>-20.994477303309392</v>
      </c>
    </row>
    <row r="935" spans="1:7" x14ac:dyDescent="0.3">
      <c r="A935" s="204">
        <v>44181</v>
      </c>
      <c r="B935">
        <v>144.52000000000001</v>
      </c>
      <c r="C935">
        <v>-1.7999999999999829</v>
      </c>
      <c r="D935">
        <v>-1.2301804264625362</v>
      </c>
      <c r="E935">
        <v>3572349</v>
      </c>
      <c r="F935">
        <v>235868</v>
      </c>
      <c r="G935">
        <v>7.0693643991978377</v>
      </c>
    </row>
    <row r="936" spans="1:7" x14ac:dyDescent="0.3">
      <c r="A936" s="204">
        <v>44180</v>
      </c>
      <c r="B936">
        <v>146.32</v>
      </c>
      <c r="C936">
        <v>0.26999999999998181</v>
      </c>
      <c r="D936">
        <v>0.18486819582333569</v>
      </c>
      <c r="E936">
        <v>3336481</v>
      </c>
      <c r="F936">
        <v>-2872929</v>
      </c>
      <c r="G936">
        <v>-46.26734262997612</v>
      </c>
    </row>
    <row r="937" spans="1:7" x14ac:dyDescent="0.3">
      <c r="A937" s="204">
        <v>44179</v>
      </c>
      <c r="B937">
        <v>146.05000000000001</v>
      </c>
      <c r="C937">
        <v>3.7800000000000011</v>
      </c>
      <c r="D937">
        <v>2.6569199409573354</v>
      </c>
      <c r="E937">
        <v>6209410</v>
      </c>
      <c r="F937">
        <v>3367128</v>
      </c>
      <c r="G937">
        <v>118.46565541350225</v>
      </c>
    </row>
    <row r="938" spans="1:7" x14ac:dyDescent="0.3">
      <c r="A938" s="204">
        <v>44176</v>
      </c>
      <c r="B938">
        <v>142.27000000000001</v>
      </c>
      <c r="C938">
        <v>-7.9999999999984084E-2</v>
      </c>
      <c r="D938">
        <v>-5.6199508254291597E-2</v>
      </c>
      <c r="E938">
        <v>2842282</v>
      </c>
      <c r="F938">
        <v>-2410708</v>
      </c>
      <c r="G938">
        <v>-45.89211096918136</v>
      </c>
    </row>
    <row r="939" spans="1:7" x14ac:dyDescent="0.3">
      <c r="A939" s="204">
        <v>44175</v>
      </c>
      <c r="B939">
        <v>142.35</v>
      </c>
      <c r="C939">
        <v>5.0699999999999932</v>
      </c>
      <c r="D939">
        <v>3.693181818181813</v>
      </c>
      <c r="E939">
        <v>5252990</v>
      </c>
      <c r="F939">
        <v>-110662</v>
      </c>
      <c r="G939">
        <v>-2.0631838158031131</v>
      </c>
    </row>
    <row r="940" spans="1:7" x14ac:dyDescent="0.3">
      <c r="A940" s="204">
        <v>44174</v>
      </c>
      <c r="B940">
        <v>137.28</v>
      </c>
      <c r="C940">
        <v>-2.8400000000000034</v>
      </c>
      <c r="D940">
        <v>-2.026834142163862</v>
      </c>
      <c r="E940">
        <v>5363652</v>
      </c>
      <c r="F940">
        <v>3277002</v>
      </c>
      <c r="G940">
        <v>157.04607864280067</v>
      </c>
    </row>
    <row r="941" spans="1:7" x14ac:dyDescent="0.3">
      <c r="A941" s="204">
        <v>44173</v>
      </c>
      <c r="B941">
        <v>140.12</v>
      </c>
      <c r="C941">
        <v>2.6500000000000057</v>
      </c>
      <c r="D941">
        <v>1.9276933149050743</v>
      </c>
      <c r="E941">
        <v>2086650</v>
      </c>
      <c r="F941">
        <v>-2075382</v>
      </c>
      <c r="G941">
        <v>-49.864633429055807</v>
      </c>
    </row>
    <row r="942" spans="1:7" x14ac:dyDescent="0.3">
      <c r="A942" s="204">
        <v>44172</v>
      </c>
      <c r="B942">
        <v>137.47</v>
      </c>
      <c r="C942">
        <v>1.2700000000000102</v>
      </c>
      <c r="D942">
        <v>0.93245227606461845</v>
      </c>
      <c r="E942">
        <v>4162032</v>
      </c>
      <c r="F942">
        <v>559896</v>
      </c>
      <c r="G942">
        <v>15.543444223094298</v>
      </c>
    </row>
    <row r="943" spans="1:7" x14ac:dyDescent="0.3">
      <c r="A943" s="204">
        <v>44169</v>
      </c>
      <c r="B943">
        <v>136.19999999999999</v>
      </c>
      <c r="C943">
        <v>2.4799999999999898</v>
      </c>
      <c r="D943">
        <v>1.8546215973676263</v>
      </c>
      <c r="E943">
        <v>3602136</v>
      </c>
      <c r="F943">
        <v>-1451789</v>
      </c>
      <c r="G943">
        <v>-28.725970409137453</v>
      </c>
    </row>
    <row r="944" spans="1:7" x14ac:dyDescent="0.3">
      <c r="A944" s="204">
        <v>44168</v>
      </c>
      <c r="B944">
        <v>133.72</v>
      </c>
      <c r="C944">
        <v>0.90000000000000568</v>
      </c>
      <c r="D944">
        <v>0.6776087938563512</v>
      </c>
      <c r="E944">
        <v>5053925</v>
      </c>
      <c r="F944">
        <v>1290433</v>
      </c>
      <c r="G944">
        <v>34.288182358299153</v>
      </c>
    </row>
    <row r="945" spans="1:7" x14ac:dyDescent="0.3">
      <c r="A945" s="204">
        <v>44167</v>
      </c>
      <c r="B945">
        <v>132.82</v>
      </c>
      <c r="C945">
        <v>-0.12000000000000455</v>
      </c>
      <c r="D945">
        <v>-9.0266285542353358E-2</v>
      </c>
      <c r="E945">
        <v>3763492</v>
      </c>
      <c r="F945">
        <v>-2435056</v>
      </c>
      <c r="G945">
        <v>-39.28429690308117</v>
      </c>
    </row>
    <row r="946" spans="1:7" x14ac:dyDescent="0.3">
      <c r="A946" s="204">
        <v>44166</v>
      </c>
      <c r="B946">
        <v>132.94</v>
      </c>
      <c r="C946">
        <v>-0.25999999999999091</v>
      </c>
      <c r="D946">
        <v>-0.19519519519518838</v>
      </c>
      <c r="E946">
        <v>6198548</v>
      </c>
      <c r="F946">
        <v>1666105</v>
      </c>
      <c r="G946">
        <v>36.75953564115423</v>
      </c>
    </row>
    <row r="947" spans="1:7" x14ac:dyDescent="0.3">
      <c r="A947" s="204">
        <v>44165</v>
      </c>
      <c r="B947">
        <v>133.19999999999999</v>
      </c>
      <c r="C947">
        <v>1.7399999999999807</v>
      </c>
      <c r="D947">
        <v>1.3235965312642481</v>
      </c>
      <c r="E947">
        <v>4532443</v>
      </c>
      <c r="F947">
        <v>2165096</v>
      </c>
      <c r="G947">
        <v>91.456639014052442</v>
      </c>
    </row>
    <row r="948" spans="1:7" x14ac:dyDescent="0.3">
      <c r="A948" s="204">
        <v>44162</v>
      </c>
      <c r="B948">
        <v>131.46</v>
      </c>
      <c r="C948">
        <v>4.6400000000000148</v>
      </c>
      <c r="D948">
        <v>3.6587289071124545</v>
      </c>
      <c r="E948">
        <v>2367347</v>
      </c>
      <c r="F948">
        <v>432898</v>
      </c>
      <c r="G948">
        <v>22.378362003857429</v>
      </c>
    </row>
    <row r="949" spans="1:7" x14ac:dyDescent="0.3">
      <c r="A949" s="204">
        <v>44160</v>
      </c>
      <c r="B949">
        <v>126.82</v>
      </c>
      <c r="C949">
        <v>0.75999999999999091</v>
      </c>
      <c r="D949">
        <v>0.60288751388227102</v>
      </c>
      <c r="E949">
        <v>1934449</v>
      </c>
      <c r="F949">
        <v>-233550</v>
      </c>
      <c r="G949">
        <v>-10.772606444929172</v>
      </c>
    </row>
    <row r="950" spans="1:7" x14ac:dyDescent="0.3">
      <c r="A950" s="204">
        <v>44159</v>
      </c>
      <c r="B950">
        <v>126.06</v>
      </c>
      <c r="C950">
        <v>-0.42999999999999261</v>
      </c>
      <c r="D950">
        <v>-0.33994782196220463</v>
      </c>
      <c r="E950">
        <v>2167999</v>
      </c>
      <c r="F950">
        <v>-1607949</v>
      </c>
      <c r="G950">
        <v>-42.583981559068079</v>
      </c>
    </row>
    <row r="951" spans="1:7" x14ac:dyDescent="0.3">
      <c r="A951" s="204">
        <v>44158</v>
      </c>
      <c r="B951">
        <v>126.49</v>
      </c>
      <c r="C951">
        <v>0.44999999999998863</v>
      </c>
      <c r="D951">
        <v>0.35702951443985131</v>
      </c>
      <c r="E951">
        <v>3775948</v>
      </c>
      <c r="F951">
        <v>-2430365</v>
      </c>
      <c r="G951">
        <v>-39.159562207062386</v>
      </c>
    </row>
    <row r="952" spans="1:7" x14ac:dyDescent="0.3">
      <c r="A952" s="204">
        <v>44155</v>
      </c>
      <c r="B952">
        <v>126.04</v>
      </c>
      <c r="C952">
        <v>0.97000000000001307</v>
      </c>
      <c r="D952">
        <v>0.77556568321740871</v>
      </c>
      <c r="E952">
        <v>6206313</v>
      </c>
      <c r="F952">
        <v>3046625</v>
      </c>
      <c r="G952">
        <v>96.421703661880542</v>
      </c>
    </row>
    <row r="953" spans="1:7" x14ac:dyDescent="0.3">
      <c r="A953" s="204">
        <v>44154</v>
      </c>
      <c r="B953">
        <v>125.07</v>
      </c>
      <c r="C953">
        <v>0.72999999999998977</v>
      </c>
      <c r="D953">
        <v>0.58709988740549279</v>
      </c>
      <c r="E953">
        <v>3159688</v>
      </c>
      <c r="F953">
        <v>-4161333</v>
      </c>
      <c r="G953">
        <v>-56.840883259315881</v>
      </c>
    </row>
    <row r="954" spans="1:7" x14ac:dyDescent="0.3">
      <c r="A954" s="204">
        <v>44153</v>
      </c>
      <c r="B954">
        <v>124.34</v>
      </c>
      <c r="C954">
        <v>-2.3999999999999915</v>
      </c>
      <c r="D954">
        <v>-1.8936405239072049</v>
      </c>
      <c r="E954">
        <v>7321021</v>
      </c>
      <c r="F954">
        <v>3331252</v>
      </c>
      <c r="G954">
        <v>83.494858975544702</v>
      </c>
    </row>
    <row r="955" spans="1:7" x14ac:dyDescent="0.3">
      <c r="A955" s="204">
        <v>44152</v>
      </c>
      <c r="B955">
        <v>126.74</v>
      </c>
      <c r="C955">
        <v>1.0999999999999943</v>
      </c>
      <c r="D955">
        <v>0.87551735116204576</v>
      </c>
      <c r="E955">
        <v>3989769</v>
      </c>
      <c r="F955">
        <v>-2745803</v>
      </c>
      <c r="G955">
        <v>-40.765698889418744</v>
      </c>
    </row>
    <row r="956" spans="1:7" x14ac:dyDescent="0.3">
      <c r="A956" s="204">
        <v>44151</v>
      </c>
      <c r="B956">
        <v>125.64</v>
      </c>
      <c r="C956">
        <v>0.59999999999999432</v>
      </c>
      <c r="D956">
        <v>0.47984644913627184</v>
      </c>
      <c r="E956">
        <v>6735572</v>
      </c>
      <c r="F956">
        <v>2979589</v>
      </c>
      <c r="G956">
        <v>79.32913966863002</v>
      </c>
    </row>
    <row r="957" spans="1:7" x14ac:dyDescent="0.3">
      <c r="A957" s="204">
        <v>44148</v>
      </c>
      <c r="B957">
        <v>125.04</v>
      </c>
      <c r="C957">
        <v>1.3100000000000023</v>
      </c>
      <c r="D957">
        <v>1.0587569708235693</v>
      </c>
      <c r="E957">
        <v>3755983</v>
      </c>
      <c r="F957">
        <v>-1182334</v>
      </c>
      <c r="G957">
        <v>-23.94204341276593</v>
      </c>
    </row>
    <row r="958" spans="1:7" x14ac:dyDescent="0.3">
      <c r="A958" s="204">
        <v>44147</v>
      </c>
      <c r="B958">
        <v>123.73</v>
      </c>
      <c r="C958">
        <v>7.000000000000739E-2</v>
      </c>
      <c r="D958">
        <v>5.6606825165783109E-2</v>
      </c>
      <c r="E958">
        <v>4938317</v>
      </c>
      <c r="F958">
        <v>1886588</v>
      </c>
      <c r="G958">
        <v>61.820299246754871</v>
      </c>
    </row>
    <row r="959" spans="1:7" x14ac:dyDescent="0.3">
      <c r="A959" s="204">
        <v>44146</v>
      </c>
      <c r="B959">
        <v>123.66</v>
      </c>
      <c r="C959">
        <v>1.7000000000000028</v>
      </c>
      <c r="D959">
        <v>1.3938996392259781</v>
      </c>
      <c r="E959">
        <v>3051729</v>
      </c>
      <c r="F959">
        <v>-4902821</v>
      </c>
      <c r="G959">
        <v>-61.635428779754982</v>
      </c>
    </row>
    <row r="960" spans="1:7" x14ac:dyDescent="0.3">
      <c r="A960" s="204">
        <v>44145</v>
      </c>
      <c r="B960">
        <v>121.96</v>
      </c>
      <c r="C960">
        <v>1.5899999999999892</v>
      </c>
      <c r="D960">
        <v>1.320927141314272</v>
      </c>
      <c r="E960">
        <v>7954550</v>
      </c>
      <c r="F960">
        <v>2292021</v>
      </c>
      <c r="G960">
        <v>40.476984753632166</v>
      </c>
    </row>
    <row r="961" spans="1:7" x14ac:dyDescent="0.3">
      <c r="A961" s="204">
        <v>44144</v>
      </c>
      <c r="B961">
        <v>120.37</v>
      </c>
      <c r="C961">
        <v>0.5</v>
      </c>
      <c r="D961">
        <v>0.41711854509051471</v>
      </c>
      <c r="E961">
        <v>5662529</v>
      </c>
      <c r="F961">
        <v>649572</v>
      </c>
      <c r="G961">
        <v>12.957860999007172</v>
      </c>
    </row>
    <row r="962" spans="1:7" x14ac:dyDescent="0.3">
      <c r="A962" s="204">
        <v>44141</v>
      </c>
      <c r="B962">
        <v>119.87</v>
      </c>
      <c r="C962">
        <v>-2.9699999999999989</v>
      </c>
      <c r="D962">
        <v>-2.4177792250081396</v>
      </c>
      <c r="E962">
        <v>5012957</v>
      </c>
      <c r="F962">
        <v>-1448978</v>
      </c>
      <c r="G962">
        <v>-22.42328342826104</v>
      </c>
    </row>
    <row r="963" spans="1:7" x14ac:dyDescent="0.3">
      <c r="A963" s="204">
        <v>44140</v>
      </c>
      <c r="B963">
        <v>122.84</v>
      </c>
      <c r="C963">
        <v>-0.10999999999999943</v>
      </c>
      <c r="D963">
        <v>-8.9467263115086973E-2</v>
      </c>
      <c r="E963">
        <v>6461935</v>
      </c>
      <c r="F963">
        <v>-5841080</v>
      </c>
      <c r="G963">
        <v>-47.476817674366814</v>
      </c>
    </row>
    <row r="964" spans="1:7" x14ac:dyDescent="0.3">
      <c r="A964" s="204">
        <v>44139</v>
      </c>
      <c r="B964">
        <v>122.95</v>
      </c>
      <c r="C964">
        <v>7.1300000000000097</v>
      </c>
      <c r="D964">
        <v>6.1561042997755218</v>
      </c>
      <c r="E964">
        <v>12303015</v>
      </c>
      <c r="F964">
        <v>4428223</v>
      </c>
      <c r="G964">
        <v>56.232888436926331</v>
      </c>
    </row>
    <row r="965" spans="1:7" x14ac:dyDescent="0.3">
      <c r="A965" s="204">
        <v>44138</v>
      </c>
      <c r="B965">
        <v>115.82</v>
      </c>
      <c r="C965">
        <v>3.0599999999999881</v>
      </c>
      <c r="D965">
        <v>2.7137282724370237</v>
      </c>
      <c r="E965">
        <v>7874792</v>
      </c>
      <c r="F965">
        <v>3350587</v>
      </c>
      <c r="G965">
        <v>74.059133041053627</v>
      </c>
    </row>
    <row r="966" spans="1:7" x14ac:dyDescent="0.3">
      <c r="A966" s="204">
        <v>44137</v>
      </c>
      <c r="B966">
        <v>112.76</v>
      </c>
      <c r="C966">
        <v>-9.9999999999909051E-3</v>
      </c>
      <c r="D966">
        <v>-8.867606632961697E-3</v>
      </c>
      <c r="E966">
        <v>4524205</v>
      </c>
      <c r="F966">
        <v>-958337</v>
      </c>
      <c r="G966">
        <v>-17.479793132455711</v>
      </c>
    </row>
    <row r="967" spans="1:7" x14ac:dyDescent="0.3">
      <c r="A967" s="204">
        <v>44134</v>
      </c>
      <c r="B967">
        <v>112.77</v>
      </c>
      <c r="C967">
        <v>-2.4399999999999977</v>
      </c>
      <c r="D967">
        <v>-2.1178717125249524</v>
      </c>
      <c r="E967">
        <v>5482542</v>
      </c>
      <c r="F967">
        <v>1117100</v>
      </c>
      <c r="G967">
        <v>25.589619562005407</v>
      </c>
    </row>
    <row r="968" spans="1:7" x14ac:dyDescent="0.3">
      <c r="A968" s="204">
        <v>44133</v>
      </c>
      <c r="B968">
        <v>115.21</v>
      </c>
      <c r="C968">
        <v>1.0099999999999909</v>
      </c>
      <c r="D968">
        <v>0.88441330998247891</v>
      </c>
      <c r="E968">
        <v>4365442</v>
      </c>
      <c r="F968">
        <v>251683</v>
      </c>
      <c r="G968">
        <v>6.1180783803815437</v>
      </c>
    </row>
    <row r="969" spans="1:7" x14ac:dyDescent="0.3">
      <c r="A969" s="204">
        <v>44132</v>
      </c>
      <c r="B969">
        <v>114.2</v>
      </c>
      <c r="C969">
        <v>-3.230000000000004</v>
      </c>
      <c r="D969">
        <v>-2.7505748105254226</v>
      </c>
      <c r="E969">
        <v>4113759</v>
      </c>
      <c r="F969">
        <v>1093833</v>
      </c>
      <c r="G969">
        <v>36.220523284345376</v>
      </c>
    </row>
    <row r="970" spans="1:7" x14ac:dyDescent="0.3">
      <c r="A970" s="204">
        <v>44131</v>
      </c>
      <c r="B970">
        <v>117.43</v>
      </c>
      <c r="C970">
        <v>1.3800000000000097</v>
      </c>
      <c r="D970">
        <v>1.1891426109435672</v>
      </c>
      <c r="E970">
        <v>3019926</v>
      </c>
      <c r="F970">
        <v>-440804</v>
      </c>
      <c r="G970">
        <v>-12.737312647909546</v>
      </c>
    </row>
    <row r="971" spans="1:7" x14ac:dyDescent="0.3">
      <c r="A971" s="204">
        <v>44130</v>
      </c>
      <c r="B971">
        <v>116.05</v>
      </c>
      <c r="C971">
        <v>-1.5799999999999983</v>
      </c>
      <c r="D971">
        <v>-1.3431947632406684</v>
      </c>
      <c r="E971">
        <v>3460730</v>
      </c>
      <c r="F971">
        <v>629043</v>
      </c>
      <c r="G971">
        <v>22.214425535025587</v>
      </c>
    </row>
    <row r="972" spans="1:7" x14ac:dyDescent="0.3">
      <c r="A972" s="204">
        <v>44127</v>
      </c>
      <c r="B972">
        <v>117.63</v>
      </c>
      <c r="C972">
        <v>0.5899999999999892</v>
      </c>
      <c r="D972">
        <v>0.50410116199588961</v>
      </c>
      <c r="E972">
        <v>2831687</v>
      </c>
      <c r="F972">
        <v>-1680746</v>
      </c>
      <c r="G972">
        <v>-37.247001783738398</v>
      </c>
    </row>
    <row r="973" spans="1:7" x14ac:dyDescent="0.3">
      <c r="A973" s="204">
        <v>44126</v>
      </c>
      <c r="B973">
        <v>117.04</v>
      </c>
      <c r="C973">
        <v>3.0900000000000034</v>
      </c>
      <c r="D973">
        <v>2.7117156647652507</v>
      </c>
      <c r="E973">
        <v>4512433</v>
      </c>
      <c r="F973">
        <v>237586</v>
      </c>
      <c r="G973">
        <v>5.5577661609877502</v>
      </c>
    </row>
    <row r="974" spans="1:7" x14ac:dyDescent="0.3">
      <c r="A974" s="204">
        <v>44125</v>
      </c>
      <c r="B974">
        <v>113.95</v>
      </c>
      <c r="C974">
        <v>-2.769999999999996</v>
      </c>
      <c r="D974">
        <v>-2.3732008224811483</v>
      </c>
      <c r="E974">
        <v>4274847</v>
      </c>
      <c r="F974">
        <v>110908</v>
      </c>
      <c r="G974">
        <v>2.6635356569824871</v>
      </c>
    </row>
    <row r="975" spans="1:7" x14ac:dyDescent="0.3">
      <c r="A975" s="204">
        <v>44124</v>
      </c>
      <c r="B975">
        <v>116.72</v>
      </c>
      <c r="C975">
        <v>-1.5700000000000074</v>
      </c>
      <c r="D975">
        <v>-1.327246597345513</v>
      </c>
      <c r="E975">
        <v>4163939</v>
      </c>
      <c r="F975">
        <v>463895</v>
      </c>
      <c r="G975">
        <v>12.537553607470613</v>
      </c>
    </row>
    <row r="976" spans="1:7" x14ac:dyDescent="0.3">
      <c r="A976" s="204">
        <v>44123</v>
      </c>
      <c r="B976">
        <v>118.29</v>
      </c>
      <c r="C976">
        <v>-2.3299999999999983</v>
      </c>
      <c r="D976">
        <v>-1.9316862875145069</v>
      </c>
      <c r="E976">
        <v>3700044</v>
      </c>
      <c r="F976">
        <v>-1406878</v>
      </c>
      <c r="G976">
        <v>-27.548452864563039</v>
      </c>
    </row>
    <row r="977" spans="1:7" x14ac:dyDescent="0.3">
      <c r="A977" s="204">
        <v>44120</v>
      </c>
      <c r="B977">
        <v>120.62</v>
      </c>
      <c r="C977">
        <v>0.45000000000000284</v>
      </c>
      <c r="D977">
        <v>0.3744695015394881</v>
      </c>
      <c r="E977">
        <v>5106922</v>
      </c>
      <c r="F977">
        <v>1626275</v>
      </c>
      <c r="G977">
        <v>46.723353445494475</v>
      </c>
    </row>
    <row r="978" spans="1:7" x14ac:dyDescent="0.3">
      <c r="A978" s="204">
        <v>44119</v>
      </c>
      <c r="B978">
        <v>120.17</v>
      </c>
      <c r="C978">
        <v>0.23000000000000398</v>
      </c>
      <c r="D978">
        <v>0.19176254794064029</v>
      </c>
      <c r="E978">
        <v>3480647</v>
      </c>
      <c r="F978">
        <v>533194</v>
      </c>
      <c r="G978">
        <v>18.08999159613402</v>
      </c>
    </row>
    <row r="979" spans="1:7" x14ac:dyDescent="0.3">
      <c r="A979" s="204">
        <v>44118</v>
      </c>
      <c r="B979">
        <v>119.94</v>
      </c>
      <c r="C979">
        <v>-2.2600000000000051</v>
      </c>
      <c r="D979">
        <v>-1.8494271685761088</v>
      </c>
      <c r="E979">
        <v>2947453</v>
      </c>
      <c r="F979">
        <v>815570</v>
      </c>
      <c r="G979">
        <v>38.255851751714331</v>
      </c>
    </row>
    <row r="980" spans="1:7" x14ac:dyDescent="0.3">
      <c r="A980" s="204">
        <v>44117</v>
      </c>
      <c r="B980">
        <v>122.2</v>
      </c>
      <c r="C980">
        <v>1.6500000000000057</v>
      </c>
      <c r="D980">
        <v>1.3687266694317759</v>
      </c>
      <c r="E980">
        <v>2131883</v>
      </c>
      <c r="F980">
        <v>134473</v>
      </c>
      <c r="G980">
        <v>6.7323684171001448</v>
      </c>
    </row>
    <row r="981" spans="1:7" x14ac:dyDescent="0.3">
      <c r="A981" s="204">
        <v>44116</v>
      </c>
      <c r="B981">
        <v>120.55</v>
      </c>
      <c r="C981">
        <v>0.29999999999999716</v>
      </c>
      <c r="D981">
        <v>0.24948024948024711</v>
      </c>
      <c r="E981">
        <v>1997410</v>
      </c>
      <c r="F981">
        <v>-554132</v>
      </c>
      <c r="G981">
        <v>-21.717533946139238</v>
      </c>
    </row>
    <row r="982" spans="1:7" x14ac:dyDescent="0.3">
      <c r="A982" s="204">
        <v>44113</v>
      </c>
      <c r="B982">
        <v>120.25</v>
      </c>
      <c r="C982">
        <v>1.0999999999999943</v>
      </c>
      <c r="D982">
        <v>0.92320604280318441</v>
      </c>
      <c r="E982">
        <v>2551542</v>
      </c>
      <c r="F982">
        <v>-182227</v>
      </c>
      <c r="G982">
        <v>-6.6657790032735029</v>
      </c>
    </row>
    <row r="983" spans="1:7" x14ac:dyDescent="0.3">
      <c r="A983" s="204">
        <v>44112</v>
      </c>
      <c r="B983">
        <v>119.15</v>
      </c>
      <c r="C983">
        <v>0.58000000000001251</v>
      </c>
      <c r="D983">
        <v>0.48916252003037236</v>
      </c>
      <c r="E983">
        <v>2733769</v>
      </c>
      <c r="F983">
        <v>-1026150</v>
      </c>
      <c r="G983">
        <v>-27.291811339552794</v>
      </c>
    </row>
    <row r="984" spans="1:7" x14ac:dyDescent="0.3">
      <c r="A984" s="204">
        <v>44111</v>
      </c>
      <c r="B984">
        <v>118.57</v>
      </c>
      <c r="C984">
        <v>3.6799999999999926</v>
      </c>
      <c r="D984">
        <v>3.2030638001566651</v>
      </c>
      <c r="E984">
        <v>3759919</v>
      </c>
      <c r="F984">
        <v>489312</v>
      </c>
      <c r="G984">
        <v>14.960892580490411</v>
      </c>
    </row>
    <row r="985" spans="1:7" x14ac:dyDescent="0.3">
      <c r="A985" s="204">
        <v>44110</v>
      </c>
      <c r="B985">
        <v>114.89</v>
      </c>
      <c r="C985">
        <v>-0.92000000000000171</v>
      </c>
      <c r="D985">
        <v>-0.79440462827044445</v>
      </c>
      <c r="E985">
        <v>3270607</v>
      </c>
      <c r="F985">
        <v>-1162604</v>
      </c>
      <c r="G985">
        <v>-26.22487402471933</v>
      </c>
    </row>
    <row r="986" spans="1:7" x14ac:dyDescent="0.3">
      <c r="A986" s="204">
        <v>44109</v>
      </c>
      <c r="B986">
        <v>115.81</v>
      </c>
      <c r="C986">
        <v>5.4500000000000028</v>
      </c>
      <c r="D986">
        <v>4.938383472272565</v>
      </c>
      <c r="E986">
        <v>4433211</v>
      </c>
      <c r="F986">
        <v>634210</v>
      </c>
      <c r="G986">
        <v>16.694125639872166</v>
      </c>
    </row>
    <row r="987" spans="1:7" x14ac:dyDescent="0.3">
      <c r="A987" s="204">
        <v>44106</v>
      </c>
      <c r="B987">
        <v>110.36</v>
      </c>
      <c r="C987">
        <v>-2.4699999999999989</v>
      </c>
      <c r="D987">
        <v>-2.1891340955419647</v>
      </c>
      <c r="E987">
        <v>3799001</v>
      </c>
      <c r="F987">
        <v>-22907</v>
      </c>
      <c r="G987">
        <v>-0.59936031950533608</v>
      </c>
    </row>
    <row r="988" spans="1:7" x14ac:dyDescent="0.3">
      <c r="A988" s="204">
        <v>44105</v>
      </c>
      <c r="B988">
        <v>112.83</v>
      </c>
      <c r="C988">
        <v>1.3999999999999915</v>
      </c>
      <c r="D988">
        <v>1.2563941487929564</v>
      </c>
      <c r="E988">
        <v>3821908</v>
      </c>
      <c r="F988">
        <v>668084</v>
      </c>
      <c r="G988">
        <v>21.183300019278185</v>
      </c>
    </row>
    <row r="989" spans="1:7" x14ac:dyDescent="0.3">
      <c r="A989" s="204">
        <v>44104</v>
      </c>
      <c r="B989">
        <v>111.43</v>
      </c>
      <c r="C989">
        <v>-0.25999999999999091</v>
      </c>
      <c r="D989">
        <v>-0.23278717879845187</v>
      </c>
      <c r="E989">
        <v>3153824</v>
      </c>
      <c r="F989">
        <v>533891</v>
      </c>
      <c r="G989">
        <v>20.378040201791421</v>
      </c>
    </row>
    <row r="990" spans="1:7" x14ac:dyDescent="0.3">
      <c r="A990" s="204">
        <v>44103</v>
      </c>
      <c r="B990">
        <v>111.69</v>
      </c>
      <c r="C990">
        <v>0.75</v>
      </c>
      <c r="D990">
        <v>0.67604110329908063</v>
      </c>
      <c r="E990">
        <v>2619933</v>
      </c>
      <c r="F990">
        <v>-465609</v>
      </c>
      <c r="G990">
        <v>-15.090023081844292</v>
      </c>
    </row>
    <row r="991" spans="1:7" x14ac:dyDescent="0.3">
      <c r="A991" s="204">
        <v>44102</v>
      </c>
      <c r="B991">
        <v>110.94</v>
      </c>
      <c r="C991">
        <v>0.12999999999999545</v>
      </c>
      <c r="D991">
        <v>0.11731793159461731</v>
      </c>
      <c r="E991">
        <v>3085542</v>
      </c>
      <c r="F991">
        <v>-1493353</v>
      </c>
      <c r="G991">
        <v>-32.613829319082441</v>
      </c>
    </row>
    <row r="992" spans="1:7" x14ac:dyDescent="0.3">
      <c r="A992" s="204">
        <v>44099</v>
      </c>
      <c r="B992">
        <v>110.81</v>
      </c>
      <c r="C992">
        <v>2.7400000000000091</v>
      </c>
      <c r="D992">
        <v>2.5353937262885253</v>
      </c>
      <c r="E992">
        <v>4578895</v>
      </c>
      <c r="F992">
        <v>-1857952</v>
      </c>
      <c r="G992">
        <v>-28.864318198024591</v>
      </c>
    </row>
    <row r="993" spans="1:7" x14ac:dyDescent="0.3">
      <c r="A993" s="204">
        <v>44098</v>
      </c>
      <c r="B993">
        <v>108.07</v>
      </c>
      <c r="C993">
        <v>-1.0800000000000125</v>
      </c>
      <c r="D993">
        <v>-0.98946404031150936</v>
      </c>
      <c r="E993">
        <v>6436847</v>
      </c>
      <c r="F993">
        <v>326389</v>
      </c>
      <c r="G993">
        <v>5.3414817678151127</v>
      </c>
    </row>
    <row r="994" spans="1:7" x14ac:dyDescent="0.3">
      <c r="A994" s="204">
        <v>44097</v>
      </c>
      <c r="B994">
        <v>109.15</v>
      </c>
      <c r="C994">
        <v>-3.5699999999999932</v>
      </c>
      <c r="D994">
        <v>-3.1671398154719599</v>
      </c>
      <c r="E994">
        <v>6110458</v>
      </c>
      <c r="F994">
        <v>1330864</v>
      </c>
      <c r="G994">
        <v>27.844708148851137</v>
      </c>
    </row>
    <row r="995" spans="1:7" x14ac:dyDescent="0.3">
      <c r="A995" s="204">
        <v>44096</v>
      </c>
      <c r="B995">
        <v>112.72</v>
      </c>
      <c r="C995">
        <v>0.68999999999999773</v>
      </c>
      <c r="D995">
        <v>0.61590645362849028</v>
      </c>
      <c r="E995">
        <v>4779594</v>
      </c>
      <c r="F995">
        <v>-2397715</v>
      </c>
      <c r="G995">
        <v>-33.406879932297748</v>
      </c>
    </row>
    <row r="996" spans="1:7" x14ac:dyDescent="0.3">
      <c r="A996" s="204">
        <v>44095</v>
      </c>
      <c r="B996">
        <v>112.03</v>
      </c>
      <c r="C996">
        <v>-4.2099999999999937</v>
      </c>
      <c r="D996">
        <v>-3.621816930488639</v>
      </c>
      <c r="E996">
        <v>7177309</v>
      </c>
      <c r="F996">
        <v>1193134</v>
      </c>
      <c r="G996">
        <v>19.938153546645946</v>
      </c>
    </row>
    <row r="997" spans="1:7" x14ac:dyDescent="0.3">
      <c r="A997" s="204">
        <v>44092</v>
      </c>
      <c r="B997">
        <v>116.24</v>
      </c>
      <c r="C997">
        <v>1.2599999999999909</v>
      </c>
      <c r="D997">
        <v>1.0958427552617767</v>
      </c>
      <c r="E997">
        <v>5984175</v>
      </c>
      <c r="F997">
        <v>2325827</v>
      </c>
      <c r="G997">
        <v>63.575881791453412</v>
      </c>
    </row>
    <row r="998" spans="1:7" x14ac:dyDescent="0.3">
      <c r="A998" s="204">
        <v>44091</v>
      </c>
      <c r="B998">
        <v>114.98</v>
      </c>
      <c r="C998">
        <v>-0.17999999999999261</v>
      </c>
      <c r="D998">
        <v>-0.15630427231677024</v>
      </c>
      <c r="E998">
        <v>3658348</v>
      </c>
      <c r="F998">
        <v>-3100271</v>
      </c>
      <c r="G998">
        <v>-45.871368100495083</v>
      </c>
    </row>
    <row r="999" spans="1:7" x14ac:dyDescent="0.3">
      <c r="A999" s="204">
        <v>44090</v>
      </c>
      <c r="B999">
        <v>115.16</v>
      </c>
      <c r="C999">
        <v>2.4699999999999989</v>
      </c>
      <c r="D999">
        <v>2.1918537580974347</v>
      </c>
      <c r="E999">
        <v>6758619</v>
      </c>
      <c r="F999">
        <v>498344</v>
      </c>
      <c r="G999">
        <v>7.9604170743298015</v>
      </c>
    </row>
    <row r="1000" spans="1:7" x14ac:dyDescent="0.3">
      <c r="A1000" s="204">
        <v>44089</v>
      </c>
      <c r="B1000">
        <v>112.69</v>
      </c>
      <c r="C1000">
        <v>1.0499999999999972</v>
      </c>
      <c r="D1000">
        <v>0.94052310999641453</v>
      </c>
      <c r="E1000">
        <v>6260275</v>
      </c>
      <c r="F1000">
        <v>-3019398</v>
      </c>
      <c r="G1000">
        <v>-32.537762914706157</v>
      </c>
    </row>
    <row r="1001" spans="1:7" x14ac:dyDescent="0.3">
      <c r="A1001" s="204">
        <v>44088</v>
      </c>
      <c r="B1001">
        <v>111.64</v>
      </c>
      <c r="C1001">
        <v>7.2000000000000028</v>
      </c>
      <c r="D1001">
        <v>6.8939103791650735</v>
      </c>
      <c r="E1001">
        <v>9279673</v>
      </c>
      <c r="F1001">
        <v>4163775</v>
      </c>
      <c r="G1001">
        <v>81.388936996007345</v>
      </c>
    </row>
    <row r="1002" spans="1:7" x14ac:dyDescent="0.3">
      <c r="A1002" s="204">
        <v>44085</v>
      </c>
      <c r="B1002">
        <v>104.44</v>
      </c>
      <c r="C1002">
        <v>-7.000000000000739E-2</v>
      </c>
      <c r="D1002">
        <v>-6.6979236436711692E-2</v>
      </c>
      <c r="E1002">
        <v>5115898</v>
      </c>
      <c r="F1002">
        <v>-310157</v>
      </c>
      <c r="G1002">
        <v>-5.7160681194716974</v>
      </c>
    </row>
    <row r="1003" spans="1:7" x14ac:dyDescent="0.3">
      <c r="A1003" s="204">
        <v>44084</v>
      </c>
      <c r="B1003">
        <v>104.51</v>
      </c>
      <c r="C1003">
        <v>-1.6599999999999966</v>
      </c>
      <c r="D1003">
        <v>-1.5635301874352421</v>
      </c>
      <c r="E1003">
        <v>5426055</v>
      </c>
      <c r="F1003">
        <v>1472953</v>
      </c>
      <c r="G1003">
        <v>37.260687935702137</v>
      </c>
    </row>
    <row r="1004" spans="1:7" x14ac:dyDescent="0.3">
      <c r="A1004" s="204">
        <v>44083</v>
      </c>
      <c r="B1004">
        <v>106.17</v>
      </c>
      <c r="C1004">
        <v>2.2999999999999972</v>
      </c>
      <c r="D1004">
        <v>2.214306344469045</v>
      </c>
      <c r="E1004">
        <v>3953102</v>
      </c>
      <c r="F1004">
        <v>-963697</v>
      </c>
      <c r="G1004">
        <v>-19.600089407763058</v>
      </c>
    </row>
    <row r="1005" spans="1:7" x14ac:dyDescent="0.3">
      <c r="A1005" s="204">
        <v>44082</v>
      </c>
      <c r="B1005">
        <v>103.87</v>
      </c>
      <c r="C1005">
        <v>-1.4200000000000017</v>
      </c>
      <c r="D1005">
        <v>-1.348656092696364</v>
      </c>
      <c r="E1005">
        <v>4916799</v>
      </c>
      <c r="F1005">
        <v>-4007554</v>
      </c>
      <c r="G1005">
        <v>-44.905821183899832</v>
      </c>
    </row>
    <row r="1006" spans="1:7" x14ac:dyDescent="0.3">
      <c r="A1006" s="204">
        <v>44078</v>
      </c>
      <c r="B1006">
        <v>105.29</v>
      </c>
      <c r="C1006">
        <v>-1.2099999999999937</v>
      </c>
      <c r="D1006">
        <v>-1.1361502347417782</v>
      </c>
      <c r="E1006">
        <v>8924353</v>
      </c>
      <c r="F1006">
        <v>2320837</v>
      </c>
      <c r="G1006">
        <v>35.14547401717509</v>
      </c>
    </row>
    <row r="1007" spans="1:7" x14ac:dyDescent="0.3">
      <c r="A1007" s="204">
        <v>44077</v>
      </c>
      <c r="B1007">
        <v>106.5</v>
      </c>
      <c r="C1007">
        <v>-4.1299999999999955</v>
      </c>
      <c r="D1007">
        <v>-3.7331646027298162</v>
      </c>
      <c r="E1007">
        <v>6603516</v>
      </c>
      <c r="F1007">
        <v>3289158</v>
      </c>
      <c r="G1007">
        <v>99.239671755434983</v>
      </c>
    </row>
    <row r="1008" spans="1:7" x14ac:dyDescent="0.3">
      <c r="A1008" s="204">
        <v>44076</v>
      </c>
      <c r="B1008">
        <v>110.63</v>
      </c>
      <c r="C1008">
        <v>1.0699999999999932</v>
      </c>
      <c r="D1008">
        <v>0.97663380795910293</v>
      </c>
      <c r="E1008">
        <v>3314358</v>
      </c>
      <c r="F1008">
        <v>-1514902</v>
      </c>
      <c r="G1008">
        <v>-31.369236694648869</v>
      </c>
    </row>
    <row r="1009" spans="1:7" x14ac:dyDescent="0.3">
      <c r="A1009" s="204">
        <v>44075</v>
      </c>
      <c r="B1009">
        <v>109.56</v>
      </c>
      <c r="C1009">
        <v>-2.25</v>
      </c>
      <c r="D1009">
        <v>-2.0123423665146229</v>
      </c>
      <c r="E1009">
        <v>4829260</v>
      </c>
      <c r="F1009">
        <v>-721856</v>
      </c>
      <c r="G1009">
        <v>-13.003799596333423</v>
      </c>
    </row>
    <row r="1010" spans="1:7" x14ac:dyDescent="0.3">
      <c r="A1010" s="204">
        <v>44074</v>
      </c>
      <c r="B1010">
        <v>111.81</v>
      </c>
      <c r="C1010">
        <v>3.019999999999996</v>
      </c>
      <c r="D1010">
        <v>2.7759904402978175</v>
      </c>
      <c r="E1010">
        <v>5551116</v>
      </c>
      <c r="F1010">
        <v>1472679</v>
      </c>
      <c r="G1010">
        <v>36.108906426653149</v>
      </c>
    </row>
    <row r="1011" spans="1:7" x14ac:dyDescent="0.3">
      <c r="A1011" s="204">
        <v>44071</v>
      </c>
      <c r="B1011">
        <v>108.79</v>
      </c>
      <c r="C1011">
        <v>0.92000000000000171</v>
      </c>
      <c r="D1011">
        <v>0.85287846481876484</v>
      </c>
      <c r="E1011">
        <v>4078437</v>
      </c>
      <c r="F1011">
        <v>-367394</v>
      </c>
      <c r="G1011">
        <v>-8.2637869050802877</v>
      </c>
    </row>
    <row r="1012" spans="1:7" x14ac:dyDescent="0.3">
      <c r="A1012" s="204">
        <v>44070</v>
      </c>
      <c r="B1012">
        <v>107.87</v>
      </c>
      <c r="C1012">
        <v>-0.87999999999999545</v>
      </c>
      <c r="D1012">
        <v>-0.80919540229884634</v>
      </c>
      <c r="E1012">
        <v>4445831</v>
      </c>
      <c r="F1012">
        <v>1524590</v>
      </c>
      <c r="G1012">
        <v>52.189805633975425</v>
      </c>
    </row>
    <row r="1013" spans="1:7" x14ac:dyDescent="0.3">
      <c r="A1013" s="204">
        <v>44069</v>
      </c>
      <c r="B1013">
        <v>108.75</v>
      </c>
      <c r="C1013">
        <v>-1.3599999999999994</v>
      </c>
      <c r="D1013">
        <v>-1.2351285078557801</v>
      </c>
      <c r="E1013">
        <v>2921241</v>
      </c>
      <c r="F1013">
        <v>-1678181</v>
      </c>
      <c r="G1013">
        <v>-36.486780295437121</v>
      </c>
    </row>
    <row r="1014" spans="1:7" x14ac:dyDescent="0.3">
      <c r="A1014" s="204">
        <v>44068</v>
      </c>
      <c r="B1014">
        <v>110.11</v>
      </c>
      <c r="C1014">
        <v>1.3100000000000023</v>
      </c>
      <c r="D1014">
        <v>1.2040441176470609</v>
      </c>
      <c r="E1014">
        <v>4599422</v>
      </c>
      <c r="F1014">
        <v>-2101795</v>
      </c>
      <c r="G1014">
        <v>-31.364377545153367</v>
      </c>
    </row>
    <row r="1015" spans="1:7" x14ac:dyDescent="0.3">
      <c r="A1015" s="204">
        <v>44067</v>
      </c>
      <c r="B1015">
        <v>108.8</v>
      </c>
      <c r="C1015">
        <v>-2.6599999999999966</v>
      </c>
      <c r="D1015">
        <v>-2.3865063699982025</v>
      </c>
      <c r="E1015">
        <v>6701217</v>
      </c>
      <c r="F1015">
        <v>3087568</v>
      </c>
      <c r="G1015">
        <v>85.44183455559741</v>
      </c>
    </row>
    <row r="1016" spans="1:7" x14ac:dyDescent="0.3">
      <c r="A1016" s="204">
        <v>44064</v>
      </c>
      <c r="B1016">
        <v>111.46</v>
      </c>
      <c r="C1016">
        <v>-1.3900000000000006</v>
      </c>
      <c r="D1016">
        <v>-1.2317235268054947</v>
      </c>
      <c r="E1016">
        <v>3613649</v>
      </c>
      <c r="F1016">
        <v>-814084</v>
      </c>
      <c r="G1016">
        <v>-18.386022824772859</v>
      </c>
    </row>
    <row r="1017" spans="1:7" x14ac:dyDescent="0.3">
      <c r="A1017" s="204">
        <v>44063</v>
      </c>
      <c r="B1017">
        <v>112.85</v>
      </c>
      <c r="C1017">
        <v>-2.0000000000010232E-2</v>
      </c>
      <c r="D1017">
        <v>-1.771950031010032E-2</v>
      </c>
      <c r="E1017">
        <v>4427733</v>
      </c>
      <c r="F1017">
        <v>763314</v>
      </c>
      <c r="G1017">
        <v>20.830423595118354</v>
      </c>
    </row>
    <row r="1018" spans="1:7" x14ac:dyDescent="0.3">
      <c r="A1018" s="204">
        <v>44062</v>
      </c>
      <c r="B1018">
        <v>112.87</v>
      </c>
      <c r="C1018">
        <v>-0.18999999999999773</v>
      </c>
      <c r="D1018">
        <v>-0.16805236157792122</v>
      </c>
      <c r="E1018">
        <v>3664419</v>
      </c>
      <c r="F1018">
        <v>182131</v>
      </c>
      <c r="G1018">
        <v>5.2302107120376027</v>
      </c>
    </row>
    <row r="1019" spans="1:7" x14ac:dyDescent="0.3">
      <c r="A1019" s="204">
        <v>44061</v>
      </c>
      <c r="B1019">
        <v>113.06</v>
      </c>
      <c r="C1019">
        <v>-1</v>
      </c>
      <c r="D1019">
        <v>-0.87673154480098192</v>
      </c>
      <c r="E1019">
        <v>3482288</v>
      </c>
      <c r="F1019">
        <v>-1707495</v>
      </c>
      <c r="G1019">
        <v>-32.901086615760235</v>
      </c>
    </row>
    <row r="1020" spans="1:7" x14ac:dyDescent="0.3">
      <c r="A1020" s="204">
        <v>44060</v>
      </c>
      <c r="B1020">
        <v>114.06</v>
      </c>
      <c r="C1020">
        <v>3.8599999999999994</v>
      </c>
      <c r="D1020">
        <v>3.5027223230490012</v>
      </c>
      <c r="E1020">
        <v>5189783</v>
      </c>
      <c r="F1020">
        <v>2799171</v>
      </c>
      <c r="G1020">
        <v>117.09014260783431</v>
      </c>
    </row>
    <row r="1021" spans="1:7" x14ac:dyDescent="0.3">
      <c r="A1021" s="204">
        <v>44057</v>
      </c>
      <c r="B1021">
        <v>110.2</v>
      </c>
      <c r="C1021">
        <v>-1.039999999999992</v>
      </c>
      <c r="D1021">
        <v>-0.93491549802228702</v>
      </c>
      <c r="E1021">
        <v>2390612</v>
      </c>
      <c r="F1021">
        <v>-656360</v>
      </c>
      <c r="G1021">
        <v>-21.541386005516298</v>
      </c>
    </row>
    <row r="1022" spans="1:7" x14ac:dyDescent="0.3">
      <c r="A1022" s="204">
        <v>44056</v>
      </c>
      <c r="B1022">
        <v>111.24</v>
      </c>
      <c r="C1022">
        <v>1.5099999999999909</v>
      </c>
      <c r="D1022">
        <v>1.3761049849630829</v>
      </c>
      <c r="E1022">
        <v>3046972</v>
      </c>
      <c r="F1022">
        <v>-2215316</v>
      </c>
      <c r="G1022">
        <v>-42.097961951151284</v>
      </c>
    </row>
    <row r="1023" spans="1:7" x14ac:dyDescent="0.3">
      <c r="A1023" s="204">
        <v>44055</v>
      </c>
      <c r="B1023">
        <v>109.73</v>
      </c>
      <c r="C1023">
        <v>0.35000000000000853</v>
      </c>
      <c r="D1023">
        <v>0.31998537209728334</v>
      </c>
      <c r="E1023">
        <v>5262288</v>
      </c>
      <c r="F1023">
        <v>-780458</v>
      </c>
      <c r="G1023">
        <v>-12.915618164324631</v>
      </c>
    </row>
    <row r="1024" spans="1:7" x14ac:dyDescent="0.3">
      <c r="A1024" s="204">
        <v>44054</v>
      </c>
      <c r="B1024">
        <v>109.38</v>
      </c>
      <c r="C1024">
        <v>-4.5300000000000011</v>
      </c>
      <c r="D1024">
        <v>-3.9768238082696876</v>
      </c>
      <c r="E1024">
        <v>6042746</v>
      </c>
      <c r="F1024">
        <v>3094401</v>
      </c>
      <c r="G1024">
        <v>104.95383003006772</v>
      </c>
    </row>
    <row r="1025" spans="1:7" x14ac:dyDescent="0.3">
      <c r="A1025" s="204">
        <v>44053</v>
      </c>
      <c r="B1025">
        <v>113.91</v>
      </c>
      <c r="C1025">
        <v>-1.0000000000005116E-2</v>
      </c>
      <c r="D1025">
        <v>-8.7780898876449395E-3</v>
      </c>
      <c r="E1025">
        <v>2948345</v>
      </c>
      <c r="F1025">
        <v>-695540</v>
      </c>
      <c r="G1025">
        <v>-19.087869128690944</v>
      </c>
    </row>
    <row r="1026" spans="1:7" x14ac:dyDescent="0.3">
      <c r="A1026" s="204">
        <v>44050</v>
      </c>
      <c r="B1026">
        <v>113.92</v>
      </c>
      <c r="C1026">
        <v>0.10999999999999943</v>
      </c>
      <c r="D1026">
        <v>9.6652315262278729E-2</v>
      </c>
      <c r="E1026">
        <v>3643885</v>
      </c>
      <c r="F1026">
        <v>713148</v>
      </c>
      <c r="G1026">
        <v>24.333401461816599</v>
      </c>
    </row>
    <row r="1027" spans="1:7" x14ac:dyDescent="0.3">
      <c r="A1027" s="204">
        <v>44049</v>
      </c>
      <c r="B1027">
        <v>113.81</v>
      </c>
      <c r="C1027">
        <v>-0.57999999999999829</v>
      </c>
      <c r="D1027">
        <v>-0.50703732843779903</v>
      </c>
      <c r="E1027">
        <v>2930737</v>
      </c>
      <c r="F1027">
        <v>-830350</v>
      </c>
      <c r="G1027">
        <v>-22.077394115052378</v>
      </c>
    </row>
    <row r="1028" spans="1:7" x14ac:dyDescent="0.3">
      <c r="A1028" s="204">
        <v>44048</v>
      </c>
      <c r="B1028">
        <v>114.39</v>
      </c>
      <c r="C1028">
        <v>0.82000000000000739</v>
      </c>
      <c r="D1028">
        <v>0.72202166064982609</v>
      </c>
      <c r="E1028">
        <v>3761087</v>
      </c>
      <c r="F1028">
        <v>440607</v>
      </c>
      <c r="G1028">
        <v>13.269376716619284</v>
      </c>
    </row>
    <row r="1029" spans="1:7" x14ac:dyDescent="0.3">
      <c r="A1029" s="204">
        <v>44047</v>
      </c>
      <c r="B1029">
        <v>113.57</v>
      </c>
      <c r="C1029">
        <v>-0.35000000000000853</v>
      </c>
      <c r="D1029">
        <v>-0.30723314606742319</v>
      </c>
      <c r="E1029">
        <v>3320480</v>
      </c>
      <c r="F1029">
        <v>-2374796</v>
      </c>
      <c r="G1029">
        <v>-41.697645557476058</v>
      </c>
    </row>
    <row r="1030" spans="1:7" x14ac:dyDescent="0.3">
      <c r="A1030" s="204">
        <v>44046</v>
      </c>
      <c r="B1030">
        <v>113.92</v>
      </c>
      <c r="C1030">
        <v>4.5900000000000034</v>
      </c>
      <c r="D1030">
        <v>4.1982987286197782</v>
      </c>
      <c r="E1030">
        <v>5695276</v>
      </c>
      <c r="F1030">
        <v>-188221</v>
      </c>
      <c r="G1030">
        <v>-3.1991348002726951</v>
      </c>
    </row>
    <row r="1031" spans="1:7" x14ac:dyDescent="0.3">
      <c r="A1031" s="204">
        <v>44043</v>
      </c>
      <c r="B1031">
        <v>109.33</v>
      </c>
      <c r="C1031">
        <v>-2.6299999999999955</v>
      </c>
      <c r="D1031">
        <v>-2.3490532332976022</v>
      </c>
      <c r="E1031">
        <v>5883497</v>
      </c>
      <c r="F1031">
        <v>2132771</v>
      </c>
      <c r="G1031">
        <v>56.862884678859508</v>
      </c>
    </row>
    <row r="1032" spans="1:7" x14ac:dyDescent="0.3">
      <c r="A1032" s="204">
        <v>44042</v>
      </c>
      <c r="B1032">
        <v>111.96</v>
      </c>
      <c r="C1032">
        <v>1.5799999999999983</v>
      </c>
      <c r="D1032">
        <v>1.4314187352781287</v>
      </c>
      <c r="E1032">
        <v>3750726</v>
      </c>
      <c r="F1032">
        <v>-2612346</v>
      </c>
      <c r="G1032">
        <v>-41.054792402160466</v>
      </c>
    </row>
    <row r="1033" spans="1:7" x14ac:dyDescent="0.3">
      <c r="A1033" s="204">
        <v>44041</v>
      </c>
      <c r="B1033">
        <v>110.38</v>
      </c>
      <c r="C1033">
        <v>-1.8200000000000074</v>
      </c>
      <c r="D1033">
        <v>-1.6221033868092758</v>
      </c>
      <c r="E1033">
        <v>6363072</v>
      </c>
      <c r="F1033">
        <v>3315902</v>
      </c>
      <c r="G1033">
        <v>108.81906818457782</v>
      </c>
    </row>
    <row r="1034" spans="1:7" x14ac:dyDescent="0.3">
      <c r="A1034" s="204">
        <v>44040</v>
      </c>
      <c r="B1034">
        <v>112.2</v>
      </c>
      <c r="C1034">
        <v>-2.9399999999999977</v>
      </c>
      <c r="D1034">
        <v>-2.5534132360604462</v>
      </c>
      <c r="E1034">
        <v>3047170</v>
      </c>
      <c r="F1034">
        <v>-1308066</v>
      </c>
      <c r="G1034">
        <v>-30.034331090209577</v>
      </c>
    </row>
    <row r="1035" spans="1:7" x14ac:dyDescent="0.3">
      <c r="A1035" s="204">
        <v>44039</v>
      </c>
      <c r="B1035">
        <v>115.14</v>
      </c>
      <c r="C1035">
        <v>2.9099999999999966</v>
      </c>
      <c r="D1035">
        <v>2.5928896017107692</v>
      </c>
      <c r="E1035">
        <v>4355236</v>
      </c>
      <c r="F1035">
        <v>-2601752</v>
      </c>
      <c r="G1035">
        <v>-37.39767842060386</v>
      </c>
    </row>
    <row r="1036" spans="1:7" x14ac:dyDescent="0.3">
      <c r="A1036" s="204">
        <v>44036</v>
      </c>
      <c r="B1036">
        <v>112.23</v>
      </c>
      <c r="C1036">
        <v>-2.6899999999999977</v>
      </c>
      <c r="D1036">
        <v>-2.3407587887225878</v>
      </c>
      <c r="E1036">
        <v>6956988</v>
      </c>
      <c r="F1036">
        <v>1903902</v>
      </c>
      <c r="G1036">
        <v>37.67800508441772</v>
      </c>
    </row>
    <row r="1037" spans="1:7" x14ac:dyDescent="0.3">
      <c r="A1037" s="204">
        <v>44035</v>
      </c>
      <c r="B1037">
        <v>114.92</v>
      </c>
      <c r="C1037">
        <v>-2.3700000000000045</v>
      </c>
      <c r="D1037">
        <v>-2.0206326200017091</v>
      </c>
      <c r="E1037">
        <v>5053086</v>
      </c>
      <c r="F1037">
        <v>116109</v>
      </c>
      <c r="G1037">
        <v>2.3518237982473891</v>
      </c>
    </row>
    <row r="1038" spans="1:7" x14ac:dyDescent="0.3">
      <c r="A1038" s="204">
        <v>44034</v>
      </c>
      <c r="B1038">
        <v>117.29</v>
      </c>
      <c r="C1038">
        <v>-0.56999999999999318</v>
      </c>
      <c r="D1038">
        <v>-0.48362463940267536</v>
      </c>
      <c r="E1038">
        <v>4936977</v>
      </c>
      <c r="F1038">
        <v>89529</v>
      </c>
      <c r="G1038">
        <v>1.8469305911069083</v>
      </c>
    </row>
    <row r="1039" spans="1:7" x14ac:dyDescent="0.3">
      <c r="A1039" s="204">
        <v>44033</v>
      </c>
      <c r="B1039">
        <v>117.86</v>
      </c>
      <c r="C1039">
        <v>-2.5</v>
      </c>
      <c r="D1039">
        <v>-2.0771020272515788</v>
      </c>
      <c r="E1039">
        <v>4847448</v>
      </c>
      <c r="F1039">
        <v>-552255</v>
      </c>
      <c r="G1039">
        <v>-10.227506957327098</v>
      </c>
    </row>
    <row r="1040" spans="1:7" x14ac:dyDescent="0.3">
      <c r="A1040" s="204">
        <v>44032</v>
      </c>
      <c r="B1040">
        <v>120.36</v>
      </c>
      <c r="C1040">
        <v>1.6200000000000045</v>
      </c>
      <c r="D1040">
        <v>1.3643254168772145</v>
      </c>
      <c r="E1040">
        <v>5399703</v>
      </c>
      <c r="F1040">
        <v>-4021273</v>
      </c>
      <c r="G1040">
        <v>-42.684250548987706</v>
      </c>
    </row>
    <row r="1041" spans="1:7" x14ac:dyDescent="0.3">
      <c r="A1041" s="204">
        <v>44029</v>
      </c>
      <c r="B1041">
        <v>118.74</v>
      </c>
      <c r="C1041">
        <v>2.4399999999999977</v>
      </c>
      <c r="D1041">
        <v>2.0980223559759223</v>
      </c>
      <c r="E1041">
        <v>9420976</v>
      </c>
      <c r="F1041">
        <v>4407591</v>
      </c>
      <c r="G1041">
        <v>87.916467616191454</v>
      </c>
    </row>
    <row r="1042" spans="1:7" x14ac:dyDescent="0.3">
      <c r="A1042" s="204">
        <v>44028</v>
      </c>
      <c r="B1042">
        <v>116.3</v>
      </c>
      <c r="C1042">
        <v>-0.93999999999999773</v>
      </c>
      <c r="D1042">
        <v>-0.80177413851927481</v>
      </c>
      <c r="E1042">
        <v>5013385</v>
      </c>
      <c r="F1042">
        <v>-3242624</v>
      </c>
      <c r="G1042">
        <v>-39.275926176921558</v>
      </c>
    </row>
    <row r="1043" spans="1:7" x14ac:dyDescent="0.3">
      <c r="A1043" s="204">
        <v>44027</v>
      </c>
      <c r="B1043">
        <v>117.24</v>
      </c>
      <c r="C1043">
        <v>2.4399999999999977</v>
      </c>
      <c r="D1043">
        <v>2.1254355400696845</v>
      </c>
      <c r="E1043">
        <v>8256009</v>
      </c>
      <c r="F1043">
        <v>1569802</v>
      </c>
      <c r="G1043">
        <v>23.478214180326752</v>
      </c>
    </row>
    <row r="1044" spans="1:7" x14ac:dyDescent="0.3">
      <c r="A1044" s="204">
        <v>44026</v>
      </c>
      <c r="B1044">
        <v>114.8</v>
      </c>
      <c r="C1044">
        <v>2.8499999999999943</v>
      </c>
      <c r="D1044">
        <v>2.545779365788293</v>
      </c>
      <c r="E1044">
        <v>6686207</v>
      </c>
      <c r="F1044">
        <v>-665595</v>
      </c>
      <c r="G1044">
        <v>-9.0534946398175578</v>
      </c>
    </row>
    <row r="1045" spans="1:7" x14ac:dyDescent="0.3">
      <c r="A1045" s="204">
        <v>44025</v>
      </c>
      <c r="B1045">
        <v>111.95</v>
      </c>
      <c r="C1045">
        <v>-2.9699999999999989</v>
      </c>
      <c r="D1045">
        <v>-2.5844065436825607</v>
      </c>
      <c r="E1045">
        <v>7351802</v>
      </c>
      <c r="F1045">
        <v>4238687</v>
      </c>
      <c r="G1045">
        <v>136.15581178337453</v>
      </c>
    </row>
    <row r="1046" spans="1:7" x14ac:dyDescent="0.3">
      <c r="A1046" s="204">
        <v>44022</v>
      </c>
      <c r="B1046">
        <v>114.92</v>
      </c>
      <c r="C1046">
        <v>-1.1799999999999926</v>
      </c>
      <c r="D1046">
        <v>-1.0163652024117078</v>
      </c>
      <c r="E1046">
        <v>3113115</v>
      </c>
      <c r="F1046">
        <v>-397229</v>
      </c>
      <c r="G1046">
        <v>-11.315956498850255</v>
      </c>
    </row>
    <row r="1047" spans="1:7" x14ac:dyDescent="0.3">
      <c r="A1047" s="204">
        <v>44021</v>
      </c>
      <c r="B1047">
        <v>116.1</v>
      </c>
      <c r="C1047">
        <v>-0.67000000000000171</v>
      </c>
      <c r="D1047">
        <v>-0.57377751134709409</v>
      </c>
      <c r="E1047">
        <v>3510344</v>
      </c>
      <c r="F1047">
        <v>-1077809</v>
      </c>
      <c r="G1047">
        <v>-23.491130308862846</v>
      </c>
    </row>
    <row r="1048" spans="1:7" x14ac:dyDescent="0.3">
      <c r="A1048" s="204">
        <v>44020</v>
      </c>
      <c r="B1048">
        <v>116.77</v>
      </c>
      <c r="C1048">
        <v>1.7299999999999898</v>
      </c>
      <c r="D1048">
        <v>1.5038247566063887</v>
      </c>
      <c r="E1048">
        <v>4588153</v>
      </c>
      <c r="F1048">
        <v>-651493</v>
      </c>
      <c r="G1048">
        <v>-12.433912520044293</v>
      </c>
    </row>
    <row r="1049" spans="1:7" x14ac:dyDescent="0.3">
      <c r="A1049" s="204">
        <v>44019</v>
      </c>
      <c r="B1049">
        <v>115.04</v>
      </c>
      <c r="C1049">
        <v>2.1200000000000045</v>
      </c>
      <c r="D1049">
        <v>1.8774353524619238</v>
      </c>
      <c r="E1049">
        <v>5239646</v>
      </c>
      <c r="F1049">
        <v>1550287</v>
      </c>
      <c r="G1049">
        <v>42.02049732758455</v>
      </c>
    </row>
    <row r="1050" spans="1:7" x14ac:dyDescent="0.3">
      <c r="A1050" s="204">
        <v>44018</v>
      </c>
      <c r="B1050">
        <v>112.92</v>
      </c>
      <c r="C1050">
        <v>3.0000000000001137E-2</v>
      </c>
      <c r="D1050">
        <v>2.6574541589158594E-2</v>
      </c>
      <c r="E1050">
        <v>3689359</v>
      </c>
      <c r="F1050">
        <v>-1360794</v>
      </c>
      <c r="G1050">
        <v>-26.945599469956655</v>
      </c>
    </row>
    <row r="1051" spans="1:7" x14ac:dyDescent="0.3">
      <c r="A1051" s="204">
        <v>44014</v>
      </c>
      <c r="B1051">
        <v>112.89</v>
      </c>
      <c r="C1051">
        <v>0.42000000000000171</v>
      </c>
      <c r="D1051">
        <v>0.37343291544411994</v>
      </c>
      <c r="E1051">
        <v>5050153</v>
      </c>
      <c r="F1051">
        <v>-1645741</v>
      </c>
      <c r="G1051">
        <v>-24.578361007506988</v>
      </c>
    </row>
    <row r="1052" spans="1:7" x14ac:dyDescent="0.3">
      <c r="A1052" s="204">
        <v>44013</v>
      </c>
      <c r="B1052">
        <v>112.47</v>
      </c>
      <c r="C1052">
        <v>0.51999999999999602</v>
      </c>
      <c r="D1052">
        <v>0.4644930772666333</v>
      </c>
      <c r="E1052">
        <v>6695894</v>
      </c>
      <c r="F1052">
        <v>-954801</v>
      </c>
      <c r="G1052">
        <v>-12.479925026419169</v>
      </c>
    </row>
    <row r="1053" spans="1:7" x14ac:dyDescent="0.3">
      <c r="A1053" s="204">
        <v>44012</v>
      </c>
      <c r="B1053">
        <v>111.95</v>
      </c>
      <c r="C1053">
        <v>1.5499999999999972</v>
      </c>
      <c r="D1053">
        <v>1.4039855072463743</v>
      </c>
      <c r="E1053">
        <v>7650695</v>
      </c>
      <c r="F1053">
        <v>2672599</v>
      </c>
      <c r="G1053">
        <v>53.687172766455291</v>
      </c>
    </row>
    <row r="1054" spans="1:7" x14ac:dyDescent="0.3">
      <c r="A1054" s="204">
        <v>44011</v>
      </c>
      <c r="B1054">
        <v>110.4</v>
      </c>
      <c r="C1054">
        <v>-1.9999999999996021E-2</v>
      </c>
      <c r="D1054">
        <v>-1.8112660749860551E-2</v>
      </c>
      <c r="E1054">
        <v>4978096</v>
      </c>
      <c r="F1054">
        <v>-3786120</v>
      </c>
      <c r="G1054">
        <v>-43.199756829361576</v>
      </c>
    </row>
    <row r="1055" spans="1:7" x14ac:dyDescent="0.3">
      <c r="A1055" s="204">
        <v>44008</v>
      </c>
      <c r="B1055">
        <v>110.42</v>
      </c>
      <c r="C1055">
        <v>-3.75</v>
      </c>
      <c r="D1055">
        <v>-3.2845756328282385</v>
      </c>
      <c r="E1055">
        <v>8764216</v>
      </c>
      <c r="F1055">
        <v>-1413274</v>
      </c>
      <c r="G1055">
        <v>-13.886272548536034</v>
      </c>
    </row>
    <row r="1056" spans="1:7" x14ac:dyDescent="0.3">
      <c r="A1056" s="204">
        <v>44007</v>
      </c>
      <c r="B1056">
        <v>114.17</v>
      </c>
      <c r="C1056">
        <v>2.75</v>
      </c>
      <c r="D1056">
        <v>2.4681385747621611</v>
      </c>
      <c r="E1056">
        <v>10177490</v>
      </c>
      <c r="F1056">
        <v>2717760</v>
      </c>
      <c r="G1056">
        <v>36.432417795282134</v>
      </c>
    </row>
    <row r="1057" spans="1:7" x14ac:dyDescent="0.3">
      <c r="A1057" s="204">
        <v>44006</v>
      </c>
      <c r="B1057">
        <v>111.42</v>
      </c>
      <c r="C1057">
        <v>-2.3299999999999983</v>
      </c>
      <c r="D1057">
        <v>-2.0483516483516468</v>
      </c>
      <c r="E1057">
        <v>7459730</v>
      </c>
      <c r="F1057">
        <v>-1415456</v>
      </c>
      <c r="G1057">
        <v>-15.948465756097956</v>
      </c>
    </row>
    <row r="1058" spans="1:7" x14ac:dyDescent="0.3">
      <c r="A1058" s="204">
        <v>44005</v>
      </c>
      <c r="B1058">
        <v>113.75</v>
      </c>
      <c r="C1058">
        <v>1.7199999999999989</v>
      </c>
      <c r="D1058">
        <v>1.5353030438275452</v>
      </c>
      <c r="E1058">
        <v>8875186</v>
      </c>
      <c r="F1058">
        <v>-3879501</v>
      </c>
      <c r="G1058">
        <v>-30.416277561338823</v>
      </c>
    </row>
    <row r="1059" spans="1:7" x14ac:dyDescent="0.3">
      <c r="A1059" s="204">
        <v>44004</v>
      </c>
      <c r="B1059">
        <v>112.03</v>
      </c>
      <c r="C1059">
        <v>3.1800000000000068</v>
      </c>
      <c r="D1059">
        <v>2.9214515388148894</v>
      </c>
      <c r="E1059">
        <v>12754687</v>
      </c>
      <c r="F1059">
        <v>6182952</v>
      </c>
      <c r="G1059">
        <v>94.084012821576039</v>
      </c>
    </row>
    <row r="1060" spans="1:7" x14ac:dyDescent="0.3">
      <c r="A1060" s="204">
        <v>44001</v>
      </c>
      <c r="B1060">
        <v>108.85</v>
      </c>
      <c r="C1060">
        <v>3</v>
      </c>
      <c r="D1060">
        <v>2.8341993386868212</v>
      </c>
      <c r="E1060">
        <v>6571735</v>
      </c>
      <c r="F1060">
        <v>3291036</v>
      </c>
      <c r="G1060">
        <v>100.31508529127481</v>
      </c>
    </row>
    <row r="1061" spans="1:7" x14ac:dyDescent="0.3">
      <c r="A1061" s="204">
        <v>44000</v>
      </c>
      <c r="B1061">
        <v>105.85</v>
      </c>
      <c r="C1061">
        <v>1.1199999999999903</v>
      </c>
      <c r="D1061">
        <v>1.0694165950539389</v>
      </c>
      <c r="E1061">
        <v>3280699</v>
      </c>
      <c r="F1061">
        <v>-4865916</v>
      </c>
      <c r="G1061">
        <v>-59.729298610527195</v>
      </c>
    </row>
    <row r="1062" spans="1:7" x14ac:dyDescent="0.3">
      <c r="A1062" s="204">
        <v>43999</v>
      </c>
      <c r="B1062">
        <v>104.73</v>
      </c>
      <c r="C1062">
        <v>7.9999999999998295E-2</v>
      </c>
      <c r="D1062">
        <v>7.6445293836596553E-2</v>
      </c>
      <c r="E1062">
        <v>8146615</v>
      </c>
      <c r="F1062">
        <v>-1341535</v>
      </c>
      <c r="G1062">
        <v>-14.139057666668423</v>
      </c>
    </row>
    <row r="1063" spans="1:7" x14ac:dyDescent="0.3">
      <c r="A1063" s="204">
        <v>43998</v>
      </c>
      <c r="B1063">
        <v>104.65</v>
      </c>
      <c r="C1063">
        <v>1.5900000000000034</v>
      </c>
      <c r="D1063">
        <v>1.5427906074131608</v>
      </c>
      <c r="E1063">
        <v>9488150</v>
      </c>
      <c r="F1063">
        <v>2226511</v>
      </c>
      <c r="G1063">
        <v>30.661273577494008</v>
      </c>
    </row>
    <row r="1064" spans="1:7" x14ac:dyDescent="0.3">
      <c r="A1064" s="204">
        <v>43997</v>
      </c>
      <c r="B1064">
        <v>103.06</v>
      </c>
      <c r="C1064">
        <v>2.8299999999999983</v>
      </c>
      <c r="D1064">
        <v>2.8235059363464017</v>
      </c>
      <c r="E1064">
        <v>7261639</v>
      </c>
      <c r="F1064">
        <v>-2439424</v>
      </c>
      <c r="G1064">
        <v>-25.145945346401728</v>
      </c>
    </row>
    <row r="1065" spans="1:7" x14ac:dyDescent="0.3">
      <c r="A1065" s="204">
        <v>43994</v>
      </c>
      <c r="B1065">
        <v>100.23</v>
      </c>
      <c r="C1065">
        <v>1.2600000000000051</v>
      </c>
      <c r="D1065">
        <v>1.2731130645650248</v>
      </c>
      <c r="E1065">
        <v>9701063</v>
      </c>
      <c r="F1065">
        <v>-3719528</v>
      </c>
      <c r="G1065">
        <v>-27.715083486263758</v>
      </c>
    </row>
    <row r="1066" spans="1:7" x14ac:dyDescent="0.3">
      <c r="A1066" s="204">
        <v>43993</v>
      </c>
      <c r="B1066">
        <v>98.97</v>
      </c>
      <c r="C1066">
        <v>-5.7900000000000063</v>
      </c>
      <c r="D1066">
        <v>-5.5269186712485743</v>
      </c>
      <c r="E1066">
        <v>13420591</v>
      </c>
      <c r="F1066">
        <v>8295584</v>
      </c>
      <c r="G1066">
        <v>161.86483257486282</v>
      </c>
    </row>
    <row r="1067" spans="1:7" x14ac:dyDescent="0.3">
      <c r="A1067" s="204">
        <v>43992</v>
      </c>
      <c r="B1067">
        <v>104.76</v>
      </c>
      <c r="C1067">
        <v>0.13000000000000966</v>
      </c>
      <c r="D1067">
        <v>0.12424734779700819</v>
      </c>
      <c r="E1067">
        <v>5125007</v>
      </c>
      <c r="F1067">
        <v>1134630</v>
      </c>
      <c r="G1067">
        <v>28.4341554695208</v>
      </c>
    </row>
    <row r="1068" spans="1:7" x14ac:dyDescent="0.3">
      <c r="A1068" s="204">
        <v>43991</v>
      </c>
      <c r="B1068">
        <v>104.63</v>
      </c>
      <c r="C1068">
        <v>-0.18000000000000682</v>
      </c>
      <c r="D1068">
        <v>-0.17173933784944836</v>
      </c>
      <c r="E1068">
        <v>3990377</v>
      </c>
      <c r="F1068">
        <v>-886304</v>
      </c>
      <c r="G1068">
        <v>-18.174327990696952</v>
      </c>
    </row>
    <row r="1069" spans="1:7" x14ac:dyDescent="0.3">
      <c r="A1069" s="204">
        <v>43990</v>
      </c>
      <c r="B1069">
        <v>104.81</v>
      </c>
      <c r="C1069">
        <v>1.9000000000000057</v>
      </c>
      <c r="D1069">
        <v>1.846273442814115</v>
      </c>
      <c r="E1069">
        <v>4876681</v>
      </c>
      <c r="F1069">
        <v>-901422</v>
      </c>
      <c r="G1069">
        <v>-15.600656478432454</v>
      </c>
    </row>
    <row r="1070" spans="1:7" x14ac:dyDescent="0.3">
      <c r="A1070" s="204">
        <v>43987</v>
      </c>
      <c r="B1070">
        <v>102.91</v>
      </c>
      <c r="C1070">
        <v>0.82999999999999829</v>
      </c>
      <c r="D1070">
        <v>0.81308777429466916</v>
      </c>
      <c r="E1070">
        <v>5778103</v>
      </c>
      <c r="F1070">
        <v>-1555297</v>
      </c>
      <c r="G1070">
        <v>-21.208402650884992</v>
      </c>
    </row>
    <row r="1071" spans="1:7" x14ac:dyDescent="0.3">
      <c r="A1071" s="204">
        <v>43986</v>
      </c>
      <c r="B1071">
        <v>102.08</v>
      </c>
      <c r="C1071">
        <v>-1.8599999999999994</v>
      </c>
      <c r="D1071">
        <v>-1.7894939388108519</v>
      </c>
      <c r="E1071">
        <v>7333400</v>
      </c>
      <c r="F1071">
        <v>1990138</v>
      </c>
      <c r="G1071">
        <v>37.245749880878009</v>
      </c>
    </row>
    <row r="1072" spans="1:7" x14ac:dyDescent="0.3">
      <c r="A1072" s="204">
        <v>43985</v>
      </c>
      <c r="B1072">
        <v>103.94</v>
      </c>
      <c r="C1072">
        <v>-1.6099999999999994</v>
      </c>
      <c r="D1072">
        <v>-1.5253434391283747</v>
      </c>
      <c r="E1072">
        <v>5343262</v>
      </c>
      <c r="F1072">
        <v>10741</v>
      </c>
      <c r="G1072">
        <v>0.20142442945841188</v>
      </c>
    </row>
    <row r="1073" spans="1:7" x14ac:dyDescent="0.3">
      <c r="A1073" s="204">
        <v>43984</v>
      </c>
      <c r="B1073">
        <v>105.55</v>
      </c>
      <c r="C1073">
        <v>1.4399999999999977</v>
      </c>
      <c r="D1073">
        <v>1.3831524349245967</v>
      </c>
      <c r="E1073">
        <v>5332521</v>
      </c>
      <c r="F1073">
        <v>-641054</v>
      </c>
      <c r="G1073">
        <v>-10.731496633088225</v>
      </c>
    </row>
    <row r="1074" spans="1:7" x14ac:dyDescent="0.3">
      <c r="A1074" s="204">
        <v>43983</v>
      </c>
      <c r="B1074">
        <v>104.11</v>
      </c>
      <c r="C1074">
        <v>0.54999999999999716</v>
      </c>
      <c r="D1074">
        <v>0.53109308613363959</v>
      </c>
      <c r="E1074">
        <v>5973575</v>
      </c>
      <c r="F1074">
        <v>-4966318</v>
      </c>
      <c r="G1074">
        <v>-45.396403785667736</v>
      </c>
    </row>
    <row r="1075" spans="1:7" x14ac:dyDescent="0.3">
      <c r="A1075" s="204">
        <v>43980</v>
      </c>
      <c r="B1075">
        <v>103.56</v>
      </c>
      <c r="C1075">
        <v>1.019999999999996</v>
      </c>
      <c r="D1075">
        <v>0.99473376243416811</v>
      </c>
      <c r="E1075">
        <v>10939893</v>
      </c>
      <c r="F1075">
        <v>5219603</v>
      </c>
      <c r="G1075">
        <v>91.247174531361168</v>
      </c>
    </row>
    <row r="1076" spans="1:7" x14ac:dyDescent="0.3">
      <c r="A1076" s="204">
        <v>43979</v>
      </c>
      <c r="B1076">
        <v>102.54</v>
      </c>
      <c r="C1076">
        <v>-1.039999999999992</v>
      </c>
      <c r="D1076">
        <v>-1.0040548368410813</v>
      </c>
      <c r="E1076">
        <v>5720290</v>
      </c>
      <c r="F1076">
        <v>-3003345</v>
      </c>
      <c r="G1076">
        <v>-34.427678370312378</v>
      </c>
    </row>
    <row r="1077" spans="1:7" x14ac:dyDescent="0.3">
      <c r="A1077" s="204">
        <v>43978</v>
      </c>
      <c r="B1077">
        <v>103.58</v>
      </c>
      <c r="C1077">
        <v>3.0000000000001137E-2</v>
      </c>
      <c r="D1077">
        <v>2.8971511347176376E-2</v>
      </c>
      <c r="E1077">
        <v>8723635</v>
      </c>
      <c r="F1077">
        <v>-625244</v>
      </c>
      <c r="G1077">
        <v>-6.6879034374067734</v>
      </c>
    </row>
    <row r="1078" spans="1:7" x14ac:dyDescent="0.3">
      <c r="A1078" s="204">
        <v>43977</v>
      </c>
      <c r="B1078">
        <v>103.55</v>
      </c>
      <c r="C1078">
        <v>-2.5</v>
      </c>
      <c r="D1078">
        <v>-2.3573785950023574</v>
      </c>
      <c r="E1078">
        <v>9348879</v>
      </c>
      <c r="F1078">
        <v>4847286</v>
      </c>
      <c r="G1078">
        <v>107.67934817741187</v>
      </c>
    </row>
    <row r="1079" spans="1:7" x14ac:dyDescent="0.3">
      <c r="A1079" s="204">
        <v>43973</v>
      </c>
      <c r="B1079">
        <v>106.05</v>
      </c>
      <c r="C1079">
        <v>1.2599999999999909</v>
      </c>
      <c r="D1079">
        <v>1.2024048096192297</v>
      </c>
      <c r="E1079">
        <v>4501593</v>
      </c>
      <c r="F1079">
        <v>-2370792</v>
      </c>
      <c r="G1079">
        <v>-34.49736881737563</v>
      </c>
    </row>
    <row r="1080" spans="1:7" x14ac:dyDescent="0.3">
      <c r="A1080" s="204">
        <v>43972</v>
      </c>
      <c r="B1080">
        <v>104.79</v>
      </c>
      <c r="C1080">
        <v>-0.82999999999999829</v>
      </c>
      <c r="D1080">
        <v>-0.78583601590607677</v>
      </c>
      <c r="E1080">
        <v>6872385</v>
      </c>
      <c r="F1080">
        <v>2586660</v>
      </c>
      <c r="G1080">
        <v>60.355249111877221</v>
      </c>
    </row>
    <row r="1081" spans="1:7" x14ac:dyDescent="0.3">
      <c r="A1081" s="204">
        <v>43971</v>
      </c>
      <c r="B1081">
        <v>105.62</v>
      </c>
      <c r="C1081">
        <v>2.9699999999999989</v>
      </c>
      <c r="D1081">
        <v>2.8933268387725266</v>
      </c>
      <c r="E1081">
        <v>4285725</v>
      </c>
      <c r="F1081">
        <v>-1121286</v>
      </c>
      <c r="G1081">
        <v>-20.737631197717185</v>
      </c>
    </row>
    <row r="1082" spans="1:7" x14ac:dyDescent="0.3">
      <c r="A1082" s="204">
        <v>43970</v>
      </c>
      <c r="B1082">
        <v>102.65</v>
      </c>
      <c r="C1082">
        <v>-3.0099999999999909</v>
      </c>
      <c r="D1082">
        <v>-2.8487601741434707</v>
      </c>
      <c r="E1082">
        <v>5407011</v>
      </c>
      <c r="F1082">
        <v>-2927265</v>
      </c>
      <c r="G1082">
        <v>-35.123206862839673</v>
      </c>
    </row>
    <row r="1083" spans="1:7" x14ac:dyDescent="0.3">
      <c r="A1083" s="204">
        <v>43969</v>
      </c>
      <c r="B1083">
        <v>105.66</v>
      </c>
      <c r="C1083">
        <v>2.9899999999999949</v>
      </c>
      <c r="D1083">
        <v>2.912243108989963</v>
      </c>
      <c r="E1083">
        <v>8334276</v>
      </c>
      <c r="F1083">
        <v>1019548</v>
      </c>
      <c r="G1083">
        <v>13.93828998152768</v>
      </c>
    </row>
    <row r="1084" spans="1:7" x14ac:dyDescent="0.3">
      <c r="A1084" s="204">
        <v>43966</v>
      </c>
      <c r="B1084">
        <v>102.67</v>
      </c>
      <c r="C1084">
        <v>3.5499999999999972</v>
      </c>
      <c r="D1084">
        <v>3.5815173527037905</v>
      </c>
      <c r="E1084">
        <v>7314728</v>
      </c>
      <c r="F1084">
        <v>-97438</v>
      </c>
      <c r="G1084">
        <v>-1.3145685080447469</v>
      </c>
    </row>
    <row r="1085" spans="1:7" x14ac:dyDescent="0.3">
      <c r="A1085" s="204">
        <v>43965</v>
      </c>
      <c r="B1085">
        <v>99.12</v>
      </c>
      <c r="C1085">
        <v>-0.92000000000000171</v>
      </c>
      <c r="D1085">
        <v>-0.91963214714114516</v>
      </c>
      <c r="E1085">
        <v>7412166</v>
      </c>
      <c r="F1085">
        <v>-3361372</v>
      </c>
      <c r="G1085">
        <v>-31.200261232660988</v>
      </c>
    </row>
    <row r="1086" spans="1:7" x14ac:dyDescent="0.3">
      <c r="A1086" s="204">
        <v>43964</v>
      </c>
      <c r="B1086">
        <v>100.04</v>
      </c>
      <c r="C1086">
        <v>-2.0299999999999869</v>
      </c>
      <c r="D1086">
        <v>-1.9888311942784236</v>
      </c>
      <c r="E1086">
        <v>10773538</v>
      </c>
      <c r="F1086">
        <v>1713411</v>
      </c>
      <c r="G1086">
        <v>18.911556096288717</v>
      </c>
    </row>
    <row r="1087" spans="1:7" x14ac:dyDescent="0.3">
      <c r="A1087" s="204">
        <v>43963</v>
      </c>
      <c r="B1087">
        <v>102.07</v>
      </c>
      <c r="C1087">
        <v>-2.25</v>
      </c>
      <c r="D1087">
        <v>-2.1568251533742333</v>
      </c>
      <c r="E1087">
        <v>9060127</v>
      </c>
      <c r="F1087">
        <v>2212436</v>
      </c>
      <c r="G1087">
        <v>32.309226569948905</v>
      </c>
    </row>
    <row r="1088" spans="1:7" x14ac:dyDescent="0.3">
      <c r="A1088" s="204">
        <v>43962</v>
      </c>
      <c r="B1088">
        <v>104.32</v>
      </c>
      <c r="C1088">
        <v>4.75</v>
      </c>
      <c r="D1088">
        <v>4.770513206789194</v>
      </c>
      <c r="E1088">
        <v>6847691</v>
      </c>
      <c r="F1088">
        <v>129458</v>
      </c>
      <c r="G1088">
        <v>1.926965021903825</v>
      </c>
    </row>
    <row r="1089" spans="1:7" x14ac:dyDescent="0.3">
      <c r="A1089" s="204">
        <v>43959</v>
      </c>
      <c r="B1089">
        <v>99.57</v>
      </c>
      <c r="C1089">
        <v>1.4299999999999926</v>
      </c>
      <c r="D1089">
        <v>1.457102099042177</v>
      </c>
      <c r="E1089">
        <v>6718233</v>
      </c>
      <c r="F1089">
        <v>880843</v>
      </c>
      <c r="G1089">
        <v>15.089671925295381</v>
      </c>
    </row>
    <row r="1090" spans="1:7" x14ac:dyDescent="0.3">
      <c r="A1090" s="204">
        <v>43958</v>
      </c>
      <c r="B1090">
        <v>98.14</v>
      </c>
      <c r="C1090">
        <v>0.15000000000000568</v>
      </c>
      <c r="D1090">
        <v>0.15307684457598295</v>
      </c>
      <c r="E1090">
        <v>5837390</v>
      </c>
      <c r="F1090">
        <v>994382</v>
      </c>
      <c r="G1090">
        <v>20.532322061000105</v>
      </c>
    </row>
    <row r="1091" spans="1:7" x14ac:dyDescent="0.3">
      <c r="A1091" s="204">
        <v>43957</v>
      </c>
      <c r="B1091">
        <v>97.99</v>
      </c>
      <c r="C1091">
        <v>0.48999999999999488</v>
      </c>
      <c r="D1091">
        <v>0.50256410256409734</v>
      </c>
      <c r="E1091">
        <v>4843008</v>
      </c>
      <c r="F1091">
        <v>-2089136</v>
      </c>
      <c r="G1091">
        <v>-30.136938874899311</v>
      </c>
    </row>
    <row r="1092" spans="1:7" x14ac:dyDescent="0.3">
      <c r="A1092" s="204">
        <v>43956</v>
      </c>
      <c r="B1092">
        <v>97.5</v>
      </c>
      <c r="C1092">
        <v>2.0699999999999932</v>
      </c>
      <c r="D1092">
        <v>2.1691292046526178</v>
      </c>
      <c r="E1092">
        <v>6932144</v>
      </c>
      <c r="F1092">
        <v>-1953712</v>
      </c>
      <c r="G1092">
        <v>-21.986761883154532</v>
      </c>
    </row>
    <row r="1093" spans="1:7" x14ac:dyDescent="0.3">
      <c r="A1093" s="204">
        <v>43955</v>
      </c>
      <c r="B1093">
        <v>95.43</v>
      </c>
      <c r="C1093">
        <v>4.6000000000000085</v>
      </c>
      <c r="D1093">
        <v>5.064406033248936</v>
      </c>
      <c r="E1093">
        <v>8885856</v>
      </c>
      <c r="F1093">
        <v>2828213</v>
      </c>
      <c r="G1093">
        <v>46.688340663191937</v>
      </c>
    </row>
    <row r="1094" spans="1:7" x14ac:dyDescent="0.3">
      <c r="A1094" s="204">
        <v>43952</v>
      </c>
      <c r="B1094">
        <v>90.83</v>
      </c>
      <c r="C1094">
        <v>-2.5600000000000023</v>
      </c>
      <c r="D1094">
        <v>-2.7411928471999167</v>
      </c>
      <c r="E1094">
        <v>6057643</v>
      </c>
      <c r="F1094">
        <v>-304293</v>
      </c>
      <c r="G1094">
        <v>-4.7830251671818136</v>
      </c>
    </row>
    <row r="1095" spans="1:7" x14ac:dyDescent="0.3">
      <c r="A1095" s="204">
        <v>43951</v>
      </c>
      <c r="B1095">
        <v>93.39</v>
      </c>
      <c r="C1095">
        <v>-2.4099999999999966</v>
      </c>
      <c r="D1095">
        <v>-2.51565762004175</v>
      </c>
      <c r="E1095">
        <v>6361936</v>
      </c>
      <c r="F1095">
        <v>-3650149</v>
      </c>
      <c r="G1095">
        <v>-36.457431194401565</v>
      </c>
    </row>
    <row r="1096" spans="1:7" x14ac:dyDescent="0.3">
      <c r="A1096" s="204">
        <v>43950</v>
      </c>
      <c r="B1096">
        <v>95.8</v>
      </c>
      <c r="C1096">
        <v>0.53000000000000114</v>
      </c>
      <c r="D1096">
        <v>0.55631363493229891</v>
      </c>
      <c r="E1096">
        <v>10012085</v>
      </c>
      <c r="F1096">
        <v>2970288</v>
      </c>
      <c r="G1096">
        <v>42.180824014097539</v>
      </c>
    </row>
    <row r="1097" spans="1:7" x14ac:dyDescent="0.3">
      <c r="A1097" s="204">
        <v>43949</v>
      </c>
      <c r="B1097">
        <v>95.27</v>
      </c>
      <c r="C1097">
        <v>-3.0400000000000063</v>
      </c>
      <c r="D1097">
        <v>-3.0922591801444472</v>
      </c>
      <c r="E1097">
        <v>7041797</v>
      </c>
      <c r="F1097">
        <v>1398973</v>
      </c>
      <c r="G1097">
        <v>24.792072196474674</v>
      </c>
    </row>
    <row r="1098" spans="1:7" x14ac:dyDescent="0.3">
      <c r="A1098" s="204">
        <v>43948</v>
      </c>
      <c r="B1098">
        <v>98.31</v>
      </c>
      <c r="C1098">
        <v>1.2999999999999972</v>
      </c>
      <c r="D1098">
        <v>1.3400680342232729</v>
      </c>
      <c r="E1098">
        <v>5642824</v>
      </c>
      <c r="F1098">
        <v>957049</v>
      </c>
      <c r="G1098">
        <v>20.424561571991827</v>
      </c>
    </row>
    <row r="1099" spans="1:7" x14ac:dyDescent="0.3">
      <c r="A1099" s="204">
        <v>43945</v>
      </c>
      <c r="B1099">
        <v>97.01</v>
      </c>
      <c r="C1099">
        <v>3.230000000000004</v>
      </c>
      <c r="D1099">
        <v>3.4442311793559437</v>
      </c>
      <c r="E1099">
        <v>4685775</v>
      </c>
      <c r="F1099">
        <v>-1067404</v>
      </c>
      <c r="G1099">
        <v>-18.553290276558403</v>
      </c>
    </row>
    <row r="1100" spans="1:7" x14ac:dyDescent="0.3">
      <c r="A1100" s="204">
        <v>43944</v>
      </c>
      <c r="B1100">
        <v>93.78</v>
      </c>
      <c r="C1100">
        <v>-4.9999999999997158E-2</v>
      </c>
      <c r="D1100">
        <v>-5.3287861025255415E-2</v>
      </c>
      <c r="E1100">
        <v>5753179</v>
      </c>
      <c r="F1100">
        <v>334616</v>
      </c>
      <c r="G1100">
        <v>6.1753642063403156</v>
      </c>
    </row>
    <row r="1101" spans="1:7" x14ac:dyDescent="0.3">
      <c r="A1101" s="204">
        <v>43943</v>
      </c>
      <c r="B1101">
        <v>93.83</v>
      </c>
      <c r="C1101">
        <v>1.7600000000000051</v>
      </c>
      <c r="D1101">
        <v>1.9115890083632077</v>
      </c>
      <c r="E1101">
        <v>5418563</v>
      </c>
      <c r="F1101">
        <v>-1271576</v>
      </c>
      <c r="G1101">
        <v>-19.006720189221777</v>
      </c>
    </row>
    <row r="1102" spans="1:7" x14ac:dyDescent="0.3">
      <c r="A1102" s="204">
        <v>43942</v>
      </c>
      <c r="B1102">
        <v>92.07</v>
      </c>
      <c r="C1102">
        <v>-2.8900000000000006</v>
      </c>
      <c r="D1102">
        <v>-3.0433866891322672</v>
      </c>
      <c r="E1102">
        <v>6690139</v>
      </c>
      <c r="F1102">
        <v>-4610607</v>
      </c>
      <c r="G1102">
        <v>-40.799138393164483</v>
      </c>
    </row>
    <row r="1103" spans="1:7" x14ac:dyDescent="0.3">
      <c r="A1103" s="204">
        <v>43941</v>
      </c>
      <c r="B1103">
        <v>94.96</v>
      </c>
      <c r="C1103">
        <v>3.4099999999999966</v>
      </c>
      <c r="D1103">
        <v>3.7247405789186203</v>
      </c>
      <c r="E1103">
        <v>11300746</v>
      </c>
      <c r="F1103">
        <v>2357699</v>
      </c>
      <c r="G1103">
        <v>26.363486628215192</v>
      </c>
    </row>
    <row r="1104" spans="1:7" x14ac:dyDescent="0.3">
      <c r="A1104" s="204">
        <v>43938</v>
      </c>
      <c r="B1104">
        <v>91.55</v>
      </c>
      <c r="C1104">
        <v>4.7800000000000011</v>
      </c>
      <c r="D1104">
        <v>5.5088164112020301</v>
      </c>
      <c r="E1104">
        <v>8943047</v>
      </c>
      <c r="F1104">
        <v>3223385</v>
      </c>
      <c r="G1104">
        <v>56.35621475534743</v>
      </c>
    </row>
    <row r="1105" spans="1:7" x14ac:dyDescent="0.3">
      <c r="A1105" s="204">
        <v>43937</v>
      </c>
      <c r="B1105">
        <v>86.77</v>
      </c>
      <c r="C1105">
        <v>2.2800000000000011</v>
      </c>
      <c r="D1105">
        <v>2.6985442064149621</v>
      </c>
      <c r="E1105">
        <v>5719662</v>
      </c>
      <c r="F1105">
        <v>-186649</v>
      </c>
      <c r="G1105">
        <v>-3.1601620707070794</v>
      </c>
    </row>
    <row r="1106" spans="1:7" x14ac:dyDescent="0.3">
      <c r="A1106" s="204">
        <v>43936</v>
      </c>
      <c r="B1106">
        <v>84.49</v>
      </c>
      <c r="C1106">
        <v>-2.1400000000000006</v>
      </c>
      <c r="D1106">
        <v>-2.4702758859517497</v>
      </c>
      <c r="E1106">
        <v>5906311</v>
      </c>
      <c r="F1106">
        <v>-855603</v>
      </c>
      <c r="G1106">
        <v>-12.65326651595983</v>
      </c>
    </row>
    <row r="1107" spans="1:7" x14ac:dyDescent="0.3">
      <c r="A1107" s="204">
        <v>43935</v>
      </c>
      <c r="B1107">
        <v>86.63</v>
      </c>
      <c r="E1107">
        <v>6761914</v>
      </c>
    </row>
    <row r="1108" spans="1:7" x14ac:dyDescent="0.3">
      <c r="A1108" s="204">
        <v>43934</v>
      </c>
      <c r="B1108">
        <v>83.3</v>
      </c>
      <c r="E1108">
        <v>7342538</v>
      </c>
    </row>
    <row r="1109" spans="1:7" x14ac:dyDescent="0.3">
      <c r="A1109" s="204">
        <v>43930</v>
      </c>
      <c r="B1109">
        <v>83.43</v>
      </c>
      <c r="E1109">
        <v>7880304</v>
      </c>
    </row>
    <row r="1110" spans="1:7" x14ac:dyDescent="0.3">
      <c r="A1110" s="204">
        <v>43929</v>
      </c>
      <c r="B1110">
        <v>81.89</v>
      </c>
      <c r="E1110">
        <v>6088650</v>
      </c>
    </row>
    <row r="1111" spans="1:7" x14ac:dyDescent="0.3">
      <c r="A1111" s="204">
        <v>43928</v>
      </c>
      <c r="B1111">
        <v>78.790000000000006</v>
      </c>
      <c r="E1111">
        <v>8867171</v>
      </c>
    </row>
    <row r="1112" spans="1:7" x14ac:dyDescent="0.3">
      <c r="A1112" s="204">
        <v>43927</v>
      </c>
      <c r="B1112">
        <v>80.400000000000006</v>
      </c>
      <c r="E1112">
        <v>7359503</v>
      </c>
    </row>
    <row r="1113" spans="1:7" x14ac:dyDescent="0.3">
      <c r="A1113" s="204">
        <v>43924</v>
      </c>
      <c r="B1113">
        <v>74.86</v>
      </c>
      <c r="E1113">
        <v>7802475</v>
      </c>
    </row>
    <row r="1114" spans="1:7" x14ac:dyDescent="0.3">
      <c r="A1114" s="204">
        <v>43923</v>
      </c>
      <c r="B1114">
        <v>75.930000000000007</v>
      </c>
      <c r="E1114">
        <v>8651327</v>
      </c>
    </row>
    <row r="1115" spans="1:7" x14ac:dyDescent="0.3">
      <c r="A1115" s="204">
        <v>43922</v>
      </c>
      <c r="B1115">
        <v>73.260000000000005</v>
      </c>
      <c r="E1115">
        <v>7690106</v>
      </c>
    </row>
    <row r="1116" spans="1:7" x14ac:dyDescent="0.3">
      <c r="A1116" s="204">
        <v>43921</v>
      </c>
      <c r="B1116">
        <v>77.44</v>
      </c>
      <c r="E1116">
        <v>5375702</v>
      </c>
    </row>
    <row r="1117" spans="1:7" x14ac:dyDescent="0.3">
      <c r="A1117" s="204">
        <v>43920</v>
      </c>
      <c r="B1117">
        <v>78.03</v>
      </c>
      <c r="E1117">
        <v>4056257</v>
      </c>
    </row>
    <row r="1118" spans="1:7" x14ac:dyDescent="0.3">
      <c r="A1118" s="204">
        <v>43917</v>
      </c>
      <c r="B1118">
        <v>75.959999999999994</v>
      </c>
      <c r="E1118">
        <v>4772737</v>
      </c>
    </row>
    <row r="1119" spans="1:7" x14ac:dyDescent="0.3">
      <c r="A1119" s="204">
        <v>43916</v>
      </c>
      <c r="B1119">
        <v>78.23</v>
      </c>
      <c r="E1119">
        <v>9423137</v>
      </c>
    </row>
    <row r="1120" spans="1:7" x14ac:dyDescent="0.3">
      <c r="A1120" s="204">
        <v>43915</v>
      </c>
      <c r="B1120">
        <v>75.239999999999995</v>
      </c>
      <c r="E1120">
        <v>12100634</v>
      </c>
    </row>
    <row r="1121" spans="1:5" x14ac:dyDescent="0.3">
      <c r="A1121" s="204">
        <v>43914</v>
      </c>
      <c r="B1121">
        <v>74.23</v>
      </c>
      <c r="E1121">
        <v>5766044</v>
      </c>
    </row>
    <row r="1122" spans="1:5" x14ac:dyDescent="0.3">
      <c r="A1122" s="204">
        <v>43913</v>
      </c>
      <c r="B1122">
        <v>68.569999999999993</v>
      </c>
      <c r="E1122">
        <v>10676064</v>
      </c>
    </row>
    <row r="1123" spans="1:5" x14ac:dyDescent="0.3">
      <c r="A1123" s="204">
        <v>43910</v>
      </c>
      <c r="B1123">
        <v>69.12</v>
      </c>
      <c r="E1123">
        <v>12810217</v>
      </c>
    </row>
    <row r="1124" spans="1:5" x14ac:dyDescent="0.3">
      <c r="A1124" s="204">
        <v>43909</v>
      </c>
      <c r="B1124">
        <v>70.14</v>
      </c>
      <c r="E1124">
        <v>13377864</v>
      </c>
    </row>
    <row r="1125" spans="1:5" x14ac:dyDescent="0.3">
      <c r="A1125" s="204">
        <v>43908</v>
      </c>
      <c r="B1125">
        <v>66.319999999999993</v>
      </c>
      <c r="E1125">
        <v>16231900</v>
      </c>
    </row>
    <row r="1126" spans="1:5" x14ac:dyDescent="0.3">
      <c r="A1126" s="204">
        <v>43907</v>
      </c>
      <c r="B1126">
        <v>68.33</v>
      </c>
      <c r="E1126">
        <v>18449055</v>
      </c>
    </row>
    <row r="1127" spans="1:5" x14ac:dyDescent="0.3">
      <c r="A1127" s="204">
        <v>43906</v>
      </c>
      <c r="B1127">
        <v>65.95</v>
      </c>
      <c r="E1127">
        <v>13169664</v>
      </c>
    </row>
    <row r="1128" spans="1:5" x14ac:dyDescent="0.3">
      <c r="A1128" s="204">
        <v>43903</v>
      </c>
      <c r="B1128">
        <v>75.239999999999995</v>
      </c>
      <c r="E1128">
        <v>16599818</v>
      </c>
    </row>
    <row r="1129" spans="1:5" x14ac:dyDescent="0.3">
      <c r="A1129" s="204">
        <v>43902</v>
      </c>
      <c r="B1129">
        <v>70.78</v>
      </c>
      <c r="E1129">
        <v>20729303</v>
      </c>
    </row>
    <row r="1130" spans="1:5" x14ac:dyDescent="0.3">
      <c r="A1130" s="204">
        <v>43901</v>
      </c>
      <c r="B1130">
        <v>79.239999999999995</v>
      </c>
      <c r="E1130">
        <v>10928634</v>
      </c>
    </row>
    <row r="1131" spans="1:5" x14ac:dyDescent="0.3">
      <c r="A1131" s="204">
        <v>43900</v>
      </c>
      <c r="B1131">
        <v>85.1</v>
      </c>
      <c r="E1131">
        <v>9086547</v>
      </c>
    </row>
    <row r="1132" spans="1:5" x14ac:dyDescent="0.3">
      <c r="A1132" s="204">
        <v>43899</v>
      </c>
      <c r="B1132">
        <v>82.84</v>
      </c>
      <c r="E1132">
        <v>11665839</v>
      </c>
    </row>
    <row r="1133" spans="1:5" x14ac:dyDescent="0.3">
      <c r="A1133" s="204">
        <v>43896</v>
      </c>
      <c r="B1133">
        <v>90.1</v>
      </c>
      <c r="E1133">
        <v>9473463</v>
      </c>
    </row>
    <row r="1134" spans="1:5" x14ac:dyDescent="0.3">
      <c r="A1134" s="204">
        <v>43895</v>
      </c>
      <c r="B1134">
        <v>92.6</v>
      </c>
      <c r="E1134">
        <v>5802015</v>
      </c>
    </row>
    <row r="1135" spans="1:5" x14ac:dyDescent="0.3">
      <c r="A1135" s="204">
        <v>43894</v>
      </c>
      <c r="B1135">
        <v>94.3</v>
      </c>
      <c r="E1135">
        <v>10440031</v>
      </c>
    </row>
    <row r="1136" spans="1:5" x14ac:dyDescent="0.3">
      <c r="A1136" s="204">
        <v>43893</v>
      </c>
      <c r="B1136">
        <v>90.07</v>
      </c>
      <c r="E1136">
        <v>8460819</v>
      </c>
    </row>
    <row r="1137" spans="1:5" x14ac:dyDescent="0.3">
      <c r="A1137" s="204">
        <v>43892</v>
      </c>
      <c r="B1137">
        <v>92.7</v>
      </c>
      <c r="E1137">
        <v>8288245</v>
      </c>
    </row>
    <row r="1138" spans="1:5" x14ac:dyDescent="0.3">
      <c r="A1138" s="204">
        <v>43889</v>
      </c>
      <c r="B1138">
        <v>89.18</v>
      </c>
      <c r="E1138">
        <v>10765460</v>
      </c>
    </row>
    <row r="1139" spans="1:5" x14ac:dyDescent="0.3">
      <c r="A1139" s="204">
        <v>43888</v>
      </c>
      <c r="B1139">
        <v>87.57</v>
      </c>
      <c r="E1139">
        <v>10562870</v>
      </c>
    </row>
    <row r="1140" spans="1:5" x14ac:dyDescent="0.3">
      <c r="A1140" s="204">
        <v>43887</v>
      </c>
      <c r="B1140">
        <v>91.53</v>
      </c>
      <c r="E1140">
        <v>6474337</v>
      </c>
    </row>
    <row r="1141" spans="1:5" x14ac:dyDescent="0.3">
      <c r="A1141" s="204">
        <v>43886</v>
      </c>
      <c r="B1141">
        <v>91.07</v>
      </c>
      <c r="E1141">
        <v>7990129</v>
      </c>
    </row>
    <row r="1142" spans="1:5" x14ac:dyDescent="0.3">
      <c r="A1142" s="204">
        <v>43885</v>
      </c>
      <c r="B1142">
        <v>93.92</v>
      </c>
      <c r="E1142">
        <v>8813666</v>
      </c>
    </row>
    <row r="1143" spans="1:5" x14ac:dyDescent="0.3">
      <c r="A1143" s="204">
        <v>43882</v>
      </c>
      <c r="B1143">
        <v>97.26</v>
      </c>
      <c r="E1143">
        <v>4402606</v>
      </c>
    </row>
    <row r="1144" spans="1:5" x14ac:dyDescent="0.3">
      <c r="A1144" s="204">
        <v>43881</v>
      </c>
      <c r="B1144">
        <v>97.81</v>
      </c>
      <c r="E1144">
        <v>3690670</v>
      </c>
    </row>
    <row r="1145" spans="1:5" x14ac:dyDescent="0.3">
      <c r="A1145" s="204">
        <v>43880</v>
      </c>
      <c r="B1145">
        <v>98.35</v>
      </c>
      <c r="E1145">
        <v>2440764</v>
      </c>
    </row>
    <row r="1146" spans="1:5" x14ac:dyDescent="0.3">
      <c r="A1146" s="204">
        <v>43879</v>
      </c>
      <c r="B1146">
        <v>97.61</v>
      </c>
      <c r="E1146">
        <v>2754468</v>
      </c>
    </row>
    <row r="1147" spans="1:5" x14ac:dyDescent="0.3">
      <c r="A1147" s="204">
        <v>43875</v>
      </c>
      <c r="B1147">
        <v>97.09</v>
      </c>
      <c r="E1147">
        <v>2051837</v>
      </c>
    </row>
    <row r="1148" spans="1:5" x14ac:dyDescent="0.3">
      <c r="A1148" s="204">
        <v>43874</v>
      </c>
      <c r="B1148">
        <v>96.92</v>
      </c>
      <c r="E1148">
        <v>3666175</v>
      </c>
    </row>
    <row r="1149" spans="1:5" x14ac:dyDescent="0.3">
      <c r="A1149" s="204">
        <v>43873</v>
      </c>
      <c r="B1149">
        <v>98.01</v>
      </c>
      <c r="E1149">
        <v>4269695</v>
      </c>
    </row>
    <row r="1150" spans="1:5" x14ac:dyDescent="0.3">
      <c r="A1150" s="204">
        <v>43872</v>
      </c>
      <c r="B1150">
        <v>96.76</v>
      </c>
      <c r="E1150">
        <v>2399871</v>
      </c>
    </row>
    <row r="1151" spans="1:5" x14ac:dyDescent="0.3">
      <c r="A1151" s="204">
        <v>43871</v>
      </c>
      <c r="B1151">
        <v>96.88</v>
      </c>
      <c r="E1151">
        <v>2494674</v>
      </c>
    </row>
    <row r="1152" spans="1:5" x14ac:dyDescent="0.3">
      <c r="A1152" s="204">
        <v>43868</v>
      </c>
      <c r="B1152">
        <v>95.32</v>
      </c>
      <c r="E1152">
        <v>2958504</v>
      </c>
    </row>
    <row r="1153" spans="1:5" x14ac:dyDescent="0.3">
      <c r="A1153" s="204">
        <v>43867</v>
      </c>
      <c r="B1153">
        <v>96.15</v>
      </c>
      <c r="E1153">
        <v>3795782</v>
      </c>
    </row>
    <row r="1154" spans="1:5" x14ac:dyDescent="0.3">
      <c r="A1154" s="204">
        <v>43866</v>
      </c>
      <c r="B1154">
        <v>96.05</v>
      </c>
      <c r="E1154">
        <v>6868777</v>
      </c>
    </row>
    <row r="1155" spans="1:5" x14ac:dyDescent="0.3">
      <c r="A1155" s="204">
        <v>43865</v>
      </c>
      <c r="B1155">
        <v>93.72</v>
      </c>
      <c r="E1155">
        <v>5239614</v>
      </c>
    </row>
    <row r="1156" spans="1:5" x14ac:dyDescent="0.3">
      <c r="A1156" s="204">
        <v>43864</v>
      </c>
      <c r="B1156">
        <v>91.12</v>
      </c>
      <c r="E1156">
        <v>4089984</v>
      </c>
    </row>
    <row r="1157" spans="1:5" x14ac:dyDescent="0.3">
      <c r="A1157" s="204">
        <v>43861</v>
      </c>
      <c r="B1157">
        <v>89.12</v>
      </c>
      <c r="E1157">
        <v>5762896</v>
      </c>
    </row>
    <row r="1158" spans="1:5" x14ac:dyDescent="0.3">
      <c r="A1158" s="204">
        <v>43860</v>
      </c>
      <c r="B1158">
        <v>90.39</v>
      </c>
      <c r="E1158">
        <v>4160857</v>
      </c>
    </row>
    <row r="1159" spans="1:5" x14ac:dyDescent="0.3">
      <c r="A1159" s="204">
        <v>43859</v>
      </c>
      <c r="B1159">
        <v>91.57</v>
      </c>
      <c r="E1159">
        <v>2936709</v>
      </c>
    </row>
    <row r="1160" spans="1:5" x14ac:dyDescent="0.3">
      <c r="A1160" s="204">
        <v>43858</v>
      </c>
      <c r="B1160">
        <v>91.78</v>
      </c>
      <c r="E1160">
        <v>3850669</v>
      </c>
    </row>
    <row r="1161" spans="1:5" x14ac:dyDescent="0.3">
      <c r="A1161" s="204">
        <v>43857</v>
      </c>
      <c r="B1161">
        <v>90.11</v>
      </c>
      <c r="E1161">
        <v>3689662</v>
      </c>
    </row>
    <row r="1162" spans="1:5" x14ac:dyDescent="0.3">
      <c r="A1162" s="204">
        <v>43854</v>
      </c>
      <c r="B1162">
        <v>90.75</v>
      </c>
      <c r="E1162">
        <v>7624593</v>
      </c>
    </row>
    <row r="1163" spans="1:5" x14ac:dyDescent="0.3">
      <c r="A1163" s="204">
        <v>43853</v>
      </c>
      <c r="B1163">
        <v>93.26</v>
      </c>
      <c r="E1163">
        <v>6133659</v>
      </c>
    </row>
    <row r="1164" spans="1:5" x14ac:dyDescent="0.3">
      <c r="A1164" s="204">
        <v>43852</v>
      </c>
      <c r="B1164">
        <v>94.49</v>
      </c>
      <c r="E1164">
        <v>3554110</v>
      </c>
    </row>
    <row r="1165" spans="1:5" x14ac:dyDescent="0.3">
      <c r="A1165" s="204">
        <v>43851</v>
      </c>
      <c r="B1165">
        <v>94.71</v>
      </c>
      <c r="E1165">
        <v>6122878</v>
      </c>
    </row>
    <row r="1166" spans="1:5" x14ac:dyDescent="0.3">
      <c r="A1166" s="204">
        <v>43847</v>
      </c>
      <c r="B1166">
        <v>96.27</v>
      </c>
      <c r="E1166">
        <v>5673159</v>
      </c>
    </row>
    <row r="1167" spans="1:5" x14ac:dyDescent="0.3">
      <c r="A1167" s="204">
        <v>43846</v>
      </c>
      <c r="B1167">
        <v>97.08</v>
      </c>
      <c r="E1167">
        <v>3768025</v>
      </c>
    </row>
    <row r="1168" spans="1:5" x14ac:dyDescent="0.3">
      <c r="A1168" s="204">
        <v>43845</v>
      </c>
      <c r="B1168">
        <v>96.35</v>
      </c>
      <c r="E1168">
        <v>6558123</v>
      </c>
    </row>
    <row r="1169" spans="1:5" x14ac:dyDescent="0.3">
      <c r="A1169" s="204">
        <v>43844</v>
      </c>
      <c r="B1169">
        <v>95.65</v>
      </c>
      <c r="E1169">
        <v>7719051</v>
      </c>
    </row>
    <row r="1170" spans="1:5" x14ac:dyDescent="0.3">
      <c r="A1170" s="204">
        <v>43843</v>
      </c>
      <c r="B1170">
        <v>92.92</v>
      </c>
      <c r="E1170">
        <v>10421396</v>
      </c>
    </row>
    <row r="1171" spans="1:5" x14ac:dyDescent="0.3">
      <c r="A1171" s="204">
        <v>43840</v>
      </c>
      <c r="B1171">
        <v>94.83</v>
      </c>
      <c r="E1171">
        <v>11781628</v>
      </c>
    </row>
    <row r="1172" spans="1:5" x14ac:dyDescent="0.3">
      <c r="A1172" s="204">
        <v>43839</v>
      </c>
      <c r="B1172">
        <v>95.82</v>
      </c>
      <c r="E1172">
        <v>6522828</v>
      </c>
    </row>
    <row r="1173" spans="1:5" x14ac:dyDescent="0.3">
      <c r="A1173" s="204">
        <v>43838</v>
      </c>
      <c r="B1173">
        <v>95.61</v>
      </c>
      <c r="E1173">
        <v>3093529</v>
      </c>
    </row>
    <row r="1174" spans="1:5" x14ac:dyDescent="0.3">
      <c r="A1174" s="204">
        <v>43837</v>
      </c>
      <c r="B1174">
        <v>94.32</v>
      </c>
      <c r="E1174">
        <v>3970044</v>
      </c>
    </row>
    <row r="1175" spans="1:5" x14ac:dyDescent="0.3">
      <c r="A1175" s="204">
        <v>43836</v>
      </c>
      <c r="B1175">
        <v>94.17</v>
      </c>
      <c r="E1175">
        <v>3365604</v>
      </c>
    </row>
    <row r="1176" spans="1:5" x14ac:dyDescent="0.3">
      <c r="A1176" s="204">
        <v>43833</v>
      </c>
      <c r="B1176">
        <v>93.36</v>
      </c>
      <c r="E1176">
        <v>5110641</v>
      </c>
    </row>
    <row r="1177" spans="1:5" x14ac:dyDescent="0.3">
      <c r="A1177" s="204">
        <v>43832</v>
      </c>
      <c r="B1177">
        <v>94.68</v>
      </c>
      <c r="E1177">
        <v>3594557</v>
      </c>
    </row>
    <row r="1178" spans="1:5" x14ac:dyDescent="0.3">
      <c r="A1178" s="204">
        <v>43830</v>
      </c>
      <c r="B1178">
        <v>95.11</v>
      </c>
      <c r="E1178">
        <v>3164706</v>
      </c>
    </row>
    <row r="1179" spans="1:5" x14ac:dyDescent="0.3">
      <c r="A1179" s="204">
        <v>43829</v>
      </c>
      <c r="B1179">
        <v>94.76</v>
      </c>
      <c r="E1179">
        <v>3369725</v>
      </c>
    </row>
    <row r="1180" spans="1:5" x14ac:dyDescent="0.3">
      <c r="A1180" s="204">
        <v>43826</v>
      </c>
      <c r="B1180">
        <v>96.24</v>
      </c>
      <c r="E1180">
        <v>4973189</v>
      </c>
    </row>
    <row r="1181" spans="1:5" x14ac:dyDescent="0.3">
      <c r="A1181" s="204">
        <v>43825</v>
      </c>
      <c r="B1181">
        <v>97.61</v>
      </c>
      <c r="E1181">
        <v>2767066</v>
      </c>
    </row>
    <row r="1182" spans="1:5" x14ac:dyDescent="0.3">
      <c r="A1182" s="204">
        <v>43823</v>
      </c>
      <c r="B1182">
        <v>98.46</v>
      </c>
      <c r="E1182">
        <v>1153016</v>
      </c>
    </row>
    <row r="1183" spans="1:5" x14ac:dyDescent="0.3">
      <c r="A1183" s="204">
        <v>43822</v>
      </c>
      <c r="B1183">
        <v>97.71</v>
      </c>
      <c r="E1183">
        <v>4060461</v>
      </c>
    </row>
    <row r="1184" spans="1:5" x14ac:dyDescent="0.3">
      <c r="A1184" s="204">
        <v>43819</v>
      </c>
      <c r="B1184">
        <v>96.7</v>
      </c>
      <c r="E1184">
        <v>3692316</v>
      </c>
    </row>
    <row r="1185" spans="1:5" x14ac:dyDescent="0.3">
      <c r="A1185" s="204">
        <v>43818</v>
      </c>
      <c r="B1185">
        <v>96.43</v>
      </c>
      <c r="E1185">
        <v>3132965</v>
      </c>
    </row>
    <row r="1186" spans="1:5" x14ac:dyDescent="0.3">
      <c r="A1186" s="204">
        <v>43817</v>
      </c>
      <c r="B1186">
        <v>95.93</v>
      </c>
      <c r="E1186">
        <v>5585018</v>
      </c>
    </row>
    <row r="1187" spans="1:5" x14ac:dyDescent="0.3">
      <c r="A1187" s="204">
        <v>43816</v>
      </c>
      <c r="B1187">
        <v>96.49</v>
      </c>
      <c r="E1187">
        <v>4590437</v>
      </c>
    </row>
    <row r="1188" spans="1:5" x14ac:dyDescent="0.3">
      <c r="A1188" s="204">
        <v>43815</v>
      </c>
      <c r="B1188">
        <v>96.55</v>
      </c>
      <c r="E1188">
        <v>3456633</v>
      </c>
    </row>
    <row r="1189" spans="1:5" x14ac:dyDescent="0.3">
      <c r="A1189" s="204">
        <v>43812</v>
      </c>
      <c r="B1189">
        <v>95.36</v>
      </c>
      <c r="E1189">
        <v>4165390</v>
      </c>
    </row>
    <row r="1190" spans="1:5" x14ac:dyDescent="0.3">
      <c r="A1190" s="204">
        <v>43811</v>
      </c>
      <c r="B1190">
        <v>94.82</v>
      </c>
      <c r="E1190">
        <v>4753514</v>
      </c>
    </row>
    <row r="1191" spans="1:5" x14ac:dyDescent="0.3">
      <c r="A1191" s="204">
        <v>43810</v>
      </c>
      <c r="B1191">
        <v>94.27</v>
      </c>
      <c r="E1191">
        <v>8039294</v>
      </c>
    </row>
    <row r="1192" spans="1:5" x14ac:dyDescent="0.3">
      <c r="A1192" s="204">
        <v>43809</v>
      </c>
      <c r="B1192">
        <v>95.53</v>
      </c>
      <c r="E1192">
        <v>4309788</v>
      </c>
    </row>
    <row r="1193" spans="1:5" x14ac:dyDescent="0.3">
      <c r="A1193" s="204">
        <v>43808</v>
      </c>
      <c r="B1193">
        <v>94.53</v>
      </c>
      <c r="E1193">
        <v>7094945</v>
      </c>
    </row>
    <row r="1194" spans="1:5" x14ac:dyDescent="0.3">
      <c r="A1194" s="204">
        <v>43805</v>
      </c>
      <c r="B1194">
        <v>94.43</v>
      </c>
      <c r="E1194">
        <v>3399146</v>
      </c>
    </row>
    <row r="1195" spans="1:5" x14ac:dyDescent="0.3">
      <c r="A1195" s="204">
        <v>43804</v>
      </c>
      <c r="B1195">
        <v>93.28</v>
      </c>
      <c r="E1195">
        <v>6371155</v>
      </c>
    </row>
    <row r="1196" spans="1:5" x14ac:dyDescent="0.3">
      <c r="A1196" s="204">
        <v>43803</v>
      </c>
      <c r="B1196">
        <v>94.84</v>
      </c>
      <c r="E1196">
        <v>4748983</v>
      </c>
    </row>
    <row r="1197" spans="1:5" x14ac:dyDescent="0.3">
      <c r="A1197" s="204">
        <v>43802</v>
      </c>
      <c r="B1197">
        <v>93.68</v>
      </c>
      <c r="E1197">
        <v>6644304</v>
      </c>
    </row>
    <row r="1198" spans="1:5" x14ac:dyDescent="0.3">
      <c r="A1198" s="204">
        <v>43801</v>
      </c>
      <c r="B1198">
        <v>92.32</v>
      </c>
      <c r="E1198">
        <v>10413532</v>
      </c>
    </row>
    <row r="1199" spans="1:5" x14ac:dyDescent="0.3">
      <c r="A1199" s="204">
        <v>43798</v>
      </c>
      <c r="B1199">
        <v>93.65</v>
      </c>
      <c r="E1199">
        <v>3555728</v>
      </c>
    </row>
    <row r="1200" spans="1:5" x14ac:dyDescent="0.3">
      <c r="A1200" s="204">
        <v>43796</v>
      </c>
      <c r="B1200">
        <v>93.42</v>
      </c>
      <c r="E1200">
        <v>7736974</v>
      </c>
    </row>
    <row r="1201" spans="1:5" x14ac:dyDescent="0.3">
      <c r="A1201" s="204">
        <v>43795</v>
      </c>
      <c r="B1201">
        <v>92.03</v>
      </c>
      <c r="E1201">
        <v>6178640</v>
      </c>
    </row>
    <row r="1202" spans="1:5" x14ac:dyDescent="0.3">
      <c r="A1202" s="204">
        <v>43794</v>
      </c>
      <c r="B1202">
        <v>91.89</v>
      </c>
      <c r="E1202">
        <v>9155845</v>
      </c>
    </row>
    <row r="1203" spans="1:5" x14ac:dyDescent="0.3">
      <c r="A1203" s="204">
        <v>43791</v>
      </c>
      <c r="B1203">
        <v>88.14</v>
      </c>
      <c r="E1203">
        <v>4416828</v>
      </c>
    </row>
    <row r="1204" spans="1:5" x14ac:dyDescent="0.3">
      <c r="A1204" s="204">
        <v>43790</v>
      </c>
      <c r="B1204">
        <v>87.63</v>
      </c>
      <c r="E1204">
        <v>5574088</v>
      </c>
    </row>
    <row r="1205" spans="1:5" x14ac:dyDescent="0.3">
      <c r="A1205" s="204">
        <v>43789</v>
      </c>
      <c r="B1205">
        <v>87.49</v>
      </c>
      <c r="E1205">
        <v>6323252</v>
      </c>
    </row>
    <row r="1206" spans="1:5" x14ac:dyDescent="0.3">
      <c r="A1206" s="204">
        <v>43788</v>
      </c>
      <c r="B1206">
        <v>87.21</v>
      </c>
      <c r="E1206">
        <v>7527928</v>
      </c>
    </row>
    <row r="1207" spans="1:5" x14ac:dyDescent="0.3">
      <c r="A1207" s="204">
        <v>43787</v>
      </c>
      <c r="B1207">
        <v>85.03</v>
      </c>
      <c r="E1207">
        <v>3552525</v>
      </c>
    </row>
    <row r="1208" spans="1:5" x14ac:dyDescent="0.3">
      <c r="A1208" s="204">
        <v>43784</v>
      </c>
      <c r="B1208">
        <v>84.79</v>
      </c>
      <c r="E1208">
        <v>3675695</v>
      </c>
    </row>
    <row r="1209" spans="1:5" x14ac:dyDescent="0.3">
      <c r="A1209" s="204">
        <v>43783</v>
      </c>
      <c r="B1209">
        <v>83.67</v>
      </c>
      <c r="E1209">
        <v>2906750</v>
      </c>
    </row>
    <row r="1210" spans="1:5" x14ac:dyDescent="0.3">
      <c r="A1210" s="204">
        <v>43782</v>
      </c>
      <c r="B1210">
        <v>84.24</v>
      </c>
      <c r="E1210">
        <v>4087309</v>
      </c>
    </row>
    <row r="1211" spans="1:5" x14ac:dyDescent="0.3">
      <c r="A1211" s="204">
        <v>43781</v>
      </c>
      <c r="B1211">
        <v>83.97</v>
      </c>
      <c r="E1211">
        <v>2761215</v>
      </c>
    </row>
    <row r="1212" spans="1:5" x14ac:dyDescent="0.3">
      <c r="A1212" s="204">
        <v>43780</v>
      </c>
      <c r="B1212">
        <v>83.69</v>
      </c>
      <c r="E1212">
        <v>2571163</v>
      </c>
    </row>
    <row r="1213" spans="1:5" x14ac:dyDescent="0.3">
      <c r="A1213" s="204">
        <v>43777</v>
      </c>
      <c r="B1213">
        <v>83.96</v>
      </c>
      <c r="E1213">
        <v>5247200</v>
      </c>
    </row>
    <row r="1214" spans="1:5" x14ac:dyDescent="0.3">
      <c r="A1214" s="204">
        <v>43776</v>
      </c>
      <c r="B1214">
        <v>81.93</v>
      </c>
      <c r="E1214">
        <v>3449165</v>
      </c>
    </row>
    <row r="1215" spans="1:5" x14ac:dyDescent="0.3">
      <c r="A1215" s="204">
        <v>43775</v>
      </c>
      <c r="B1215">
        <v>81.72</v>
      </c>
      <c r="E1215">
        <v>4734620</v>
      </c>
    </row>
    <row r="1216" spans="1:5" x14ac:dyDescent="0.3">
      <c r="A1216" s="204">
        <v>43774</v>
      </c>
      <c r="B1216">
        <v>83.14</v>
      </c>
      <c r="E1216">
        <v>2470774</v>
      </c>
    </row>
    <row r="1217" spans="1:5" x14ac:dyDescent="0.3">
      <c r="A1217" s="204">
        <v>43773</v>
      </c>
      <c r="B1217">
        <v>83.14</v>
      </c>
      <c r="E1217">
        <v>3201568</v>
      </c>
    </row>
    <row r="1218" spans="1:5" x14ac:dyDescent="0.3">
      <c r="A1218" s="204">
        <v>43770</v>
      </c>
      <c r="B1218">
        <v>83.66</v>
      </c>
      <c r="E1218">
        <v>4754921</v>
      </c>
    </row>
    <row r="1219" spans="1:5" x14ac:dyDescent="0.3">
      <c r="A1219" s="204">
        <v>43769</v>
      </c>
      <c r="B1219">
        <v>81.63</v>
      </c>
      <c r="E1219">
        <v>2960650</v>
      </c>
    </row>
    <row r="1220" spans="1:5" x14ac:dyDescent="0.3">
      <c r="A1220" s="204">
        <v>43768</v>
      </c>
      <c r="B1220">
        <v>81.8</v>
      </c>
      <c r="E1220">
        <v>2715469</v>
      </c>
    </row>
    <row r="1221" spans="1:5" x14ac:dyDescent="0.3">
      <c r="A1221" s="204">
        <v>43767</v>
      </c>
      <c r="B1221">
        <v>82.22</v>
      </c>
      <c r="E1221">
        <v>2687762</v>
      </c>
    </row>
    <row r="1222" spans="1:5" x14ac:dyDescent="0.3">
      <c r="A1222" s="204">
        <v>43766</v>
      </c>
      <c r="B1222">
        <v>82.48</v>
      </c>
      <c r="E1222">
        <v>3536257</v>
      </c>
    </row>
    <row r="1223" spans="1:5" x14ac:dyDescent="0.3">
      <c r="A1223" s="204">
        <v>43763</v>
      </c>
      <c r="B1223">
        <v>81.349999999999994</v>
      </c>
      <c r="E1223">
        <v>3356118</v>
      </c>
    </row>
    <row r="1224" spans="1:5" x14ac:dyDescent="0.3">
      <c r="A1224" s="204">
        <v>43762</v>
      </c>
      <c r="B1224">
        <v>80.150000000000006</v>
      </c>
      <c r="E1224">
        <v>3374627</v>
      </c>
    </row>
    <row r="1225" spans="1:5" x14ac:dyDescent="0.3">
      <c r="A1225" s="204">
        <v>43761</v>
      </c>
      <c r="B1225">
        <v>80.430000000000007</v>
      </c>
      <c r="E1225">
        <v>3465077</v>
      </c>
    </row>
    <row r="1226" spans="1:5" x14ac:dyDescent="0.3">
      <c r="A1226" s="204">
        <v>43760</v>
      </c>
      <c r="B1226">
        <v>80.739999999999995</v>
      </c>
      <c r="E1226">
        <v>5448322</v>
      </c>
    </row>
    <row r="1227" spans="1:5" x14ac:dyDescent="0.3">
      <c r="A1227" s="204">
        <v>43759</v>
      </c>
      <c r="B1227">
        <v>80.09</v>
      </c>
      <c r="E1227">
        <v>4489949</v>
      </c>
    </row>
    <row r="1228" spans="1:5" x14ac:dyDescent="0.3">
      <c r="A1228" s="204">
        <v>43756</v>
      </c>
      <c r="B1228">
        <v>78.650000000000006</v>
      </c>
      <c r="E1228">
        <v>7183558</v>
      </c>
    </row>
    <row r="1229" spans="1:5" x14ac:dyDescent="0.3">
      <c r="A1229" s="204">
        <v>43755</v>
      </c>
      <c r="B1229">
        <v>79.61</v>
      </c>
      <c r="E1229">
        <v>5183330</v>
      </c>
    </row>
    <row r="1230" spans="1:5" x14ac:dyDescent="0.3">
      <c r="A1230" s="204">
        <v>43754</v>
      </c>
      <c r="B1230">
        <v>78.73</v>
      </c>
      <c r="E1230">
        <v>5177841</v>
      </c>
    </row>
    <row r="1231" spans="1:5" x14ac:dyDescent="0.3">
      <c r="A1231" s="204">
        <v>43753</v>
      </c>
      <c r="B1231">
        <v>78.86</v>
      </c>
      <c r="E1231">
        <v>5521422</v>
      </c>
    </row>
    <row r="1232" spans="1:5" x14ac:dyDescent="0.3">
      <c r="A1232" s="204">
        <v>43752</v>
      </c>
      <c r="B1232">
        <v>76.94</v>
      </c>
      <c r="E1232">
        <v>4111020</v>
      </c>
    </row>
    <row r="1233" spans="1:5" x14ac:dyDescent="0.3">
      <c r="A1233" s="204">
        <v>43749</v>
      </c>
      <c r="B1233">
        <v>77.12</v>
      </c>
      <c r="E1233">
        <v>6541210</v>
      </c>
    </row>
    <row r="1234" spans="1:5" x14ac:dyDescent="0.3">
      <c r="A1234" s="204">
        <v>43748</v>
      </c>
      <c r="B1234">
        <v>76.05</v>
      </c>
      <c r="E1234">
        <v>6139522</v>
      </c>
    </row>
    <row r="1235" spans="1:5" x14ac:dyDescent="0.3">
      <c r="A1235" s="204">
        <v>43747</v>
      </c>
      <c r="B1235">
        <v>74.72</v>
      </c>
      <c r="E1235">
        <v>3635061</v>
      </c>
    </row>
    <row r="1236" spans="1:5" x14ac:dyDescent="0.3">
      <c r="A1236" s="204">
        <v>43746</v>
      </c>
      <c r="B1236">
        <v>75.05</v>
      </c>
      <c r="E1236">
        <v>6411693</v>
      </c>
    </row>
    <row r="1237" spans="1:5" x14ac:dyDescent="0.3">
      <c r="A1237" s="204">
        <v>43745</v>
      </c>
      <c r="B1237">
        <v>76.63</v>
      </c>
      <c r="E1237">
        <v>4467793</v>
      </c>
    </row>
    <row r="1238" spans="1:5" x14ac:dyDescent="0.3">
      <c r="A1238" s="204">
        <v>43742</v>
      </c>
      <c r="B1238">
        <v>76.819999999999993</v>
      </c>
      <c r="E1238">
        <v>6050422</v>
      </c>
    </row>
    <row r="1239" spans="1:5" x14ac:dyDescent="0.3">
      <c r="A1239" s="204">
        <v>43741</v>
      </c>
      <c r="B1239">
        <v>76.66</v>
      </c>
      <c r="E1239">
        <v>6169656</v>
      </c>
    </row>
    <row r="1240" spans="1:5" x14ac:dyDescent="0.3">
      <c r="A1240" s="204">
        <v>43740</v>
      </c>
      <c r="B1240">
        <v>75.16</v>
      </c>
      <c r="E1240">
        <v>9053267</v>
      </c>
    </row>
    <row r="1241" spans="1:5" x14ac:dyDescent="0.3">
      <c r="A1241" s="204">
        <v>43739</v>
      </c>
      <c r="B1241">
        <v>74.650000000000006</v>
      </c>
      <c r="E1241">
        <v>7478466</v>
      </c>
    </row>
    <row r="1242" spans="1:5" x14ac:dyDescent="0.3">
      <c r="A1242" s="204">
        <v>43738</v>
      </c>
      <c r="B1242">
        <v>76.25</v>
      </c>
      <c r="E1242">
        <v>7453993</v>
      </c>
    </row>
    <row r="1243" spans="1:5" x14ac:dyDescent="0.3">
      <c r="A1243" s="204">
        <v>43735</v>
      </c>
      <c r="B1243">
        <v>76.45</v>
      </c>
      <c r="E1243">
        <v>9179633</v>
      </c>
    </row>
    <row r="1244" spans="1:5" x14ac:dyDescent="0.3">
      <c r="A1244" s="204">
        <v>43734</v>
      </c>
      <c r="B1244">
        <v>77.040000000000006</v>
      </c>
      <c r="E1244">
        <v>7239433</v>
      </c>
    </row>
    <row r="1245" spans="1:5" x14ac:dyDescent="0.3">
      <c r="A1245" s="204">
        <v>43733</v>
      </c>
      <c r="B1245">
        <v>79.28</v>
      </c>
      <c r="E1245">
        <v>6892298</v>
      </c>
    </row>
    <row r="1246" spans="1:5" x14ac:dyDescent="0.3">
      <c r="A1246" s="204">
        <v>43732</v>
      </c>
      <c r="B1246">
        <v>79.78</v>
      </c>
      <c r="E1246">
        <v>8906185</v>
      </c>
    </row>
    <row r="1247" spans="1:5" x14ac:dyDescent="0.3">
      <c r="A1247" s="204">
        <v>43731</v>
      </c>
      <c r="B1247">
        <v>81.709999999999994</v>
      </c>
      <c r="E1247">
        <v>2853629</v>
      </c>
    </row>
    <row r="1248" spans="1:5" x14ac:dyDescent="0.3">
      <c r="A1248" s="204">
        <v>43728</v>
      </c>
      <c r="B1248">
        <v>82.71</v>
      </c>
      <c r="E1248">
        <v>3542166</v>
      </c>
    </row>
    <row r="1249" spans="1:5" x14ac:dyDescent="0.3">
      <c r="A1249" s="204">
        <v>43727</v>
      </c>
      <c r="B1249">
        <v>82.65</v>
      </c>
      <c r="E1249">
        <v>4187924</v>
      </c>
    </row>
    <row r="1250" spans="1:5" x14ac:dyDescent="0.3">
      <c r="A1250" s="204">
        <v>43726</v>
      </c>
      <c r="B1250">
        <v>82.79</v>
      </c>
      <c r="E1250">
        <v>4415527</v>
      </c>
    </row>
    <row r="1251" spans="1:5" x14ac:dyDescent="0.3">
      <c r="A1251" s="204">
        <v>43725</v>
      </c>
      <c r="B1251">
        <v>83.57</v>
      </c>
      <c r="E1251">
        <v>2817000</v>
      </c>
    </row>
    <row r="1252" spans="1:5" x14ac:dyDescent="0.3">
      <c r="A1252" s="204">
        <v>43724</v>
      </c>
      <c r="B1252">
        <v>83.86</v>
      </c>
      <c r="E1252">
        <v>2791940</v>
      </c>
    </row>
    <row r="1253" spans="1:5" x14ac:dyDescent="0.3">
      <c r="A1253" s="204">
        <v>43721</v>
      </c>
      <c r="B1253">
        <v>82.42</v>
      </c>
      <c r="E1253">
        <v>3601467</v>
      </c>
    </row>
    <row r="1254" spans="1:5" x14ac:dyDescent="0.3">
      <c r="A1254" s="204">
        <v>43720</v>
      </c>
      <c r="B1254">
        <v>82.63</v>
      </c>
      <c r="E1254">
        <v>3463448</v>
      </c>
    </row>
    <row r="1255" spans="1:5" x14ac:dyDescent="0.3">
      <c r="A1255" s="204">
        <v>43719</v>
      </c>
      <c r="B1255">
        <v>83.38</v>
      </c>
      <c r="E1255">
        <v>5035205</v>
      </c>
    </row>
    <row r="1256" spans="1:5" x14ac:dyDescent="0.3">
      <c r="A1256" s="204">
        <v>43718</v>
      </c>
      <c r="B1256">
        <v>81.73</v>
      </c>
      <c r="E1256">
        <v>5507665</v>
      </c>
    </row>
    <row r="1257" spans="1:5" x14ac:dyDescent="0.3">
      <c r="A1257" s="204">
        <v>43717</v>
      </c>
      <c r="B1257">
        <v>79.319999999999993</v>
      </c>
      <c r="E1257">
        <v>3870541</v>
      </c>
    </row>
    <row r="1258" spans="1:5" x14ac:dyDescent="0.3">
      <c r="A1258" s="204">
        <v>43714</v>
      </c>
      <c r="B1258">
        <v>79.47</v>
      </c>
      <c r="E1258">
        <v>3127120</v>
      </c>
    </row>
    <row r="1259" spans="1:5" x14ac:dyDescent="0.3">
      <c r="A1259" s="204">
        <v>43713</v>
      </c>
      <c r="B1259">
        <v>80.34</v>
      </c>
      <c r="E1259">
        <v>4686592</v>
      </c>
    </row>
    <row r="1260" spans="1:5" x14ac:dyDescent="0.3">
      <c r="A1260" s="204">
        <v>43712</v>
      </c>
      <c r="B1260">
        <v>79.17</v>
      </c>
      <c r="E1260">
        <v>3804340</v>
      </c>
    </row>
    <row r="1261" spans="1:5" x14ac:dyDescent="0.3">
      <c r="A1261" s="204">
        <v>43711</v>
      </c>
      <c r="B1261">
        <v>78.66</v>
      </c>
      <c r="E1261">
        <v>4965456</v>
      </c>
    </row>
    <row r="1262" spans="1:5" x14ac:dyDescent="0.3">
      <c r="A1262" s="204">
        <v>43707</v>
      </c>
      <c r="B1262">
        <v>80.37</v>
      </c>
      <c r="E1262">
        <v>2328459</v>
      </c>
    </row>
    <row r="1263" spans="1:5" x14ac:dyDescent="0.3">
      <c r="A1263" s="204">
        <v>43706</v>
      </c>
      <c r="B1263">
        <v>81.11</v>
      </c>
      <c r="E1263">
        <v>2868842</v>
      </c>
    </row>
    <row r="1264" spans="1:5" x14ac:dyDescent="0.3">
      <c r="A1264" s="204">
        <v>43705</v>
      </c>
      <c r="B1264">
        <v>80.06</v>
      </c>
      <c r="E1264">
        <v>4141431</v>
      </c>
    </row>
    <row r="1265" spans="1:5" x14ac:dyDescent="0.3">
      <c r="A1265" s="204">
        <v>43704</v>
      </c>
      <c r="B1265">
        <v>78.92</v>
      </c>
      <c r="E1265">
        <v>5088353</v>
      </c>
    </row>
    <row r="1266" spans="1:5" x14ac:dyDescent="0.3">
      <c r="A1266" s="204">
        <v>43703</v>
      </c>
      <c r="B1266">
        <v>80.2</v>
      </c>
      <c r="E1266">
        <v>3984446</v>
      </c>
    </row>
    <row r="1267" spans="1:5" x14ac:dyDescent="0.3">
      <c r="A1267" s="204">
        <v>43700</v>
      </c>
      <c r="B1267">
        <v>79.44</v>
      </c>
      <c r="E1267">
        <v>6031605</v>
      </c>
    </row>
    <row r="1268" spans="1:5" x14ac:dyDescent="0.3">
      <c r="A1268" s="204">
        <v>43699</v>
      </c>
      <c r="B1268">
        <v>81.62</v>
      </c>
      <c r="E1268">
        <v>3593345</v>
      </c>
    </row>
    <row r="1269" spans="1:5" x14ac:dyDescent="0.3">
      <c r="A1269" s="204">
        <v>43698</v>
      </c>
      <c r="B1269">
        <v>83.26</v>
      </c>
      <c r="E1269">
        <v>2618990</v>
      </c>
    </row>
    <row r="1270" spans="1:5" x14ac:dyDescent="0.3">
      <c r="A1270" s="204">
        <v>43697</v>
      </c>
      <c r="B1270">
        <v>82.47</v>
      </c>
      <c r="E1270">
        <v>4792611</v>
      </c>
    </row>
    <row r="1271" spans="1:5" x14ac:dyDescent="0.3">
      <c r="A1271" s="204">
        <v>43696</v>
      </c>
      <c r="B1271">
        <v>83.39</v>
      </c>
      <c r="E1271">
        <v>3447973</v>
      </c>
    </row>
    <row r="1272" spans="1:5" x14ac:dyDescent="0.3">
      <c r="A1272" s="204">
        <v>43693</v>
      </c>
      <c r="B1272">
        <v>82.46</v>
      </c>
      <c r="E1272">
        <v>3482265</v>
      </c>
    </row>
    <row r="1273" spans="1:5" x14ac:dyDescent="0.3">
      <c r="A1273" s="204">
        <v>43692</v>
      </c>
      <c r="B1273">
        <v>80.33</v>
      </c>
      <c r="E1273">
        <v>4607216</v>
      </c>
    </row>
    <row r="1274" spans="1:5" x14ac:dyDescent="0.3">
      <c r="A1274" s="204">
        <v>43691</v>
      </c>
      <c r="B1274">
        <v>81.25</v>
      </c>
      <c r="E1274">
        <v>10764838</v>
      </c>
    </row>
    <row r="1275" spans="1:5" x14ac:dyDescent="0.3">
      <c r="A1275" s="204">
        <v>43690</v>
      </c>
      <c r="B1275">
        <v>83.61</v>
      </c>
      <c r="E1275">
        <v>3150779</v>
      </c>
    </row>
    <row r="1276" spans="1:5" x14ac:dyDescent="0.3">
      <c r="A1276" s="204">
        <v>43689</v>
      </c>
      <c r="B1276">
        <v>82.47</v>
      </c>
      <c r="E1276">
        <v>3665368</v>
      </c>
    </row>
    <row r="1277" spans="1:5" x14ac:dyDescent="0.3">
      <c r="A1277" s="204">
        <v>43686</v>
      </c>
      <c r="B1277">
        <v>84.03</v>
      </c>
      <c r="E1277">
        <v>3004102</v>
      </c>
    </row>
    <row r="1278" spans="1:5" x14ac:dyDescent="0.3">
      <c r="A1278" s="204">
        <v>43685</v>
      </c>
      <c r="B1278">
        <v>84.8</v>
      </c>
      <c r="E1278">
        <v>3453844</v>
      </c>
    </row>
    <row r="1279" spans="1:5" x14ac:dyDescent="0.3">
      <c r="A1279" s="204">
        <v>43684</v>
      </c>
      <c r="B1279">
        <v>83.33</v>
      </c>
      <c r="E1279">
        <v>3551367</v>
      </c>
    </row>
    <row r="1280" spans="1:5" x14ac:dyDescent="0.3">
      <c r="A1280" s="204">
        <v>43683</v>
      </c>
      <c r="B1280">
        <v>83.08</v>
      </c>
      <c r="E1280">
        <v>4534129</v>
      </c>
    </row>
    <row r="1281" spans="1:5" x14ac:dyDescent="0.3">
      <c r="A1281" s="204">
        <v>43682</v>
      </c>
      <c r="B1281">
        <v>81.290000000000006</v>
      </c>
      <c r="E1281">
        <v>5651289</v>
      </c>
    </row>
    <row r="1282" spans="1:5" x14ac:dyDescent="0.3">
      <c r="A1282" s="204">
        <v>43679</v>
      </c>
      <c r="B1282">
        <v>84.02</v>
      </c>
      <c r="E1282">
        <v>4278295</v>
      </c>
    </row>
    <row r="1283" spans="1:5" x14ac:dyDescent="0.3">
      <c r="A1283" s="204">
        <v>43678</v>
      </c>
      <c r="B1283">
        <v>85.91</v>
      </c>
      <c r="E1283">
        <v>4601302</v>
      </c>
    </row>
    <row r="1284" spans="1:5" x14ac:dyDescent="0.3">
      <c r="A1284" s="204">
        <v>43677</v>
      </c>
      <c r="B1284">
        <v>85.68</v>
      </c>
      <c r="E1284">
        <v>3955317</v>
      </c>
    </row>
    <row r="1285" spans="1:5" x14ac:dyDescent="0.3">
      <c r="A1285" s="204">
        <v>43676</v>
      </c>
      <c r="B1285">
        <v>86.75</v>
      </c>
      <c r="E1285">
        <v>3030852</v>
      </c>
    </row>
    <row r="1286" spans="1:5" x14ac:dyDescent="0.3">
      <c r="A1286" s="204">
        <v>43675</v>
      </c>
      <c r="B1286">
        <v>85.46</v>
      </c>
      <c r="E1286">
        <v>6812384</v>
      </c>
    </row>
    <row r="1287" spans="1:5" x14ac:dyDescent="0.3">
      <c r="A1287" s="204">
        <v>43672</v>
      </c>
      <c r="B1287">
        <v>85.65</v>
      </c>
      <c r="E1287">
        <v>2903451</v>
      </c>
    </row>
    <row r="1288" spans="1:5" x14ac:dyDescent="0.3">
      <c r="A1288" s="204">
        <v>43671</v>
      </c>
      <c r="B1288">
        <v>84.13</v>
      </c>
      <c r="E1288">
        <v>3993370</v>
      </c>
    </row>
    <row r="1289" spans="1:5" x14ac:dyDescent="0.3">
      <c r="A1289" s="204">
        <v>43670</v>
      </c>
      <c r="B1289">
        <v>86.08</v>
      </c>
      <c r="E1289">
        <v>3492469</v>
      </c>
    </row>
    <row r="1290" spans="1:5" x14ac:dyDescent="0.3">
      <c r="A1290" s="204">
        <v>43669</v>
      </c>
      <c r="B1290">
        <v>85.31</v>
      </c>
      <c r="E1290">
        <v>4081646</v>
      </c>
    </row>
    <row r="1291" spans="1:5" x14ac:dyDescent="0.3">
      <c r="A1291" s="204">
        <v>43668</v>
      </c>
      <c r="B1291">
        <v>85.9</v>
      </c>
      <c r="E1291">
        <v>2988864</v>
      </c>
    </row>
    <row r="1292" spans="1:5" x14ac:dyDescent="0.3">
      <c r="A1292" s="204">
        <v>43665</v>
      </c>
      <c r="B1292">
        <v>85.61</v>
      </c>
      <c r="E1292">
        <v>4497687</v>
      </c>
    </row>
    <row r="1293" spans="1:5" x14ac:dyDescent="0.3">
      <c r="A1293" s="204">
        <v>43664</v>
      </c>
      <c r="B1293">
        <v>86.79</v>
      </c>
      <c r="E1293">
        <v>3147724</v>
      </c>
    </row>
    <row r="1294" spans="1:5" x14ac:dyDescent="0.3">
      <c r="A1294" s="204">
        <v>43663</v>
      </c>
      <c r="B1294">
        <v>85.54</v>
      </c>
      <c r="E1294">
        <v>3434774</v>
      </c>
    </row>
    <row r="1295" spans="1:5" x14ac:dyDescent="0.3">
      <c r="A1295" s="204">
        <v>43662</v>
      </c>
      <c r="B1295">
        <v>85.46</v>
      </c>
      <c r="E1295">
        <v>2369841</v>
      </c>
    </row>
    <row r="1296" spans="1:5" x14ac:dyDescent="0.3">
      <c r="A1296" s="204">
        <v>43661</v>
      </c>
      <c r="B1296">
        <v>86.18</v>
      </c>
      <c r="E1296">
        <v>2240573</v>
      </c>
    </row>
    <row r="1297" spans="1:5" x14ac:dyDescent="0.3">
      <c r="A1297" s="204">
        <v>43658</v>
      </c>
      <c r="B1297">
        <v>85.82</v>
      </c>
      <c r="E1297">
        <v>3681963</v>
      </c>
    </row>
    <row r="1298" spans="1:5" x14ac:dyDescent="0.3">
      <c r="A1298" s="204">
        <v>43657</v>
      </c>
      <c r="B1298">
        <v>85.94</v>
      </c>
      <c r="E1298">
        <v>4442879</v>
      </c>
    </row>
    <row r="1299" spans="1:5" x14ac:dyDescent="0.3">
      <c r="A1299" s="204">
        <v>43656</v>
      </c>
      <c r="B1299">
        <v>87.14</v>
      </c>
      <c r="E1299">
        <v>6341799</v>
      </c>
    </row>
    <row r="1300" spans="1:5" x14ac:dyDescent="0.3">
      <c r="A1300" s="204">
        <v>43655</v>
      </c>
      <c r="B1300">
        <v>86.98</v>
      </c>
      <c r="E1300">
        <v>2718443</v>
      </c>
    </row>
    <row r="1301" spans="1:5" x14ac:dyDescent="0.3">
      <c r="A1301" s="204">
        <v>43654</v>
      </c>
      <c r="B1301">
        <v>85.76</v>
      </c>
      <c r="E1301">
        <v>4084182</v>
      </c>
    </row>
    <row r="1302" spans="1:5" x14ac:dyDescent="0.3">
      <c r="A1302" s="204">
        <v>43651</v>
      </c>
      <c r="B1302">
        <v>87.21</v>
      </c>
      <c r="E1302">
        <v>3979843</v>
      </c>
    </row>
    <row r="1303" spans="1:5" x14ac:dyDescent="0.3">
      <c r="A1303" s="204">
        <v>43649</v>
      </c>
      <c r="B1303">
        <v>88.89</v>
      </c>
      <c r="E1303">
        <v>1478832</v>
      </c>
    </row>
    <row r="1304" spans="1:5" x14ac:dyDescent="0.3">
      <c r="A1304" s="204">
        <v>43648</v>
      </c>
      <c r="B1304">
        <v>87.62</v>
      </c>
      <c r="E1304">
        <v>3271673</v>
      </c>
    </row>
    <row r="1305" spans="1:5" x14ac:dyDescent="0.3">
      <c r="A1305" s="204">
        <v>43647</v>
      </c>
      <c r="B1305">
        <v>88.25</v>
      </c>
      <c r="E1305">
        <v>3669015</v>
      </c>
    </row>
    <row r="1306" spans="1:5" x14ac:dyDescent="0.3">
      <c r="A1306" s="204">
        <v>43644</v>
      </c>
      <c r="B1306">
        <v>87.71</v>
      </c>
      <c r="E1306">
        <v>4825619</v>
      </c>
    </row>
    <row r="1307" spans="1:5" x14ac:dyDescent="0.3">
      <c r="A1307" s="204">
        <v>43643</v>
      </c>
      <c r="B1307">
        <v>85.95</v>
      </c>
      <c r="E1307">
        <v>4157248</v>
      </c>
    </row>
    <row r="1308" spans="1:5" x14ac:dyDescent="0.3">
      <c r="A1308" s="204">
        <v>43642</v>
      </c>
      <c r="B1308">
        <v>83.8</v>
      </c>
      <c r="E1308">
        <v>3687521</v>
      </c>
    </row>
    <row r="1309" spans="1:5" x14ac:dyDescent="0.3">
      <c r="A1309" s="204">
        <v>43641</v>
      </c>
      <c r="B1309">
        <v>84.41</v>
      </c>
      <c r="E1309">
        <v>4530484</v>
      </c>
    </row>
    <row r="1310" spans="1:5" x14ac:dyDescent="0.3">
      <c r="A1310" s="204">
        <v>43640</v>
      </c>
      <c r="B1310">
        <v>84.73</v>
      </c>
      <c r="E1310">
        <v>3888375</v>
      </c>
    </row>
    <row r="1311" spans="1:5" x14ac:dyDescent="0.3">
      <c r="A1311" s="204">
        <v>43637</v>
      </c>
      <c r="B1311">
        <v>87.26</v>
      </c>
      <c r="E1311">
        <v>3211015</v>
      </c>
    </row>
    <row r="1312" spans="1:5" x14ac:dyDescent="0.3">
      <c r="A1312" s="204">
        <v>43636</v>
      </c>
      <c r="B1312">
        <v>86.97</v>
      </c>
      <c r="E1312">
        <v>4497616</v>
      </c>
    </row>
    <row r="1313" spans="1:5" x14ac:dyDescent="0.3">
      <c r="A1313" s="204">
        <v>43635</v>
      </c>
      <c r="B1313">
        <v>86.99</v>
      </c>
      <c r="E1313">
        <v>3092461</v>
      </c>
    </row>
    <row r="1314" spans="1:5" x14ac:dyDescent="0.3">
      <c r="A1314" s="204">
        <v>43634</v>
      </c>
      <c r="B1314">
        <v>86.96</v>
      </c>
      <c r="E1314">
        <v>7604175</v>
      </c>
    </row>
    <row r="1315" spans="1:5" x14ac:dyDescent="0.3">
      <c r="A1315" s="204">
        <v>43633</v>
      </c>
      <c r="B1315">
        <v>85.35</v>
      </c>
      <c r="E1315">
        <v>7742482</v>
      </c>
    </row>
    <row r="1316" spans="1:5" x14ac:dyDescent="0.3">
      <c r="A1316" s="204">
        <v>43630</v>
      </c>
      <c r="B1316">
        <v>81.489999999999995</v>
      </c>
      <c r="E1316">
        <v>3080529</v>
      </c>
    </row>
    <row r="1317" spans="1:5" x14ac:dyDescent="0.3">
      <c r="A1317" s="204">
        <v>43629</v>
      </c>
      <c r="B1317">
        <v>83.02</v>
      </c>
      <c r="E1317">
        <v>2427706</v>
      </c>
    </row>
    <row r="1318" spans="1:5" x14ac:dyDescent="0.3">
      <c r="A1318" s="204">
        <v>43628</v>
      </c>
      <c r="B1318">
        <v>81.72</v>
      </c>
      <c r="E1318">
        <v>2063748</v>
      </c>
    </row>
    <row r="1319" spans="1:5" x14ac:dyDescent="0.3">
      <c r="A1319" s="204">
        <v>43627</v>
      </c>
      <c r="B1319">
        <v>81.180000000000007</v>
      </c>
      <c r="E1319">
        <v>3867683</v>
      </c>
    </row>
    <row r="1320" spans="1:5" x14ac:dyDescent="0.3">
      <c r="A1320" s="204">
        <v>43626</v>
      </c>
      <c r="B1320">
        <v>82.09</v>
      </c>
      <c r="E1320">
        <v>3049425</v>
      </c>
    </row>
    <row r="1321" spans="1:5" x14ac:dyDescent="0.3">
      <c r="A1321" s="204">
        <v>43623</v>
      </c>
      <c r="B1321">
        <v>82.84</v>
      </c>
      <c r="E1321">
        <v>3959970</v>
      </c>
    </row>
    <row r="1322" spans="1:5" x14ac:dyDescent="0.3">
      <c r="A1322" s="204">
        <v>43622</v>
      </c>
      <c r="B1322">
        <v>81.36</v>
      </c>
      <c r="E1322">
        <v>3429768</v>
      </c>
    </row>
    <row r="1323" spans="1:5" x14ac:dyDescent="0.3">
      <c r="A1323" s="204">
        <v>43621</v>
      </c>
      <c r="B1323">
        <v>82.62</v>
      </c>
      <c r="E1323">
        <v>3710561</v>
      </c>
    </row>
    <row r="1324" spans="1:5" x14ac:dyDescent="0.3">
      <c r="A1324" s="204">
        <v>43620</v>
      </c>
      <c r="B1324">
        <v>82.54</v>
      </c>
      <c r="E1324">
        <v>4815130</v>
      </c>
    </row>
    <row r="1325" spans="1:5" x14ac:dyDescent="0.3">
      <c r="A1325" s="204">
        <v>43619</v>
      </c>
      <c r="B1325">
        <v>80.36</v>
      </c>
      <c r="E1325">
        <v>4923007</v>
      </c>
    </row>
    <row r="1326" spans="1:5" x14ac:dyDescent="0.3">
      <c r="A1326" s="204">
        <v>43616</v>
      </c>
      <c r="B1326">
        <v>79.44</v>
      </c>
      <c r="E1326">
        <v>5181543</v>
      </c>
    </row>
    <row r="1327" spans="1:5" x14ac:dyDescent="0.3">
      <c r="A1327" s="204">
        <v>43615</v>
      </c>
      <c r="B1327">
        <v>80.83</v>
      </c>
      <c r="E1327">
        <v>3829592</v>
      </c>
    </row>
    <row r="1328" spans="1:5" x14ac:dyDescent="0.3">
      <c r="A1328" s="204">
        <v>43614</v>
      </c>
      <c r="B1328">
        <v>81.27</v>
      </c>
      <c r="E1328">
        <v>5351948</v>
      </c>
    </row>
    <row r="1329" spans="1:5" x14ac:dyDescent="0.3">
      <c r="A1329" s="204">
        <v>43613</v>
      </c>
      <c r="B1329">
        <v>82.03</v>
      </c>
      <c r="E1329">
        <v>4996629</v>
      </c>
    </row>
    <row r="1330" spans="1:5" x14ac:dyDescent="0.3">
      <c r="A1330" s="204">
        <v>43609</v>
      </c>
      <c r="B1330">
        <v>82.91</v>
      </c>
      <c r="E1330">
        <v>4199247</v>
      </c>
    </row>
    <row r="1331" spans="1:5" x14ac:dyDescent="0.3">
      <c r="A1331" s="204">
        <v>43608</v>
      </c>
      <c r="B1331">
        <v>81.849999999999994</v>
      </c>
      <c r="E1331">
        <v>5599442</v>
      </c>
    </row>
    <row r="1332" spans="1:5" x14ac:dyDescent="0.3">
      <c r="A1332" s="204">
        <v>43607</v>
      </c>
      <c r="B1332">
        <v>82.68</v>
      </c>
      <c r="E1332">
        <v>4334726</v>
      </c>
    </row>
    <row r="1333" spans="1:5" x14ac:dyDescent="0.3">
      <c r="A1333" s="204">
        <v>43606</v>
      </c>
      <c r="B1333">
        <v>83.27</v>
      </c>
      <c r="E1333">
        <v>4212905</v>
      </c>
    </row>
    <row r="1334" spans="1:5" x14ac:dyDescent="0.3">
      <c r="A1334" s="204">
        <v>43605</v>
      </c>
      <c r="B1334">
        <v>80.77</v>
      </c>
      <c r="E1334">
        <v>4388951</v>
      </c>
    </row>
    <row r="1335" spans="1:5" x14ac:dyDescent="0.3">
      <c r="A1335" s="204">
        <v>43602</v>
      </c>
      <c r="B1335">
        <v>82.56</v>
      </c>
      <c r="E1335">
        <v>5338723</v>
      </c>
    </row>
    <row r="1336" spans="1:5" x14ac:dyDescent="0.3">
      <c r="A1336" s="204">
        <v>43601</v>
      </c>
      <c r="B1336">
        <v>83.49</v>
      </c>
      <c r="E1336">
        <v>7874070</v>
      </c>
    </row>
    <row r="1337" spans="1:5" x14ac:dyDescent="0.3">
      <c r="A1337" s="204">
        <v>43600</v>
      </c>
      <c r="B1337">
        <v>82.46</v>
      </c>
      <c r="E1337">
        <v>4681009</v>
      </c>
    </row>
    <row r="1338" spans="1:5" x14ac:dyDescent="0.3">
      <c r="A1338" s="204">
        <v>43599</v>
      </c>
      <c r="B1338">
        <v>81.77</v>
      </c>
      <c r="E1338">
        <v>6825191</v>
      </c>
    </row>
    <row r="1339" spans="1:5" x14ac:dyDescent="0.3">
      <c r="A1339" s="204">
        <v>43598</v>
      </c>
      <c r="B1339">
        <v>80.41</v>
      </c>
      <c r="E1339">
        <v>7233403</v>
      </c>
    </row>
    <row r="1340" spans="1:5" x14ac:dyDescent="0.3">
      <c r="A1340" s="204">
        <v>43595</v>
      </c>
      <c r="B1340">
        <v>83.92</v>
      </c>
      <c r="E1340">
        <v>5986985</v>
      </c>
    </row>
    <row r="1341" spans="1:5" x14ac:dyDescent="0.3">
      <c r="A1341" s="204">
        <v>43594</v>
      </c>
      <c r="B1341">
        <v>84.32</v>
      </c>
      <c r="E1341">
        <v>6381130</v>
      </c>
    </row>
    <row r="1342" spans="1:5" x14ac:dyDescent="0.3">
      <c r="A1342" s="204">
        <v>43593</v>
      </c>
      <c r="B1342">
        <v>84.49</v>
      </c>
      <c r="E1342">
        <v>4488670</v>
      </c>
    </row>
    <row r="1343" spans="1:5" x14ac:dyDescent="0.3">
      <c r="A1343" s="204">
        <v>43592</v>
      </c>
      <c r="B1343">
        <v>84.77</v>
      </c>
      <c r="E1343">
        <v>5891231</v>
      </c>
    </row>
    <row r="1344" spans="1:5" x14ac:dyDescent="0.3">
      <c r="A1344" s="204">
        <v>43591</v>
      </c>
      <c r="B1344">
        <v>87.66</v>
      </c>
      <c r="E1344">
        <v>5935074</v>
      </c>
    </row>
    <row r="1345" spans="1:5" x14ac:dyDescent="0.3">
      <c r="A1345" s="204">
        <v>43588</v>
      </c>
      <c r="B1345">
        <v>86.21</v>
      </c>
      <c r="E1345">
        <v>4601786</v>
      </c>
    </row>
    <row r="1346" spans="1:5" x14ac:dyDescent="0.3">
      <c r="A1346" s="204">
        <v>43587</v>
      </c>
      <c r="B1346">
        <v>84.58</v>
      </c>
      <c r="E1346">
        <v>4643487</v>
      </c>
    </row>
    <row r="1347" spans="1:5" x14ac:dyDescent="0.3">
      <c r="A1347" s="204">
        <v>43586</v>
      </c>
      <c r="B1347">
        <v>83.64</v>
      </c>
      <c r="E1347">
        <v>5444406</v>
      </c>
    </row>
    <row r="1348" spans="1:5" x14ac:dyDescent="0.3">
      <c r="A1348" s="204">
        <v>43585</v>
      </c>
      <c r="B1348">
        <v>85.2</v>
      </c>
      <c r="E1348">
        <v>6897108</v>
      </c>
    </row>
    <row r="1349" spans="1:5" x14ac:dyDescent="0.3">
      <c r="A1349" s="204">
        <v>43584</v>
      </c>
      <c r="B1349">
        <v>86.68</v>
      </c>
      <c r="E1349">
        <v>4066792</v>
      </c>
    </row>
    <row r="1350" spans="1:5" x14ac:dyDescent="0.3">
      <c r="A1350" s="204">
        <v>43581</v>
      </c>
      <c r="B1350">
        <v>87.24</v>
      </c>
      <c r="E1350">
        <v>3279827</v>
      </c>
    </row>
    <row r="1351" spans="1:5" x14ac:dyDescent="0.3">
      <c r="A1351" s="204">
        <v>43580</v>
      </c>
      <c r="B1351">
        <v>86.25</v>
      </c>
      <c r="E1351">
        <v>5109471</v>
      </c>
    </row>
    <row r="1352" spans="1:5" x14ac:dyDescent="0.3">
      <c r="A1352" s="204">
        <v>43579</v>
      </c>
      <c r="B1352">
        <v>85.86</v>
      </c>
      <c r="E1352">
        <v>4931643</v>
      </c>
    </row>
    <row r="1353" spans="1:5" x14ac:dyDescent="0.3">
      <c r="A1353" s="204">
        <v>43578</v>
      </c>
      <c r="B1353">
        <v>86.92</v>
      </c>
      <c r="E1353">
        <v>6694773</v>
      </c>
    </row>
    <row r="1354" spans="1:5" x14ac:dyDescent="0.3">
      <c r="A1354" s="204">
        <v>43577</v>
      </c>
      <c r="B1354">
        <v>84.52</v>
      </c>
      <c r="E1354">
        <v>6499965</v>
      </c>
    </row>
    <row r="1355" spans="1:5" x14ac:dyDescent="0.3">
      <c r="A1355" s="204">
        <v>43573</v>
      </c>
      <c r="B1355">
        <v>84.63</v>
      </c>
      <c r="E1355">
        <v>9949338</v>
      </c>
    </row>
    <row r="1356" spans="1:5" x14ac:dyDescent="0.3">
      <c r="A1356" s="204">
        <v>43572</v>
      </c>
      <c r="B1356">
        <v>84.83</v>
      </c>
      <c r="E1356">
        <v>13211404</v>
      </c>
    </row>
    <row r="1357" spans="1:5" x14ac:dyDescent="0.3">
      <c r="A1357" s="204">
        <v>43571</v>
      </c>
      <c r="B1357">
        <v>88.99</v>
      </c>
      <c r="E1357">
        <v>2751290</v>
      </c>
    </row>
    <row r="1358" spans="1:5" x14ac:dyDescent="0.3">
      <c r="A1358" s="204">
        <v>43570</v>
      </c>
      <c r="B1358">
        <v>89.1</v>
      </c>
      <c r="E1358">
        <v>3829568</v>
      </c>
    </row>
    <row r="1359" spans="1:5" x14ac:dyDescent="0.3">
      <c r="A1359" s="204">
        <v>43567</v>
      </c>
      <c r="B1359">
        <v>89.9</v>
      </c>
      <c r="E1359">
        <v>5593343</v>
      </c>
    </row>
    <row r="1360" spans="1:5" x14ac:dyDescent="0.3">
      <c r="A1360" s="204">
        <v>43566</v>
      </c>
      <c r="B1360">
        <v>90.85</v>
      </c>
      <c r="E1360">
        <v>5245747</v>
      </c>
    </row>
    <row r="1361" spans="1:5" x14ac:dyDescent="0.3">
      <c r="A1361" s="204">
        <v>43565</v>
      </c>
      <c r="B1361">
        <v>92.8</v>
      </c>
      <c r="E1361">
        <v>3226790</v>
      </c>
    </row>
    <row r="1362" spans="1:5" x14ac:dyDescent="0.3">
      <c r="A1362" s="204">
        <v>43564</v>
      </c>
      <c r="B1362">
        <v>91.45</v>
      </c>
      <c r="E1362">
        <v>3883436</v>
      </c>
    </row>
    <row r="1363" spans="1:5" x14ac:dyDescent="0.3">
      <c r="A1363" s="204">
        <v>43563</v>
      </c>
      <c r="B1363">
        <v>93.17</v>
      </c>
      <c r="E1363">
        <v>3534375</v>
      </c>
    </row>
    <row r="1364" spans="1:5" x14ac:dyDescent="0.3">
      <c r="A1364" s="204">
        <v>43560</v>
      </c>
      <c r="B1364">
        <v>93.8</v>
      </c>
      <c r="E1364">
        <v>5512928</v>
      </c>
    </row>
    <row r="1365" spans="1:5" x14ac:dyDescent="0.3">
      <c r="A1365" s="204">
        <v>43559</v>
      </c>
      <c r="B1365">
        <v>91.91</v>
      </c>
      <c r="E1365">
        <v>3632003</v>
      </c>
    </row>
    <row r="1366" spans="1:5" x14ac:dyDescent="0.3">
      <c r="A1366" s="204">
        <v>43558</v>
      </c>
      <c r="B1366">
        <v>92.68</v>
      </c>
      <c r="E1366">
        <v>4664921</v>
      </c>
    </row>
    <row r="1367" spans="1:5" x14ac:dyDescent="0.3">
      <c r="A1367" s="204">
        <v>43557</v>
      </c>
      <c r="B1367">
        <v>91.73</v>
      </c>
      <c r="E1367">
        <v>4695988</v>
      </c>
    </row>
    <row r="1368" spans="1:5" x14ac:dyDescent="0.3">
      <c r="A1368" s="204">
        <v>43556</v>
      </c>
      <c r="B1368">
        <v>90.43</v>
      </c>
      <c r="E1368">
        <v>4788209</v>
      </c>
    </row>
    <row r="1369" spans="1:5" x14ac:dyDescent="0.3">
      <c r="A1369" s="204">
        <v>43553</v>
      </c>
      <c r="B1369">
        <v>90.54</v>
      </c>
      <c r="E1369">
        <v>5220512</v>
      </c>
    </row>
    <row r="1370" spans="1:5" x14ac:dyDescent="0.3">
      <c r="A1370" s="204">
        <v>43552</v>
      </c>
      <c r="B1370">
        <v>88.89</v>
      </c>
      <c r="E1370">
        <v>3729582</v>
      </c>
    </row>
    <row r="1371" spans="1:5" x14ac:dyDescent="0.3">
      <c r="A1371" s="204">
        <v>43551</v>
      </c>
      <c r="B1371">
        <v>87.76</v>
      </c>
      <c r="E1371">
        <v>4817713</v>
      </c>
    </row>
    <row r="1372" spans="1:5" x14ac:dyDescent="0.3">
      <c r="A1372" s="204">
        <v>43550</v>
      </c>
      <c r="B1372">
        <v>89.72</v>
      </c>
      <c r="E1372">
        <v>3594836</v>
      </c>
    </row>
    <row r="1373" spans="1:5" x14ac:dyDescent="0.3">
      <c r="A1373" s="204">
        <v>43549</v>
      </c>
      <c r="B1373">
        <v>87.99</v>
      </c>
      <c r="E1373">
        <v>6190174</v>
      </c>
    </row>
    <row r="1374" spans="1:5" x14ac:dyDescent="0.3">
      <c r="A1374" s="204">
        <v>43546</v>
      </c>
      <c r="B1374">
        <v>87.86</v>
      </c>
      <c r="E1374">
        <v>5391677</v>
      </c>
    </row>
    <row r="1375" spans="1:5" x14ac:dyDescent="0.3">
      <c r="A1375" s="204">
        <v>43545</v>
      </c>
      <c r="B1375">
        <v>91.92</v>
      </c>
      <c r="E1375">
        <v>6216073</v>
      </c>
    </row>
    <row r="1376" spans="1:5" x14ac:dyDescent="0.3">
      <c r="A1376" s="204">
        <v>43544</v>
      </c>
      <c r="B1376">
        <v>90.33</v>
      </c>
      <c r="E1376">
        <v>6753078</v>
      </c>
    </row>
    <row r="1377" spans="1:5" x14ac:dyDescent="0.3">
      <c r="A1377" s="204">
        <v>43543</v>
      </c>
      <c r="B1377">
        <v>91.24</v>
      </c>
      <c r="E1377">
        <v>3218922</v>
      </c>
    </row>
    <row r="1378" spans="1:5" x14ac:dyDescent="0.3">
      <c r="A1378" s="204">
        <v>43542</v>
      </c>
      <c r="B1378">
        <v>91.56</v>
      </c>
      <c r="E1378">
        <v>5606565</v>
      </c>
    </row>
    <row r="1379" spans="1:5" x14ac:dyDescent="0.3">
      <c r="A1379" s="204">
        <v>43539</v>
      </c>
      <c r="B1379">
        <v>91.27</v>
      </c>
      <c r="E1379">
        <v>3493844</v>
      </c>
    </row>
    <row r="1380" spans="1:5" x14ac:dyDescent="0.3">
      <c r="A1380" s="204">
        <v>43538</v>
      </c>
      <c r="B1380">
        <v>90.57</v>
      </c>
      <c r="E1380">
        <v>3565291</v>
      </c>
    </row>
    <row r="1381" spans="1:5" x14ac:dyDescent="0.3">
      <c r="A1381" s="204">
        <v>43537</v>
      </c>
      <c r="B1381">
        <v>91.69</v>
      </c>
      <c r="E1381">
        <v>3317212</v>
      </c>
    </row>
    <row r="1382" spans="1:5" x14ac:dyDescent="0.3">
      <c r="A1382" s="204">
        <v>43536</v>
      </c>
      <c r="B1382">
        <v>89.97</v>
      </c>
      <c r="E1382">
        <v>4503287</v>
      </c>
    </row>
    <row r="1383" spans="1:5" x14ac:dyDescent="0.3">
      <c r="A1383" s="204">
        <v>43535</v>
      </c>
      <c r="B1383">
        <v>89.04</v>
      </c>
      <c r="E1383">
        <v>3369566</v>
      </c>
    </row>
    <row r="1384" spans="1:5" x14ac:dyDescent="0.3">
      <c r="A1384" s="204">
        <v>43532</v>
      </c>
      <c r="B1384">
        <v>86.46</v>
      </c>
      <c r="E1384">
        <v>5399982</v>
      </c>
    </row>
    <row r="1385" spans="1:5" x14ac:dyDescent="0.3">
      <c r="A1385" s="204">
        <v>43531</v>
      </c>
      <c r="B1385">
        <v>86.56</v>
      </c>
      <c r="E1385">
        <v>6693462</v>
      </c>
    </row>
    <row r="1386" spans="1:5" x14ac:dyDescent="0.3">
      <c r="A1386" s="204">
        <v>43530</v>
      </c>
      <c r="B1386">
        <v>86.53</v>
      </c>
      <c r="E1386">
        <v>10444143</v>
      </c>
    </row>
    <row r="1387" spans="1:5" x14ac:dyDescent="0.3">
      <c r="A1387" s="204">
        <v>43529</v>
      </c>
      <c r="B1387">
        <v>90.22</v>
      </c>
      <c r="E1387">
        <v>8034190</v>
      </c>
    </row>
    <row r="1388" spans="1:5" x14ac:dyDescent="0.3">
      <c r="A1388" s="204">
        <v>43528</v>
      </c>
      <c r="B1388">
        <v>90.9</v>
      </c>
      <c r="E1388">
        <v>5625545</v>
      </c>
    </row>
    <row r="1389" spans="1:5" x14ac:dyDescent="0.3">
      <c r="A1389" s="204">
        <v>43525</v>
      </c>
      <c r="B1389">
        <v>91.81</v>
      </c>
      <c r="E1389">
        <v>4802536</v>
      </c>
    </row>
    <row r="1390" spans="1:5" x14ac:dyDescent="0.3">
      <c r="A1390" s="204">
        <v>43524</v>
      </c>
      <c r="B1390">
        <v>89.14</v>
      </c>
      <c r="E1390">
        <v>3105405</v>
      </c>
    </row>
    <row r="1391" spans="1:5" x14ac:dyDescent="0.3">
      <c r="A1391" s="204">
        <v>43523</v>
      </c>
      <c r="B1391">
        <v>90.28</v>
      </c>
      <c r="E1391">
        <v>4268748</v>
      </c>
    </row>
    <row r="1392" spans="1:5" x14ac:dyDescent="0.3">
      <c r="A1392" s="204">
        <v>43522</v>
      </c>
      <c r="B1392">
        <v>88.83</v>
      </c>
      <c r="E1392">
        <v>3578983</v>
      </c>
    </row>
    <row r="1393" spans="1:5" x14ac:dyDescent="0.3">
      <c r="A1393" s="204">
        <v>43521</v>
      </c>
      <c r="B1393">
        <v>89.53</v>
      </c>
      <c r="E1393">
        <v>7556856</v>
      </c>
    </row>
    <row r="1394" spans="1:5" x14ac:dyDescent="0.3">
      <c r="A1394" s="204">
        <v>43518</v>
      </c>
      <c r="B1394">
        <v>85.74</v>
      </c>
      <c r="E1394">
        <v>3407893</v>
      </c>
    </row>
    <row r="1395" spans="1:5" x14ac:dyDescent="0.3">
      <c r="A1395" s="204">
        <v>43517</v>
      </c>
      <c r="B1395">
        <v>84.09</v>
      </c>
      <c r="E1395">
        <v>4110396</v>
      </c>
    </row>
    <row r="1396" spans="1:5" x14ac:dyDescent="0.3">
      <c r="A1396" s="204">
        <v>43516</v>
      </c>
      <c r="B1396">
        <v>85.3</v>
      </c>
      <c r="E1396">
        <v>5983453</v>
      </c>
    </row>
    <row r="1397" spans="1:5" x14ac:dyDescent="0.3">
      <c r="A1397" s="204">
        <v>43515</v>
      </c>
      <c r="B1397">
        <v>85.64</v>
      </c>
      <c r="E1397">
        <v>3705387</v>
      </c>
    </row>
    <row r="1398" spans="1:5" x14ac:dyDescent="0.3">
      <c r="A1398" s="204">
        <v>43511</v>
      </c>
      <c r="B1398">
        <v>86.59</v>
      </c>
      <c r="E1398">
        <v>3959158</v>
      </c>
    </row>
    <row r="1399" spans="1:5" x14ac:dyDescent="0.3">
      <c r="A1399" s="204">
        <v>43510</v>
      </c>
      <c r="B1399">
        <v>84.78</v>
      </c>
      <c r="E1399">
        <v>2955208</v>
      </c>
    </row>
    <row r="1400" spans="1:5" x14ac:dyDescent="0.3">
      <c r="A1400" s="204">
        <v>43509</v>
      </c>
      <c r="B1400">
        <v>84.43</v>
      </c>
      <c r="E1400">
        <v>2727136</v>
      </c>
    </row>
    <row r="1401" spans="1:5" x14ac:dyDescent="0.3">
      <c r="A1401" s="204">
        <v>43508</v>
      </c>
      <c r="B1401">
        <v>84.42</v>
      </c>
      <c r="E1401">
        <v>3271418</v>
      </c>
    </row>
    <row r="1402" spans="1:5" x14ac:dyDescent="0.3">
      <c r="A1402" s="204">
        <v>43507</v>
      </c>
      <c r="B1402">
        <v>83.08</v>
      </c>
      <c r="E1402">
        <v>2415984</v>
      </c>
    </row>
    <row r="1403" spans="1:5" x14ac:dyDescent="0.3">
      <c r="A1403" s="204">
        <v>43504</v>
      </c>
      <c r="B1403">
        <v>82.68</v>
      </c>
      <c r="E1403">
        <v>2909066</v>
      </c>
    </row>
    <row r="1404" spans="1:5" x14ac:dyDescent="0.3">
      <c r="A1404" s="204">
        <v>43503</v>
      </c>
      <c r="B1404">
        <v>81.99</v>
      </c>
      <c r="E1404">
        <v>4456919</v>
      </c>
    </row>
    <row r="1405" spans="1:5" x14ac:dyDescent="0.3">
      <c r="A1405" s="204">
        <v>43502</v>
      </c>
      <c r="B1405">
        <v>84.28</v>
      </c>
      <c r="E1405">
        <v>2774420</v>
      </c>
    </row>
    <row r="1406" spans="1:5" x14ac:dyDescent="0.3">
      <c r="A1406" s="204">
        <v>43501</v>
      </c>
      <c r="B1406">
        <v>83.8</v>
      </c>
      <c r="E1406">
        <v>5170379</v>
      </c>
    </row>
    <row r="1407" spans="1:5" x14ac:dyDescent="0.3">
      <c r="A1407" s="204">
        <v>43500</v>
      </c>
      <c r="B1407">
        <v>84.34</v>
      </c>
      <c r="E1407">
        <v>1980248</v>
      </c>
    </row>
    <row r="1408" spans="1:5" x14ac:dyDescent="0.3">
      <c r="A1408" s="204">
        <v>43497</v>
      </c>
      <c r="B1408">
        <v>83.99</v>
      </c>
      <c r="E1408">
        <v>3175733</v>
      </c>
    </row>
    <row r="1409" spans="1:5" x14ac:dyDescent="0.3">
      <c r="A1409" s="204">
        <v>43496</v>
      </c>
      <c r="B1409">
        <v>83.6</v>
      </c>
      <c r="E1409">
        <v>4788601</v>
      </c>
    </row>
    <row r="1410" spans="1:5" x14ac:dyDescent="0.3">
      <c r="A1410" s="204">
        <v>43495</v>
      </c>
      <c r="B1410">
        <v>82.29</v>
      </c>
      <c r="E1410">
        <v>3056955</v>
      </c>
    </row>
    <row r="1411" spans="1:5" x14ac:dyDescent="0.3">
      <c r="A1411" s="204">
        <v>43494</v>
      </c>
      <c r="B1411">
        <v>80.069999999999993</v>
      </c>
      <c r="E1411">
        <v>4255561</v>
      </c>
    </row>
    <row r="1412" spans="1:5" x14ac:dyDescent="0.3">
      <c r="A1412" s="204">
        <v>43493</v>
      </c>
      <c r="B1412">
        <v>80.03</v>
      </c>
      <c r="E1412">
        <v>4597282</v>
      </c>
    </row>
    <row r="1413" spans="1:5" x14ac:dyDescent="0.3">
      <c r="A1413" s="204">
        <v>43490</v>
      </c>
      <c r="B1413">
        <v>82.37</v>
      </c>
      <c r="E1413">
        <v>3517260</v>
      </c>
    </row>
    <row r="1414" spans="1:5" x14ac:dyDescent="0.3">
      <c r="A1414" s="204">
        <v>43489</v>
      </c>
      <c r="B1414">
        <v>80.55</v>
      </c>
      <c r="E1414">
        <v>5135960</v>
      </c>
    </row>
    <row r="1415" spans="1:5" x14ac:dyDescent="0.3">
      <c r="A1415" s="204">
        <v>43488</v>
      </c>
      <c r="B1415">
        <v>79.78</v>
      </c>
      <c r="E1415">
        <v>6002756</v>
      </c>
    </row>
    <row r="1416" spans="1:5" x14ac:dyDescent="0.3">
      <c r="A1416" s="204">
        <v>43487</v>
      </c>
      <c r="B1416">
        <v>80.86</v>
      </c>
      <c r="E1416">
        <v>6900087</v>
      </c>
    </row>
    <row r="1417" spans="1:5" x14ac:dyDescent="0.3">
      <c r="A1417" s="204">
        <v>43483</v>
      </c>
      <c r="B1417">
        <v>83.38</v>
      </c>
      <c r="E1417">
        <v>5026140</v>
      </c>
    </row>
    <row r="1418" spans="1:5" x14ac:dyDescent="0.3">
      <c r="A1418" s="204">
        <v>43482</v>
      </c>
      <c r="B1418">
        <v>82.4</v>
      </c>
      <c r="E1418">
        <v>2201065</v>
      </c>
    </row>
    <row r="1419" spans="1:5" x14ac:dyDescent="0.3">
      <c r="A1419" s="204">
        <v>43481</v>
      </c>
      <c r="B1419">
        <v>81.91</v>
      </c>
      <c r="E1419">
        <v>4700785</v>
      </c>
    </row>
    <row r="1420" spans="1:5" x14ac:dyDescent="0.3">
      <c r="A1420" s="204">
        <v>43480</v>
      </c>
      <c r="B1420">
        <v>82.2</v>
      </c>
      <c r="E1420">
        <v>3801218</v>
      </c>
    </row>
    <row r="1421" spans="1:5" x14ac:dyDescent="0.3">
      <c r="A1421" s="204">
        <v>43479</v>
      </c>
      <c r="B1421">
        <v>80.12</v>
      </c>
      <c r="E1421">
        <v>4252124</v>
      </c>
    </row>
    <row r="1422" spans="1:5" x14ac:dyDescent="0.3">
      <c r="A1422" s="204">
        <v>43476</v>
      </c>
      <c r="B1422">
        <v>82</v>
      </c>
      <c r="E1422">
        <v>5933889</v>
      </c>
    </row>
    <row r="1423" spans="1:5" x14ac:dyDescent="0.3">
      <c r="A1423" s="204">
        <v>43475</v>
      </c>
      <c r="B1423">
        <v>82.16</v>
      </c>
      <c r="E1423">
        <v>5995325</v>
      </c>
    </row>
    <row r="1424" spans="1:5" x14ac:dyDescent="0.3">
      <c r="A1424" s="204">
        <v>43474</v>
      </c>
      <c r="B1424">
        <v>80.819999999999993</v>
      </c>
      <c r="E1424">
        <v>4813265</v>
      </c>
    </row>
    <row r="1425" spans="1:5" x14ac:dyDescent="0.3">
      <c r="A1425" s="204">
        <v>43473</v>
      </c>
      <c r="B1425">
        <v>80.48</v>
      </c>
      <c r="E1425">
        <v>6091556</v>
      </c>
    </row>
    <row r="1426" spans="1:5" x14ac:dyDescent="0.3">
      <c r="A1426" s="204">
        <v>43472</v>
      </c>
      <c r="B1426">
        <v>79.5</v>
      </c>
      <c r="E1426">
        <v>8534408</v>
      </c>
    </row>
    <row r="1427" spans="1:5" x14ac:dyDescent="0.3">
      <c r="A1427" s="204">
        <v>43469</v>
      </c>
      <c r="B1427">
        <v>75.02</v>
      </c>
      <c r="E1427">
        <v>8019590</v>
      </c>
    </row>
    <row r="1428" spans="1:5" x14ac:dyDescent="0.3">
      <c r="A1428" s="204">
        <v>43468</v>
      </c>
      <c r="B1428">
        <v>71.209999999999994</v>
      </c>
      <c r="E1428">
        <v>8779745</v>
      </c>
    </row>
    <row r="1429" spans="1:5" x14ac:dyDescent="0.3">
      <c r="A1429" s="204">
        <v>43467</v>
      </c>
      <c r="B1429">
        <v>72.86</v>
      </c>
      <c r="E1429">
        <v>5874700</v>
      </c>
    </row>
    <row r="1430" spans="1:5" x14ac:dyDescent="0.3">
      <c r="A1430" s="204">
        <v>43465</v>
      </c>
      <c r="B1430">
        <v>71.75</v>
      </c>
      <c r="E1430">
        <v>8428927</v>
      </c>
    </row>
    <row r="1431" spans="1:5" x14ac:dyDescent="0.3">
      <c r="A1431" s="204">
        <v>43462</v>
      </c>
      <c r="B1431">
        <v>70.09</v>
      </c>
      <c r="E1431">
        <v>7207550</v>
      </c>
    </row>
    <row r="1432" spans="1:5" x14ac:dyDescent="0.3">
      <c r="A1432" s="204">
        <v>43461</v>
      </c>
      <c r="B1432">
        <v>69.58</v>
      </c>
      <c r="E1432">
        <v>6835879</v>
      </c>
    </row>
    <row r="1433" spans="1:5" x14ac:dyDescent="0.3">
      <c r="A1433" s="204">
        <v>43460</v>
      </c>
      <c r="B1433">
        <v>70.260000000000005</v>
      </c>
      <c r="E1433">
        <v>10301154</v>
      </c>
    </row>
    <row r="1434" spans="1:5" x14ac:dyDescent="0.3">
      <c r="A1434" s="204">
        <v>43458</v>
      </c>
      <c r="B1434">
        <v>65.42</v>
      </c>
      <c r="E1434">
        <v>5566509</v>
      </c>
    </row>
    <row r="1435" spans="1:5" x14ac:dyDescent="0.3">
      <c r="A1435" s="204">
        <v>43455</v>
      </c>
      <c r="B1435">
        <v>65.739999999999995</v>
      </c>
      <c r="E1435">
        <v>12849986</v>
      </c>
    </row>
    <row r="1436" spans="1:5" x14ac:dyDescent="0.3">
      <c r="A1436" s="204">
        <v>43454</v>
      </c>
      <c r="B1436">
        <v>68.66</v>
      </c>
      <c r="E1436">
        <v>12858793</v>
      </c>
    </row>
    <row r="1437" spans="1:5" x14ac:dyDescent="0.3">
      <c r="A1437" s="204">
        <v>43453</v>
      </c>
      <c r="B1437">
        <v>71.16</v>
      </c>
      <c r="E1437">
        <v>10753370</v>
      </c>
    </row>
    <row r="1438" spans="1:5" x14ac:dyDescent="0.3">
      <c r="A1438" s="204">
        <v>43452</v>
      </c>
      <c r="B1438">
        <v>73.650000000000006</v>
      </c>
      <c r="E1438">
        <v>10155222</v>
      </c>
    </row>
    <row r="1439" spans="1:5" x14ac:dyDescent="0.3">
      <c r="A1439" s="204">
        <v>43451</v>
      </c>
      <c r="B1439">
        <v>75.05</v>
      </c>
      <c r="E1439">
        <v>6768940</v>
      </c>
    </row>
    <row r="1440" spans="1:5" x14ac:dyDescent="0.3">
      <c r="A1440" s="204">
        <v>43448</v>
      </c>
      <c r="B1440">
        <v>76.790000000000006</v>
      </c>
      <c r="E1440">
        <v>4533277</v>
      </c>
    </row>
    <row r="1441" spans="1:5" x14ac:dyDescent="0.3">
      <c r="A1441" s="204">
        <v>43447</v>
      </c>
      <c r="B1441">
        <v>77.87</v>
      </c>
      <c r="E1441">
        <v>6048079</v>
      </c>
    </row>
    <row r="1442" spans="1:5" x14ac:dyDescent="0.3">
      <c r="A1442" s="204">
        <v>43446</v>
      </c>
      <c r="B1442">
        <v>80.08</v>
      </c>
      <c r="E1442">
        <v>4439061</v>
      </c>
    </row>
    <row r="1443" spans="1:5" x14ac:dyDescent="0.3">
      <c r="A1443" s="204">
        <v>43445</v>
      </c>
      <c r="B1443">
        <v>78.87</v>
      </c>
      <c r="E1443">
        <v>6645275</v>
      </c>
    </row>
    <row r="1444" spans="1:5" x14ac:dyDescent="0.3">
      <c r="A1444" s="204">
        <v>43444</v>
      </c>
      <c r="B1444">
        <v>79.13</v>
      </c>
      <c r="E1444">
        <v>4498891</v>
      </c>
    </row>
    <row r="1445" spans="1:5" x14ac:dyDescent="0.3">
      <c r="A1445" s="204">
        <v>43441</v>
      </c>
      <c r="B1445">
        <v>78.19</v>
      </c>
      <c r="E1445">
        <v>5388738</v>
      </c>
    </row>
    <row r="1446" spans="1:5" x14ac:dyDescent="0.3">
      <c r="A1446" s="204">
        <v>43440</v>
      </c>
      <c r="B1446">
        <v>80.7</v>
      </c>
      <c r="E1446">
        <v>6703878</v>
      </c>
    </row>
    <row r="1447" spans="1:5" x14ac:dyDescent="0.3">
      <c r="A1447" s="204">
        <v>43438</v>
      </c>
      <c r="B1447">
        <v>80.459999999999994</v>
      </c>
      <c r="E1447">
        <v>9105505</v>
      </c>
    </row>
    <row r="1448" spans="1:5" x14ac:dyDescent="0.3">
      <c r="A1448" s="204">
        <v>43437</v>
      </c>
      <c r="B1448">
        <v>84.63</v>
      </c>
      <c r="E1448">
        <v>6837359</v>
      </c>
    </row>
    <row r="1449" spans="1:5" x14ac:dyDescent="0.3">
      <c r="A1449" s="204">
        <v>43434</v>
      </c>
      <c r="B1449">
        <v>81.650000000000006</v>
      </c>
      <c r="E1449">
        <v>3839308</v>
      </c>
    </row>
    <row r="1450" spans="1:5" x14ac:dyDescent="0.3">
      <c r="A1450" s="204">
        <v>43433</v>
      </c>
      <c r="B1450">
        <v>80.45</v>
      </c>
      <c r="E1450">
        <v>3416306</v>
      </c>
    </row>
    <row r="1451" spans="1:5" x14ac:dyDescent="0.3">
      <c r="A1451" s="204">
        <v>43432</v>
      </c>
      <c r="B1451">
        <v>80.930000000000007</v>
      </c>
      <c r="E1451">
        <v>6559835</v>
      </c>
    </row>
    <row r="1452" spans="1:5" x14ac:dyDescent="0.3">
      <c r="A1452" s="204">
        <v>43431</v>
      </c>
      <c r="B1452">
        <v>77.97</v>
      </c>
      <c r="E1452">
        <v>5664318</v>
      </c>
    </row>
    <row r="1453" spans="1:5" x14ac:dyDescent="0.3">
      <c r="A1453" s="204">
        <v>43430</v>
      </c>
      <c r="B1453">
        <v>79.89</v>
      </c>
      <c r="E1453">
        <v>7466516</v>
      </c>
    </row>
    <row r="1454" spans="1:5" x14ac:dyDescent="0.3">
      <c r="A1454" s="204">
        <v>43427</v>
      </c>
      <c r="B1454">
        <v>78.09</v>
      </c>
      <c r="E1454">
        <v>3714416</v>
      </c>
    </row>
    <row r="1455" spans="1:5" x14ac:dyDescent="0.3">
      <c r="A1455" s="204">
        <v>43425</v>
      </c>
      <c r="B1455">
        <v>77.87</v>
      </c>
      <c r="E1455">
        <v>4793308</v>
      </c>
    </row>
    <row r="1456" spans="1:5" x14ac:dyDescent="0.3">
      <c r="A1456" s="204">
        <v>43424</v>
      </c>
      <c r="B1456">
        <v>76.45</v>
      </c>
      <c r="E1456">
        <v>7103102</v>
      </c>
    </row>
    <row r="1457" spans="1:5" x14ac:dyDescent="0.3">
      <c r="A1457" s="204">
        <v>43423</v>
      </c>
      <c r="B1457">
        <v>76.91</v>
      </c>
      <c r="E1457">
        <v>6339440</v>
      </c>
    </row>
    <row r="1458" spans="1:5" x14ac:dyDescent="0.3">
      <c r="A1458" s="204">
        <v>43420</v>
      </c>
      <c r="B1458">
        <v>79.52</v>
      </c>
      <c r="E1458">
        <v>8365573</v>
      </c>
    </row>
    <row r="1459" spans="1:5" x14ac:dyDescent="0.3">
      <c r="A1459" s="204">
        <v>43419</v>
      </c>
      <c r="B1459">
        <v>77.55</v>
      </c>
      <c r="E1459">
        <v>6539207</v>
      </c>
    </row>
    <row r="1460" spans="1:5" x14ac:dyDescent="0.3">
      <c r="A1460" s="204">
        <v>43418</v>
      </c>
      <c r="B1460">
        <v>74.930000000000007</v>
      </c>
      <c r="E1460">
        <v>12084175</v>
      </c>
    </row>
    <row r="1461" spans="1:5" x14ac:dyDescent="0.3">
      <c r="A1461" s="204">
        <v>43417</v>
      </c>
      <c r="B1461">
        <v>77.28</v>
      </c>
      <c r="E1461">
        <v>4882686</v>
      </c>
    </row>
    <row r="1462" spans="1:5" x14ac:dyDescent="0.3">
      <c r="A1462" s="204">
        <v>43416</v>
      </c>
      <c r="B1462">
        <v>77.66</v>
      </c>
      <c r="E1462">
        <v>7900244</v>
      </c>
    </row>
    <row r="1463" spans="1:5" x14ac:dyDescent="0.3">
      <c r="A1463" s="204">
        <v>43413</v>
      </c>
      <c r="B1463">
        <v>80.78</v>
      </c>
      <c r="E1463">
        <v>5992062</v>
      </c>
    </row>
    <row r="1464" spans="1:5" x14ac:dyDescent="0.3">
      <c r="A1464" s="204">
        <v>43412</v>
      </c>
      <c r="B1464">
        <v>84.21</v>
      </c>
      <c r="E1464">
        <v>4228715</v>
      </c>
    </row>
    <row r="1465" spans="1:5" x14ac:dyDescent="0.3">
      <c r="A1465" s="204">
        <v>43411</v>
      </c>
      <c r="B1465">
        <v>85.34</v>
      </c>
      <c r="E1465">
        <v>7022021</v>
      </c>
    </row>
    <row r="1466" spans="1:5" x14ac:dyDescent="0.3">
      <c r="A1466" s="204">
        <v>43410</v>
      </c>
      <c r="B1466">
        <v>83.24</v>
      </c>
      <c r="E1466">
        <v>4899936</v>
      </c>
    </row>
    <row r="1467" spans="1:5" x14ac:dyDescent="0.3">
      <c r="A1467" s="204">
        <v>43409</v>
      </c>
      <c r="B1467">
        <v>83.51</v>
      </c>
      <c r="E1467">
        <v>3539555</v>
      </c>
    </row>
    <row r="1468" spans="1:5" x14ac:dyDescent="0.3">
      <c r="A1468" s="204">
        <v>43406</v>
      </c>
      <c r="B1468">
        <v>83.96</v>
      </c>
      <c r="E1468">
        <v>5460943</v>
      </c>
    </row>
    <row r="1469" spans="1:5" x14ac:dyDescent="0.3">
      <c r="A1469" s="204">
        <v>43405</v>
      </c>
      <c r="B1469">
        <v>83.74</v>
      </c>
      <c r="E1469">
        <v>6425862</v>
      </c>
    </row>
    <row r="1470" spans="1:5" x14ac:dyDescent="0.3">
      <c r="A1470" s="204">
        <v>43404</v>
      </c>
      <c r="B1470">
        <v>79.11</v>
      </c>
      <c r="E1470">
        <v>6747730</v>
      </c>
    </row>
    <row r="1471" spans="1:5" x14ac:dyDescent="0.3">
      <c r="A1471" s="204">
        <v>43403</v>
      </c>
      <c r="B1471">
        <v>78.36</v>
      </c>
      <c r="E1471">
        <v>8318411</v>
      </c>
    </row>
    <row r="1472" spans="1:5" x14ac:dyDescent="0.3">
      <c r="A1472" s="204">
        <v>43402</v>
      </c>
      <c r="B1472">
        <v>77.92</v>
      </c>
      <c r="E1472">
        <v>7574867</v>
      </c>
    </row>
    <row r="1473" spans="1:5" x14ac:dyDescent="0.3">
      <c r="A1473" s="204">
        <v>43399</v>
      </c>
      <c r="B1473">
        <v>80.42</v>
      </c>
      <c r="E1473">
        <v>11181358</v>
      </c>
    </row>
    <row r="1474" spans="1:5" x14ac:dyDescent="0.3">
      <c r="A1474" s="204">
        <v>43398</v>
      </c>
      <c r="B1474">
        <v>80.44</v>
      </c>
      <c r="E1474">
        <v>16150631</v>
      </c>
    </row>
    <row r="1475" spans="1:5" x14ac:dyDescent="0.3">
      <c r="A1475" s="204">
        <v>43397</v>
      </c>
      <c r="B1475">
        <v>77.28</v>
      </c>
      <c r="E1475">
        <v>17081624</v>
      </c>
    </row>
    <row r="1476" spans="1:5" x14ac:dyDescent="0.3">
      <c r="A1476" s="204">
        <v>43396</v>
      </c>
      <c r="B1476">
        <v>83.42</v>
      </c>
      <c r="E1476">
        <v>10172806</v>
      </c>
    </row>
    <row r="1477" spans="1:5" x14ac:dyDescent="0.3">
      <c r="A1477" s="204">
        <v>43395</v>
      </c>
      <c r="B1477">
        <v>83.49</v>
      </c>
      <c r="E1477">
        <v>9374792</v>
      </c>
    </row>
    <row r="1478" spans="1:5" x14ac:dyDescent="0.3">
      <c r="A1478" s="204">
        <v>43392</v>
      </c>
      <c r="B1478">
        <v>85.42</v>
      </c>
      <c r="E1478">
        <v>5546652</v>
      </c>
    </row>
    <row r="1479" spans="1:5" x14ac:dyDescent="0.3">
      <c r="A1479" s="204">
        <v>43391</v>
      </c>
      <c r="B1479">
        <v>87.54</v>
      </c>
      <c r="E1479">
        <v>5300589</v>
      </c>
    </row>
    <row r="1480" spans="1:5" x14ac:dyDescent="0.3">
      <c r="A1480" s="204">
        <v>43390</v>
      </c>
      <c r="B1480">
        <v>89.3</v>
      </c>
      <c r="E1480">
        <v>3669389</v>
      </c>
    </row>
    <row r="1481" spans="1:5" x14ac:dyDescent="0.3">
      <c r="A1481" s="204">
        <v>43389</v>
      </c>
      <c r="B1481">
        <v>89.45</v>
      </c>
      <c r="E1481">
        <v>6328873</v>
      </c>
    </row>
    <row r="1482" spans="1:5" x14ac:dyDescent="0.3">
      <c r="A1482" s="204">
        <v>43388</v>
      </c>
      <c r="B1482">
        <v>84.94</v>
      </c>
      <c r="E1482">
        <v>4272161</v>
      </c>
    </row>
    <row r="1483" spans="1:5" x14ac:dyDescent="0.3">
      <c r="A1483" s="204">
        <v>43385</v>
      </c>
      <c r="B1483">
        <v>86.1</v>
      </c>
      <c r="E1483">
        <v>4628036</v>
      </c>
    </row>
    <row r="1484" spans="1:5" x14ac:dyDescent="0.3">
      <c r="A1484" s="204">
        <v>43384</v>
      </c>
      <c r="B1484">
        <v>84.41</v>
      </c>
      <c r="E1484">
        <v>8544178</v>
      </c>
    </row>
    <row r="1485" spans="1:5" x14ac:dyDescent="0.3">
      <c r="A1485" s="204">
        <v>43383</v>
      </c>
      <c r="B1485">
        <v>85.44</v>
      </c>
      <c r="E1485">
        <v>6614677</v>
      </c>
    </row>
    <row r="1486" spans="1:5" x14ac:dyDescent="0.3">
      <c r="A1486" s="204">
        <v>43382</v>
      </c>
      <c r="B1486">
        <v>88.41</v>
      </c>
      <c r="E1486">
        <v>6451967</v>
      </c>
    </row>
    <row r="1487" spans="1:5" x14ac:dyDescent="0.3">
      <c r="A1487" s="204">
        <v>43381</v>
      </c>
      <c r="B1487">
        <v>89.5</v>
      </c>
      <c r="E1487">
        <v>6874852</v>
      </c>
    </row>
    <row r="1488" spans="1:5" x14ac:dyDescent="0.3">
      <c r="A1488" s="204">
        <v>43378</v>
      </c>
      <c r="B1488">
        <v>90.45</v>
      </c>
      <c r="E1488">
        <v>9487233</v>
      </c>
    </row>
    <row r="1489" spans="1:5" x14ac:dyDescent="0.3">
      <c r="A1489" s="204">
        <v>43377</v>
      </c>
      <c r="B1489">
        <v>91.84</v>
      </c>
      <c r="E1489">
        <v>6006856</v>
      </c>
    </row>
    <row r="1490" spans="1:5" x14ac:dyDescent="0.3">
      <c r="A1490" s="204">
        <v>43376</v>
      </c>
      <c r="B1490">
        <v>94.9</v>
      </c>
      <c r="E1490">
        <v>3111900</v>
      </c>
    </row>
    <row r="1491" spans="1:5" x14ac:dyDescent="0.3">
      <c r="A1491" s="204">
        <v>43375</v>
      </c>
      <c r="B1491">
        <v>93.2</v>
      </c>
      <c r="E1491">
        <v>5691062</v>
      </c>
    </row>
    <row r="1492" spans="1:5" x14ac:dyDescent="0.3">
      <c r="A1492" s="204">
        <v>43374</v>
      </c>
      <c r="B1492">
        <v>94.59</v>
      </c>
      <c r="E1492">
        <v>2450953</v>
      </c>
    </row>
    <row r="1493" spans="1:5" x14ac:dyDescent="0.3">
      <c r="A1493" s="204">
        <v>43371</v>
      </c>
      <c r="B1493">
        <v>95.87</v>
      </c>
      <c r="E1493">
        <v>1536394</v>
      </c>
    </row>
    <row r="1494" spans="1:5" x14ac:dyDescent="0.3">
      <c r="A1494" s="204">
        <v>43370</v>
      </c>
      <c r="B1494">
        <v>95.99</v>
      </c>
      <c r="E1494">
        <v>2645955</v>
      </c>
    </row>
    <row r="1495" spans="1:5" x14ac:dyDescent="0.3">
      <c r="A1495" s="204">
        <v>43369</v>
      </c>
      <c r="B1495">
        <v>96.12</v>
      </c>
      <c r="E1495">
        <v>2092451</v>
      </c>
    </row>
    <row r="1496" spans="1:5" x14ac:dyDescent="0.3">
      <c r="A1496" s="204">
        <v>43368</v>
      </c>
      <c r="B1496">
        <v>96.9</v>
      </c>
      <c r="E1496">
        <v>2651160</v>
      </c>
    </row>
    <row r="1497" spans="1:5" x14ac:dyDescent="0.3">
      <c r="A1497" s="204">
        <v>43367</v>
      </c>
      <c r="B1497">
        <v>96.62</v>
      </c>
      <c r="E1497">
        <v>2307814</v>
      </c>
    </row>
    <row r="1498" spans="1:5" x14ac:dyDescent="0.3">
      <c r="A1498" s="204">
        <v>43364</v>
      </c>
      <c r="B1498">
        <v>95.54</v>
      </c>
      <c r="E1498">
        <v>3924911</v>
      </c>
    </row>
    <row r="1499" spans="1:5" x14ac:dyDescent="0.3">
      <c r="A1499" s="204">
        <v>43363</v>
      </c>
      <c r="B1499">
        <v>97.16</v>
      </c>
      <c r="E1499">
        <v>3405942</v>
      </c>
    </row>
    <row r="1500" spans="1:5" x14ac:dyDescent="0.3">
      <c r="A1500" s="204">
        <v>43362</v>
      </c>
      <c r="B1500">
        <v>95.57</v>
      </c>
      <c r="E1500">
        <v>2227991</v>
      </c>
    </row>
    <row r="1501" spans="1:5" x14ac:dyDescent="0.3">
      <c r="A1501" s="204">
        <v>43361</v>
      </c>
      <c r="B1501">
        <v>95.45</v>
      </c>
      <c r="E1501">
        <v>2930867</v>
      </c>
    </row>
    <row r="1502" spans="1:5" x14ac:dyDescent="0.3">
      <c r="A1502" s="204">
        <v>43360</v>
      </c>
      <c r="B1502">
        <v>94.3</v>
      </c>
      <c r="E1502">
        <v>4198574</v>
      </c>
    </row>
    <row r="1503" spans="1:5" x14ac:dyDescent="0.3">
      <c r="A1503" s="204">
        <v>43357</v>
      </c>
      <c r="B1503">
        <v>95.83</v>
      </c>
      <c r="E1503">
        <v>2969456</v>
      </c>
    </row>
    <row r="1504" spans="1:5" x14ac:dyDescent="0.3">
      <c r="A1504" s="204">
        <v>43356</v>
      </c>
      <c r="B1504">
        <v>95.9</v>
      </c>
      <c r="E1504">
        <v>2250750</v>
      </c>
    </row>
    <row r="1505" spans="1:5" x14ac:dyDescent="0.3">
      <c r="A1505" s="204">
        <v>43355</v>
      </c>
      <c r="B1505">
        <v>96.23</v>
      </c>
      <c r="E1505">
        <v>2124047</v>
      </c>
    </row>
    <row r="1506" spans="1:5" x14ac:dyDescent="0.3">
      <c r="A1506" s="204">
        <v>43354</v>
      </c>
      <c r="B1506">
        <v>96.54</v>
      </c>
      <c r="E1506">
        <v>2232273</v>
      </c>
    </row>
    <row r="1507" spans="1:5" x14ac:dyDescent="0.3">
      <c r="A1507" s="204">
        <v>43353</v>
      </c>
      <c r="B1507">
        <v>96.56</v>
      </c>
      <c r="E1507">
        <v>1526668</v>
      </c>
    </row>
    <row r="1508" spans="1:5" x14ac:dyDescent="0.3">
      <c r="A1508" s="204">
        <v>43350</v>
      </c>
      <c r="B1508">
        <v>96.41</v>
      </c>
      <c r="E1508">
        <v>3892743</v>
      </c>
    </row>
    <row r="1509" spans="1:5" x14ac:dyDescent="0.3">
      <c r="A1509" s="204">
        <v>43349</v>
      </c>
      <c r="B1509">
        <v>96.69</v>
      </c>
      <c r="E1509">
        <v>3579882</v>
      </c>
    </row>
    <row r="1510" spans="1:5" x14ac:dyDescent="0.3">
      <c r="A1510" s="204">
        <v>43348</v>
      </c>
      <c r="B1510">
        <v>99.24</v>
      </c>
      <c r="E1510">
        <v>1904556</v>
      </c>
    </row>
    <row r="1511" spans="1:5" x14ac:dyDescent="0.3">
      <c r="A1511" s="204">
        <v>43347</v>
      </c>
      <c r="B1511">
        <v>100.01</v>
      </c>
      <c r="E1511">
        <v>2767542</v>
      </c>
    </row>
    <row r="1512" spans="1:5" x14ac:dyDescent="0.3">
      <c r="A1512" s="204">
        <v>43343</v>
      </c>
      <c r="B1512">
        <v>100.14</v>
      </c>
      <c r="E1512">
        <v>3288112</v>
      </c>
    </row>
    <row r="1513" spans="1:5" x14ac:dyDescent="0.3">
      <c r="A1513" s="204">
        <v>43342</v>
      </c>
      <c r="B1513">
        <v>99.93</v>
      </c>
      <c r="E1513">
        <v>5944948</v>
      </c>
    </row>
    <row r="1514" spans="1:5" x14ac:dyDescent="0.3">
      <c r="A1514" s="204">
        <v>43341</v>
      </c>
      <c r="B1514">
        <v>99.55</v>
      </c>
      <c r="E1514">
        <v>3046874</v>
      </c>
    </row>
    <row r="1515" spans="1:5" x14ac:dyDescent="0.3">
      <c r="A1515" s="204">
        <v>43340</v>
      </c>
      <c r="B1515">
        <v>98.66</v>
      </c>
      <c r="E1515">
        <v>4673170</v>
      </c>
    </row>
    <row r="1516" spans="1:5" x14ac:dyDescent="0.3">
      <c r="A1516" s="204">
        <v>43339</v>
      </c>
      <c r="B1516">
        <v>98</v>
      </c>
      <c r="E1516">
        <v>6811276</v>
      </c>
    </row>
    <row r="1517" spans="1:5" x14ac:dyDescent="0.3">
      <c r="A1517" s="204">
        <v>43336</v>
      </c>
      <c r="B1517">
        <v>96.4</v>
      </c>
      <c r="E1517">
        <v>1919148</v>
      </c>
    </row>
    <row r="1518" spans="1:5" x14ac:dyDescent="0.3">
      <c r="A1518" s="204">
        <v>43335</v>
      </c>
      <c r="B1518">
        <v>96.03</v>
      </c>
      <c r="E1518">
        <v>2473067</v>
      </c>
    </row>
    <row r="1519" spans="1:5" x14ac:dyDescent="0.3">
      <c r="A1519" s="204">
        <v>43334</v>
      </c>
      <c r="B1519">
        <v>96.7</v>
      </c>
      <c r="E1519">
        <v>5059567</v>
      </c>
    </row>
    <row r="1520" spans="1:5" x14ac:dyDescent="0.3">
      <c r="A1520" s="204">
        <v>43333</v>
      </c>
      <c r="B1520">
        <v>95.13</v>
      </c>
      <c r="E1520">
        <v>3459225</v>
      </c>
    </row>
    <row r="1521" spans="1:5" x14ac:dyDescent="0.3">
      <c r="A1521" s="204">
        <v>43332</v>
      </c>
      <c r="B1521">
        <v>93.3</v>
      </c>
      <c r="E1521">
        <v>2967973</v>
      </c>
    </row>
    <row r="1522" spans="1:5" x14ac:dyDescent="0.3">
      <c r="A1522" s="204">
        <v>43329</v>
      </c>
      <c r="B1522">
        <v>93.99</v>
      </c>
      <c r="E1522">
        <v>2566934</v>
      </c>
    </row>
    <row r="1523" spans="1:5" x14ac:dyDescent="0.3">
      <c r="A1523" s="204">
        <v>43328</v>
      </c>
      <c r="B1523">
        <v>93.92</v>
      </c>
      <c r="E1523">
        <v>3040638</v>
      </c>
    </row>
    <row r="1524" spans="1:5" x14ac:dyDescent="0.3">
      <c r="A1524" s="204">
        <v>43327</v>
      </c>
      <c r="B1524">
        <v>93.08</v>
      </c>
      <c r="E1524">
        <v>5782976</v>
      </c>
    </row>
    <row r="1525" spans="1:5" x14ac:dyDescent="0.3">
      <c r="A1525" s="204">
        <v>43326</v>
      </c>
      <c r="B1525">
        <v>94.89</v>
      </c>
      <c r="E1525">
        <v>2342831</v>
      </c>
    </row>
    <row r="1526" spans="1:5" x14ac:dyDescent="0.3">
      <c r="A1526" s="204">
        <v>43325</v>
      </c>
      <c r="B1526">
        <v>94.5</v>
      </c>
      <c r="E1526">
        <v>11851968</v>
      </c>
    </row>
    <row r="1527" spans="1:5" x14ac:dyDescent="0.3">
      <c r="A1527" s="204">
        <v>43322</v>
      </c>
      <c r="B1527">
        <v>94.95</v>
      </c>
      <c r="E1527">
        <v>4737593</v>
      </c>
    </row>
    <row r="1528" spans="1:5" x14ac:dyDescent="0.3">
      <c r="A1528" s="204">
        <v>43321</v>
      </c>
      <c r="B1528">
        <v>95.25</v>
      </c>
      <c r="E1528">
        <v>2709872</v>
      </c>
    </row>
    <row r="1529" spans="1:5" x14ac:dyDescent="0.3">
      <c r="A1529" s="204">
        <v>43320</v>
      </c>
      <c r="B1529">
        <v>95.41</v>
      </c>
      <c r="E1529">
        <v>3350376</v>
      </c>
    </row>
    <row r="1530" spans="1:5" x14ac:dyDescent="0.3">
      <c r="A1530" s="204">
        <v>43319</v>
      </c>
      <c r="B1530">
        <v>95.95</v>
      </c>
      <c r="E1530">
        <v>3239853</v>
      </c>
    </row>
    <row r="1531" spans="1:5" x14ac:dyDescent="0.3">
      <c r="A1531" s="204">
        <v>43318</v>
      </c>
      <c r="B1531">
        <v>94.89</v>
      </c>
      <c r="E1531">
        <v>3179899</v>
      </c>
    </row>
    <row r="1532" spans="1:5" x14ac:dyDescent="0.3">
      <c r="A1532" s="204">
        <v>43315</v>
      </c>
      <c r="B1532">
        <v>94.71</v>
      </c>
      <c r="E1532">
        <v>3200335</v>
      </c>
    </row>
    <row r="1533" spans="1:5" x14ac:dyDescent="0.3">
      <c r="A1533" s="204">
        <v>43314</v>
      </c>
      <c r="B1533">
        <v>95.98</v>
      </c>
      <c r="E1533">
        <v>2407674</v>
      </c>
    </row>
    <row r="1534" spans="1:5" x14ac:dyDescent="0.3">
      <c r="A1534" s="204">
        <v>43313</v>
      </c>
      <c r="B1534">
        <v>95.37</v>
      </c>
      <c r="E1534">
        <v>4198643</v>
      </c>
    </row>
    <row r="1535" spans="1:5" x14ac:dyDescent="0.3">
      <c r="A1535" s="204">
        <v>43312</v>
      </c>
      <c r="B1535">
        <v>95.29</v>
      </c>
      <c r="E1535">
        <v>4575595</v>
      </c>
    </row>
    <row r="1536" spans="1:5" x14ac:dyDescent="0.3">
      <c r="A1536" s="204">
        <v>43311</v>
      </c>
      <c r="B1536">
        <v>93.42</v>
      </c>
      <c r="E1536">
        <v>6209373</v>
      </c>
    </row>
    <row r="1537" spans="1:5" x14ac:dyDescent="0.3">
      <c r="A1537" s="204">
        <v>43308</v>
      </c>
      <c r="B1537">
        <v>94.97</v>
      </c>
      <c r="E1537">
        <v>8537014</v>
      </c>
    </row>
    <row r="1538" spans="1:5" x14ac:dyDescent="0.3">
      <c r="A1538" s="204">
        <v>43307</v>
      </c>
      <c r="B1538">
        <v>97.64</v>
      </c>
      <c r="E1538">
        <v>4092430</v>
      </c>
    </row>
    <row r="1539" spans="1:5" x14ac:dyDescent="0.3">
      <c r="A1539" s="204">
        <v>43306</v>
      </c>
      <c r="B1539">
        <v>97.72</v>
      </c>
      <c r="E1539">
        <v>4488758</v>
      </c>
    </row>
    <row r="1540" spans="1:5" x14ac:dyDescent="0.3">
      <c r="A1540" s="204">
        <v>43305</v>
      </c>
      <c r="B1540">
        <v>97.75</v>
      </c>
      <c r="E1540">
        <v>4716244</v>
      </c>
    </row>
    <row r="1541" spans="1:5" x14ac:dyDescent="0.3">
      <c r="A1541" s="204">
        <v>43304</v>
      </c>
      <c r="B1541">
        <v>99.81</v>
      </c>
      <c r="E1541">
        <v>2767558</v>
      </c>
    </row>
    <row r="1542" spans="1:5" x14ac:dyDescent="0.3">
      <c r="A1542" s="204">
        <v>43301</v>
      </c>
      <c r="B1542">
        <v>100.13</v>
      </c>
      <c r="E1542">
        <v>3244555</v>
      </c>
    </row>
    <row r="1543" spans="1:5" x14ac:dyDescent="0.3">
      <c r="A1543" s="204">
        <v>43300</v>
      </c>
      <c r="B1543">
        <v>100.4</v>
      </c>
      <c r="E1543">
        <v>2515129</v>
      </c>
    </row>
    <row r="1544" spans="1:5" x14ac:dyDescent="0.3">
      <c r="A1544" s="204">
        <v>43299</v>
      </c>
      <c r="B1544">
        <v>100.13</v>
      </c>
      <c r="E1544">
        <v>2771151</v>
      </c>
    </row>
    <row r="1545" spans="1:5" x14ac:dyDescent="0.3">
      <c r="A1545" s="204">
        <v>43298</v>
      </c>
      <c r="B1545">
        <v>100.35</v>
      </c>
      <c r="E1545">
        <v>2425559</v>
      </c>
    </row>
    <row r="1546" spans="1:5" x14ac:dyDescent="0.3">
      <c r="A1546" s="204">
        <v>43297</v>
      </c>
      <c r="B1546">
        <v>98.92</v>
      </c>
      <c r="E1546">
        <v>2530488</v>
      </c>
    </row>
    <row r="1547" spans="1:5" x14ac:dyDescent="0.3">
      <c r="A1547" s="204">
        <v>43294</v>
      </c>
      <c r="B1547">
        <v>100.56</v>
      </c>
      <c r="E1547">
        <v>1883649</v>
      </c>
    </row>
    <row r="1548" spans="1:5" x14ac:dyDescent="0.3">
      <c r="A1548" s="204">
        <v>43293</v>
      </c>
      <c r="B1548">
        <v>100.84</v>
      </c>
      <c r="E1548">
        <v>7197914</v>
      </c>
    </row>
    <row r="1549" spans="1:5" x14ac:dyDescent="0.3">
      <c r="A1549" s="204">
        <v>43292</v>
      </c>
      <c r="B1549">
        <v>99.73</v>
      </c>
      <c r="E1549">
        <v>2716683</v>
      </c>
    </row>
    <row r="1550" spans="1:5" x14ac:dyDescent="0.3">
      <c r="A1550" s="204">
        <v>43291</v>
      </c>
      <c r="B1550">
        <v>99.64</v>
      </c>
      <c r="E1550">
        <v>5253591</v>
      </c>
    </row>
    <row r="1551" spans="1:5" x14ac:dyDescent="0.3">
      <c r="A1551" s="204">
        <v>43290</v>
      </c>
      <c r="B1551">
        <v>100.09</v>
      </c>
      <c r="E1551">
        <v>4764346</v>
      </c>
    </row>
    <row r="1552" spans="1:5" x14ac:dyDescent="0.3">
      <c r="A1552" s="204">
        <v>43287</v>
      </c>
      <c r="B1552">
        <v>100.25</v>
      </c>
      <c r="E1552">
        <v>4877296</v>
      </c>
    </row>
    <row r="1553" spans="1:5" x14ac:dyDescent="0.3">
      <c r="A1553" s="204">
        <v>43286</v>
      </c>
      <c r="B1553">
        <v>97.49</v>
      </c>
      <c r="E1553">
        <v>2953705</v>
      </c>
    </row>
    <row r="1554" spans="1:5" x14ac:dyDescent="0.3">
      <c r="A1554" s="204">
        <v>43284</v>
      </c>
      <c r="B1554">
        <v>97.01</v>
      </c>
      <c r="E1554">
        <v>2118253</v>
      </c>
    </row>
    <row r="1555" spans="1:5" x14ac:dyDescent="0.3">
      <c r="A1555" s="204">
        <v>43283</v>
      </c>
      <c r="B1555">
        <v>96.29</v>
      </c>
      <c r="E1555">
        <v>2503414</v>
      </c>
    </row>
    <row r="1556" spans="1:5" x14ac:dyDescent="0.3">
      <c r="A1556" s="204">
        <v>43280</v>
      </c>
      <c r="B1556">
        <v>95.19</v>
      </c>
      <c r="E1556">
        <v>3454377</v>
      </c>
    </row>
    <row r="1557" spans="1:5" x14ac:dyDescent="0.3">
      <c r="A1557" s="204">
        <v>43279</v>
      </c>
      <c r="B1557">
        <v>94.17</v>
      </c>
      <c r="E1557">
        <v>6308305</v>
      </c>
    </row>
    <row r="1558" spans="1:5" x14ac:dyDescent="0.3">
      <c r="A1558" s="204">
        <v>43278</v>
      </c>
      <c r="B1558">
        <v>93.62</v>
      </c>
      <c r="E1558">
        <v>6646985</v>
      </c>
    </row>
    <row r="1559" spans="1:5" x14ac:dyDescent="0.3">
      <c r="A1559" s="204">
        <v>43277</v>
      </c>
      <c r="B1559">
        <v>96.73</v>
      </c>
      <c r="E1559">
        <v>5765581</v>
      </c>
    </row>
    <row r="1560" spans="1:5" x14ac:dyDescent="0.3">
      <c r="A1560" s="204">
        <v>43276</v>
      </c>
      <c r="B1560">
        <v>96.4</v>
      </c>
      <c r="E1560">
        <v>4359777</v>
      </c>
    </row>
    <row r="1561" spans="1:5" x14ac:dyDescent="0.3">
      <c r="A1561" s="204">
        <v>43273</v>
      </c>
      <c r="B1561">
        <v>99.08</v>
      </c>
      <c r="E1561">
        <v>3781118</v>
      </c>
    </row>
    <row r="1562" spans="1:5" x14ac:dyDescent="0.3">
      <c r="A1562" s="204">
        <v>43272</v>
      </c>
      <c r="B1562">
        <v>99.06</v>
      </c>
      <c r="E1562">
        <v>4374467</v>
      </c>
    </row>
    <row r="1563" spans="1:5" x14ac:dyDescent="0.3">
      <c r="A1563" s="204">
        <v>43271</v>
      </c>
      <c r="B1563">
        <v>101.15</v>
      </c>
      <c r="E1563">
        <v>6074734</v>
      </c>
    </row>
    <row r="1564" spans="1:5" x14ac:dyDescent="0.3">
      <c r="A1564" s="204">
        <v>43270</v>
      </c>
      <c r="B1564">
        <v>98.85</v>
      </c>
      <c r="E1564">
        <v>7591453</v>
      </c>
    </row>
    <row r="1565" spans="1:5" x14ac:dyDescent="0.3">
      <c r="A1565" s="204">
        <v>43269</v>
      </c>
      <c r="B1565">
        <v>97.45</v>
      </c>
      <c r="E1565">
        <v>5335340</v>
      </c>
    </row>
    <row r="1566" spans="1:5" x14ac:dyDescent="0.3">
      <c r="A1566" s="204">
        <v>43266</v>
      </c>
      <c r="B1566">
        <v>97.18</v>
      </c>
      <c r="E1566">
        <v>3383287</v>
      </c>
    </row>
    <row r="1567" spans="1:5" x14ac:dyDescent="0.3">
      <c r="A1567" s="204">
        <v>43265</v>
      </c>
      <c r="B1567">
        <v>97.59</v>
      </c>
      <c r="E1567">
        <v>5051116</v>
      </c>
    </row>
    <row r="1568" spans="1:5" x14ac:dyDescent="0.3">
      <c r="A1568" s="204">
        <v>43264</v>
      </c>
      <c r="B1568">
        <v>97.18</v>
      </c>
      <c r="E1568">
        <v>6890644</v>
      </c>
    </row>
    <row r="1569" spans="1:5" x14ac:dyDescent="0.3">
      <c r="A1569" s="204">
        <v>43263</v>
      </c>
      <c r="B1569">
        <v>96.93</v>
      </c>
      <c r="E1569">
        <v>2940379</v>
      </c>
    </row>
    <row r="1570" spans="1:5" x14ac:dyDescent="0.3">
      <c r="A1570" s="204">
        <v>43262</v>
      </c>
      <c r="B1570">
        <v>95.92</v>
      </c>
      <c r="E1570">
        <v>6946375</v>
      </c>
    </row>
    <row r="1571" spans="1:5" x14ac:dyDescent="0.3">
      <c r="A1571" s="204">
        <v>43259</v>
      </c>
      <c r="B1571">
        <v>96.3</v>
      </c>
      <c r="E1571">
        <v>2225556</v>
      </c>
    </row>
    <row r="1572" spans="1:5" x14ac:dyDescent="0.3">
      <c r="A1572" s="204">
        <v>43258</v>
      </c>
      <c r="B1572">
        <v>96.55</v>
      </c>
      <c r="E1572">
        <v>5644260</v>
      </c>
    </row>
    <row r="1573" spans="1:5" x14ac:dyDescent="0.3">
      <c r="A1573" s="204">
        <v>43257</v>
      </c>
      <c r="B1573">
        <v>97.77</v>
      </c>
      <c r="E1573">
        <v>3934167</v>
      </c>
    </row>
    <row r="1574" spans="1:5" x14ac:dyDescent="0.3">
      <c r="A1574" s="204">
        <v>43256</v>
      </c>
      <c r="B1574">
        <v>97.17</v>
      </c>
      <c r="E1574">
        <v>4409949</v>
      </c>
    </row>
    <row r="1575" spans="1:5" x14ac:dyDescent="0.3">
      <c r="A1575" s="204">
        <v>43255</v>
      </c>
      <c r="B1575">
        <v>96.44</v>
      </c>
      <c r="E1575">
        <v>6083996</v>
      </c>
    </row>
    <row r="1576" spans="1:5" x14ac:dyDescent="0.3">
      <c r="A1576" s="204">
        <v>43252</v>
      </c>
      <c r="B1576">
        <v>96.65</v>
      </c>
      <c r="E1576">
        <v>5011081</v>
      </c>
    </row>
    <row r="1577" spans="1:5" x14ac:dyDescent="0.3">
      <c r="A1577" s="204">
        <v>43251</v>
      </c>
      <c r="B1577">
        <v>94.67</v>
      </c>
      <c r="E1577">
        <v>7147842</v>
      </c>
    </row>
    <row r="1578" spans="1:5" x14ac:dyDescent="0.3">
      <c r="A1578" s="204">
        <v>43250</v>
      </c>
      <c r="B1578">
        <v>94.16</v>
      </c>
      <c r="E1578">
        <v>4181019</v>
      </c>
    </row>
    <row r="1579" spans="1:5" x14ac:dyDescent="0.3">
      <c r="A1579" s="204">
        <v>43249</v>
      </c>
      <c r="B1579">
        <v>92.47</v>
      </c>
      <c r="E1579">
        <v>4433219</v>
      </c>
    </row>
    <row r="1580" spans="1:5" x14ac:dyDescent="0.3">
      <c r="A1580" s="204">
        <v>43245</v>
      </c>
      <c r="B1580">
        <v>93</v>
      </c>
      <c r="E1580">
        <v>2728662</v>
      </c>
    </row>
    <row r="1581" spans="1:5" x14ac:dyDescent="0.3">
      <c r="A1581" s="204">
        <v>43244</v>
      </c>
      <c r="B1581">
        <v>92.73</v>
      </c>
      <c r="E1581">
        <v>1502133</v>
      </c>
    </row>
    <row r="1582" spans="1:5" x14ac:dyDescent="0.3">
      <c r="A1582" s="204">
        <v>43243</v>
      </c>
      <c r="B1582">
        <v>92.44</v>
      </c>
      <c r="E1582">
        <v>4240479</v>
      </c>
    </row>
    <row r="1583" spans="1:5" x14ac:dyDescent="0.3">
      <c r="A1583" s="204">
        <v>43242</v>
      </c>
      <c r="B1583">
        <v>92.21</v>
      </c>
      <c r="E1583">
        <v>3542522</v>
      </c>
    </row>
    <row r="1584" spans="1:5" x14ac:dyDescent="0.3">
      <c r="A1584" s="204">
        <v>43241</v>
      </c>
      <c r="B1584">
        <v>91.78</v>
      </c>
      <c r="E1584">
        <v>3772539</v>
      </c>
    </row>
    <row r="1585" spans="1:5" x14ac:dyDescent="0.3">
      <c r="A1585" s="204">
        <v>43238</v>
      </c>
      <c r="B1585">
        <v>93.57</v>
      </c>
      <c r="E1585">
        <v>6227506</v>
      </c>
    </row>
    <row r="1586" spans="1:5" x14ac:dyDescent="0.3">
      <c r="A1586" s="204">
        <v>43237</v>
      </c>
      <c r="B1586">
        <v>93.78</v>
      </c>
      <c r="E1586">
        <v>2669684</v>
      </c>
    </row>
    <row r="1587" spans="1:5" x14ac:dyDescent="0.3">
      <c r="A1587" s="204">
        <v>43236</v>
      </c>
      <c r="B1587">
        <v>93.46</v>
      </c>
      <c r="E1587">
        <v>3300723</v>
      </c>
    </row>
    <row r="1588" spans="1:5" x14ac:dyDescent="0.3">
      <c r="A1588" s="204">
        <v>43235</v>
      </c>
      <c r="B1588">
        <v>92.28</v>
      </c>
      <c r="E1588">
        <v>2491852</v>
      </c>
    </row>
    <row r="1589" spans="1:5" x14ac:dyDescent="0.3">
      <c r="A1589" s="204">
        <v>43234</v>
      </c>
      <c r="B1589">
        <v>92.82</v>
      </c>
      <c r="E1589">
        <v>5546615</v>
      </c>
    </row>
    <row r="1590" spans="1:5" x14ac:dyDescent="0.3">
      <c r="A1590" s="204">
        <v>43231</v>
      </c>
      <c r="B1590">
        <v>91.65</v>
      </c>
      <c r="E1590">
        <v>7209405</v>
      </c>
    </row>
    <row r="1591" spans="1:5" x14ac:dyDescent="0.3">
      <c r="A1591" s="204">
        <v>43230</v>
      </c>
      <c r="B1591">
        <v>89.04</v>
      </c>
      <c r="E1591">
        <v>4017353</v>
      </c>
    </row>
    <row r="1592" spans="1:5" x14ac:dyDescent="0.3">
      <c r="A1592" s="204">
        <v>43229</v>
      </c>
      <c r="B1592">
        <v>89.8</v>
      </c>
      <c r="E1592">
        <v>3107760</v>
      </c>
    </row>
    <row r="1593" spans="1:5" x14ac:dyDescent="0.3">
      <c r="A1593" s="204">
        <v>43228</v>
      </c>
      <c r="B1593">
        <v>88.07</v>
      </c>
      <c r="E1593">
        <v>2378006</v>
      </c>
    </row>
    <row r="1594" spans="1:5" x14ac:dyDescent="0.3">
      <c r="A1594" s="204">
        <v>43227</v>
      </c>
      <c r="B1594">
        <v>88.5</v>
      </c>
      <c r="E1594">
        <v>2981279</v>
      </c>
    </row>
    <row r="1595" spans="1:5" x14ac:dyDescent="0.3">
      <c r="A1595" s="204">
        <v>43224</v>
      </c>
      <c r="B1595">
        <v>87.37</v>
      </c>
      <c r="E1595">
        <v>4023890</v>
      </c>
    </row>
    <row r="1596" spans="1:5" x14ac:dyDescent="0.3">
      <c r="A1596" s="204">
        <v>43223</v>
      </c>
      <c r="B1596">
        <v>85.92</v>
      </c>
      <c r="E1596">
        <v>5124084</v>
      </c>
    </row>
    <row r="1597" spans="1:5" x14ac:dyDescent="0.3">
      <c r="A1597" s="204">
        <v>43222</v>
      </c>
      <c r="B1597">
        <v>87.45</v>
      </c>
      <c r="E1597">
        <v>3583236</v>
      </c>
    </row>
    <row r="1598" spans="1:5" x14ac:dyDescent="0.3">
      <c r="A1598" s="204">
        <v>43221</v>
      </c>
      <c r="B1598">
        <v>87.91</v>
      </c>
      <c r="E1598">
        <v>2447765</v>
      </c>
    </row>
    <row r="1599" spans="1:5" x14ac:dyDescent="0.3">
      <c r="A1599" s="204">
        <v>43220</v>
      </c>
      <c r="B1599">
        <v>86.98</v>
      </c>
      <c r="E1599">
        <v>3756999</v>
      </c>
    </row>
    <row r="1600" spans="1:5" x14ac:dyDescent="0.3">
      <c r="A1600" s="204">
        <v>43217</v>
      </c>
      <c r="B1600">
        <v>88.42</v>
      </c>
      <c r="E1600">
        <v>2967889</v>
      </c>
    </row>
    <row r="1601" spans="1:5" x14ac:dyDescent="0.3">
      <c r="A1601" s="204">
        <v>43216</v>
      </c>
      <c r="B1601">
        <v>87.84</v>
      </c>
      <c r="E1601">
        <v>3501568</v>
      </c>
    </row>
    <row r="1602" spans="1:5" x14ac:dyDescent="0.3">
      <c r="A1602" s="204">
        <v>43215</v>
      </c>
      <c r="B1602">
        <v>86.35</v>
      </c>
      <c r="E1602">
        <v>4587569</v>
      </c>
    </row>
    <row r="1603" spans="1:5" x14ac:dyDescent="0.3">
      <c r="A1603" s="204">
        <v>43214</v>
      </c>
      <c r="B1603">
        <v>86.45</v>
      </c>
      <c r="E1603">
        <v>4776377</v>
      </c>
    </row>
    <row r="1604" spans="1:5" x14ac:dyDescent="0.3">
      <c r="A1604" s="204">
        <v>43213</v>
      </c>
      <c r="B1604">
        <v>88.06</v>
      </c>
      <c r="E1604">
        <v>5387585</v>
      </c>
    </row>
    <row r="1605" spans="1:5" x14ac:dyDescent="0.3">
      <c r="A1605" s="204">
        <v>43210</v>
      </c>
      <c r="B1605">
        <v>88.93</v>
      </c>
      <c r="E1605">
        <v>6748371</v>
      </c>
    </row>
    <row r="1606" spans="1:5" x14ac:dyDescent="0.3">
      <c r="A1606" s="204">
        <v>43209</v>
      </c>
      <c r="B1606">
        <v>89.21</v>
      </c>
      <c r="E1606">
        <v>5723831</v>
      </c>
    </row>
    <row r="1607" spans="1:5" x14ac:dyDescent="0.3">
      <c r="A1607" s="204">
        <v>43208</v>
      </c>
      <c r="B1607">
        <v>90.74</v>
      </c>
      <c r="E1607">
        <v>3858328</v>
      </c>
    </row>
    <row r="1608" spans="1:5" x14ac:dyDescent="0.3">
      <c r="A1608" s="204">
        <v>43207</v>
      </c>
      <c r="B1608">
        <v>91.12</v>
      </c>
      <c r="E1608">
        <v>4657171</v>
      </c>
    </row>
    <row r="1609" spans="1:5" x14ac:dyDescent="0.3">
      <c r="A1609" s="204">
        <v>43206</v>
      </c>
      <c r="B1609">
        <v>88.9</v>
      </c>
      <c r="E1609">
        <v>3542390</v>
      </c>
    </row>
    <row r="1610" spans="1:5" x14ac:dyDescent="0.3">
      <c r="A1610" s="204">
        <v>43203</v>
      </c>
      <c r="B1610">
        <v>89.58</v>
      </c>
      <c r="E1610">
        <v>6260580</v>
      </c>
    </row>
    <row r="1611" spans="1:5" x14ac:dyDescent="0.3">
      <c r="A1611" s="204">
        <v>43202</v>
      </c>
      <c r="B1611">
        <v>90.45</v>
      </c>
      <c r="E1611">
        <v>4145769</v>
      </c>
    </row>
    <row r="1612" spans="1:5" x14ac:dyDescent="0.3">
      <c r="A1612" s="204">
        <v>43201</v>
      </c>
      <c r="B1612">
        <v>89.15</v>
      </c>
      <c r="E1612">
        <v>4054030</v>
      </c>
    </row>
    <row r="1613" spans="1:5" x14ac:dyDescent="0.3">
      <c r="A1613" s="204">
        <v>43200</v>
      </c>
      <c r="B1613">
        <v>88.47</v>
      </c>
      <c r="E1613">
        <v>7135285</v>
      </c>
    </row>
    <row r="1614" spans="1:5" x14ac:dyDescent="0.3">
      <c r="A1614" s="204">
        <v>43199</v>
      </c>
      <c r="B1614">
        <v>85.11</v>
      </c>
      <c r="E1614">
        <v>8271518</v>
      </c>
    </row>
    <row r="1615" spans="1:5" x14ac:dyDescent="0.3">
      <c r="A1615" s="204">
        <v>43196</v>
      </c>
      <c r="B1615">
        <v>82.9</v>
      </c>
      <c r="E1615">
        <v>6428770</v>
      </c>
    </row>
    <row r="1616" spans="1:5" x14ac:dyDescent="0.3">
      <c r="A1616" s="204">
        <v>43195</v>
      </c>
      <c r="B1616">
        <v>85.47</v>
      </c>
      <c r="E1616">
        <v>4631868</v>
      </c>
    </row>
    <row r="1617" spans="1:5" x14ac:dyDescent="0.3">
      <c r="A1617" s="204">
        <v>43194</v>
      </c>
      <c r="B1617">
        <v>87.22</v>
      </c>
      <c r="E1617">
        <v>5207456</v>
      </c>
    </row>
    <row r="1618" spans="1:5" x14ac:dyDescent="0.3">
      <c r="A1618" s="204">
        <v>43193</v>
      </c>
      <c r="B1618">
        <v>84.35</v>
      </c>
      <c r="E1618">
        <v>5277073</v>
      </c>
    </row>
    <row r="1619" spans="1:5" x14ac:dyDescent="0.3">
      <c r="A1619" s="204">
        <v>43192</v>
      </c>
      <c r="B1619">
        <v>83.85</v>
      </c>
      <c r="E1619">
        <v>7398351</v>
      </c>
    </row>
    <row r="1620" spans="1:5" x14ac:dyDescent="0.3">
      <c r="A1620" s="204">
        <v>43188</v>
      </c>
      <c r="B1620">
        <v>87.73</v>
      </c>
      <c r="E1620">
        <v>5243184</v>
      </c>
    </row>
    <row r="1621" spans="1:5" x14ac:dyDescent="0.3">
      <c r="A1621" s="204">
        <v>43187</v>
      </c>
      <c r="B1621">
        <v>87.01</v>
      </c>
      <c r="E1621">
        <v>6650814</v>
      </c>
    </row>
    <row r="1622" spans="1:5" x14ac:dyDescent="0.3">
      <c r="A1622" s="204">
        <v>43186</v>
      </c>
      <c r="B1622">
        <v>87.16</v>
      </c>
      <c r="E1622">
        <v>5824094</v>
      </c>
    </row>
    <row r="1623" spans="1:5" x14ac:dyDescent="0.3">
      <c r="A1623" s="204">
        <v>43185</v>
      </c>
      <c r="B1623">
        <v>91.05</v>
      </c>
      <c r="E1623">
        <v>7589233</v>
      </c>
    </row>
    <row r="1624" spans="1:5" x14ac:dyDescent="0.3">
      <c r="A1624" s="204">
        <v>43182</v>
      </c>
      <c r="B1624">
        <v>88.6</v>
      </c>
      <c r="E1624">
        <v>4709825</v>
      </c>
    </row>
    <row r="1625" spans="1:5" x14ac:dyDescent="0.3">
      <c r="A1625" s="204">
        <v>43181</v>
      </c>
      <c r="B1625">
        <v>90.26</v>
      </c>
      <c r="E1625">
        <v>4631110</v>
      </c>
    </row>
    <row r="1626" spans="1:5" x14ac:dyDescent="0.3">
      <c r="A1626" s="204">
        <v>43180</v>
      </c>
      <c r="B1626">
        <v>93.04</v>
      </c>
      <c r="E1626">
        <v>3083590</v>
      </c>
    </row>
    <row r="1627" spans="1:5" x14ac:dyDescent="0.3">
      <c r="A1627" s="204">
        <v>43179</v>
      </c>
      <c r="B1627">
        <v>92.11</v>
      </c>
      <c r="E1627">
        <v>3608935</v>
      </c>
    </row>
    <row r="1628" spans="1:5" x14ac:dyDescent="0.3">
      <c r="A1628" s="204">
        <v>43178</v>
      </c>
      <c r="B1628">
        <v>91.89</v>
      </c>
      <c r="E1628">
        <v>5936179</v>
      </c>
    </row>
    <row r="1629" spans="1:5" x14ac:dyDescent="0.3">
      <c r="A1629" s="204">
        <v>43175</v>
      </c>
      <c r="B1629">
        <v>93.57</v>
      </c>
      <c r="E1629">
        <v>3463842</v>
      </c>
    </row>
    <row r="1630" spans="1:5" x14ac:dyDescent="0.3">
      <c r="A1630" s="204">
        <v>43174</v>
      </c>
      <c r="B1630">
        <v>94.03</v>
      </c>
      <c r="E1630">
        <v>3954642</v>
      </c>
    </row>
    <row r="1631" spans="1:5" x14ac:dyDescent="0.3">
      <c r="A1631" s="204">
        <v>43173</v>
      </c>
      <c r="B1631">
        <v>95.52</v>
      </c>
      <c r="E1631">
        <v>3006318</v>
      </c>
    </row>
    <row r="1632" spans="1:5" x14ac:dyDescent="0.3">
      <c r="A1632" s="204">
        <v>43172</v>
      </c>
      <c r="B1632">
        <v>95.94</v>
      </c>
      <c r="E1632">
        <v>4507947</v>
      </c>
    </row>
    <row r="1633" spans="1:5" x14ac:dyDescent="0.3">
      <c r="A1633" s="204">
        <v>43171</v>
      </c>
      <c r="B1633">
        <v>96.98</v>
      </c>
      <c r="E1633">
        <v>2753713</v>
      </c>
    </row>
    <row r="1634" spans="1:5" x14ac:dyDescent="0.3">
      <c r="A1634" s="204">
        <v>43168</v>
      </c>
      <c r="B1634">
        <v>96.45</v>
      </c>
      <c r="E1634">
        <v>4399161</v>
      </c>
    </row>
    <row r="1635" spans="1:5" x14ac:dyDescent="0.3">
      <c r="A1635" s="204">
        <v>43167</v>
      </c>
      <c r="B1635">
        <v>94.99</v>
      </c>
      <c r="E1635">
        <v>3700061</v>
      </c>
    </row>
    <row r="1636" spans="1:5" x14ac:dyDescent="0.3">
      <c r="A1636" s="204">
        <v>43166</v>
      </c>
      <c r="B1636">
        <v>94.83</v>
      </c>
      <c r="E1636">
        <v>3678933</v>
      </c>
    </row>
    <row r="1637" spans="1:5" x14ac:dyDescent="0.3">
      <c r="A1637" s="204">
        <v>43165</v>
      </c>
      <c r="B1637">
        <v>93.65</v>
      </c>
      <c r="E1637">
        <v>2861876</v>
      </c>
    </row>
    <row r="1638" spans="1:5" x14ac:dyDescent="0.3">
      <c r="A1638" s="204">
        <v>43164</v>
      </c>
      <c r="B1638">
        <v>93.38</v>
      </c>
      <c r="E1638">
        <v>3416910</v>
      </c>
    </row>
    <row r="1639" spans="1:5" x14ac:dyDescent="0.3">
      <c r="A1639" s="204">
        <v>43161</v>
      </c>
      <c r="B1639">
        <v>91.96</v>
      </c>
      <c r="E1639">
        <v>5819518</v>
      </c>
    </row>
    <row r="1640" spans="1:5" x14ac:dyDescent="0.3">
      <c r="A1640" s="204">
        <v>43160</v>
      </c>
      <c r="B1640">
        <v>89.52</v>
      </c>
      <c r="E1640">
        <v>5720320</v>
      </c>
    </row>
    <row r="1641" spans="1:5" x14ac:dyDescent="0.3">
      <c r="A1641" s="204">
        <v>43159</v>
      </c>
      <c r="B1641">
        <v>90.36</v>
      </c>
      <c r="E1641">
        <v>4413950</v>
      </c>
    </row>
    <row r="1642" spans="1:5" x14ac:dyDescent="0.3">
      <c r="A1642" s="204">
        <v>43158</v>
      </c>
      <c r="B1642">
        <v>92.09</v>
      </c>
      <c r="E1642">
        <v>2010748</v>
      </c>
    </row>
    <row r="1643" spans="1:5" x14ac:dyDescent="0.3">
      <c r="A1643" s="204">
        <v>43157</v>
      </c>
      <c r="B1643">
        <v>93.19</v>
      </c>
      <c r="E1643">
        <v>2050935</v>
      </c>
    </row>
    <row r="1644" spans="1:5" x14ac:dyDescent="0.3">
      <c r="A1644" s="204">
        <v>43154</v>
      </c>
      <c r="B1644">
        <v>92.54</v>
      </c>
      <c r="E1644">
        <v>4628893</v>
      </c>
    </row>
    <row r="1645" spans="1:5" x14ac:dyDescent="0.3">
      <c r="A1645" s="204">
        <v>43153</v>
      </c>
      <c r="B1645">
        <v>91.17</v>
      </c>
      <c r="E1645">
        <v>3792340</v>
      </c>
    </row>
    <row r="1646" spans="1:5" x14ac:dyDescent="0.3">
      <c r="A1646" s="204">
        <v>43152</v>
      </c>
      <c r="B1646">
        <v>91.05</v>
      </c>
      <c r="E1646">
        <v>3288789</v>
      </c>
    </row>
    <row r="1647" spans="1:5" x14ac:dyDescent="0.3">
      <c r="A1647" s="204">
        <v>43151</v>
      </c>
      <c r="B1647">
        <v>90.83</v>
      </c>
      <c r="E1647">
        <v>3403737</v>
      </c>
    </row>
    <row r="1648" spans="1:5" x14ac:dyDescent="0.3">
      <c r="A1648" s="204">
        <v>43147</v>
      </c>
      <c r="B1648">
        <v>92.47</v>
      </c>
      <c r="E1648">
        <v>3870994</v>
      </c>
    </row>
    <row r="1649" spans="1:5" x14ac:dyDescent="0.3">
      <c r="A1649" s="204">
        <v>43146</v>
      </c>
      <c r="B1649">
        <v>92.73</v>
      </c>
      <c r="E1649">
        <v>3558864</v>
      </c>
    </row>
    <row r="1650" spans="1:5" x14ac:dyDescent="0.3">
      <c r="A1650" s="204">
        <v>43145</v>
      </c>
      <c r="B1650">
        <v>91.65</v>
      </c>
      <c r="E1650">
        <v>5176277</v>
      </c>
    </row>
    <row r="1651" spans="1:5" x14ac:dyDescent="0.3">
      <c r="A1651" s="204">
        <v>43144</v>
      </c>
      <c r="B1651">
        <v>89.31</v>
      </c>
      <c r="E1651">
        <v>2286828</v>
      </c>
    </row>
    <row r="1652" spans="1:5" x14ac:dyDescent="0.3">
      <c r="A1652" s="204">
        <v>43143</v>
      </c>
      <c r="B1652">
        <v>88.79</v>
      </c>
      <c r="E1652">
        <v>5511069</v>
      </c>
    </row>
    <row r="1653" spans="1:5" x14ac:dyDescent="0.3">
      <c r="A1653" s="204">
        <v>43140</v>
      </c>
      <c r="B1653">
        <v>87.02</v>
      </c>
      <c r="E1653">
        <v>12003997</v>
      </c>
    </row>
    <row r="1654" spans="1:5" x14ac:dyDescent="0.3">
      <c r="A1654" s="204">
        <v>43139</v>
      </c>
      <c r="B1654">
        <v>86.82</v>
      </c>
      <c r="E1654">
        <v>8369683</v>
      </c>
    </row>
    <row r="1655" spans="1:5" x14ac:dyDescent="0.3">
      <c r="A1655" s="204">
        <v>43138</v>
      </c>
      <c r="B1655">
        <v>91.42</v>
      </c>
      <c r="E1655">
        <v>4956908</v>
      </c>
    </row>
    <row r="1656" spans="1:5" x14ac:dyDescent="0.3">
      <c r="A1656" s="204">
        <v>43137</v>
      </c>
      <c r="B1656">
        <v>91.05</v>
      </c>
      <c r="E1656">
        <v>8289208</v>
      </c>
    </row>
    <row r="1657" spans="1:5" x14ac:dyDescent="0.3">
      <c r="A1657" s="204">
        <v>43136</v>
      </c>
      <c r="B1657">
        <v>88.34</v>
      </c>
      <c r="E1657">
        <v>7776021</v>
      </c>
    </row>
    <row r="1658" spans="1:5" x14ac:dyDescent="0.3">
      <c r="A1658" s="204">
        <v>43133</v>
      </c>
      <c r="B1658">
        <v>91.89</v>
      </c>
      <c r="E1658">
        <v>5817563</v>
      </c>
    </row>
    <row r="1659" spans="1:5" x14ac:dyDescent="0.3">
      <c r="A1659" s="204">
        <v>43132</v>
      </c>
      <c r="B1659">
        <v>93.61</v>
      </c>
      <c r="E1659">
        <v>4821670</v>
      </c>
    </row>
    <row r="1660" spans="1:5" x14ac:dyDescent="0.3">
      <c r="A1660" s="204">
        <v>43131</v>
      </c>
      <c r="B1660">
        <v>93.37</v>
      </c>
      <c r="E1660">
        <v>4011210</v>
      </c>
    </row>
    <row r="1661" spans="1:5" x14ac:dyDescent="0.3">
      <c r="A1661" s="204">
        <v>43130</v>
      </c>
      <c r="B1661">
        <v>95.03</v>
      </c>
      <c r="E1661">
        <v>5803927</v>
      </c>
    </row>
    <row r="1662" spans="1:5" x14ac:dyDescent="0.3">
      <c r="A1662" s="204">
        <v>43129</v>
      </c>
      <c r="B1662">
        <v>97.03</v>
      </c>
      <c r="E1662">
        <v>5281360</v>
      </c>
    </row>
    <row r="1663" spans="1:5" x14ac:dyDescent="0.3">
      <c r="A1663" s="204">
        <v>43126</v>
      </c>
      <c r="B1663">
        <v>96.19</v>
      </c>
      <c r="E1663">
        <v>3468128</v>
      </c>
    </row>
    <row r="1664" spans="1:5" x14ac:dyDescent="0.3">
      <c r="A1664" s="204">
        <v>43125</v>
      </c>
      <c r="B1664">
        <v>95.41</v>
      </c>
      <c r="E1664">
        <v>4096760</v>
      </c>
    </row>
    <row r="1665" spans="1:5" x14ac:dyDescent="0.3">
      <c r="A1665" s="204">
        <v>43124</v>
      </c>
      <c r="B1665">
        <v>94.34</v>
      </c>
      <c r="E1665">
        <v>7287475</v>
      </c>
    </row>
    <row r="1666" spans="1:5" x14ac:dyDescent="0.3">
      <c r="A1666" s="204">
        <v>43123</v>
      </c>
      <c r="B1666">
        <v>95.82</v>
      </c>
      <c r="E1666">
        <v>5499615</v>
      </c>
    </row>
    <row r="1667" spans="1:5" x14ac:dyDescent="0.3">
      <c r="A1667" s="204">
        <v>43122</v>
      </c>
      <c r="B1667">
        <v>93.89</v>
      </c>
      <c r="E1667">
        <v>8730078</v>
      </c>
    </row>
    <row r="1668" spans="1:5" x14ac:dyDescent="0.3">
      <c r="A1668" s="204">
        <v>43119</v>
      </c>
      <c r="B1668">
        <v>88.92</v>
      </c>
      <c r="E1668">
        <v>2645725</v>
      </c>
    </row>
    <row r="1669" spans="1:5" x14ac:dyDescent="0.3">
      <c r="A1669" s="204">
        <v>43118</v>
      </c>
      <c r="B1669">
        <v>87.89</v>
      </c>
      <c r="E1669">
        <v>4906769</v>
      </c>
    </row>
    <row r="1670" spans="1:5" x14ac:dyDescent="0.3">
      <c r="A1670" s="204">
        <v>43117</v>
      </c>
      <c r="B1670">
        <v>88.02</v>
      </c>
      <c r="E1670">
        <v>6473695</v>
      </c>
    </row>
    <row r="1671" spans="1:5" x14ac:dyDescent="0.3">
      <c r="A1671" s="204">
        <v>43116</v>
      </c>
      <c r="B1671">
        <v>86.84</v>
      </c>
      <c r="E1671">
        <v>6937156</v>
      </c>
    </row>
    <row r="1672" spans="1:5" x14ac:dyDescent="0.3">
      <c r="A1672" s="204">
        <v>43112</v>
      </c>
      <c r="B1672">
        <v>89.62</v>
      </c>
      <c r="E1672">
        <v>6230708</v>
      </c>
    </row>
    <row r="1673" spans="1:5" x14ac:dyDescent="0.3">
      <c r="A1673" s="204">
        <v>43111</v>
      </c>
      <c r="B1673">
        <v>89.14</v>
      </c>
      <c r="E1673">
        <v>3320851</v>
      </c>
    </row>
    <row r="1674" spans="1:5" x14ac:dyDescent="0.3">
      <c r="A1674" s="204">
        <v>43110</v>
      </c>
      <c r="B1674">
        <v>88.59</v>
      </c>
      <c r="E1674">
        <v>6202614</v>
      </c>
    </row>
    <row r="1675" spans="1:5" x14ac:dyDescent="0.3">
      <c r="A1675" s="204">
        <v>43109</v>
      </c>
      <c r="B1675">
        <v>87.49</v>
      </c>
      <c r="E1675">
        <v>7066941</v>
      </c>
    </row>
    <row r="1676" spans="1:5" x14ac:dyDescent="0.3">
      <c r="A1676" s="204">
        <v>43108</v>
      </c>
      <c r="B1676">
        <v>85.31</v>
      </c>
      <c r="E1676">
        <v>5894860</v>
      </c>
    </row>
    <row r="1677" spans="1:5" x14ac:dyDescent="0.3">
      <c r="A1677" s="204">
        <v>43105</v>
      </c>
      <c r="B1677">
        <v>87.04</v>
      </c>
      <c r="E1677">
        <v>3366816</v>
      </c>
    </row>
    <row r="1678" spans="1:5" x14ac:dyDescent="0.3">
      <c r="A1678" s="204">
        <v>43104</v>
      </c>
      <c r="B1678">
        <v>87.35</v>
      </c>
      <c r="E1678">
        <v>4280880</v>
      </c>
    </row>
    <row r="1679" spans="1:5" x14ac:dyDescent="0.3">
      <c r="A1679" s="204">
        <v>43103</v>
      </c>
      <c r="B1679">
        <v>88.37</v>
      </c>
      <c r="E1679">
        <v>5644360</v>
      </c>
    </row>
    <row r="1680" spans="1:5" x14ac:dyDescent="0.3">
      <c r="A1680" s="204">
        <v>43102</v>
      </c>
      <c r="B1680">
        <v>87.21</v>
      </c>
      <c r="E1680">
        <v>6037066</v>
      </c>
    </row>
    <row r="1681" spans="1:5" x14ac:dyDescent="0.3">
      <c r="A1681" s="204">
        <v>43098</v>
      </c>
      <c r="B1681">
        <v>84.87</v>
      </c>
      <c r="E1681">
        <v>3222470</v>
      </c>
    </row>
    <row r="1682" spans="1:5" x14ac:dyDescent="0.3">
      <c r="A1682" s="204">
        <v>43097</v>
      </c>
      <c r="B1682">
        <v>86.2</v>
      </c>
      <c r="E1682">
        <v>2640480</v>
      </c>
    </row>
    <row r="1683" spans="1:5" x14ac:dyDescent="0.3">
      <c r="A1683" s="204">
        <v>43096</v>
      </c>
      <c r="B1683">
        <v>85.88</v>
      </c>
      <c r="E1683">
        <v>3536726</v>
      </c>
    </row>
    <row r="1684" spans="1:5" x14ac:dyDescent="0.3">
      <c r="A1684" s="204">
        <v>43095</v>
      </c>
      <c r="B1684">
        <v>85.17</v>
      </c>
      <c r="E1684">
        <v>2894300</v>
      </c>
    </row>
    <row r="1685" spans="1:5" x14ac:dyDescent="0.3">
      <c r="A1685" s="204">
        <v>43091</v>
      </c>
      <c r="B1685">
        <v>84.59</v>
      </c>
      <c r="E1685">
        <v>5851705</v>
      </c>
    </row>
    <row r="1686" spans="1:5" x14ac:dyDescent="0.3">
      <c r="A1686" s="204">
        <v>43090</v>
      </c>
      <c r="B1686">
        <v>83.08</v>
      </c>
      <c r="E1686">
        <v>2512224</v>
      </c>
    </row>
    <row r="1687" spans="1:5" x14ac:dyDescent="0.3">
      <c r="A1687" s="204">
        <v>43089</v>
      </c>
      <c r="B1687">
        <v>82.14</v>
      </c>
      <c r="E1687">
        <v>2765349</v>
      </c>
    </row>
    <row r="1688" spans="1:5" x14ac:dyDescent="0.3">
      <c r="A1688" s="204">
        <v>43088</v>
      </c>
      <c r="B1688">
        <v>81.56</v>
      </c>
      <c r="E1688">
        <v>2884080</v>
      </c>
    </row>
    <row r="1689" spans="1:5" x14ac:dyDescent="0.3">
      <c r="A1689" s="204">
        <v>43087</v>
      </c>
      <c r="B1689">
        <v>81.819999999999993</v>
      </c>
      <c r="E1689">
        <v>2402494</v>
      </c>
    </row>
    <row r="1690" spans="1:5" x14ac:dyDescent="0.3">
      <c r="A1690" s="204">
        <v>43084</v>
      </c>
      <c r="B1690">
        <v>81.819999999999993</v>
      </c>
      <c r="E1690">
        <v>3440974</v>
      </c>
    </row>
    <row r="1691" spans="1:5" x14ac:dyDescent="0.3">
      <c r="A1691" s="204">
        <v>43083</v>
      </c>
      <c r="B1691">
        <v>81.319999999999993</v>
      </c>
      <c r="E1691">
        <v>3845815</v>
      </c>
    </row>
    <row r="1692" spans="1:5" x14ac:dyDescent="0.3">
      <c r="A1692" s="204">
        <v>43082</v>
      </c>
      <c r="B1692">
        <v>82.92</v>
      </c>
      <c r="E1692">
        <v>3717841</v>
      </c>
    </row>
    <row r="1693" spans="1:5" x14ac:dyDescent="0.3">
      <c r="A1693" s="204">
        <v>43081</v>
      </c>
      <c r="B1693">
        <v>81.69</v>
      </c>
      <c r="E1693">
        <v>4911950</v>
      </c>
    </row>
    <row r="1694" spans="1:5" x14ac:dyDescent="0.3">
      <c r="A1694" s="204">
        <v>43080</v>
      </c>
      <c r="B1694">
        <v>83.07</v>
      </c>
      <c r="E1694">
        <v>5385757</v>
      </c>
    </row>
    <row r="1695" spans="1:5" x14ac:dyDescent="0.3">
      <c r="A1695" s="204">
        <v>43077</v>
      </c>
      <c r="B1695">
        <v>83.93</v>
      </c>
      <c r="E1695">
        <v>6452732</v>
      </c>
    </row>
    <row r="1696" spans="1:5" x14ac:dyDescent="0.3">
      <c r="A1696" s="204">
        <v>43076</v>
      </c>
      <c r="B1696">
        <v>82.28</v>
      </c>
      <c r="E1696">
        <v>4808459</v>
      </c>
    </row>
    <row r="1697" spans="1:5" x14ac:dyDescent="0.3">
      <c r="A1697" s="204">
        <v>43075</v>
      </c>
      <c r="B1697">
        <v>79.95</v>
      </c>
      <c r="E1697">
        <v>5205763</v>
      </c>
    </row>
    <row r="1698" spans="1:5" x14ac:dyDescent="0.3">
      <c r="A1698" s="204">
        <v>43074</v>
      </c>
      <c r="B1698">
        <v>80.349999999999994</v>
      </c>
      <c r="E1698">
        <v>3513323</v>
      </c>
    </row>
    <row r="1699" spans="1:5" x14ac:dyDescent="0.3">
      <c r="A1699" s="204">
        <v>43073</v>
      </c>
      <c r="B1699">
        <v>81.430000000000007</v>
      </c>
      <c r="E1699">
        <v>5107447</v>
      </c>
    </row>
    <row r="1700" spans="1:5" x14ac:dyDescent="0.3">
      <c r="A1700" s="204">
        <v>43070</v>
      </c>
      <c r="B1700">
        <v>83.42</v>
      </c>
      <c r="E1700">
        <v>5693347</v>
      </c>
    </row>
    <row r="1701" spans="1:5" x14ac:dyDescent="0.3">
      <c r="A1701" s="204">
        <v>43069</v>
      </c>
      <c r="B1701">
        <v>83.19</v>
      </c>
      <c r="E1701">
        <v>6180045</v>
      </c>
    </row>
    <row r="1702" spans="1:5" x14ac:dyDescent="0.3">
      <c r="A1702" s="204">
        <v>43068</v>
      </c>
      <c r="B1702">
        <v>81</v>
      </c>
      <c r="E1702">
        <v>3862090</v>
      </c>
    </row>
    <row r="1703" spans="1:5" x14ac:dyDescent="0.3">
      <c r="A1703" s="204">
        <v>43067</v>
      </c>
      <c r="B1703">
        <v>81.39</v>
      </c>
      <c r="E1703">
        <v>3633438</v>
      </c>
    </row>
    <row r="1704" spans="1:5" x14ac:dyDescent="0.3">
      <c r="A1704" s="204">
        <v>43066</v>
      </c>
      <c r="B1704">
        <v>81.22</v>
      </c>
      <c r="E1704">
        <v>4144179</v>
      </c>
    </row>
    <row r="1705" spans="1:5" x14ac:dyDescent="0.3">
      <c r="A1705" s="204">
        <v>43063</v>
      </c>
      <c r="B1705">
        <v>81.96</v>
      </c>
      <c r="E1705">
        <v>1374851</v>
      </c>
    </row>
    <row r="1706" spans="1:5" x14ac:dyDescent="0.3">
      <c r="A1706" s="204">
        <v>43061</v>
      </c>
      <c r="B1706">
        <v>81.709999999999994</v>
      </c>
      <c r="E1706">
        <v>2376588</v>
      </c>
    </row>
    <row r="1707" spans="1:5" x14ac:dyDescent="0.3">
      <c r="A1707" s="204">
        <v>43060</v>
      </c>
      <c r="B1707">
        <v>81.28</v>
      </c>
      <c r="E1707">
        <v>3584962</v>
      </c>
    </row>
    <row r="1708" spans="1:5" x14ac:dyDescent="0.3">
      <c r="A1708" s="204">
        <v>43059</v>
      </c>
      <c r="B1708">
        <v>80.87</v>
      </c>
      <c r="E1708">
        <v>4345425</v>
      </c>
    </row>
    <row r="1709" spans="1:5" x14ac:dyDescent="0.3">
      <c r="A1709" s="204">
        <v>43056</v>
      </c>
      <c r="B1709">
        <v>81.430000000000007</v>
      </c>
      <c r="E1709">
        <v>3457443</v>
      </c>
    </row>
    <row r="1710" spans="1:5" x14ac:dyDescent="0.3">
      <c r="A1710" s="204">
        <v>43055</v>
      </c>
      <c r="B1710">
        <v>81.430000000000007</v>
      </c>
      <c r="E1710">
        <v>3854708</v>
      </c>
    </row>
    <row r="1711" spans="1:5" x14ac:dyDescent="0.3">
      <c r="A1711" s="204">
        <v>43054</v>
      </c>
      <c r="B1711">
        <v>80.05</v>
      </c>
      <c r="E1711">
        <v>4987844</v>
      </c>
    </row>
    <row r="1712" spans="1:5" x14ac:dyDescent="0.3">
      <c r="A1712" s="204">
        <v>43053</v>
      </c>
      <c r="B1712">
        <v>80.06</v>
      </c>
      <c r="E1712">
        <v>8123700</v>
      </c>
    </row>
    <row r="1713" spans="1:5" x14ac:dyDescent="0.3">
      <c r="A1713" s="204">
        <v>43052</v>
      </c>
      <c r="B1713">
        <v>81.680000000000007</v>
      </c>
      <c r="E1713">
        <v>3542594</v>
      </c>
    </row>
    <row r="1714" spans="1:5" x14ac:dyDescent="0.3">
      <c r="A1714" s="204">
        <v>43049</v>
      </c>
      <c r="B1714">
        <v>82.77</v>
      </c>
      <c r="E1714">
        <v>4296698</v>
      </c>
    </row>
    <row r="1715" spans="1:5" x14ac:dyDescent="0.3">
      <c r="A1715" s="204">
        <v>43048</v>
      </c>
      <c r="B1715">
        <v>82.92</v>
      </c>
      <c r="E1715">
        <v>3253025</v>
      </c>
    </row>
    <row r="1716" spans="1:5" x14ac:dyDescent="0.3">
      <c r="A1716" s="204">
        <v>43047</v>
      </c>
      <c r="B1716">
        <v>83.21</v>
      </c>
      <c r="E1716">
        <v>3320132</v>
      </c>
    </row>
    <row r="1717" spans="1:5" x14ac:dyDescent="0.3">
      <c r="A1717" s="204">
        <v>43046</v>
      </c>
      <c r="B1717">
        <v>84.14</v>
      </c>
      <c r="E1717">
        <v>2701280</v>
      </c>
    </row>
    <row r="1718" spans="1:5" x14ac:dyDescent="0.3">
      <c r="A1718" s="204">
        <v>43045</v>
      </c>
      <c r="B1718">
        <v>85.03</v>
      </c>
      <c r="E1718">
        <v>2803989</v>
      </c>
    </row>
    <row r="1719" spans="1:5" x14ac:dyDescent="0.3">
      <c r="A1719" s="204">
        <v>43042</v>
      </c>
      <c r="B1719">
        <v>85.6</v>
      </c>
      <c r="E1719">
        <v>6058363</v>
      </c>
    </row>
    <row r="1720" spans="1:5" x14ac:dyDescent="0.3">
      <c r="A1720" s="204">
        <v>43041</v>
      </c>
      <c r="B1720">
        <v>83.9</v>
      </c>
      <c r="E1720">
        <v>3834817</v>
      </c>
    </row>
    <row r="1721" spans="1:5" x14ac:dyDescent="0.3">
      <c r="A1721" s="204">
        <v>43040</v>
      </c>
      <c r="B1721">
        <v>82.47</v>
      </c>
      <c r="E1721">
        <v>4277581</v>
      </c>
    </row>
    <row r="1722" spans="1:5" x14ac:dyDescent="0.3">
      <c r="A1722" s="204">
        <v>43039</v>
      </c>
      <c r="B1722">
        <v>83.64</v>
      </c>
      <c r="E1722">
        <v>2887557</v>
      </c>
    </row>
    <row r="1723" spans="1:5" x14ac:dyDescent="0.3">
      <c r="A1723" s="204">
        <v>43038</v>
      </c>
      <c r="B1723">
        <v>84.01</v>
      </c>
      <c r="E1723">
        <v>4783467</v>
      </c>
    </row>
    <row r="1724" spans="1:5" x14ac:dyDescent="0.3">
      <c r="A1724" s="204">
        <v>43035</v>
      </c>
      <c r="B1724">
        <v>83.8</v>
      </c>
      <c r="E1724">
        <v>5225432</v>
      </c>
    </row>
    <row r="1725" spans="1:5" x14ac:dyDescent="0.3">
      <c r="A1725" s="204">
        <v>43034</v>
      </c>
      <c r="B1725">
        <v>81.81</v>
      </c>
      <c r="E1725">
        <v>5573886</v>
      </c>
    </row>
    <row r="1726" spans="1:5" x14ac:dyDescent="0.3">
      <c r="A1726" s="204">
        <v>43033</v>
      </c>
      <c r="B1726">
        <v>82.87</v>
      </c>
      <c r="E1726">
        <v>4888212</v>
      </c>
    </row>
    <row r="1727" spans="1:5" x14ac:dyDescent="0.3">
      <c r="A1727" s="204">
        <v>43032</v>
      </c>
      <c r="B1727">
        <v>83.58</v>
      </c>
      <c r="E1727">
        <v>4068868</v>
      </c>
    </row>
    <row r="1728" spans="1:5" x14ac:dyDescent="0.3">
      <c r="A1728" s="204">
        <v>43031</v>
      </c>
      <c r="B1728">
        <v>84.46</v>
      </c>
      <c r="E1728">
        <v>3883708</v>
      </c>
    </row>
    <row r="1729" spans="1:5" x14ac:dyDescent="0.3">
      <c r="A1729" s="204">
        <v>43028</v>
      </c>
      <c r="B1729">
        <v>85.62</v>
      </c>
      <c r="E1729">
        <v>5151715</v>
      </c>
    </row>
    <row r="1730" spans="1:5" x14ac:dyDescent="0.3">
      <c r="A1730" s="204">
        <v>43027</v>
      </c>
      <c r="B1730">
        <v>85.71</v>
      </c>
      <c r="E1730">
        <v>3499013</v>
      </c>
    </row>
    <row r="1731" spans="1:5" x14ac:dyDescent="0.3">
      <c r="A1731" s="204">
        <v>43026</v>
      </c>
      <c r="B1731">
        <v>86.23</v>
      </c>
      <c r="E1731">
        <v>3460011</v>
      </c>
    </row>
    <row r="1732" spans="1:5" x14ac:dyDescent="0.3">
      <c r="A1732" s="204">
        <v>43025</v>
      </c>
      <c r="B1732">
        <v>86.74</v>
      </c>
      <c r="E1732">
        <v>2113311</v>
      </c>
    </row>
    <row r="1733" spans="1:5" x14ac:dyDescent="0.3">
      <c r="A1733" s="204">
        <v>43024</v>
      </c>
      <c r="B1733">
        <v>86.92</v>
      </c>
      <c r="E1733">
        <v>5096849</v>
      </c>
    </row>
    <row r="1734" spans="1:5" x14ac:dyDescent="0.3">
      <c r="A1734" s="204">
        <v>43021</v>
      </c>
      <c r="B1734">
        <v>86.66</v>
      </c>
      <c r="E1734">
        <v>2867323</v>
      </c>
    </row>
    <row r="1735" spans="1:5" x14ac:dyDescent="0.3">
      <c r="A1735" s="204">
        <v>43020</v>
      </c>
      <c r="B1735">
        <v>87.29</v>
      </c>
      <c r="E1735">
        <v>2224599</v>
      </c>
    </row>
    <row r="1736" spans="1:5" x14ac:dyDescent="0.3">
      <c r="A1736" s="204">
        <v>43019</v>
      </c>
      <c r="B1736">
        <v>87.37</v>
      </c>
      <c r="E1736">
        <v>1763785</v>
      </c>
    </row>
    <row r="1737" spans="1:5" x14ac:dyDescent="0.3">
      <c r="A1737" s="204">
        <v>43018</v>
      </c>
      <c r="B1737">
        <v>87.63</v>
      </c>
      <c r="E1737">
        <v>1830195</v>
      </c>
    </row>
    <row r="1738" spans="1:5" x14ac:dyDescent="0.3">
      <c r="A1738" s="204">
        <v>43017</v>
      </c>
      <c r="B1738">
        <v>87.73</v>
      </c>
      <c r="E1738">
        <v>1367375</v>
      </c>
    </row>
    <row r="1739" spans="1:5" x14ac:dyDescent="0.3">
      <c r="A1739" s="204">
        <v>43014</v>
      </c>
      <c r="B1739">
        <v>88.32</v>
      </c>
      <c r="E1739">
        <v>2343489</v>
      </c>
    </row>
    <row r="1740" spans="1:5" x14ac:dyDescent="0.3">
      <c r="A1740" s="204">
        <v>43013</v>
      </c>
      <c r="B1740">
        <v>88.51</v>
      </c>
      <c r="E1740">
        <v>2702679</v>
      </c>
    </row>
    <row r="1741" spans="1:5" x14ac:dyDescent="0.3">
      <c r="A1741" s="204">
        <v>43012</v>
      </c>
      <c r="B1741">
        <v>88.24</v>
      </c>
      <c r="E1741">
        <v>2996443</v>
      </c>
    </row>
    <row r="1742" spans="1:5" x14ac:dyDescent="0.3">
      <c r="A1742" s="204">
        <v>43011</v>
      </c>
      <c r="B1742">
        <v>87.78</v>
      </c>
      <c r="E1742">
        <v>2941353</v>
      </c>
    </row>
    <row r="1743" spans="1:5" x14ac:dyDescent="0.3">
      <c r="A1743" s="204">
        <v>43010</v>
      </c>
      <c r="B1743">
        <v>87.97</v>
      </c>
      <c r="E1743">
        <v>4749295</v>
      </c>
    </row>
    <row r="1744" spans="1:5" x14ac:dyDescent="0.3">
      <c r="A1744" s="204">
        <v>43007</v>
      </c>
      <c r="B1744">
        <v>86.57</v>
      </c>
      <c r="E1744">
        <v>3392583</v>
      </c>
    </row>
    <row r="1745" spans="1:5" x14ac:dyDescent="0.3">
      <c r="A1745" s="204">
        <v>43006</v>
      </c>
      <c r="B1745">
        <v>85.88</v>
      </c>
      <c r="E1745">
        <v>4882672</v>
      </c>
    </row>
    <row r="1746" spans="1:5" x14ac:dyDescent="0.3">
      <c r="A1746" s="204">
        <v>43005</v>
      </c>
      <c r="B1746">
        <v>84.47</v>
      </c>
      <c r="E1746">
        <v>2868793</v>
      </c>
    </row>
    <row r="1747" spans="1:5" x14ac:dyDescent="0.3">
      <c r="A1747" s="204">
        <v>43004</v>
      </c>
      <c r="B1747">
        <v>83.25</v>
      </c>
      <c r="E1747">
        <v>3257042</v>
      </c>
    </row>
    <row r="1748" spans="1:5" x14ac:dyDescent="0.3">
      <c r="A1748" s="204">
        <v>43003</v>
      </c>
      <c r="B1748">
        <v>84.25</v>
      </c>
      <c r="E1748">
        <v>5373746</v>
      </c>
    </row>
    <row r="1749" spans="1:5" x14ac:dyDescent="0.3">
      <c r="A1749" s="204">
        <v>43000</v>
      </c>
      <c r="B1749">
        <v>83.91</v>
      </c>
      <c r="E1749">
        <v>2778789</v>
      </c>
    </row>
    <row r="1750" spans="1:5" x14ac:dyDescent="0.3">
      <c r="A1750" s="204">
        <v>42999</v>
      </c>
      <c r="B1750">
        <v>84.59</v>
      </c>
      <c r="E1750">
        <v>3080745</v>
      </c>
    </row>
    <row r="1751" spans="1:5" x14ac:dyDescent="0.3">
      <c r="A1751" s="204">
        <v>42998</v>
      </c>
      <c r="B1751">
        <v>85.17</v>
      </c>
      <c r="E1751">
        <v>4086933</v>
      </c>
    </row>
    <row r="1752" spans="1:5" x14ac:dyDescent="0.3">
      <c r="A1752" s="204">
        <v>42997</v>
      </c>
      <c r="B1752">
        <v>83.69</v>
      </c>
      <c r="E1752">
        <v>2262958</v>
      </c>
    </row>
    <row r="1753" spans="1:5" x14ac:dyDescent="0.3">
      <c r="A1753" s="204">
        <v>42996</v>
      </c>
      <c r="B1753">
        <v>84.03</v>
      </c>
      <c r="E1753">
        <v>2984230</v>
      </c>
    </row>
    <row r="1754" spans="1:5" x14ac:dyDescent="0.3">
      <c r="A1754" s="204">
        <v>42993</v>
      </c>
      <c r="B1754">
        <v>83.66</v>
      </c>
      <c r="E1754">
        <v>2599615</v>
      </c>
    </row>
    <row r="1755" spans="1:5" x14ac:dyDescent="0.3">
      <c r="A1755" s="204">
        <v>42992</v>
      </c>
      <c r="B1755">
        <v>83.19</v>
      </c>
      <c r="E1755">
        <v>2984028</v>
      </c>
    </row>
    <row r="1756" spans="1:5" x14ac:dyDescent="0.3">
      <c r="A1756" s="204">
        <v>42991</v>
      </c>
      <c r="B1756">
        <v>83.53</v>
      </c>
      <c r="E1756">
        <v>1428535</v>
      </c>
    </row>
    <row r="1757" spans="1:5" x14ac:dyDescent="0.3">
      <c r="A1757" s="204">
        <v>42990</v>
      </c>
      <c r="B1757">
        <v>83.52</v>
      </c>
      <c r="E1757">
        <v>2733416</v>
      </c>
    </row>
    <row r="1758" spans="1:5" x14ac:dyDescent="0.3">
      <c r="A1758" s="204">
        <v>42989</v>
      </c>
      <c r="B1758">
        <v>83.88</v>
      </c>
      <c r="E1758">
        <v>2477571</v>
      </c>
    </row>
    <row r="1759" spans="1:5" x14ac:dyDescent="0.3">
      <c r="A1759" s="204">
        <v>42986</v>
      </c>
      <c r="B1759">
        <v>83.82</v>
      </c>
      <c r="E1759">
        <v>2460707</v>
      </c>
    </row>
    <row r="1760" spans="1:5" x14ac:dyDescent="0.3">
      <c r="A1760" s="204">
        <v>42985</v>
      </c>
      <c r="B1760">
        <v>84.35</v>
      </c>
      <c r="E1760">
        <v>2464277</v>
      </c>
    </row>
    <row r="1761" spans="1:5" x14ac:dyDescent="0.3">
      <c r="A1761" s="204">
        <v>42984</v>
      </c>
      <c r="B1761">
        <v>84.22</v>
      </c>
      <c r="E1761">
        <v>3633009</v>
      </c>
    </row>
    <row r="1762" spans="1:5" x14ac:dyDescent="0.3">
      <c r="A1762" s="204">
        <v>42983</v>
      </c>
      <c r="B1762">
        <v>83.98</v>
      </c>
      <c r="E1762">
        <v>3397743</v>
      </c>
    </row>
    <row r="1763" spans="1:5" x14ac:dyDescent="0.3">
      <c r="A1763" s="204">
        <v>42979</v>
      </c>
      <c r="B1763">
        <v>84.62</v>
      </c>
      <c r="E1763">
        <v>4941375</v>
      </c>
    </row>
    <row r="1764" spans="1:5" x14ac:dyDescent="0.3">
      <c r="A1764" s="204">
        <v>42978</v>
      </c>
      <c r="B1764">
        <v>83.83</v>
      </c>
      <c r="E1764">
        <v>7138733</v>
      </c>
    </row>
    <row r="1765" spans="1:5" x14ac:dyDescent="0.3">
      <c r="A1765" s="204">
        <v>42977</v>
      </c>
      <c r="B1765">
        <v>81.56</v>
      </c>
      <c r="E1765">
        <v>3617457</v>
      </c>
    </row>
    <row r="1766" spans="1:5" x14ac:dyDescent="0.3">
      <c r="A1766" s="204">
        <v>42976</v>
      </c>
      <c r="B1766">
        <v>80.59</v>
      </c>
      <c r="E1766">
        <v>3037277</v>
      </c>
    </row>
    <row r="1767" spans="1:5" x14ac:dyDescent="0.3">
      <c r="A1767" s="204">
        <v>42975</v>
      </c>
      <c r="B1767">
        <v>80.23</v>
      </c>
      <c r="E1767">
        <v>5818249</v>
      </c>
    </row>
    <row r="1768" spans="1:5" x14ac:dyDescent="0.3">
      <c r="A1768" s="204">
        <v>42972</v>
      </c>
      <c r="B1768">
        <v>77.81</v>
      </c>
      <c r="E1768">
        <v>2399585</v>
      </c>
    </row>
    <row r="1769" spans="1:5" x14ac:dyDescent="0.3">
      <c r="A1769" s="204">
        <v>42971</v>
      </c>
      <c r="B1769">
        <v>78.55</v>
      </c>
      <c r="E1769">
        <v>5499568</v>
      </c>
    </row>
    <row r="1770" spans="1:5" x14ac:dyDescent="0.3">
      <c r="A1770" s="204">
        <v>42970</v>
      </c>
      <c r="B1770">
        <v>76.97</v>
      </c>
      <c r="E1770">
        <v>2131956</v>
      </c>
    </row>
    <row r="1771" spans="1:5" x14ac:dyDescent="0.3">
      <c r="A1771" s="204">
        <v>42969</v>
      </c>
      <c r="B1771">
        <v>77.17</v>
      </c>
      <c r="E1771">
        <v>2591633</v>
      </c>
    </row>
    <row r="1772" spans="1:5" x14ac:dyDescent="0.3">
      <c r="A1772" s="204">
        <v>42968</v>
      </c>
      <c r="B1772">
        <v>75.37</v>
      </c>
      <c r="E1772">
        <v>2185469</v>
      </c>
    </row>
    <row r="1773" spans="1:5" x14ac:dyDescent="0.3">
      <c r="A1773" s="204">
        <v>42965</v>
      </c>
      <c r="B1773">
        <v>74.95</v>
      </c>
      <c r="E1773">
        <v>4771566</v>
      </c>
    </row>
    <row r="1774" spans="1:5" x14ac:dyDescent="0.3">
      <c r="A1774" s="204">
        <v>42964</v>
      </c>
      <c r="B1774">
        <v>75.03</v>
      </c>
      <c r="E1774">
        <v>4775973</v>
      </c>
    </row>
    <row r="1775" spans="1:5" x14ac:dyDescent="0.3">
      <c r="A1775" s="204">
        <v>42963</v>
      </c>
      <c r="B1775">
        <v>76.489999999999995</v>
      </c>
      <c r="E1775">
        <v>2430598</v>
      </c>
    </row>
    <row r="1776" spans="1:5" x14ac:dyDescent="0.3">
      <c r="A1776" s="204">
        <v>42962</v>
      </c>
      <c r="B1776">
        <v>76.47</v>
      </c>
      <c r="E1776">
        <v>2241616</v>
      </c>
    </row>
    <row r="1777" spans="1:5" x14ac:dyDescent="0.3">
      <c r="A1777" s="204">
        <v>42961</v>
      </c>
      <c r="B1777">
        <v>76.44</v>
      </c>
      <c r="E1777">
        <v>2930532</v>
      </c>
    </row>
    <row r="1778" spans="1:5" x14ac:dyDescent="0.3">
      <c r="A1778" s="204">
        <v>42958</v>
      </c>
      <c r="B1778">
        <v>75.77</v>
      </c>
      <c r="E1778">
        <v>5417227</v>
      </c>
    </row>
    <row r="1779" spans="1:5" x14ac:dyDescent="0.3">
      <c r="A1779" s="204">
        <v>42957</v>
      </c>
      <c r="B1779">
        <v>74.47</v>
      </c>
      <c r="E1779">
        <v>5846821</v>
      </c>
    </row>
    <row r="1780" spans="1:5" x14ac:dyDescent="0.3">
      <c r="A1780" s="204">
        <v>42956</v>
      </c>
      <c r="B1780">
        <v>77.260000000000005</v>
      </c>
      <c r="E1780">
        <v>2692549</v>
      </c>
    </row>
    <row r="1781" spans="1:5" x14ac:dyDescent="0.3">
      <c r="A1781" s="204">
        <v>42955</v>
      </c>
      <c r="B1781">
        <v>77.67</v>
      </c>
      <c r="E1781">
        <v>2187509</v>
      </c>
    </row>
    <row r="1782" spans="1:5" x14ac:dyDescent="0.3">
      <c r="A1782" s="204">
        <v>42954</v>
      </c>
      <c r="B1782">
        <v>78.55</v>
      </c>
      <c r="E1782">
        <v>3641221</v>
      </c>
    </row>
    <row r="1783" spans="1:5" x14ac:dyDescent="0.3">
      <c r="A1783" s="204">
        <v>42951</v>
      </c>
      <c r="B1783">
        <v>78.23</v>
      </c>
      <c r="E1783">
        <v>2709519</v>
      </c>
    </row>
    <row r="1784" spans="1:5" x14ac:dyDescent="0.3">
      <c r="A1784" s="204">
        <v>42950</v>
      </c>
      <c r="B1784">
        <v>76.83</v>
      </c>
      <c r="E1784">
        <v>2937853</v>
      </c>
    </row>
    <row r="1785" spans="1:5" x14ac:dyDescent="0.3">
      <c r="A1785" s="204">
        <v>42949</v>
      </c>
      <c r="B1785">
        <v>77.180000000000007</v>
      </c>
      <c r="E1785">
        <v>4471549</v>
      </c>
    </row>
    <row r="1786" spans="1:5" x14ac:dyDescent="0.3">
      <c r="A1786" s="204">
        <v>42948</v>
      </c>
      <c r="B1786">
        <v>77.09</v>
      </c>
      <c r="E1786">
        <v>5328500</v>
      </c>
    </row>
    <row r="1787" spans="1:5" x14ac:dyDescent="0.3">
      <c r="A1787" s="204">
        <v>42947</v>
      </c>
      <c r="B1787">
        <v>78.17</v>
      </c>
      <c r="E1787">
        <v>2606880</v>
      </c>
    </row>
    <row r="1788" spans="1:5" x14ac:dyDescent="0.3">
      <c r="A1788" s="204">
        <v>42944</v>
      </c>
      <c r="B1788">
        <v>79.739999999999995</v>
      </c>
      <c r="E1788">
        <v>2540113</v>
      </c>
    </row>
    <row r="1789" spans="1:5" x14ac:dyDescent="0.3">
      <c r="A1789" s="204">
        <v>42943</v>
      </c>
      <c r="B1789">
        <v>78.739999999999995</v>
      </c>
      <c r="E1789">
        <v>5363853</v>
      </c>
    </row>
    <row r="1790" spans="1:5" x14ac:dyDescent="0.3">
      <c r="A1790" s="204">
        <v>42942</v>
      </c>
      <c r="B1790">
        <v>80.790000000000006</v>
      </c>
      <c r="E1790">
        <v>3013871</v>
      </c>
    </row>
    <row r="1791" spans="1:5" x14ac:dyDescent="0.3">
      <c r="A1791" s="204">
        <v>42941</v>
      </c>
      <c r="B1791">
        <v>80.61</v>
      </c>
      <c r="E1791">
        <v>6371297</v>
      </c>
    </row>
    <row r="1792" spans="1:5" x14ac:dyDescent="0.3">
      <c r="A1792" s="204">
        <v>42940</v>
      </c>
      <c r="B1792">
        <v>81.75</v>
      </c>
      <c r="E1792">
        <v>3319387</v>
      </c>
    </row>
    <row r="1793" spans="1:5" x14ac:dyDescent="0.3">
      <c r="A1793" s="204">
        <v>42937</v>
      </c>
      <c r="B1793">
        <v>80.77</v>
      </c>
      <c r="E1793">
        <v>3230207</v>
      </c>
    </row>
    <row r="1794" spans="1:5" x14ac:dyDescent="0.3">
      <c r="A1794" s="204">
        <v>42936</v>
      </c>
      <c r="B1794">
        <v>80.14</v>
      </c>
      <c r="E1794">
        <v>7049900</v>
      </c>
    </row>
    <row r="1795" spans="1:5" x14ac:dyDescent="0.3">
      <c r="A1795" s="204">
        <v>42935</v>
      </c>
      <c r="B1795">
        <v>79.11</v>
      </c>
      <c r="E1795">
        <v>2886274</v>
      </c>
    </row>
    <row r="1796" spans="1:5" x14ac:dyDescent="0.3">
      <c r="A1796" s="204">
        <v>42934</v>
      </c>
      <c r="B1796">
        <v>78.22</v>
      </c>
      <c r="E1796">
        <v>2119672</v>
      </c>
    </row>
    <row r="1797" spans="1:5" x14ac:dyDescent="0.3">
      <c r="A1797" s="204">
        <v>42933</v>
      </c>
      <c r="B1797">
        <v>78.31</v>
      </c>
      <c r="E1797">
        <v>2911224</v>
      </c>
    </row>
    <row r="1798" spans="1:5" x14ac:dyDescent="0.3">
      <c r="A1798" s="204">
        <v>42930</v>
      </c>
      <c r="B1798">
        <v>79.069999999999993</v>
      </c>
      <c r="E1798">
        <v>3198944</v>
      </c>
    </row>
    <row r="1799" spans="1:5" x14ac:dyDescent="0.3">
      <c r="A1799" s="204">
        <v>42929</v>
      </c>
      <c r="B1799">
        <v>79.180000000000007</v>
      </c>
      <c r="E1799">
        <v>8983520</v>
      </c>
    </row>
    <row r="1800" spans="1:5" x14ac:dyDescent="0.3">
      <c r="A1800" s="204">
        <v>42928</v>
      </c>
      <c r="B1800">
        <v>78.58</v>
      </c>
      <c r="E1800">
        <v>5345499</v>
      </c>
    </row>
    <row r="1801" spans="1:5" x14ac:dyDescent="0.3">
      <c r="A1801" s="204">
        <v>42927</v>
      </c>
      <c r="B1801">
        <v>77.84</v>
      </c>
      <c r="E1801">
        <v>2566517</v>
      </c>
    </row>
    <row r="1802" spans="1:5" x14ac:dyDescent="0.3">
      <c r="A1802" s="204">
        <v>42926</v>
      </c>
      <c r="B1802">
        <v>77.09</v>
      </c>
      <c r="E1802">
        <v>2633138</v>
      </c>
    </row>
    <row r="1803" spans="1:5" x14ac:dyDescent="0.3">
      <c r="A1803" s="204">
        <v>42923</v>
      </c>
      <c r="B1803">
        <v>78.260000000000005</v>
      </c>
      <c r="E1803">
        <v>2260579</v>
      </c>
    </row>
    <row r="1804" spans="1:5" x14ac:dyDescent="0.3">
      <c r="A1804" s="204">
        <v>42922</v>
      </c>
      <c r="B1804">
        <v>77.959999999999994</v>
      </c>
      <c r="E1804">
        <v>4197925</v>
      </c>
    </row>
    <row r="1805" spans="1:5" x14ac:dyDescent="0.3">
      <c r="A1805" s="204">
        <v>42921</v>
      </c>
      <c r="B1805">
        <v>79.400000000000006</v>
      </c>
      <c r="E1805">
        <v>6625814</v>
      </c>
    </row>
    <row r="1806" spans="1:5" x14ac:dyDescent="0.3">
      <c r="A1806" s="204">
        <v>42919</v>
      </c>
      <c r="B1806">
        <v>77.91</v>
      </c>
      <c r="E1806">
        <v>2106625</v>
      </c>
    </row>
    <row r="1807" spans="1:5" x14ac:dyDescent="0.3">
      <c r="A1807" s="204">
        <v>42916</v>
      </c>
      <c r="B1807">
        <v>77.180000000000007</v>
      </c>
      <c r="E1807">
        <v>3724634</v>
      </c>
    </row>
    <row r="1808" spans="1:5" x14ac:dyDescent="0.3">
      <c r="A1808" s="204">
        <v>42915</v>
      </c>
      <c r="B1808">
        <v>78.22</v>
      </c>
      <c r="E1808">
        <v>4975548</v>
      </c>
    </row>
    <row r="1809" spans="1:5" x14ac:dyDescent="0.3">
      <c r="A1809" s="204">
        <v>42914</v>
      </c>
      <c r="B1809">
        <v>79.239999999999995</v>
      </c>
      <c r="E1809">
        <v>6997882</v>
      </c>
    </row>
    <row r="1810" spans="1:5" x14ac:dyDescent="0.3">
      <c r="A1810" s="204">
        <v>42913</v>
      </c>
      <c r="B1810">
        <v>77.27</v>
      </c>
      <c r="E1810">
        <v>5598290</v>
      </c>
    </row>
    <row r="1811" spans="1:5" x14ac:dyDescent="0.3">
      <c r="A1811" s="204">
        <v>42912</v>
      </c>
      <c r="B1811">
        <v>80.099999999999994</v>
      </c>
      <c r="E1811">
        <v>4361118</v>
      </c>
    </row>
    <row r="1812" spans="1:5" x14ac:dyDescent="0.3">
      <c r="A1812" s="204">
        <v>42909</v>
      </c>
      <c r="B1812">
        <v>80.31</v>
      </c>
      <c r="E1812">
        <v>7132986</v>
      </c>
    </row>
    <row r="1813" spans="1:5" x14ac:dyDescent="0.3">
      <c r="A1813" s="204">
        <v>42908</v>
      </c>
      <c r="B1813">
        <v>79.2</v>
      </c>
      <c r="E1813">
        <v>9662757</v>
      </c>
    </row>
    <row r="1814" spans="1:5" x14ac:dyDescent="0.3">
      <c r="A1814" s="204">
        <v>42907</v>
      </c>
      <c r="B1814">
        <v>78.510000000000005</v>
      </c>
      <c r="E1814">
        <v>8974192</v>
      </c>
    </row>
    <row r="1815" spans="1:5" x14ac:dyDescent="0.3">
      <c r="A1815" s="204">
        <v>42906</v>
      </c>
      <c r="B1815">
        <v>74.98</v>
      </c>
      <c r="E1815">
        <v>7399118</v>
      </c>
    </row>
    <row r="1816" spans="1:5" x14ac:dyDescent="0.3">
      <c r="A1816" s="204">
        <v>42905</v>
      </c>
      <c r="B1816">
        <v>74.16</v>
      </c>
      <c r="E1816">
        <v>4489169</v>
      </c>
    </row>
    <row r="1817" spans="1:5" x14ac:dyDescent="0.3">
      <c r="A1817" s="204">
        <v>42902</v>
      </c>
      <c r="B1817">
        <v>71.599999999999994</v>
      </c>
      <c r="E1817">
        <v>2637673</v>
      </c>
    </row>
    <row r="1818" spans="1:5" x14ac:dyDescent="0.3">
      <c r="A1818" s="204">
        <v>42901</v>
      </c>
      <c r="B1818">
        <v>71.55</v>
      </c>
      <c r="E1818">
        <v>5293544</v>
      </c>
    </row>
    <row r="1819" spans="1:5" x14ac:dyDescent="0.3">
      <c r="A1819" s="204">
        <v>42900</v>
      </c>
      <c r="B1819">
        <v>72.540000000000006</v>
      </c>
      <c r="E1819">
        <v>4681667</v>
      </c>
    </row>
    <row r="1820" spans="1:5" x14ac:dyDescent="0.3">
      <c r="A1820" s="204">
        <v>42899</v>
      </c>
      <c r="B1820">
        <v>72.069999999999993</v>
      </c>
      <c r="E1820">
        <v>2897786</v>
      </c>
    </row>
    <row r="1821" spans="1:5" x14ac:dyDescent="0.3">
      <c r="A1821" s="204">
        <v>42898</v>
      </c>
      <c r="B1821">
        <v>71.260000000000005</v>
      </c>
      <c r="E1821">
        <v>3852265</v>
      </c>
    </row>
    <row r="1822" spans="1:5" x14ac:dyDescent="0.3">
      <c r="A1822" s="204">
        <v>42895</v>
      </c>
      <c r="B1822">
        <v>71.349999999999994</v>
      </c>
      <c r="E1822">
        <v>4931109</v>
      </c>
    </row>
    <row r="1823" spans="1:5" x14ac:dyDescent="0.3">
      <c r="A1823" s="204">
        <v>42894</v>
      </c>
      <c r="B1823">
        <v>71.62</v>
      </c>
      <c r="E1823">
        <v>2409852</v>
      </c>
    </row>
    <row r="1824" spans="1:5" x14ac:dyDescent="0.3">
      <c r="A1824" s="204">
        <v>42893</v>
      </c>
      <c r="B1824">
        <v>70.83</v>
      </c>
      <c r="E1824">
        <v>2530151</v>
      </c>
    </row>
    <row r="1825" spans="1:5" x14ac:dyDescent="0.3">
      <c r="A1825" s="204">
        <v>42892</v>
      </c>
      <c r="B1825">
        <v>70.66</v>
      </c>
      <c r="E1825">
        <v>2983550</v>
      </c>
    </row>
    <row r="1826" spans="1:5" x14ac:dyDescent="0.3">
      <c r="A1826" s="204">
        <v>42891</v>
      </c>
      <c r="B1826">
        <v>70.66</v>
      </c>
      <c r="E1826">
        <v>4241979</v>
      </c>
    </row>
    <row r="1827" spans="1:5" x14ac:dyDescent="0.3">
      <c r="A1827" s="204">
        <v>42888</v>
      </c>
      <c r="B1827">
        <v>71.099999999999994</v>
      </c>
      <c r="E1827">
        <v>4411658</v>
      </c>
    </row>
    <row r="1828" spans="1:5" x14ac:dyDescent="0.3">
      <c r="A1828" s="204">
        <v>42887</v>
      </c>
      <c r="B1828">
        <v>69.58</v>
      </c>
      <c r="E1828">
        <v>5014344</v>
      </c>
    </row>
    <row r="1829" spans="1:5" x14ac:dyDescent="0.3">
      <c r="A1829" s="204">
        <v>42886</v>
      </c>
      <c r="B1829">
        <v>67.709999999999994</v>
      </c>
      <c r="E1829">
        <v>4938940</v>
      </c>
    </row>
    <row r="1830" spans="1:5" x14ac:dyDescent="0.3">
      <c r="A1830" s="204">
        <v>42885</v>
      </c>
      <c r="B1830">
        <v>67.459999999999994</v>
      </c>
      <c r="E1830">
        <v>4628734</v>
      </c>
    </row>
    <row r="1831" spans="1:5" x14ac:dyDescent="0.3">
      <c r="A1831" s="204">
        <v>42881</v>
      </c>
      <c r="B1831">
        <v>68.72</v>
      </c>
      <c r="E1831">
        <v>3614442</v>
      </c>
    </row>
    <row r="1832" spans="1:5" x14ac:dyDescent="0.3">
      <c r="A1832" s="204">
        <v>42880</v>
      </c>
      <c r="B1832">
        <v>69.760000000000005</v>
      </c>
      <c r="E1832">
        <v>7165431</v>
      </c>
    </row>
    <row r="1833" spans="1:5" x14ac:dyDescent="0.3">
      <c r="A1833" s="204">
        <v>42879</v>
      </c>
      <c r="B1833">
        <v>70.099999999999994</v>
      </c>
      <c r="E1833">
        <v>5861075</v>
      </c>
    </row>
    <row r="1834" spans="1:5" x14ac:dyDescent="0.3">
      <c r="A1834" s="204">
        <v>42878</v>
      </c>
      <c r="B1834">
        <v>69.650000000000006</v>
      </c>
      <c r="E1834">
        <v>2587023</v>
      </c>
    </row>
    <row r="1835" spans="1:5" x14ac:dyDescent="0.3">
      <c r="A1835" s="204">
        <v>42877</v>
      </c>
      <c r="B1835">
        <v>69.61</v>
      </c>
      <c r="E1835">
        <v>3089474</v>
      </c>
    </row>
    <row r="1836" spans="1:5" x14ac:dyDescent="0.3">
      <c r="A1836" s="204">
        <v>42874</v>
      </c>
      <c r="B1836">
        <v>69.14</v>
      </c>
      <c r="E1836">
        <v>4174562</v>
      </c>
    </row>
    <row r="1837" spans="1:5" x14ac:dyDescent="0.3">
      <c r="A1837" s="204">
        <v>42873</v>
      </c>
      <c r="B1837">
        <v>70</v>
      </c>
      <c r="E1837">
        <v>3605882</v>
      </c>
    </row>
    <row r="1838" spans="1:5" x14ac:dyDescent="0.3">
      <c r="A1838" s="204">
        <v>42872</v>
      </c>
      <c r="B1838">
        <v>68.569999999999993</v>
      </c>
      <c r="E1838">
        <v>4692724</v>
      </c>
    </row>
    <row r="1839" spans="1:5" x14ac:dyDescent="0.3">
      <c r="A1839" s="204">
        <v>42871</v>
      </c>
      <c r="B1839">
        <v>70.680000000000007</v>
      </c>
      <c r="E1839">
        <v>2265820</v>
      </c>
    </row>
    <row r="1840" spans="1:5" x14ac:dyDescent="0.3">
      <c r="A1840" s="204">
        <v>42870</v>
      </c>
      <c r="B1840">
        <v>70.23</v>
      </c>
      <c r="E1840">
        <v>2362739</v>
      </c>
    </row>
    <row r="1841" spans="1:5" x14ac:dyDescent="0.3">
      <c r="A1841" s="204">
        <v>42867</v>
      </c>
      <c r="B1841">
        <v>70.03</v>
      </c>
      <c r="E1841">
        <v>2879114</v>
      </c>
    </row>
    <row r="1842" spans="1:5" x14ac:dyDescent="0.3">
      <c r="A1842" s="204">
        <v>42866</v>
      </c>
      <c r="B1842">
        <v>69.09</v>
      </c>
      <c r="E1842">
        <v>3615174</v>
      </c>
    </row>
    <row r="1843" spans="1:5" x14ac:dyDescent="0.3">
      <c r="A1843" s="204">
        <v>42865</v>
      </c>
      <c r="B1843">
        <v>69.19</v>
      </c>
      <c r="E1843">
        <v>2747050</v>
      </c>
    </row>
    <row r="1844" spans="1:5" x14ac:dyDescent="0.3">
      <c r="A1844" s="204">
        <v>42864</v>
      </c>
      <c r="B1844">
        <v>69.349999999999994</v>
      </c>
      <c r="E1844">
        <v>6185119</v>
      </c>
    </row>
    <row r="1845" spans="1:5" x14ac:dyDescent="0.3">
      <c r="A1845" s="204">
        <v>42863</v>
      </c>
      <c r="B1845">
        <v>68.25</v>
      </c>
      <c r="E1845">
        <v>4996134</v>
      </c>
    </row>
    <row r="1846" spans="1:5" x14ac:dyDescent="0.3">
      <c r="A1846" s="204">
        <v>42860</v>
      </c>
      <c r="B1846">
        <v>70.150000000000006</v>
      </c>
      <c r="E1846">
        <v>2585013</v>
      </c>
    </row>
    <row r="1847" spans="1:5" x14ac:dyDescent="0.3">
      <c r="A1847" s="204">
        <v>42859</v>
      </c>
      <c r="B1847">
        <v>70.72</v>
      </c>
      <c r="E1847">
        <v>2466813</v>
      </c>
    </row>
    <row r="1848" spans="1:5" x14ac:dyDescent="0.3">
      <c r="A1848" s="204">
        <v>42858</v>
      </c>
      <c r="B1848">
        <v>70.48</v>
      </c>
      <c r="E1848">
        <v>2366041</v>
      </c>
    </row>
    <row r="1849" spans="1:5" x14ac:dyDescent="0.3">
      <c r="A1849" s="204">
        <v>42857</v>
      </c>
      <c r="B1849">
        <v>70.900000000000006</v>
      </c>
      <c r="E1849">
        <v>3200212</v>
      </c>
    </row>
    <row r="1850" spans="1:5" x14ac:dyDescent="0.3">
      <c r="A1850" s="204">
        <v>42856</v>
      </c>
      <c r="B1850">
        <v>72.13</v>
      </c>
      <c r="E1850">
        <v>2139248</v>
      </c>
    </row>
    <row r="1851" spans="1:5" x14ac:dyDescent="0.3">
      <c r="A1851" s="204">
        <v>42853</v>
      </c>
      <c r="B1851">
        <v>71.44</v>
      </c>
      <c r="E1851">
        <v>2924795</v>
      </c>
    </row>
    <row r="1852" spans="1:5" x14ac:dyDescent="0.3">
      <c r="A1852" s="204">
        <v>42852</v>
      </c>
      <c r="B1852">
        <v>71.19</v>
      </c>
      <c r="E1852">
        <v>3017978</v>
      </c>
    </row>
    <row r="1853" spans="1:5" x14ac:dyDescent="0.3">
      <c r="A1853" s="204">
        <v>42851</v>
      </c>
      <c r="B1853">
        <v>70.55</v>
      </c>
      <c r="E1853">
        <v>5046420</v>
      </c>
    </row>
    <row r="1854" spans="1:5" x14ac:dyDescent="0.3">
      <c r="A1854" s="204">
        <v>42850</v>
      </c>
      <c r="B1854">
        <v>70.58</v>
      </c>
      <c r="E1854">
        <v>6572741</v>
      </c>
    </row>
    <row r="1855" spans="1:5" x14ac:dyDescent="0.3">
      <c r="A1855" s="204">
        <v>42849</v>
      </c>
      <c r="B1855">
        <v>69.16</v>
      </c>
      <c r="E1855">
        <v>2942695</v>
      </c>
    </row>
    <row r="1856" spans="1:5" x14ac:dyDescent="0.3">
      <c r="A1856" s="204">
        <v>42846</v>
      </c>
      <c r="B1856">
        <v>67.98</v>
      </c>
      <c r="E1856">
        <v>3736553</v>
      </c>
    </row>
    <row r="1857" spans="1:5" x14ac:dyDescent="0.3">
      <c r="A1857" s="204">
        <v>42845</v>
      </c>
      <c r="B1857">
        <v>68.599999999999994</v>
      </c>
      <c r="E1857">
        <v>4106245</v>
      </c>
    </row>
    <row r="1858" spans="1:5" x14ac:dyDescent="0.3">
      <c r="A1858" s="204">
        <v>42844</v>
      </c>
      <c r="B1858">
        <v>68.09</v>
      </c>
      <c r="E1858">
        <v>3416437</v>
      </c>
    </row>
    <row r="1859" spans="1:5" x14ac:dyDescent="0.3">
      <c r="A1859" s="204">
        <v>42843</v>
      </c>
      <c r="B1859">
        <v>67.849999999999994</v>
      </c>
      <c r="E1859">
        <v>2893473</v>
      </c>
    </row>
    <row r="1860" spans="1:5" x14ac:dyDescent="0.3">
      <c r="A1860" s="204">
        <v>42842</v>
      </c>
      <c r="B1860">
        <v>68.81</v>
      </c>
      <c r="E1860">
        <v>2649174</v>
      </c>
    </row>
    <row r="1861" spans="1:5" x14ac:dyDescent="0.3">
      <c r="A1861" s="204">
        <v>42838</v>
      </c>
      <c r="B1861">
        <v>68.47</v>
      </c>
      <c r="E1861">
        <v>3057799</v>
      </c>
    </row>
    <row r="1862" spans="1:5" x14ac:dyDescent="0.3">
      <c r="A1862" s="204">
        <v>42837</v>
      </c>
      <c r="B1862">
        <v>67.44</v>
      </c>
      <c r="E1862">
        <v>3012082</v>
      </c>
    </row>
    <row r="1863" spans="1:5" x14ac:dyDescent="0.3">
      <c r="A1863" s="204">
        <v>42836</v>
      </c>
      <c r="B1863">
        <v>67.12</v>
      </c>
      <c r="E1863">
        <v>4038728</v>
      </c>
    </row>
    <row r="1864" spans="1:5" x14ac:dyDescent="0.3">
      <c r="A1864" s="204">
        <v>42835</v>
      </c>
      <c r="B1864">
        <v>67.31</v>
      </c>
      <c r="E1864">
        <v>2621046</v>
      </c>
    </row>
    <row r="1865" spans="1:5" x14ac:dyDescent="0.3">
      <c r="A1865" s="204">
        <v>42832</v>
      </c>
      <c r="B1865">
        <v>67.319999999999993</v>
      </c>
      <c r="E1865">
        <v>3591058</v>
      </c>
    </row>
    <row r="1866" spans="1:5" x14ac:dyDescent="0.3">
      <c r="A1866" s="204">
        <v>42831</v>
      </c>
      <c r="B1866">
        <v>66.84</v>
      </c>
      <c r="E1866">
        <v>4814268</v>
      </c>
    </row>
    <row r="1867" spans="1:5" x14ac:dyDescent="0.3">
      <c r="A1867" s="204">
        <v>42830</v>
      </c>
      <c r="B1867">
        <v>66.930000000000007</v>
      </c>
      <c r="E1867">
        <v>7901962</v>
      </c>
    </row>
    <row r="1868" spans="1:5" x14ac:dyDescent="0.3">
      <c r="A1868" s="204">
        <v>42829</v>
      </c>
      <c r="B1868">
        <v>68.34</v>
      </c>
      <c r="E1868">
        <v>2107568</v>
      </c>
    </row>
    <row r="1869" spans="1:5" x14ac:dyDescent="0.3">
      <c r="A1869" s="204">
        <v>42828</v>
      </c>
      <c r="B1869">
        <v>68.31</v>
      </c>
      <c r="E1869">
        <v>5563150</v>
      </c>
    </row>
    <row r="1870" spans="1:5" x14ac:dyDescent="0.3">
      <c r="A1870" s="204">
        <v>42825</v>
      </c>
      <c r="B1870">
        <v>69.34</v>
      </c>
      <c r="E1870">
        <v>3113052</v>
      </c>
    </row>
    <row r="1871" spans="1:5" x14ac:dyDescent="0.3">
      <c r="A1871" s="204">
        <v>42824</v>
      </c>
      <c r="B1871">
        <v>69.25</v>
      </c>
      <c r="E1871">
        <v>4088313</v>
      </c>
    </row>
    <row r="1872" spans="1:5" x14ac:dyDescent="0.3">
      <c r="A1872" s="204">
        <v>42823</v>
      </c>
      <c r="B1872">
        <v>69.73</v>
      </c>
      <c r="E1872">
        <v>3825265</v>
      </c>
    </row>
    <row r="1873" spans="1:5" x14ac:dyDescent="0.3">
      <c r="A1873" s="204">
        <v>42822</v>
      </c>
      <c r="B1873">
        <v>69.31</v>
      </c>
      <c r="E1873">
        <v>3490895</v>
      </c>
    </row>
    <row r="1874" spans="1:5" x14ac:dyDescent="0.3">
      <c r="A1874" s="204">
        <v>42821</v>
      </c>
      <c r="B1874">
        <v>69.75</v>
      </c>
      <c r="E1874">
        <v>3880902</v>
      </c>
    </row>
    <row r="1875" spans="1:5" x14ac:dyDescent="0.3">
      <c r="A1875" s="204">
        <v>42818</v>
      </c>
      <c r="B1875">
        <v>68.72</v>
      </c>
      <c r="E1875">
        <v>2658296</v>
      </c>
    </row>
    <row r="1876" spans="1:5" x14ac:dyDescent="0.3">
      <c r="A1876" s="204">
        <v>42817</v>
      </c>
      <c r="B1876">
        <v>68.16</v>
      </c>
      <c r="E1876">
        <v>5993061</v>
      </c>
    </row>
    <row r="1877" spans="1:5" x14ac:dyDescent="0.3">
      <c r="A1877" s="204">
        <v>42816</v>
      </c>
      <c r="B1877">
        <v>68.42</v>
      </c>
      <c r="E1877">
        <v>6780126</v>
      </c>
    </row>
    <row r="1878" spans="1:5" x14ac:dyDescent="0.3">
      <c r="A1878" s="204">
        <v>42815</v>
      </c>
      <c r="B1878">
        <v>67.760000000000005</v>
      </c>
      <c r="E1878">
        <v>10267131</v>
      </c>
    </row>
    <row r="1879" spans="1:5" x14ac:dyDescent="0.3">
      <c r="A1879" s="204">
        <v>42814</v>
      </c>
      <c r="B1879">
        <v>71.233699999999999</v>
      </c>
      <c r="E1879">
        <v>3434078</v>
      </c>
    </row>
    <row r="1880" spans="1:5" x14ac:dyDescent="0.3">
      <c r="A1880" s="204">
        <v>42811</v>
      </c>
      <c r="B1880">
        <v>71.02</v>
      </c>
      <c r="E1880">
        <v>5318979</v>
      </c>
    </row>
    <row r="1881" spans="1:5" x14ac:dyDescent="0.3">
      <c r="A1881" s="204">
        <v>42810</v>
      </c>
      <c r="B1881">
        <v>71.459999999999994</v>
      </c>
      <c r="E1881">
        <v>3820104</v>
      </c>
    </row>
    <row r="1882" spans="1:5" x14ac:dyDescent="0.3">
      <c r="A1882" s="204">
        <v>42809</v>
      </c>
      <c r="B1882">
        <v>72.319999999999993</v>
      </c>
      <c r="E1882">
        <v>3775703</v>
      </c>
    </row>
    <row r="1883" spans="1:5" x14ac:dyDescent="0.3">
      <c r="A1883" s="204">
        <v>42808</v>
      </c>
      <c r="B1883">
        <v>70.84</v>
      </c>
      <c r="E1883">
        <v>3288754</v>
      </c>
    </row>
    <row r="1884" spans="1:5" x14ac:dyDescent="0.3">
      <c r="A1884" s="204">
        <v>42807</v>
      </c>
      <c r="B1884">
        <v>71.63</v>
      </c>
      <c r="E1884">
        <v>3128767</v>
      </c>
    </row>
    <row r="1885" spans="1:5" x14ac:dyDescent="0.3">
      <c r="A1885" s="204">
        <v>42804</v>
      </c>
      <c r="B1885">
        <v>71.5</v>
      </c>
      <c r="E1885">
        <v>4174196</v>
      </c>
    </row>
    <row r="1886" spans="1:5" x14ac:dyDescent="0.3">
      <c r="A1886" s="204">
        <v>42803</v>
      </c>
      <c r="B1886">
        <v>70.959999999999994</v>
      </c>
      <c r="E1886">
        <v>4146904</v>
      </c>
    </row>
    <row r="1887" spans="1:5" x14ac:dyDescent="0.3">
      <c r="A1887" s="204">
        <v>42802</v>
      </c>
      <c r="B1887">
        <v>70.61</v>
      </c>
      <c r="E1887">
        <v>4427722</v>
      </c>
    </row>
    <row r="1888" spans="1:5" x14ac:dyDescent="0.3">
      <c r="A1888" s="204">
        <v>42801</v>
      </c>
      <c r="B1888">
        <v>69.59</v>
      </c>
      <c r="E1888">
        <v>3888318</v>
      </c>
    </row>
    <row r="1889" spans="1:5" x14ac:dyDescent="0.3">
      <c r="A1889" s="204">
        <v>42800</v>
      </c>
      <c r="B1889">
        <v>70.73</v>
      </c>
      <c r="E1889">
        <v>2477675</v>
      </c>
    </row>
    <row r="1890" spans="1:5" x14ac:dyDescent="0.3">
      <c r="A1890" s="204">
        <v>42797</v>
      </c>
      <c r="B1890">
        <v>71.349999999999994</v>
      </c>
      <c r="E1890">
        <v>3583155</v>
      </c>
    </row>
    <row r="1891" spans="1:5" x14ac:dyDescent="0.3">
      <c r="A1891" s="204">
        <v>42796</v>
      </c>
      <c r="B1891">
        <v>70.599999999999994</v>
      </c>
      <c r="E1891">
        <v>5820970</v>
      </c>
    </row>
    <row r="1892" spans="1:5" x14ac:dyDescent="0.3">
      <c r="A1892" s="204">
        <v>42795</v>
      </c>
      <c r="B1892">
        <v>71.47</v>
      </c>
      <c r="E1892">
        <v>6849011</v>
      </c>
    </row>
    <row r="1893" spans="1:5" x14ac:dyDescent="0.3">
      <c r="A1893" s="204">
        <v>42794</v>
      </c>
      <c r="B1893">
        <v>70.209999999999994</v>
      </c>
      <c r="E1893">
        <v>8570644</v>
      </c>
    </row>
    <row r="1894" spans="1:5" x14ac:dyDescent="0.3">
      <c r="A1894" s="204">
        <v>42793</v>
      </c>
      <c r="B1894">
        <v>70.48</v>
      </c>
      <c r="E1894">
        <v>7748442</v>
      </c>
    </row>
    <row r="1895" spans="1:5" x14ac:dyDescent="0.3">
      <c r="A1895" s="204">
        <v>42790</v>
      </c>
      <c r="B1895">
        <v>67.239999999999995</v>
      </c>
      <c r="E1895">
        <v>4834592</v>
      </c>
    </row>
    <row r="1896" spans="1:5" x14ac:dyDescent="0.3">
      <c r="A1896" s="204">
        <v>42789</v>
      </c>
      <c r="B1896">
        <v>67.14</v>
      </c>
      <c r="E1896">
        <v>3894837</v>
      </c>
    </row>
    <row r="1897" spans="1:5" x14ac:dyDescent="0.3">
      <c r="A1897" s="204">
        <v>42788</v>
      </c>
      <c r="B1897">
        <v>67.790000000000006</v>
      </c>
      <c r="E1897">
        <v>2553872</v>
      </c>
    </row>
    <row r="1898" spans="1:5" x14ac:dyDescent="0.3">
      <c r="A1898" s="204">
        <v>42787</v>
      </c>
      <c r="B1898">
        <v>69.010000000000005</v>
      </c>
      <c r="E1898">
        <v>3554598</v>
      </c>
    </row>
    <row r="1899" spans="1:5" x14ac:dyDescent="0.3">
      <c r="A1899" s="204">
        <v>42783</v>
      </c>
      <c r="B1899">
        <v>69.45</v>
      </c>
      <c r="E1899">
        <v>3790177</v>
      </c>
    </row>
    <row r="1900" spans="1:5" x14ac:dyDescent="0.3">
      <c r="A1900" s="204">
        <v>42782</v>
      </c>
      <c r="B1900">
        <v>68.69</v>
      </c>
      <c r="E1900">
        <v>5559866</v>
      </c>
    </row>
    <row r="1901" spans="1:5" x14ac:dyDescent="0.3">
      <c r="A1901" s="204">
        <v>42781</v>
      </c>
      <c r="B1901">
        <v>69.11</v>
      </c>
      <c r="E1901">
        <v>4628769</v>
      </c>
    </row>
    <row r="1902" spans="1:5" x14ac:dyDescent="0.3">
      <c r="A1902" s="204">
        <v>42780</v>
      </c>
      <c r="B1902">
        <v>67.989999999999995</v>
      </c>
      <c r="E1902">
        <v>5346520</v>
      </c>
    </row>
    <row r="1903" spans="1:5" x14ac:dyDescent="0.3">
      <c r="A1903" s="204">
        <v>42779</v>
      </c>
      <c r="B1903">
        <v>66.98</v>
      </c>
      <c r="E1903">
        <v>3346362</v>
      </c>
    </row>
    <row r="1904" spans="1:5" x14ac:dyDescent="0.3">
      <c r="A1904" s="204">
        <v>42776</v>
      </c>
      <c r="B1904">
        <v>66.75</v>
      </c>
      <c r="E1904">
        <v>3014119</v>
      </c>
    </row>
    <row r="1905" spans="1:5" x14ac:dyDescent="0.3">
      <c r="A1905" s="204">
        <v>42775</v>
      </c>
      <c r="B1905">
        <v>67.069999999999993</v>
      </c>
      <c r="E1905">
        <v>5173162</v>
      </c>
    </row>
    <row r="1906" spans="1:5" x14ac:dyDescent="0.3">
      <c r="A1906" s="204">
        <v>42774</v>
      </c>
      <c r="B1906">
        <v>65.89</v>
      </c>
      <c r="E1906">
        <v>5193343</v>
      </c>
    </row>
    <row r="1907" spans="1:5" x14ac:dyDescent="0.3">
      <c r="A1907" s="204">
        <v>42773</v>
      </c>
      <c r="B1907">
        <v>65.319999999999993</v>
      </c>
      <c r="E1907">
        <v>4370810</v>
      </c>
    </row>
    <row r="1908" spans="1:5" x14ac:dyDescent="0.3">
      <c r="A1908" s="204">
        <v>42772</v>
      </c>
      <c r="B1908">
        <v>65.87</v>
      </c>
      <c r="E1908">
        <v>2197090</v>
      </c>
    </row>
    <row r="1909" spans="1:5" x14ac:dyDescent="0.3">
      <c r="A1909" s="204">
        <v>42769</v>
      </c>
      <c r="B1909">
        <v>65.98</v>
      </c>
      <c r="E1909">
        <v>5932952</v>
      </c>
    </row>
    <row r="1910" spans="1:5" x14ac:dyDescent="0.3">
      <c r="A1910" s="204">
        <v>42768</v>
      </c>
      <c r="B1910">
        <v>65.11</v>
      </c>
      <c r="E1910">
        <v>4447894</v>
      </c>
    </row>
    <row r="1911" spans="1:5" x14ac:dyDescent="0.3">
      <c r="A1911" s="204">
        <v>42767</v>
      </c>
      <c r="B1911">
        <v>64.959999999999994</v>
      </c>
      <c r="E1911">
        <v>5150199</v>
      </c>
    </row>
    <row r="1912" spans="1:5" x14ac:dyDescent="0.3">
      <c r="A1912" s="204">
        <v>42766</v>
      </c>
      <c r="B1912">
        <v>64.900000000000006</v>
      </c>
      <c r="E1912">
        <v>11590739</v>
      </c>
    </row>
    <row r="1913" spans="1:5" x14ac:dyDescent="0.3">
      <c r="A1913" s="204">
        <v>42765</v>
      </c>
      <c r="B1913">
        <v>62.32</v>
      </c>
      <c r="E1913">
        <v>4074753</v>
      </c>
    </row>
    <row r="1914" spans="1:5" x14ac:dyDescent="0.3">
      <c r="A1914" s="204">
        <v>42762</v>
      </c>
      <c r="B1914">
        <v>63.42</v>
      </c>
      <c r="E1914">
        <v>2816971</v>
      </c>
    </row>
    <row r="1915" spans="1:5" x14ac:dyDescent="0.3">
      <c r="A1915" s="204">
        <v>42761</v>
      </c>
      <c r="B1915">
        <v>62.63</v>
      </c>
      <c r="E1915">
        <v>4307726</v>
      </c>
    </row>
    <row r="1916" spans="1:5" x14ac:dyDescent="0.3">
      <c r="A1916" s="204">
        <v>42760</v>
      </c>
      <c r="B1916">
        <v>62.78</v>
      </c>
      <c r="E1916">
        <v>3874945</v>
      </c>
    </row>
    <row r="1917" spans="1:5" x14ac:dyDescent="0.3">
      <c r="A1917" s="204">
        <v>42759</v>
      </c>
      <c r="B1917">
        <v>62.44</v>
      </c>
      <c r="E1917">
        <v>4865203</v>
      </c>
    </row>
    <row r="1918" spans="1:5" x14ac:dyDescent="0.3">
      <c r="A1918" s="204">
        <v>42758</v>
      </c>
      <c r="B1918">
        <v>62.36</v>
      </c>
      <c r="E1918">
        <v>3978072</v>
      </c>
    </row>
    <row r="1919" spans="1:5" x14ac:dyDescent="0.3">
      <c r="A1919" s="204">
        <v>42755</v>
      </c>
      <c r="B1919">
        <v>63.15</v>
      </c>
      <c r="E1919">
        <v>4227975</v>
      </c>
    </row>
    <row r="1920" spans="1:5" x14ac:dyDescent="0.3">
      <c r="A1920" s="204">
        <v>42754</v>
      </c>
      <c r="B1920">
        <v>63.62</v>
      </c>
      <c r="E1920">
        <v>2330529</v>
      </c>
    </row>
    <row r="1921" spans="1:5" x14ac:dyDescent="0.3">
      <c r="A1921" s="204">
        <v>42753</v>
      </c>
      <c r="B1921">
        <v>64.239999999999995</v>
      </c>
      <c r="E1921">
        <v>3734284</v>
      </c>
    </row>
    <row r="1922" spans="1:5" x14ac:dyDescent="0.3">
      <c r="A1922" s="204">
        <v>42752</v>
      </c>
      <c r="B1922">
        <v>63.43</v>
      </c>
      <c r="E1922">
        <v>5812392</v>
      </c>
    </row>
    <row r="1923" spans="1:5" x14ac:dyDescent="0.3">
      <c r="A1923" s="204">
        <v>42748</v>
      </c>
      <c r="B1923">
        <v>65</v>
      </c>
      <c r="E1923">
        <v>6715501</v>
      </c>
    </row>
    <row r="1924" spans="1:5" x14ac:dyDescent="0.3">
      <c r="A1924" s="204">
        <v>42747</v>
      </c>
      <c r="B1924">
        <v>64.48</v>
      </c>
      <c r="E1924">
        <v>6506671</v>
      </c>
    </row>
    <row r="1925" spans="1:5" x14ac:dyDescent="0.3">
      <c r="A1925" s="204">
        <v>42746</v>
      </c>
      <c r="B1925">
        <v>63.49</v>
      </c>
      <c r="E1925">
        <v>15706574</v>
      </c>
    </row>
    <row r="1926" spans="1:5" x14ac:dyDescent="0.3">
      <c r="A1926" s="204">
        <v>42745</v>
      </c>
      <c r="B1926">
        <v>65.75</v>
      </c>
      <c r="E1926">
        <v>7156458</v>
      </c>
    </row>
    <row r="1927" spans="1:5" x14ac:dyDescent="0.3">
      <c r="A1927" s="204">
        <v>42744</v>
      </c>
      <c r="B1927">
        <v>65.36</v>
      </c>
      <c r="E1927">
        <v>8760027</v>
      </c>
    </row>
    <row r="1928" spans="1:5" x14ac:dyDescent="0.3">
      <c r="A1928" s="204">
        <v>42741</v>
      </c>
      <c r="B1928">
        <v>63.35</v>
      </c>
      <c r="E1928">
        <v>7476416</v>
      </c>
    </row>
    <row r="1929" spans="1:5" x14ac:dyDescent="0.3">
      <c r="A1929" s="204">
        <v>42740</v>
      </c>
      <c r="B1929">
        <v>62.47</v>
      </c>
      <c r="E1929">
        <v>4448506</v>
      </c>
    </row>
    <row r="1930" spans="1:5" x14ac:dyDescent="0.3">
      <c r="A1930" s="204">
        <v>42739</v>
      </c>
      <c r="B1930">
        <v>62.34</v>
      </c>
      <c r="E1930">
        <v>10308572</v>
      </c>
    </row>
    <row r="1931" spans="1:5" x14ac:dyDescent="0.3">
      <c r="A1931" s="204">
        <v>42738</v>
      </c>
      <c r="B1931">
        <v>59.59</v>
      </c>
      <c r="E1931">
        <v>7084568</v>
      </c>
    </row>
    <row r="1932" spans="1:5" x14ac:dyDescent="0.3">
      <c r="A1932" s="204">
        <v>42734</v>
      </c>
      <c r="B1932">
        <v>59.19</v>
      </c>
      <c r="E1932">
        <v>4429942</v>
      </c>
    </row>
    <row r="1933" spans="1:5" x14ac:dyDescent="0.3">
      <c r="A1933" s="204">
        <v>42733</v>
      </c>
      <c r="B1933">
        <v>59.66</v>
      </c>
      <c r="E1933">
        <v>3772965</v>
      </c>
    </row>
    <row r="1934" spans="1:5" x14ac:dyDescent="0.3">
      <c r="A1934" s="204">
        <v>42732</v>
      </c>
      <c r="B1934">
        <v>60.13</v>
      </c>
      <c r="E1934">
        <v>3728062</v>
      </c>
    </row>
    <row r="1935" spans="1:5" x14ac:dyDescent="0.3">
      <c r="A1935" s="204">
        <v>42731</v>
      </c>
      <c r="B1935">
        <v>60.95</v>
      </c>
      <c r="E1935">
        <v>3812998</v>
      </c>
    </row>
    <row r="1936" spans="1:5" x14ac:dyDescent="0.3">
      <c r="A1936" s="204">
        <v>42727</v>
      </c>
      <c r="B1936">
        <v>61.53</v>
      </c>
      <c r="E1936">
        <v>4692221</v>
      </c>
    </row>
    <row r="1937" spans="1:5" x14ac:dyDescent="0.3">
      <c r="A1937" s="204">
        <v>42726</v>
      </c>
      <c r="B1937">
        <v>59.47</v>
      </c>
      <c r="E1937">
        <v>4866931</v>
      </c>
    </row>
    <row r="1938" spans="1:5" x14ac:dyDescent="0.3">
      <c r="A1938" s="204">
        <v>42725</v>
      </c>
      <c r="B1938">
        <v>60.46</v>
      </c>
      <c r="E1938">
        <v>3347772</v>
      </c>
    </row>
    <row r="1939" spans="1:5" x14ac:dyDescent="0.3">
      <c r="A1939" s="204">
        <v>42724</v>
      </c>
      <c r="B1939">
        <v>61.73</v>
      </c>
      <c r="E1939">
        <v>2838979</v>
      </c>
    </row>
    <row r="1940" spans="1:5" x14ac:dyDescent="0.3">
      <c r="A1940" s="204">
        <v>42723</v>
      </c>
      <c r="B1940">
        <v>61.01</v>
      </c>
      <c r="E1940">
        <v>5211551</v>
      </c>
    </row>
    <row r="1941" spans="1:5" x14ac:dyDescent="0.3">
      <c r="A1941" s="204">
        <v>42720</v>
      </c>
      <c r="B1941">
        <v>61.95</v>
      </c>
      <c r="E1941">
        <v>5398523</v>
      </c>
    </row>
    <row r="1942" spans="1:5" x14ac:dyDescent="0.3">
      <c r="A1942" s="204">
        <v>42719</v>
      </c>
      <c r="B1942">
        <v>61.94</v>
      </c>
      <c r="E1942">
        <v>4662562</v>
      </c>
    </row>
    <row r="1943" spans="1:5" x14ac:dyDescent="0.3">
      <c r="A1943" s="204">
        <v>42718</v>
      </c>
      <c r="B1943">
        <v>60.9</v>
      </c>
      <c r="E1943">
        <v>6347989</v>
      </c>
    </row>
    <row r="1944" spans="1:5" x14ac:dyDescent="0.3">
      <c r="A1944" s="204">
        <v>42717</v>
      </c>
      <c r="B1944">
        <v>60.91</v>
      </c>
      <c r="E1944">
        <v>3838808</v>
      </c>
    </row>
    <row r="1945" spans="1:5" x14ac:dyDescent="0.3">
      <c r="A1945" s="204">
        <v>42716</v>
      </c>
      <c r="B1945">
        <v>60.98</v>
      </c>
      <c r="E1945">
        <v>5082566</v>
      </c>
    </row>
    <row r="1946" spans="1:5" x14ac:dyDescent="0.3">
      <c r="A1946" s="204">
        <v>42713</v>
      </c>
      <c r="B1946">
        <v>61.9</v>
      </c>
      <c r="E1946">
        <v>6275590</v>
      </c>
    </row>
    <row r="1947" spans="1:5" x14ac:dyDescent="0.3">
      <c r="A1947" s="204">
        <v>42712</v>
      </c>
      <c r="B1947">
        <v>62.1</v>
      </c>
      <c r="E1947">
        <v>7818523</v>
      </c>
    </row>
    <row r="1948" spans="1:5" x14ac:dyDescent="0.3">
      <c r="A1948" s="204">
        <v>42711</v>
      </c>
      <c r="B1948">
        <v>61.79</v>
      </c>
      <c r="E1948">
        <v>13167462</v>
      </c>
    </row>
    <row r="1949" spans="1:5" x14ac:dyDescent="0.3">
      <c r="A1949" s="204">
        <v>42710</v>
      </c>
      <c r="B1949">
        <v>64.38</v>
      </c>
      <c r="E1949">
        <v>4635736</v>
      </c>
    </row>
    <row r="1950" spans="1:5" x14ac:dyDescent="0.3">
      <c r="A1950" s="204">
        <v>42709</v>
      </c>
      <c r="B1950">
        <v>63.21</v>
      </c>
      <c r="E1950">
        <v>6662419</v>
      </c>
    </row>
    <row r="1951" spans="1:5" x14ac:dyDescent="0.3">
      <c r="A1951" s="204">
        <v>42706</v>
      </c>
      <c r="B1951">
        <v>61.81</v>
      </c>
      <c r="E1951">
        <v>8985993</v>
      </c>
    </row>
    <row r="1952" spans="1:5" x14ac:dyDescent="0.3">
      <c r="A1952" s="204">
        <v>42705</v>
      </c>
      <c r="B1952">
        <v>61.14</v>
      </c>
      <c r="E1952">
        <v>7384986</v>
      </c>
    </row>
    <row r="1953" spans="1:5" x14ac:dyDescent="0.3">
      <c r="A1953" s="204">
        <v>42704</v>
      </c>
      <c r="B1953">
        <v>62.67</v>
      </c>
      <c r="E1953">
        <v>4796679</v>
      </c>
    </row>
    <row r="1954" spans="1:5" x14ac:dyDescent="0.3">
      <c r="A1954" s="204">
        <v>42703</v>
      </c>
      <c r="B1954">
        <v>64.569999999999993</v>
      </c>
      <c r="E1954">
        <v>4018344</v>
      </c>
    </row>
    <row r="1955" spans="1:5" x14ac:dyDescent="0.3">
      <c r="A1955" s="204">
        <v>42702</v>
      </c>
      <c r="B1955">
        <v>64.349999999999994</v>
      </c>
      <c r="E1955">
        <v>7314859</v>
      </c>
    </row>
    <row r="1956" spans="1:5" x14ac:dyDescent="0.3">
      <c r="A1956" s="204">
        <v>42699</v>
      </c>
      <c r="B1956">
        <v>66.400000000000006</v>
      </c>
      <c r="E1956">
        <v>2860565</v>
      </c>
    </row>
    <row r="1957" spans="1:5" x14ac:dyDescent="0.3">
      <c r="A1957" s="204">
        <v>42697</v>
      </c>
      <c r="B1957">
        <v>65.739999999999995</v>
      </c>
      <c r="E1957">
        <v>9309789</v>
      </c>
    </row>
    <row r="1958" spans="1:5" x14ac:dyDescent="0.3">
      <c r="A1958" s="204">
        <v>42696</v>
      </c>
      <c r="B1958">
        <v>64.63</v>
      </c>
      <c r="E1958">
        <v>7439026</v>
      </c>
    </row>
    <row r="1959" spans="1:5" x14ac:dyDescent="0.3">
      <c r="A1959" s="204">
        <v>42695</v>
      </c>
      <c r="B1959">
        <v>66.36</v>
      </c>
      <c r="E1959">
        <v>3405693</v>
      </c>
    </row>
    <row r="1960" spans="1:5" x14ac:dyDescent="0.3">
      <c r="A1960" s="204">
        <v>42692</v>
      </c>
      <c r="B1960">
        <v>65.98</v>
      </c>
      <c r="E1960">
        <v>5125678</v>
      </c>
    </row>
    <row r="1961" spans="1:5" x14ac:dyDescent="0.3">
      <c r="A1961" s="204">
        <v>42691</v>
      </c>
      <c r="B1961">
        <v>66.48</v>
      </c>
      <c r="E1961">
        <v>7737819</v>
      </c>
    </row>
    <row r="1962" spans="1:5" x14ac:dyDescent="0.3">
      <c r="A1962" s="204">
        <v>42690</v>
      </c>
      <c r="B1962">
        <v>65.510000000000005</v>
      </c>
      <c r="E1962">
        <v>7137837</v>
      </c>
    </row>
    <row r="1963" spans="1:5" x14ac:dyDescent="0.3">
      <c r="A1963" s="204">
        <v>42689</v>
      </c>
      <c r="B1963">
        <v>67.709999999999994</v>
      </c>
      <c r="E1963">
        <v>6843269</v>
      </c>
    </row>
    <row r="1964" spans="1:5" x14ac:dyDescent="0.3">
      <c r="A1964" s="204">
        <v>42688</v>
      </c>
      <c r="B1964">
        <v>68.13</v>
      </c>
      <c r="E1964">
        <v>11557119</v>
      </c>
    </row>
    <row r="1965" spans="1:5" x14ac:dyDescent="0.3">
      <c r="A1965" s="204">
        <v>42685</v>
      </c>
      <c r="B1965">
        <v>66.209999999999994</v>
      </c>
      <c r="E1965">
        <v>9867229</v>
      </c>
    </row>
    <row r="1966" spans="1:5" x14ac:dyDescent="0.3">
      <c r="A1966" s="204">
        <v>42684</v>
      </c>
      <c r="B1966">
        <v>65.790000000000006</v>
      </c>
      <c r="E1966">
        <v>15286841</v>
      </c>
    </row>
    <row r="1967" spans="1:5" x14ac:dyDescent="0.3">
      <c r="A1967" s="204">
        <v>42683</v>
      </c>
      <c r="B1967">
        <v>63.78</v>
      </c>
      <c r="E1967">
        <v>28441539</v>
      </c>
    </row>
    <row r="1968" spans="1:5" x14ac:dyDescent="0.3">
      <c r="A1968" s="204">
        <v>42682</v>
      </c>
      <c r="B1968">
        <v>57.79</v>
      </c>
      <c r="E1968">
        <v>7256120</v>
      </c>
    </row>
    <row r="1969" spans="1:5" x14ac:dyDescent="0.3">
      <c r="A1969" s="204">
        <v>42681</v>
      </c>
      <c r="B1969">
        <v>57.34</v>
      </c>
      <c r="E1969">
        <v>8215045</v>
      </c>
    </row>
    <row r="1970" spans="1:5" x14ac:dyDescent="0.3">
      <c r="A1970" s="204">
        <v>42678</v>
      </c>
      <c r="B1970">
        <v>54.87</v>
      </c>
      <c r="E1970">
        <v>9173667</v>
      </c>
    </row>
    <row r="1971" spans="1:5" x14ac:dyDescent="0.3">
      <c r="A1971" s="204">
        <v>42677</v>
      </c>
      <c r="B1971">
        <v>53.31</v>
      </c>
      <c r="E1971">
        <v>13385724</v>
      </c>
    </row>
    <row r="1972" spans="1:5" x14ac:dyDescent="0.3">
      <c r="A1972" s="204">
        <v>42676</v>
      </c>
      <c r="B1972">
        <v>55.42</v>
      </c>
      <c r="E1972">
        <v>5815850</v>
      </c>
    </row>
    <row r="1973" spans="1:5" x14ac:dyDescent="0.3">
      <c r="A1973" s="204">
        <v>42675</v>
      </c>
      <c r="B1973">
        <v>56.84</v>
      </c>
      <c r="E1973">
        <v>6603261</v>
      </c>
    </row>
    <row r="1974" spans="1:5" x14ac:dyDescent="0.3">
      <c r="A1974" s="204">
        <v>42674</v>
      </c>
      <c r="B1974">
        <v>56.15</v>
      </c>
      <c r="E1974">
        <v>5399823</v>
      </c>
    </row>
    <row r="1975" spans="1:5" x14ac:dyDescent="0.3">
      <c r="A1975" s="204">
        <v>42671</v>
      </c>
      <c r="B1975">
        <v>56.84</v>
      </c>
      <c r="E1975">
        <v>10289339</v>
      </c>
    </row>
    <row r="1976" spans="1:5" x14ac:dyDescent="0.3">
      <c r="A1976" s="204">
        <v>42670</v>
      </c>
      <c r="B1976">
        <v>57.13</v>
      </c>
      <c r="E1976">
        <v>6246491</v>
      </c>
    </row>
    <row r="1977" spans="1:5" x14ac:dyDescent="0.3">
      <c r="A1977" s="204">
        <v>42669</v>
      </c>
      <c r="B1977">
        <v>57.99</v>
      </c>
      <c r="E1977">
        <v>6392301</v>
      </c>
    </row>
    <row r="1978" spans="1:5" x14ac:dyDescent="0.3">
      <c r="A1978" s="204">
        <v>42668</v>
      </c>
      <c r="B1978">
        <v>58.67</v>
      </c>
      <c r="E1978">
        <v>4495349</v>
      </c>
    </row>
    <row r="1979" spans="1:5" x14ac:dyDescent="0.3">
      <c r="A1979" s="204">
        <v>42667</v>
      </c>
      <c r="B1979">
        <v>59.15</v>
      </c>
      <c r="E1979">
        <v>4052006</v>
      </c>
    </row>
    <row r="1980" spans="1:5" x14ac:dyDescent="0.3">
      <c r="A1980" s="204">
        <v>42664</v>
      </c>
      <c r="B1980">
        <v>59.73</v>
      </c>
      <c r="E1980">
        <v>4468863</v>
      </c>
    </row>
    <row r="1981" spans="1:5" x14ac:dyDescent="0.3">
      <c r="A1981" s="204">
        <v>42663</v>
      </c>
      <c r="B1981">
        <v>59.89</v>
      </c>
      <c r="E1981">
        <v>5927613</v>
      </c>
    </row>
    <row r="1982" spans="1:5" x14ac:dyDescent="0.3">
      <c r="A1982" s="204">
        <v>42662</v>
      </c>
      <c r="B1982">
        <v>58.82</v>
      </c>
      <c r="E1982">
        <v>6122456</v>
      </c>
    </row>
    <row r="1983" spans="1:5" x14ac:dyDescent="0.3">
      <c r="A1983" s="204">
        <v>42661</v>
      </c>
      <c r="B1983">
        <v>59.89</v>
      </c>
      <c r="E1983">
        <v>4194945</v>
      </c>
    </row>
    <row r="1984" spans="1:5" x14ac:dyDescent="0.3">
      <c r="A1984" s="204">
        <v>42660</v>
      </c>
      <c r="B1984">
        <v>59.07</v>
      </c>
      <c r="E1984">
        <v>7685298</v>
      </c>
    </row>
    <row r="1985" spans="1:5" x14ac:dyDescent="0.3">
      <c r="A1985" s="204">
        <v>42657</v>
      </c>
      <c r="B1985">
        <v>59.56</v>
      </c>
      <c r="E1985">
        <v>7623717</v>
      </c>
    </row>
    <row r="1986" spans="1:5" x14ac:dyDescent="0.3">
      <c r="A1986" s="204">
        <v>42656</v>
      </c>
      <c r="B1986">
        <v>61.34</v>
      </c>
      <c r="E1986">
        <v>6953908</v>
      </c>
    </row>
    <row r="1987" spans="1:5" x14ac:dyDescent="0.3">
      <c r="A1987" s="204">
        <v>42655</v>
      </c>
      <c r="B1987">
        <v>61.27</v>
      </c>
      <c r="E1987">
        <v>7624944</v>
      </c>
    </row>
    <row r="1988" spans="1:5" x14ac:dyDescent="0.3">
      <c r="A1988" s="204">
        <v>42654</v>
      </c>
      <c r="B1988">
        <v>63.44</v>
      </c>
      <c r="E1988">
        <v>6294435</v>
      </c>
    </row>
    <row r="1989" spans="1:5" x14ac:dyDescent="0.3">
      <c r="A1989" s="204">
        <v>42653</v>
      </c>
      <c r="B1989">
        <v>65.52</v>
      </c>
      <c r="E1989">
        <v>5639092</v>
      </c>
    </row>
    <row r="1990" spans="1:5" x14ac:dyDescent="0.3">
      <c r="A1990" s="204">
        <v>42650</v>
      </c>
      <c r="B1990">
        <v>64.150000000000006</v>
      </c>
      <c r="E1990">
        <v>5312718</v>
      </c>
    </row>
    <row r="1991" spans="1:5" x14ac:dyDescent="0.3">
      <c r="A1991" s="204">
        <v>42649</v>
      </c>
      <c r="B1991">
        <v>64.66</v>
      </c>
      <c r="E1991">
        <v>6177656</v>
      </c>
    </row>
    <row r="1992" spans="1:5" x14ac:dyDescent="0.3">
      <c r="A1992" s="204">
        <v>42648</v>
      </c>
      <c r="B1992">
        <v>66.72</v>
      </c>
      <c r="E1992">
        <v>4982144</v>
      </c>
    </row>
    <row r="1993" spans="1:5" x14ac:dyDescent="0.3">
      <c r="A1993" s="204">
        <v>42647</v>
      </c>
      <c r="B1993">
        <v>65.66</v>
      </c>
      <c r="E1993">
        <v>4377823</v>
      </c>
    </row>
    <row r="1994" spans="1:5" x14ac:dyDescent="0.3">
      <c r="A1994" s="204">
        <v>42646</v>
      </c>
      <c r="B1994">
        <v>66.180000000000007</v>
      </c>
      <c r="E1994">
        <v>4470931</v>
      </c>
    </row>
    <row r="1995" spans="1:5" x14ac:dyDescent="0.3">
      <c r="A1995" s="204">
        <v>42643</v>
      </c>
      <c r="B1995">
        <v>66.290000000000006</v>
      </c>
      <c r="E1995">
        <v>5667450</v>
      </c>
    </row>
    <row r="1996" spans="1:5" x14ac:dyDescent="0.3">
      <c r="A1996" s="204">
        <v>42642</v>
      </c>
      <c r="B1996">
        <v>65.52</v>
      </c>
      <c r="E1996">
        <v>8225132</v>
      </c>
    </row>
    <row r="1997" spans="1:5" x14ac:dyDescent="0.3">
      <c r="A1997" s="204">
        <v>42641</v>
      </c>
      <c r="B1997">
        <v>67.8</v>
      </c>
      <c r="E1997">
        <v>6329318</v>
      </c>
    </row>
    <row r="1998" spans="1:5" x14ac:dyDescent="0.3">
      <c r="A1998" s="204">
        <v>42640</v>
      </c>
      <c r="B1998">
        <v>68.75</v>
      </c>
      <c r="E1998">
        <v>4998993</v>
      </c>
    </row>
    <row r="1999" spans="1:5" x14ac:dyDescent="0.3">
      <c r="A1999" s="204">
        <v>42639</v>
      </c>
      <c r="B1999">
        <v>67.77</v>
      </c>
      <c r="E1999">
        <v>4063962</v>
      </c>
    </row>
    <row r="2000" spans="1:5" x14ac:dyDescent="0.3">
      <c r="A2000" s="204">
        <v>42636</v>
      </c>
      <c r="B2000">
        <v>68.14</v>
      </c>
      <c r="E2000">
        <v>4662679</v>
      </c>
    </row>
    <row r="2001" spans="1:5" x14ac:dyDescent="0.3">
      <c r="A2001" s="204">
        <v>42635</v>
      </c>
      <c r="B2001">
        <v>68.83</v>
      </c>
      <c r="E2001">
        <v>4947610</v>
      </c>
    </row>
    <row r="2002" spans="1:5" x14ac:dyDescent="0.3">
      <c r="A2002" s="204">
        <v>42634</v>
      </c>
      <c r="B2002">
        <v>68.28</v>
      </c>
      <c r="E2002">
        <v>10710585</v>
      </c>
    </row>
    <row r="2003" spans="1:5" x14ac:dyDescent="0.3">
      <c r="A2003" s="204">
        <v>42633</v>
      </c>
      <c r="B2003">
        <v>67.510000000000005</v>
      </c>
      <c r="E2003">
        <v>6733754</v>
      </c>
    </row>
    <row r="2004" spans="1:5" x14ac:dyDescent="0.3">
      <c r="A2004" s="204">
        <v>42632</v>
      </c>
      <c r="B2004">
        <v>65.89</v>
      </c>
      <c r="E2004">
        <v>7956515</v>
      </c>
    </row>
    <row r="2005" spans="1:5" x14ac:dyDescent="0.3">
      <c r="A2005" s="204">
        <v>42629</v>
      </c>
      <c r="B2005">
        <v>64.709999999999994</v>
      </c>
      <c r="E2005">
        <v>5198028</v>
      </c>
    </row>
    <row r="2006" spans="1:5" x14ac:dyDescent="0.3">
      <c r="A2006" s="204">
        <v>42628</v>
      </c>
      <c r="B2006">
        <v>64.930000000000007</v>
      </c>
      <c r="E2006">
        <v>5469848</v>
      </c>
    </row>
    <row r="2007" spans="1:5" x14ac:dyDescent="0.3">
      <c r="A2007" s="204">
        <v>42627</v>
      </c>
      <c r="B2007">
        <v>63.9</v>
      </c>
      <c r="E2007">
        <v>5087456</v>
      </c>
    </row>
    <row r="2008" spans="1:5" x14ac:dyDescent="0.3">
      <c r="A2008" s="204">
        <v>42626</v>
      </c>
      <c r="B2008">
        <v>62.37</v>
      </c>
      <c r="E2008">
        <v>4345619</v>
      </c>
    </row>
    <row r="2009" spans="1:5" x14ac:dyDescent="0.3">
      <c r="A2009" s="204">
        <v>42625</v>
      </c>
      <c r="B2009">
        <v>63.46</v>
      </c>
      <c r="E2009">
        <v>5038350</v>
      </c>
    </row>
    <row r="2010" spans="1:5" x14ac:dyDescent="0.3">
      <c r="A2010" s="204">
        <v>42622</v>
      </c>
      <c r="B2010">
        <v>61.25</v>
      </c>
      <c r="E2010">
        <v>6013122</v>
      </c>
    </row>
    <row r="2011" spans="1:5" x14ac:dyDescent="0.3">
      <c r="A2011" s="204">
        <v>42621</v>
      </c>
      <c r="B2011">
        <v>63.54</v>
      </c>
      <c r="E2011">
        <v>3345859</v>
      </c>
    </row>
    <row r="2012" spans="1:5" x14ac:dyDescent="0.3">
      <c r="A2012" s="204">
        <v>42620</v>
      </c>
      <c r="B2012">
        <v>62.71</v>
      </c>
      <c r="E2012">
        <v>5093633</v>
      </c>
    </row>
    <row r="2013" spans="1:5" x14ac:dyDescent="0.3">
      <c r="A2013" s="204">
        <v>42619</v>
      </c>
      <c r="B2013">
        <v>61.73</v>
      </c>
      <c r="E2013">
        <v>3469482</v>
      </c>
    </row>
    <row r="2014" spans="1:5" x14ac:dyDescent="0.3">
      <c r="A2014" s="204">
        <v>42615</v>
      </c>
      <c r="B2014">
        <v>60.15</v>
      </c>
      <c r="E2014">
        <v>3535999</v>
      </c>
    </row>
    <row r="2015" spans="1:5" x14ac:dyDescent="0.3">
      <c r="A2015" s="204">
        <v>42614</v>
      </c>
      <c r="B2015">
        <v>60.34</v>
      </c>
      <c r="E2015">
        <v>3715840</v>
      </c>
    </row>
    <row r="2016" spans="1:5" x14ac:dyDescent="0.3">
      <c r="A2016" s="204">
        <v>42613</v>
      </c>
      <c r="B2016">
        <v>60.09</v>
      </c>
      <c r="E2016">
        <v>5649927</v>
      </c>
    </row>
    <row r="2017" spans="1:5" x14ac:dyDescent="0.3">
      <c r="A2017" s="204">
        <v>42612</v>
      </c>
      <c r="B2017">
        <v>60.86</v>
      </c>
      <c r="E2017">
        <v>4394947</v>
      </c>
    </row>
    <row r="2018" spans="1:5" x14ac:dyDescent="0.3">
      <c r="A2018" s="204">
        <v>42611</v>
      </c>
      <c r="B2018">
        <v>61.04</v>
      </c>
      <c r="E2018">
        <v>5092831</v>
      </c>
    </row>
    <row r="2019" spans="1:5" x14ac:dyDescent="0.3">
      <c r="A2019" s="204">
        <v>42608</v>
      </c>
      <c r="B2019">
        <v>61.1</v>
      </c>
      <c r="E2019">
        <v>10098289</v>
      </c>
    </row>
    <row r="2020" spans="1:5" x14ac:dyDescent="0.3">
      <c r="A2020" s="204">
        <v>42607</v>
      </c>
      <c r="B2020">
        <v>60.39</v>
      </c>
      <c r="E2020">
        <v>12677048</v>
      </c>
    </row>
    <row r="2021" spans="1:5" x14ac:dyDescent="0.3">
      <c r="A2021" s="204">
        <v>42606</v>
      </c>
      <c r="B2021">
        <v>61.04</v>
      </c>
      <c r="E2021">
        <v>14715895</v>
      </c>
    </row>
    <row r="2022" spans="1:5" x14ac:dyDescent="0.3">
      <c r="A2022" s="204">
        <v>42605</v>
      </c>
      <c r="B2022">
        <v>63.78</v>
      </c>
      <c r="E2022">
        <v>4446643</v>
      </c>
    </row>
    <row r="2023" spans="1:5" x14ac:dyDescent="0.3">
      <c r="A2023" s="204">
        <v>42604</v>
      </c>
      <c r="B2023">
        <v>63.5</v>
      </c>
      <c r="E2023">
        <v>6648487</v>
      </c>
    </row>
    <row r="2024" spans="1:5" x14ac:dyDescent="0.3">
      <c r="A2024" s="204">
        <v>42601</v>
      </c>
      <c r="B2024">
        <v>61.85</v>
      </c>
      <c r="E2024">
        <v>4512120</v>
      </c>
    </row>
    <row r="2025" spans="1:5" x14ac:dyDescent="0.3">
      <c r="A2025" s="204">
        <v>42600</v>
      </c>
      <c r="B2025">
        <v>62.21</v>
      </c>
      <c r="E2025">
        <v>3469672</v>
      </c>
    </row>
    <row r="2026" spans="1:5" x14ac:dyDescent="0.3">
      <c r="A2026" s="204">
        <v>42599</v>
      </c>
      <c r="B2026">
        <v>61.96</v>
      </c>
      <c r="E2026">
        <v>5999555</v>
      </c>
    </row>
    <row r="2027" spans="1:5" x14ac:dyDescent="0.3">
      <c r="A2027" s="204">
        <v>42598</v>
      </c>
      <c r="B2027">
        <v>62.29</v>
      </c>
      <c r="E2027">
        <v>4996656</v>
      </c>
    </row>
    <row r="2028" spans="1:5" x14ac:dyDescent="0.3">
      <c r="A2028" s="204">
        <v>42597</v>
      </c>
      <c r="B2028">
        <v>63.35</v>
      </c>
      <c r="E2028">
        <v>5211722</v>
      </c>
    </row>
    <row r="2029" spans="1:5" x14ac:dyDescent="0.3">
      <c r="A2029" s="204">
        <v>42594</v>
      </c>
      <c r="B2029">
        <v>62.52</v>
      </c>
      <c r="E2029">
        <v>5050991</v>
      </c>
    </row>
    <row r="2030" spans="1:5" x14ac:dyDescent="0.3">
      <c r="A2030" s="204">
        <v>42593</v>
      </c>
      <c r="B2030">
        <v>61.96</v>
      </c>
      <c r="E2030">
        <v>4891444</v>
      </c>
    </row>
    <row r="2031" spans="1:5" x14ac:dyDescent="0.3">
      <c r="A2031" s="204">
        <v>42592</v>
      </c>
      <c r="B2031">
        <v>60.96</v>
      </c>
      <c r="E2031">
        <v>6959068</v>
      </c>
    </row>
    <row r="2032" spans="1:5" x14ac:dyDescent="0.3">
      <c r="A2032" s="204">
        <v>42591</v>
      </c>
      <c r="B2032">
        <v>62.92</v>
      </c>
      <c r="E2032">
        <v>5465149</v>
      </c>
    </row>
    <row r="2033" spans="1:5" x14ac:dyDescent="0.3">
      <c r="A2033" s="204">
        <v>42590</v>
      </c>
      <c r="B2033">
        <v>62.98</v>
      </c>
      <c r="E2033">
        <v>6531031</v>
      </c>
    </row>
    <row r="2034" spans="1:5" x14ac:dyDescent="0.3">
      <c r="A2034" s="204">
        <v>42587</v>
      </c>
      <c r="B2034">
        <v>64.19</v>
      </c>
      <c r="E2034">
        <v>5892537</v>
      </c>
    </row>
    <row r="2035" spans="1:5" x14ac:dyDescent="0.3">
      <c r="A2035" s="204">
        <v>42586</v>
      </c>
      <c r="B2035">
        <v>63.499699999999997</v>
      </c>
      <c r="E2035">
        <v>6416477</v>
      </c>
    </row>
    <row r="2036" spans="1:5" x14ac:dyDescent="0.3">
      <c r="A2036" s="204">
        <v>42585</v>
      </c>
      <c r="B2036">
        <v>64.38</v>
      </c>
      <c r="E2036">
        <v>7802191</v>
      </c>
    </row>
    <row r="2037" spans="1:5" x14ac:dyDescent="0.3">
      <c r="A2037" s="204">
        <v>42584</v>
      </c>
      <c r="B2037">
        <v>63</v>
      </c>
      <c r="E2037">
        <v>13027041</v>
      </c>
    </row>
    <row r="2038" spans="1:5" x14ac:dyDescent="0.3">
      <c r="A2038" s="204">
        <v>42583</v>
      </c>
      <c r="B2038">
        <v>63.57</v>
      </c>
      <c r="E2038">
        <v>10303093</v>
      </c>
    </row>
    <row r="2039" spans="1:5" x14ac:dyDescent="0.3">
      <c r="A2039" s="204">
        <v>42580</v>
      </c>
      <c r="B2039">
        <v>62.07</v>
      </c>
      <c r="E2039">
        <v>7543669</v>
      </c>
    </row>
    <row r="2040" spans="1:5" x14ac:dyDescent="0.3">
      <c r="A2040" s="204">
        <v>42579</v>
      </c>
      <c r="B2040">
        <v>61.32</v>
      </c>
      <c r="E2040">
        <v>8982296</v>
      </c>
    </row>
    <row r="2041" spans="1:5" x14ac:dyDescent="0.3">
      <c r="A2041" s="204">
        <v>42578</v>
      </c>
      <c r="B2041">
        <v>61.62</v>
      </c>
      <c r="E2041">
        <v>8942590</v>
      </c>
    </row>
    <row r="2042" spans="1:5" x14ac:dyDescent="0.3">
      <c r="A2042" s="204">
        <v>42577</v>
      </c>
      <c r="B2042">
        <v>59.88</v>
      </c>
      <c r="E2042">
        <v>8028807</v>
      </c>
    </row>
    <row r="2043" spans="1:5" x14ac:dyDescent="0.3">
      <c r="A2043" s="204">
        <v>42576</v>
      </c>
      <c r="B2043">
        <v>59.5</v>
      </c>
      <c r="E2043">
        <v>4972097</v>
      </c>
    </row>
    <row r="2044" spans="1:5" x14ac:dyDescent="0.3">
      <c r="A2044" s="204">
        <v>42573</v>
      </c>
      <c r="B2044">
        <v>59.3</v>
      </c>
      <c r="E2044">
        <v>4262362</v>
      </c>
    </row>
    <row r="2045" spans="1:5" x14ac:dyDescent="0.3">
      <c r="A2045" s="204">
        <v>42572</v>
      </c>
      <c r="B2045">
        <v>58.9</v>
      </c>
      <c r="E2045">
        <v>8958878</v>
      </c>
    </row>
    <row r="2046" spans="1:5" x14ac:dyDescent="0.3">
      <c r="A2046" s="204">
        <v>42571</v>
      </c>
      <c r="B2046">
        <v>58.33</v>
      </c>
      <c r="E2046">
        <v>8377996</v>
      </c>
    </row>
    <row r="2047" spans="1:5" x14ac:dyDescent="0.3">
      <c r="A2047" s="204">
        <v>42570</v>
      </c>
      <c r="B2047">
        <v>56.43</v>
      </c>
      <c r="E2047">
        <v>3254781</v>
      </c>
    </row>
    <row r="2048" spans="1:5" x14ac:dyDescent="0.3">
      <c r="A2048" s="204">
        <v>42569</v>
      </c>
      <c r="B2048">
        <v>57.51</v>
      </c>
      <c r="E2048">
        <v>3605675</v>
      </c>
    </row>
    <row r="2049" spans="1:5" x14ac:dyDescent="0.3">
      <c r="A2049" s="204">
        <v>42566</v>
      </c>
      <c r="B2049">
        <v>57.13</v>
      </c>
      <c r="E2049">
        <v>4916219</v>
      </c>
    </row>
    <row r="2050" spans="1:5" x14ac:dyDescent="0.3">
      <c r="A2050" s="204">
        <v>42565</v>
      </c>
      <c r="B2050">
        <v>56.17</v>
      </c>
      <c r="E2050">
        <v>4876452</v>
      </c>
    </row>
    <row r="2051" spans="1:5" x14ac:dyDescent="0.3">
      <c r="A2051" s="204">
        <v>42564</v>
      </c>
      <c r="B2051">
        <v>56.23</v>
      </c>
      <c r="E2051">
        <v>7649171</v>
      </c>
    </row>
    <row r="2052" spans="1:5" x14ac:dyDescent="0.3">
      <c r="A2052" s="204">
        <v>42563</v>
      </c>
      <c r="B2052">
        <v>57.93</v>
      </c>
      <c r="E2052">
        <v>6605070</v>
      </c>
    </row>
    <row r="2053" spans="1:5" x14ac:dyDescent="0.3">
      <c r="A2053" s="204">
        <v>42562</v>
      </c>
      <c r="B2053">
        <v>57.37</v>
      </c>
      <c r="E2053">
        <v>5682195</v>
      </c>
    </row>
    <row r="2054" spans="1:5" x14ac:dyDescent="0.3">
      <c r="A2054" s="204">
        <v>42559</v>
      </c>
      <c r="B2054">
        <v>57.59</v>
      </c>
      <c r="E2054">
        <v>6056293</v>
      </c>
    </row>
    <row r="2055" spans="1:5" x14ac:dyDescent="0.3">
      <c r="A2055" s="204">
        <v>42558</v>
      </c>
      <c r="B2055">
        <v>57.07</v>
      </c>
      <c r="E2055">
        <v>6225168</v>
      </c>
    </row>
    <row r="2056" spans="1:5" x14ac:dyDescent="0.3">
      <c r="A2056" s="204">
        <v>42557</v>
      </c>
      <c r="B2056">
        <v>56.58</v>
      </c>
      <c r="E2056">
        <v>8432884</v>
      </c>
    </row>
    <row r="2057" spans="1:5" x14ac:dyDescent="0.3">
      <c r="A2057" s="204">
        <v>42556</v>
      </c>
      <c r="B2057">
        <v>55.11</v>
      </c>
      <c r="E2057">
        <v>6118621</v>
      </c>
    </row>
    <row r="2058" spans="1:5" x14ac:dyDescent="0.3">
      <c r="A2058" s="204">
        <v>42552</v>
      </c>
      <c r="B2058">
        <v>55.81</v>
      </c>
      <c r="E2058">
        <v>9345940</v>
      </c>
    </row>
    <row r="2059" spans="1:5" x14ac:dyDescent="0.3">
      <c r="A2059" s="204">
        <v>42551</v>
      </c>
      <c r="B2059">
        <v>54.08</v>
      </c>
      <c r="E2059">
        <v>7521395</v>
      </c>
    </row>
    <row r="2060" spans="1:5" x14ac:dyDescent="0.3">
      <c r="A2060" s="204">
        <v>42550</v>
      </c>
      <c r="B2060">
        <v>54.06</v>
      </c>
      <c r="E2060">
        <v>7892165</v>
      </c>
    </row>
    <row r="2061" spans="1:5" x14ac:dyDescent="0.3">
      <c r="A2061" s="204">
        <v>42549</v>
      </c>
      <c r="B2061">
        <v>52</v>
      </c>
      <c r="E2061">
        <v>6876698</v>
      </c>
    </row>
    <row r="2062" spans="1:5" x14ac:dyDescent="0.3">
      <c r="A2062" s="204">
        <v>42548</v>
      </c>
      <c r="B2062">
        <v>49.68</v>
      </c>
      <c r="E2062">
        <v>14175625</v>
      </c>
    </row>
    <row r="2063" spans="1:5" x14ac:dyDescent="0.3">
      <c r="A2063" s="204">
        <v>42545</v>
      </c>
      <c r="B2063">
        <v>51.85</v>
      </c>
      <c r="E2063">
        <v>11673631</v>
      </c>
    </row>
    <row r="2064" spans="1:5" x14ac:dyDescent="0.3">
      <c r="A2064" s="204">
        <v>42544</v>
      </c>
      <c r="B2064">
        <v>54.52</v>
      </c>
      <c r="E2064">
        <v>5481820</v>
      </c>
    </row>
    <row r="2065" spans="1:5" x14ac:dyDescent="0.3">
      <c r="A2065" s="204">
        <v>42543</v>
      </c>
      <c r="B2065">
        <v>53.3</v>
      </c>
      <c r="E2065">
        <v>10889287</v>
      </c>
    </row>
    <row r="2066" spans="1:5" x14ac:dyDescent="0.3">
      <c r="A2066" s="204">
        <v>42542</v>
      </c>
      <c r="B2066">
        <v>53.19</v>
      </c>
      <c r="E2066">
        <v>9994304</v>
      </c>
    </row>
    <row r="2067" spans="1:5" x14ac:dyDescent="0.3">
      <c r="A2067" s="204">
        <v>42541</v>
      </c>
      <c r="B2067">
        <v>54.16</v>
      </c>
      <c r="E2067">
        <v>8322984</v>
      </c>
    </row>
    <row r="2068" spans="1:5" x14ac:dyDescent="0.3">
      <c r="A2068" s="204">
        <v>42538</v>
      </c>
      <c r="B2068">
        <v>53.37</v>
      </c>
      <c r="E2068">
        <v>8443547</v>
      </c>
    </row>
    <row r="2069" spans="1:5" x14ac:dyDescent="0.3">
      <c r="A2069" s="204">
        <v>42537</v>
      </c>
      <c r="B2069">
        <v>54.86</v>
      </c>
      <c r="E2069">
        <v>8054105</v>
      </c>
    </row>
    <row r="2070" spans="1:5" x14ac:dyDescent="0.3">
      <c r="A2070" s="204">
        <v>42536</v>
      </c>
      <c r="B2070">
        <v>54.74</v>
      </c>
      <c r="E2070">
        <v>6963747</v>
      </c>
    </row>
    <row r="2071" spans="1:5" x14ac:dyDescent="0.3">
      <c r="A2071" s="204">
        <v>42535</v>
      </c>
      <c r="B2071">
        <v>54.5</v>
      </c>
      <c r="E2071">
        <v>8217746</v>
      </c>
    </row>
    <row r="2072" spans="1:5" x14ac:dyDescent="0.3">
      <c r="A2072" s="204">
        <v>42534</v>
      </c>
      <c r="B2072">
        <v>54.74</v>
      </c>
      <c r="E2072">
        <v>7350922</v>
      </c>
    </row>
    <row r="2073" spans="1:5" x14ac:dyDescent="0.3">
      <c r="A2073" s="204">
        <v>42531</v>
      </c>
      <c r="B2073">
        <v>55.67</v>
      </c>
      <c r="E2073">
        <v>8070961</v>
      </c>
    </row>
    <row r="2074" spans="1:5" x14ac:dyDescent="0.3">
      <c r="A2074" s="204">
        <v>42530</v>
      </c>
      <c r="B2074">
        <v>56.97</v>
      </c>
      <c r="E2074">
        <v>7372962</v>
      </c>
    </row>
    <row r="2075" spans="1:5" x14ac:dyDescent="0.3">
      <c r="A2075" s="204">
        <v>42529</v>
      </c>
      <c r="B2075">
        <v>58.69</v>
      </c>
      <c r="E2075">
        <v>5678910</v>
      </c>
    </row>
    <row r="2076" spans="1:5" x14ac:dyDescent="0.3">
      <c r="A2076" s="204">
        <v>42528</v>
      </c>
      <c r="B2076">
        <v>58.62</v>
      </c>
      <c r="E2076">
        <v>7600714</v>
      </c>
    </row>
    <row r="2077" spans="1:5" x14ac:dyDescent="0.3">
      <c r="A2077" s="204">
        <v>42527</v>
      </c>
      <c r="B2077">
        <v>59.67</v>
      </c>
      <c r="E2077">
        <v>8953418</v>
      </c>
    </row>
    <row r="2078" spans="1:5" x14ac:dyDescent="0.3">
      <c r="A2078" s="204">
        <v>42524</v>
      </c>
      <c r="B2078">
        <v>58.1</v>
      </c>
      <c r="E2078">
        <v>9717107</v>
      </c>
    </row>
    <row r="2079" spans="1:5" x14ac:dyDescent="0.3">
      <c r="A2079" s="204">
        <v>42523</v>
      </c>
      <c r="B2079">
        <v>59.84</v>
      </c>
      <c r="E2079">
        <v>10383000</v>
      </c>
    </row>
    <row r="2080" spans="1:5" x14ac:dyDescent="0.3">
      <c r="A2080" s="204">
        <v>42522</v>
      </c>
      <c r="B2080">
        <v>58.17</v>
      </c>
      <c r="E2080">
        <v>8330099</v>
      </c>
    </row>
    <row r="2081" spans="1:5" x14ac:dyDescent="0.3">
      <c r="A2081" s="204">
        <v>42521</v>
      </c>
      <c r="B2081">
        <v>58.05</v>
      </c>
      <c r="E2081">
        <v>6916403</v>
      </c>
    </row>
    <row r="2082" spans="1:5" x14ac:dyDescent="0.3">
      <c r="A2082" s="204">
        <v>42517</v>
      </c>
      <c r="B2082">
        <v>56.84</v>
      </c>
      <c r="E2082">
        <v>4238218</v>
      </c>
    </row>
    <row r="2083" spans="1:5" x14ac:dyDescent="0.3">
      <c r="A2083" s="204">
        <v>42516</v>
      </c>
      <c r="B2083">
        <v>56.22</v>
      </c>
      <c r="E2083">
        <v>4777038</v>
      </c>
    </row>
    <row r="2084" spans="1:5" x14ac:dyDescent="0.3">
      <c r="A2084" s="204">
        <v>42515</v>
      </c>
      <c r="B2084">
        <v>56.79</v>
      </c>
      <c r="E2084">
        <v>7573293</v>
      </c>
    </row>
    <row r="2085" spans="1:5" x14ac:dyDescent="0.3">
      <c r="A2085" s="204">
        <v>42514</v>
      </c>
      <c r="B2085">
        <v>55.88</v>
      </c>
      <c r="E2085">
        <v>7289919</v>
      </c>
    </row>
    <row r="2086" spans="1:5" x14ac:dyDescent="0.3">
      <c r="A2086" s="204">
        <v>42513</v>
      </c>
      <c r="B2086">
        <v>54.81</v>
      </c>
      <c r="E2086">
        <v>7059031</v>
      </c>
    </row>
    <row r="2087" spans="1:5" x14ac:dyDescent="0.3">
      <c r="A2087" s="204">
        <v>42510</v>
      </c>
      <c r="B2087">
        <v>54.08</v>
      </c>
      <c r="E2087">
        <v>6033163</v>
      </c>
    </row>
    <row r="2088" spans="1:5" x14ac:dyDescent="0.3">
      <c r="A2088" s="204">
        <v>42509</v>
      </c>
      <c r="B2088">
        <v>52.68</v>
      </c>
      <c r="E2088">
        <v>6780120</v>
      </c>
    </row>
    <row r="2089" spans="1:5" x14ac:dyDescent="0.3">
      <c r="A2089" s="204">
        <v>42508</v>
      </c>
      <c r="B2089">
        <v>53.24</v>
      </c>
      <c r="E2089">
        <v>6244121</v>
      </c>
    </row>
    <row r="2090" spans="1:5" x14ac:dyDescent="0.3">
      <c r="A2090" s="204">
        <v>42507</v>
      </c>
      <c r="B2090">
        <v>52.3</v>
      </c>
      <c r="E2090">
        <v>5176252</v>
      </c>
    </row>
    <row r="2091" spans="1:5" x14ac:dyDescent="0.3">
      <c r="A2091" s="204">
        <v>42506</v>
      </c>
      <c r="B2091">
        <v>52.71</v>
      </c>
      <c r="E2091">
        <v>7317754</v>
      </c>
    </row>
    <row r="2092" spans="1:5" x14ac:dyDescent="0.3">
      <c r="A2092" s="204">
        <v>42503</v>
      </c>
      <c r="B2092">
        <v>50.44</v>
      </c>
      <c r="E2092">
        <v>5016069</v>
      </c>
    </row>
    <row r="2093" spans="1:5" x14ac:dyDescent="0.3">
      <c r="A2093" s="204">
        <v>42502</v>
      </c>
      <c r="B2093">
        <v>49.55</v>
      </c>
      <c r="E2093">
        <v>6313565</v>
      </c>
    </row>
    <row r="2094" spans="1:5" x14ac:dyDescent="0.3">
      <c r="A2094" s="204">
        <v>42501</v>
      </c>
      <c r="B2094">
        <v>50.61</v>
      </c>
      <c r="E2094">
        <v>4411650</v>
      </c>
    </row>
    <row r="2095" spans="1:5" x14ac:dyDescent="0.3">
      <c r="A2095" s="204">
        <v>42500</v>
      </c>
      <c r="B2095">
        <v>52.42</v>
      </c>
      <c r="E2095">
        <v>4770773</v>
      </c>
    </row>
    <row r="2096" spans="1:5" x14ac:dyDescent="0.3">
      <c r="A2096" s="204">
        <v>42499</v>
      </c>
      <c r="B2096">
        <v>52.22</v>
      </c>
      <c r="E2096">
        <v>5456778</v>
      </c>
    </row>
    <row r="2097" spans="1:5" x14ac:dyDescent="0.3">
      <c r="A2097" s="204">
        <v>42496</v>
      </c>
      <c r="B2097">
        <v>50.36</v>
      </c>
      <c r="E2097">
        <v>6195162</v>
      </c>
    </row>
    <row r="2098" spans="1:5" x14ac:dyDescent="0.3">
      <c r="A2098" s="204">
        <v>42495</v>
      </c>
      <c r="B2098">
        <v>50.46</v>
      </c>
      <c r="E2098">
        <v>6760309</v>
      </c>
    </row>
    <row r="2099" spans="1:5" x14ac:dyDescent="0.3">
      <c r="A2099" s="204">
        <v>42494</v>
      </c>
      <c r="B2099">
        <v>50.74</v>
      </c>
      <c r="E2099">
        <v>9234121</v>
      </c>
    </row>
    <row r="2100" spans="1:5" x14ac:dyDescent="0.3">
      <c r="A2100" s="204">
        <v>42493</v>
      </c>
      <c r="B2100">
        <v>52.942500000000003</v>
      </c>
      <c r="E2100">
        <v>8075113</v>
      </c>
    </row>
    <row r="2101" spans="1:5" x14ac:dyDescent="0.3">
      <c r="A2101" s="204">
        <v>42492</v>
      </c>
      <c r="B2101">
        <v>55</v>
      </c>
      <c r="E2101">
        <v>4682267</v>
      </c>
    </row>
    <row r="2102" spans="1:5" x14ac:dyDescent="0.3">
      <c r="A2102" s="204">
        <v>42489</v>
      </c>
      <c r="B2102">
        <v>53.93</v>
      </c>
      <c r="E2102">
        <v>9612144</v>
      </c>
    </row>
    <row r="2103" spans="1:5" x14ac:dyDescent="0.3">
      <c r="A2103" s="204">
        <v>42488</v>
      </c>
      <c r="B2103">
        <v>55.16</v>
      </c>
      <c r="E2103">
        <v>8225448</v>
      </c>
    </row>
    <row r="2104" spans="1:5" x14ac:dyDescent="0.3">
      <c r="A2104" s="204">
        <v>42487</v>
      </c>
      <c r="B2104">
        <v>55.44</v>
      </c>
      <c r="E2104">
        <v>3857991</v>
      </c>
    </row>
    <row r="2105" spans="1:5" x14ac:dyDescent="0.3">
      <c r="A2105" s="204">
        <v>42486</v>
      </c>
      <c r="B2105">
        <v>56.05</v>
      </c>
      <c r="E2105">
        <v>6505321</v>
      </c>
    </row>
    <row r="2106" spans="1:5" x14ac:dyDescent="0.3">
      <c r="A2106" s="204">
        <v>42485</v>
      </c>
      <c r="B2106">
        <v>57.6</v>
      </c>
      <c r="E2106">
        <v>5891267</v>
      </c>
    </row>
    <row r="2107" spans="1:5" x14ac:dyDescent="0.3">
      <c r="A2107" s="204">
        <v>42482</v>
      </c>
      <c r="B2107">
        <v>57.86</v>
      </c>
      <c r="E2107">
        <v>6967665</v>
      </c>
    </row>
    <row r="2108" spans="1:5" x14ac:dyDescent="0.3">
      <c r="A2108" s="204">
        <v>42481</v>
      </c>
      <c r="B2108">
        <v>57.4</v>
      </c>
      <c r="E2108">
        <v>8121194</v>
      </c>
    </row>
    <row r="2109" spans="1:5" x14ac:dyDescent="0.3">
      <c r="A2109" s="204">
        <v>42480</v>
      </c>
      <c r="B2109">
        <v>56.32</v>
      </c>
      <c r="E2109">
        <v>6742410</v>
      </c>
    </row>
    <row r="2110" spans="1:5" x14ac:dyDescent="0.3">
      <c r="A2110" s="204">
        <v>42479</v>
      </c>
      <c r="B2110">
        <v>56.27</v>
      </c>
      <c r="E2110">
        <v>7946377</v>
      </c>
    </row>
    <row r="2111" spans="1:5" x14ac:dyDescent="0.3">
      <c r="A2111" s="204">
        <v>42478</v>
      </c>
      <c r="B2111">
        <v>57.37</v>
      </c>
      <c r="E2111">
        <v>6682634</v>
      </c>
    </row>
    <row r="2112" spans="1:5" x14ac:dyDescent="0.3">
      <c r="A2112" s="204">
        <v>42475</v>
      </c>
      <c r="B2112">
        <v>56.58</v>
      </c>
      <c r="E2112">
        <v>5086201</v>
      </c>
    </row>
    <row r="2113" spans="1:5" x14ac:dyDescent="0.3">
      <c r="A2113" s="204">
        <v>42474</v>
      </c>
      <c r="B2113">
        <v>56.659199999999998</v>
      </c>
      <c r="E2113">
        <v>6592511</v>
      </c>
    </row>
    <row r="2114" spans="1:5" x14ac:dyDescent="0.3">
      <c r="A2114" s="204">
        <v>42473</v>
      </c>
      <c r="B2114">
        <v>56.32</v>
      </c>
      <c r="E2114">
        <v>7923663</v>
      </c>
    </row>
    <row r="2115" spans="1:5" x14ac:dyDescent="0.3">
      <c r="A2115" s="204">
        <v>42472</v>
      </c>
      <c r="B2115">
        <v>54.99</v>
      </c>
      <c r="E2115">
        <v>8842614</v>
      </c>
    </row>
    <row r="2116" spans="1:5" x14ac:dyDescent="0.3">
      <c r="A2116" s="204">
        <v>42471</v>
      </c>
      <c r="B2116">
        <v>54.46</v>
      </c>
      <c r="E2116">
        <v>6677240</v>
      </c>
    </row>
    <row r="2117" spans="1:5" x14ac:dyDescent="0.3">
      <c r="A2117" s="204">
        <v>42468</v>
      </c>
      <c r="B2117">
        <v>55.84</v>
      </c>
      <c r="E2117">
        <v>7601735</v>
      </c>
    </row>
    <row r="2118" spans="1:5" x14ac:dyDescent="0.3">
      <c r="A2118" s="204">
        <v>42467</v>
      </c>
      <c r="B2118">
        <v>56.81</v>
      </c>
      <c r="E2118">
        <v>14045782</v>
      </c>
    </row>
    <row r="2119" spans="1:5" x14ac:dyDescent="0.3">
      <c r="A2119" s="204">
        <v>42466</v>
      </c>
      <c r="B2119">
        <v>57.59</v>
      </c>
      <c r="E2119">
        <v>14072525</v>
      </c>
    </row>
    <row r="2120" spans="1:5" x14ac:dyDescent="0.3">
      <c r="A2120" s="204">
        <v>42465</v>
      </c>
      <c r="B2120">
        <v>53.81</v>
      </c>
      <c r="E2120">
        <v>9147050</v>
      </c>
    </row>
    <row r="2121" spans="1:5" x14ac:dyDescent="0.3">
      <c r="A2121" s="204">
        <v>42464</v>
      </c>
      <c r="B2121">
        <v>53.87</v>
      </c>
      <c r="E2121">
        <v>9239553</v>
      </c>
    </row>
    <row r="2122" spans="1:5" x14ac:dyDescent="0.3">
      <c r="A2122" s="204">
        <v>42461</v>
      </c>
      <c r="B2122">
        <v>53.16</v>
      </c>
      <c r="E2122">
        <v>9868628</v>
      </c>
    </row>
    <row r="2123" spans="1:5" x14ac:dyDescent="0.3">
      <c r="A2123" s="204">
        <v>42460</v>
      </c>
      <c r="B2123">
        <v>51.66</v>
      </c>
      <c r="E2123">
        <v>9537781</v>
      </c>
    </row>
    <row r="2124" spans="1:5" x14ac:dyDescent="0.3">
      <c r="A2124" s="204">
        <v>42459</v>
      </c>
      <c r="B2124">
        <v>50.17</v>
      </c>
      <c r="E2124">
        <v>7390582</v>
      </c>
    </row>
    <row r="2125" spans="1:5" x14ac:dyDescent="0.3">
      <c r="A2125" s="204">
        <v>42458</v>
      </c>
      <c r="B2125">
        <v>50.58</v>
      </c>
      <c r="E2125">
        <v>8301360</v>
      </c>
    </row>
    <row r="2126" spans="1:5" x14ac:dyDescent="0.3">
      <c r="A2126" s="204">
        <v>42457</v>
      </c>
      <c r="B2126">
        <v>49.4</v>
      </c>
      <c r="E2126">
        <v>4347866</v>
      </c>
    </row>
    <row r="2127" spans="1:5" x14ac:dyDescent="0.3">
      <c r="A2127" s="204">
        <v>42453</v>
      </c>
      <c r="B2127">
        <v>50.05</v>
      </c>
      <c r="E2127">
        <v>6416620</v>
      </c>
    </row>
    <row r="2128" spans="1:5" x14ac:dyDescent="0.3">
      <c r="A2128" s="204">
        <v>42452</v>
      </c>
      <c r="B2128">
        <v>49.87</v>
      </c>
      <c r="E2128">
        <v>6002964</v>
      </c>
    </row>
    <row r="2129" spans="1:5" x14ac:dyDescent="0.3">
      <c r="A2129" s="204">
        <v>42451</v>
      </c>
      <c r="B2129">
        <v>52.5</v>
      </c>
      <c r="E2129">
        <v>7514412</v>
      </c>
    </row>
    <row r="2130" spans="1:5" x14ac:dyDescent="0.3">
      <c r="A2130" s="204">
        <v>42450</v>
      </c>
      <c r="B2130">
        <v>50.83</v>
      </c>
      <c r="E2130">
        <v>5902327</v>
      </c>
    </row>
    <row r="2131" spans="1:5" x14ac:dyDescent="0.3">
      <c r="A2131" s="204">
        <v>42447</v>
      </c>
      <c r="B2131">
        <v>49.65</v>
      </c>
      <c r="E2131">
        <v>9232078</v>
      </c>
    </row>
    <row r="2132" spans="1:5" x14ac:dyDescent="0.3">
      <c r="A2132" s="204">
        <v>42446</v>
      </c>
      <c r="B2132">
        <v>48.46</v>
      </c>
      <c r="E2132">
        <v>9059865</v>
      </c>
    </row>
    <row r="2133" spans="1:5" x14ac:dyDescent="0.3">
      <c r="A2133" s="204">
        <v>42445</v>
      </c>
      <c r="B2133">
        <v>48.31</v>
      </c>
      <c r="E2133">
        <v>7827384</v>
      </c>
    </row>
    <row r="2134" spans="1:5" x14ac:dyDescent="0.3">
      <c r="A2134" s="204">
        <v>42444</v>
      </c>
      <c r="B2134">
        <v>48.9</v>
      </c>
      <c r="E2134">
        <v>7225897</v>
      </c>
    </row>
    <row r="2135" spans="1:5" x14ac:dyDescent="0.3">
      <c r="A2135" s="204">
        <v>42443</v>
      </c>
      <c r="B2135">
        <v>51.9</v>
      </c>
      <c r="E2135">
        <v>5493775</v>
      </c>
    </row>
    <row r="2136" spans="1:5" x14ac:dyDescent="0.3">
      <c r="A2136" s="204">
        <v>42440</v>
      </c>
      <c r="B2136">
        <v>51.31</v>
      </c>
      <c r="E2136">
        <v>4076205</v>
      </c>
    </row>
    <row r="2137" spans="1:5" x14ac:dyDescent="0.3">
      <c r="A2137" s="204">
        <v>42439</v>
      </c>
      <c r="B2137">
        <v>49.65</v>
      </c>
      <c r="E2137">
        <v>7901617</v>
      </c>
    </row>
    <row r="2138" spans="1:5" x14ac:dyDescent="0.3">
      <c r="A2138" s="204">
        <v>42438</v>
      </c>
      <c r="B2138">
        <v>50.52</v>
      </c>
      <c r="E2138">
        <v>7364340</v>
      </c>
    </row>
    <row r="2139" spans="1:5" x14ac:dyDescent="0.3">
      <c r="A2139" s="204">
        <v>42437</v>
      </c>
      <c r="B2139">
        <v>50.99</v>
      </c>
      <c r="E2139">
        <v>6588993</v>
      </c>
    </row>
    <row r="2140" spans="1:5" x14ac:dyDescent="0.3">
      <c r="A2140" s="204">
        <v>42436</v>
      </c>
      <c r="B2140">
        <v>53.8</v>
      </c>
      <c r="E2140">
        <v>10621533</v>
      </c>
    </row>
    <row r="2141" spans="1:5" x14ac:dyDescent="0.3">
      <c r="A2141" s="204">
        <v>42433</v>
      </c>
      <c r="B2141">
        <v>51.94</v>
      </c>
      <c r="E2141">
        <v>8595332</v>
      </c>
    </row>
    <row r="2142" spans="1:5" x14ac:dyDescent="0.3">
      <c r="A2142" s="204">
        <v>42432</v>
      </c>
      <c r="B2142">
        <v>51.72</v>
      </c>
      <c r="E2142">
        <v>5167753</v>
      </c>
    </row>
    <row r="2143" spans="1:5" x14ac:dyDescent="0.3">
      <c r="A2143" s="204">
        <v>42431</v>
      </c>
      <c r="B2143">
        <v>52.3</v>
      </c>
      <c r="E2143">
        <v>8346920</v>
      </c>
    </row>
    <row r="2144" spans="1:5" x14ac:dyDescent="0.3">
      <c r="A2144" s="204">
        <v>42430</v>
      </c>
      <c r="B2144">
        <v>50.21</v>
      </c>
      <c r="E2144">
        <v>4833483</v>
      </c>
    </row>
    <row r="2145" spans="1:5" x14ac:dyDescent="0.3">
      <c r="A2145" s="204">
        <v>42429</v>
      </c>
      <c r="B2145">
        <v>47.9</v>
      </c>
      <c r="E2145">
        <v>4259546</v>
      </c>
    </row>
    <row r="2146" spans="1:5" x14ac:dyDescent="0.3">
      <c r="A2146" s="204">
        <v>42426</v>
      </c>
      <c r="B2146">
        <v>49.4</v>
      </c>
      <c r="E2146">
        <v>3944325</v>
      </c>
    </row>
    <row r="2147" spans="1:5" x14ac:dyDescent="0.3">
      <c r="A2147" s="204">
        <v>42425</v>
      </c>
      <c r="B2147">
        <v>48.55</v>
      </c>
      <c r="E2147">
        <v>6902042</v>
      </c>
    </row>
    <row r="2148" spans="1:5" x14ac:dyDescent="0.3">
      <c r="A2148" s="204">
        <v>42424</v>
      </c>
      <c r="B2148">
        <v>48.76</v>
      </c>
      <c r="E2148">
        <v>6820495</v>
      </c>
    </row>
    <row r="2149" spans="1:5" x14ac:dyDescent="0.3">
      <c r="A2149" s="204">
        <v>42423</v>
      </c>
      <c r="B2149">
        <v>48.24</v>
      </c>
      <c r="E2149">
        <v>4775103</v>
      </c>
    </row>
    <row r="2150" spans="1:5" x14ac:dyDescent="0.3">
      <c r="A2150" s="204">
        <v>42422</v>
      </c>
      <c r="B2150">
        <v>50.66</v>
      </c>
      <c r="E2150">
        <v>4467843</v>
      </c>
    </row>
    <row r="2151" spans="1:5" x14ac:dyDescent="0.3">
      <c r="A2151" s="204">
        <v>42419</v>
      </c>
      <c r="B2151">
        <v>50.12</v>
      </c>
      <c r="E2151">
        <v>5451418</v>
      </c>
    </row>
    <row r="2152" spans="1:5" x14ac:dyDescent="0.3">
      <c r="A2152" s="204">
        <v>42418</v>
      </c>
      <c r="B2152">
        <v>49.17</v>
      </c>
      <c r="E2152">
        <v>6891627</v>
      </c>
    </row>
    <row r="2153" spans="1:5" x14ac:dyDescent="0.3">
      <c r="A2153" s="204">
        <v>42417</v>
      </c>
      <c r="B2153">
        <v>50.95</v>
      </c>
      <c r="E2153">
        <v>7738461</v>
      </c>
    </row>
    <row r="2154" spans="1:5" x14ac:dyDescent="0.3">
      <c r="A2154" s="204">
        <v>42416</v>
      </c>
      <c r="B2154">
        <v>48.97</v>
      </c>
      <c r="E2154">
        <v>5844700</v>
      </c>
    </row>
    <row r="2155" spans="1:5" x14ac:dyDescent="0.3">
      <c r="A2155" s="204">
        <v>42412</v>
      </c>
      <c r="B2155">
        <v>47.05</v>
      </c>
      <c r="E2155">
        <v>6210711</v>
      </c>
    </row>
    <row r="2156" spans="1:5" x14ac:dyDescent="0.3">
      <c r="A2156" s="204">
        <v>42411</v>
      </c>
      <c r="B2156">
        <v>45.73</v>
      </c>
      <c r="E2156">
        <v>7192288</v>
      </c>
    </row>
    <row r="2157" spans="1:5" x14ac:dyDescent="0.3">
      <c r="A2157" s="204">
        <v>42410</v>
      </c>
      <c r="B2157">
        <v>46.05</v>
      </c>
      <c r="E2157">
        <v>7641530</v>
      </c>
    </row>
    <row r="2158" spans="1:5" x14ac:dyDescent="0.3">
      <c r="A2158" s="204">
        <v>42409</v>
      </c>
      <c r="B2158">
        <v>45.88</v>
      </c>
      <c r="E2158">
        <v>7856865</v>
      </c>
    </row>
    <row r="2159" spans="1:5" x14ac:dyDescent="0.3">
      <c r="A2159" s="204">
        <v>42408</v>
      </c>
      <c r="B2159">
        <v>45.81</v>
      </c>
      <c r="E2159">
        <v>8296609</v>
      </c>
    </row>
    <row r="2160" spans="1:5" x14ac:dyDescent="0.3">
      <c r="A2160" s="204">
        <v>42405</v>
      </c>
      <c r="B2160">
        <v>48.49</v>
      </c>
      <c r="E2160">
        <v>8678593</v>
      </c>
    </row>
    <row r="2161" spans="1:5" x14ac:dyDescent="0.3">
      <c r="A2161" s="204">
        <v>42404</v>
      </c>
      <c r="B2161">
        <v>50.38</v>
      </c>
      <c r="E2161">
        <v>10081160</v>
      </c>
    </row>
    <row r="2162" spans="1:5" x14ac:dyDescent="0.3">
      <c r="A2162" s="204">
        <v>42403</v>
      </c>
      <c r="B2162">
        <v>49.37</v>
      </c>
      <c r="E2162">
        <v>11905033</v>
      </c>
    </row>
    <row r="2163" spans="1:5" x14ac:dyDescent="0.3">
      <c r="A2163" s="204">
        <v>42402</v>
      </c>
      <c r="B2163">
        <v>49.134999999999998</v>
      </c>
      <c r="E2163">
        <v>8765822</v>
      </c>
    </row>
    <row r="2164" spans="1:5" x14ac:dyDescent="0.3">
      <c r="A2164" s="204">
        <v>42401</v>
      </c>
      <c r="B2164">
        <v>50.96</v>
      </c>
      <c r="E2164">
        <v>11004572</v>
      </c>
    </row>
    <row r="2165" spans="1:5" x14ac:dyDescent="0.3">
      <c r="A2165" s="204">
        <v>42398</v>
      </c>
      <c r="B2165">
        <v>50.55</v>
      </c>
      <c r="E2165">
        <v>10837412</v>
      </c>
    </row>
    <row r="2166" spans="1:5" x14ac:dyDescent="0.3">
      <c r="A2166" s="204">
        <v>42397</v>
      </c>
      <c r="B2166">
        <v>49.71</v>
      </c>
      <c r="E2166">
        <v>12529567</v>
      </c>
    </row>
    <row r="2167" spans="1:5" x14ac:dyDescent="0.3">
      <c r="A2167" s="204">
        <v>42396</v>
      </c>
      <c r="B2167">
        <v>51.65</v>
      </c>
      <c r="E2167">
        <v>9045707</v>
      </c>
    </row>
    <row r="2168" spans="1:5" x14ac:dyDescent="0.3">
      <c r="A2168" s="204">
        <v>42395</v>
      </c>
      <c r="B2168">
        <v>54.11</v>
      </c>
      <c r="E2168">
        <v>8927980</v>
      </c>
    </row>
    <row r="2169" spans="1:5" x14ac:dyDescent="0.3">
      <c r="A2169" s="204">
        <v>42394</v>
      </c>
      <c r="B2169">
        <v>54.49</v>
      </c>
      <c r="E2169">
        <v>4845098</v>
      </c>
    </row>
    <row r="2170" spans="1:5" x14ac:dyDescent="0.3">
      <c r="A2170" s="204">
        <v>42391</v>
      </c>
      <c r="B2170">
        <v>55.31</v>
      </c>
      <c r="E2170">
        <v>4818379</v>
      </c>
    </row>
    <row r="2171" spans="1:5" x14ac:dyDescent="0.3">
      <c r="A2171" s="204">
        <v>42390</v>
      </c>
      <c r="B2171">
        <v>53.73</v>
      </c>
      <c r="E2171">
        <v>10694590</v>
      </c>
    </row>
    <row r="2172" spans="1:5" x14ac:dyDescent="0.3">
      <c r="A2172" s="204">
        <v>42389</v>
      </c>
      <c r="B2172">
        <v>55.14</v>
      </c>
      <c r="E2172">
        <v>12702485</v>
      </c>
    </row>
    <row r="2173" spans="1:5" x14ac:dyDescent="0.3">
      <c r="A2173" s="204">
        <v>42388</v>
      </c>
      <c r="B2173">
        <v>52.86</v>
      </c>
      <c r="E2173">
        <v>8268594</v>
      </c>
    </row>
    <row r="2174" spans="1:5" x14ac:dyDescent="0.3">
      <c r="A2174" s="204">
        <v>42384</v>
      </c>
      <c r="B2174">
        <v>55.1</v>
      </c>
      <c r="E2174">
        <v>10503428</v>
      </c>
    </row>
    <row r="2175" spans="1:5" x14ac:dyDescent="0.3">
      <c r="A2175" s="204">
        <v>42383</v>
      </c>
      <c r="B2175">
        <v>56.86</v>
      </c>
      <c r="E2175">
        <v>10932291</v>
      </c>
    </row>
    <row r="2176" spans="1:5" x14ac:dyDescent="0.3">
      <c r="A2176" s="204">
        <v>42382</v>
      </c>
      <c r="B2176">
        <v>54.74</v>
      </c>
      <c r="E2176">
        <v>10365487</v>
      </c>
    </row>
    <row r="2177" spans="1:5" x14ac:dyDescent="0.3">
      <c r="A2177" s="204">
        <v>42381</v>
      </c>
      <c r="B2177">
        <v>58.82</v>
      </c>
      <c r="E2177">
        <v>9577557</v>
      </c>
    </row>
    <row r="2178" spans="1:5" x14ac:dyDescent="0.3">
      <c r="A2178" s="204">
        <v>42380</v>
      </c>
      <c r="B2178">
        <v>57.14</v>
      </c>
      <c r="E2178">
        <v>14617933</v>
      </c>
    </row>
    <row r="2179" spans="1:5" x14ac:dyDescent="0.3">
      <c r="A2179" s="204">
        <v>42377</v>
      </c>
      <c r="B2179">
        <v>60.51</v>
      </c>
      <c r="E2179">
        <v>8929207</v>
      </c>
    </row>
    <row r="2180" spans="1:5" x14ac:dyDescent="0.3">
      <c r="A2180" s="204">
        <v>42376</v>
      </c>
      <c r="B2180">
        <v>61.82</v>
      </c>
      <c r="E2180">
        <v>11642319</v>
      </c>
    </row>
    <row r="2181" spans="1:5" x14ac:dyDescent="0.3">
      <c r="A2181" s="204">
        <v>42375</v>
      </c>
      <c r="B2181">
        <v>64.349999999999994</v>
      </c>
      <c r="E2181">
        <v>9160423</v>
      </c>
    </row>
    <row r="2182" spans="1:5" x14ac:dyDescent="0.3">
      <c r="A2182" s="204">
        <v>42374</v>
      </c>
      <c r="B2182">
        <v>67.22</v>
      </c>
      <c r="E2182">
        <v>4635165</v>
      </c>
    </row>
    <row r="2183" spans="1:5" x14ac:dyDescent="0.3">
      <c r="A2183" s="204">
        <v>42373</v>
      </c>
      <c r="B2183">
        <v>67.83</v>
      </c>
      <c r="E2183">
        <v>6030885</v>
      </c>
    </row>
    <row r="2184" spans="1:5" x14ac:dyDescent="0.3">
      <c r="A2184" s="204">
        <v>42369</v>
      </c>
      <c r="B2184">
        <v>70.2</v>
      </c>
      <c r="E2184">
        <v>1302627</v>
      </c>
    </row>
    <row r="2185" spans="1:5" x14ac:dyDescent="0.3">
      <c r="A2185" s="204">
        <v>42368</v>
      </c>
      <c r="B2185">
        <v>70.86</v>
      </c>
      <c r="E2185">
        <v>1469633</v>
      </c>
    </row>
    <row r="2186" spans="1:5" x14ac:dyDescent="0.3">
      <c r="A2186" s="204">
        <v>42367</v>
      </c>
      <c r="B2186">
        <v>71.540000000000006</v>
      </c>
      <c r="E2186">
        <v>2113130</v>
      </c>
    </row>
    <row r="2187" spans="1:5" x14ac:dyDescent="0.3">
      <c r="A2187" s="204">
        <v>42366</v>
      </c>
      <c r="B2187">
        <v>69.72</v>
      </c>
      <c r="E2187">
        <v>2537425</v>
      </c>
    </row>
    <row r="2188" spans="1:5" x14ac:dyDescent="0.3">
      <c r="A2188" s="204">
        <v>42362</v>
      </c>
      <c r="B2188">
        <v>70.88</v>
      </c>
      <c r="E2188">
        <v>748447</v>
      </c>
    </row>
    <row r="2189" spans="1:5" x14ac:dyDescent="0.3">
      <c r="A2189" s="204">
        <v>42361</v>
      </c>
      <c r="B2189">
        <v>70.73</v>
      </c>
      <c r="E2189">
        <v>2352234</v>
      </c>
    </row>
    <row r="2190" spans="1:5" x14ac:dyDescent="0.3">
      <c r="A2190" s="204">
        <v>42360</v>
      </c>
      <c r="B2190">
        <v>69.599999999999994</v>
      </c>
      <c r="E2190">
        <v>2575047</v>
      </c>
    </row>
    <row r="2191" spans="1:5" x14ac:dyDescent="0.3">
      <c r="A2191" s="204">
        <v>42359</v>
      </c>
      <c r="B2191">
        <v>70</v>
      </c>
      <c r="E2191">
        <v>1745045</v>
      </c>
    </row>
    <row r="2192" spans="1:5" x14ac:dyDescent="0.3">
      <c r="A2192" s="204">
        <v>42356</v>
      </c>
      <c r="B2192">
        <v>69.2</v>
      </c>
      <c r="E2192">
        <v>4201087</v>
      </c>
    </row>
    <row r="2193" spans="1:5" x14ac:dyDescent="0.3">
      <c r="A2193" s="204">
        <v>42355</v>
      </c>
      <c r="B2193">
        <v>68.97</v>
      </c>
      <c r="E2193">
        <v>2772453</v>
      </c>
    </row>
    <row r="2194" spans="1:5" x14ac:dyDescent="0.3">
      <c r="A2194" s="204">
        <v>42354</v>
      </c>
      <c r="B2194">
        <v>69.739999999999995</v>
      </c>
      <c r="E2194">
        <v>5306291</v>
      </c>
    </row>
    <row r="2195" spans="1:5" x14ac:dyDescent="0.3">
      <c r="A2195" s="204">
        <v>42353</v>
      </c>
      <c r="B2195">
        <v>66.81</v>
      </c>
      <c r="E2195">
        <v>2602051</v>
      </c>
    </row>
    <row r="2196" spans="1:5" x14ac:dyDescent="0.3">
      <c r="A2196" s="204">
        <v>42352</v>
      </c>
      <c r="B2196">
        <v>64.95</v>
      </c>
      <c r="E2196">
        <v>4675788</v>
      </c>
    </row>
    <row r="2197" spans="1:5" x14ac:dyDescent="0.3">
      <c r="A2197" s="204">
        <v>42349</v>
      </c>
      <c r="B2197">
        <v>65.73</v>
      </c>
      <c r="E2197">
        <v>3824371</v>
      </c>
    </row>
    <row r="2198" spans="1:5" x14ac:dyDescent="0.3">
      <c r="A2198" s="204">
        <v>42348</v>
      </c>
      <c r="B2198">
        <v>68.150000000000006</v>
      </c>
      <c r="E2198">
        <v>2273492</v>
      </c>
    </row>
    <row r="2199" spans="1:5" x14ac:dyDescent="0.3">
      <c r="A2199" s="204">
        <v>42347</v>
      </c>
      <c r="B2199">
        <v>67.430000000000007</v>
      </c>
      <c r="E2199">
        <v>4617146</v>
      </c>
    </row>
    <row r="2200" spans="1:5" x14ac:dyDescent="0.3">
      <c r="A2200" s="204">
        <v>42346</v>
      </c>
      <c r="B2200">
        <v>69.06</v>
      </c>
      <c r="E2200">
        <v>3936791</v>
      </c>
    </row>
    <row r="2201" spans="1:5" x14ac:dyDescent="0.3">
      <c r="A2201" s="204">
        <v>42345</v>
      </c>
      <c r="B2201">
        <v>67.61</v>
      </c>
      <c r="E2201">
        <v>4106941</v>
      </c>
    </row>
    <row r="2202" spans="1:5" x14ac:dyDescent="0.3">
      <c r="A2202" s="204">
        <v>42342</v>
      </c>
      <c r="B2202">
        <v>70.290000000000006</v>
      </c>
      <c r="E2202">
        <v>3025793</v>
      </c>
    </row>
    <row r="2203" spans="1:5" x14ac:dyDescent="0.3">
      <c r="A2203" s="204">
        <v>42341</v>
      </c>
      <c r="B2203">
        <v>68.91</v>
      </c>
      <c r="E2203">
        <v>5450659</v>
      </c>
    </row>
    <row r="2204" spans="1:5" x14ac:dyDescent="0.3">
      <c r="A2204" s="204">
        <v>42340</v>
      </c>
      <c r="B2204">
        <v>71.7</v>
      </c>
      <c r="E2204">
        <v>2775388</v>
      </c>
    </row>
    <row r="2205" spans="1:5" x14ac:dyDescent="0.3">
      <c r="A2205" s="204">
        <v>42339</v>
      </c>
      <c r="B2205">
        <v>72.11</v>
      </c>
      <c r="E2205">
        <v>2944905</v>
      </c>
    </row>
    <row r="2206" spans="1:5" x14ac:dyDescent="0.3">
      <c r="A2206" s="204">
        <v>42338</v>
      </c>
      <c r="B2206">
        <v>72.290000000000006</v>
      </c>
      <c r="E2206">
        <v>3331798</v>
      </c>
    </row>
    <row r="2207" spans="1:5" x14ac:dyDescent="0.3">
      <c r="A2207" s="204">
        <v>42335</v>
      </c>
      <c r="B2207">
        <v>72.62</v>
      </c>
      <c r="E2207">
        <v>1540976</v>
      </c>
    </row>
    <row r="2208" spans="1:5" x14ac:dyDescent="0.3">
      <c r="A2208" s="204">
        <v>42333</v>
      </c>
      <c r="B2208">
        <v>72.45</v>
      </c>
      <c r="E2208">
        <v>2179803</v>
      </c>
    </row>
    <row r="2209" spans="1:5" x14ac:dyDescent="0.3">
      <c r="A2209" s="204">
        <v>42332</v>
      </c>
      <c r="B2209">
        <v>71</v>
      </c>
      <c r="E2209">
        <v>1707963</v>
      </c>
    </row>
    <row r="2210" spans="1:5" x14ac:dyDescent="0.3">
      <c r="A2210" s="204">
        <v>42331</v>
      </c>
      <c r="B2210">
        <v>70.72</v>
      </c>
      <c r="E2210">
        <v>2879966</v>
      </c>
    </row>
    <row r="2211" spans="1:5" x14ac:dyDescent="0.3">
      <c r="A2211" s="204">
        <v>42328</v>
      </c>
      <c r="B2211">
        <v>69.58</v>
      </c>
      <c r="E2211">
        <v>2996762</v>
      </c>
    </row>
    <row r="2212" spans="1:5" x14ac:dyDescent="0.3">
      <c r="A2212" s="204">
        <v>42327</v>
      </c>
      <c r="B2212">
        <v>69.41</v>
      </c>
      <c r="E2212">
        <v>3180075</v>
      </c>
    </row>
    <row r="2213" spans="1:5" x14ac:dyDescent="0.3">
      <c r="A2213" s="204">
        <v>42326</v>
      </c>
      <c r="B2213">
        <v>70.680000000000007</v>
      </c>
      <c r="E2213">
        <v>2815135</v>
      </c>
    </row>
    <row r="2214" spans="1:5" x14ac:dyDescent="0.3">
      <c r="A2214" s="204">
        <v>42325</v>
      </c>
      <c r="B2214">
        <v>68.650000000000006</v>
      </c>
      <c r="E2214">
        <v>2935488</v>
      </c>
    </row>
    <row r="2215" spans="1:5" x14ac:dyDescent="0.3">
      <c r="A2215" s="204">
        <v>42324</v>
      </c>
      <c r="B2215">
        <v>68.150000000000006</v>
      </c>
      <c r="E2215">
        <v>4393619</v>
      </c>
    </row>
    <row r="2216" spans="1:5" x14ac:dyDescent="0.3">
      <c r="A2216" s="204">
        <v>42321</v>
      </c>
      <c r="B2216">
        <v>68.27</v>
      </c>
      <c r="E2216">
        <v>3285064</v>
      </c>
    </row>
    <row r="2217" spans="1:5" x14ac:dyDescent="0.3">
      <c r="A2217" s="204">
        <v>42320</v>
      </c>
      <c r="B2217">
        <v>68.319999999999993</v>
      </c>
      <c r="E2217">
        <v>3331114</v>
      </c>
    </row>
    <row r="2218" spans="1:5" x14ac:dyDescent="0.3">
      <c r="A2218" s="204">
        <v>42319</v>
      </c>
      <c r="B2218">
        <v>69.819999999999993</v>
      </c>
      <c r="E2218">
        <v>3140259</v>
      </c>
    </row>
    <row r="2219" spans="1:5" x14ac:dyDescent="0.3">
      <c r="A2219" s="204">
        <v>42318</v>
      </c>
      <c r="B2219">
        <v>71.08</v>
      </c>
      <c r="E2219">
        <v>2566909</v>
      </c>
    </row>
    <row r="2220" spans="1:5" x14ac:dyDescent="0.3">
      <c r="A2220" s="204">
        <v>42317</v>
      </c>
      <c r="B2220">
        <v>71.33</v>
      </c>
      <c r="E2220">
        <v>2448083</v>
      </c>
    </row>
    <row r="2221" spans="1:5" x14ac:dyDescent="0.3">
      <c r="A2221" s="204">
        <v>42314</v>
      </c>
      <c r="B2221">
        <v>70.7</v>
      </c>
      <c r="E2221">
        <v>4137017</v>
      </c>
    </row>
    <row r="2222" spans="1:5" x14ac:dyDescent="0.3">
      <c r="A2222" s="204">
        <v>42313</v>
      </c>
      <c r="B2222">
        <v>70.739999999999995</v>
      </c>
      <c r="E2222">
        <v>3056707</v>
      </c>
    </row>
    <row r="2223" spans="1:5" x14ac:dyDescent="0.3">
      <c r="A2223" s="204">
        <v>42312</v>
      </c>
      <c r="B2223">
        <v>72.03</v>
      </c>
      <c r="E2223">
        <v>3342024</v>
      </c>
    </row>
    <row r="2224" spans="1:5" x14ac:dyDescent="0.3">
      <c r="A2224" s="204">
        <v>42311</v>
      </c>
      <c r="B2224">
        <v>71.62</v>
      </c>
      <c r="E2224">
        <v>3882055</v>
      </c>
    </row>
    <row r="2225" spans="1:5" x14ac:dyDescent="0.3">
      <c r="A2225" s="204">
        <v>42310</v>
      </c>
      <c r="B2225">
        <v>70.98</v>
      </c>
      <c r="E2225">
        <v>5361623</v>
      </c>
    </row>
    <row r="2226" spans="1:5" x14ac:dyDescent="0.3">
      <c r="A2226" s="204">
        <v>42307</v>
      </c>
      <c r="B2226">
        <v>66.63</v>
      </c>
      <c r="E2226">
        <v>2688899</v>
      </c>
    </row>
    <row r="2227" spans="1:5" x14ac:dyDescent="0.3">
      <c r="A2227" s="204">
        <v>42306</v>
      </c>
      <c r="B2227">
        <v>67.31</v>
      </c>
      <c r="E2227">
        <v>4889030</v>
      </c>
    </row>
    <row r="2228" spans="1:5" x14ac:dyDescent="0.3">
      <c r="A2228" s="204">
        <v>42305</v>
      </c>
      <c r="B2228">
        <v>69.06</v>
      </c>
      <c r="E2228">
        <v>5574889</v>
      </c>
    </row>
    <row r="2229" spans="1:5" x14ac:dyDescent="0.3">
      <c r="A2229" s="204">
        <v>42304</v>
      </c>
      <c r="B2229">
        <v>67.33</v>
      </c>
      <c r="E2229">
        <v>4614638</v>
      </c>
    </row>
    <row r="2230" spans="1:5" x14ac:dyDescent="0.3">
      <c r="A2230" s="204">
        <v>42303</v>
      </c>
      <c r="B2230">
        <v>65.89</v>
      </c>
      <c r="E2230">
        <v>4077624</v>
      </c>
    </row>
    <row r="2231" spans="1:5" x14ac:dyDescent="0.3">
      <c r="A2231" s="204">
        <v>42300</v>
      </c>
      <c r="B2231">
        <v>65.67</v>
      </c>
      <c r="E2231">
        <v>4823854</v>
      </c>
    </row>
    <row r="2232" spans="1:5" x14ac:dyDescent="0.3">
      <c r="A2232" s="204">
        <v>42299</v>
      </c>
      <c r="B2232">
        <v>64.19</v>
      </c>
      <c r="E2232">
        <v>8076698</v>
      </c>
    </row>
    <row r="2233" spans="1:5" x14ac:dyDescent="0.3">
      <c r="A2233" s="204">
        <v>42298</v>
      </c>
      <c r="B2233">
        <v>64.33</v>
      </c>
      <c r="E2233">
        <v>10347832</v>
      </c>
    </row>
    <row r="2234" spans="1:5" x14ac:dyDescent="0.3">
      <c r="A2234" s="204">
        <v>42297</v>
      </c>
      <c r="B2234">
        <v>64.31</v>
      </c>
      <c r="E2234">
        <v>5178426</v>
      </c>
    </row>
    <row r="2235" spans="1:5" x14ac:dyDescent="0.3">
      <c r="A2235" s="204">
        <v>42296</v>
      </c>
      <c r="B2235">
        <v>66.56</v>
      </c>
      <c r="E2235">
        <v>7920726</v>
      </c>
    </row>
    <row r="2236" spans="1:5" x14ac:dyDescent="0.3">
      <c r="A2236" s="204">
        <v>42293</v>
      </c>
      <c r="B2236">
        <v>66.05</v>
      </c>
      <c r="E2236">
        <v>6974885</v>
      </c>
    </row>
    <row r="2237" spans="1:5" x14ac:dyDescent="0.3">
      <c r="A2237" s="204">
        <v>42292</v>
      </c>
      <c r="B2237">
        <v>66.31</v>
      </c>
      <c r="E2237">
        <v>7339777</v>
      </c>
    </row>
    <row r="2238" spans="1:5" x14ac:dyDescent="0.3">
      <c r="A2238" s="204">
        <v>42291</v>
      </c>
      <c r="B2238">
        <v>61.82</v>
      </c>
      <c r="E2238">
        <v>6144907</v>
      </c>
    </row>
    <row r="2239" spans="1:5" x14ac:dyDescent="0.3">
      <c r="A2239" s="204">
        <v>42290</v>
      </c>
      <c r="B2239">
        <v>61.16</v>
      </c>
      <c r="E2239">
        <v>4997288</v>
      </c>
    </row>
    <row r="2240" spans="1:5" x14ac:dyDescent="0.3">
      <c r="A2240" s="204">
        <v>42289</v>
      </c>
      <c r="B2240">
        <v>63.98</v>
      </c>
      <c r="E2240">
        <v>2426714</v>
      </c>
    </row>
    <row r="2241" spans="1:5" x14ac:dyDescent="0.3">
      <c r="A2241" s="204">
        <v>42286</v>
      </c>
      <c r="B2241">
        <v>64.760000000000005</v>
      </c>
      <c r="E2241">
        <v>4746539</v>
      </c>
    </row>
    <row r="2242" spans="1:5" x14ac:dyDescent="0.3">
      <c r="A2242" s="204">
        <v>42285</v>
      </c>
      <c r="B2242">
        <v>63.65</v>
      </c>
      <c r="E2242">
        <v>6393057</v>
      </c>
    </row>
    <row r="2243" spans="1:5" x14ac:dyDescent="0.3">
      <c r="A2243" s="204">
        <v>42284</v>
      </c>
      <c r="B2243">
        <v>64.3</v>
      </c>
      <c r="E2243">
        <v>6363728</v>
      </c>
    </row>
    <row r="2244" spans="1:5" x14ac:dyDescent="0.3">
      <c r="A2244" s="204">
        <v>42283</v>
      </c>
      <c r="B2244">
        <v>63.22</v>
      </c>
      <c r="E2244">
        <v>10207918</v>
      </c>
    </row>
    <row r="2245" spans="1:5" x14ac:dyDescent="0.3">
      <c r="A2245" s="204">
        <v>42282</v>
      </c>
      <c r="B2245">
        <v>66</v>
      </c>
      <c r="E2245">
        <v>6515315</v>
      </c>
    </row>
    <row r="2246" spans="1:5" x14ac:dyDescent="0.3">
      <c r="A2246" s="204">
        <v>42279</v>
      </c>
      <c r="B2246">
        <v>65.48</v>
      </c>
      <c r="E2246">
        <v>9091959</v>
      </c>
    </row>
    <row r="2247" spans="1:5" x14ac:dyDescent="0.3">
      <c r="A2247" s="204">
        <v>42278</v>
      </c>
      <c r="B2247">
        <v>62.43</v>
      </c>
      <c r="E2247">
        <v>6982333</v>
      </c>
    </row>
    <row r="2248" spans="1:5" x14ac:dyDescent="0.3">
      <c r="A2248" s="204">
        <v>42277</v>
      </c>
      <c r="B2248">
        <v>62.25</v>
      </c>
      <c r="E2248">
        <v>9742008</v>
      </c>
    </row>
    <row r="2249" spans="1:5" x14ac:dyDescent="0.3">
      <c r="A2249" s="204">
        <v>42276</v>
      </c>
      <c r="B2249">
        <v>60.02</v>
      </c>
      <c r="E2249">
        <v>10659292</v>
      </c>
    </row>
    <row r="2250" spans="1:5" x14ac:dyDescent="0.3">
      <c r="A2250" s="204">
        <v>42275</v>
      </c>
      <c r="B2250">
        <v>62.65</v>
      </c>
      <c r="E2250">
        <v>14613319</v>
      </c>
    </row>
    <row r="2251" spans="1:5" x14ac:dyDescent="0.3">
      <c r="A2251" s="204">
        <v>42272</v>
      </c>
      <c r="B2251">
        <v>67.5</v>
      </c>
      <c r="E2251">
        <v>12671560</v>
      </c>
    </row>
    <row r="2252" spans="1:5" x14ac:dyDescent="0.3">
      <c r="A2252" s="204">
        <v>42271</v>
      </c>
      <c r="B2252">
        <v>72.459999999999994</v>
      </c>
      <c r="E2252">
        <v>4298234</v>
      </c>
    </row>
    <row r="2253" spans="1:5" x14ac:dyDescent="0.3">
      <c r="A2253" s="204">
        <v>42270</v>
      </c>
      <c r="B2253">
        <v>73.36</v>
      </c>
      <c r="E2253">
        <v>3191228</v>
      </c>
    </row>
    <row r="2254" spans="1:5" x14ac:dyDescent="0.3">
      <c r="A2254" s="204">
        <v>42269</v>
      </c>
      <c r="B2254">
        <v>73.44</v>
      </c>
      <c r="E2254">
        <v>6446663</v>
      </c>
    </row>
    <row r="2255" spans="1:5" x14ac:dyDescent="0.3">
      <c r="A2255" s="204">
        <v>42268</v>
      </c>
      <c r="B2255">
        <v>75.16</v>
      </c>
      <c r="E2255">
        <v>8845964</v>
      </c>
    </row>
    <row r="2256" spans="1:5" x14ac:dyDescent="0.3">
      <c r="A2256" s="204">
        <v>42265</v>
      </c>
      <c r="B2256">
        <v>79.44</v>
      </c>
      <c r="E2256">
        <v>4462304</v>
      </c>
    </row>
    <row r="2257" spans="1:5" x14ac:dyDescent="0.3">
      <c r="A2257" s="204">
        <v>42264</v>
      </c>
      <c r="B2257">
        <v>79.760000000000005</v>
      </c>
      <c r="E2257">
        <v>5115562</v>
      </c>
    </row>
    <row r="2258" spans="1:5" x14ac:dyDescent="0.3">
      <c r="A2258" s="204">
        <v>42263</v>
      </c>
      <c r="B2258">
        <v>77.27</v>
      </c>
      <c r="E2258">
        <v>2953269</v>
      </c>
    </row>
    <row r="2259" spans="1:5" x14ac:dyDescent="0.3">
      <c r="A2259" s="204">
        <v>42262</v>
      </c>
      <c r="B2259">
        <v>78.02</v>
      </c>
      <c r="E2259">
        <v>1910035</v>
      </c>
    </row>
    <row r="2260" spans="1:5" x14ac:dyDescent="0.3">
      <c r="A2260" s="204">
        <v>42261</v>
      </c>
      <c r="B2260">
        <v>77.25</v>
      </c>
      <c r="E2260">
        <v>1513652</v>
      </c>
    </row>
    <row r="2261" spans="1:5" x14ac:dyDescent="0.3">
      <c r="A2261" s="204">
        <v>42258</v>
      </c>
      <c r="B2261">
        <v>77.5</v>
      </c>
      <c r="E2261">
        <v>2861022</v>
      </c>
    </row>
    <row r="2262" spans="1:5" x14ac:dyDescent="0.3">
      <c r="A2262" s="204">
        <v>42257</v>
      </c>
      <c r="B2262">
        <v>76.223299999999995</v>
      </c>
      <c r="E2262">
        <v>4103763</v>
      </c>
    </row>
    <row r="2263" spans="1:5" x14ac:dyDescent="0.3">
      <c r="A2263" s="204">
        <v>42256</v>
      </c>
      <c r="B2263">
        <v>74.246700000000004</v>
      </c>
      <c r="E2263">
        <v>4826247</v>
      </c>
    </row>
    <row r="2264" spans="1:5" x14ac:dyDescent="0.3">
      <c r="A2264" s="204">
        <v>42255</v>
      </c>
      <c r="B2264">
        <v>76.2667</v>
      </c>
      <c r="E2264">
        <v>3542466</v>
      </c>
    </row>
    <row r="2265" spans="1:5" x14ac:dyDescent="0.3">
      <c r="A2265" s="204">
        <v>42251</v>
      </c>
      <c r="B2265">
        <v>72.89</v>
      </c>
      <c r="E2265">
        <v>4903023</v>
      </c>
    </row>
    <row r="2266" spans="1:5" x14ac:dyDescent="0.3">
      <c r="A2266" s="204">
        <v>42250</v>
      </c>
      <c r="B2266">
        <v>72.713300000000004</v>
      </c>
      <c r="E2266">
        <v>4782522</v>
      </c>
    </row>
    <row r="2267" spans="1:5" x14ac:dyDescent="0.3">
      <c r="A2267" s="204">
        <v>42249</v>
      </c>
      <c r="B2267">
        <v>74.930000000000007</v>
      </c>
      <c r="E2267">
        <v>5374842</v>
      </c>
    </row>
    <row r="2268" spans="1:5" x14ac:dyDescent="0.3">
      <c r="A2268" s="204">
        <v>42248</v>
      </c>
      <c r="B2268">
        <v>71.836699999999993</v>
      </c>
      <c r="E2268">
        <v>6449934</v>
      </c>
    </row>
    <row r="2269" spans="1:5" x14ac:dyDescent="0.3">
      <c r="A2269" s="204">
        <v>42247</v>
      </c>
      <c r="B2269">
        <v>74.03</v>
      </c>
      <c r="E2269">
        <v>5967831</v>
      </c>
    </row>
    <row r="2270" spans="1:5" x14ac:dyDescent="0.3">
      <c r="A2270" s="204">
        <v>42244</v>
      </c>
      <c r="B2270">
        <v>76.346699999999998</v>
      </c>
      <c r="E2270">
        <v>3279069</v>
      </c>
    </row>
    <row r="2271" spans="1:5" x14ac:dyDescent="0.3">
      <c r="A2271" s="204">
        <v>42243</v>
      </c>
      <c r="B2271">
        <v>74.853300000000004</v>
      </c>
      <c r="E2271">
        <v>7937403</v>
      </c>
    </row>
    <row r="2272" spans="1:5" x14ac:dyDescent="0.3">
      <c r="A2272" s="204">
        <v>42242</v>
      </c>
      <c r="B2272">
        <v>72.996700000000004</v>
      </c>
      <c r="E2272">
        <v>6701271</v>
      </c>
    </row>
    <row r="2273" spans="1:5" x14ac:dyDescent="0.3">
      <c r="A2273" s="204">
        <v>42241</v>
      </c>
      <c r="B2273">
        <v>69.403300000000002</v>
      </c>
      <c r="E2273">
        <v>7882449</v>
      </c>
    </row>
    <row r="2274" spans="1:5" x14ac:dyDescent="0.3">
      <c r="A2274" s="204">
        <v>42240</v>
      </c>
      <c r="B2274">
        <v>68.55</v>
      </c>
      <c r="E2274">
        <v>11430516</v>
      </c>
    </row>
    <row r="2275" spans="1:5" x14ac:dyDescent="0.3">
      <c r="A2275" s="204">
        <v>42237</v>
      </c>
      <c r="B2275">
        <v>72.41</v>
      </c>
      <c r="E2275">
        <v>10778607</v>
      </c>
    </row>
    <row r="2276" spans="1:5" x14ac:dyDescent="0.3">
      <c r="A2276" s="204">
        <v>42236</v>
      </c>
      <c r="B2276">
        <v>72.246700000000004</v>
      </c>
      <c r="E2276">
        <v>8011755</v>
      </c>
    </row>
    <row r="2277" spans="1:5" x14ac:dyDescent="0.3">
      <c r="A2277" s="204">
        <v>42235</v>
      </c>
      <c r="B2277">
        <v>76.3767</v>
      </c>
      <c r="E2277">
        <v>4635345</v>
      </c>
    </row>
    <row r="2278" spans="1:5" x14ac:dyDescent="0.3">
      <c r="A2278" s="204">
        <v>42234</v>
      </c>
      <c r="B2278">
        <v>77.459999999999994</v>
      </c>
      <c r="E2278">
        <v>3197655</v>
      </c>
    </row>
    <row r="2279" spans="1:5" x14ac:dyDescent="0.3">
      <c r="A2279" s="204">
        <v>42233</v>
      </c>
      <c r="B2279">
        <v>79.41</v>
      </c>
      <c r="E2279">
        <v>4499301</v>
      </c>
    </row>
    <row r="2280" spans="1:5" x14ac:dyDescent="0.3">
      <c r="A2280" s="204">
        <v>42230</v>
      </c>
      <c r="B2280">
        <v>76.260000000000005</v>
      </c>
      <c r="E2280">
        <v>4277811</v>
      </c>
    </row>
    <row r="2281" spans="1:5" x14ac:dyDescent="0.3">
      <c r="A2281" s="204">
        <v>42229</v>
      </c>
      <c r="B2281">
        <v>77.406700000000001</v>
      </c>
      <c r="E2281">
        <v>2506827</v>
      </c>
    </row>
    <row r="2282" spans="1:5" x14ac:dyDescent="0.3">
      <c r="A2282" s="204">
        <v>42228</v>
      </c>
      <c r="B2282">
        <v>78.709999999999994</v>
      </c>
      <c r="E2282">
        <v>10242189</v>
      </c>
    </row>
    <row r="2283" spans="1:5" x14ac:dyDescent="0.3">
      <c r="A2283" s="204">
        <v>42227</v>
      </c>
      <c r="B2283">
        <v>78.133300000000006</v>
      </c>
      <c r="E2283">
        <v>5459937</v>
      </c>
    </row>
    <row r="2284" spans="1:5" x14ac:dyDescent="0.3">
      <c r="A2284" s="204">
        <v>42226</v>
      </c>
      <c r="B2284">
        <v>79.843299999999999</v>
      </c>
      <c r="E2284">
        <v>3305754</v>
      </c>
    </row>
    <row r="2285" spans="1:5" x14ac:dyDescent="0.3">
      <c r="A2285" s="204">
        <v>42223</v>
      </c>
      <c r="B2285">
        <v>79.063299999999998</v>
      </c>
      <c r="E2285">
        <v>9928833</v>
      </c>
    </row>
    <row r="2286" spans="1:5" x14ac:dyDescent="0.3">
      <c r="A2286" s="204">
        <v>42222</v>
      </c>
      <c r="B2286">
        <v>81.093299999999999</v>
      </c>
      <c r="E2286">
        <v>7750080</v>
      </c>
    </row>
    <row r="2287" spans="1:5" x14ac:dyDescent="0.3">
      <c r="A2287" s="204">
        <v>42221</v>
      </c>
      <c r="B2287">
        <v>85.426699999999997</v>
      </c>
      <c r="E2287">
        <v>2139426</v>
      </c>
    </row>
    <row r="2288" spans="1:5" x14ac:dyDescent="0.3">
      <c r="A2288" s="204">
        <v>42220</v>
      </c>
      <c r="B2288">
        <v>85.03</v>
      </c>
      <c r="E2288">
        <v>2028657</v>
      </c>
    </row>
    <row r="2289" spans="1:5" x14ac:dyDescent="0.3">
      <c r="A2289" s="204">
        <v>42219</v>
      </c>
      <c r="B2289">
        <v>84.92</v>
      </c>
      <c r="E2289">
        <v>2337222</v>
      </c>
    </row>
    <row r="2290" spans="1:5" x14ac:dyDescent="0.3">
      <c r="A2290" s="204">
        <v>42216</v>
      </c>
      <c r="B2290">
        <v>85.146699999999996</v>
      </c>
      <c r="E2290">
        <v>2888772</v>
      </c>
    </row>
    <row r="2291" spans="1:5" x14ac:dyDescent="0.3">
      <c r="A2291" s="204">
        <v>42215</v>
      </c>
      <c r="B2291">
        <v>84.153300000000002</v>
      </c>
      <c r="E2291">
        <v>2779893</v>
      </c>
    </row>
    <row r="2292" spans="1:5" x14ac:dyDescent="0.3">
      <c r="A2292" s="204">
        <v>42214</v>
      </c>
      <c r="B2292">
        <v>84.413300000000007</v>
      </c>
      <c r="E2292">
        <v>3736665</v>
      </c>
    </row>
    <row r="2293" spans="1:5" x14ac:dyDescent="0.3">
      <c r="A2293" s="204">
        <v>42213</v>
      </c>
      <c r="B2293">
        <v>86.313299999999998</v>
      </c>
      <c r="E2293">
        <v>3554850</v>
      </c>
    </row>
    <row r="2294" spans="1:5" x14ac:dyDescent="0.3">
      <c r="A2294" s="204">
        <v>42212</v>
      </c>
      <c r="B2294">
        <v>83.926699999999997</v>
      </c>
      <c r="E2294">
        <v>5343672</v>
      </c>
    </row>
    <row r="2295" spans="1:5" x14ac:dyDescent="0.3">
      <c r="A2295" s="204">
        <v>42209</v>
      </c>
      <c r="B2295">
        <v>85.1267</v>
      </c>
      <c r="E2295">
        <v>5264082</v>
      </c>
    </row>
    <row r="2296" spans="1:5" x14ac:dyDescent="0.3">
      <c r="A2296" s="204">
        <v>42208</v>
      </c>
      <c r="B2296">
        <v>88.34</v>
      </c>
      <c r="E2296">
        <v>2484078</v>
      </c>
    </row>
    <row r="2297" spans="1:5" x14ac:dyDescent="0.3">
      <c r="A2297" s="204">
        <v>42207</v>
      </c>
      <c r="B2297">
        <v>89.18</v>
      </c>
      <c r="E2297">
        <v>2101137</v>
      </c>
    </row>
    <row r="2298" spans="1:5" x14ac:dyDescent="0.3">
      <c r="A2298" s="204">
        <v>42206</v>
      </c>
      <c r="B2298">
        <v>88.783299999999997</v>
      </c>
      <c r="E2298">
        <v>4190304</v>
      </c>
    </row>
    <row r="2299" spans="1:5" x14ac:dyDescent="0.3">
      <c r="A2299" s="204">
        <v>42205</v>
      </c>
      <c r="B2299">
        <v>90.31</v>
      </c>
      <c r="E2299">
        <v>4473042</v>
      </c>
    </row>
    <row r="2300" spans="1:5" x14ac:dyDescent="0.3">
      <c r="A2300" s="204">
        <v>42202</v>
      </c>
      <c r="B2300">
        <v>90.356700000000004</v>
      </c>
      <c r="E2300">
        <v>3754686</v>
      </c>
    </row>
    <row r="2301" spans="1:5" x14ac:dyDescent="0.3">
      <c r="A2301" s="204">
        <v>42201</v>
      </c>
      <c r="B2301">
        <v>89.76</v>
      </c>
      <c r="E2301">
        <v>3189540</v>
      </c>
    </row>
    <row r="2302" spans="1:5" x14ac:dyDescent="0.3">
      <c r="A2302" s="204">
        <v>42200</v>
      </c>
      <c r="B2302">
        <v>88.303299999999993</v>
      </c>
      <c r="E2302">
        <v>4665840</v>
      </c>
    </row>
    <row r="2303" spans="1:5" x14ac:dyDescent="0.3">
      <c r="A2303" s="204">
        <v>42199</v>
      </c>
      <c r="B2303">
        <v>88.23</v>
      </c>
      <c r="E2303">
        <v>3768927</v>
      </c>
    </row>
    <row r="2304" spans="1:5" x14ac:dyDescent="0.3">
      <c r="A2304" s="204">
        <v>42198</v>
      </c>
      <c r="B2304">
        <v>86.39</v>
      </c>
      <c r="E2304">
        <v>3381342</v>
      </c>
    </row>
    <row r="2305" spans="1:5" x14ac:dyDescent="0.3">
      <c r="A2305" s="204">
        <v>42195</v>
      </c>
      <c r="B2305">
        <v>84.19</v>
      </c>
      <c r="E2305">
        <v>3123123</v>
      </c>
    </row>
    <row r="2306" spans="1:5" x14ac:dyDescent="0.3">
      <c r="A2306" s="204">
        <v>42194</v>
      </c>
      <c r="B2306">
        <v>82.316699999999997</v>
      </c>
      <c r="E2306">
        <v>3031548</v>
      </c>
    </row>
    <row r="2307" spans="1:5" x14ac:dyDescent="0.3">
      <c r="A2307" s="204">
        <v>42193</v>
      </c>
      <c r="B2307">
        <v>80.63</v>
      </c>
      <c r="E2307">
        <v>5975502</v>
      </c>
    </row>
    <row r="2308" spans="1:5" x14ac:dyDescent="0.3">
      <c r="A2308" s="204">
        <v>42192</v>
      </c>
      <c r="B2308">
        <v>83.716700000000003</v>
      </c>
      <c r="E2308">
        <v>4005078</v>
      </c>
    </row>
    <row r="2309" spans="1:5" x14ac:dyDescent="0.3">
      <c r="A2309" s="204">
        <v>42191</v>
      </c>
      <c r="B2309">
        <v>83.44</v>
      </c>
      <c r="E2309">
        <v>3362481</v>
      </c>
    </row>
    <row r="2310" spans="1:5" x14ac:dyDescent="0.3">
      <c r="A2310" s="204">
        <v>42187</v>
      </c>
      <c r="B2310">
        <v>82.313299999999998</v>
      </c>
      <c r="E2310">
        <v>1897260</v>
      </c>
    </row>
    <row r="2311" spans="1:5" x14ac:dyDescent="0.3">
      <c r="A2311" s="204">
        <v>42186</v>
      </c>
      <c r="B2311">
        <v>83.073300000000003</v>
      </c>
      <c r="E2311">
        <v>4040208</v>
      </c>
    </row>
    <row r="2312" spans="1:5" x14ac:dyDescent="0.3">
      <c r="A2312" s="204">
        <v>42185</v>
      </c>
      <c r="B2312">
        <v>84.08</v>
      </c>
      <c r="E2312">
        <v>7275867</v>
      </c>
    </row>
    <row r="2313" spans="1:5" x14ac:dyDescent="0.3">
      <c r="A2313" s="204">
        <v>42184</v>
      </c>
      <c r="B2313">
        <v>80.543300000000002</v>
      </c>
      <c r="E2313">
        <v>4475298</v>
      </c>
    </row>
    <row r="2314" spans="1:5" x14ac:dyDescent="0.3">
      <c r="A2314" s="204">
        <v>42181</v>
      </c>
      <c r="B2314">
        <v>83.326700000000002</v>
      </c>
      <c r="E2314">
        <v>4632537</v>
      </c>
    </row>
    <row r="2315" spans="1:5" x14ac:dyDescent="0.3">
      <c r="A2315" s="204">
        <v>42180</v>
      </c>
      <c r="B2315">
        <v>83.863299999999995</v>
      </c>
      <c r="E2315">
        <v>4126479</v>
      </c>
    </row>
    <row r="2316" spans="1:5" x14ac:dyDescent="0.3">
      <c r="A2316" s="204">
        <v>42179</v>
      </c>
      <c r="B2316">
        <v>84.576700000000002</v>
      </c>
      <c r="E2316">
        <v>3716424</v>
      </c>
    </row>
    <row r="2317" spans="1:5" x14ac:dyDescent="0.3">
      <c r="A2317" s="204">
        <v>42178</v>
      </c>
      <c r="B2317">
        <v>86.45</v>
      </c>
      <c r="E2317">
        <v>2920695</v>
      </c>
    </row>
    <row r="2318" spans="1:5" x14ac:dyDescent="0.3">
      <c r="A2318" s="204">
        <v>42177</v>
      </c>
      <c r="B2318">
        <v>86.57</v>
      </c>
      <c r="E2318">
        <v>5310846</v>
      </c>
    </row>
    <row r="2319" spans="1:5" x14ac:dyDescent="0.3">
      <c r="A2319" s="204">
        <v>42174</v>
      </c>
      <c r="B2319">
        <v>84.156700000000001</v>
      </c>
      <c r="E2319">
        <v>4454694</v>
      </c>
    </row>
    <row r="2320" spans="1:5" x14ac:dyDescent="0.3">
      <c r="A2320" s="204">
        <v>42173</v>
      </c>
      <c r="B2320">
        <v>83.7667</v>
      </c>
      <c r="E2320">
        <v>6821505</v>
      </c>
    </row>
    <row r="2321" spans="1:5" x14ac:dyDescent="0.3">
      <c r="A2321" s="204">
        <v>42172</v>
      </c>
      <c r="B2321">
        <v>81.463300000000004</v>
      </c>
      <c r="E2321">
        <v>3002829</v>
      </c>
    </row>
    <row r="2322" spans="1:5" x14ac:dyDescent="0.3">
      <c r="A2322" s="204">
        <v>42171</v>
      </c>
      <c r="B2322">
        <v>80.486699999999999</v>
      </c>
      <c r="E2322">
        <v>2007408</v>
      </c>
    </row>
    <row r="2323" spans="1:5" x14ac:dyDescent="0.3">
      <c r="A2323" s="204">
        <v>42170</v>
      </c>
      <c r="B2323">
        <v>80.3</v>
      </c>
      <c r="E2323">
        <v>2300214</v>
      </c>
    </row>
    <row r="2324" spans="1:5" x14ac:dyDescent="0.3">
      <c r="A2324" s="204">
        <v>42167</v>
      </c>
      <c r="B2324">
        <v>80.003299999999996</v>
      </c>
      <c r="E2324">
        <v>2806401</v>
      </c>
    </row>
    <row r="2325" spans="1:5" x14ac:dyDescent="0.3">
      <c r="A2325" s="204">
        <v>42166</v>
      </c>
      <c r="B2325">
        <v>81.303299999999993</v>
      </c>
      <c r="E2325">
        <v>2580258</v>
      </c>
    </row>
    <row r="2326" spans="1:5" x14ac:dyDescent="0.3">
      <c r="A2326" s="204">
        <v>42165</v>
      </c>
      <c r="B2326">
        <v>80.706699999999998</v>
      </c>
      <c r="E2326">
        <v>2056665</v>
      </c>
    </row>
    <row r="2327" spans="1:5" x14ac:dyDescent="0.3">
      <c r="A2327" s="204">
        <v>42164</v>
      </c>
      <c r="B2327">
        <v>80.113299999999995</v>
      </c>
      <c r="E2327">
        <v>3196680</v>
      </c>
    </row>
    <row r="2328" spans="1:5" x14ac:dyDescent="0.3">
      <c r="A2328" s="204">
        <v>42163</v>
      </c>
      <c r="B2328">
        <v>81.323300000000003</v>
      </c>
      <c r="E2328">
        <v>3065913</v>
      </c>
    </row>
    <row r="2329" spans="1:5" x14ac:dyDescent="0.3">
      <c r="A2329" s="204">
        <v>42160</v>
      </c>
      <c r="B2329">
        <v>81.253299999999996</v>
      </c>
      <c r="E2329">
        <v>2314443</v>
      </c>
    </row>
    <row r="2330" spans="1:5" x14ac:dyDescent="0.3">
      <c r="A2330" s="204">
        <v>42159</v>
      </c>
      <c r="B2330">
        <v>79.893299999999996</v>
      </c>
      <c r="E2330">
        <v>2823057</v>
      </c>
    </row>
    <row r="2331" spans="1:5" x14ac:dyDescent="0.3">
      <c r="A2331" s="204">
        <v>42158</v>
      </c>
      <c r="B2331">
        <v>80.47</v>
      </c>
      <c r="E2331">
        <v>2520177</v>
      </c>
    </row>
    <row r="2332" spans="1:5" x14ac:dyDescent="0.3">
      <c r="A2332" s="204">
        <v>42157</v>
      </c>
      <c r="B2332">
        <v>79.573300000000003</v>
      </c>
      <c r="E2332">
        <v>1702437</v>
      </c>
    </row>
    <row r="2333" spans="1:5" x14ac:dyDescent="0.3">
      <c r="A2333" s="204">
        <v>42156</v>
      </c>
      <c r="B2333">
        <v>79.680000000000007</v>
      </c>
      <c r="E2333">
        <v>4824498</v>
      </c>
    </row>
    <row r="2334" spans="1:5" x14ac:dyDescent="0.3">
      <c r="A2334" s="204">
        <v>42153</v>
      </c>
      <c r="B2334">
        <v>79.39</v>
      </c>
      <c r="E2334">
        <v>4107576</v>
      </c>
    </row>
    <row r="2335" spans="1:5" x14ac:dyDescent="0.3">
      <c r="A2335" s="204">
        <v>42152</v>
      </c>
      <c r="B2335">
        <v>78.833299999999994</v>
      </c>
      <c r="E2335">
        <v>2197092</v>
      </c>
    </row>
    <row r="2336" spans="1:5" x14ac:dyDescent="0.3">
      <c r="A2336" s="204">
        <v>42151</v>
      </c>
      <c r="B2336">
        <v>78.959999999999994</v>
      </c>
      <c r="E2336">
        <v>2337879</v>
      </c>
    </row>
    <row r="2337" spans="1:5" x14ac:dyDescent="0.3">
      <c r="A2337" s="204">
        <v>42150</v>
      </c>
      <c r="B2337">
        <v>77.67</v>
      </c>
      <c r="E2337">
        <v>2482842</v>
      </c>
    </row>
    <row r="2338" spans="1:5" x14ac:dyDescent="0.3">
      <c r="A2338" s="204">
        <v>42146</v>
      </c>
      <c r="B2338">
        <v>78.033299999999997</v>
      </c>
      <c r="E2338">
        <v>1672131</v>
      </c>
    </row>
    <row r="2339" spans="1:5" x14ac:dyDescent="0.3">
      <c r="A2339" s="204">
        <v>42145</v>
      </c>
      <c r="B2339">
        <v>77.813299999999998</v>
      </c>
      <c r="E2339">
        <v>2577726</v>
      </c>
    </row>
    <row r="2340" spans="1:5" x14ac:dyDescent="0.3">
      <c r="A2340" s="204">
        <v>42144</v>
      </c>
      <c r="B2340">
        <v>78.246700000000004</v>
      </c>
      <c r="E2340">
        <v>2813064</v>
      </c>
    </row>
    <row r="2341" spans="1:5" x14ac:dyDescent="0.3">
      <c r="A2341" s="204">
        <v>42143</v>
      </c>
      <c r="B2341">
        <v>77.033299999999997</v>
      </c>
      <c r="E2341">
        <v>2039196</v>
      </c>
    </row>
    <row r="2342" spans="1:5" x14ac:dyDescent="0.3">
      <c r="A2342" s="204">
        <v>42142</v>
      </c>
      <c r="B2342">
        <v>76.916700000000006</v>
      </c>
      <c r="E2342">
        <v>2409420</v>
      </c>
    </row>
    <row r="2343" spans="1:5" x14ac:dyDescent="0.3">
      <c r="A2343" s="204">
        <v>42139</v>
      </c>
      <c r="B2343">
        <v>75.433300000000003</v>
      </c>
      <c r="E2343">
        <v>1752261</v>
      </c>
    </row>
    <row r="2344" spans="1:5" x14ac:dyDescent="0.3">
      <c r="A2344" s="204">
        <v>42138</v>
      </c>
      <c r="B2344">
        <v>75.406700000000001</v>
      </c>
      <c r="E2344">
        <v>2967819</v>
      </c>
    </row>
    <row r="2345" spans="1:5" x14ac:dyDescent="0.3">
      <c r="A2345" s="204">
        <v>42137</v>
      </c>
      <c r="B2345">
        <v>74.813299999999998</v>
      </c>
      <c r="E2345">
        <v>3144771</v>
      </c>
    </row>
    <row r="2346" spans="1:5" x14ac:dyDescent="0.3">
      <c r="A2346" s="204">
        <v>42136</v>
      </c>
      <c r="B2346">
        <v>75.323300000000003</v>
      </c>
      <c r="E2346">
        <v>3285000</v>
      </c>
    </row>
    <row r="2347" spans="1:5" x14ac:dyDescent="0.3">
      <c r="A2347" s="204">
        <v>42135</v>
      </c>
      <c r="B2347">
        <v>75.163300000000007</v>
      </c>
      <c r="E2347">
        <v>2326872</v>
      </c>
    </row>
    <row r="2348" spans="1:5" x14ac:dyDescent="0.3">
      <c r="A2348" s="204">
        <v>42132</v>
      </c>
      <c r="B2348">
        <v>74.613299999999995</v>
      </c>
      <c r="E2348">
        <v>3321660</v>
      </c>
    </row>
    <row r="2349" spans="1:5" x14ac:dyDescent="0.3">
      <c r="A2349" s="204">
        <v>42131</v>
      </c>
      <c r="B2349">
        <v>72.466700000000003</v>
      </c>
      <c r="E2349">
        <v>3346860</v>
      </c>
    </row>
    <row r="2350" spans="1:5" x14ac:dyDescent="0.3">
      <c r="A2350" s="204">
        <v>42130</v>
      </c>
      <c r="B2350">
        <v>71.6267</v>
      </c>
      <c r="E2350">
        <v>5539116</v>
      </c>
    </row>
    <row r="2351" spans="1:5" x14ac:dyDescent="0.3">
      <c r="A2351" s="204">
        <v>42129</v>
      </c>
      <c r="B2351">
        <v>69.976699999999994</v>
      </c>
      <c r="E2351">
        <v>3707460</v>
      </c>
    </row>
    <row r="2352" spans="1:5" x14ac:dyDescent="0.3">
      <c r="A2352" s="204">
        <v>42128</v>
      </c>
      <c r="B2352">
        <v>72.0167</v>
      </c>
      <c r="E2352">
        <v>3967668</v>
      </c>
    </row>
    <row r="2353" spans="1:5" x14ac:dyDescent="0.3">
      <c r="A2353" s="204">
        <v>42125</v>
      </c>
      <c r="B2353">
        <v>71.056700000000006</v>
      </c>
      <c r="E2353">
        <v>5328642</v>
      </c>
    </row>
    <row r="2354" spans="1:5" x14ac:dyDescent="0.3">
      <c r="A2354" s="204">
        <v>42124</v>
      </c>
      <c r="B2354">
        <v>68.776700000000005</v>
      </c>
      <c r="E2354">
        <v>9881667</v>
      </c>
    </row>
    <row r="2355" spans="1:5" x14ac:dyDescent="0.3">
      <c r="A2355" s="204">
        <v>42123</v>
      </c>
      <c r="B2355">
        <v>71.92</v>
      </c>
      <c r="E2355">
        <v>5104266</v>
      </c>
    </row>
    <row r="2356" spans="1:5" x14ac:dyDescent="0.3">
      <c r="A2356" s="204">
        <v>42122</v>
      </c>
      <c r="B2356">
        <v>72.386700000000005</v>
      </c>
      <c r="E2356">
        <v>8532315</v>
      </c>
    </row>
    <row r="2357" spans="1:5" x14ac:dyDescent="0.3">
      <c r="A2357" s="204">
        <v>42121</v>
      </c>
      <c r="B2357">
        <v>73.646699999999996</v>
      </c>
      <c r="E2357">
        <v>6715380</v>
      </c>
    </row>
    <row r="2358" spans="1:5" x14ac:dyDescent="0.3">
      <c r="A2358" s="204">
        <v>42118</v>
      </c>
      <c r="B2358">
        <v>77.953299999999999</v>
      </c>
      <c r="E2358">
        <v>1713198</v>
      </c>
    </row>
    <row r="2359" spans="1:5" x14ac:dyDescent="0.3">
      <c r="A2359" s="204">
        <v>42117</v>
      </c>
      <c r="B2359">
        <v>78.906700000000001</v>
      </c>
      <c r="E2359">
        <v>1691535</v>
      </c>
    </row>
    <row r="2360" spans="1:5" x14ac:dyDescent="0.3">
      <c r="A2360" s="204">
        <v>42116</v>
      </c>
      <c r="B2360">
        <v>77.543300000000002</v>
      </c>
      <c r="E2360">
        <v>2022726</v>
      </c>
    </row>
    <row r="2361" spans="1:5" x14ac:dyDescent="0.3">
      <c r="A2361" s="204">
        <v>42115</v>
      </c>
      <c r="B2361">
        <v>77.650000000000006</v>
      </c>
      <c r="E2361">
        <v>2144757</v>
      </c>
    </row>
    <row r="2362" spans="1:5" x14ac:dyDescent="0.3">
      <c r="A2362" s="204">
        <v>42114</v>
      </c>
      <c r="B2362">
        <v>77.083299999999994</v>
      </c>
      <c r="E2362">
        <v>2143431</v>
      </c>
    </row>
    <row r="2363" spans="1:5" x14ac:dyDescent="0.3">
      <c r="A2363" s="204">
        <v>42111</v>
      </c>
      <c r="B2363">
        <v>76.926699999999997</v>
      </c>
      <c r="E2363">
        <v>2465130</v>
      </c>
    </row>
    <row r="2364" spans="1:5" x14ac:dyDescent="0.3">
      <c r="A2364" s="204">
        <v>42110</v>
      </c>
      <c r="B2364">
        <v>78.273300000000006</v>
      </c>
      <c r="E2364">
        <v>1469190</v>
      </c>
    </row>
    <row r="2365" spans="1:5" x14ac:dyDescent="0.3">
      <c r="A2365" s="204">
        <v>42109</v>
      </c>
      <c r="B2365">
        <v>77.703299999999999</v>
      </c>
      <c r="E2365">
        <v>2164965</v>
      </c>
    </row>
    <row r="2366" spans="1:5" x14ac:dyDescent="0.3">
      <c r="A2366" s="204">
        <v>42108</v>
      </c>
      <c r="B2366">
        <v>77.3</v>
      </c>
      <c r="E2366">
        <v>1499697</v>
      </c>
    </row>
    <row r="2367" spans="1:5" x14ac:dyDescent="0.3">
      <c r="A2367" s="204">
        <v>42107</v>
      </c>
      <c r="B2367">
        <v>77.363299999999995</v>
      </c>
      <c r="E2367">
        <v>2419929</v>
      </c>
    </row>
    <row r="2368" spans="1:5" x14ac:dyDescent="0.3">
      <c r="A2368" s="204">
        <v>42104</v>
      </c>
      <c r="B2368">
        <v>76.459999999999994</v>
      </c>
      <c r="E2368">
        <v>1463406</v>
      </c>
    </row>
    <row r="2369" spans="1:5" x14ac:dyDescent="0.3">
      <c r="A2369" s="204">
        <v>42103</v>
      </c>
      <c r="B2369">
        <v>75.400000000000006</v>
      </c>
      <c r="E2369">
        <v>2312106</v>
      </c>
    </row>
    <row r="2370" spans="1:5" x14ac:dyDescent="0.3">
      <c r="A2370" s="204">
        <v>42102</v>
      </c>
      <c r="B2370">
        <v>75.676699999999997</v>
      </c>
      <c r="E2370">
        <v>2041386</v>
      </c>
    </row>
    <row r="2371" spans="1:5" x14ac:dyDescent="0.3">
      <c r="A2371" s="204">
        <v>42101</v>
      </c>
      <c r="B2371">
        <v>73.55</v>
      </c>
      <c r="E2371">
        <v>2274957</v>
      </c>
    </row>
    <row r="2372" spans="1:5" x14ac:dyDescent="0.3">
      <c r="A2372" s="204">
        <v>42100</v>
      </c>
      <c r="B2372">
        <v>73.193299999999994</v>
      </c>
      <c r="E2372">
        <v>1908006</v>
      </c>
    </row>
    <row r="2373" spans="1:5" x14ac:dyDescent="0.3">
      <c r="A2373" s="204">
        <v>42096</v>
      </c>
      <c r="B2373">
        <v>73.403300000000002</v>
      </c>
      <c r="E2373">
        <v>1572093</v>
      </c>
    </row>
    <row r="2374" spans="1:5" x14ac:dyDescent="0.3">
      <c r="A2374" s="204">
        <v>42095</v>
      </c>
      <c r="B2374">
        <v>73.596699999999998</v>
      </c>
      <c r="E2374">
        <v>4550400</v>
      </c>
    </row>
    <row r="2375" spans="1:5" x14ac:dyDescent="0.3">
      <c r="A2375" s="204">
        <v>42094</v>
      </c>
      <c r="B2375">
        <v>75.166700000000006</v>
      </c>
      <c r="E2375">
        <v>2984814</v>
      </c>
    </row>
    <row r="2376" spans="1:5" x14ac:dyDescent="0.3">
      <c r="A2376" s="204">
        <v>42093</v>
      </c>
      <c r="B2376">
        <v>74.790000000000006</v>
      </c>
      <c r="E2376">
        <v>2713116</v>
      </c>
    </row>
    <row r="2377" spans="1:5" x14ac:dyDescent="0.3">
      <c r="A2377" s="204">
        <v>42090</v>
      </c>
      <c r="B2377">
        <v>73.136700000000005</v>
      </c>
      <c r="E2377">
        <v>2381760</v>
      </c>
    </row>
    <row r="2378" spans="1:5" x14ac:dyDescent="0.3">
      <c r="A2378" s="204">
        <v>42089</v>
      </c>
      <c r="B2378">
        <v>71.453299999999999</v>
      </c>
      <c r="E2378">
        <v>6812277</v>
      </c>
    </row>
    <row r="2379" spans="1:5" x14ac:dyDescent="0.3">
      <c r="A2379" s="204">
        <v>42088</v>
      </c>
      <c r="B2379">
        <v>71.743300000000005</v>
      </c>
      <c r="E2379">
        <v>6060441</v>
      </c>
    </row>
    <row r="2380" spans="1:5" x14ac:dyDescent="0.3">
      <c r="A2380" s="204">
        <v>42087</v>
      </c>
      <c r="B2380">
        <v>75.826700000000002</v>
      </c>
      <c r="E2380">
        <v>3532902</v>
      </c>
    </row>
    <row r="2381" spans="1:5" x14ac:dyDescent="0.3">
      <c r="A2381" s="204">
        <v>42086</v>
      </c>
      <c r="B2381">
        <v>76.396699999999996</v>
      </c>
      <c r="E2381">
        <v>2940291</v>
      </c>
    </row>
    <row r="2382" spans="1:5" x14ac:dyDescent="0.3">
      <c r="A2382" s="204">
        <v>42083</v>
      </c>
      <c r="B2382">
        <v>77.953299999999999</v>
      </c>
      <c r="E2382">
        <v>5638935</v>
      </c>
    </row>
    <row r="2383" spans="1:5" x14ac:dyDescent="0.3">
      <c r="A2383" s="204">
        <v>42082</v>
      </c>
      <c r="B2383">
        <v>79.326700000000002</v>
      </c>
      <c r="E2383">
        <v>2775618</v>
      </c>
    </row>
    <row r="2384" spans="1:5" x14ac:dyDescent="0.3">
      <c r="A2384" s="204">
        <v>42081</v>
      </c>
      <c r="B2384">
        <v>77.206699999999998</v>
      </c>
      <c r="E2384">
        <v>2926329</v>
      </c>
    </row>
    <row r="2385" spans="1:5" x14ac:dyDescent="0.3">
      <c r="A2385" s="204">
        <v>42080</v>
      </c>
      <c r="B2385">
        <v>77.709999999999994</v>
      </c>
      <c r="E2385">
        <v>1675599</v>
      </c>
    </row>
    <row r="2386" spans="1:5" x14ac:dyDescent="0.3">
      <c r="A2386" s="204">
        <v>42079</v>
      </c>
      <c r="B2386">
        <v>77.276700000000005</v>
      </c>
      <c r="E2386">
        <v>1701270</v>
      </c>
    </row>
    <row r="2387" spans="1:5" x14ac:dyDescent="0.3">
      <c r="A2387" s="204">
        <v>42076</v>
      </c>
      <c r="B2387">
        <v>76.143299999999996</v>
      </c>
      <c r="E2387">
        <v>1860735</v>
      </c>
    </row>
    <row r="2388" spans="1:5" x14ac:dyDescent="0.3">
      <c r="A2388" s="204">
        <v>42075</v>
      </c>
      <c r="B2388">
        <v>75.569999999999993</v>
      </c>
      <c r="E2388">
        <v>1155819</v>
      </c>
    </row>
    <row r="2389" spans="1:5" x14ac:dyDescent="0.3">
      <c r="A2389" s="204">
        <v>42074</v>
      </c>
      <c r="B2389">
        <v>75.503299999999996</v>
      </c>
      <c r="E2389">
        <v>1113705</v>
      </c>
    </row>
    <row r="2390" spans="1:5" x14ac:dyDescent="0.3">
      <c r="A2390" s="204">
        <v>42073</v>
      </c>
      <c r="B2390">
        <v>75.133300000000006</v>
      </c>
      <c r="E2390">
        <v>2208045</v>
      </c>
    </row>
    <row r="2391" spans="1:5" x14ac:dyDescent="0.3">
      <c r="A2391" s="204">
        <v>42072</v>
      </c>
      <c r="B2391">
        <v>74.863299999999995</v>
      </c>
      <c r="E2391">
        <v>1538235</v>
      </c>
    </row>
    <row r="2392" spans="1:5" x14ac:dyDescent="0.3">
      <c r="A2392" s="204">
        <v>42069</v>
      </c>
      <c r="B2392">
        <v>74.906700000000001</v>
      </c>
      <c r="E2392">
        <v>2928843</v>
      </c>
    </row>
    <row r="2393" spans="1:5" x14ac:dyDescent="0.3">
      <c r="A2393" s="204">
        <v>42068</v>
      </c>
      <c r="B2393">
        <v>75.856700000000004</v>
      </c>
      <c r="E2393">
        <v>3111879</v>
      </c>
    </row>
    <row r="2394" spans="1:5" x14ac:dyDescent="0.3">
      <c r="A2394" s="204">
        <v>42067</v>
      </c>
      <c r="B2394">
        <v>74.02</v>
      </c>
      <c r="E2394">
        <v>3034134</v>
      </c>
    </row>
    <row r="2395" spans="1:5" x14ac:dyDescent="0.3">
      <c r="A2395" s="204">
        <v>42066</v>
      </c>
      <c r="B2395">
        <v>72.599999999999994</v>
      </c>
      <c r="E2395">
        <v>2218854</v>
      </c>
    </row>
    <row r="2396" spans="1:5" x14ac:dyDescent="0.3">
      <c r="A2396" s="204">
        <v>42065</v>
      </c>
      <c r="B2396">
        <v>72.496700000000004</v>
      </c>
      <c r="E2396">
        <v>1012248</v>
      </c>
    </row>
    <row r="2397" spans="1:5" x14ac:dyDescent="0.3">
      <c r="A2397" s="204">
        <v>42062</v>
      </c>
      <c r="B2397">
        <v>71.543300000000002</v>
      </c>
      <c r="E2397">
        <v>2748375</v>
      </c>
    </row>
    <row r="2398" spans="1:5" x14ac:dyDescent="0.3">
      <c r="A2398" s="204">
        <v>42061</v>
      </c>
      <c r="B2398">
        <v>72.63</v>
      </c>
      <c r="E2398">
        <v>3132840</v>
      </c>
    </row>
    <row r="2399" spans="1:5" x14ac:dyDescent="0.3">
      <c r="A2399" s="204">
        <v>42060</v>
      </c>
      <c r="B2399">
        <v>72.1233</v>
      </c>
      <c r="E2399">
        <v>3244026</v>
      </c>
    </row>
    <row r="2400" spans="1:5" x14ac:dyDescent="0.3">
      <c r="A2400" s="204">
        <v>42059</v>
      </c>
      <c r="B2400">
        <v>70.326700000000002</v>
      </c>
      <c r="E2400">
        <v>2718537</v>
      </c>
    </row>
    <row r="2401" spans="1:5" x14ac:dyDescent="0.3">
      <c r="A2401" s="204">
        <v>42058</v>
      </c>
      <c r="B2401">
        <v>71.713300000000004</v>
      </c>
      <c r="E2401">
        <v>2325018</v>
      </c>
    </row>
    <row r="2402" spans="1:5" x14ac:dyDescent="0.3">
      <c r="A2402" s="204">
        <v>42055</v>
      </c>
      <c r="B2402">
        <v>71.12</v>
      </c>
      <c r="E2402">
        <v>1656123</v>
      </c>
    </row>
    <row r="2403" spans="1:5" x14ac:dyDescent="0.3">
      <c r="A2403" s="204">
        <v>42054</v>
      </c>
      <c r="B2403">
        <v>70.566699999999997</v>
      </c>
      <c r="E2403">
        <v>1795041</v>
      </c>
    </row>
    <row r="2404" spans="1:5" x14ac:dyDescent="0.3">
      <c r="A2404" s="204">
        <v>42053</v>
      </c>
      <c r="B2404">
        <v>69.966700000000003</v>
      </c>
      <c r="E2404">
        <v>1467405</v>
      </c>
    </row>
    <row r="2405" spans="1:5" x14ac:dyDescent="0.3">
      <c r="A2405" s="204">
        <v>42052</v>
      </c>
      <c r="B2405">
        <v>69.076700000000002</v>
      </c>
      <c r="E2405">
        <v>2356242</v>
      </c>
    </row>
    <row r="2406" spans="1:5" x14ac:dyDescent="0.3">
      <c r="A2406" s="204">
        <v>42048</v>
      </c>
      <c r="B2406">
        <v>67.8</v>
      </c>
      <c r="E2406">
        <v>1305354</v>
      </c>
    </row>
    <row r="2407" spans="1:5" x14ac:dyDescent="0.3">
      <c r="A2407" s="204">
        <v>42047</v>
      </c>
      <c r="B2407">
        <v>67.346699999999998</v>
      </c>
      <c r="E2407">
        <v>2126544</v>
      </c>
    </row>
    <row r="2408" spans="1:5" x14ac:dyDescent="0.3">
      <c r="A2408" s="204">
        <v>42046</v>
      </c>
      <c r="B2408">
        <v>65.94</v>
      </c>
      <c r="E2408">
        <v>1807584</v>
      </c>
    </row>
    <row r="2409" spans="1:5" x14ac:dyDescent="0.3">
      <c r="A2409" s="204">
        <v>42045</v>
      </c>
      <c r="B2409">
        <v>66.136700000000005</v>
      </c>
      <c r="E2409">
        <v>931473</v>
      </c>
    </row>
    <row r="2410" spans="1:5" x14ac:dyDescent="0.3">
      <c r="A2410" s="204">
        <v>42044</v>
      </c>
      <c r="B2410">
        <v>64.67</v>
      </c>
      <c r="E2410">
        <v>1661937</v>
      </c>
    </row>
    <row r="2411" spans="1:5" x14ac:dyDescent="0.3">
      <c r="A2411" s="204">
        <v>42041</v>
      </c>
      <c r="B2411">
        <v>64.996700000000004</v>
      </c>
      <c r="E2411">
        <v>2000880</v>
      </c>
    </row>
    <row r="2412" spans="1:5" x14ac:dyDescent="0.3">
      <c r="A2412" s="204">
        <v>42040</v>
      </c>
      <c r="B2412">
        <v>65.84</v>
      </c>
      <c r="E2412">
        <v>2512272</v>
      </c>
    </row>
    <row r="2413" spans="1:5" x14ac:dyDescent="0.3">
      <c r="A2413" s="204">
        <v>42039</v>
      </c>
      <c r="B2413">
        <v>63.98</v>
      </c>
      <c r="E2413">
        <v>3386151</v>
      </c>
    </row>
    <row r="2414" spans="1:5" x14ac:dyDescent="0.3">
      <c r="A2414" s="204">
        <v>42038</v>
      </c>
      <c r="B2414">
        <v>65.306700000000006</v>
      </c>
      <c r="E2414">
        <v>3184314</v>
      </c>
    </row>
    <row r="2415" spans="1:5" x14ac:dyDescent="0.3">
      <c r="A2415" s="204">
        <v>42037</v>
      </c>
      <c r="B2415">
        <v>65.5</v>
      </c>
      <c r="E2415">
        <v>4084065</v>
      </c>
    </row>
    <row r="2416" spans="1:5" x14ac:dyDescent="0.3">
      <c r="A2416" s="204">
        <v>42034</v>
      </c>
      <c r="B2416">
        <v>66.55</v>
      </c>
      <c r="E2416">
        <v>1694658</v>
      </c>
    </row>
    <row r="2417" spans="1:5" x14ac:dyDescent="0.3">
      <c r="A2417" s="204">
        <v>42033</v>
      </c>
      <c r="B2417">
        <v>67.336699999999993</v>
      </c>
      <c r="E2417">
        <v>1229931</v>
      </c>
    </row>
    <row r="2418" spans="1:5" x14ac:dyDescent="0.3">
      <c r="A2418" s="204">
        <v>42032</v>
      </c>
      <c r="B2418">
        <v>66.396699999999996</v>
      </c>
      <c r="E2418">
        <v>2707086</v>
      </c>
    </row>
    <row r="2419" spans="1:5" x14ac:dyDescent="0.3">
      <c r="A2419" s="204">
        <v>42031</v>
      </c>
      <c r="B2419">
        <v>68.223299999999995</v>
      </c>
      <c r="E2419">
        <v>1905870</v>
      </c>
    </row>
    <row r="2420" spans="1:5" x14ac:dyDescent="0.3">
      <c r="A2420" s="204">
        <v>42030</v>
      </c>
      <c r="B2420">
        <v>68.069999999999993</v>
      </c>
      <c r="E2420">
        <v>1733271</v>
      </c>
    </row>
    <row r="2421" spans="1:5" x14ac:dyDescent="0.3">
      <c r="A2421" s="204">
        <v>42027</v>
      </c>
      <c r="B2421">
        <v>66.196700000000007</v>
      </c>
      <c r="E2421">
        <v>1658274</v>
      </c>
    </row>
    <row r="2422" spans="1:5" x14ac:dyDescent="0.3">
      <c r="A2422" s="204">
        <v>42026</v>
      </c>
      <c r="B2422">
        <v>65.493300000000005</v>
      </c>
      <c r="E2422">
        <v>2531559</v>
      </c>
    </row>
    <row r="2423" spans="1:5" x14ac:dyDescent="0.3">
      <c r="A2423" s="204">
        <v>42025</v>
      </c>
      <c r="B2423">
        <v>64.793300000000002</v>
      </c>
      <c r="E2423">
        <v>1976613</v>
      </c>
    </row>
    <row r="2424" spans="1:5" x14ac:dyDescent="0.3">
      <c r="A2424" s="204">
        <v>42024</v>
      </c>
      <c r="B2424">
        <v>66.713300000000004</v>
      </c>
      <c r="E2424">
        <v>2372790</v>
      </c>
    </row>
    <row r="2425" spans="1:5" x14ac:dyDescent="0.3">
      <c r="A2425" s="204">
        <v>42020</v>
      </c>
      <c r="B2425">
        <v>65.9833</v>
      </c>
      <c r="E2425">
        <v>2229822</v>
      </c>
    </row>
    <row r="2426" spans="1:5" x14ac:dyDescent="0.3">
      <c r="A2426" s="204">
        <v>42019</v>
      </c>
      <c r="B2426">
        <v>64.036699999999996</v>
      </c>
      <c r="E2426">
        <v>3539184</v>
      </c>
    </row>
    <row r="2427" spans="1:5" x14ac:dyDescent="0.3">
      <c r="A2427" s="204">
        <v>42018</v>
      </c>
      <c r="B2427">
        <v>66.506699999999995</v>
      </c>
      <c r="E2427">
        <v>1759935</v>
      </c>
    </row>
    <row r="2428" spans="1:5" x14ac:dyDescent="0.3">
      <c r="A2428" s="204">
        <v>42017</v>
      </c>
      <c r="B2428">
        <v>65.489999999999995</v>
      </c>
      <c r="E2428">
        <v>3024189</v>
      </c>
    </row>
    <row r="2429" spans="1:5" x14ac:dyDescent="0.3">
      <c r="A2429" s="204">
        <v>42016</v>
      </c>
      <c r="B2429">
        <v>65.976699999999994</v>
      </c>
      <c r="E2429">
        <v>2964030</v>
      </c>
    </row>
    <row r="2430" spans="1:5" x14ac:dyDescent="0.3">
      <c r="A2430" s="204">
        <v>42013</v>
      </c>
      <c r="B2430">
        <v>65.356700000000004</v>
      </c>
      <c r="E2430">
        <v>2271222</v>
      </c>
    </row>
    <row r="2431" spans="1:5" x14ac:dyDescent="0.3">
      <c r="A2431" s="204">
        <v>42012</v>
      </c>
      <c r="B2431">
        <v>65.306700000000006</v>
      </c>
      <c r="E2431">
        <v>1859898</v>
      </c>
    </row>
    <row r="2432" spans="1:5" x14ac:dyDescent="0.3">
      <c r="A2432" s="204">
        <v>42011</v>
      </c>
      <c r="B2432">
        <v>63.89</v>
      </c>
      <c r="E2432">
        <v>1780170</v>
      </c>
    </row>
    <row r="2433" spans="1:5" x14ac:dyDescent="0.3">
      <c r="A2433" s="204">
        <v>42010</v>
      </c>
      <c r="B2433">
        <v>61.433300000000003</v>
      </c>
      <c r="E2433">
        <v>2195484</v>
      </c>
    </row>
    <row r="2434" spans="1:5" x14ac:dyDescent="0.3">
      <c r="A2434" s="204">
        <v>42009</v>
      </c>
      <c r="B2434">
        <v>63</v>
      </c>
      <c r="E2434">
        <v>1666983</v>
      </c>
    </row>
    <row r="2435" spans="1:5" x14ac:dyDescent="0.3">
      <c r="A2435" s="204">
        <v>42006</v>
      </c>
      <c r="B2435">
        <v>62.8033</v>
      </c>
      <c r="E2435">
        <v>1122936</v>
      </c>
    </row>
    <row r="2436" spans="1:5" x14ac:dyDescent="0.3">
      <c r="A2436" s="204">
        <v>42004</v>
      </c>
      <c r="B2436">
        <v>62.153300000000002</v>
      </c>
      <c r="E2436">
        <v>966477</v>
      </c>
    </row>
    <row r="2437" spans="1:5" x14ac:dyDescent="0.3">
      <c r="A2437" s="204">
        <v>42003</v>
      </c>
      <c r="B2437">
        <v>61.846699999999998</v>
      </c>
      <c r="E2437">
        <v>867402</v>
      </c>
    </row>
    <row r="2438" spans="1:5" x14ac:dyDescent="0.3">
      <c r="A2438" s="204">
        <v>42002</v>
      </c>
      <c r="B2438">
        <v>62.503300000000003</v>
      </c>
      <c r="E2438">
        <v>826128</v>
      </c>
    </row>
    <row r="2439" spans="1:5" x14ac:dyDescent="0.3">
      <c r="A2439" s="204">
        <v>41999</v>
      </c>
      <c r="B2439">
        <v>62.276699999999998</v>
      </c>
      <c r="E2439">
        <v>667185</v>
      </c>
    </row>
    <row r="2440" spans="1:5" x14ac:dyDescent="0.3">
      <c r="A2440" s="204">
        <v>41997</v>
      </c>
      <c r="B2440">
        <v>60.8733</v>
      </c>
      <c r="E2440">
        <v>1284165</v>
      </c>
    </row>
    <row r="2441" spans="1:5" x14ac:dyDescent="0.3">
      <c r="A2441" s="204">
        <v>41996</v>
      </c>
      <c r="B2441">
        <v>59.726700000000001</v>
      </c>
      <c r="E2441">
        <v>3491940</v>
      </c>
    </row>
    <row r="2442" spans="1:5" x14ac:dyDescent="0.3">
      <c r="A2442" s="204">
        <v>41995</v>
      </c>
      <c r="B2442">
        <v>62.973300000000002</v>
      </c>
      <c r="E2442">
        <v>2209338</v>
      </c>
    </row>
    <row r="2443" spans="1:5" x14ac:dyDescent="0.3">
      <c r="A2443" s="204">
        <v>41992</v>
      </c>
      <c r="B2443">
        <v>63.4467</v>
      </c>
      <c r="E2443">
        <v>2239296</v>
      </c>
    </row>
    <row r="2444" spans="1:5" x14ac:dyDescent="0.3">
      <c r="A2444" s="204">
        <v>41991</v>
      </c>
      <c r="B2444">
        <v>63.026699999999998</v>
      </c>
      <c r="E2444">
        <v>2005788</v>
      </c>
    </row>
    <row r="2445" spans="1:5" x14ac:dyDescent="0.3">
      <c r="A2445" s="204">
        <v>41990</v>
      </c>
      <c r="B2445">
        <v>61.07</v>
      </c>
      <c r="E2445">
        <v>2666514</v>
      </c>
    </row>
    <row r="2446" spans="1:5" x14ac:dyDescent="0.3">
      <c r="A2446" s="204">
        <v>41989</v>
      </c>
      <c r="B2446">
        <v>58.29</v>
      </c>
      <c r="E2446">
        <v>3179439</v>
      </c>
    </row>
    <row r="2447" spans="1:5" x14ac:dyDescent="0.3">
      <c r="A2447" s="204">
        <v>41988</v>
      </c>
      <c r="B2447">
        <v>58.63</v>
      </c>
      <c r="E2447">
        <v>3408627</v>
      </c>
    </row>
    <row r="2448" spans="1:5" x14ac:dyDescent="0.3">
      <c r="A2448" s="204">
        <v>41985</v>
      </c>
      <c r="B2448">
        <v>61.243299999999998</v>
      </c>
      <c r="E2448">
        <v>1311084</v>
      </c>
    </row>
    <row r="2449" spans="1:5" x14ac:dyDescent="0.3">
      <c r="A2449" s="204">
        <v>41984</v>
      </c>
      <c r="B2449">
        <v>61.346699999999998</v>
      </c>
      <c r="E2449">
        <v>1376316</v>
      </c>
    </row>
    <row r="2450" spans="1:5" x14ac:dyDescent="0.3">
      <c r="A2450" s="204">
        <v>41983</v>
      </c>
      <c r="B2450">
        <v>61.2</v>
      </c>
      <c r="E2450">
        <v>1788504</v>
      </c>
    </row>
    <row r="2451" spans="1:5" x14ac:dyDescent="0.3">
      <c r="A2451" s="204">
        <v>41982</v>
      </c>
      <c r="B2451">
        <v>62.543300000000002</v>
      </c>
      <c r="E2451">
        <v>1653192</v>
      </c>
    </row>
    <row r="2452" spans="1:5" x14ac:dyDescent="0.3">
      <c r="A2452" s="204">
        <v>41981</v>
      </c>
      <c r="B2452">
        <v>60.786700000000003</v>
      </c>
      <c r="E2452">
        <v>2731410</v>
      </c>
    </row>
    <row r="2453" spans="1:5" x14ac:dyDescent="0.3">
      <c r="A2453" s="204">
        <v>41978</v>
      </c>
      <c r="B2453">
        <v>60.426699999999997</v>
      </c>
      <c r="E2453">
        <v>833403</v>
      </c>
    </row>
    <row r="2454" spans="1:5" x14ac:dyDescent="0.3">
      <c r="A2454" s="204">
        <v>41977</v>
      </c>
      <c r="B2454">
        <v>59.37</v>
      </c>
      <c r="E2454">
        <v>1034253</v>
      </c>
    </row>
    <row r="2455" spans="1:5" x14ac:dyDescent="0.3">
      <c r="A2455" s="204">
        <v>41976</v>
      </c>
      <c r="B2455">
        <v>59.826700000000002</v>
      </c>
      <c r="E2455">
        <v>845610</v>
      </c>
    </row>
    <row r="2456" spans="1:5" x14ac:dyDescent="0.3">
      <c r="A2456" s="204">
        <v>41975</v>
      </c>
      <c r="B2456">
        <v>59.77</v>
      </c>
      <c r="E2456">
        <v>1257036</v>
      </c>
    </row>
    <row r="2457" spans="1:5" x14ac:dyDescent="0.3">
      <c r="A2457" s="204">
        <v>41974</v>
      </c>
      <c r="B2457">
        <v>58.2333</v>
      </c>
      <c r="E2457">
        <v>1339476</v>
      </c>
    </row>
    <row r="2458" spans="1:5" x14ac:dyDescent="0.3">
      <c r="A2458" s="204">
        <v>41971</v>
      </c>
      <c r="B2458">
        <v>59.936700000000002</v>
      </c>
      <c r="E2458">
        <v>751335</v>
      </c>
    </row>
    <row r="2459" spans="1:5" x14ac:dyDescent="0.3">
      <c r="A2459" s="204">
        <v>41969</v>
      </c>
      <c r="B2459">
        <v>60.17</v>
      </c>
      <c r="E2459">
        <v>649623</v>
      </c>
    </row>
    <row r="2460" spans="1:5" x14ac:dyDescent="0.3">
      <c r="A2460" s="204">
        <v>41968</v>
      </c>
      <c r="B2460">
        <v>59.2333</v>
      </c>
      <c r="E2460">
        <v>852744</v>
      </c>
    </row>
    <row r="2461" spans="1:5" x14ac:dyDescent="0.3">
      <c r="A2461" s="204">
        <v>41967</v>
      </c>
      <c r="B2461">
        <v>59.403300000000002</v>
      </c>
      <c r="E2461">
        <v>1020330</v>
      </c>
    </row>
    <row r="2462" spans="1:5" x14ac:dyDescent="0.3">
      <c r="A2462" s="204">
        <v>41964</v>
      </c>
      <c r="B2462">
        <v>58.013300000000001</v>
      </c>
      <c r="E2462">
        <v>962472</v>
      </c>
    </row>
    <row r="2463" spans="1:5" x14ac:dyDescent="0.3">
      <c r="A2463" s="204">
        <v>41963</v>
      </c>
      <c r="B2463">
        <v>57.523299999999999</v>
      </c>
      <c r="E2463">
        <v>564639</v>
      </c>
    </row>
    <row r="2464" spans="1:5" x14ac:dyDescent="0.3">
      <c r="A2464" s="204">
        <v>41962</v>
      </c>
      <c r="B2464">
        <v>56.653300000000002</v>
      </c>
      <c r="E2464">
        <v>722337</v>
      </c>
    </row>
    <row r="2465" spans="1:5" x14ac:dyDescent="0.3">
      <c r="A2465" s="204">
        <v>41961</v>
      </c>
      <c r="B2465">
        <v>57.1267</v>
      </c>
      <c r="E2465">
        <v>843156</v>
      </c>
    </row>
    <row r="2466" spans="1:5" x14ac:dyDescent="0.3">
      <c r="A2466" s="204">
        <v>41960</v>
      </c>
      <c r="B2466">
        <v>56.1267</v>
      </c>
      <c r="E2466">
        <v>547488</v>
      </c>
    </row>
    <row r="2467" spans="1:5" x14ac:dyDescent="0.3">
      <c r="A2467" s="204">
        <v>41957</v>
      </c>
      <c r="B2467">
        <v>55.973300000000002</v>
      </c>
      <c r="E2467">
        <v>1201914</v>
      </c>
    </row>
    <row r="2468" spans="1:5" x14ac:dyDescent="0.3">
      <c r="A2468" s="204">
        <v>41956</v>
      </c>
      <c r="B2468">
        <v>57.113300000000002</v>
      </c>
      <c r="E2468">
        <v>845043</v>
      </c>
    </row>
    <row r="2469" spans="1:5" x14ac:dyDescent="0.3">
      <c r="A2469" s="204">
        <v>41955</v>
      </c>
      <c r="B2469">
        <v>57.893300000000004</v>
      </c>
      <c r="E2469">
        <v>464343</v>
      </c>
    </row>
    <row r="2470" spans="1:5" x14ac:dyDescent="0.3">
      <c r="A2470" s="204">
        <v>41954</v>
      </c>
      <c r="B2470">
        <v>57.433300000000003</v>
      </c>
      <c r="E2470">
        <v>1521030</v>
      </c>
    </row>
    <row r="2471" spans="1:5" x14ac:dyDescent="0.3">
      <c r="A2471" s="204">
        <v>41953</v>
      </c>
      <c r="B2471">
        <v>57.383299999999998</v>
      </c>
      <c r="E2471">
        <v>1062741</v>
      </c>
    </row>
    <row r="2472" spans="1:5" x14ac:dyDescent="0.3">
      <c r="A2472" s="204">
        <v>41950</v>
      </c>
      <c r="B2472">
        <v>55.906700000000001</v>
      </c>
      <c r="E2472">
        <v>1086546</v>
      </c>
    </row>
    <row r="2473" spans="1:5" x14ac:dyDescent="0.3">
      <c r="A2473" s="204">
        <v>41949</v>
      </c>
      <c r="B2473">
        <v>56.333300000000001</v>
      </c>
      <c r="E2473">
        <v>2548494</v>
      </c>
    </row>
    <row r="2474" spans="1:5" x14ac:dyDescent="0.3">
      <c r="A2474" s="204">
        <v>41948</v>
      </c>
      <c r="B2474">
        <v>55.21</v>
      </c>
      <c r="E2474">
        <v>1288728</v>
      </c>
    </row>
    <row r="2475" spans="1:5" x14ac:dyDescent="0.3">
      <c r="A2475" s="204">
        <v>41947</v>
      </c>
      <c r="B2475">
        <v>56.693300000000001</v>
      </c>
      <c r="E2475">
        <v>923346</v>
      </c>
    </row>
    <row r="2476" spans="1:5" x14ac:dyDescent="0.3">
      <c r="A2476" s="204">
        <v>41946</v>
      </c>
      <c r="B2476">
        <v>57.176699999999997</v>
      </c>
      <c r="E2476">
        <v>937797</v>
      </c>
    </row>
    <row r="2477" spans="1:5" x14ac:dyDescent="0.3">
      <c r="A2477" s="204">
        <v>41943</v>
      </c>
      <c r="B2477">
        <v>57.13</v>
      </c>
      <c r="E2477">
        <v>2010780</v>
      </c>
    </row>
    <row r="2478" spans="1:5" x14ac:dyDescent="0.3">
      <c r="A2478" s="204">
        <v>41942</v>
      </c>
      <c r="B2478">
        <v>57.79</v>
      </c>
      <c r="E2478">
        <v>913119</v>
      </c>
    </row>
    <row r="2479" spans="1:5" x14ac:dyDescent="0.3">
      <c r="A2479" s="204">
        <v>41941</v>
      </c>
      <c r="B2479">
        <v>56.54</v>
      </c>
      <c r="E2479">
        <v>1254975</v>
      </c>
    </row>
    <row r="2480" spans="1:5" x14ac:dyDescent="0.3">
      <c r="A2480" s="204">
        <v>41940</v>
      </c>
      <c r="B2480">
        <v>57.17</v>
      </c>
      <c r="E2480">
        <v>1773378</v>
      </c>
    </row>
    <row r="2481" spans="1:5" x14ac:dyDescent="0.3">
      <c r="A2481" s="204">
        <v>41939</v>
      </c>
      <c r="B2481">
        <v>55.736699999999999</v>
      </c>
      <c r="E2481">
        <v>1735869</v>
      </c>
    </row>
    <row r="2482" spans="1:5" x14ac:dyDescent="0.3">
      <c r="A2482" s="204">
        <v>41936</v>
      </c>
      <c r="B2482">
        <v>55.743299999999998</v>
      </c>
      <c r="E2482">
        <v>1552125</v>
      </c>
    </row>
    <row r="2483" spans="1:5" x14ac:dyDescent="0.3">
      <c r="A2483" s="204">
        <v>41935</v>
      </c>
      <c r="B2483">
        <v>55.103299999999997</v>
      </c>
      <c r="E2483">
        <v>1754898</v>
      </c>
    </row>
    <row r="2484" spans="1:5" x14ac:dyDescent="0.3">
      <c r="A2484" s="204">
        <v>41934</v>
      </c>
      <c r="B2484">
        <v>53.09</v>
      </c>
      <c r="E2484">
        <v>789282</v>
      </c>
    </row>
    <row r="2485" spans="1:5" x14ac:dyDescent="0.3">
      <c r="A2485" s="204">
        <v>41933</v>
      </c>
      <c r="B2485">
        <v>53.55</v>
      </c>
      <c r="E2485">
        <v>1060029</v>
      </c>
    </row>
    <row r="2486" spans="1:5" x14ac:dyDescent="0.3">
      <c r="A2486" s="204">
        <v>41932</v>
      </c>
      <c r="B2486">
        <v>52.98</v>
      </c>
      <c r="E2486">
        <v>852105</v>
      </c>
    </row>
    <row r="2487" spans="1:5" x14ac:dyDescent="0.3">
      <c r="A2487" s="204">
        <v>41929</v>
      </c>
      <c r="B2487">
        <v>52.026699999999998</v>
      </c>
      <c r="E2487">
        <v>1812519</v>
      </c>
    </row>
    <row r="2488" spans="1:5" x14ac:dyDescent="0.3">
      <c r="A2488" s="204">
        <v>41928</v>
      </c>
      <c r="B2488">
        <v>52.1967</v>
      </c>
      <c r="E2488">
        <v>2635551</v>
      </c>
    </row>
    <row r="2489" spans="1:5" x14ac:dyDescent="0.3">
      <c r="A2489" s="204">
        <v>41927</v>
      </c>
      <c r="B2489">
        <v>50.74</v>
      </c>
      <c r="E2489">
        <v>2402844</v>
      </c>
    </row>
    <row r="2490" spans="1:5" x14ac:dyDescent="0.3">
      <c r="A2490" s="204">
        <v>41926</v>
      </c>
      <c r="B2490">
        <v>49.023299999999999</v>
      </c>
      <c r="E2490">
        <v>2044983</v>
      </c>
    </row>
    <row r="2491" spans="1:5" x14ac:dyDescent="0.3">
      <c r="A2491" s="204">
        <v>41925</v>
      </c>
      <c r="B2491">
        <v>48.48</v>
      </c>
      <c r="E2491">
        <v>3461676</v>
      </c>
    </row>
    <row r="2492" spans="1:5" x14ac:dyDescent="0.3">
      <c r="A2492" s="204">
        <v>41922</v>
      </c>
      <c r="B2492">
        <v>48.796700000000001</v>
      </c>
      <c r="E2492">
        <v>2762847</v>
      </c>
    </row>
    <row r="2493" spans="1:5" x14ac:dyDescent="0.3">
      <c r="A2493" s="204">
        <v>41921</v>
      </c>
      <c r="B2493">
        <v>50.006700000000002</v>
      </c>
      <c r="E2493">
        <v>2144970</v>
      </c>
    </row>
    <row r="2494" spans="1:5" x14ac:dyDescent="0.3">
      <c r="A2494" s="204">
        <v>41920</v>
      </c>
      <c r="B2494">
        <v>51.56</v>
      </c>
      <c r="E2494">
        <v>2159832</v>
      </c>
    </row>
    <row r="2495" spans="1:5" x14ac:dyDescent="0.3">
      <c r="A2495" s="204">
        <v>41919</v>
      </c>
      <c r="B2495">
        <v>50.423299999999998</v>
      </c>
      <c r="E2495">
        <v>2174676</v>
      </c>
    </row>
    <row r="2496" spans="1:5" x14ac:dyDescent="0.3">
      <c r="A2496" s="204">
        <v>41918</v>
      </c>
      <c r="B2496">
        <v>51.6633</v>
      </c>
      <c r="E2496">
        <v>1644921</v>
      </c>
    </row>
    <row r="2497" spans="1:5" x14ac:dyDescent="0.3">
      <c r="A2497" s="204">
        <v>41915</v>
      </c>
      <c r="B2497">
        <v>52.776699999999998</v>
      </c>
      <c r="E2497">
        <v>633777</v>
      </c>
    </row>
    <row r="2498" spans="1:5" x14ac:dyDescent="0.3">
      <c r="A2498" s="204">
        <v>41914</v>
      </c>
      <c r="B2498">
        <v>51.943300000000001</v>
      </c>
      <c r="E2498">
        <v>1035741</v>
      </c>
    </row>
    <row r="2499" spans="1:5" x14ac:dyDescent="0.3">
      <c r="A2499" s="204">
        <v>41913</v>
      </c>
      <c r="B2499">
        <v>51.31</v>
      </c>
      <c r="E2499">
        <v>1320267</v>
      </c>
    </row>
    <row r="2500" spans="1:5" x14ac:dyDescent="0.3">
      <c r="A2500" s="204">
        <v>41912</v>
      </c>
      <c r="B2500">
        <v>51.99</v>
      </c>
      <c r="E2500">
        <v>757566</v>
      </c>
    </row>
    <row r="2501" spans="1:5" x14ac:dyDescent="0.3">
      <c r="A2501" s="204">
        <v>41911</v>
      </c>
      <c r="B2501">
        <v>53.26</v>
      </c>
      <c r="E2501">
        <v>933150</v>
      </c>
    </row>
    <row r="2502" spans="1:5" x14ac:dyDescent="0.3">
      <c r="A2502" s="204">
        <v>41908</v>
      </c>
      <c r="B2502">
        <v>52.886699999999998</v>
      </c>
      <c r="E2502">
        <v>618948</v>
      </c>
    </row>
    <row r="2503" spans="1:5" x14ac:dyDescent="0.3">
      <c r="A2503" s="204">
        <v>41907</v>
      </c>
      <c r="B2503">
        <v>52.156700000000001</v>
      </c>
      <c r="E2503">
        <v>908331</v>
      </c>
    </row>
    <row r="2504" spans="1:5" x14ac:dyDescent="0.3">
      <c r="A2504" s="204">
        <v>41906</v>
      </c>
      <c r="B2504">
        <v>53.133299999999998</v>
      </c>
      <c r="E2504">
        <v>1182648</v>
      </c>
    </row>
    <row r="2505" spans="1:5" x14ac:dyDescent="0.3">
      <c r="A2505" s="204">
        <v>41905</v>
      </c>
      <c r="B2505">
        <v>51.42</v>
      </c>
      <c r="E2505">
        <v>941352</v>
      </c>
    </row>
    <row r="2506" spans="1:5" x14ac:dyDescent="0.3">
      <c r="A2506" s="204">
        <v>41904</v>
      </c>
      <c r="B2506">
        <v>51.76</v>
      </c>
      <c r="E2506">
        <v>1811688</v>
      </c>
    </row>
    <row r="2507" spans="1:5" x14ac:dyDescent="0.3">
      <c r="A2507" s="204">
        <v>41901</v>
      </c>
      <c r="B2507">
        <v>52.756700000000002</v>
      </c>
      <c r="E2507">
        <v>1425582</v>
      </c>
    </row>
    <row r="2508" spans="1:5" x14ac:dyDescent="0.3">
      <c r="A2508" s="204">
        <v>41900</v>
      </c>
      <c r="B2508">
        <v>53.313299999999998</v>
      </c>
      <c r="E2508">
        <v>582078</v>
      </c>
    </row>
    <row r="2509" spans="1:5" x14ac:dyDescent="0.3">
      <c r="A2509" s="204">
        <v>41899</v>
      </c>
      <c r="B2509">
        <v>53.263300000000001</v>
      </c>
      <c r="E2509">
        <v>1140417</v>
      </c>
    </row>
    <row r="2510" spans="1:5" x14ac:dyDescent="0.3">
      <c r="A2510" s="204">
        <v>41898</v>
      </c>
      <c r="B2510">
        <v>52.5867</v>
      </c>
      <c r="E2510">
        <v>1010766</v>
      </c>
    </row>
    <row r="2511" spans="1:5" x14ac:dyDescent="0.3">
      <c r="A2511" s="204">
        <v>41897</v>
      </c>
      <c r="B2511">
        <v>52.3033</v>
      </c>
      <c r="E2511">
        <v>1786827</v>
      </c>
    </row>
    <row r="2512" spans="1:5" x14ac:dyDescent="0.3">
      <c r="A2512" s="204">
        <v>41894</v>
      </c>
      <c r="B2512">
        <v>53.513300000000001</v>
      </c>
      <c r="E2512">
        <v>709641</v>
      </c>
    </row>
    <row r="2513" spans="1:5" x14ac:dyDescent="0.3">
      <c r="A2513" s="204">
        <v>41893</v>
      </c>
      <c r="B2513">
        <v>54.243299999999998</v>
      </c>
      <c r="E2513">
        <v>588678</v>
      </c>
    </row>
    <row r="2514" spans="1:5" x14ac:dyDescent="0.3">
      <c r="A2514" s="204">
        <v>41892</v>
      </c>
      <c r="B2514">
        <v>54.0867</v>
      </c>
      <c r="E2514">
        <v>1011525</v>
      </c>
    </row>
    <row r="2515" spans="1:5" x14ac:dyDescent="0.3">
      <c r="A2515" s="204">
        <v>41891</v>
      </c>
      <c r="B2515">
        <v>52.3767</v>
      </c>
      <c r="E2515">
        <v>709395</v>
      </c>
    </row>
    <row r="2516" spans="1:5" x14ac:dyDescent="0.3">
      <c r="A2516" s="204">
        <v>41890</v>
      </c>
      <c r="B2516">
        <v>53.316699999999997</v>
      </c>
      <c r="E2516">
        <v>502656</v>
      </c>
    </row>
    <row r="2517" spans="1:5" x14ac:dyDescent="0.3">
      <c r="A2517" s="204">
        <v>41887</v>
      </c>
      <c r="B2517">
        <v>52.61</v>
      </c>
      <c r="E2517">
        <v>987117</v>
      </c>
    </row>
    <row r="2518" spans="1:5" x14ac:dyDescent="0.3">
      <c r="A2518" s="204">
        <v>41886</v>
      </c>
      <c r="B2518">
        <v>53.006700000000002</v>
      </c>
      <c r="E2518">
        <v>738273</v>
      </c>
    </row>
    <row r="2519" spans="1:5" x14ac:dyDescent="0.3">
      <c r="A2519" s="204">
        <v>41885</v>
      </c>
      <c r="B2519">
        <v>53.7667</v>
      </c>
      <c r="E2519">
        <v>730791</v>
      </c>
    </row>
    <row r="2520" spans="1:5" x14ac:dyDescent="0.3">
      <c r="A2520" s="204">
        <v>41884</v>
      </c>
      <c r="B2520">
        <v>53.533299999999997</v>
      </c>
      <c r="E2520">
        <v>830511</v>
      </c>
    </row>
    <row r="2521" spans="1:5" x14ac:dyDescent="0.3">
      <c r="A2521" s="204">
        <v>41880</v>
      </c>
      <c r="B2521">
        <v>53.9833</v>
      </c>
      <c r="E2521">
        <v>344535</v>
      </c>
    </row>
    <row r="2522" spans="1:5" x14ac:dyDescent="0.3">
      <c r="A2522" s="204">
        <v>41879</v>
      </c>
      <c r="B2522">
        <v>53.28</v>
      </c>
      <c r="E2522">
        <v>726582</v>
      </c>
    </row>
    <row r="2523" spans="1:5" x14ac:dyDescent="0.3">
      <c r="A2523" s="204">
        <v>41878</v>
      </c>
      <c r="B2523">
        <v>54.056699999999999</v>
      </c>
      <c r="E2523">
        <v>944064</v>
      </c>
    </row>
    <row r="2524" spans="1:5" x14ac:dyDescent="0.3">
      <c r="A2524" s="204">
        <v>41877</v>
      </c>
      <c r="B2524">
        <v>54.296700000000001</v>
      </c>
      <c r="E2524">
        <v>1402779</v>
      </c>
    </row>
    <row r="2525" spans="1:5" x14ac:dyDescent="0.3">
      <c r="A2525" s="204">
        <v>41876</v>
      </c>
      <c r="B2525">
        <v>52.8733</v>
      </c>
      <c r="E2525">
        <v>1012080</v>
      </c>
    </row>
    <row r="2526" spans="1:5" x14ac:dyDescent="0.3">
      <c r="A2526" s="204">
        <v>41873</v>
      </c>
      <c r="B2526">
        <v>51.21</v>
      </c>
      <c r="E2526">
        <v>345972</v>
      </c>
    </row>
    <row r="2527" spans="1:5" x14ac:dyDescent="0.3">
      <c r="A2527" s="204">
        <v>41872</v>
      </c>
      <c r="B2527">
        <v>50.723300000000002</v>
      </c>
      <c r="E2527">
        <v>593127</v>
      </c>
    </row>
    <row r="2528" spans="1:5" x14ac:dyDescent="0.3">
      <c r="A2528" s="204">
        <v>41871</v>
      </c>
      <c r="B2528">
        <v>51.69</v>
      </c>
      <c r="E2528">
        <v>863982</v>
      </c>
    </row>
    <row r="2529" spans="1:5" x14ac:dyDescent="0.3">
      <c r="A2529" s="204">
        <v>41870</v>
      </c>
      <c r="B2529">
        <v>52.173299999999998</v>
      </c>
      <c r="E2529">
        <v>629529</v>
      </c>
    </row>
    <row r="2530" spans="1:5" x14ac:dyDescent="0.3">
      <c r="A2530" s="204">
        <v>41869</v>
      </c>
      <c r="B2530">
        <v>52.333300000000001</v>
      </c>
      <c r="E2530">
        <v>932928</v>
      </c>
    </row>
    <row r="2531" spans="1:5" x14ac:dyDescent="0.3">
      <c r="A2531" s="204">
        <v>41866</v>
      </c>
      <c r="B2531">
        <v>51.783299999999997</v>
      </c>
      <c r="E2531">
        <v>619836</v>
      </c>
    </row>
    <row r="2532" spans="1:5" x14ac:dyDescent="0.3">
      <c r="A2532" s="204">
        <v>41865</v>
      </c>
      <c r="B2532">
        <v>51.7333</v>
      </c>
      <c r="E2532">
        <v>658491</v>
      </c>
    </row>
    <row r="2533" spans="1:5" x14ac:dyDescent="0.3">
      <c r="A2533" s="204">
        <v>41864</v>
      </c>
      <c r="B2533">
        <v>51.2333</v>
      </c>
      <c r="E2533">
        <v>988944</v>
      </c>
    </row>
    <row r="2534" spans="1:5" x14ac:dyDescent="0.3">
      <c r="A2534" s="204">
        <v>41863</v>
      </c>
      <c r="B2534">
        <v>50.1233</v>
      </c>
      <c r="E2534">
        <v>1103373</v>
      </c>
    </row>
    <row r="2535" spans="1:5" x14ac:dyDescent="0.3">
      <c r="A2535" s="204">
        <v>41862</v>
      </c>
      <c r="B2535">
        <v>50.616700000000002</v>
      </c>
      <c r="E2535">
        <v>677373</v>
      </c>
    </row>
    <row r="2536" spans="1:5" x14ac:dyDescent="0.3">
      <c r="A2536" s="204">
        <v>41859</v>
      </c>
      <c r="B2536">
        <v>49.756700000000002</v>
      </c>
      <c r="E2536">
        <v>761904</v>
      </c>
    </row>
    <row r="2537" spans="1:5" x14ac:dyDescent="0.3">
      <c r="A2537" s="204">
        <v>41858</v>
      </c>
      <c r="B2537">
        <v>48.653300000000002</v>
      </c>
      <c r="E2537">
        <v>525741</v>
      </c>
    </row>
    <row r="2538" spans="1:5" x14ac:dyDescent="0.3">
      <c r="A2538" s="204">
        <v>41857</v>
      </c>
      <c r="B2538">
        <v>49.353299999999997</v>
      </c>
      <c r="E2538">
        <v>539079</v>
      </c>
    </row>
    <row r="2539" spans="1:5" x14ac:dyDescent="0.3">
      <c r="A2539" s="204">
        <v>41856</v>
      </c>
      <c r="B2539">
        <v>49.226700000000001</v>
      </c>
      <c r="E2539">
        <v>678417</v>
      </c>
    </row>
    <row r="2540" spans="1:5" x14ac:dyDescent="0.3">
      <c r="A2540" s="204">
        <v>41855</v>
      </c>
      <c r="B2540">
        <v>48.88</v>
      </c>
      <c r="E2540">
        <v>1454004</v>
      </c>
    </row>
    <row r="2541" spans="1:5" x14ac:dyDescent="0.3">
      <c r="A2541" s="204">
        <v>41852</v>
      </c>
      <c r="B2541">
        <v>48.35</v>
      </c>
      <c r="E2541">
        <v>1470150</v>
      </c>
    </row>
    <row r="2542" spans="1:5" x14ac:dyDescent="0.3">
      <c r="A2542" s="204">
        <v>41851</v>
      </c>
      <c r="B2542">
        <v>48.7333</v>
      </c>
      <c r="E2542">
        <v>933081</v>
      </c>
    </row>
    <row r="2543" spans="1:5" x14ac:dyDescent="0.3">
      <c r="A2543" s="204">
        <v>41850</v>
      </c>
      <c r="B2543">
        <v>50.343299999999999</v>
      </c>
      <c r="E2543">
        <v>981528</v>
      </c>
    </row>
    <row r="2544" spans="1:5" x14ac:dyDescent="0.3">
      <c r="A2544" s="204">
        <v>41849</v>
      </c>
      <c r="B2544">
        <v>49.6267</v>
      </c>
      <c r="E2544">
        <v>1035921</v>
      </c>
    </row>
    <row r="2545" spans="1:5" x14ac:dyDescent="0.3">
      <c r="A2545" s="204">
        <v>41848</v>
      </c>
      <c r="B2545">
        <v>48.05</v>
      </c>
      <c r="E2545">
        <v>1157469</v>
      </c>
    </row>
    <row r="2546" spans="1:5" x14ac:dyDescent="0.3">
      <c r="A2546" s="204">
        <v>41845</v>
      </c>
      <c r="B2546">
        <v>48.84</v>
      </c>
      <c r="E2546">
        <v>558216</v>
      </c>
    </row>
    <row r="2547" spans="1:5" x14ac:dyDescent="0.3">
      <c r="A2547" s="204">
        <v>41844</v>
      </c>
      <c r="B2547">
        <v>49.53</v>
      </c>
      <c r="E2547">
        <v>1508952</v>
      </c>
    </row>
    <row r="2548" spans="1:5" x14ac:dyDescent="0.3">
      <c r="A2548" s="204">
        <v>41843</v>
      </c>
      <c r="B2548">
        <v>50.09</v>
      </c>
      <c r="E2548">
        <v>2868858</v>
      </c>
    </row>
    <row r="2549" spans="1:5" x14ac:dyDescent="0.3">
      <c r="A2549" s="204">
        <v>41842</v>
      </c>
      <c r="B2549">
        <v>46.8733</v>
      </c>
      <c r="E2549">
        <v>1058181</v>
      </c>
    </row>
    <row r="2550" spans="1:5" x14ac:dyDescent="0.3">
      <c r="A2550" s="204">
        <v>41841</v>
      </c>
      <c r="B2550">
        <v>46.5533</v>
      </c>
      <c r="E2550">
        <v>1267680</v>
      </c>
    </row>
    <row r="2551" spans="1:5" x14ac:dyDescent="0.3">
      <c r="A2551" s="204">
        <v>41838</v>
      </c>
      <c r="B2551">
        <v>46.363300000000002</v>
      </c>
      <c r="E2551">
        <v>2064276</v>
      </c>
    </row>
    <row r="2552" spans="1:5" x14ac:dyDescent="0.3">
      <c r="A2552" s="204">
        <v>41837</v>
      </c>
      <c r="B2552">
        <v>44.8733</v>
      </c>
      <c r="E2552">
        <v>3788193</v>
      </c>
    </row>
    <row r="2553" spans="1:5" x14ac:dyDescent="0.3">
      <c r="A2553" s="204">
        <v>41836</v>
      </c>
      <c r="B2553">
        <v>46.556699999999999</v>
      </c>
      <c r="E2553">
        <v>1926585</v>
      </c>
    </row>
    <row r="2554" spans="1:5" x14ac:dyDescent="0.3">
      <c r="A2554" s="204">
        <v>41835</v>
      </c>
      <c r="B2554">
        <v>47.253300000000003</v>
      </c>
      <c r="E2554">
        <v>3846639</v>
      </c>
    </row>
    <row r="2555" spans="1:5" x14ac:dyDescent="0.3">
      <c r="A2555" s="204">
        <v>41834</v>
      </c>
      <c r="B2555">
        <v>49.15</v>
      </c>
      <c r="E2555">
        <v>493761</v>
      </c>
    </row>
    <row r="2556" spans="1:5" x14ac:dyDescent="0.3">
      <c r="A2556" s="204">
        <v>41831</v>
      </c>
      <c r="B2556">
        <v>49.026699999999998</v>
      </c>
      <c r="E2556">
        <v>907644</v>
      </c>
    </row>
    <row r="2557" spans="1:5" x14ac:dyDescent="0.3">
      <c r="A2557" s="204">
        <v>41830</v>
      </c>
      <c r="B2557">
        <v>48.5533</v>
      </c>
      <c r="E2557">
        <v>1314612</v>
      </c>
    </row>
    <row r="2558" spans="1:5" x14ac:dyDescent="0.3">
      <c r="A2558" s="204">
        <v>41829</v>
      </c>
      <c r="B2558">
        <v>49.11</v>
      </c>
      <c r="E2558">
        <v>1428894</v>
      </c>
    </row>
    <row r="2559" spans="1:5" x14ac:dyDescent="0.3">
      <c r="A2559" s="204">
        <v>41828</v>
      </c>
      <c r="B2559">
        <v>48.673299999999998</v>
      </c>
      <c r="E2559">
        <v>2877096</v>
      </c>
    </row>
    <row r="2560" spans="1:5" x14ac:dyDescent="0.3">
      <c r="A2560" s="204">
        <v>41827</v>
      </c>
      <c r="B2560">
        <v>50.58</v>
      </c>
      <c r="E2560">
        <v>1817097</v>
      </c>
    </row>
    <row r="2561" spans="1:5" x14ac:dyDescent="0.3">
      <c r="A2561" s="204">
        <v>41823</v>
      </c>
      <c r="B2561">
        <v>52.296700000000001</v>
      </c>
      <c r="E2561">
        <v>287679</v>
      </c>
    </row>
    <row r="2562" spans="1:5" x14ac:dyDescent="0.3">
      <c r="A2562" s="204">
        <v>41822</v>
      </c>
      <c r="B2562">
        <v>52.25</v>
      </c>
      <c r="E2562">
        <v>1118538</v>
      </c>
    </row>
    <row r="2563" spans="1:5" x14ac:dyDescent="0.3">
      <c r="A2563" s="204">
        <v>41821</v>
      </c>
      <c r="B2563">
        <v>52.226700000000001</v>
      </c>
      <c r="E2563">
        <v>2066406</v>
      </c>
    </row>
    <row r="2564" spans="1:5" x14ac:dyDescent="0.3">
      <c r="A2564" s="204">
        <v>41820</v>
      </c>
      <c r="B2564">
        <v>51.33</v>
      </c>
      <c r="E2564">
        <v>862680</v>
      </c>
    </row>
    <row r="2565" spans="1:5" x14ac:dyDescent="0.3">
      <c r="A2565" s="204">
        <v>41817</v>
      </c>
      <c r="B2565">
        <v>51.156700000000001</v>
      </c>
      <c r="E2565">
        <v>994566</v>
      </c>
    </row>
    <row r="2566" spans="1:5" x14ac:dyDescent="0.3">
      <c r="A2566" s="204">
        <v>41816</v>
      </c>
      <c r="B2566">
        <v>50.776699999999998</v>
      </c>
      <c r="E2566">
        <v>1742130</v>
      </c>
    </row>
    <row r="2567" spans="1:5" x14ac:dyDescent="0.3">
      <c r="A2567" s="204">
        <v>41815</v>
      </c>
      <c r="B2567">
        <v>50.8033</v>
      </c>
      <c r="E2567">
        <v>1282563</v>
      </c>
    </row>
    <row r="2568" spans="1:5" x14ac:dyDescent="0.3">
      <c r="A2568" s="204">
        <v>41814</v>
      </c>
      <c r="B2568">
        <v>50.68</v>
      </c>
      <c r="E2568">
        <v>2632287</v>
      </c>
    </row>
    <row r="2569" spans="1:5" x14ac:dyDescent="0.3">
      <c r="A2569" s="204">
        <v>41813</v>
      </c>
      <c r="B2569">
        <v>50.826700000000002</v>
      </c>
      <c r="E2569">
        <v>2410860</v>
      </c>
    </row>
    <row r="2570" spans="1:5" x14ac:dyDescent="0.3">
      <c r="A2570" s="204">
        <v>41810</v>
      </c>
      <c r="B2570">
        <v>51.14</v>
      </c>
      <c r="E2570">
        <v>1234842</v>
      </c>
    </row>
    <row r="2571" spans="1:5" x14ac:dyDescent="0.3">
      <c r="A2571" s="204">
        <v>41809</v>
      </c>
      <c r="B2571">
        <v>51.106699999999996</v>
      </c>
      <c r="E2571">
        <v>852891</v>
      </c>
    </row>
    <row r="2572" spans="1:5" x14ac:dyDescent="0.3">
      <c r="A2572" s="204">
        <v>41808</v>
      </c>
      <c r="B2572">
        <v>51.01</v>
      </c>
      <c r="E2572">
        <v>1245417</v>
      </c>
    </row>
    <row r="2573" spans="1:5" x14ac:dyDescent="0.3">
      <c r="A2573" s="204">
        <v>41807</v>
      </c>
      <c r="B2573">
        <v>50.433300000000003</v>
      </c>
      <c r="E2573">
        <v>1486986</v>
      </c>
    </row>
    <row r="2574" spans="1:5" x14ac:dyDescent="0.3">
      <c r="A2574" s="204">
        <v>41806</v>
      </c>
      <c r="B2574">
        <v>50.33</v>
      </c>
      <c r="E2574">
        <v>1024080</v>
      </c>
    </row>
    <row r="2575" spans="1:5" x14ac:dyDescent="0.3">
      <c r="A2575" s="204">
        <v>41803</v>
      </c>
      <c r="B2575">
        <v>49.406700000000001</v>
      </c>
      <c r="E2575">
        <v>1822356</v>
      </c>
    </row>
    <row r="2576" spans="1:5" x14ac:dyDescent="0.3">
      <c r="A2576" s="204">
        <v>41802</v>
      </c>
      <c r="B2576">
        <v>49.6</v>
      </c>
      <c r="E2576">
        <v>1016853</v>
      </c>
    </row>
    <row r="2577" spans="1:5" x14ac:dyDescent="0.3">
      <c r="A2577" s="204">
        <v>41801</v>
      </c>
      <c r="B2577">
        <v>49.606699999999996</v>
      </c>
      <c r="E2577">
        <v>1633878</v>
      </c>
    </row>
    <row r="2578" spans="1:5" x14ac:dyDescent="0.3">
      <c r="A2578" s="204">
        <v>41800</v>
      </c>
      <c r="B2578">
        <v>49.993299999999998</v>
      </c>
      <c r="E2578">
        <v>2581440</v>
      </c>
    </row>
    <row r="2579" spans="1:5" x14ac:dyDescent="0.3">
      <c r="A2579" s="204">
        <v>41799</v>
      </c>
      <c r="B2579">
        <v>48.753300000000003</v>
      </c>
      <c r="E2579">
        <v>2965401</v>
      </c>
    </row>
    <row r="2580" spans="1:5" x14ac:dyDescent="0.3">
      <c r="A2580" s="204">
        <v>41796</v>
      </c>
      <c r="B2580">
        <v>45.923299999999998</v>
      </c>
      <c r="E2580">
        <v>1252851</v>
      </c>
    </row>
    <row r="2581" spans="1:5" x14ac:dyDescent="0.3">
      <c r="A2581" s="204">
        <v>41795</v>
      </c>
      <c r="B2581">
        <v>45.44</v>
      </c>
      <c r="E2581">
        <v>1457895</v>
      </c>
    </row>
    <row r="2582" spans="1:5" x14ac:dyDescent="0.3">
      <c r="A2582" s="204">
        <v>41794</v>
      </c>
      <c r="B2582">
        <v>44.506700000000002</v>
      </c>
      <c r="E2582">
        <v>758439</v>
      </c>
    </row>
    <row r="2583" spans="1:5" x14ac:dyDescent="0.3">
      <c r="A2583" s="204">
        <v>41793</v>
      </c>
      <c r="B2583">
        <v>43.643300000000004</v>
      </c>
      <c r="E2583">
        <v>1365279</v>
      </c>
    </row>
    <row r="2584" spans="1:5" x14ac:dyDescent="0.3">
      <c r="A2584" s="204">
        <v>41792</v>
      </c>
      <c r="B2584">
        <v>43.546700000000001</v>
      </c>
      <c r="E2584">
        <v>1882422</v>
      </c>
    </row>
    <row r="2585" spans="1:5" x14ac:dyDescent="0.3">
      <c r="A2585" s="204">
        <v>41789</v>
      </c>
      <c r="B2585">
        <v>44.1</v>
      </c>
      <c r="E2585">
        <v>3247794</v>
      </c>
    </row>
    <row r="2586" spans="1:5" x14ac:dyDescent="0.3">
      <c r="A2586" s="204">
        <v>41788</v>
      </c>
      <c r="B2586">
        <v>44.57</v>
      </c>
      <c r="E2586">
        <v>602043</v>
      </c>
    </row>
    <row r="2587" spans="1:5" x14ac:dyDescent="0.3">
      <c r="A2587" s="204">
        <v>41787</v>
      </c>
      <c r="B2587">
        <v>44.296700000000001</v>
      </c>
      <c r="E2587">
        <v>1433013</v>
      </c>
    </row>
    <row r="2588" spans="1:5" x14ac:dyDescent="0.3">
      <c r="A2588" s="204">
        <v>41786</v>
      </c>
      <c r="B2588">
        <v>44.44</v>
      </c>
      <c r="E2588">
        <v>1595169</v>
      </c>
    </row>
    <row r="2589" spans="1:5" x14ac:dyDescent="0.3">
      <c r="A2589" s="204">
        <v>41782</v>
      </c>
      <c r="B2589">
        <v>42.923299999999998</v>
      </c>
      <c r="E2589">
        <v>1441056</v>
      </c>
    </row>
    <row r="2590" spans="1:5" x14ac:dyDescent="0.3">
      <c r="A2590" s="204">
        <v>41781</v>
      </c>
      <c r="B2590">
        <v>42.563299999999998</v>
      </c>
      <c r="E2590">
        <v>1031955</v>
      </c>
    </row>
    <row r="2591" spans="1:5" x14ac:dyDescent="0.3">
      <c r="A2591" s="204">
        <v>41780</v>
      </c>
      <c r="B2591">
        <v>41.56</v>
      </c>
      <c r="E2591">
        <v>949695</v>
      </c>
    </row>
    <row r="2592" spans="1:5" x14ac:dyDescent="0.3">
      <c r="A2592" s="204">
        <v>41779</v>
      </c>
      <c r="B2592">
        <v>41.596699999999998</v>
      </c>
      <c r="E2592">
        <v>1075152</v>
      </c>
    </row>
    <row r="2593" spans="1:5" x14ac:dyDescent="0.3">
      <c r="A2593" s="204">
        <v>41778</v>
      </c>
      <c r="B2593">
        <v>42.4833</v>
      </c>
      <c r="E2593">
        <v>1496676</v>
      </c>
    </row>
    <row r="2594" spans="1:5" x14ac:dyDescent="0.3">
      <c r="A2594" s="204">
        <v>41775</v>
      </c>
      <c r="B2594">
        <v>41.576700000000002</v>
      </c>
      <c r="E2594">
        <v>1353132</v>
      </c>
    </row>
    <row r="2595" spans="1:5" x14ac:dyDescent="0.3">
      <c r="A2595" s="204">
        <v>41774</v>
      </c>
      <c r="B2595">
        <v>41.866700000000002</v>
      </c>
      <c r="E2595">
        <v>2235066</v>
      </c>
    </row>
    <row r="2596" spans="1:5" x14ac:dyDescent="0.3">
      <c r="A2596" s="204">
        <v>41773</v>
      </c>
      <c r="B2596">
        <v>42.47</v>
      </c>
      <c r="E2596">
        <v>1430499</v>
      </c>
    </row>
    <row r="2597" spans="1:5" x14ac:dyDescent="0.3">
      <c r="A2597" s="204">
        <v>41772</v>
      </c>
      <c r="B2597">
        <v>42.416699999999999</v>
      </c>
      <c r="E2597">
        <v>1376535</v>
      </c>
    </row>
    <row r="2598" spans="1:5" x14ac:dyDescent="0.3">
      <c r="A2598" s="204">
        <v>41771</v>
      </c>
      <c r="B2598">
        <v>42.826700000000002</v>
      </c>
      <c r="E2598">
        <v>1806459</v>
      </c>
    </row>
    <row r="2599" spans="1:5" x14ac:dyDescent="0.3">
      <c r="A2599" s="204">
        <v>41768</v>
      </c>
      <c r="B2599">
        <v>41.393300000000004</v>
      </c>
      <c r="E2599">
        <v>2706261</v>
      </c>
    </row>
    <row r="2600" spans="1:5" x14ac:dyDescent="0.3">
      <c r="A2600" s="204">
        <v>41767</v>
      </c>
      <c r="B2600">
        <v>40.2667</v>
      </c>
      <c r="E2600">
        <v>3832086</v>
      </c>
    </row>
    <row r="2601" spans="1:5" x14ac:dyDescent="0.3">
      <c r="A2601" s="204">
        <v>41766</v>
      </c>
      <c r="B2601">
        <v>41.7333</v>
      </c>
      <c r="E2601">
        <v>1582896</v>
      </c>
    </row>
    <row r="2602" spans="1:5" x14ac:dyDescent="0.3">
      <c r="A2602" s="204">
        <v>41765</v>
      </c>
      <c r="B2602">
        <v>42.31</v>
      </c>
      <c r="E2602">
        <v>848985</v>
      </c>
    </row>
    <row r="2603" spans="1:5" x14ac:dyDescent="0.3">
      <c r="A2603" s="204">
        <v>41764</v>
      </c>
      <c r="B2603">
        <v>43.45</v>
      </c>
      <c r="E2603">
        <v>882036</v>
      </c>
    </row>
    <row r="2604" spans="1:5" x14ac:dyDescent="0.3">
      <c r="A2604" s="204">
        <v>41761</v>
      </c>
      <c r="B2604">
        <v>42.65</v>
      </c>
      <c r="E2604">
        <v>1741617</v>
      </c>
    </row>
    <row r="2605" spans="1:5" x14ac:dyDescent="0.3">
      <c r="A2605" s="204">
        <v>41760</v>
      </c>
      <c r="B2605">
        <v>43.453299999999999</v>
      </c>
      <c r="E2605">
        <v>2637210</v>
      </c>
    </row>
    <row r="2606" spans="1:5" x14ac:dyDescent="0.3">
      <c r="A2606" s="204">
        <v>41759</v>
      </c>
      <c r="B2606">
        <v>42.91</v>
      </c>
      <c r="E2606">
        <v>2162730</v>
      </c>
    </row>
    <row r="2607" spans="1:5" x14ac:dyDescent="0.3">
      <c r="A2607" s="204">
        <v>41758</v>
      </c>
      <c r="B2607">
        <v>42.75</v>
      </c>
      <c r="E2607">
        <v>3399192</v>
      </c>
    </row>
    <row r="2608" spans="1:5" x14ac:dyDescent="0.3">
      <c r="A2608" s="204">
        <v>41757</v>
      </c>
      <c r="B2608">
        <v>41.183300000000003</v>
      </c>
      <c r="E2608">
        <v>3975711</v>
      </c>
    </row>
    <row r="2609" spans="1:5" x14ac:dyDescent="0.3">
      <c r="A2609" s="204">
        <v>41754</v>
      </c>
      <c r="B2609">
        <v>41.456699999999998</v>
      </c>
      <c r="E2609">
        <v>3074538</v>
      </c>
    </row>
    <row r="2610" spans="1:5" x14ac:dyDescent="0.3">
      <c r="A2610" s="204">
        <v>41753</v>
      </c>
      <c r="B2610">
        <v>43.146700000000003</v>
      </c>
      <c r="E2610">
        <v>2796357</v>
      </c>
    </row>
    <row r="2611" spans="1:5" x14ac:dyDescent="0.3">
      <c r="A2611" s="204">
        <v>41752</v>
      </c>
      <c r="B2611">
        <v>43.456699999999998</v>
      </c>
      <c r="E2611">
        <v>2368176</v>
      </c>
    </row>
    <row r="2612" spans="1:5" x14ac:dyDescent="0.3">
      <c r="A2612" s="204">
        <v>41751</v>
      </c>
      <c r="B2612">
        <v>44.6967</v>
      </c>
      <c r="E2612">
        <v>2900130</v>
      </c>
    </row>
    <row r="2613" spans="1:5" x14ac:dyDescent="0.3">
      <c r="A2613" s="204">
        <v>41750</v>
      </c>
      <c r="B2613">
        <v>42.823300000000003</v>
      </c>
      <c r="E2613">
        <v>2842110</v>
      </c>
    </row>
    <row r="2614" spans="1:5" x14ac:dyDescent="0.3">
      <c r="A2614" s="204">
        <v>41746</v>
      </c>
      <c r="B2614">
        <v>41.796700000000001</v>
      </c>
      <c r="E2614">
        <v>2577018</v>
      </c>
    </row>
    <row r="2615" spans="1:5" x14ac:dyDescent="0.3">
      <c r="A2615" s="204">
        <v>41745</v>
      </c>
      <c r="B2615">
        <v>42.08</v>
      </c>
      <c r="E2615">
        <v>3565005</v>
      </c>
    </row>
    <row r="2616" spans="1:5" x14ac:dyDescent="0.3">
      <c r="A2616" s="204">
        <v>41744</v>
      </c>
      <c r="B2616">
        <v>40.896700000000003</v>
      </c>
      <c r="E2616">
        <v>5630718</v>
      </c>
    </row>
    <row r="2617" spans="1:5" x14ac:dyDescent="0.3">
      <c r="A2617" s="204">
        <v>41743</v>
      </c>
      <c r="B2617">
        <v>40.823300000000003</v>
      </c>
      <c r="E2617">
        <v>4196139</v>
      </c>
    </row>
    <row r="2618" spans="1:5" x14ac:dyDescent="0.3">
      <c r="A2618" s="204">
        <v>41740</v>
      </c>
      <c r="B2618">
        <v>41.533299999999997</v>
      </c>
      <c r="E2618">
        <v>4132239</v>
      </c>
    </row>
    <row r="2619" spans="1:5" x14ac:dyDescent="0.3">
      <c r="A2619" s="204">
        <v>41739</v>
      </c>
      <c r="B2619">
        <v>43.263300000000001</v>
      </c>
      <c r="E2619">
        <v>4599132</v>
      </c>
    </row>
    <row r="2620" spans="1:5" x14ac:dyDescent="0.3">
      <c r="A2620" s="204">
        <v>41738</v>
      </c>
      <c r="B2620">
        <v>46.25</v>
      </c>
      <c r="E2620">
        <v>2118765</v>
      </c>
    </row>
    <row r="2621" spans="1:5" x14ac:dyDescent="0.3">
      <c r="A2621" s="204">
        <v>41737</v>
      </c>
      <c r="B2621">
        <v>44.54</v>
      </c>
      <c r="E2621">
        <v>3524280</v>
      </c>
    </row>
    <row r="2622" spans="1:5" x14ac:dyDescent="0.3">
      <c r="A2622" s="204">
        <v>41736</v>
      </c>
      <c r="B2622">
        <v>44.406700000000001</v>
      </c>
      <c r="E2622">
        <v>4504143</v>
      </c>
    </row>
    <row r="2623" spans="1:5" x14ac:dyDescent="0.3">
      <c r="A2623" s="204">
        <v>41733</v>
      </c>
      <c r="B2623">
        <v>44.486699999999999</v>
      </c>
      <c r="E2623">
        <v>6806682</v>
      </c>
    </row>
    <row r="2624" spans="1:5" x14ac:dyDescent="0.3">
      <c r="A2624" s="204">
        <v>41732</v>
      </c>
      <c r="B2624">
        <v>46.393300000000004</v>
      </c>
      <c r="E2624">
        <v>2855751</v>
      </c>
    </row>
    <row r="2625" spans="1:5" x14ac:dyDescent="0.3">
      <c r="A2625" s="204">
        <v>41731</v>
      </c>
      <c r="B2625">
        <v>48.136699999999998</v>
      </c>
      <c r="E2625">
        <v>3362223</v>
      </c>
    </row>
    <row r="2626" spans="1:5" x14ac:dyDescent="0.3">
      <c r="A2626" s="204">
        <v>41730</v>
      </c>
      <c r="B2626">
        <v>48.49</v>
      </c>
      <c r="E2626">
        <v>2774850</v>
      </c>
    </row>
    <row r="2627" spans="1:5" x14ac:dyDescent="0.3">
      <c r="A2627" s="204">
        <v>41729</v>
      </c>
      <c r="B2627">
        <v>47.493299999999998</v>
      </c>
      <c r="E2627">
        <v>2468919</v>
      </c>
    </row>
    <row r="2628" spans="1:5" x14ac:dyDescent="0.3">
      <c r="A2628" s="204">
        <v>41726</v>
      </c>
      <c r="B2628">
        <v>45.903300000000002</v>
      </c>
      <c r="E2628">
        <v>3957021</v>
      </c>
    </row>
    <row r="2629" spans="1:5" x14ac:dyDescent="0.3">
      <c r="A2629" s="204">
        <v>41725</v>
      </c>
      <c r="B2629">
        <v>47.6267</v>
      </c>
      <c r="E2629">
        <v>3633591</v>
      </c>
    </row>
    <row r="2630" spans="1:5" x14ac:dyDescent="0.3">
      <c r="A2630" s="204">
        <v>41724</v>
      </c>
      <c r="B2630">
        <v>47.2</v>
      </c>
      <c r="E2630">
        <v>3606864</v>
      </c>
    </row>
    <row r="2631" spans="1:5" x14ac:dyDescent="0.3">
      <c r="A2631" s="204">
        <v>41723</v>
      </c>
      <c r="B2631">
        <v>48.76</v>
      </c>
      <c r="E2631">
        <v>3633675</v>
      </c>
    </row>
    <row r="2632" spans="1:5" x14ac:dyDescent="0.3">
      <c r="A2632" s="204">
        <v>41722</v>
      </c>
      <c r="B2632">
        <v>49</v>
      </c>
      <c r="E2632">
        <v>4771029</v>
      </c>
    </row>
    <row r="2633" spans="1:5" x14ac:dyDescent="0.3">
      <c r="A2633" s="204">
        <v>41719</v>
      </c>
      <c r="B2633">
        <v>51.05</v>
      </c>
      <c r="E2633">
        <v>4662438</v>
      </c>
    </row>
    <row r="2634" spans="1:5" x14ac:dyDescent="0.3">
      <c r="A2634" s="204">
        <v>41718</v>
      </c>
      <c r="B2634">
        <v>53.39</v>
      </c>
      <c r="E2634">
        <v>1185555</v>
      </c>
    </row>
    <row r="2635" spans="1:5" x14ac:dyDescent="0.3">
      <c r="A2635" s="204">
        <v>41717</v>
      </c>
      <c r="B2635">
        <v>54.0533</v>
      </c>
      <c r="E2635">
        <v>1137471</v>
      </c>
    </row>
    <row r="2636" spans="1:5" x14ac:dyDescent="0.3">
      <c r="A2636" s="204">
        <v>41716</v>
      </c>
      <c r="B2636">
        <v>54.283299999999997</v>
      </c>
      <c r="E2636">
        <v>1212648</v>
      </c>
    </row>
    <row r="2637" spans="1:5" x14ac:dyDescent="0.3">
      <c r="A2637" s="204">
        <v>41715</v>
      </c>
      <c r="B2637">
        <v>52.42</v>
      </c>
      <c r="E2637">
        <v>1354572</v>
      </c>
    </row>
    <row r="2638" spans="1:5" x14ac:dyDescent="0.3">
      <c r="A2638" s="204">
        <v>41712</v>
      </c>
      <c r="B2638">
        <v>52.753300000000003</v>
      </c>
      <c r="E2638">
        <v>2939919</v>
      </c>
    </row>
    <row r="2639" spans="1:5" x14ac:dyDescent="0.3">
      <c r="A2639" s="204">
        <v>41711</v>
      </c>
      <c r="B2639">
        <v>52.54</v>
      </c>
      <c r="E2639">
        <v>1922055</v>
      </c>
    </row>
    <row r="2640" spans="1:5" x14ac:dyDescent="0.3">
      <c r="A2640" s="204">
        <v>41710</v>
      </c>
      <c r="B2640">
        <v>53.55</v>
      </c>
      <c r="E2640">
        <v>1334166</v>
      </c>
    </row>
    <row r="2641" spans="1:5" x14ac:dyDescent="0.3">
      <c r="A2641" s="204">
        <v>41709</v>
      </c>
      <c r="B2641">
        <v>53.273299999999999</v>
      </c>
      <c r="E2641">
        <v>1300692</v>
      </c>
    </row>
    <row r="2642" spans="1:5" x14ac:dyDescent="0.3">
      <c r="A2642" s="204">
        <v>41708</v>
      </c>
      <c r="B2642">
        <v>53.816699999999997</v>
      </c>
      <c r="E2642">
        <v>1912092</v>
      </c>
    </row>
    <row r="2643" spans="1:5" x14ac:dyDescent="0.3">
      <c r="A2643" s="204">
        <v>41705</v>
      </c>
      <c r="B2643">
        <v>53.616700000000002</v>
      </c>
      <c r="E2643">
        <v>3948813</v>
      </c>
    </row>
    <row r="2644" spans="1:5" x14ac:dyDescent="0.3">
      <c r="A2644" s="204">
        <v>41704</v>
      </c>
      <c r="B2644">
        <v>53.87</v>
      </c>
      <c r="E2644">
        <v>2127480</v>
      </c>
    </row>
    <row r="2645" spans="1:5" x14ac:dyDescent="0.3">
      <c r="A2645" s="204">
        <v>41703</v>
      </c>
      <c r="B2645">
        <v>55.616700000000002</v>
      </c>
      <c r="E2645">
        <v>1470429</v>
      </c>
    </row>
    <row r="2646" spans="1:5" x14ac:dyDescent="0.3">
      <c r="A2646" s="204">
        <v>41702</v>
      </c>
      <c r="B2646">
        <v>55.816699999999997</v>
      </c>
      <c r="E2646">
        <v>1319385</v>
      </c>
    </row>
    <row r="2647" spans="1:5" x14ac:dyDescent="0.3">
      <c r="A2647" s="204">
        <v>41701</v>
      </c>
      <c r="B2647">
        <v>54.436700000000002</v>
      </c>
      <c r="E2647">
        <v>2191623</v>
      </c>
    </row>
    <row r="2648" spans="1:5" x14ac:dyDescent="0.3">
      <c r="A2648" s="204">
        <v>41698</v>
      </c>
      <c r="B2648">
        <v>54.573300000000003</v>
      </c>
      <c r="E2648">
        <v>3850857</v>
      </c>
    </row>
    <row r="2649" spans="1:5" x14ac:dyDescent="0.3">
      <c r="A2649" s="204">
        <v>41697</v>
      </c>
      <c r="B2649">
        <v>56.886699999999998</v>
      </c>
      <c r="E2649">
        <v>748185</v>
      </c>
    </row>
    <row r="2650" spans="1:5" x14ac:dyDescent="0.3">
      <c r="A2650" s="204">
        <v>41696</v>
      </c>
      <c r="B2650">
        <v>56.67</v>
      </c>
      <c r="E2650">
        <v>1379157</v>
      </c>
    </row>
    <row r="2651" spans="1:5" x14ac:dyDescent="0.3">
      <c r="A2651" s="204">
        <v>41695</v>
      </c>
      <c r="B2651">
        <v>56.833300000000001</v>
      </c>
      <c r="E2651">
        <v>1433802</v>
      </c>
    </row>
    <row r="2652" spans="1:5" x14ac:dyDescent="0.3">
      <c r="A2652" s="204">
        <v>41694</v>
      </c>
      <c r="B2652">
        <v>55.503300000000003</v>
      </c>
      <c r="E2652">
        <v>1392270</v>
      </c>
    </row>
    <row r="2653" spans="1:5" x14ac:dyDescent="0.3">
      <c r="A2653" s="204">
        <v>41691</v>
      </c>
      <c r="B2653">
        <v>54.796700000000001</v>
      </c>
      <c r="E2653">
        <v>2054322</v>
      </c>
    </row>
    <row r="2654" spans="1:5" x14ac:dyDescent="0.3">
      <c r="A2654" s="204">
        <v>41690</v>
      </c>
      <c r="B2654">
        <v>53.683300000000003</v>
      </c>
      <c r="E2654">
        <v>1117389</v>
      </c>
    </row>
    <row r="2655" spans="1:5" x14ac:dyDescent="0.3">
      <c r="A2655" s="204">
        <v>41689</v>
      </c>
      <c r="B2655">
        <v>52.29</v>
      </c>
      <c r="E2655">
        <v>1110009</v>
      </c>
    </row>
    <row r="2656" spans="1:5" x14ac:dyDescent="0.3">
      <c r="A2656" s="204">
        <v>41688</v>
      </c>
      <c r="B2656">
        <v>53.166699999999999</v>
      </c>
      <c r="E2656">
        <v>1015860</v>
      </c>
    </row>
    <row r="2657" spans="1:5" x14ac:dyDescent="0.3">
      <c r="A2657" s="204">
        <v>41684</v>
      </c>
      <c r="B2657">
        <v>51.82</v>
      </c>
      <c r="E2657">
        <v>2177772</v>
      </c>
    </row>
    <row r="2658" spans="1:5" x14ac:dyDescent="0.3">
      <c r="A2658" s="204">
        <v>41683</v>
      </c>
      <c r="B2658">
        <v>52.726700000000001</v>
      </c>
      <c r="E2658">
        <v>799866</v>
      </c>
    </row>
    <row r="2659" spans="1:5" x14ac:dyDescent="0.3">
      <c r="A2659" s="204">
        <v>41682</v>
      </c>
      <c r="B2659">
        <v>52.13</v>
      </c>
      <c r="E2659">
        <v>836862</v>
      </c>
    </row>
    <row r="2660" spans="1:5" x14ac:dyDescent="0.3">
      <c r="A2660" s="204">
        <v>41681</v>
      </c>
      <c r="B2660">
        <v>52.006700000000002</v>
      </c>
      <c r="E2660">
        <v>1240872</v>
      </c>
    </row>
    <row r="2661" spans="1:5" x14ac:dyDescent="0.3">
      <c r="A2661" s="204">
        <v>41680</v>
      </c>
      <c r="B2661">
        <v>51.283299999999997</v>
      </c>
      <c r="E2661">
        <v>1150734</v>
      </c>
    </row>
    <row r="2662" spans="1:5" x14ac:dyDescent="0.3">
      <c r="A2662" s="204">
        <v>41677</v>
      </c>
      <c r="B2662">
        <v>49.866700000000002</v>
      </c>
      <c r="E2662">
        <v>1056138</v>
      </c>
    </row>
    <row r="2663" spans="1:5" x14ac:dyDescent="0.3">
      <c r="A2663" s="204">
        <v>41676</v>
      </c>
      <c r="B2663">
        <v>47.2</v>
      </c>
      <c r="E2663">
        <v>717063</v>
      </c>
    </row>
    <row r="2664" spans="1:5" x14ac:dyDescent="0.3">
      <c r="A2664" s="204">
        <v>41675</v>
      </c>
      <c r="B2664">
        <v>47.51</v>
      </c>
      <c r="E2664">
        <v>996282</v>
      </c>
    </row>
    <row r="2665" spans="1:5" x14ac:dyDescent="0.3">
      <c r="A2665" s="204">
        <v>41674</v>
      </c>
      <c r="B2665">
        <v>48.453299999999999</v>
      </c>
      <c r="E2665">
        <v>917481</v>
      </c>
    </row>
    <row r="2666" spans="1:5" x14ac:dyDescent="0.3">
      <c r="A2666" s="204">
        <v>41673</v>
      </c>
      <c r="B2666">
        <v>47.78</v>
      </c>
      <c r="E2666">
        <v>1489089</v>
      </c>
    </row>
    <row r="2667" spans="1:5" x14ac:dyDescent="0.3">
      <c r="A2667" s="204">
        <v>41670</v>
      </c>
      <c r="B2667">
        <v>50.07</v>
      </c>
      <c r="E2667">
        <v>550143</v>
      </c>
    </row>
    <row r="2668" spans="1:5" x14ac:dyDescent="0.3">
      <c r="A2668" s="204">
        <v>41669</v>
      </c>
      <c r="B2668">
        <v>51.246699999999997</v>
      </c>
      <c r="E2668">
        <v>853770</v>
      </c>
    </row>
    <row r="2669" spans="1:5" x14ac:dyDescent="0.3">
      <c r="A2669" s="204">
        <v>41668</v>
      </c>
      <c r="B2669">
        <v>50.083300000000001</v>
      </c>
      <c r="E2669">
        <v>1248810</v>
      </c>
    </row>
    <row r="2670" spans="1:5" x14ac:dyDescent="0.3">
      <c r="A2670" s="204">
        <v>41667</v>
      </c>
      <c r="B2670">
        <v>50.686700000000002</v>
      </c>
      <c r="E2670">
        <v>2335404</v>
      </c>
    </row>
    <row r="2671" spans="1:5" x14ac:dyDescent="0.3">
      <c r="A2671" s="204">
        <v>41666</v>
      </c>
      <c r="B2671">
        <v>49.206699999999998</v>
      </c>
      <c r="E2671">
        <v>2457915</v>
      </c>
    </row>
    <row r="2672" spans="1:5" x14ac:dyDescent="0.3">
      <c r="A2672" s="204">
        <v>41663</v>
      </c>
      <c r="B2672">
        <v>51.363300000000002</v>
      </c>
      <c r="E2672">
        <v>1974981</v>
      </c>
    </row>
    <row r="2673" spans="1:5" x14ac:dyDescent="0.3">
      <c r="A2673" s="204">
        <v>41662</v>
      </c>
      <c r="B2673">
        <v>53.15</v>
      </c>
      <c r="E2673">
        <v>740976</v>
      </c>
    </row>
    <row r="2674" spans="1:5" x14ac:dyDescent="0.3">
      <c r="A2674" s="204">
        <v>41661</v>
      </c>
      <c r="B2674">
        <v>53.166699999999999</v>
      </c>
      <c r="E2674">
        <v>862059</v>
      </c>
    </row>
    <row r="2675" spans="1:5" x14ac:dyDescent="0.3">
      <c r="A2675" s="204">
        <v>41660</v>
      </c>
      <c r="B2675">
        <v>53.34</v>
      </c>
      <c r="E2675">
        <v>1690524</v>
      </c>
    </row>
    <row r="2676" spans="1:5" x14ac:dyDescent="0.3">
      <c r="A2676" s="204">
        <v>41656</v>
      </c>
      <c r="B2676">
        <v>52.22</v>
      </c>
      <c r="E2676">
        <v>757737</v>
      </c>
    </row>
    <row r="2677" spans="1:5" x14ac:dyDescent="0.3">
      <c r="A2677" s="204">
        <v>41655</v>
      </c>
      <c r="B2677">
        <v>51.83</v>
      </c>
      <c r="E2677">
        <v>1155846</v>
      </c>
    </row>
    <row r="2678" spans="1:5" x14ac:dyDescent="0.3">
      <c r="A2678" s="204">
        <v>41654</v>
      </c>
      <c r="B2678">
        <v>50.793300000000002</v>
      </c>
      <c r="E2678">
        <v>568599</v>
      </c>
    </row>
    <row r="2679" spans="1:5" x14ac:dyDescent="0.3">
      <c r="A2679" s="204">
        <v>41653</v>
      </c>
      <c r="B2679">
        <v>50.51</v>
      </c>
      <c r="E2679">
        <v>977991</v>
      </c>
    </row>
    <row r="2680" spans="1:5" x14ac:dyDescent="0.3">
      <c r="A2680" s="204">
        <v>41652</v>
      </c>
      <c r="B2680">
        <v>50.22</v>
      </c>
      <c r="E2680">
        <v>1679757</v>
      </c>
    </row>
    <row r="2681" spans="1:5" x14ac:dyDescent="0.3">
      <c r="A2681" s="204">
        <v>41649</v>
      </c>
      <c r="B2681">
        <v>51.203299999999999</v>
      </c>
      <c r="E2681">
        <v>2864835</v>
      </c>
    </row>
    <row r="2682" spans="1:5" x14ac:dyDescent="0.3">
      <c r="A2682" s="204">
        <v>41648</v>
      </c>
      <c r="B2682">
        <v>48.543300000000002</v>
      </c>
      <c r="E2682">
        <v>3360270</v>
      </c>
    </row>
    <row r="2683" spans="1:5" x14ac:dyDescent="0.3">
      <c r="A2683" s="204">
        <v>41647</v>
      </c>
      <c r="B2683">
        <v>45.15</v>
      </c>
      <c r="E2683">
        <v>1823214</v>
      </c>
    </row>
    <row r="2684" spans="1:5" x14ac:dyDescent="0.3">
      <c r="A2684" s="204">
        <v>41646</v>
      </c>
      <c r="B2684">
        <v>44.006700000000002</v>
      </c>
      <c r="E2684">
        <v>2718432</v>
      </c>
    </row>
    <row r="2685" spans="1:5" x14ac:dyDescent="0.3">
      <c r="A2685" s="204">
        <v>41645</v>
      </c>
      <c r="B2685">
        <v>42.973300000000002</v>
      </c>
      <c r="E2685">
        <v>1042017</v>
      </c>
    </row>
    <row r="2686" spans="1:5" x14ac:dyDescent="0.3">
      <c r="A2686" s="204">
        <v>41642</v>
      </c>
      <c r="B2686">
        <v>43.473300000000002</v>
      </c>
      <c r="E2686">
        <v>1657302</v>
      </c>
    </row>
    <row r="2687" spans="1:5" x14ac:dyDescent="0.3">
      <c r="A2687" s="204">
        <v>41641</v>
      </c>
      <c r="B2687">
        <v>43.613300000000002</v>
      </c>
      <c r="E2687">
        <v>1539075</v>
      </c>
    </row>
    <row r="2688" spans="1:5" x14ac:dyDescent="0.3">
      <c r="A2688" s="204">
        <v>41639</v>
      </c>
      <c r="B2688">
        <v>43.4</v>
      </c>
      <c r="E2688">
        <v>1333404</v>
      </c>
    </row>
    <row r="2689" spans="1:5" x14ac:dyDescent="0.3">
      <c r="A2689" s="204">
        <v>41638</v>
      </c>
      <c r="B2689">
        <v>43.41</v>
      </c>
      <c r="E2689">
        <v>1388844</v>
      </c>
    </row>
    <row r="2690" spans="1:5" x14ac:dyDescent="0.3">
      <c r="A2690" s="204">
        <v>41635</v>
      </c>
      <c r="B2690">
        <v>43.28</v>
      </c>
      <c r="E2690">
        <v>279138</v>
      </c>
    </row>
    <row r="2691" spans="1:5" x14ac:dyDescent="0.3">
      <c r="A2691" s="204">
        <v>41634</v>
      </c>
      <c r="B2691">
        <v>43.686700000000002</v>
      </c>
      <c r="E2691">
        <v>438684</v>
      </c>
    </row>
    <row r="2692" spans="1:5" x14ac:dyDescent="0.3">
      <c r="A2692" s="204">
        <v>41632</v>
      </c>
      <c r="B2692">
        <v>43.403300000000002</v>
      </c>
      <c r="E2692">
        <v>331065</v>
      </c>
    </row>
    <row r="2693" spans="1:5" x14ac:dyDescent="0.3">
      <c r="A2693" s="204">
        <v>41631</v>
      </c>
      <c r="B2693">
        <v>43.29</v>
      </c>
      <c r="E2693">
        <v>485658</v>
      </c>
    </row>
    <row r="2694" spans="1:5" x14ac:dyDescent="0.3">
      <c r="A2694" s="204">
        <v>41628</v>
      </c>
      <c r="B2694">
        <v>42.496699999999997</v>
      </c>
      <c r="E2694">
        <v>943761</v>
      </c>
    </row>
    <row r="2695" spans="1:5" x14ac:dyDescent="0.3">
      <c r="A2695" s="204">
        <v>41627</v>
      </c>
      <c r="B2695">
        <v>41.59</v>
      </c>
      <c r="E2695">
        <v>486156</v>
      </c>
    </row>
    <row r="2696" spans="1:5" x14ac:dyDescent="0.3">
      <c r="A2696" s="204">
        <v>41626</v>
      </c>
      <c r="B2696">
        <v>41.563299999999998</v>
      </c>
      <c r="E2696">
        <v>809724</v>
      </c>
    </row>
    <row r="2697" spans="1:5" x14ac:dyDescent="0.3">
      <c r="A2697" s="204">
        <v>41625</v>
      </c>
      <c r="B2697">
        <v>40.56</v>
      </c>
      <c r="E2697">
        <v>2024580</v>
      </c>
    </row>
    <row r="2698" spans="1:5" x14ac:dyDescent="0.3">
      <c r="A2698" s="204">
        <v>41624</v>
      </c>
      <c r="B2698">
        <v>41.1267</v>
      </c>
      <c r="E2698">
        <v>480831</v>
      </c>
    </row>
    <row r="2699" spans="1:5" x14ac:dyDescent="0.3">
      <c r="A2699" s="204">
        <v>41621</v>
      </c>
      <c r="B2699">
        <v>41.033299999999997</v>
      </c>
      <c r="E2699">
        <v>538983</v>
      </c>
    </row>
    <row r="2700" spans="1:5" x14ac:dyDescent="0.3">
      <c r="A2700" s="204">
        <v>41620</v>
      </c>
      <c r="B2700">
        <v>41.193300000000001</v>
      </c>
      <c r="E2700">
        <v>1095513</v>
      </c>
    </row>
    <row r="2701" spans="1:5" x14ac:dyDescent="0.3">
      <c r="A2701" s="204">
        <v>41619</v>
      </c>
      <c r="B2701">
        <v>40.573300000000003</v>
      </c>
      <c r="E2701">
        <v>1099917</v>
      </c>
    </row>
    <row r="2702" spans="1:5" x14ac:dyDescent="0.3">
      <c r="A2702" s="204">
        <v>41618</v>
      </c>
      <c r="B2702">
        <v>42.113300000000002</v>
      </c>
      <c r="E2702">
        <v>663024</v>
      </c>
    </row>
    <row r="2703" spans="1:5" x14ac:dyDescent="0.3">
      <c r="A2703" s="204">
        <v>41617</v>
      </c>
      <c r="B2703">
        <v>42.416699999999999</v>
      </c>
      <c r="E2703">
        <v>510510</v>
      </c>
    </row>
    <row r="2704" spans="1:5" x14ac:dyDescent="0.3">
      <c r="A2704" s="204">
        <v>41614</v>
      </c>
      <c r="B2704">
        <v>42.726700000000001</v>
      </c>
      <c r="E2704">
        <v>388197</v>
      </c>
    </row>
    <row r="2705" spans="1:5" x14ac:dyDescent="0.3">
      <c r="A2705" s="204">
        <v>41613</v>
      </c>
      <c r="B2705">
        <v>42.636699999999998</v>
      </c>
      <c r="E2705">
        <v>321723</v>
      </c>
    </row>
    <row r="2706" spans="1:5" x14ac:dyDescent="0.3">
      <c r="A2706" s="204">
        <v>41612</v>
      </c>
      <c r="B2706">
        <v>43.17</v>
      </c>
      <c r="E2706">
        <v>714867</v>
      </c>
    </row>
    <row r="2707" spans="1:5" x14ac:dyDescent="0.3">
      <c r="A2707" s="204">
        <v>41611</v>
      </c>
      <c r="B2707">
        <v>43.186700000000002</v>
      </c>
      <c r="E2707">
        <v>1720179</v>
      </c>
    </row>
    <row r="2708" spans="1:5" x14ac:dyDescent="0.3">
      <c r="A2708" s="204">
        <v>41610</v>
      </c>
      <c r="B2708">
        <v>43.726700000000001</v>
      </c>
      <c r="E2708">
        <v>2586480</v>
      </c>
    </row>
    <row r="2709" spans="1:5" x14ac:dyDescent="0.3">
      <c r="A2709" s="204">
        <v>41607</v>
      </c>
      <c r="B2709">
        <v>43.496699999999997</v>
      </c>
      <c r="E2709">
        <v>838230</v>
      </c>
    </row>
    <row r="2710" spans="1:5" x14ac:dyDescent="0.3">
      <c r="A2710" s="204">
        <v>41605</v>
      </c>
      <c r="B2710">
        <v>43.106699999999996</v>
      </c>
      <c r="E2710">
        <v>1290831</v>
      </c>
    </row>
    <row r="2711" spans="1:5" x14ac:dyDescent="0.3">
      <c r="A2711" s="204">
        <v>41604</v>
      </c>
      <c r="B2711">
        <v>42.846699999999998</v>
      </c>
      <c r="E2711">
        <v>698814</v>
      </c>
    </row>
    <row r="2712" spans="1:5" x14ac:dyDescent="0.3">
      <c r="A2712" s="204">
        <v>41603</v>
      </c>
      <c r="B2712">
        <v>42.343299999999999</v>
      </c>
      <c r="E2712">
        <v>497595</v>
      </c>
    </row>
    <row r="2713" spans="1:5" x14ac:dyDescent="0.3">
      <c r="A2713" s="204">
        <v>41600</v>
      </c>
      <c r="B2713">
        <v>41.953299999999999</v>
      </c>
      <c r="E2713">
        <v>833649</v>
      </c>
    </row>
    <row r="2714" spans="1:5" x14ac:dyDescent="0.3">
      <c r="A2714" s="204">
        <v>41599</v>
      </c>
      <c r="B2714">
        <v>41.013300000000001</v>
      </c>
      <c r="E2714">
        <v>723237</v>
      </c>
    </row>
    <row r="2715" spans="1:5" x14ac:dyDescent="0.3">
      <c r="A2715" s="204">
        <v>41598</v>
      </c>
      <c r="B2715">
        <v>40.143300000000004</v>
      </c>
      <c r="E2715">
        <v>724998</v>
      </c>
    </row>
    <row r="2716" spans="1:5" x14ac:dyDescent="0.3">
      <c r="A2716" s="204">
        <v>41597</v>
      </c>
      <c r="B2716">
        <v>39.773299999999999</v>
      </c>
      <c r="E2716">
        <v>1063890</v>
      </c>
    </row>
    <row r="2717" spans="1:5" x14ac:dyDescent="0.3">
      <c r="A2717" s="204">
        <v>41596</v>
      </c>
      <c r="B2717">
        <v>39.683300000000003</v>
      </c>
      <c r="E2717">
        <v>1028796</v>
      </c>
    </row>
    <row r="2718" spans="1:5" x14ac:dyDescent="0.3">
      <c r="A2718" s="204">
        <v>41593</v>
      </c>
      <c r="B2718">
        <v>40.683300000000003</v>
      </c>
      <c r="E2718">
        <v>382206</v>
      </c>
    </row>
    <row r="2719" spans="1:5" x14ac:dyDescent="0.3">
      <c r="A2719" s="204">
        <v>41592</v>
      </c>
      <c r="B2719">
        <v>39.979999999999997</v>
      </c>
      <c r="E2719">
        <v>854946</v>
      </c>
    </row>
    <row r="2720" spans="1:5" x14ac:dyDescent="0.3">
      <c r="A2720" s="204">
        <v>41591</v>
      </c>
      <c r="B2720">
        <v>40.006700000000002</v>
      </c>
      <c r="E2720">
        <v>648312</v>
      </c>
    </row>
    <row r="2721" spans="1:5" x14ac:dyDescent="0.3">
      <c r="A2721" s="204">
        <v>41590</v>
      </c>
      <c r="B2721">
        <v>39.653300000000002</v>
      </c>
      <c r="E2721">
        <v>1514505</v>
      </c>
    </row>
    <row r="2722" spans="1:5" x14ac:dyDescent="0.3">
      <c r="A2722" s="204">
        <v>41589</v>
      </c>
      <c r="B2722">
        <v>40.119999999999997</v>
      </c>
      <c r="E2722">
        <v>327099</v>
      </c>
    </row>
    <row r="2723" spans="1:5" x14ac:dyDescent="0.3">
      <c r="A2723" s="204">
        <v>41586</v>
      </c>
      <c r="B2723">
        <v>39.64</v>
      </c>
      <c r="E2723">
        <v>1724970</v>
      </c>
    </row>
    <row r="2724" spans="1:5" x14ac:dyDescent="0.3">
      <c r="A2724" s="204">
        <v>41585</v>
      </c>
      <c r="B2724">
        <v>38.076700000000002</v>
      </c>
      <c r="E2724">
        <v>1356219</v>
      </c>
    </row>
    <row r="2725" spans="1:5" x14ac:dyDescent="0.3">
      <c r="A2725" s="204">
        <v>41584</v>
      </c>
      <c r="B2725">
        <v>38.8033</v>
      </c>
      <c r="E2725">
        <v>2026002</v>
      </c>
    </row>
    <row r="2726" spans="1:5" x14ac:dyDescent="0.3">
      <c r="A2726" s="204">
        <v>41583</v>
      </c>
      <c r="B2726">
        <v>40.3033</v>
      </c>
      <c r="E2726">
        <v>504006</v>
      </c>
    </row>
    <row r="2727" spans="1:5" x14ac:dyDescent="0.3">
      <c r="A2727" s="204">
        <v>41582</v>
      </c>
      <c r="B2727">
        <v>40.24</v>
      </c>
      <c r="E2727">
        <v>631650</v>
      </c>
    </row>
    <row r="2728" spans="1:5" x14ac:dyDescent="0.3">
      <c r="A2728" s="204">
        <v>41579</v>
      </c>
      <c r="B2728">
        <v>39.8733</v>
      </c>
      <c r="E2728">
        <v>716256</v>
      </c>
    </row>
    <row r="2729" spans="1:5" x14ac:dyDescent="0.3">
      <c r="A2729" s="204">
        <v>41578</v>
      </c>
      <c r="B2729">
        <v>39.6633</v>
      </c>
      <c r="E2729">
        <v>1378443</v>
      </c>
    </row>
    <row r="2730" spans="1:5" x14ac:dyDescent="0.3">
      <c r="A2730" s="204">
        <v>41577</v>
      </c>
      <c r="B2730">
        <v>40.116700000000002</v>
      </c>
      <c r="E2730">
        <v>1509162</v>
      </c>
    </row>
    <row r="2731" spans="1:5" x14ac:dyDescent="0.3">
      <c r="A2731" s="204">
        <v>41576</v>
      </c>
      <c r="B2731">
        <v>41.56</v>
      </c>
      <c r="E2731">
        <v>316965</v>
      </c>
    </row>
    <row r="2732" spans="1:5" x14ac:dyDescent="0.3">
      <c r="A2732" s="204">
        <v>41575</v>
      </c>
      <c r="B2732">
        <v>41.44</v>
      </c>
      <c r="E2732">
        <v>532200</v>
      </c>
    </row>
    <row r="2733" spans="1:5" x14ac:dyDescent="0.3">
      <c r="A2733" s="204">
        <v>41572</v>
      </c>
      <c r="B2733">
        <v>41.506700000000002</v>
      </c>
      <c r="E2733">
        <v>822294</v>
      </c>
    </row>
    <row r="2734" spans="1:5" x14ac:dyDescent="0.3">
      <c r="A2734" s="204">
        <v>41571</v>
      </c>
      <c r="B2734">
        <v>41.526699999999998</v>
      </c>
      <c r="E2734">
        <v>462726</v>
      </c>
    </row>
    <row r="2735" spans="1:5" x14ac:dyDescent="0.3">
      <c r="A2735" s="204">
        <v>41570</v>
      </c>
      <c r="B2735">
        <v>40.906700000000001</v>
      </c>
      <c r="E2735">
        <v>424863</v>
      </c>
    </row>
    <row r="2736" spans="1:5" x14ac:dyDescent="0.3">
      <c r="A2736" s="204">
        <v>41569</v>
      </c>
      <c r="B2736">
        <v>40.613300000000002</v>
      </c>
      <c r="E2736">
        <v>1590027</v>
      </c>
    </row>
    <row r="2737" spans="1:5" x14ac:dyDescent="0.3">
      <c r="A2737" s="204">
        <v>41568</v>
      </c>
      <c r="B2737">
        <v>40.056699999999999</v>
      </c>
      <c r="E2737">
        <v>2054712</v>
      </c>
    </row>
    <row r="2738" spans="1:5" x14ac:dyDescent="0.3">
      <c r="A2738" s="204">
        <v>41565</v>
      </c>
      <c r="B2738">
        <v>41.018700000000003</v>
      </c>
      <c r="E2738">
        <v>1099374</v>
      </c>
    </row>
    <row r="2739" spans="1:5" x14ac:dyDescent="0.3">
      <c r="A2739" s="204">
        <v>41564</v>
      </c>
      <c r="B2739">
        <v>41.753700000000002</v>
      </c>
      <c r="E2739">
        <v>1000029</v>
      </c>
    </row>
    <row r="2740" spans="1:5" x14ac:dyDescent="0.3">
      <c r="A2740" s="204">
        <v>41563</v>
      </c>
      <c r="B2740">
        <v>41.3</v>
      </c>
      <c r="E2740">
        <v>1350915</v>
      </c>
    </row>
    <row r="2741" spans="1:5" x14ac:dyDescent="0.3">
      <c r="A2741" s="204">
        <v>41562</v>
      </c>
      <c r="B2741">
        <v>39.61</v>
      </c>
      <c r="E2741">
        <v>939108</v>
      </c>
    </row>
    <row r="2742" spans="1:5" x14ac:dyDescent="0.3">
      <c r="A2742" s="204">
        <v>41561</v>
      </c>
      <c r="B2742">
        <v>39.926699999999997</v>
      </c>
      <c r="E2742">
        <v>1782582</v>
      </c>
    </row>
    <row r="2743" spans="1:5" x14ac:dyDescent="0.3">
      <c r="A2743" s="204">
        <v>41558</v>
      </c>
      <c r="B2743">
        <v>39.666699999999999</v>
      </c>
      <c r="E2743">
        <v>1055016</v>
      </c>
    </row>
    <row r="2744" spans="1:5" x14ac:dyDescent="0.3">
      <c r="A2744" s="204">
        <v>41557</v>
      </c>
      <c r="B2744">
        <v>40.103299999999997</v>
      </c>
      <c r="E2744">
        <v>1318617</v>
      </c>
    </row>
    <row r="2745" spans="1:5" x14ac:dyDescent="0.3">
      <c r="A2745" s="204">
        <v>41556</v>
      </c>
      <c r="B2745">
        <v>38.496699999999997</v>
      </c>
      <c r="E2745">
        <v>4217403</v>
      </c>
    </row>
    <row r="2746" spans="1:5" x14ac:dyDescent="0.3">
      <c r="A2746" s="204">
        <v>41555</v>
      </c>
      <c r="B2746">
        <v>40.28</v>
      </c>
      <c r="E2746">
        <v>2238054</v>
      </c>
    </row>
    <row r="2747" spans="1:5" x14ac:dyDescent="0.3">
      <c r="A2747" s="204">
        <v>41554</v>
      </c>
      <c r="B2747">
        <v>42.666699999999999</v>
      </c>
      <c r="E2747">
        <v>1156422</v>
      </c>
    </row>
    <row r="2748" spans="1:5" x14ac:dyDescent="0.3">
      <c r="A2748" s="204">
        <v>41551</v>
      </c>
      <c r="B2748">
        <v>43.71</v>
      </c>
      <c r="E2748">
        <v>662061</v>
      </c>
    </row>
    <row r="2749" spans="1:5" x14ac:dyDescent="0.3">
      <c r="A2749" s="204">
        <v>41550</v>
      </c>
      <c r="B2749">
        <v>43.49</v>
      </c>
      <c r="E2749">
        <v>666153</v>
      </c>
    </row>
    <row r="2750" spans="1:5" x14ac:dyDescent="0.3">
      <c r="A2750" s="204">
        <v>41549</v>
      </c>
      <c r="B2750">
        <v>43.9467</v>
      </c>
      <c r="E2750">
        <v>476049</v>
      </c>
    </row>
    <row r="2751" spans="1:5" x14ac:dyDescent="0.3">
      <c r="A2751" s="204">
        <v>41548</v>
      </c>
      <c r="B2751">
        <v>43.943300000000001</v>
      </c>
      <c r="E2751">
        <v>720834</v>
      </c>
    </row>
    <row r="2752" spans="1:5" x14ac:dyDescent="0.3">
      <c r="A2752" s="204">
        <v>41547</v>
      </c>
      <c r="B2752">
        <v>43.0533</v>
      </c>
      <c r="E2752">
        <v>740964</v>
      </c>
    </row>
    <row r="2753" spans="1:5" x14ac:dyDescent="0.3">
      <c r="A2753" s="204">
        <v>41544</v>
      </c>
      <c r="B2753">
        <v>43.73</v>
      </c>
      <c r="E2753">
        <v>575673</v>
      </c>
    </row>
    <row r="2754" spans="1:5" x14ac:dyDescent="0.3">
      <c r="A2754" s="204">
        <v>41543</v>
      </c>
      <c r="B2754">
        <v>43.683300000000003</v>
      </c>
      <c r="E2754">
        <v>544050</v>
      </c>
    </row>
    <row r="2755" spans="1:5" x14ac:dyDescent="0.3">
      <c r="A2755" s="204">
        <v>41542</v>
      </c>
      <c r="B2755">
        <v>42.903300000000002</v>
      </c>
      <c r="E2755">
        <v>488820</v>
      </c>
    </row>
    <row r="2756" spans="1:5" x14ac:dyDescent="0.3">
      <c r="A2756" s="204">
        <v>41541</v>
      </c>
      <c r="B2756">
        <v>43.277299999999997</v>
      </c>
      <c r="E2756">
        <v>285942</v>
      </c>
    </row>
    <row r="2757" spans="1:5" x14ac:dyDescent="0.3">
      <c r="A2757" s="204">
        <v>41540</v>
      </c>
      <c r="B2757">
        <v>43.1967</v>
      </c>
      <c r="E2757">
        <v>406548</v>
      </c>
    </row>
    <row r="2758" spans="1:5" x14ac:dyDescent="0.3">
      <c r="A2758" s="204">
        <v>41537</v>
      </c>
      <c r="B2758">
        <v>43.456699999999998</v>
      </c>
      <c r="E2758">
        <v>624192</v>
      </c>
    </row>
    <row r="2759" spans="1:5" x14ac:dyDescent="0.3">
      <c r="A2759" s="204">
        <v>41536</v>
      </c>
      <c r="B2759">
        <v>43.74</v>
      </c>
      <c r="E2759">
        <v>561012</v>
      </c>
    </row>
    <row r="2760" spans="1:5" x14ac:dyDescent="0.3">
      <c r="A2760" s="204">
        <v>41535</v>
      </c>
      <c r="B2760">
        <v>43.51</v>
      </c>
      <c r="E2760">
        <v>472131</v>
      </c>
    </row>
    <row r="2761" spans="1:5" x14ac:dyDescent="0.3">
      <c r="A2761" s="204">
        <v>41534</v>
      </c>
      <c r="B2761">
        <v>43.223300000000002</v>
      </c>
      <c r="E2761">
        <v>603327</v>
      </c>
    </row>
    <row r="2762" spans="1:5" x14ac:dyDescent="0.3">
      <c r="A2762" s="204">
        <v>41533</v>
      </c>
      <c r="B2762">
        <v>42.756700000000002</v>
      </c>
      <c r="E2762">
        <v>691395</v>
      </c>
    </row>
    <row r="2763" spans="1:5" x14ac:dyDescent="0.3">
      <c r="A2763" s="204">
        <v>41530</v>
      </c>
      <c r="B2763">
        <v>42.81</v>
      </c>
      <c r="E2763">
        <v>863787</v>
      </c>
    </row>
    <row r="2764" spans="1:5" x14ac:dyDescent="0.3">
      <c r="A2764" s="204">
        <v>41529</v>
      </c>
      <c r="B2764">
        <v>42.673299999999998</v>
      </c>
      <c r="E2764">
        <v>826584</v>
      </c>
    </row>
    <row r="2765" spans="1:5" x14ac:dyDescent="0.3">
      <c r="A2765" s="204">
        <v>41528</v>
      </c>
      <c r="B2765">
        <v>42.74</v>
      </c>
      <c r="E2765">
        <v>998241</v>
      </c>
    </row>
    <row r="2766" spans="1:5" x14ac:dyDescent="0.3">
      <c r="A2766" s="204">
        <v>41527</v>
      </c>
      <c r="B2766">
        <v>43.2667</v>
      </c>
      <c r="E2766">
        <v>1179318</v>
      </c>
    </row>
    <row r="2767" spans="1:5" x14ac:dyDescent="0.3">
      <c r="A2767" s="204">
        <v>41526</v>
      </c>
      <c r="B2767">
        <v>43.316699999999997</v>
      </c>
      <c r="E2767">
        <v>821415</v>
      </c>
    </row>
    <row r="2768" spans="1:5" x14ac:dyDescent="0.3">
      <c r="A2768" s="204">
        <v>41523</v>
      </c>
      <c r="B2768">
        <v>42.096699999999998</v>
      </c>
      <c r="E2768">
        <v>381843</v>
      </c>
    </row>
    <row r="2769" spans="1:5" x14ac:dyDescent="0.3">
      <c r="A2769" s="204">
        <v>41522</v>
      </c>
      <c r="B2769">
        <v>42.006700000000002</v>
      </c>
      <c r="E2769">
        <v>308253</v>
      </c>
    </row>
    <row r="2770" spans="1:5" x14ac:dyDescent="0.3">
      <c r="A2770" s="204">
        <v>41521</v>
      </c>
      <c r="B2770">
        <v>41.746699999999997</v>
      </c>
      <c r="E2770">
        <v>541575</v>
      </c>
    </row>
    <row r="2771" spans="1:5" x14ac:dyDescent="0.3">
      <c r="A2771" s="204">
        <v>41520</v>
      </c>
      <c r="B2771">
        <v>40.706699999999998</v>
      </c>
      <c r="E2771">
        <v>533145</v>
      </c>
    </row>
    <row r="2772" spans="1:5" x14ac:dyDescent="0.3">
      <c r="A2772" s="204">
        <v>41516</v>
      </c>
      <c r="B2772">
        <v>39.753300000000003</v>
      </c>
      <c r="E2772">
        <v>496830</v>
      </c>
    </row>
    <row r="2773" spans="1:5" x14ac:dyDescent="0.3">
      <c r="A2773" s="204">
        <v>41515</v>
      </c>
      <c r="B2773">
        <v>40.246699999999997</v>
      </c>
      <c r="E2773">
        <v>710052</v>
      </c>
    </row>
    <row r="2774" spans="1:5" x14ac:dyDescent="0.3">
      <c r="A2774" s="204">
        <v>41514</v>
      </c>
      <c r="B2774">
        <v>39.79</v>
      </c>
      <c r="E2774">
        <v>2103156</v>
      </c>
    </row>
    <row r="2775" spans="1:5" x14ac:dyDescent="0.3">
      <c r="A2775" s="204">
        <v>41513</v>
      </c>
      <c r="B2775">
        <v>39.206699999999998</v>
      </c>
      <c r="E2775">
        <v>986433</v>
      </c>
    </row>
    <row r="2776" spans="1:5" x14ac:dyDescent="0.3">
      <c r="A2776" s="204">
        <v>41512</v>
      </c>
      <c r="B2776">
        <v>40.770000000000003</v>
      </c>
      <c r="E2776">
        <v>1087098</v>
      </c>
    </row>
    <row r="2777" spans="1:5" x14ac:dyDescent="0.3">
      <c r="A2777" s="204">
        <v>41509</v>
      </c>
      <c r="B2777">
        <v>39.8767</v>
      </c>
      <c r="E2777">
        <v>163095</v>
      </c>
    </row>
    <row r="2778" spans="1:5" x14ac:dyDescent="0.3">
      <c r="A2778" s="204">
        <v>41508</v>
      </c>
      <c r="B2778">
        <v>39.9467</v>
      </c>
      <c r="E2778">
        <v>248211</v>
      </c>
    </row>
    <row r="2779" spans="1:5" x14ac:dyDescent="0.3">
      <c r="A2779" s="204">
        <v>41507</v>
      </c>
      <c r="B2779">
        <v>39.47</v>
      </c>
      <c r="E2779">
        <v>1420749</v>
      </c>
    </row>
    <row r="2780" spans="1:5" x14ac:dyDescent="0.3">
      <c r="A2780" s="204">
        <v>41506</v>
      </c>
      <c r="B2780">
        <v>38.923299999999998</v>
      </c>
      <c r="E2780">
        <v>458124</v>
      </c>
    </row>
    <row r="2781" spans="1:5" x14ac:dyDescent="0.3">
      <c r="A2781" s="204">
        <v>41505</v>
      </c>
      <c r="B2781">
        <v>38.263300000000001</v>
      </c>
      <c r="E2781">
        <v>896508</v>
      </c>
    </row>
    <row r="2782" spans="1:5" x14ac:dyDescent="0.3">
      <c r="A2782" s="204">
        <v>41502</v>
      </c>
      <c r="B2782">
        <v>38.3767</v>
      </c>
      <c r="E2782">
        <v>1214199</v>
      </c>
    </row>
    <row r="2783" spans="1:5" x14ac:dyDescent="0.3">
      <c r="A2783" s="204">
        <v>41501</v>
      </c>
      <c r="B2783">
        <v>38.646700000000003</v>
      </c>
      <c r="E2783">
        <v>1047366</v>
      </c>
    </row>
    <row r="2784" spans="1:5" x14ac:dyDescent="0.3">
      <c r="A2784" s="204">
        <v>41500</v>
      </c>
      <c r="B2784">
        <v>39.716700000000003</v>
      </c>
      <c r="E2784">
        <v>297546</v>
      </c>
    </row>
    <row r="2785" spans="1:5" x14ac:dyDescent="0.3">
      <c r="A2785" s="204">
        <v>41499</v>
      </c>
      <c r="B2785">
        <v>39.69</v>
      </c>
      <c r="E2785">
        <v>428814</v>
      </c>
    </row>
    <row r="2786" spans="1:5" x14ac:dyDescent="0.3">
      <c r="A2786" s="204">
        <v>41498</v>
      </c>
      <c r="B2786">
        <v>39.796700000000001</v>
      </c>
      <c r="E2786">
        <v>713904</v>
      </c>
    </row>
    <row r="2787" spans="1:5" x14ac:dyDescent="0.3">
      <c r="A2787" s="204">
        <v>41495</v>
      </c>
      <c r="B2787">
        <v>39.9467</v>
      </c>
      <c r="E2787">
        <v>234279</v>
      </c>
    </row>
    <row r="2788" spans="1:5" x14ac:dyDescent="0.3">
      <c r="A2788" s="204">
        <v>41494</v>
      </c>
      <c r="B2788">
        <v>40</v>
      </c>
      <c r="E2788">
        <v>1211184</v>
      </c>
    </row>
    <row r="2789" spans="1:5" x14ac:dyDescent="0.3">
      <c r="A2789" s="204">
        <v>41493</v>
      </c>
      <c r="B2789">
        <v>40.25</v>
      </c>
      <c r="E2789">
        <v>935811</v>
      </c>
    </row>
    <row r="2790" spans="1:5" x14ac:dyDescent="0.3">
      <c r="A2790" s="204">
        <v>41492</v>
      </c>
      <c r="B2790">
        <v>40.686700000000002</v>
      </c>
      <c r="E2790">
        <v>578433</v>
      </c>
    </row>
    <row r="2791" spans="1:5" x14ac:dyDescent="0.3">
      <c r="A2791" s="204">
        <v>41491</v>
      </c>
      <c r="B2791">
        <v>41.693300000000001</v>
      </c>
      <c r="E2791">
        <v>451014</v>
      </c>
    </row>
    <row r="2792" spans="1:5" x14ac:dyDescent="0.3">
      <c r="A2792" s="204">
        <v>41488</v>
      </c>
      <c r="B2792">
        <v>41.5867</v>
      </c>
      <c r="E2792">
        <v>597720</v>
      </c>
    </row>
    <row r="2793" spans="1:5" x14ac:dyDescent="0.3">
      <c r="A2793" s="204">
        <v>41487</v>
      </c>
      <c r="B2793">
        <v>41.483199999999997</v>
      </c>
      <c r="E2793">
        <v>1179249</v>
      </c>
    </row>
    <row r="2794" spans="1:5" x14ac:dyDescent="0.3">
      <c r="A2794" s="204">
        <v>41486</v>
      </c>
      <c r="B2794">
        <v>40.856699999999996</v>
      </c>
      <c r="E2794">
        <v>367500</v>
      </c>
    </row>
    <row r="2795" spans="1:5" x14ac:dyDescent="0.3">
      <c r="A2795" s="204">
        <v>41485</v>
      </c>
      <c r="B2795">
        <v>40.293300000000002</v>
      </c>
      <c r="E2795">
        <v>681033</v>
      </c>
    </row>
    <row r="2796" spans="1:5" x14ac:dyDescent="0.3">
      <c r="A2796" s="204">
        <v>41484</v>
      </c>
      <c r="B2796">
        <v>39.743299999999998</v>
      </c>
      <c r="E2796">
        <v>428337</v>
      </c>
    </row>
    <row r="2797" spans="1:5" x14ac:dyDescent="0.3">
      <c r="A2797" s="204">
        <v>41481</v>
      </c>
      <c r="B2797">
        <v>40.253300000000003</v>
      </c>
      <c r="E2797">
        <v>687381</v>
      </c>
    </row>
    <row r="2798" spans="1:5" x14ac:dyDescent="0.3">
      <c r="A2798" s="204">
        <v>41480</v>
      </c>
      <c r="B2798">
        <v>40.206699999999998</v>
      </c>
      <c r="E2798">
        <v>729051</v>
      </c>
    </row>
    <row r="2799" spans="1:5" x14ac:dyDescent="0.3">
      <c r="A2799" s="204">
        <v>41479</v>
      </c>
      <c r="B2799">
        <v>39.286700000000003</v>
      </c>
      <c r="E2799">
        <v>640293</v>
      </c>
    </row>
    <row r="2800" spans="1:5" x14ac:dyDescent="0.3">
      <c r="A2800" s="204">
        <v>41478</v>
      </c>
      <c r="B2800">
        <v>39.68</v>
      </c>
      <c r="E2800">
        <v>326940</v>
      </c>
    </row>
    <row r="2801" spans="1:5" x14ac:dyDescent="0.3">
      <c r="A2801" s="204">
        <v>41477</v>
      </c>
      <c r="B2801">
        <v>40.28</v>
      </c>
      <c r="E2801">
        <v>448830</v>
      </c>
    </row>
    <row r="2802" spans="1:5" x14ac:dyDescent="0.3">
      <c r="A2802" s="204">
        <v>41474</v>
      </c>
      <c r="B2802">
        <v>40.1967</v>
      </c>
      <c r="E2802">
        <v>1142481</v>
      </c>
    </row>
    <row r="2803" spans="1:5" x14ac:dyDescent="0.3">
      <c r="A2803" s="204">
        <v>41473</v>
      </c>
      <c r="B2803">
        <v>39.606699999999996</v>
      </c>
      <c r="E2803">
        <v>368613</v>
      </c>
    </row>
    <row r="2804" spans="1:5" x14ac:dyDescent="0.3">
      <c r="A2804" s="204">
        <v>41472</v>
      </c>
      <c r="B2804">
        <v>39.753300000000003</v>
      </c>
      <c r="E2804">
        <v>332358</v>
      </c>
    </row>
    <row r="2805" spans="1:5" x14ac:dyDescent="0.3">
      <c r="A2805" s="204">
        <v>41471</v>
      </c>
      <c r="B2805">
        <v>39.473300000000002</v>
      </c>
      <c r="E2805">
        <v>798705</v>
      </c>
    </row>
    <row r="2806" spans="1:5" x14ac:dyDescent="0.3">
      <c r="A2806" s="204">
        <v>41470</v>
      </c>
      <c r="B2806">
        <v>40.143300000000004</v>
      </c>
      <c r="E2806">
        <v>695637</v>
      </c>
    </row>
    <row r="2807" spans="1:5" x14ac:dyDescent="0.3">
      <c r="A2807" s="204">
        <v>41467</v>
      </c>
      <c r="B2807">
        <v>39.843299999999999</v>
      </c>
      <c r="E2807">
        <v>2232492</v>
      </c>
    </row>
    <row r="2808" spans="1:5" x14ac:dyDescent="0.3">
      <c r="A2808" s="204">
        <v>41466</v>
      </c>
      <c r="B2808">
        <v>38.68</v>
      </c>
      <c r="E2808">
        <v>856467</v>
      </c>
    </row>
    <row r="2809" spans="1:5" x14ac:dyDescent="0.3">
      <c r="A2809" s="204">
        <v>41465</v>
      </c>
      <c r="B2809">
        <v>37.833300000000001</v>
      </c>
      <c r="E2809">
        <v>638004</v>
      </c>
    </row>
    <row r="2810" spans="1:5" x14ac:dyDescent="0.3">
      <c r="A2810" s="204">
        <v>41464</v>
      </c>
      <c r="B2810">
        <v>37.253300000000003</v>
      </c>
      <c r="E2810">
        <v>633813</v>
      </c>
    </row>
    <row r="2811" spans="1:5" x14ac:dyDescent="0.3">
      <c r="A2811" s="204">
        <v>41463</v>
      </c>
      <c r="B2811">
        <v>37.206699999999998</v>
      </c>
      <c r="E2811">
        <v>460878</v>
      </c>
    </row>
    <row r="2812" spans="1:5" x14ac:dyDescent="0.3">
      <c r="A2812" s="204">
        <v>41460</v>
      </c>
      <c r="B2812">
        <v>37.19</v>
      </c>
      <c r="E2812">
        <v>531417</v>
      </c>
    </row>
    <row r="2813" spans="1:5" x14ac:dyDescent="0.3">
      <c r="A2813" s="204">
        <v>41458</v>
      </c>
      <c r="B2813">
        <v>36.326700000000002</v>
      </c>
      <c r="E2813">
        <v>245355</v>
      </c>
    </row>
    <row r="2814" spans="1:5" x14ac:dyDescent="0.3">
      <c r="A2814" s="204">
        <v>41457</v>
      </c>
      <c r="B2814">
        <v>36.369999999999997</v>
      </c>
      <c r="E2814">
        <v>2242782</v>
      </c>
    </row>
    <row r="2815" spans="1:5" x14ac:dyDescent="0.3">
      <c r="A2815" s="204">
        <v>41456</v>
      </c>
      <c r="B2815">
        <v>36.243299999999998</v>
      </c>
      <c r="E2815">
        <v>4411635</v>
      </c>
    </row>
    <row r="2816" spans="1:5" x14ac:dyDescent="0.3">
      <c r="A2816" s="204">
        <v>41453</v>
      </c>
      <c r="B2816">
        <v>34.753300000000003</v>
      </c>
      <c r="E2816">
        <v>1494171</v>
      </c>
    </row>
    <row r="2817" spans="1:5" x14ac:dyDescent="0.3">
      <c r="A2817" s="204">
        <v>41452</v>
      </c>
      <c r="B2817">
        <v>34.880000000000003</v>
      </c>
      <c r="E2817">
        <v>1059096</v>
      </c>
    </row>
    <row r="2818" spans="1:5" x14ac:dyDescent="0.3">
      <c r="A2818" s="204">
        <v>41451</v>
      </c>
      <c r="B2818">
        <v>34.563299999999998</v>
      </c>
      <c r="E2818">
        <v>1063512</v>
      </c>
    </row>
    <row r="2819" spans="1:5" x14ac:dyDescent="0.3">
      <c r="A2819" s="204">
        <v>41450</v>
      </c>
      <c r="B2819">
        <v>33.7333</v>
      </c>
      <c r="E2819">
        <v>849099</v>
      </c>
    </row>
    <row r="2820" spans="1:5" x14ac:dyDescent="0.3">
      <c r="A2820" s="204">
        <v>41449</v>
      </c>
      <c r="B2820">
        <v>33.9467</v>
      </c>
      <c r="E2820">
        <v>677814</v>
      </c>
    </row>
    <row r="2821" spans="1:5" x14ac:dyDescent="0.3">
      <c r="A2821" s="204">
        <v>41446</v>
      </c>
      <c r="B2821">
        <v>34.0533</v>
      </c>
      <c r="E2821">
        <v>2428239</v>
      </c>
    </row>
    <row r="2822" spans="1:5" x14ac:dyDescent="0.3">
      <c r="A2822" s="204">
        <v>41445</v>
      </c>
      <c r="B2822">
        <v>33.763300000000001</v>
      </c>
      <c r="E2822">
        <v>2616672</v>
      </c>
    </row>
    <row r="2823" spans="1:5" x14ac:dyDescent="0.3">
      <c r="A2823" s="204">
        <v>41444</v>
      </c>
      <c r="B2823">
        <v>34.909999999999997</v>
      </c>
      <c r="E2823">
        <v>1095984</v>
      </c>
    </row>
    <row r="2824" spans="1:5" x14ac:dyDescent="0.3">
      <c r="A2824" s="204">
        <v>41443</v>
      </c>
      <c r="B2824">
        <v>35.3733</v>
      </c>
      <c r="E2824">
        <v>709152</v>
      </c>
    </row>
    <row r="2825" spans="1:5" x14ac:dyDescent="0.3">
      <c r="A2825" s="204">
        <v>41442</v>
      </c>
      <c r="B2825">
        <v>34.9</v>
      </c>
      <c r="E2825">
        <v>738765</v>
      </c>
    </row>
    <row r="2826" spans="1:5" x14ac:dyDescent="0.3">
      <c r="A2826" s="204">
        <v>41439</v>
      </c>
      <c r="B2826">
        <v>35.343299999999999</v>
      </c>
      <c r="E2826">
        <v>456147</v>
      </c>
    </row>
    <row r="2827" spans="1:5" x14ac:dyDescent="0.3">
      <c r="A2827" s="204">
        <v>41438</v>
      </c>
      <c r="B2827">
        <v>35.773299999999999</v>
      </c>
      <c r="E2827">
        <v>967263</v>
      </c>
    </row>
    <row r="2828" spans="1:5" x14ac:dyDescent="0.3">
      <c r="A2828" s="204">
        <v>41437</v>
      </c>
      <c r="B2828">
        <v>35.590000000000003</v>
      </c>
      <c r="E2828">
        <v>1262541</v>
      </c>
    </row>
    <row r="2829" spans="1:5" x14ac:dyDescent="0.3">
      <c r="A2829" s="204">
        <v>41436</v>
      </c>
      <c r="B2829">
        <v>36.380000000000003</v>
      </c>
      <c r="E2829">
        <v>502767</v>
      </c>
    </row>
    <row r="2830" spans="1:5" x14ac:dyDescent="0.3">
      <c r="A2830" s="204">
        <v>41435</v>
      </c>
      <c r="B2830">
        <v>36.486800000000002</v>
      </c>
      <c r="E2830">
        <v>1006683</v>
      </c>
    </row>
    <row r="2831" spans="1:5" x14ac:dyDescent="0.3">
      <c r="A2831" s="204">
        <v>41432</v>
      </c>
      <c r="B2831">
        <v>36.81</v>
      </c>
      <c r="E2831">
        <v>558336</v>
      </c>
    </row>
    <row r="2832" spans="1:5" x14ac:dyDescent="0.3">
      <c r="A2832" s="204">
        <v>41431</v>
      </c>
      <c r="B2832">
        <v>35.963299999999997</v>
      </c>
      <c r="E2832">
        <v>973146</v>
      </c>
    </row>
    <row r="2833" spans="1:5" x14ac:dyDescent="0.3">
      <c r="A2833" s="204">
        <v>41430</v>
      </c>
      <c r="B2833">
        <v>35.07</v>
      </c>
      <c r="E2833">
        <v>1714830</v>
      </c>
    </row>
    <row r="2834" spans="1:5" x14ac:dyDescent="0.3">
      <c r="A2834" s="204">
        <v>41429</v>
      </c>
      <c r="B2834">
        <v>35.840000000000003</v>
      </c>
      <c r="E2834">
        <v>967818</v>
      </c>
    </row>
    <row r="2835" spans="1:5" x14ac:dyDescent="0.3">
      <c r="A2835" s="204">
        <v>41428</v>
      </c>
      <c r="B2835">
        <v>36.56</v>
      </c>
      <c r="E2835">
        <v>1721136</v>
      </c>
    </row>
    <row r="2836" spans="1:5" x14ac:dyDescent="0.3">
      <c r="A2836" s="204">
        <v>41425</v>
      </c>
      <c r="B2836">
        <v>37.020000000000003</v>
      </c>
      <c r="E2836">
        <v>716547</v>
      </c>
    </row>
    <row r="2837" spans="1:5" x14ac:dyDescent="0.3">
      <c r="A2837" s="204">
        <v>41424</v>
      </c>
      <c r="B2837">
        <v>37.659999999999997</v>
      </c>
      <c r="E2837">
        <v>457185</v>
      </c>
    </row>
    <row r="2838" spans="1:5" x14ac:dyDescent="0.3">
      <c r="A2838" s="204">
        <v>41423</v>
      </c>
      <c r="B2838">
        <v>37.15</v>
      </c>
      <c r="E2838">
        <v>695718</v>
      </c>
    </row>
    <row r="2839" spans="1:5" x14ac:dyDescent="0.3">
      <c r="A2839" s="204">
        <v>41422</v>
      </c>
      <c r="B2839">
        <v>37.43</v>
      </c>
      <c r="E2839">
        <v>680730</v>
      </c>
    </row>
    <row r="2840" spans="1:5" x14ac:dyDescent="0.3">
      <c r="A2840" s="204">
        <v>41418</v>
      </c>
      <c r="B2840">
        <v>36.736699999999999</v>
      </c>
      <c r="E2840">
        <v>219147</v>
      </c>
    </row>
    <row r="2841" spans="1:5" x14ac:dyDescent="0.3">
      <c r="A2841" s="204">
        <v>41417</v>
      </c>
      <c r="B2841">
        <v>36.79</v>
      </c>
      <c r="E2841">
        <v>1027470</v>
      </c>
    </row>
    <row r="2842" spans="1:5" x14ac:dyDescent="0.3">
      <c r="A2842" s="204">
        <v>41416</v>
      </c>
      <c r="B2842">
        <v>36.340000000000003</v>
      </c>
      <c r="E2842">
        <v>627018</v>
      </c>
    </row>
    <row r="2843" spans="1:5" x14ac:dyDescent="0.3">
      <c r="A2843" s="204">
        <v>41415</v>
      </c>
      <c r="B2843">
        <v>36.5867</v>
      </c>
      <c r="E2843">
        <v>423318</v>
      </c>
    </row>
    <row r="2844" spans="1:5" x14ac:dyDescent="0.3">
      <c r="A2844" s="204">
        <v>41414</v>
      </c>
      <c r="B2844">
        <v>36.229999999999997</v>
      </c>
      <c r="E2844">
        <v>314211</v>
      </c>
    </row>
    <row r="2845" spans="1:5" x14ac:dyDescent="0.3">
      <c r="A2845" s="204">
        <v>41411</v>
      </c>
      <c r="B2845">
        <v>36.676699999999997</v>
      </c>
      <c r="E2845">
        <v>319296</v>
      </c>
    </row>
    <row r="2846" spans="1:5" x14ac:dyDescent="0.3">
      <c r="A2846" s="204">
        <v>41410</v>
      </c>
      <c r="B2846">
        <v>36.32</v>
      </c>
      <c r="E2846">
        <v>545790</v>
      </c>
    </row>
    <row r="2847" spans="1:5" x14ac:dyDescent="0.3">
      <c r="A2847" s="204">
        <v>41409</v>
      </c>
      <c r="B2847">
        <v>36.703299999999999</v>
      </c>
      <c r="E2847">
        <v>294849</v>
      </c>
    </row>
    <row r="2848" spans="1:5" x14ac:dyDescent="0.3">
      <c r="A2848" s="204">
        <v>41408</v>
      </c>
      <c r="B2848">
        <v>37.263300000000001</v>
      </c>
      <c r="E2848">
        <v>550614</v>
      </c>
    </row>
    <row r="2849" spans="1:5" x14ac:dyDescent="0.3">
      <c r="A2849" s="204">
        <v>41407</v>
      </c>
      <c r="B2849">
        <v>36.546700000000001</v>
      </c>
      <c r="E2849">
        <v>532995</v>
      </c>
    </row>
    <row r="2850" spans="1:5" x14ac:dyDescent="0.3">
      <c r="A2850" s="204">
        <v>41404</v>
      </c>
      <c r="B2850">
        <v>35.693300000000001</v>
      </c>
      <c r="E2850">
        <v>766287</v>
      </c>
    </row>
    <row r="2851" spans="1:5" x14ac:dyDescent="0.3">
      <c r="A2851" s="204">
        <v>41403</v>
      </c>
      <c r="B2851">
        <v>34.673299999999998</v>
      </c>
      <c r="E2851">
        <v>349473</v>
      </c>
    </row>
    <row r="2852" spans="1:5" x14ac:dyDescent="0.3">
      <c r="A2852" s="204">
        <v>41402</v>
      </c>
      <c r="B2852">
        <v>34.78</v>
      </c>
      <c r="E2852">
        <v>639234</v>
      </c>
    </row>
    <row r="2853" spans="1:5" x14ac:dyDescent="0.3">
      <c r="A2853" s="204">
        <v>41401</v>
      </c>
      <c r="B2853">
        <v>34.746699999999997</v>
      </c>
      <c r="E2853">
        <v>315441</v>
      </c>
    </row>
    <row r="2854" spans="1:5" x14ac:dyDescent="0.3">
      <c r="A2854" s="204">
        <v>41400</v>
      </c>
      <c r="B2854">
        <v>35.04</v>
      </c>
      <c r="E2854">
        <v>480351</v>
      </c>
    </row>
    <row r="2855" spans="1:5" x14ac:dyDescent="0.3">
      <c r="A2855" s="204">
        <v>41397</v>
      </c>
      <c r="B2855">
        <v>34.993299999999998</v>
      </c>
      <c r="E2855">
        <v>630012</v>
      </c>
    </row>
    <row r="2856" spans="1:5" x14ac:dyDescent="0.3">
      <c r="A2856" s="204">
        <v>41396</v>
      </c>
      <c r="B2856">
        <v>34.8767</v>
      </c>
      <c r="E2856">
        <v>633378</v>
      </c>
    </row>
    <row r="2857" spans="1:5" x14ac:dyDescent="0.3">
      <c r="A2857" s="204">
        <v>41395</v>
      </c>
      <c r="B2857">
        <v>34.377000000000002</v>
      </c>
      <c r="E2857">
        <v>843129</v>
      </c>
    </row>
    <row r="2858" spans="1:5" x14ac:dyDescent="0.3">
      <c r="A2858" s="204">
        <v>41394</v>
      </c>
      <c r="B2858">
        <v>35.270000000000003</v>
      </c>
      <c r="E2858">
        <v>922458</v>
      </c>
    </row>
    <row r="2859" spans="1:5" x14ac:dyDescent="0.3">
      <c r="A2859" s="204">
        <v>41393</v>
      </c>
      <c r="B2859">
        <v>35.573300000000003</v>
      </c>
      <c r="E2859">
        <v>534114</v>
      </c>
    </row>
    <row r="2860" spans="1:5" x14ac:dyDescent="0.3">
      <c r="A2860" s="204">
        <v>41390</v>
      </c>
      <c r="B2860">
        <v>35.380000000000003</v>
      </c>
      <c r="E2860">
        <v>311193</v>
      </c>
    </row>
    <row r="2861" spans="1:5" x14ac:dyDescent="0.3">
      <c r="A2861" s="204">
        <v>41389</v>
      </c>
      <c r="B2861">
        <v>35.369999999999997</v>
      </c>
      <c r="E2861">
        <v>900522</v>
      </c>
    </row>
    <row r="2862" spans="1:5" x14ac:dyDescent="0.3">
      <c r="A2862" s="204">
        <v>41388</v>
      </c>
      <c r="B2862">
        <v>34.856699999999996</v>
      </c>
      <c r="E2862">
        <v>1322178</v>
      </c>
    </row>
    <row r="2863" spans="1:5" x14ac:dyDescent="0.3">
      <c r="A2863" s="204">
        <v>41387</v>
      </c>
      <c r="B2863">
        <v>35.743299999999998</v>
      </c>
      <c r="E2863">
        <v>1280229</v>
      </c>
    </row>
    <row r="2864" spans="1:5" x14ac:dyDescent="0.3">
      <c r="A2864" s="204">
        <v>41386</v>
      </c>
      <c r="B2864">
        <v>35.506700000000002</v>
      </c>
      <c r="E2864">
        <v>712536</v>
      </c>
    </row>
    <row r="2865" spans="1:5" x14ac:dyDescent="0.3">
      <c r="A2865" s="204">
        <v>41383</v>
      </c>
      <c r="B2865">
        <v>35.293300000000002</v>
      </c>
      <c r="E2865">
        <v>946389</v>
      </c>
    </row>
    <row r="2866" spans="1:5" x14ac:dyDescent="0.3">
      <c r="A2866" s="204">
        <v>41382</v>
      </c>
      <c r="B2866">
        <v>33.74</v>
      </c>
      <c r="E2866">
        <v>812688</v>
      </c>
    </row>
    <row r="2867" spans="1:5" x14ac:dyDescent="0.3">
      <c r="A2867" s="204">
        <v>41381</v>
      </c>
      <c r="B2867">
        <v>34.06</v>
      </c>
      <c r="E2867">
        <v>1604565</v>
      </c>
    </row>
    <row r="2868" spans="1:5" x14ac:dyDescent="0.3">
      <c r="A2868" s="204">
        <v>41380</v>
      </c>
      <c r="B2868">
        <v>33.93</v>
      </c>
      <c r="E2868">
        <v>1404912</v>
      </c>
    </row>
    <row r="2869" spans="1:5" x14ac:dyDescent="0.3">
      <c r="A2869" s="204">
        <v>41379</v>
      </c>
      <c r="B2869">
        <v>33.363300000000002</v>
      </c>
      <c r="E2869">
        <v>790173</v>
      </c>
    </row>
    <row r="2870" spans="1:5" x14ac:dyDescent="0.3">
      <c r="A2870" s="204">
        <v>41376</v>
      </c>
      <c r="B2870">
        <v>34.299999999999997</v>
      </c>
      <c r="E2870">
        <v>924315</v>
      </c>
    </row>
    <row r="2871" spans="1:5" x14ac:dyDescent="0.3">
      <c r="A2871" s="204">
        <v>41375</v>
      </c>
      <c r="B2871">
        <v>34.133299999999998</v>
      </c>
      <c r="E2871">
        <v>805479</v>
      </c>
    </row>
    <row r="2872" spans="1:5" x14ac:dyDescent="0.3">
      <c r="A2872" s="204">
        <v>41374</v>
      </c>
      <c r="B2872">
        <v>33.753300000000003</v>
      </c>
      <c r="E2872">
        <v>1310493</v>
      </c>
    </row>
    <row r="2873" spans="1:5" x14ac:dyDescent="0.3">
      <c r="A2873" s="204">
        <v>41373</v>
      </c>
      <c r="B2873">
        <v>32.97</v>
      </c>
      <c r="E2873">
        <v>130437</v>
      </c>
    </row>
    <row r="2874" spans="1:5" x14ac:dyDescent="0.3">
      <c r="A2874" s="204">
        <v>41372</v>
      </c>
      <c r="B2874">
        <v>32.706699999999998</v>
      </c>
      <c r="E2874">
        <v>361968</v>
      </c>
    </row>
    <row r="2875" spans="1:5" x14ac:dyDescent="0.3">
      <c r="A2875" s="204">
        <v>41369</v>
      </c>
      <c r="B2875">
        <v>32.633299999999998</v>
      </c>
      <c r="E2875">
        <v>518661</v>
      </c>
    </row>
    <row r="2876" spans="1:5" x14ac:dyDescent="0.3">
      <c r="A2876" s="204">
        <v>41368</v>
      </c>
      <c r="B2876">
        <v>32.630000000000003</v>
      </c>
      <c r="E2876">
        <v>1080222</v>
      </c>
    </row>
    <row r="2877" spans="1:5" x14ac:dyDescent="0.3">
      <c r="A2877" s="204">
        <v>41367</v>
      </c>
      <c r="B2877">
        <v>32.39</v>
      </c>
      <c r="E2877">
        <v>1113054</v>
      </c>
    </row>
    <row r="2878" spans="1:5" x14ac:dyDescent="0.3">
      <c r="A2878" s="204">
        <v>41366</v>
      </c>
      <c r="B2878">
        <v>33.22</v>
      </c>
      <c r="E2878">
        <v>493938</v>
      </c>
    </row>
    <row r="2879" spans="1:5" x14ac:dyDescent="0.3">
      <c r="A2879" s="204">
        <v>41365</v>
      </c>
      <c r="B2879">
        <v>32.840000000000003</v>
      </c>
      <c r="E2879">
        <v>333675</v>
      </c>
    </row>
    <row r="2880" spans="1:5" x14ac:dyDescent="0.3">
      <c r="A2880" s="204">
        <v>41361</v>
      </c>
      <c r="B2880">
        <v>33.293300000000002</v>
      </c>
      <c r="E2880">
        <v>362148</v>
      </c>
    </row>
    <row r="2881" spans="1:5" x14ac:dyDescent="0.3">
      <c r="A2881" s="204">
        <v>41360</v>
      </c>
      <c r="B2881">
        <v>32.9467</v>
      </c>
      <c r="E2881">
        <v>351324</v>
      </c>
    </row>
    <row r="2882" spans="1:5" x14ac:dyDescent="0.3">
      <c r="A2882" s="204">
        <v>41359</v>
      </c>
      <c r="B2882">
        <v>32.563299999999998</v>
      </c>
      <c r="E2882">
        <v>491109</v>
      </c>
    </row>
    <row r="2883" spans="1:5" x14ac:dyDescent="0.3">
      <c r="A2883" s="204">
        <v>41358</v>
      </c>
      <c r="B2883">
        <v>32.67</v>
      </c>
      <c r="E2883">
        <v>566268</v>
      </c>
    </row>
    <row r="2884" spans="1:5" x14ac:dyDescent="0.3">
      <c r="A2884" s="204">
        <v>41355</v>
      </c>
      <c r="B2884">
        <v>32.880000000000003</v>
      </c>
      <c r="E2884">
        <v>475995</v>
      </c>
    </row>
    <row r="2885" spans="1:5" x14ac:dyDescent="0.3">
      <c r="A2885" s="204">
        <v>41354</v>
      </c>
      <c r="B2885">
        <v>32.6267</v>
      </c>
      <c r="E2885">
        <v>324990</v>
      </c>
    </row>
    <row r="2886" spans="1:5" x14ac:dyDescent="0.3">
      <c r="A2886" s="204">
        <v>41353</v>
      </c>
      <c r="B2886">
        <v>32.966700000000003</v>
      </c>
      <c r="E2886">
        <v>266433</v>
      </c>
    </row>
    <row r="2887" spans="1:5" x14ac:dyDescent="0.3">
      <c r="A2887" s="204">
        <v>41352</v>
      </c>
      <c r="B2887">
        <v>32.7667</v>
      </c>
      <c r="E2887">
        <v>533076</v>
      </c>
    </row>
    <row r="2888" spans="1:5" x14ac:dyDescent="0.3">
      <c r="A2888" s="204">
        <v>41351</v>
      </c>
      <c r="B2888">
        <v>32.996699999999997</v>
      </c>
      <c r="E2888">
        <v>296865</v>
      </c>
    </row>
    <row r="2889" spans="1:5" x14ac:dyDescent="0.3">
      <c r="A2889" s="204">
        <v>41348</v>
      </c>
      <c r="B2889">
        <v>33.3033</v>
      </c>
      <c r="E2889">
        <v>691074</v>
      </c>
    </row>
    <row r="2890" spans="1:5" x14ac:dyDescent="0.3">
      <c r="A2890" s="204">
        <v>41347</v>
      </c>
      <c r="B2890">
        <v>33.51</v>
      </c>
      <c r="E2890">
        <v>204039</v>
      </c>
    </row>
    <row r="2891" spans="1:5" x14ac:dyDescent="0.3">
      <c r="A2891" s="204">
        <v>41346</v>
      </c>
      <c r="B2891">
        <v>33.119999999999997</v>
      </c>
      <c r="E2891">
        <v>972321</v>
      </c>
    </row>
    <row r="2892" spans="1:5" x14ac:dyDescent="0.3">
      <c r="A2892" s="204">
        <v>41345</v>
      </c>
      <c r="B2892">
        <v>33.549999999999997</v>
      </c>
      <c r="E2892">
        <v>680748</v>
      </c>
    </row>
    <row r="2893" spans="1:5" x14ac:dyDescent="0.3">
      <c r="A2893" s="204">
        <v>41344</v>
      </c>
      <c r="B2893">
        <v>33.426699999999997</v>
      </c>
      <c r="E2893">
        <v>605433</v>
      </c>
    </row>
    <row r="2894" spans="1:5" x14ac:dyDescent="0.3">
      <c r="A2894" s="204">
        <v>41341</v>
      </c>
      <c r="B2894">
        <v>33.383299999999998</v>
      </c>
      <c r="E2894">
        <v>1849362</v>
      </c>
    </row>
    <row r="2895" spans="1:5" x14ac:dyDescent="0.3">
      <c r="A2895" s="204">
        <v>41340</v>
      </c>
      <c r="B2895">
        <v>33.156700000000001</v>
      </c>
      <c r="E2895">
        <v>2123094</v>
      </c>
    </row>
    <row r="2896" spans="1:5" x14ac:dyDescent="0.3">
      <c r="A2896" s="204">
        <v>41339</v>
      </c>
      <c r="B2896">
        <v>32.93</v>
      </c>
      <c r="E2896">
        <v>956826</v>
      </c>
    </row>
    <row r="2897" spans="1:5" x14ac:dyDescent="0.3">
      <c r="A2897" s="204">
        <v>41338</v>
      </c>
      <c r="B2897">
        <v>32.64</v>
      </c>
      <c r="E2897">
        <v>1196241</v>
      </c>
    </row>
    <row r="2898" spans="1:5" x14ac:dyDescent="0.3">
      <c r="A2898" s="204">
        <v>41337</v>
      </c>
      <c r="B2898">
        <v>32.243299999999998</v>
      </c>
      <c r="E2898">
        <v>602097</v>
      </c>
    </row>
    <row r="2899" spans="1:5" x14ac:dyDescent="0.3">
      <c r="A2899" s="204">
        <v>41334</v>
      </c>
      <c r="B2899">
        <v>31.6767</v>
      </c>
      <c r="E2899">
        <v>486930</v>
      </c>
    </row>
    <row r="2900" spans="1:5" x14ac:dyDescent="0.3">
      <c r="A2900" s="204">
        <v>41333</v>
      </c>
      <c r="B2900">
        <v>31.316700000000001</v>
      </c>
      <c r="E2900">
        <v>229023</v>
      </c>
    </row>
    <row r="2901" spans="1:5" x14ac:dyDescent="0.3">
      <c r="A2901" s="204">
        <v>41332</v>
      </c>
      <c r="B2901">
        <v>31.0867</v>
      </c>
      <c r="E2901">
        <v>607452</v>
      </c>
    </row>
    <row r="2902" spans="1:5" x14ac:dyDescent="0.3">
      <c r="A2902" s="204">
        <v>41331</v>
      </c>
      <c r="B2902">
        <v>30.653300000000002</v>
      </c>
      <c r="E2902">
        <v>401796</v>
      </c>
    </row>
    <row r="2903" spans="1:5" x14ac:dyDescent="0.3">
      <c r="A2903" s="204">
        <v>41330</v>
      </c>
      <c r="B2903">
        <v>30.67</v>
      </c>
      <c r="E2903">
        <v>658875</v>
      </c>
    </row>
    <row r="2904" spans="1:5" x14ac:dyDescent="0.3">
      <c r="A2904" s="204">
        <v>41327</v>
      </c>
      <c r="B2904">
        <v>31.853300000000001</v>
      </c>
      <c r="E2904">
        <v>180978</v>
      </c>
    </row>
    <row r="2905" spans="1:5" x14ac:dyDescent="0.3">
      <c r="A2905" s="204">
        <v>41326</v>
      </c>
      <c r="B2905">
        <v>31.4133</v>
      </c>
      <c r="E2905">
        <v>569763</v>
      </c>
    </row>
    <row r="2906" spans="1:5" x14ac:dyDescent="0.3">
      <c r="A2906" s="204">
        <v>41325</v>
      </c>
      <c r="B2906">
        <v>31.816299999999998</v>
      </c>
      <c r="E2906">
        <v>303633</v>
      </c>
    </row>
    <row r="2907" spans="1:5" x14ac:dyDescent="0.3">
      <c r="A2907" s="204">
        <v>41324</v>
      </c>
      <c r="B2907">
        <v>32.090000000000003</v>
      </c>
      <c r="E2907">
        <v>525711</v>
      </c>
    </row>
    <row r="2908" spans="1:5" x14ac:dyDescent="0.3">
      <c r="A2908" s="204">
        <v>41320</v>
      </c>
      <c r="B2908">
        <v>31.82</v>
      </c>
      <c r="E2908">
        <v>667998</v>
      </c>
    </row>
    <row r="2909" spans="1:5" x14ac:dyDescent="0.3">
      <c r="A2909" s="204">
        <v>41319</v>
      </c>
      <c r="B2909">
        <v>31.71</v>
      </c>
      <c r="E2909">
        <v>1082880</v>
      </c>
    </row>
    <row r="2910" spans="1:5" x14ac:dyDescent="0.3">
      <c r="A2910" s="204">
        <v>41318</v>
      </c>
      <c r="B2910">
        <v>31.783300000000001</v>
      </c>
      <c r="E2910">
        <v>514944</v>
      </c>
    </row>
    <row r="2911" spans="1:5" x14ac:dyDescent="0.3">
      <c r="A2911" s="204">
        <v>41317</v>
      </c>
      <c r="B2911">
        <v>31.6233</v>
      </c>
      <c r="E2911">
        <v>579081</v>
      </c>
    </row>
    <row r="2912" spans="1:5" x14ac:dyDescent="0.3">
      <c r="A2912" s="204">
        <v>41316</v>
      </c>
      <c r="B2912">
        <v>31.773299999999999</v>
      </c>
      <c r="E2912">
        <v>844485</v>
      </c>
    </row>
    <row r="2913" spans="1:5" x14ac:dyDescent="0.3">
      <c r="A2913" s="204">
        <v>41313</v>
      </c>
      <c r="B2913">
        <v>31.986699999999999</v>
      </c>
      <c r="E2913">
        <v>572262</v>
      </c>
    </row>
    <row r="2914" spans="1:5" x14ac:dyDescent="0.3">
      <c r="A2914" s="204">
        <v>41312</v>
      </c>
      <c r="B2914">
        <v>31.76</v>
      </c>
      <c r="E2914">
        <v>681090</v>
      </c>
    </row>
    <row r="2915" spans="1:5" x14ac:dyDescent="0.3">
      <c r="A2915" s="204">
        <v>41311</v>
      </c>
      <c r="B2915">
        <v>32.106999999999999</v>
      </c>
      <c r="E2915">
        <v>433749</v>
      </c>
    </row>
    <row r="2916" spans="1:5" x14ac:dyDescent="0.3">
      <c r="A2916" s="204">
        <v>41310</v>
      </c>
      <c r="B2916">
        <v>32.173299999999998</v>
      </c>
      <c r="E2916">
        <v>640602</v>
      </c>
    </row>
    <row r="2917" spans="1:5" x14ac:dyDescent="0.3">
      <c r="A2917" s="204">
        <v>41309</v>
      </c>
      <c r="B2917">
        <v>31.713699999999999</v>
      </c>
      <c r="E2917">
        <v>562155</v>
      </c>
    </row>
    <row r="2918" spans="1:5" x14ac:dyDescent="0.3">
      <c r="A2918" s="204">
        <v>41306</v>
      </c>
      <c r="B2918">
        <v>32.0167</v>
      </c>
      <c r="E2918">
        <v>731472</v>
      </c>
    </row>
    <row r="2919" spans="1:5" x14ac:dyDescent="0.3">
      <c r="A2919" s="204">
        <v>41305</v>
      </c>
      <c r="B2919">
        <v>31.6967</v>
      </c>
      <c r="E2919">
        <v>890016</v>
      </c>
    </row>
    <row r="2920" spans="1:5" x14ac:dyDescent="0.3">
      <c r="A2920" s="204">
        <v>41304</v>
      </c>
      <c r="B2920">
        <v>31.4833</v>
      </c>
      <c r="E2920">
        <v>286128</v>
      </c>
    </row>
    <row r="2921" spans="1:5" x14ac:dyDescent="0.3">
      <c r="A2921" s="204">
        <v>41303</v>
      </c>
      <c r="B2921">
        <v>31.9633</v>
      </c>
      <c r="E2921">
        <v>165141</v>
      </c>
    </row>
    <row r="2922" spans="1:5" x14ac:dyDescent="0.3">
      <c r="A2922" s="204">
        <v>41302</v>
      </c>
      <c r="B2922">
        <v>31.9467</v>
      </c>
      <c r="E2922">
        <v>768000</v>
      </c>
    </row>
    <row r="2923" spans="1:5" x14ac:dyDescent="0.3">
      <c r="A2923" s="204">
        <v>41299</v>
      </c>
      <c r="B2923">
        <v>32.119999999999997</v>
      </c>
      <c r="E2923">
        <v>285510</v>
      </c>
    </row>
    <row r="2924" spans="1:5" x14ac:dyDescent="0.3">
      <c r="A2924" s="204">
        <v>41298</v>
      </c>
      <c r="B2924">
        <v>31.71</v>
      </c>
      <c r="E2924">
        <v>893379</v>
      </c>
    </row>
    <row r="2925" spans="1:5" x14ac:dyDescent="0.3">
      <c r="A2925" s="204">
        <v>41297</v>
      </c>
      <c r="B2925">
        <v>31.613299999999999</v>
      </c>
      <c r="E2925">
        <v>489558</v>
      </c>
    </row>
    <row r="2926" spans="1:5" x14ac:dyDescent="0.3">
      <c r="A2926" s="204">
        <v>41296</v>
      </c>
      <c r="B2926">
        <v>31.956700000000001</v>
      </c>
      <c r="E2926">
        <v>514965</v>
      </c>
    </row>
    <row r="2927" spans="1:5" x14ac:dyDescent="0.3">
      <c r="A2927" s="204">
        <v>41292</v>
      </c>
      <c r="B2927">
        <v>31.906700000000001</v>
      </c>
      <c r="E2927">
        <v>266220</v>
      </c>
    </row>
    <row r="2928" spans="1:5" x14ac:dyDescent="0.3">
      <c r="A2928" s="204">
        <v>41291</v>
      </c>
      <c r="B2928">
        <v>31.8933</v>
      </c>
      <c r="E2928">
        <v>242553</v>
      </c>
    </row>
    <row r="2929" spans="1:5" x14ac:dyDescent="0.3">
      <c r="A2929" s="204">
        <v>41290</v>
      </c>
      <c r="B2929">
        <v>31.94</v>
      </c>
      <c r="E2929">
        <v>719652</v>
      </c>
    </row>
    <row r="2930" spans="1:5" x14ac:dyDescent="0.3">
      <c r="A2930" s="204">
        <v>41289</v>
      </c>
      <c r="B2930">
        <v>32.326700000000002</v>
      </c>
      <c r="E2930">
        <v>845337</v>
      </c>
    </row>
    <row r="2931" spans="1:5" x14ac:dyDescent="0.3">
      <c r="A2931" s="204">
        <v>41288</v>
      </c>
      <c r="B2931">
        <v>32.083300000000001</v>
      </c>
      <c r="E2931">
        <v>1015326</v>
      </c>
    </row>
    <row r="2932" spans="1:5" x14ac:dyDescent="0.3">
      <c r="A2932" s="204">
        <v>41285</v>
      </c>
      <c r="B2932">
        <v>31.8367</v>
      </c>
      <c r="E2932">
        <v>335478</v>
      </c>
    </row>
    <row r="2933" spans="1:5" x14ac:dyDescent="0.3">
      <c r="A2933" s="204">
        <v>41284</v>
      </c>
      <c r="B2933">
        <v>31.853300000000001</v>
      </c>
      <c r="E2933">
        <v>1836867</v>
      </c>
    </row>
    <row r="2934" spans="1:5" x14ac:dyDescent="0.3">
      <c r="A2934" s="204">
        <v>41283</v>
      </c>
      <c r="B2934">
        <v>31.826699999999999</v>
      </c>
      <c r="E2934">
        <v>689901</v>
      </c>
    </row>
    <row r="2935" spans="1:5" x14ac:dyDescent="0.3">
      <c r="A2935" s="204">
        <v>41282</v>
      </c>
      <c r="B2935">
        <v>31.403300000000002</v>
      </c>
      <c r="E2935">
        <v>273939</v>
      </c>
    </row>
    <row r="2936" spans="1:5" x14ac:dyDescent="0.3">
      <c r="A2936" s="204">
        <v>41281</v>
      </c>
      <c r="B2936">
        <v>31.136700000000001</v>
      </c>
      <c r="E2936">
        <v>285258</v>
      </c>
    </row>
    <row r="2937" spans="1:5" x14ac:dyDescent="0.3">
      <c r="A2937" s="204">
        <v>41278</v>
      </c>
      <c r="B2937">
        <v>30.8367</v>
      </c>
      <c r="E2937">
        <v>800766</v>
      </c>
    </row>
    <row r="2938" spans="1:5" x14ac:dyDescent="0.3">
      <c r="A2938" s="204">
        <v>41277</v>
      </c>
      <c r="B2938">
        <v>30.5367</v>
      </c>
      <c r="E2938">
        <v>353904</v>
      </c>
    </row>
    <row r="2939" spans="1:5" x14ac:dyDescent="0.3">
      <c r="A2939" s="204">
        <v>41276</v>
      </c>
      <c r="B2939">
        <v>30.4133</v>
      </c>
      <c r="E2939">
        <v>725139</v>
      </c>
    </row>
    <row r="2940" spans="1:5" x14ac:dyDescent="0.3">
      <c r="A2940" s="204">
        <v>41274</v>
      </c>
      <c r="B2940">
        <v>29.3033</v>
      </c>
      <c r="E2940">
        <v>366567</v>
      </c>
    </row>
    <row r="2941" spans="1:5" x14ac:dyDescent="0.3">
      <c r="A2941" s="204">
        <v>41271</v>
      </c>
      <c r="B2941">
        <v>28.793299999999999</v>
      </c>
      <c r="E2941">
        <v>182199</v>
      </c>
    </row>
    <row r="2942" spans="1:5" x14ac:dyDescent="0.3">
      <c r="A2942" s="204">
        <v>41270</v>
      </c>
      <c r="B2942">
        <v>29.18</v>
      </c>
      <c r="E2942">
        <v>419346</v>
      </c>
    </row>
    <row r="2943" spans="1:5" x14ac:dyDescent="0.3">
      <c r="A2943" s="204">
        <v>41269</v>
      </c>
      <c r="B2943">
        <v>29.206700000000001</v>
      </c>
      <c r="E2943">
        <v>411747</v>
      </c>
    </row>
    <row r="2944" spans="1:5" x14ac:dyDescent="0.3">
      <c r="A2944" s="204">
        <v>41267</v>
      </c>
      <c r="B2944">
        <v>29.433299999999999</v>
      </c>
      <c r="E2944">
        <v>143760</v>
      </c>
    </row>
    <row r="2945" spans="1:5" x14ac:dyDescent="0.3">
      <c r="A2945" s="204">
        <v>41264</v>
      </c>
      <c r="B2945">
        <v>29.503299999999999</v>
      </c>
      <c r="E2945">
        <v>205011</v>
      </c>
    </row>
    <row r="2946" spans="1:5" x14ac:dyDescent="0.3">
      <c r="A2946" s="204">
        <v>41263</v>
      </c>
      <c r="B2946">
        <v>29.746700000000001</v>
      </c>
      <c r="E2946">
        <v>401850</v>
      </c>
    </row>
    <row r="2947" spans="1:5" x14ac:dyDescent="0.3">
      <c r="A2947" s="204">
        <v>41262</v>
      </c>
      <c r="B2947">
        <v>29.83</v>
      </c>
      <c r="E2947">
        <v>169344</v>
      </c>
    </row>
    <row r="2948" spans="1:5" x14ac:dyDescent="0.3">
      <c r="A2948" s="204">
        <v>41261</v>
      </c>
      <c r="B2948">
        <v>30.22</v>
      </c>
      <c r="E2948">
        <v>350520</v>
      </c>
    </row>
    <row r="2949" spans="1:5" x14ac:dyDescent="0.3">
      <c r="A2949" s="204">
        <v>41260</v>
      </c>
      <c r="B2949">
        <v>29.8033</v>
      </c>
      <c r="E2949">
        <v>335517</v>
      </c>
    </row>
    <row r="2950" spans="1:5" x14ac:dyDescent="0.3">
      <c r="A2950" s="204">
        <v>41257</v>
      </c>
      <c r="B2950">
        <v>29.526700000000002</v>
      </c>
      <c r="E2950">
        <v>405924</v>
      </c>
    </row>
    <row r="2951" spans="1:5" x14ac:dyDescent="0.3">
      <c r="A2951" s="204">
        <v>41256</v>
      </c>
      <c r="B2951">
        <v>29.753299999999999</v>
      </c>
      <c r="E2951">
        <v>322152</v>
      </c>
    </row>
    <row r="2952" spans="1:5" x14ac:dyDescent="0.3">
      <c r="A2952" s="204">
        <v>41255</v>
      </c>
      <c r="B2952">
        <v>30.09</v>
      </c>
      <c r="E2952">
        <v>429465</v>
      </c>
    </row>
    <row r="2953" spans="1:5" x14ac:dyDescent="0.3">
      <c r="A2953" s="204">
        <v>41254</v>
      </c>
      <c r="B2953">
        <v>30.173300000000001</v>
      </c>
      <c r="E2953">
        <v>354975</v>
      </c>
    </row>
    <row r="2954" spans="1:5" x14ac:dyDescent="0.3">
      <c r="A2954" s="204">
        <v>41253</v>
      </c>
      <c r="B2954">
        <v>29.596699999999998</v>
      </c>
      <c r="E2954">
        <v>463344</v>
      </c>
    </row>
    <row r="2955" spans="1:5" x14ac:dyDescent="0.3">
      <c r="A2955" s="204">
        <v>41250</v>
      </c>
      <c r="B2955">
        <v>29.093299999999999</v>
      </c>
      <c r="E2955">
        <v>658755</v>
      </c>
    </row>
    <row r="2956" spans="1:5" x14ac:dyDescent="0.3">
      <c r="A2956" s="204">
        <v>41249</v>
      </c>
      <c r="B2956">
        <v>29.216699999999999</v>
      </c>
      <c r="E2956">
        <v>219537</v>
      </c>
    </row>
    <row r="2957" spans="1:5" x14ac:dyDescent="0.3">
      <c r="A2957" s="204">
        <v>41248</v>
      </c>
      <c r="B2957">
        <v>29.273299999999999</v>
      </c>
      <c r="E2957">
        <v>698916</v>
      </c>
    </row>
    <row r="2958" spans="1:5" x14ac:dyDescent="0.3">
      <c r="A2958" s="204">
        <v>41247</v>
      </c>
      <c r="B2958">
        <v>29.326699999999999</v>
      </c>
      <c r="E2958">
        <v>363303</v>
      </c>
    </row>
    <row r="2959" spans="1:5" x14ac:dyDescent="0.3">
      <c r="A2959" s="204">
        <v>41246</v>
      </c>
      <c r="B2959">
        <v>29.3767</v>
      </c>
      <c r="E2959">
        <v>550194</v>
      </c>
    </row>
    <row r="2960" spans="1:5" x14ac:dyDescent="0.3">
      <c r="A2960" s="204">
        <v>41243</v>
      </c>
      <c r="B2960">
        <v>29.6233</v>
      </c>
      <c r="E2960">
        <v>607476</v>
      </c>
    </row>
    <row r="2961" spans="1:5" x14ac:dyDescent="0.3">
      <c r="A2961" s="204">
        <v>41242</v>
      </c>
      <c r="B2961">
        <v>29.8</v>
      </c>
      <c r="E2961">
        <v>439155</v>
      </c>
    </row>
    <row r="2962" spans="1:5" x14ac:dyDescent="0.3">
      <c r="A2962" s="204">
        <v>41241</v>
      </c>
      <c r="B2962">
        <v>29.39</v>
      </c>
      <c r="E2962">
        <v>680574</v>
      </c>
    </row>
    <row r="2963" spans="1:5" x14ac:dyDescent="0.3">
      <c r="A2963" s="204">
        <v>41240</v>
      </c>
      <c r="B2963">
        <v>29.2333</v>
      </c>
      <c r="E2963">
        <v>872148</v>
      </c>
    </row>
    <row r="2964" spans="1:5" x14ac:dyDescent="0.3">
      <c r="A2964" s="204">
        <v>41239</v>
      </c>
      <c r="B2964">
        <v>29.3767</v>
      </c>
      <c r="E2964">
        <v>559923</v>
      </c>
    </row>
    <row r="2965" spans="1:5" x14ac:dyDescent="0.3">
      <c r="A2965" s="204">
        <v>41236</v>
      </c>
      <c r="B2965">
        <v>29.5367</v>
      </c>
      <c r="E2965">
        <v>286617</v>
      </c>
    </row>
    <row r="2966" spans="1:5" x14ac:dyDescent="0.3">
      <c r="A2966" s="204">
        <v>41234</v>
      </c>
      <c r="B2966">
        <v>29.166699999999999</v>
      </c>
      <c r="E2966">
        <v>394515</v>
      </c>
    </row>
    <row r="2967" spans="1:5" x14ac:dyDescent="0.3">
      <c r="A2967" s="204">
        <v>41233</v>
      </c>
      <c r="B2967">
        <v>29.076699999999999</v>
      </c>
      <c r="E2967">
        <v>636552</v>
      </c>
    </row>
    <row r="2968" spans="1:5" x14ac:dyDescent="0.3">
      <c r="A2968" s="204">
        <v>41232</v>
      </c>
      <c r="B2968">
        <v>28.55</v>
      </c>
      <c r="E2968">
        <v>851487</v>
      </c>
    </row>
    <row r="2969" spans="1:5" x14ac:dyDescent="0.3">
      <c r="A2969" s="204">
        <v>41229</v>
      </c>
      <c r="B2969">
        <v>28.1</v>
      </c>
      <c r="E2969">
        <v>939648</v>
      </c>
    </row>
    <row r="2970" spans="1:5" x14ac:dyDescent="0.3">
      <c r="A2970" s="204">
        <v>41228</v>
      </c>
      <c r="B2970">
        <v>27.24</v>
      </c>
      <c r="E2970">
        <v>2065377</v>
      </c>
    </row>
    <row r="2971" spans="1:5" x14ac:dyDescent="0.3">
      <c r="A2971" s="204">
        <v>41227</v>
      </c>
      <c r="B2971">
        <v>27.953299999999999</v>
      </c>
      <c r="E2971">
        <v>489192</v>
      </c>
    </row>
    <row r="2972" spans="1:5" x14ac:dyDescent="0.3">
      <c r="A2972" s="204">
        <v>41226</v>
      </c>
      <c r="B2972">
        <v>28.7133</v>
      </c>
      <c r="E2972">
        <v>399138</v>
      </c>
    </row>
    <row r="2973" spans="1:5" x14ac:dyDescent="0.3">
      <c r="A2973" s="204">
        <v>41225</v>
      </c>
      <c r="B2973">
        <v>28.58</v>
      </c>
      <c r="E2973">
        <v>625536</v>
      </c>
    </row>
    <row r="2974" spans="1:5" x14ac:dyDescent="0.3">
      <c r="A2974" s="204">
        <v>41222</v>
      </c>
      <c r="B2974">
        <v>28.15</v>
      </c>
      <c r="E2974">
        <v>743298</v>
      </c>
    </row>
    <row r="2975" spans="1:5" x14ac:dyDescent="0.3">
      <c r="A2975" s="204">
        <v>41221</v>
      </c>
      <c r="B2975">
        <v>27.546700000000001</v>
      </c>
      <c r="E2975">
        <v>749865</v>
      </c>
    </row>
    <row r="2976" spans="1:5" x14ac:dyDescent="0.3">
      <c r="A2976" s="204">
        <v>41220</v>
      </c>
      <c r="B2976">
        <v>27.776700000000002</v>
      </c>
      <c r="E2976">
        <v>769791</v>
      </c>
    </row>
    <row r="2977" spans="1:5" x14ac:dyDescent="0.3">
      <c r="A2977" s="204">
        <v>41219</v>
      </c>
      <c r="B2977">
        <v>28.486699999999999</v>
      </c>
      <c r="E2977">
        <v>392562</v>
      </c>
    </row>
    <row r="2978" spans="1:5" x14ac:dyDescent="0.3">
      <c r="A2978" s="204">
        <v>41218</v>
      </c>
      <c r="B2978">
        <v>28.49</v>
      </c>
      <c r="E2978">
        <v>495339</v>
      </c>
    </row>
    <row r="2979" spans="1:5" x14ac:dyDescent="0.3">
      <c r="A2979" s="204">
        <v>41215</v>
      </c>
      <c r="B2979">
        <v>27.843299999999999</v>
      </c>
      <c r="E2979">
        <v>424257</v>
      </c>
    </row>
    <row r="2980" spans="1:5" x14ac:dyDescent="0.3">
      <c r="A2980" s="204">
        <v>41214</v>
      </c>
      <c r="B2980">
        <v>28.45</v>
      </c>
      <c r="E2980">
        <v>748122</v>
      </c>
    </row>
    <row r="2981" spans="1:5" x14ac:dyDescent="0.3">
      <c r="A2981" s="204">
        <v>41213</v>
      </c>
      <c r="B2981">
        <v>27.94</v>
      </c>
      <c r="E2981">
        <v>834609</v>
      </c>
    </row>
    <row r="2982" spans="1:5" x14ac:dyDescent="0.3">
      <c r="A2982" s="204">
        <v>41208</v>
      </c>
      <c r="B2982">
        <v>28.54</v>
      </c>
      <c r="E2982">
        <v>1266591</v>
      </c>
    </row>
    <row r="2983" spans="1:5" x14ac:dyDescent="0.3">
      <c r="A2983" s="204">
        <v>41207</v>
      </c>
      <c r="B2983">
        <v>29.093299999999999</v>
      </c>
      <c r="E2983">
        <v>255990</v>
      </c>
    </row>
    <row r="2984" spans="1:5" x14ac:dyDescent="0.3">
      <c r="A2984" s="204">
        <v>41206</v>
      </c>
      <c r="B2984">
        <v>29.096699999999998</v>
      </c>
      <c r="E2984">
        <v>1088478</v>
      </c>
    </row>
    <row r="2985" spans="1:5" x14ac:dyDescent="0.3">
      <c r="A2985" s="204">
        <v>41205</v>
      </c>
      <c r="B2985">
        <v>29.2364</v>
      </c>
      <c r="E2985">
        <v>1148256</v>
      </c>
    </row>
    <row r="2986" spans="1:5" x14ac:dyDescent="0.3">
      <c r="A2986" s="204">
        <v>41204</v>
      </c>
      <c r="B2986">
        <v>29.7667</v>
      </c>
      <c r="E2986">
        <v>2263323</v>
      </c>
    </row>
    <row r="2987" spans="1:5" x14ac:dyDescent="0.3">
      <c r="A2987" s="204">
        <v>41201</v>
      </c>
      <c r="B2987">
        <v>30.0167</v>
      </c>
      <c r="E2987">
        <v>1818495</v>
      </c>
    </row>
    <row r="2988" spans="1:5" x14ac:dyDescent="0.3">
      <c r="A2988" s="204">
        <v>41200</v>
      </c>
      <c r="B2988">
        <v>31.2</v>
      </c>
      <c r="E2988">
        <v>189012</v>
      </c>
    </row>
    <row r="2989" spans="1:5" x14ac:dyDescent="0.3">
      <c r="A2989" s="204">
        <v>41199</v>
      </c>
      <c r="B2989">
        <v>31.6</v>
      </c>
      <c r="E2989">
        <v>637731</v>
      </c>
    </row>
    <row r="2990" spans="1:5" x14ac:dyDescent="0.3">
      <c r="A2990" s="204">
        <v>41198</v>
      </c>
      <c r="B2990">
        <v>31.1233</v>
      </c>
      <c r="E2990">
        <v>880911</v>
      </c>
    </row>
    <row r="2991" spans="1:5" x14ac:dyDescent="0.3">
      <c r="A2991" s="204">
        <v>41197</v>
      </c>
      <c r="B2991">
        <v>30.833300000000001</v>
      </c>
      <c r="E2991">
        <v>345984</v>
      </c>
    </row>
    <row r="2992" spans="1:5" x14ac:dyDescent="0.3">
      <c r="A2992" s="204">
        <v>41194</v>
      </c>
      <c r="B2992">
        <v>30.78</v>
      </c>
      <c r="E2992">
        <v>427143</v>
      </c>
    </row>
    <row r="2993" spans="1:5" x14ac:dyDescent="0.3">
      <c r="A2993" s="204">
        <v>41193</v>
      </c>
      <c r="B2993">
        <v>30.863299999999999</v>
      </c>
      <c r="E2993">
        <v>180402</v>
      </c>
    </row>
    <row r="2994" spans="1:5" x14ac:dyDescent="0.3">
      <c r="A2994" s="204">
        <v>41192</v>
      </c>
      <c r="B2994">
        <v>30.726700000000001</v>
      </c>
      <c r="E2994">
        <v>860778</v>
      </c>
    </row>
    <row r="2995" spans="1:5" x14ac:dyDescent="0.3">
      <c r="A2995" s="204">
        <v>41191</v>
      </c>
      <c r="B2995">
        <v>30.8567</v>
      </c>
      <c r="E2995">
        <v>296835</v>
      </c>
    </row>
    <row r="2996" spans="1:5" x14ac:dyDescent="0.3">
      <c r="A2996" s="204">
        <v>41190</v>
      </c>
      <c r="B2996">
        <v>31.503299999999999</v>
      </c>
      <c r="E2996">
        <v>356448</v>
      </c>
    </row>
    <row r="2997" spans="1:5" x14ac:dyDescent="0.3">
      <c r="A2997" s="204">
        <v>41187</v>
      </c>
      <c r="B2997">
        <v>31.853300000000001</v>
      </c>
      <c r="E2997">
        <v>323673</v>
      </c>
    </row>
    <row r="2998" spans="1:5" x14ac:dyDescent="0.3">
      <c r="A2998" s="204">
        <v>41186</v>
      </c>
      <c r="B2998">
        <v>31.71</v>
      </c>
      <c r="E2998">
        <v>134361</v>
      </c>
    </row>
    <row r="2999" spans="1:5" x14ac:dyDescent="0.3">
      <c r="A2999" s="204">
        <v>41185</v>
      </c>
      <c r="B2999">
        <v>31.6267</v>
      </c>
      <c r="E2999">
        <v>199998</v>
      </c>
    </row>
    <row r="3000" spans="1:5" x14ac:dyDescent="0.3">
      <c r="A3000" s="204">
        <v>41184</v>
      </c>
      <c r="B3000">
        <v>31.556699999999999</v>
      </c>
      <c r="E3000">
        <v>317175</v>
      </c>
    </row>
    <row r="3001" spans="1:5" x14ac:dyDescent="0.3">
      <c r="A3001" s="204">
        <v>41183</v>
      </c>
      <c r="B3001">
        <v>31.24</v>
      </c>
      <c r="E3001">
        <v>1064862</v>
      </c>
    </row>
    <row r="3002" spans="1:5" x14ac:dyDescent="0.3">
      <c r="A3002" s="204">
        <v>41180</v>
      </c>
      <c r="B3002">
        <v>31.136700000000001</v>
      </c>
      <c r="E3002">
        <v>529176</v>
      </c>
    </row>
    <row r="3003" spans="1:5" x14ac:dyDescent="0.3">
      <c r="A3003" s="204">
        <v>41179</v>
      </c>
      <c r="B3003">
        <v>31.1967</v>
      </c>
      <c r="E3003">
        <v>528981</v>
      </c>
    </row>
    <row r="3004" spans="1:5" x14ac:dyDescent="0.3">
      <c r="A3004" s="204">
        <v>41178</v>
      </c>
      <c r="B3004">
        <v>30.802700000000002</v>
      </c>
      <c r="E3004">
        <v>496497</v>
      </c>
    </row>
    <row r="3005" spans="1:5" x14ac:dyDescent="0.3">
      <c r="A3005" s="204">
        <v>41177</v>
      </c>
      <c r="B3005">
        <v>31.25</v>
      </c>
      <c r="E3005">
        <v>398262</v>
      </c>
    </row>
    <row r="3006" spans="1:5" x14ac:dyDescent="0.3">
      <c r="A3006" s="204">
        <v>41176</v>
      </c>
      <c r="B3006">
        <v>31.596699999999998</v>
      </c>
      <c r="E3006">
        <v>1021644</v>
      </c>
    </row>
    <row r="3007" spans="1:5" x14ac:dyDescent="0.3">
      <c r="A3007" s="204">
        <v>41173</v>
      </c>
      <c r="B3007">
        <v>32.083300000000001</v>
      </c>
      <c r="E3007">
        <v>374328</v>
      </c>
    </row>
    <row r="3008" spans="1:5" x14ac:dyDescent="0.3">
      <c r="A3008" s="204">
        <v>41172</v>
      </c>
      <c r="B3008">
        <v>31.756699999999999</v>
      </c>
      <c r="E3008">
        <v>423000</v>
      </c>
    </row>
    <row r="3009" spans="1:5" x14ac:dyDescent="0.3">
      <c r="A3009" s="204">
        <v>41171</v>
      </c>
      <c r="B3009">
        <v>31.763300000000001</v>
      </c>
      <c r="E3009">
        <v>299391</v>
      </c>
    </row>
    <row r="3010" spans="1:5" x14ac:dyDescent="0.3">
      <c r="A3010" s="204">
        <v>41170</v>
      </c>
      <c r="B3010">
        <v>31.594999999999999</v>
      </c>
      <c r="E3010">
        <v>853605</v>
      </c>
    </row>
    <row r="3011" spans="1:5" x14ac:dyDescent="0.3">
      <c r="A3011" s="204">
        <v>41169</v>
      </c>
      <c r="B3011">
        <v>31.3033</v>
      </c>
      <c r="E3011">
        <v>298557</v>
      </c>
    </row>
    <row r="3012" spans="1:5" x14ac:dyDescent="0.3">
      <c r="A3012" s="204">
        <v>41166</v>
      </c>
      <c r="B3012">
        <v>30.976700000000001</v>
      </c>
      <c r="E3012">
        <v>421221</v>
      </c>
    </row>
    <row r="3013" spans="1:5" x14ac:dyDescent="0.3">
      <c r="A3013" s="204">
        <v>41165</v>
      </c>
      <c r="B3013">
        <v>30.743300000000001</v>
      </c>
      <c r="E3013">
        <v>604686</v>
      </c>
    </row>
    <row r="3014" spans="1:5" x14ac:dyDescent="0.3">
      <c r="A3014" s="204">
        <v>41164</v>
      </c>
      <c r="B3014">
        <v>30.47</v>
      </c>
      <c r="E3014">
        <v>299613</v>
      </c>
    </row>
    <row r="3015" spans="1:5" x14ac:dyDescent="0.3">
      <c r="A3015" s="204">
        <v>41163</v>
      </c>
      <c r="B3015">
        <v>30.3033</v>
      </c>
      <c r="E3015">
        <v>552978</v>
      </c>
    </row>
    <row r="3016" spans="1:5" x14ac:dyDescent="0.3">
      <c r="A3016" s="204">
        <v>41162</v>
      </c>
      <c r="B3016">
        <v>30.243300000000001</v>
      </c>
      <c r="E3016">
        <v>356715</v>
      </c>
    </row>
    <row r="3017" spans="1:5" x14ac:dyDescent="0.3">
      <c r="A3017" s="204">
        <v>41159</v>
      </c>
      <c r="B3017">
        <v>30.53</v>
      </c>
      <c r="E3017">
        <v>216864</v>
      </c>
    </row>
    <row r="3018" spans="1:5" x14ac:dyDescent="0.3">
      <c r="A3018" s="204">
        <v>41158</v>
      </c>
      <c r="B3018">
        <v>30.673300000000001</v>
      </c>
      <c r="E3018">
        <v>568161</v>
      </c>
    </row>
    <row r="3019" spans="1:5" x14ac:dyDescent="0.3">
      <c r="A3019" s="204">
        <v>41157</v>
      </c>
      <c r="B3019">
        <v>30.08</v>
      </c>
      <c r="E3019">
        <v>336234</v>
      </c>
    </row>
    <row r="3020" spans="1:5" x14ac:dyDescent="0.3">
      <c r="A3020" s="204">
        <v>41156</v>
      </c>
      <c r="B3020">
        <v>30.21</v>
      </c>
      <c r="E3020">
        <v>549618</v>
      </c>
    </row>
    <row r="3021" spans="1:5" x14ac:dyDescent="0.3">
      <c r="A3021" s="204">
        <v>41152</v>
      </c>
      <c r="B3021">
        <v>29.51</v>
      </c>
      <c r="E3021">
        <v>141690</v>
      </c>
    </row>
    <row r="3022" spans="1:5" x14ac:dyDescent="0.3">
      <c r="A3022" s="204">
        <v>41151</v>
      </c>
      <c r="B3022">
        <v>29.4133</v>
      </c>
      <c r="E3022">
        <v>284784</v>
      </c>
    </row>
    <row r="3023" spans="1:5" x14ac:dyDescent="0.3">
      <c r="A3023" s="204">
        <v>41150</v>
      </c>
      <c r="B3023">
        <v>29.66</v>
      </c>
      <c r="E3023">
        <v>178893</v>
      </c>
    </row>
    <row r="3024" spans="1:5" x14ac:dyDescent="0.3">
      <c r="A3024" s="204">
        <v>41149</v>
      </c>
      <c r="B3024">
        <v>29.65</v>
      </c>
      <c r="E3024">
        <v>209175</v>
      </c>
    </row>
    <row r="3025" spans="1:5" x14ac:dyDescent="0.3">
      <c r="A3025" s="204">
        <v>41148</v>
      </c>
      <c r="B3025">
        <v>29.55</v>
      </c>
      <c r="E3025">
        <v>152706</v>
      </c>
    </row>
    <row r="3026" spans="1:5" x14ac:dyDescent="0.3">
      <c r="A3026" s="204">
        <v>41145</v>
      </c>
      <c r="B3026">
        <v>29.476700000000001</v>
      </c>
      <c r="E3026">
        <v>261111</v>
      </c>
    </row>
    <row r="3027" spans="1:5" x14ac:dyDescent="0.3">
      <c r="A3027" s="204">
        <v>41144</v>
      </c>
      <c r="B3027">
        <v>29.156600000000001</v>
      </c>
      <c r="E3027">
        <v>204303</v>
      </c>
    </row>
    <row r="3028" spans="1:5" x14ac:dyDescent="0.3">
      <c r="A3028" s="204">
        <v>41143</v>
      </c>
      <c r="B3028">
        <v>29.2133</v>
      </c>
      <c r="E3028">
        <v>172224</v>
      </c>
    </row>
    <row r="3029" spans="1:5" x14ac:dyDescent="0.3">
      <c r="A3029" s="204">
        <v>41142</v>
      </c>
      <c r="B3029">
        <v>28.883299999999998</v>
      </c>
      <c r="E3029">
        <v>409668</v>
      </c>
    </row>
    <row r="3030" spans="1:5" x14ac:dyDescent="0.3">
      <c r="A3030" s="204">
        <v>41141</v>
      </c>
      <c r="B3030">
        <v>28.866700000000002</v>
      </c>
      <c r="E3030">
        <v>292860</v>
      </c>
    </row>
    <row r="3031" spans="1:5" x14ac:dyDescent="0.3">
      <c r="A3031" s="204">
        <v>41138</v>
      </c>
      <c r="B3031">
        <v>28.8733</v>
      </c>
      <c r="E3031">
        <v>197418</v>
      </c>
    </row>
    <row r="3032" spans="1:5" x14ac:dyDescent="0.3">
      <c r="A3032" s="204">
        <v>41137</v>
      </c>
      <c r="B3032">
        <v>28.833300000000001</v>
      </c>
      <c r="E3032">
        <v>857946</v>
      </c>
    </row>
    <row r="3033" spans="1:5" x14ac:dyDescent="0.3">
      <c r="A3033" s="204">
        <v>41136</v>
      </c>
      <c r="B3033">
        <v>29.2333</v>
      </c>
      <c r="E3033">
        <v>315045</v>
      </c>
    </row>
    <row r="3034" spans="1:5" x14ac:dyDescent="0.3">
      <c r="A3034" s="204">
        <v>41135</v>
      </c>
      <c r="B3034">
        <v>28.866700000000002</v>
      </c>
      <c r="E3034">
        <v>520434</v>
      </c>
    </row>
    <row r="3035" spans="1:5" x14ac:dyDescent="0.3">
      <c r="A3035" s="204">
        <v>41134</v>
      </c>
      <c r="B3035">
        <v>28.56</v>
      </c>
      <c r="E3035">
        <v>296430</v>
      </c>
    </row>
    <row r="3036" spans="1:5" x14ac:dyDescent="0.3">
      <c r="A3036" s="204">
        <v>41131</v>
      </c>
      <c r="B3036">
        <v>28.4267</v>
      </c>
      <c r="E3036">
        <v>162468</v>
      </c>
    </row>
    <row r="3037" spans="1:5" x14ac:dyDescent="0.3">
      <c r="A3037" s="204">
        <v>41130</v>
      </c>
      <c r="B3037">
        <v>28.523299999999999</v>
      </c>
      <c r="E3037">
        <v>376758</v>
      </c>
    </row>
    <row r="3038" spans="1:5" x14ac:dyDescent="0.3">
      <c r="A3038" s="204">
        <v>41129</v>
      </c>
      <c r="B3038">
        <v>28.546700000000001</v>
      </c>
      <c r="E3038">
        <v>748695</v>
      </c>
    </row>
    <row r="3039" spans="1:5" x14ac:dyDescent="0.3">
      <c r="A3039" s="204">
        <v>41128</v>
      </c>
      <c r="B3039">
        <v>28.9267</v>
      </c>
      <c r="E3039">
        <v>676419</v>
      </c>
    </row>
    <row r="3040" spans="1:5" x14ac:dyDescent="0.3">
      <c r="A3040" s="204">
        <v>41127</v>
      </c>
      <c r="B3040">
        <v>28.746700000000001</v>
      </c>
      <c r="E3040">
        <v>2471058</v>
      </c>
    </row>
    <row r="3041" spans="1:5" x14ac:dyDescent="0.3">
      <c r="A3041" s="204">
        <v>41124</v>
      </c>
      <c r="B3041">
        <v>28.693300000000001</v>
      </c>
      <c r="E3041">
        <v>1180884</v>
      </c>
    </row>
    <row r="3042" spans="1:5" x14ac:dyDescent="0.3">
      <c r="A3042" s="204">
        <v>41123</v>
      </c>
      <c r="B3042">
        <v>28.503299999999999</v>
      </c>
      <c r="E3042">
        <v>1805874</v>
      </c>
    </row>
    <row r="3043" spans="1:5" x14ac:dyDescent="0.3">
      <c r="A3043" s="204">
        <v>41122</v>
      </c>
      <c r="B3043">
        <v>29.08</v>
      </c>
      <c r="E3043">
        <v>1373817</v>
      </c>
    </row>
    <row r="3044" spans="1:5" x14ac:dyDescent="0.3">
      <c r="A3044" s="204">
        <v>41121</v>
      </c>
      <c r="B3044">
        <v>29.96</v>
      </c>
      <c r="E3044">
        <v>737766</v>
      </c>
    </row>
    <row r="3045" spans="1:5" x14ac:dyDescent="0.3">
      <c r="A3045" s="204">
        <v>41120</v>
      </c>
      <c r="B3045">
        <v>30.8</v>
      </c>
      <c r="E3045">
        <v>846423</v>
      </c>
    </row>
    <row r="3046" spans="1:5" x14ac:dyDescent="0.3">
      <c r="A3046" s="204">
        <v>41117</v>
      </c>
      <c r="B3046">
        <v>31.203299999999999</v>
      </c>
      <c r="E3046">
        <v>1768404</v>
      </c>
    </row>
    <row r="3047" spans="1:5" x14ac:dyDescent="0.3">
      <c r="A3047" s="204">
        <v>41116</v>
      </c>
      <c r="B3047">
        <v>30.493300000000001</v>
      </c>
      <c r="E3047">
        <v>672231</v>
      </c>
    </row>
    <row r="3048" spans="1:5" x14ac:dyDescent="0.3">
      <c r="A3048" s="204">
        <v>41115</v>
      </c>
      <c r="B3048">
        <v>29.97</v>
      </c>
      <c r="E3048">
        <v>795237</v>
      </c>
    </row>
    <row r="3049" spans="1:5" x14ac:dyDescent="0.3">
      <c r="A3049" s="204">
        <v>41114</v>
      </c>
      <c r="B3049">
        <v>29.6767</v>
      </c>
      <c r="E3049">
        <v>668190</v>
      </c>
    </row>
    <row r="3050" spans="1:5" x14ac:dyDescent="0.3">
      <c r="A3050" s="204">
        <v>41113</v>
      </c>
      <c r="B3050">
        <v>30.043299999999999</v>
      </c>
      <c r="E3050">
        <v>1631190</v>
      </c>
    </row>
    <row r="3051" spans="1:5" x14ac:dyDescent="0.3">
      <c r="A3051" s="204">
        <v>41110</v>
      </c>
      <c r="B3051">
        <v>30.543299999999999</v>
      </c>
      <c r="E3051">
        <v>987192</v>
      </c>
    </row>
    <row r="3052" spans="1:5" x14ac:dyDescent="0.3">
      <c r="A3052" s="204">
        <v>41109</v>
      </c>
      <c r="B3052">
        <v>30.843299999999999</v>
      </c>
      <c r="E3052">
        <v>938829</v>
      </c>
    </row>
    <row r="3053" spans="1:5" x14ac:dyDescent="0.3">
      <c r="A3053" s="204">
        <v>41108</v>
      </c>
      <c r="B3053">
        <v>31.1067</v>
      </c>
      <c r="E3053">
        <v>895629</v>
      </c>
    </row>
    <row r="3054" spans="1:5" x14ac:dyDescent="0.3">
      <c r="A3054" s="204">
        <v>41107</v>
      </c>
      <c r="B3054">
        <v>31.04</v>
      </c>
      <c r="E3054">
        <v>501642</v>
      </c>
    </row>
    <row r="3055" spans="1:5" x14ac:dyDescent="0.3">
      <c r="A3055" s="204">
        <v>41106</v>
      </c>
      <c r="B3055">
        <v>30.7333</v>
      </c>
      <c r="E3055">
        <v>890631</v>
      </c>
    </row>
    <row r="3056" spans="1:5" x14ac:dyDescent="0.3">
      <c r="A3056" s="204">
        <v>41103</v>
      </c>
      <c r="B3056">
        <v>30.41</v>
      </c>
      <c r="E3056">
        <v>305127</v>
      </c>
    </row>
    <row r="3057" spans="1:5" x14ac:dyDescent="0.3">
      <c r="A3057" s="204">
        <v>41102</v>
      </c>
      <c r="B3057">
        <v>30.136700000000001</v>
      </c>
      <c r="E3057">
        <v>906906</v>
      </c>
    </row>
    <row r="3058" spans="1:5" x14ac:dyDescent="0.3">
      <c r="A3058" s="204">
        <v>41101</v>
      </c>
      <c r="B3058">
        <v>29.883299999999998</v>
      </c>
      <c r="E3058">
        <v>2129301</v>
      </c>
    </row>
    <row r="3059" spans="1:5" x14ac:dyDescent="0.3">
      <c r="A3059" s="204">
        <v>41100</v>
      </c>
      <c r="B3059">
        <v>30.4633</v>
      </c>
      <c r="E3059">
        <v>425100</v>
      </c>
    </row>
    <row r="3060" spans="1:5" x14ac:dyDescent="0.3">
      <c r="A3060" s="204">
        <v>41099</v>
      </c>
      <c r="B3060">
        <v>30.816700000000001</v>
      </c>
      <c r="E3060">
        <v>369468</v>
      </c>
    </row>
    <row r="3061" spans="1:5" x14ac:dyDescent="0.3">
      <c r="A3061" s="204">
        <v>41096</v>
      </c>
      <c r="B3061">
        <v>30.75</v>
      </c>
      <c r="E3061">
        <v>596622</v>
      </c>
    </row>
    <row r="3062" spans="1:5" x14ac:dyDescent="0.3">
      <c r="A3062" s="204">
        <v>41095</v>
      </c>
      <c r="B3062">
        <v>31.083300000000001</v>
      </c>
      <c r="E3062">
        <v>1569021</v>
      </c>
    </row>
    <row r="3063" spans="1:5" x14ac:dyDescent="0.3">
      <c r="A3063" s="204">
        <v>41093</v>
      </c>
      <c r="B3063">
        <v>30.8933</v>
      </c>
      <c r="E3063">
        <v>835743</v>
      </c>
    </row>
    <row r="3064" spans="1:5" x14ac:dyDescent="0.3">
      <c r="A3064" s="204">
        <v>41092</v>
      </c>
      <c r="B3064">
        <v>30.67</v>
      </c>
      <c r="E3064">
        <v>1969614</v>
      </c>
    </row>
    <row r="3065" spans="1:5" x14ac:dyDescent="0.3">
      <c r="A3065" s="204">
        <v>41089</v>
      </c>
      <c r="B3065">
        <v>29.49</v>
      </c>
      <c r="E3065">
        <v>794280</v>
      </c>
    </row>
    <row r="3066" spans="1:5" x14ac:dyDescent="0.3">
      <c r="A3066" s="204">
        <v>41088</v>
      </c>
      <c r="B3066">
        <v>28.75</v>
      </c>
      <c r="E3066">
        <v>1851735</v>
      </c>
    </row>
    <row r="3067" spans="1:5" x14ac:dyDescent="0.3">
      <c r="A3067" s="204">
        <v>41087</v>
      </c>
      <c r="B3067">
        <v>29.5533</v>
      </c>
      <c r="E3067">
        <v>1646181</v>
      </c>
    </row>
    <row r="3068" spans="1:5" x14ac:dyDescent="0.3">
      <c r="A3068" s="204">
        <v>41086</v>
      </c>
      <c r="B3068">
        <v>28.846699999999998</v>
      </c>
      <c r="E3068">
        <v>282825</v>
      </c>
    </row>
    <row r="3069" spans="1:5" x14ac:dyDescent="0.3">
      <c r="A3069" s="204">
        <v>41085</v>
      </c>
      <c r="B3069">
        <v>28.753299999999999</v>
      </c>
      <c r="E3069">
        <v>512649</v>
      </c>
    </row>
    <row r="3070" spans="1:5" x14ac:dyDescent="0.3">
      <c r="A3070" s="204">
        <v>41082</v>
      </c>
      <c r="B3070">
        <v>29.173300000000001</v>
      </c>
      <c r="E3070">
        <v>650769</v>
      </c>
    </row>
    <row r="3071" spans="1:5" x14ac:dyDescent="0.3">
      <c r="A3071" s="204">
        <v>41081</v>
      </c>
      <c r="B3071">
        <v>28.75</v>
      </c>
      <c r="E3071">
        <v>1001367</v>
      </c>
    </row>
    <row r="3072" spans="1:5" x14ac:dyDescent="0.3">
      <c r="A3072" s="204">
        <v>41080</v>
      </c>
      <c r="B3072">
        <v>28.6767</v>
      </c>
      <c r="E3072">
        <v>434442</v>
      </c>
    </row>
    <row r="3073" spans="1:5" x14ac:dyDescent="0.3">
      <c r="A3073" s="204">
        <v>41079</v>
      </c>
      <c r="B3073">
        <v>28.423300000000001</v>
      </c>
      <c r="E3073">
        <v>928293</v>
      </c>
    </row>
    <row r="3074" spans="1:5" x14ac:dyDescent="0.3">
      <c r="A3074" s="204">
        <v>41078</v>
      </c>
      <c r="B3074">
        <v>28.093299999999999</v>
      </c>
      <c r="E3074">
        <v>685668</v>
      </c>
    </row>
    <row r="3075" spans="1:5" x14ac:dyDescent="0.3">
      <c r="A3075" s="204">
        <v>41075</v>
      </c>
      <c r="B3075">
        <v>27.8767</v>
      </c>
      <c r="E3075">
        <v>815769</v>
      </c>
    </row>
    <row r="3076" spans="1:5" x14ac:dyDescent="0.3">
      <c r="A3076" s="204">
        <v>41074</v>
      </c>
      <c r="B3076">
        <v>27.533300000000001</v>
      </c>
      <c r="E3076">
        <v>647097</v>
      </c>
    </row>
    <row r="3077" spans="1:5" x14ac:dyDescent="0.3">
      <c r="A3077" s="204">
        <v>41073</v>
      </c>
      <c r="B3077">
        <v>26.903300000000002</v>
      </c>
      <c r="E3077">
        <v>767475</v>
      </c>
    </row>
    <row r="3078" spans="1:5" x14ac:dyDescent="0.3">
      <c r="A3078" s="204">
        <v>41072</v>
      </c>
      <c r="B3078">
        <v>27.08</v>
      </c>
      <c r="E3078">
        <v>609597</v>
      </c>
    </row>
    <row r="3079" spans="1:5" x14ac:dyDescent="0.3">
      <c r="A3079" s="204">
        <v>41071</v>
      </c>
      <c r="B3079">
        <v>26.653300000000002</v>
      </c>
      <c r="E3079">
        <v>567375</v>
      </c>
    </row>
    <row r="3080" spans="1:5" x14ac:dyDescent="0.3">
      <c r="A3080" s="204">
        <v>41068</v>
      </c>
      <c r="B3080">
        <v>27.2333</v>
      </c>
      <c r="E3080">
        <v>489300</v>
      </c>
    </row>
    <row r="3081" spans="1:5" x14ac:dyDescent="0.3">
      <c r="A3081" s="204">
        <v>41067</v>
      </c>
      <c r="B3081">
        <v>26.776700000000002</v>
      </c>
      <c r="E3081">
        <v>575745</v>
      </c>
    </row>
    <row r="3082" spans="1:5" x14ac:dyDescent="0.3">
      <c r="A3082" s="204">
        <v>41066</v>
      </c>
      <c r="B3082">
        <v>27.076699999999999</v>
      </c>
      <c r="E3082">
        <v>376338</v>
      </c>
    </row>
    <row r="3083" spans="1:5" x14ac:dyDescent="0.3">
      <c r="A3083" s="204">
        <v>41065</v>
      </c>
      <c r="B3083">
        <v>26.653300000000002</v>
      </c>
      <c r="E3083">
        <v>474375</v>
      </c>
    </row>
    <row r="3084" spans="1:5" x14ac:dyDescent="0.3">
      <c r="A3084" s="204">
        <v>41064</v>
      </c>
      <c r="B3084">
        <v>26.156700000000001</v>
      </c>
      <c r="E3084">
        <v>874017</v>
      </c>
    </row>
    <row r="3085" spans="1:5" x14ac:dyDescent="0.3">
      <c r="A3085" s="204">
        <v>41061</v>
      </c>
      <c r="B3085">
        <v>26.1</v>
      </c>
      <c r="E3085">
        <v>783981</v>
      </c>
    </row>
    <row r="3086" spans="1:5" x14ac:dyDescent="0.3">
      <c r="A3086" s="204">
        <v>41060</v>
      </c>
      <c r="B3086">
        <v>26.813300000000002</v>
      </c>
      <c r="E3086">
        <v>409431</v>
      </c>
    </row>
    <row r="3087" spans="1:5" x14ac:dyDescent="0.3">
      <c r="A3087" s="204">
        <v>41059</v>
      </c>
      <c r="B3087">
        <v>27.156700000000001</v>
      </c>
      <c r="E3087">
        <v>135816</v>
      </c>
    </row>
    <row r="3088" spans="1:5" x14ac:dyDescent="0.3">
      <c r="A3088" s="204">
        <v>41058</v>
      </c>
      <c r="B3088">
        <v>27.47</v>
      </c>
      <c r="E3088">
        <v>807123</v>
      </c>
    </row>
    <row r="3089" spans="1:5" x14ac:dyDescent="0.3">
      <c r="A3089" s="204">
        <v>41054</v>
      </c>
      <c r="B3089">
        <v>27.41</v>
      </c>
      <c r="E3089">
        <v>280119</v>
      </c>
    </row>
    <row r="3090" spans="1:5" x14ac:dyDescent="0.3">
      <c r="A3090" s="204">
        <v>41053</v>
      </c>
      <c r="B3090">
        <v>27.34</v>
      </c>
      <c r="E3090">
        <v>475941</v>
      </c>
    </row>
    <row r="3091" spans="1:5" x14ac:dyDescent="0.3">
      <c r="A3091" s="204">
        <v>41052</v>
      </c>
      <c r="B3091">
        <v>27.033300000000001</v>
      </c>
      <c r="E3091">
        <v>682716</v>
      </c>
    </row>
    <row r="3092" spans="1:5" x14ac:dyDescent="0.3">
      <c r="A3092" s="204">
        <v>41051</v>
      </c>
      <c r="B3092">
        <v>27.0367</v>
      </c>
      <c r="E3092">
        <v>653133</v>
      </c>
    </row>
    <row r="3093" spans="1:5" x14ac:dyDescent="0.3">
      <c r="A3093" s="204">
        <v>41050</v>
      </c>
      <c r="B3093">
        <v>27.12</v>
      </c>
      <c r="E3093">
        <v>1487667</v>
      </c>
    </row>
    <row r="3094" spans="1:5" x14ac:dyDescent="0.3">
      <c r="A3094" s="204">
        <v>41047</v>
      </c>
      <c r="B3094">
        <v>26.23</v>
      </c>
      <c r="E3094">
        <v>1331976</v>
      </c>
    </row>
    <row r="3095" spans="1:5" x14ac:dyDescent="0.3">
      <c r="A3095" s="204">
        <v>41046</v>
      </c>
      <c r="B3095">
        <v>26.65</v>
      </c>
      <c r="E3095">
        <v>1549338</v>
      </c>
    </row>
    <row r="3096" spans="1:5" x14ac:dyDescent="0.3">
      <c r="A3096" s="204">
        <v>41045</v>
      </c>
      <c r="B3096">
        <v>27.5867</v>
      </c>
      <c r="E3096">
        <v>822024</v>
      </c>
    </row>
    <row r="3097" spans="1:5" x14ac:dyDescent="0.3">
      <c r="A3097" s="204">
        <v>41044</v>
      </c>
      <c r="B3097">
        <v>27.55</v>
      </c>
      <c r="E3097">
        <v>1563792</v>
      </c>
    </row>
    <row r="3098" spans="1:5" x14ac:dyDescent="0.3">
      <c r="A3098" s="204">
        <v>41043</v>
      </c>
      <c r="B3098">
        <v>27.436699999999998</v>
      </c>
      <c r="E3098">
        <v>830064</v>
      </c>
    </row>
    <row r="3099" spans="1:5" x14ac:dyDescent="0.3">
      <c r="A3099" s="204">
        <v>41040</v>
      </c>
      <c r="B3099">
        <v>27.526700000000002</v>
      </c>
      <c r="E3099">
        <v>2353995</v>
      </c>
    </row>
    <row r="3100" spans="1:5" x14ac:dyDescent="0.3">
      <c r="A3100" s="204">
        <v>41039</v>
      </c>
      <c r="B3100">
        <v>27.0533</v>
      </c>
      <c r="E3100">
        <v>827580</v>
      </c>
    </row>
    <row r="3101" spans="1:5" x14ac:dyDescent="0.3">
      <c r="A3101" s="204">
        <v>41038</v>
      </c>
      <c r="B3101">
        <v>26.726700000000001</v>
      </c>
      <c r="E3101">
        <v>527943</v>
      </c>
    </row>
    <row r="3102" spans="1:5" x14ac:dyDescent="0.3">
      <c r="A3102" s="204">
        <v>41037</v>
      </c>
      <c r="B3102">
        <v>26.966699999999999</v>
      </c>
      <c r="E3102">
        <v>527607</v>
      </c>
    </row>
    <row r="3103" spans="1:5" x14ac:dyDescent="0.3">
      <c r="A3103" s="204">
        <v>41036</v>
      </c>
      <c r="B3103">
        <v>26.846699999999998</v>
      </c>
      <c r="E3103">
        <v>327732</v>
      </c>
    </row>
    <row r="3104" spans="1:5" x14ac:dyDescent="0.3">
      <c r="A3104" s="204">
        <v>41033</v>
      </c>
      <c r="B3104">
        <v>26.2667</v>
      </c>
      <c r="E3104">
        <v>607203</v>
      </c>
    </row>
    <row r="3105" spans="1:5" x14ac:dyDescent="0.3">
      <c r="A3105" s="204">
        <v>41032</v>
      </c>
      <c r="B3105">
        <v>26.84</v>
      </c>
      <c r="E3105">
        <v>531954</v>
      </c>
    </row>
    <row r="3106" spans="1:5" x14ac:dyDescent="0.3">
      <c r="A3106" s="204">
        <v>41031</v>
      </c>
      <c r="B3106">
        <v>27.363299999999999</v>
      </c>
      <c r="E3106">
        <v>171081</v>
      </c>
    </row>
    <row r="3107" spans="1:5" x14ac:dyDescent="0.3">
      <c r="A3107" s="204">
        <v>41030</v>
      </c>
      <c r="B3107">
        <v>27.056699999999999</v>
      </c>
      <c r="E3107">
        <v>352296</v>
      </c>
    </row>
    <row r="3108" spans="1:5" x14ac:dyDescent="0.3">
      <c r="A3108" s="204">
        <v>41029</v>
      </c>
      <c r="B3108">
        <v>27.113299999999999</v>
      </c>
      <c r="E3108">
        <v>866778</v>
      </c>
    </row>
    <row r="3109" spans="1:5" x14ac:dyDescent="0.3">
      <c r="A3109" s="204">
        <v>41026</v>
      </c>
      <c r="B3109">
        <v>27.3767</v>
      </c>
      <c r="E3109">
        <v>547875</v>
      </c>
    </row>
    <row r="3110" spans="1:5" x14ac:dyDescent="0.3">
      <c r="A3110" s="204">
        <v>41025</v>
      </c>
      <c r="B3110">
        <v>27.166699999999999</v>
      </c>
      <c r="E3110">
        <v>829128</v>
      </c>
    </row>
    <row r="3111" spans="1:5" x14ac:dyDescent="0.3">
      <c r="A3111" s="204">
        <v>41024</v>
      </c>
      <c r="B3111">
        <v>27.056699999999999</v>
      </c>
      <c r="E3111">
        <v>994785</v>
      </c>
    </row>
    <row r="3112" spans="1:5" x14ac:dyDescent="0.3">
      <c r="A3112" s="204">
        <v>41023</v>
      </c>
      <c r="B3112">
        <v>26.37</v>
      </c>
      <c r="E3112">
        <v>313794</v>
      </c>
    </row>
    <row r="3113" spans="1:5" x14ac:dyDescent="0.3">
      <c r="A3113" s="204">
        <v>41022</v>
      </c>
      <c r="B3113">
        <v>26.36</v>
      </c>
      <c r="E3113">
        <v>428289</v>
      </c>
    </row>
    <row r="3114" spans="1:5" x14ac:dyDescent="0.3">
      <c r="A3114" s="204">
        <v>41019</v>
      </c>
      <c r="B3114">
        <v>26.29</v>
      </c>
      <c r="E3114">
        <v>322761</v>
      </c>
    </row>
    <row r="3115" spans="1:5" x14ac:dyDescent="0.3">
      <c r="A3115" s="204">
        <v>41018</v>
      </c>
      <c r="B3115">
        <v>25.923300000000001</v>
      </c>
      <c r="E3115">
        <v>1383459</v>
      </c>
    </row>
    <row r="3116" spans="1:5" x14ac:dyDescent="0.3">
      <c r="A3116" s="204">
        <v>41017</v>
      </c>
      <c r="B3116">
        <v>24.9267</v>
      </c>
      <c r="E3116">
        <v>386349</v>
      </c>
    </row>
    <row r="3117" spans="1:5" x14ac:dyDescent="0.3">
      <c r="A3117" s="204">
        <v>41016</v>
      </c>
      <c r="B3117">
        <v>25.13</v>
      </c>
      <c r="E3117">
        <v>191742</v>
      </c>
    </row>
    <row r="3118" spans="1:5" x14ac:dyDescent="0.3">
      <c r="A3118" s="204">
        <v>41015</v>
      </c>
      <c r="B3118">
        <v>24.633299999999998</v>
      </c>
      <c r="E3118">
        <v>993477</v>
      </c>
    </row>
    <row r="3119" spans="1:5" x14ac:dyDescent="0.3">
      <c r="A3119" s="204">
        <v>41012</v>
      </c>
      <c r="B3119">
        <v>24.8767</v>
      </c>
      <c r="E3119">
        <v>754473</v>
      </c>
    </row>
    <row r="3120" spans="1:5" x14ac:dyDescent="0.3">
      <c r="A3120" s="204">
        <v>41011</v>
      </c>
      <c r="B3120">
        <v>25.45</v>
      </c>
      <c r="E3120">
        <v>1156428</v>
      </c>
    </row>
    <row r="3121" spans="1:5" x14ac:dyDescent="0.3">
      <c r="A3121" s="204">
        <v>41010</v>
      </c>
      <c r="B3121">
        <v>25.379000000000001</v>
      </c>
      <c r="E3121">
        <v>610662</v>
      </c>
    </row>
    <row r="3122" spans="1:5" x14ac:dyDescent="0.3">
      <c r="A3122" s="204">
        <v>41009</v>
      </c>
      <c r="B3122">
        <v>25.11</v>
      </c>
      <c r="E3122">
        <v>1182405</v>
      </c>
    </row>
    <row r="3123" spans="1:5" x14ac:dyDescent="0.3">
      <c r="A3123" s="204">
        <v>41008</v>
      </c>
      <c r="B3123">
        <v>26.136700000000001</v>
      </c>
      <c r="E3123">
        <v>407076</v>
      </c>
    </row>
    <row r="3124" spans="1:5" x14ac:dyDescent="0.3">
      <c r="A3124" s="204">
        <v>41004</v>
      </c>
      <c r="B3124">
        <v>26.9</v>
      </c>
      <c r="E3124">
        <v>170193</v>
      </c>
    </row>
    <row r="3125" spans="1:5" x14ac:dyDescent="0.3">
      <c r="A3125" s="204">
        <v>41003</v>
      </c>
      <c r="B3125">
        <v>26.706700000000001</v>
      </c>
      <c r="E3125">
        <v>1010820</v>
      </c>
    </row>
    <row r="3126" spans="1:5" x14ac:dyDescent="0.3">
      <c r="A3126" s="204">
        <v>41002</v>
      </c>
      <c r="B3126">
        <v>27.276</v>
      </c>
      <c r="E3126">
        <v>231813</v>
      </c>
    </row>
    <row r="3127" spans="1:5" x14ac:dyDescent="0.3">
      <c r="A3127" s="204">
        <v>41001</v>
      </c>
      <c r="B3127">
        <v>27.093299999999999</v>
      </c>
      <c r="E3127">
        <v>475302</v>
      </c>
    </row>
    <row r="3128" spans="1:5" x14ac:dyDescent="0.3">
      <c r="A3128" s="204">
        <v>40998</v>
      </c>
      <c r="B3128">
        <v>26.82</v>
      </c>
      <c r="E3128">
        <v>313566</v>
      </c>
    </row>
    <row r="3129" spans="1:5" x14ac:dyDescent="0.3">
      <c r="A3129" s="204">
        <v>40997</v>
      </c>
      <c r="B3129">
        <v>26.706700000000001</v>
      </c>
      <c r="E3129">
        <v>463029</v>
      </c>
    </row>
    <row r="3130" spans="1:5" x14ac:dyDescent="0.3">
      <c r="A3130" s="204">
        <v>40996</v>
      </c>
      <c r="B3130">
        <v>26.776700000000002</v>
      </c>
      <c r="E3130">
        <v>547995</v>
      </c>
    </row>
    <row r="3131" spans="1:5" x14ac:dyDescent="0.3">
      <c r="A3131" s="204">
        <v>40995</v>
      </c>
      <c r="B3131">
        <v>26.5533</v>
      </c>
      <c r="E3131">
        <v>276609</v>
      </c>
    </row>
    <row r="3132" spans="1:5" x14ac:dyDescent="0.3">
      <c r="A3132" s="204">
        <v>40994</v>
      </c>
      <c r="B3132">
        <v>26.793299999999999</v>
      </c>
      <c r="E3132">
        <v>833691</v>
      </c>
    </row>
    <row r="3133" spans="1:5" x14ac:dyDescent="0.3">
      <c r="A3133" s="204">
        <v>40991</v>
      </c>
      <c r="B3133">
        <v>26.153300000000002</v>
      </c>
      <c r="E3133">
        <v>163287</v>
      </c>
    </row>
    <row r="3134" spans="1:5" x14ac:dyDescent="0.3">
      <c r="A3134" s="204">
        <v>40990</v>
      </c>
      <c r="B3134">
        <v>26.023299999999999</v>
      </c>
      <c r="E3134">
        <v>391635</v>
      </c>
    </row>
    <row r="3135" spans="1:5" x14ac:dyDescent="0.3">
      <c r="A3135" s="204">
        <v>40989</v>
      </c>
      <c r="B3135">
        <v>26.13</v>
      </c>
      <c r="E3135">
        <v>191163</v>
      </c>
    </row>
    <row r="3136" spans="1:5" x14ac:dyDescent="0.3">
      <c r="A3136" s="204">
        <v>40988</v>
      </c>
      <c r="B3136">
        <v>25.9267</v>
      </c>
      <c r="E3136">
        <v>887787</v>
      </c>
    </row>
    <row r="3137" spans="1:5" x14ac:dyDescent="0.3">
      <c r="A3137" s="204">
        <v>40987</v>
      </c>
      <c r="B3137">
        <v>26.385300000000001</v>
      </c>
      <c r="E3137">
        <v>1014948</v>
      </c>
    </row>
    <row r="3138" spans="1:5" x14ac:dyDescent="0.3">
      <c r="A3138" s="204">
        <v>40984</v>
      </c>
      <c r="B3138">
        <v>26.16</v>
      </c>
      <c r="E3138">
        <v>257079</v>
      </c>
    </row>
    <row r="3139" spans="1:5" x14ac:dyDescent="0.3">
      <c r="A3139" s="204">
        <v>40983</v>
      </c>
      <c r="B3139">
        <v>26.1233</v>
      </c>
      <c r="E3139">
        <v>457752</v>
      </c>
    </row>
    <row r="3140" spans="1:5" x14ac:dyDescent="0.3">
      <c r="A3140" s="204">
        <v>40982</v>
      </c>
      <c r="B3140">
        <v>25.806699999999999</v>
      </c>
      <c r="E3140">
        <v>534192</v>
      </c>
    </row>
    <row r="3141" spans="1:5" x14ac:dyDescent="0.3">
      <c r="A3141" s="204">
        <v>40981</v>
      </c>
      <c r="B3141">
        <v>25.95</v>
      </c>
      <c r="E3141">
        <v>839742</v>
      </c>
    </row>
    <row r="3142" spans="1:5" x14ac:dyDescent="0.3">
      <c r="A3142" s="204">
        <v>40980</v>
      </c>
      <c r="B3142">
        <v>25.55</v>
      </c>
      <c r="E3142">
        <v>210186</v>
      </c>
    </row>
    <row r="3143" spans="1:5" x14ac:dyDescent="0.3">
      <c r="A3143" s="204">
        <v>40977</v>
      </c>
      <c r="B3143">
        <v>25.68</v>
      </c>
      <c r="E3143">
        <v>356193</v>
      </c>
    </row>
    <row r="3144" spans="1:5" x14ac:dyDescent="0.3">
      <c r="A3144" s="204">
        <v>40976</v>
      </c>
      <c r="B3144">
        <v>25.486699999999999</v>
      </c>
      <c r="E3144">
        <v>868158</v>
      </c>
    </row>
    <row r="3145" spans="1:5" x14ac:dyDescent="0.3">
      <c r="A3145" s="204">
        <v>40975</v>
      </c>
      <c r="B3145">
        <v>24.9633</v>
      </c>
      <c r="E3145">
        <v>681663</v>
      </c>
    </row>
    <row r="3146" spans="1:5" x14ac:dyDescent="0.3">
      <c r="A3146" s="204">
        <v>40974</v>
      </c>
      <c r="B3146">
        <v>24.8</v>
      </c>
      <c r="E3146">
        <v>978135</v>
      </c>
    </row>
    <row r="3147" spans="1:5" x14ac:dyDescent="0.3">
      <c r="A3147" s="204">
        <v>40973</v>
      </c>
      <c r="B3147">
        <v>25.396699999999999</v>
      </c>
      <c r="E3147">
        <v>1119306</v>
      </c>
    </row>
    <row r="3148" spans="1:5" x14ac:dyDescent="0.3">
      <c r="A3148" s="204">
        <v>40970</v>
      </c>
      <c r="B3148">
        <v>25.673300000000001</v>
      </c>
      <c r="E3148">
        <v>456771</v>
      </c>
    </row>
    <row r="3149" spans="1:5" x14ac:dyDescent="0.3">
      <c r="A3149" s="204">
        <v>40969</v>
      </c>
      <c r="B3149">
        <v>25.88</v>
      </c>
      <c r="E3149">
        <v>522684</v>
      </c>
    </row>
    <row r="3150" spans="1:5" x14ac:dyDescent="0.3">
      <c r="A3150" s="204">
        <v>40968</v>
      </c>
      <c r="B3150">
        <v>25.62</v>
      </c>
      <c r="E3150">
        <v>347838</v>
      </c>
    </row>
    <row r="3151" spans="1:5" x14ac:dyDescent="0.3">
      <c r="A3151" s="204">
        <v>40967</v>
      </c>
      <c r="B3151">
        <v>25.86</v>
      </c>
      <c r="E3151">
        <v>454857</v>
      </c>
    </row>
    <row r="3152" spans="1:5" x14ac:dyDescent="0.3">
      <c r="A3152" s="204">
        <v>40966</v>
      </c>
      <c r="B3152">
        <v>26.013300000000001</v>
      </c>
      <c r="E3152">
        <v>624258</v>
      </c>
    </row>
    <row r="3153" spans="1:5" x14ac:dyDescent="0.3">
      <c r="A3153" s="204">
        <v>40963</v>
      </c>
      <c r="B3153">
        <v>26.17</v>
      </c>
      <c r="E3153">
        <v>1265952</v>
      </c>
    </row>
    <row r="3154" spans="1:5" x14ac:dyDescent="0.3">
      <c r="A3154" s="204">
        <v>40962</v>
      </c>
      <c r="B3154">
        <v>26.1267</v>
      </c>
      <c r="E3154">
        <v>774174</v>
      </c>
    </row>
    <row r="3155" spans="1:5" x14ac:dyDescent="0.3">
      <c r="A3155" s="204">
        <v>40961</v>
      </c>
      <c r="B3155">
        <v>25.51</v>
      </c>
      <c r="E3155">
        <v>840678</v>
      </c>
    </row>
    <row r="3156" spans="1:5" x14ac:dyDescent="0.3">
      <c r="A3156" s="204">
        <v>40960</v>
      </c>
      <c r="B3156">
        <v>25.616700000000002</v>
      </c>
      <c r="E3156">
        <v>1045065</v>
      </c>
    </row>
    <row r="3157" spans="1:5" x14ac:dyDescent="0.3">
      <c r="A3157" s="204">
        <v>40956</v>
      </c>
      <c r="B3157">
        <v>26.216699999999999</v>
      </c>
      <c r="E3157">
        <v>800187</v>
      </c>
    </row>
    <row r="3158" spans="1:5" x14ac:dyDescent="0.3">
      <c r="A3158" s="204">
        <v>40955</v>
      </c>
      <c r="B3158">
        <v>26.866700000000002</v>
      </c>
      <c r="E3158">
        <v>367041</v>
      </c>
    </row>
    <row r="3159" spans="1:5" x14ac:dyDescent="0.3">
      <c r="A3159" s="204">
        <v>40954</v>
      </c>
      <c r="B3159">
        <v>26.493300000000001</v>
      </c>
      <c r="E3159">
        <v>340620</v>
      </c>
    </row>
    <row r="3160" spans="1:5" x14ac:dyDescent="0.3">
      <c r="A3160" s="204">
        <v>40953</v>
      </c>
      <c r="B3160">
        <v>26.5733</v>
      </c>
      <c r="E3160">
        <v>523614</v>
      </c>
    </row>
    <row r="3161" spans="1:5" x14ac:dyDescent="0.3">
      <c r="A3161" s="204">
        <v>40952</v>
      </c>
      <c r="B3161">
        <v>27</v>
      </c>
      <c r="E3161">
        <v>647523</v>
      </c>
    </row>
    <row r="3162" spans="1:5" x14ac:dyDescent="0.3">
      <c r="A3162" s="204">
        <v>40949</v>
      </c>
      <c r="B3162">
        <v>26.193300000000001</v>
      </c>
      <c r="E3162">
        <v>768297</v>
      </c>
    </row>
    <row r="3163" spans="1:5" x14ac:dyDescent="0.3">
      <c r="A3163" s="204">
        <v>40948</v>
      </c>
      <c r="B3163">
        <v>26.406700000000001</v>
      </c>
      <c r="E3163">
        <v>727020</v>
      </c>
    </row>
    <row r="3164" spans="1:5" x14ac:dyDescent="0.3">
      <c r="A3164" s="204">
        <v>40947</v>
      </c>
      <c r="B3164">
        <v>26.57</v>
      </c>
      <c r="E3164">
        <v>1079019</v>
      </c>
    </row>
    <row r="3165" spans="1:5" x14ac:dyDescent="0.3">
      <c r="A3165" s="204">
        <v>40946</v>
      </c>
      <c r="B3165">
        <v>27.0167</v>
      </c>
      <c r="E3165">
        <v>1159092</v>
      </c>
    </row>
    <row r="3166" spans="1:5" x14ac:dyDescent="0.3">
      <c r="A3166" s="204">
        <v>40945</v>
      </c>
      <c r="B3166">
        <v>27.443300000000001</v>
      </c>
      <c r="E3166">
        <v>949596</v>
      </c>
    </row>
    <row r="3167" spans="1:5" x14ac:dyDescent="0.3">
      <c r="A3167" s="204">
        <v>40942</v>
      </c>
      <c r="B3167">
        <v>26.9267</v>
      </c>
      <c r="E3167">
        <v>580104</v>
      </c>
    </row>
    <row r="3168" spans="1:5" x14ac:dyDescent="0.3">
      <c r="A3168" s="204">
        <v>40941</v>
      </c>
      <c r="B3168">
        <v>26.633299999999998</v>
      </c>
      <c r="E3168">
        <v>764991</v>
      </c>
    </row>
    <row r="3169" spans="1:5" x14ac:dyDescent="0.3">
      <c r="A3169" s="204">
        <v>40940</v>
      </c>
      <c r="B3169">
        <v>26.293299999999999</v>
      </c>
      <c r="E3169">
        <v>1686294</v>
      </c>
    </row>
    <row r="3170" spans="1:5" x14ac:dyDescent="0.3">
      <c r="A3170" s="204">
        <v>40939</v>
      </c>
      <c r="B3170">
        <v>25.5367</v>
      </c>
      <c r="E3170">
        <v>608805</v>
      </c>
    </row>
    <row r="3171" spans="1:5" x14ac:dyDescent="0.3">
      <c r="A3171" s="204">
        <v>40938</v>
      </c>
      <c r="B3171">
        <v>25.51</v>
      </c>
      <c r="E3171">
        <v>2197386</v>
      </c>
    </row>
    <row r="3172" spans="1:5" x14ac:dyDescent="0.3">
      <c r="A3172" s="204">
        <v>40935</v>
      </c>
      <c r="B3172">
        <v>25.903300000000002</v>
      </c>
      <c r="E3172">
        <v>780618</v>
      </c>
    </row>
    <row r="3173" spans="1:5" x14ac:dyDescent="0.3">
      <c r="A3173" s="204">
        <v>40934</v>
      </c>
      <c r="B3173">
        <v>24.883299999999998</v>
      </c>
      <c r="E3173">
        <v>1507263</v>
      </c>
    </row>
    <row r="3174" spans="1:5" x14ac:dyDescent="0.3">
      <c r="A3174" s="204">
        <v>40933</v>
      </c>
      <c r="B3174">
        <v>25.156700000000001</v>
      </c>
      <c r="E3174">
        <v>816669</v>
      </c>
    </row>
    <row r="3175" spans="1:5" x14ac:dyDescent="0.3">
      <c r="A3175" s="204">
        <v>40932</v>
      </c>
      <c r="B3175">
        <v>24.5367</v>
      </c>
      <c r="E3175">
        <v>807291</v>
      </c>
    </row>
    <row r="3176" spans="1:5" x14ac:dyDescent="0.3">
      <c r="A3176" s="204">
        <v>40931</v>
      </c>
      <c r="B3176">
        <v>24.216699999999999</v>
      </c>
      <c r="E3176">
        <v>431181</v>
      </c>
    </row>
    <row r="3177" spans="1:5" x14ac:dyDescent="0.3">
      <c r="A3177" s="204">
        <v>40928</v>
      </c>
      <c r="B3177">
        <v>24.46</v>
      </c>
      <c r="E3177">
        <v>741708</v>
      </c>
    </row>
    <row r="3178" spans="1:5" x14ac:dyDescent="0.3">
      <c r="A3178" s="204">
        <v>40927</v>
      </c>
      <c r="B3178">
        <v>24.693300000000001</v>
      </c>
      <c r="E3178">
        <v>602469</v>
      </c>
    </row>
    <row r="3179" spans="1:5" x14ac:dyDescent="0.3">
      <c r="A3179" s="204">
        <v>40926</v>
      </c>
      <c r="B3179">
        <v>24.87</v>
      </c>
      <c r="E3179">
        <v>308616</v>
      </c>
    </row>
    <row r="3180" spans="1:5" x14ac:dyDescent="0.3">
      <c r="A3180" s="204">
        <v>40925</v>
      </c>
      <c r="B3180">
        <v>24.6767</v>
      </c>
      <c r="E3180">
        <v>768012</v>
      </c>
    </row>
    <row r="3181" spans="1:5" x14ac:dyDescent="0.3">
      <c r="A3181" s="204">
        <v>40921</v>
      </c>
      <c r="B3181">
        <v>24.6</v>
      </c>
      <c r="E3181">
        <v>408774</v>
      </c>
    </row>
    <row r="3182" spans="1:5" x14ac:dyDescent="0.3">
      <c r="A3182" s="204">
        <v>40920</v>
      </c>
      <c r="B3182">
        <v>24.5977</v>
      </c>
      <c r="E3182">
        <v>934776</v>
      </c>
    </row>
    <row r="3183" spans="1:5" x14ac:dyDescent="0.3">
      <c r="A3183" s="204">
        <v>40919</v>
      </c>
      <c r="B3183">
        <v>24.576699999999999</v>
      </c>
      <c r="E3183">
        <v>1037046</v>
      </c>
    </row>
    <row r="3184" spans="1:5" x14ac:dyDescent="0.3">
      <c r="A3184" s="204">
        <v>40918</v>
      </c>
      <c r="B3184">
        <v>24.076699999999999</v>
      </c>
      <c r="E3184">
        <v>1596537</v>
      </c>
    </row>
    <row r="3185" spans="1:5" x14ac:dyDescent="0.3">
      <c r="A3185" s="204">
        <v>40917</v>
      </c>
      <c r="B3185">
        <v>23.6767</v>
      </c>
      <c r="E3185">
        <v>1847658</v>
      </c>
    </row>
    <row r="3186" spans="1:5" x14ac:dyDescent="0.3">
      <c r="A3186" s="204">
        <v>40914</v>
      </c>
      <c r="B3186">
        <v>23.193300000000001</v>
      </c>
      <c r="E3186">
        <v>722085</v>
      </c>
    </row>
    <row r="3187" spans="1:5" x14ac:dyDescent="0.3">
      <c r="A3187" s="204">
        <v>40913</v>
      </c>
      <c r="B3187">
        <v>22.78</v>
      </c>
      <c r="E3187">
        <v>829023</v>
      </c>
    </row>
    <row r="3188" spans="1:5" x14ac:dyDescent="0.3">
      <c r="A3188" s="204">
        <v>40912</v>
      </c>
      <c r="B3188">
        <v>22.01</v>
      </c>
      <c r="E3188">
        <v>145155</v>
      </c>
    </row>
    <row r="3189" spans="1:5" x14ac:dyDescent="0.3">
      <c r="A3189" s="204">
        <v>40911</v>
      </c>
      <c r="B3189">
        <v>22.09</v>
      </c>
      <c r="E3189">
        <v>287124</v>
      </c>
    </row>
    <row r="3190" spans="1:5" x14ac:dyDescent="0.3">
      <c r="A3190" s="204">
        <v>40907</v>
      </c>
      <c r="B3190">
        <v>22.133299999999998</v>
      </c>
      <c r="E3190">
        <v>904224</v>
      </c>
    </row>
    <row r="3191" spans="1:5" x14ac:dyDescent="0.3">
      <c r="A3191" s="204">
        <v>40906</v>
      </c>
      <c r="B3191">
        <v>22.076699999999999</v>
      </c>
      <c r="E3191">
        <v>253428</v>
      </c>
    </row>
    <row r="3192" spans="1:5" x14ac:dyDescent="0.3">
      <c r="A3192" s="204">
        <v>40905</v>
      </c>
      <c r="B3192">
        <v>21.85</v>
      </c>
      <c r="E3192">
        <v>142176</v>
      </c>
    </row>
    <row r="3193" spans="1:5" x14ac:dyDescent="0.3">
      <c r="A3193" s="204">
        <v>40904</v>
      </c>
      <c r="B3193">
        <v>22.16</v>
      </c>
      <c r="E3193">
        <v>275235</v>
      </c>
    </row>
    <row r="3194" spans="1:5" x14ac:dyDescent="0.3">
      <c r="A3194" s="204">
        <v>40900</v>
      </c>
      <c r="B3194">
        <v>21.8733</v>
      </c>
      <c r="E3194">
        <v>245073</v>
      </c>
    </row>
    <row r="3195" spans="1:5" x14ac:dyDescent="0.3">
      <c r="A3195" s="204">
        <v>40899</v>
      </c>
      <c r="B3195">
        <v>21.8367</v>
      </c>
      <c r="E3195">
        <v>251301</v>
      </c>
    </row>
    <row r="3196" spans="1:5" x14ac:dyDescent="0.3">
      <c r="A3196" s="204">
        <v>40898</v>
      </c>
      <c r="B3196">
        <v>21.666699999999999</v>
      </c>
      <c r="E3196">
        <v>438372</v>
      </c>
    </row>
    <row r="3197" spans="1:5" x14ac:dyDescent="0.3">
      <c r="A3197" s="204">
        <v>40897</v>
      </c>
      <c r="B3197">
        <v>21.576699999999999</v>
      </c>
      <c r="E3197">
        <v>403389</v>
      </c>
    </row>
    <row r="3198" spans="1:5" x14ac:dyDescent="0.3">
      <c r="A3198" s="204">
        <v>40896</v>
      </c>
      <c r="B3198">
        <v>20.8567</v>
      </c>
      <c r="E3198">
        <v>385719</v>
      </c>
    </row>
    <row r="3199" spans="1:5" x14ac:dyDescent="0.3">
      <c r="A3199" s="204">
        <v>40893</v>
      </c>
      <c r="B3199">
        <v>20.933299999999999</v>
      </c>
      <c r="E3199">
        <v>371646</v>
      </c>
    </row>
    <row r="3200" spans="1:5" x14ac:dyDescent="0.3">
      <c r="A3200" s="204">
        <v>40892</v>
      </c>
      <c r="B3200">
        <v>20.7333</v>
      </c>
      <c r="E3200">
        <v>200985</v>
      </c>
    </row>
    <row r="3201" spans="1:5" x14ac:dyDescent="0.3">
      <c r="A3201" s="204">
        <v>40891</v>
      </c>
      <c r="B3201">
        <v>20.66</v>
      </c>
      <c r="E3201">
        <v>312585</v>
      </c>
    </row>
    <row r="3202" spans="1:5" x14ac:dyDescent="0.3">
      <c r="A3202" s="204">
        <v>40890</v>
      </c>
      <c r="B3202">
        <v>20.906700000000001</v>
      </c>
      <c r="E3202">
        <v>567405</v>
      </c>
    </row>
    <row r="3203" spans="1:5" x14ac:dyDescent="0.3">
      <c r="A3203" s="204">
        <v>40889</v>
      </c>
      <c r="B3203">
        <v>21.1633</v>
      </c>
      <c r="E3203">
        <v>460899</v>
      </c>
    </row>
    <row r="3204" spans="1:5" x14ac:dyDescent="0.3">
      <c r="A3204" s="204">
        <v>40886</v>
      </c>
      <c r="B3204">
        <v>21.42</v>
      </c>
      <c r="E3204">
        <v>222096</v>
      </c>
    </row>
    <row r="3205" spans="1:5" x14ac:dyDescent="0.3">
      <c r="A3205" s="204">
        <v>40885</v>
      </c>
      <c r="B3205">
        <v>21.093299999999999</v>
      </c>
      <c r="E3205">
        <v>288756</v>
      </c>
    </row>
    <row r="3206" spans="1:5" x14ac:dyDescent="0.3">
      <c r="A3206" s="204">
        <v>40884</v>
      </c>
      <c r="B3206">
        <v>21.51</v>
      </c>
      <c r="E3206">
        <v>283719</v>
      </c>
    </row>
    <row r="3207" spans="1:5" x14ac:dyDescent="0.3">
      <c r="A3207" s="204">
        <v>40883</v>
      </c>
      <c r="B3207">
        <v>21.686699999999998</v>
      </c>
      <c r="E3207">
        <v>1141032</v>
      </c>
    </row>
    <row r="3208" spans="1:5" x14ac:dyDescent="0.3">
      <c r="A3208" s="204">
        <v>40882</v>
      </c>
      <c r="B3208">
        <v>21.82</v>
      </c>
      <c r="E3208">
        <v>336885</v>
      </c>
    </row>
    <row r="3209" spans="1:5" x14ac:dyDescent="0.3">
      <c r="A3209" s="204">
        <v>40879</v>
      </c>
      <c r="B3209">
        <v>21.7667</v>
      </c>
      <c r="E3209">
        <v>387243</v>
      </c>
    </row>
    <row r="3210" spans="1:5" x14ac:dyDescent="0.3">
      <c r="A3210" s="204">
        <v>40878</v>
      </c>
      <c r="B3210">
        <v>21.8933</v>
      </c>
      <c r="E3210">
        <v>310545</v>
      </c>
    </row>
    <row r="3211" spans="1:5" x14ac:dyDescent="0.3">
      <c r="A3211" s="204">
        <v>40877</v>
      </c>
      <c r="B3211">
        <v>21.753299999999999</v>
      </c>
      <c r="E3211">
        <v>633261</v>
      </c>
    </row>
    <row r="3212" spans="1:5" x14ac:dyDescent="0.3">
      <c r="A3212" s="204">
        <v>40876</v>
      </c>
      <c r="B3212">
        <v>20.87</v>
      </c>
      <c r="E3212">
        <v>329544</v>
      </c>
    </row>
    <row r="3213" spans="1:5" x14ac:dyDescent="0.3">
      <c r="A3213" s="204">
        <v>40875</v>
      </c>
      <c r="B3213">
        <v>20.953299999999999</v>
      </c>
      <c r="E3213">
        <v>1026936</v>
      </c>
    </row>
    <row r="3214" spans="1:5" x14ac:dyDescent="0.3">
      <c r="A3214" s="204">
        <v>40872</v>
      </c>
      <c r="B3214">
        <v>19.9267</v>
      </c>
      <c r="E3214">
        <v>132861</v>
      </c>
    </row>
    <row r="3215" spans="1:5" x14ac:dyDescent="0.3">
      <c r="A3215" s="204">
        <v>40870</v>
      </c>
      <c r="B3215">
        <v>20.13</v>
      </c>
      <c r="E3215">
        <v>760872</v>
      </c>
    </row>
    <row r="3216" spans="1:5" x14ac:dyDescent="0.3">
      <c r="A3216" s="204">
        <v>40869</v>
      </c>
      <c r="B3216">
        <v>20.66</v>
      </c>
      <c r="E3216">
        <v>611343</v>
      </c>
    </row>
    <row r="3217" spans="1:5" x14ac:dyDescent="0.3">
      <c r="A3217" s="204">
        <v>40868</v>
      </c>
      <c r="B3217">
        <v>20.396699999999999</v>
      </c>
      <c r="E3217">
        <v>1844898</v>
      </c>
    </row>
    <row r="3218" spans="1:5" x14ac:dyDescent="0.3">
      <c r="A3218" s="204">
        <v>40865</v>
      </c>
      <c r="B3218">
        <v>19.883299999999998</v>
      </c>
      <c r="E3218">
        <v>538005</v>
      </c>
    </row>
    <row r="3219" spans="1:5" x14ac:dyDescent="0.3">
      <c r="A3219" s="204">
        <v>40864</v>
      </c>
      <c r="B3219">
        <v>20.056699999999999</v>
      </c>
      <c r="E3219">
        <v>361008</v>
      </c>
    </row>
    <row r="3220" spans="1:5" x14ac:dyDescent="0.3">
      <c r="A3220" s="204">
        <v>40863</v>
      </c>
      <c r="B3220">
        <v>20.366700000000002</v>
      </c>
      <c r="E3220">
        <v>553656</v>
      </c>
    </row>
    <row r="3221" spans="1:5" x14ac:dyDescent="0.3">
      <c r="A3221" s="204">
        <v>40862</v>
      </c>
      <c r="B3221">
        <v>20.633299999999998</v>
      </c>
      <c r="E3221">
        <v>272424</v>
      </c>
    </row>
    <row r="3222" spans="1:5" x14ac:dyDescent="0.3">
      <c r="A3222" s="204">
        <v>40861</v>
      </c>
      <c r="B3222">
        <v>20.6233</v>
      </c>
      <c r="E3222">
        <v>276261</v>
      </c>
    </row>
    <row r="3223" spans="1:5" x14ac:dyDescent="0.3">
      <c r="A3223" s="204">
        <v>40858</v>
      </c>
      <c r="B3223">
        <v>20.673300000000001</v>
      </c>
      <c r="E3223">
        <v>442698</v>
      </c>
    </row>
    <row r="3224" spans="1:5" x14ac:dyDescent="0.3">
      <c r="A3224" s="204">
        <v>40857</v>
      </c>
      <c r="B3224">
        <v>20.2317</v>
      </c>
      <c r="E3224">
        <v>572304</v>
      </c>
    </row>
    <row r="3225" spans="1:5" x14ac:dyDescent="0.3">
      <c r="A3225" s="204">
        <v>40856</v>
      </c>
      <c r="B3225">
        <v>20.3367</v>
      </c>
      <c r="E3225">
        <v>697092</v>
      </c>
    </row>
    <row r="3226" spans="1:5" x14ac:dyDescent="0.3">
      <c r="A3226" s="204">
        <v>40855</v>
      </c>
      <c r="B3226">
        <v>21.01</v>
      </c>
      <c r="E3226">
        <v>723450</v>
      </c>
    </row>
    <row r="3227" spans="1:5" x14ac:dyDescent="0.3">
      <c r="A3227" s="204">
        <v>40854</v>
      </c>
      <c r="B3227">
        <v>21.193300000000001</v>
      </c>
      <c r="E3227">
        <v>974916</v>
      </c>
    </row>
    <row r="3228" spans="1:5" x14ac:dyDescent="0.3">
      <c r="A3228" s="204">
        <v>40851</v>
      </c>
      <c r="B3228">
        <v>21.42</v>
      </c>
      <c r="E3228">
        <v>1106460</v>
      </c>
    </row>
    <row r="3229" spans="1:5" x14ac:dyDescent="0.3">
      <c r="A3229" s="204">
        <v>40850</v>
      </c>
      <c r="B3229">
        <v>21.68</v>
      </c>
      <c r="E3229">
        <v>672567</v>
      </c>
    </row>
    <row r="3230" spans="1:5" x14ac:dyDescent="0.3">
      <c r="A3230" s="204">
        <v>40849</v>
      </c>
      <c r="B3230">
        <v>21.363299999999999</v>
      </c>
      <c r="E3230">
        <v>290079</v>
      </c>
    </row>
    <row r="3231" spans="1:5" x14ac:dyDescent="0.3">
      <c r="A3231" s="204">
        <v>40848</v>
      </c>
      <c r="B3231">
        <v>21.256699999999999</v>
      </c>
      <c r="E3231">
        <v>1201452</v>
      </c>
    </row>
    <row r="3232" spans="1:5" x14ac:dyDescent="0.3">
      <c r="A3232" s="204">
        <v>40847</v>
      </c>
      <c r="B3232">
        <v>22.0367</v>
      </c>
      <c r="E3232">
        <v>485457</v>
      </c>
    </row>
    <row r="3233" spans="1:5" x14ac:dyDescent="0.3">
      <c r="A3233" s="204">
        <v>40844</v>
      </c>
      <c r="B3233">
        <v>22.58</v>
      </c>
      <c r="E3233">
        <v>377085</v>
      </c>
    </row>
    <row r="3234" spans="1:5" x14ac:dyDescent="0.3">
      <c r="A3234" s="204">
        <v>40843</v>
      </c>
      <c r="B3234">
        <v>22.473299999999998</v>
      </c>
      <c r="E3234">
        <v>2093391</v>
      </c>
    </row>
    <row r="3235" spans="1:5" x14ac:dyDescent="0.3">
      <c r="A3235" s="204">
        <v>40842</v>
      </c>
      <c r="B3235">
        <v>21.6267</v>
      </c>
      <c r="E3235">
        <v>364110</v>
      </c>
    </row>
    <row r="3236" spans="1:5" x14ac:dyDescent="0.3">
      <c r="A3236" s="204">
        <v>40841</v>
      </c>
      <c r="B3236">
        <v>21.473299999999998</v>
      </c>
      <c r="E3236">
        <v>418911</v>
      </c>
    </row>
    <row r="3237" spans="1:5" x14ac:dyDescent="0.3">
      <c r="A3237" s="204">
        <v>40840</v>
      </c>
      <c r="B3237">
        <v>22.1767</v>
      </c>
      <c r="E3237">
        <v>617784</v>
      </c>
    </row>
    <row r="3238" spans="1:5" x14ac:dyDescent="0.3">
      <c r="A3238" s="204">
        <v>40837</v>
      </c>
      <c r="B3238">
        <v>21.613299999999999</v>
      </c>
      <c r="E3238">
        <v>236337</v>
      </c>
    </row>
    <row r="3239" spans="1:5" x14ac:dyDescent="0.3">
      <c r="A3239" s="204">
        <v>40836</v>
      </c>
      <c r="B3239">
        <v>21.2133</v>
      </c>
      <c r="E3239">
        <v>258111</v>
      </c>
    </row>
    <row r="3240" spans="1:5" x14ac:dyDescent="0.3">
      <c r="A3240" s="204">
        <v>40835</v>
      </c>
      <c r="B3240">
        <v>20.936699999999998</v>
      </c>
      <c r="E3240">
        <v>770793</v>
      </c>
    </row>
    <row r="3241" spans="1:5" x14ac:dyDescent="0.3">
      <c r="A3241" s="204">
        <v>40834</v>
      </c>
      <c r="B3241">
        <v>21.156700000000001</v>
      </c>
      <c r="E3241">
        <v>923958</v>
      </c>
    </row>
    <row r="3242" spans="1:5" x14ac:dyDescent="0.3">
      <c r="A3242" s="204">
        <v>40833</v>
      </c>
      <c r="B3242">
        <v>20.76</v>
      </c>
      <c r="E3242">
        <v>448218</v>
      </c>
    </row>
    <row r="3243" spans="1:5" x14ac:dyDescent="0.3">
      <c r="A3243" s="204">
        <v>40830</v>
      </c>
      <c r="B3243">
        <v>21.433299999999999</v>
      </c>
      <c r="E3243">
        <v>1043949</v>
      </c>
    </row>
    <row r="3244" spans="1:5" x14ac:dyDescent="0.3">
      <c r="A3244" s="204">
        <v>40829</v>
      </c>
      <c r="B3244">
        <v>21.24</v>
      </c>
      <c r="E3244">
        <v>496581</v>
      </c>
    </row>
    <row r="3245" spans="1:5" x14ac:dyDescent="0.3">
      <c r="A3245" s="204">
        <v>40828</v>
      </c>
      <c r="B3245">
        <v>20.8567</v>
      </c>
      <c r="E3245">
        <v>543063</v>
      </c>
    </row>
    <row r="3246" spans="1:5" x14ac:dyDescent="0.3">
      <c r="A3246" s="204">
        <v>40827</v>
      </c>
      <c r="B3246">
        <v>20.89</v>
      </c>
      <c r="E3246">
        <v>450780</v>
      </c>
    </row>
    <row r="3247" spans="1:5" x14ac:dyDescent="0.3">
      <c r="A3247" s="204">
        <v>40826</v>
      </c>
      <c r="B3247">
        <v>20.903300000000002</v>
      </c>
      <c r="E3247">
        <v>935853</v>
      </c>
    </row>
    <row r="3248" spans="1:5" x14ac:dyDescent="0.3">
      <c r="A3248" s="204">
        <v>40823</v>
      </c>
      <c r="B3248">
        <v>20.420000000000002</v>
      </c>
      <c r="E3248">
        <v>763566</v>
      </c>
    </row>
    <row r="3249" spans="1:5" x14ac:dyDescent="0.3">
      <c r="A3249" s="204">
        <v>40822</v>
      </c>
      <c r="B3249">
        <v>20.8</v>
      </c>
      <c r="E3249">
        <v>946296</v>
      </c>
    </row>
    <row r="3250" spans="1:5" x14ac:dyDescent="0.3">
      <c r="A3250" s="204">
        <v>40821</v>
      </c>
      <c r="B3250">
        <v>20.239999999999998</v>
      </c>
      <c r="E3250">
        <v>1241364</v>
      </c>
    </row>
    <row r="3251" spans="1:5" x14ac:dyDescent="0.3">
      <c r="A3251" s="204">
        <v>40820</v>
      </c>
      <c r="B3251">
        <v>19.683299999999999</v>
      </c>
      <c r="E3251">
        <v>1316913</v>
      </c>
    </row>
    <row r="3252" spans="1:5" x14ac:dyDescent="0.3">
      <c r="A3252" s="204">
        <v>40819</v>
      </c>
      <c r="B3252">
        <v>18.896699999999999</v>
      </c>
      <c r="E3252">
        <v>1037466</v>
      </c>
    </row>
    <row r="3253" spans="1:5" x14ac:dyDescent="0.3">
      <c r="A3253" s="204">
        <v>40816</v>
      </c>
      <c r="B3253">
        <v>19.8367</v>
      </c>
      <c r="E3253">
        <v>1128930</v>
      </c>
    </row>
    <row r="3254" spans="1:5" x14ac:dyDescent="0.3">
      <c r="A3254" s="204">
        <v>40815</v>
      </c>
      <c r="B3254">
        <v>20.166699999999999</v>
      </c>
      <c r="E3254">
        <v>1116195</v>
      </c>
    </row>
    <row r="3255" spans="1:5" x14ac:dyDescent="0.3">
      <c r="A3255" s="204">
        <v>40814</v>
      </c>
      <c r="B3255">
        <v>20.156700000000001</v>
      </c>
      <c r="E3255">
        <v>2352672</v>
      </c>
    </row>
    <row r="3256" spans="1:5" x14ac:dyDescent="0.3">
      <c r="A3256" s="204">
        <v>40813</v>
      </c>
      <c r="B3256">
        <v>20.896699999999999</v>
      </c>
      <c r="E3256">
        <v>790503</v>
      </c>
    </row>
    <row r="3257" spans="1:5" x14ac:dyDescent="0.3">
      <c r="A3257" s="204">
        <v>40812</v>
      </c>
      <c r="B3257">
        <v>20.636700000000001</v>
      </c>
      <c r="E3257">
        <v>1514058</v>
      </c>
    </row>
    <row r="3258" spans="1:5" x14ac:dyDescent="0.3">
      <c r="A3258" s="204">
        <v>40809</v>
      </c>
      <c r="B3258">
        <v>20.506699999999999</v>
      </c>
      <c r="E3258">
        <v>1160745</v>
      </c>
    </row>
    <row r="3259" spans="1:5" x14ac:dyDescent="0.3">
      <c r="A3259" s="204">
        <v>40808</v>
      </c>
      <c r="B3259">
        <v>20.166699999999999</v>
      </c>
      <c r="E3259">
        <v>1024242</v>
      </c>
    </row>
    <row r="3260" spans="1:5" x14ac:dyDescent="0.3">
      <c r="A3260" s="204">
        <v>40807</v>
      </c>
      <c r="B3260">
        <v>20.703299999999999</v>
      </c>
      <c r="E3260">
        <v>776052</v>
      </c>
    </row>
    <row r="3261" spans="1:5" x14ac:dyDescent="0.3">
      <c r="A3261" s="204">
        <v>40806</v>
      </c>
      <c r="B3261">
        <v>21.113299999999999</v>
      </c>
      <c r="E3261">
        <v>390966</v>
      </c>
    </row>
    <row r="3262" spans="1:5" x14ac:dyDescent="0.3">
      <c r="A3262" s="204">
        <v>40805</v>
      </c>
      <c r="B3262">
        <v>21.066700000000001</v>
      </c>
      <c r="E3262">
        <v>1048470</v>
      </c>
    </row>
    <row r="3263" spans="1:5" x14ac:dyDescent="0.3">
      <c r="A3263" s="204">
        <v>40802</v>
      </c>
      <c r="B3263">
        <v>21.254999999999999</v>
      </c>
      <c r="E3263">
        <v>1296924</v>
      </c>
    </row>
    <row r="3264" spans="1:5" x14ac:dyDescent="0.3">
      <c r="A3264" s="204">
        <v>40801</v>
      </c>
      <c r="B3264">
        <v>21.3367</v>
      </c>
      <c r="E3264">
        <v>370998</v>
      </c>
    </row>
    <row r="3265" spans="1:5" x14ac:dyDescent="0.3">
      <c r="A3265" s="204">
        <v>40800</v>
      </c>
      <c r="B3265">
        <v>21.1233</v>
      </c>
      <c r="E3265">
        <v>414423</v>
      </c>
    </row>
    <row r="3266" spans="1:5" x14ac:dyDescent="0.3">
      <c r="A3266" s="204">
        <v>40799</v>
      </c>
      <c r="B3266">
        <v>20.88</v>
      </c>
      <c r="E3266">
        <v>534339</v>
      </c>
    </row>
    <row r="3267" spans="1:5" x14ac:dyDescent="0.3">
      <c r="A3267" s="204">
        <v>40798</v>
      </c>
      <c r="B3267">
        <v>20.55</v>
      </c>
      <c r="E3267">
        <v>642813</v>
      </c>
    </row>
    <row r="3268" spans="1:5" x14ac:dyDescent="0.3">
      <c r="A3268" s="204">
        <v>40795</v>
      </c>
      <c r="B3268">
        <v>20.4467</v>
      </c>
      <c r="E3268">
        <v>629001</v>
      </c>
    </row>
    <row r="3269" spans="1:5" x14ac:dyDescent="0.3">
      <c r="A3269" s="204">
        <v>40794</v>
      </c>
      <c r="B3269">
        <v>21.17</v>
      </c>
      <c r="E3269">
        <v>599100</v>
      </c>
    </row>
    <row r="3270" spans="1:5" x14ac:dyDescent="0.3">
      <c r="A3270" s="204">
        <v>40793</v>
      </c>
      <c r="B3270">
        <v>21.253299999999999</v>
      </c>
      <c r="E3270">
        <v>799968</v>
      </c>
    </row>
    <row r="3271" spans="1:5" x14ac:dyDescent="0.3">
      <c r="A3271" s="204">
        <v>40792</v>
      </c>
      <c r="B3271">
        <v>20.4467</v>
      </c>
      <c r="E3271">
        <v>847824</v>
      </c>
    </row>
    <row r="3272" spans="1:5" x14ac:dyDescent="0.3">
      <c r="A3272" s="204">
        <v>40788</v>
      </c>
      <c r="B3272">
        <v>20.1633</v>
      </c>
      <c r="E3272">
        <v>1211262</v>
      </c>
    </row>
    <row r="3273" spans="1:5" x14ac:dyDescent="0.3">
      <c r="A3273" s="204">
        <v>40787</v>
      </c>
      <c r="B3273">
        <v>20.6</v>
      </c>
      <c r="E3273">
        <v>897636</v>
      </c>
    </row>
    <row r="3274" spans="1:5" x14ac:dyDescent="0.3">
      <c r="A3274" s="204">
        <v>40786</v>
      </c>
      <c r="B3274">
        <v>21.05</v>
      </c>
      <c r="E3274">
        <v>634434</v>
      </c>
    </row>
    <row r="3275" spans="1:5" x14ac:dyDescent="0.3">
      <c r="A3275" s="204">
        <v>40785</v>
      </c>
      <c r="B3275">
        <v>21.11</v>
      </c>
      <c r="E3275">
        <v>800373</v>
      </c>
    </row>
    <row r="3276" spans="1:5" x14ac:dyDescent="0.3">
      <c r="A3276" s="204">
        <v>40784</v>
      </c>
      <c r="B3276">
        <v>20.8233</v>
      </c>
      <c r="E3276">
        <v>622641</v>
      </c>
    </row>
    <row r="3277" spans="1:5" x14ac:dyDescent="0.3">
      <c r="A3277" s="204">
        <v>40781</v>
      </c>
      <c r="B3277">
        <v>20.05</v>
      </c>
      <c r="E3277">
        <v>687555</v>
      </c>
    </row>
    <row r="3278" spans="1:5" x14ac:dyDescent="0.3">
      <c r="A3278" s="204">
        <v>40780</v>
      </c>
      <c r="B3278">
        <v>19.55</v>
      </c>
      <c r="E3278">
        <v>737172</v>
      </c>
    </row>
    <row r="3279" spans="1:5" x14ac:dyDescent="0.3">
      <c r="A3279" s="204">
        <v>40779</v>
      </c>
      <c r="B3279">
        <v>20.05</v>
      </c>
      <c r="E3279">
        <v>1173303</v>
      </c>
    </row>
    <row r="3280" spans="1:5" x14ac:dyDescent="0.3">
      <c r="A3280" s="204">
        <v>40778</v>
      </c>
      <c r="B3280">
        <v>20.03</v>
      </c>
      <c r="E3280">
        <v>701469</v>
      </c>
    </row>
    <row r="3281" spans="1:5" x14ac:dyDescent="0.3">
      <c r="A3281" s="204">
        <v>40777</v>
      </c>
      <c r="B3281">
        <v>19.156700000000001</v>
      </c>
      <c r="E3281">
        <v>882033</v>
      </c>
    </row>
    <row r="3282" spans="1:5" x14ac:dyDescent="0.3">
      <c r="A3282" s="204">
        <v>40774</v>
      </c>
      <c r="B3282">
        <v>19.440000000000001</v>
      </c>
      <c r="E3282">
        <v>860187</v>
      </c>
    </row>
    <row r="3283" spans="1:5" x14ac:dyDescent="0.3">
      <c r="A3283" s="204">
        <v>40773</v>
      </c>
      <c r="B3283">
        <v>19.4267</v>
      </c>
      <c r="E3283">
        <v>1367013</v>
      </c>
    </row>
    <row r="3284" spans="1:5" x14ac:dyDescent="0.3">
      <c r="A3284" s="204">
        <v>40772</v>
      </c>
      <c r="B3284">
        <v>20.466699999999999</v>
      </c>
      <c r="E3284">
        <v>920421</v>
      </c>
    </row>
    <row r="3285" spans="1:5" x14ac:dyDescent="0.3">
      <c r="A3285" s="204">
        <v>40771</v>
      </c>
      <c r="B3285">
        <v>20.6</v>
      </c>
      <c r="E3285">
        <v>1833663</v>
      </c>
    </row>
    <row r="3286" spans="1:5" x14ac:dyDescent="0.3">
      <c r="A3286" s="204">
        <v>40770</v>
      </c>
      <c r="B3286">
        <v>20.77</v>
      </c>
      <c r="E3286">
        <v>1389201</v>
      </c>
    </row>
    <row r="3287" spans="1:5" x14ac:dyDescent="0.3">
      <c r="A3287" s="204">
        <v>40767</v>
      </c>
      <c r="B3287">
        <v>19.97</v>
      </c>
      <c r="E3287">
        <v>698277</v>
      </c>
    </row>
    <row r="3288" spans="1:5" x14ac:dyDescent="0.3">
      <c r="A3288" s="204">
        <v>40766</v>
      </c>
      <c r="B3288">
        <v>19.52</v>
      </c>
      <c r="E3288">
        <v>1977414</v>
      </c>
    </row>
    <row r="3289" spans="1:5" x14ac:dyDescent="0.3">
      <c r="A3289" s="204">
        <v>40765</v>
      </c>
      <c r="B3289">
        <v>18.793299999999999</v>
      </c>
      <c r="E3289">
        <v>1676769</v>
      </c>
    </row>
    <row r="3290" spans="1:5" x14ac:dyDescent="0.3">
      <c r="A3290" s="204">
        <v>40764</v>
      </c>
      <c r="B3290">
        <v>19.756699999999999</v>
      </c>
      <c r="E3290">
        <v>2955288</v>
      </c>
    </row>
    <row r="3291" spans="1:5" x14ac:dyDescent="0.3">
      <c r="A3291" s="204">
        <v>40763</v>
      </c>
      <c r="B3291">
        <v>18.453299999999999</v>
      </c>
      <c r="E3291">
        <v>2074143</v>
      </c>
    </row>
    <row r="3292" spans="1:5" x14ac:dyDescent="0.3">
      <c r="A3292" s="204">
        <v>40760</v>
      </c>
      <c r="B3292">
        <v>19.906700000000001</v>
      </c>
      <c r="E3292">
        <v>1576695</v>
      </c>
    </row>
    <row r="3293" spans="1:5" x14ac:dyDescent="0.3">
      <c r="A3293" s="204">
        <v>40759</v>
      </c>
      <c r="B3293">
        <v>20.1433</v>
      </c>
      <c r="E3293">
        <v>3364845</v>
      </c>
    </row>
    <row r="3294" spans="1:5" x14ac:dyDescent="0.3">
      <c r="A3294" s="204">
        <v>40758</v>
      </c>
      <c r="B3294">
        <v>22.406700000000001</v>
      </c>
      <c r="E3294">
        <v>1964478</v>
      </c>
    </row>
    <row r="3295" spans="1:5" x14ac:dyDescent="0.3">
      <c r="A3295" s="204">
        <v>40757</v>
      </c>
      <c r="B3295">
        <v>22.53</v>
      </c>
      <c r="E3295">
        <v>1419849</v>
      </c>
    </row>
    <row r="3296" spans="1:5" x14ac:dyDescent="0.3">
      <c r="A3296" s="204">
        <v>40756</v>
      </c>
      <c r="B3296">
        <v>23.406700000000001</v>
      </c>
      <c r="E3296">
        <v>543081</v>
      </c>
    </row>
    <row r="3297" spans="1:5" x14ac:dyDescent="0.3">
      <c r="A3297" s="204">
        <v>40753</v>
      </c>
      <c r="B3297">
        <v>23.716699999999999</v>
      </c>
      <c r="E3297">
        <v>768285</v>
      </c>
    </row>
    <row r="3298" spans="1:5" x14ac:dyDescent="0.3">
      <c r="A3298" s="204">
        <v>40752</v>
      </c>
      <c r="B3298">
        <v>23.56</v>
      </c>
      <c r="E3298">
        <v>570891</v>
      </c>
    </row>
    <row r="3299" spans="1:5" x14ac:dyDescent="0.3">
      <c r="A3299" s="204">
        <v>40751</v>
      </c>
      <c r="B3299">
        <v>23.53</v>
      </c>
      <c r="E3299">
        <v>791310</v>
      </c>
    </row>
    <row r="3300" spans="1:5" x14ac:dyDescent="0.3">
      <c r="A3300" s="204">
        <v>40750</v>
      </c>
      <c r="B3300">
        <v>24.25</v>
      </c>
      <c r="E3300">
        <v>479628</v>
      </c>
    </row>
    <row r="3301" spans="1:5" x14ac:dyDescent="0.3">
      <c r="A3301" s="204">
        <v>40749</v>
      </c>
      <c r="B3301">
        <v>24.54</v>
      </c>
      <c r="E3301">
        <v>437232</v>
      </c>
    </row>
    <row r="3302" spans="1:5" x14ac:dyDescent="0.3">
      <c r="A3302" s="204">
        <v>40746</v>
      </c>
      <c r="B3302">
        <v>25.183299999999999</v>
      </c>
      <c r="E3302">
        <v>695892</v>
      </c>
    </row>
    <row r="3303" spans="1:5" x14ac:dyDescent="0.3">
      <c r="A3303" s="204">
        <v>40745</v>
      </c>
      <c r="B3303">
        <v>24.883299999999998</v>
      </c>
      <c r="E3303">
        <v>846675</v>
      </c>
    </row>
    <row r="3304" spans="1:5" x14ac:dyDescent="0.3">
      <c r="A3304" s="204">
        <v>40744</v>
      </c>
      <c r="B3304">
        <v>24.473299999999998</v>
      </c>
      <c r="E3304">
        <v>448551</v>
      </c>
    </row>
    <row r="3305" spans="1:5" x14ac:dyDescent="0.3">
      <c r="A3305" s="204">
        <v>40743</v>
      </c>
      <c r="B3305">
        <v>24.853300000000001</v>
      </c>
      <c r="E3305">
        <v>613824</v>
      </c>
    </row>
    <row r="3306" spans="1:5" x14ac:dyDescent="0.3">
      <c r="A3306" s="204">
        <v>40742</v>
      </c>
      <c r="B3306">
        <v>24.3901</v>
      </c>
      <c r="E3306">
        <v>311454</v>
      </c>
    </row>
    <row r="3307" spans="1:5" x14ac:dyDescent="0.3">
      <c r="A3307" s="204">
        <v>40739</v>
      </c>
      <c r="B3307">
        <v>24.7517</v>
      </c>
      <c r="E3307">
        <v>407889</v>
      </c>
    </row>
    <row r="3308" spans="1:5" x14ac:dyDescent="0.3">
      <c r="A3308" s="204">
        <v>40738</v>
      </c>
      <c r="B3308">
        <v>24.7333</v>
      </c>
      <c r="E3308">
        <v>513267</v>
      </c>
    </row>
    <row r="3309" spans="1:5" x14ac:dyDescent="0.3">
      <c r="A3309" s="204">
        <v>40737</v>
      </c>
      <c r="B3309">
        <v>24.826699999999999</v>
      </c>
      <c r="E3309">
        <v>619566</v>
      </c>
    </row>
    <row r="3310" spans="1:5" x14ac:dyDescent="0.3">
      <c r="A3310" s="204">
        <v>40736</v>
      </c>
      <c r="B3310">
        <v>24.576699999999999</v>
      </c>
      <c r="E3310">
        <v>153372</v>
      </c>
    </row>
    <row r="3311" spans="1:5" x14ac:dyDescent="0.3">
      <c r="A3311" s="204">
        <v>40735</v>
      </c>
      <c r="B3311">
        <v>24.596699999999998</v>
      </c>
      <c r="E3311">
        <v>493710</v>
      </c>
    </row>
    <row r="3312" spans="1:5" x14ac:dyDescent="0.3">
      <c r="A3312" s="204">
        <v>40732</v>
      </c>
      <c r="B3312">
        <v>25.14</v>
      </c>
      <c r="E3312">
        <v>230466</v>
      </c>
    </row>
    <row r="3313" spans="1:5" x14ac:dyDescent="0.3">
      <c r="A3313" s="204">
        <v>40731</v>
      </c>
      <c r="B3313">
        <v>25.07</v>
      </c>
      <c r="E3313">
        <v>491163</v>
      </c>
    </row>
    <row r="3314" spans="1:5" x14ac:dyDescent="0.3">
      <c r="A3314" s="204">
        <v>40730</v>
      </c>
      <c r="B3314">
        <v>24.826699999999999</v>
      </c>
      <c r="E3314">
        <v>367077</v>
      </c>
    </row>
    <row r="3315" spans="1:5" x14ac:dyDescent="0.3">
      <c r="A3315" s="204">
        <v>40729</v>
      </c>
      <c r="B3315">
        <v>24.68</v>
      </c>
      <c r="E3315">
        <v>930828</v>
      </c>
    </row>
    <row r="3316" spans="1:5" x14ac:dyDescent="0.3">
      <c r="A3316" s="204">
        <v>40725</v>
      </c>
      <c r="B3316">
        <v>24.653300000000002</v>
      </c>
      <c r="E3316">
        <v>535008</v>
      </c>
    </row>
    <row r="3317" spans="1:5" x14ac:dyDescent="0.3">
      <c r="A3317" s="204">
        <v>40724</v>
      </c>
      <c r="B3317">
        <v>24.37</v>
      </c>
      <c r="E3317">
        <v>375117</v>
      </c>
    </row>
    <row r="3318" spans="1:5" x14ac:dyDescent="0.3">
      <c r="A3318" s="204">
        <v>40723</v>
      </c>
      <c r="B3318">
        <v>24.43</v>
      </c>
      <c r="E3318">
        <v>551976</v>
      </c>
    </row>
    <row r="3319" spans="1:5" x14ac:dyDescent="0.3">
      <c r="A3319" s="204">
        <v>40722</v>
      </c>
      <c r="B3319">
        <v>24.33</v>
      </c>
      <c r="E3319">
        <v>620886</v>
      </c>
    </row>
    <row r="3320" spans="1:5" x14ac:dyDescent="0.3">
      <c r="A3320" s="204">
        <v>40721</v>
      </c>
      <c r="B3320">
        <v>23.773299999999999</v>
      </c>
      <c r="E3320">
        <v>249522</v>
      </c>
    </row>
    <row r="3321" spans="1:5" x14ac:dyDescent="0.3">
      <c r="A3321" s="204">
        <v>40718</v>
      </c>
      <c r="B3321">
        <v>23.566700000000001</v>
      </c>
      <c r="E3321">
        <v>464166</v>
      </c>
    </row>
    <row r="3322" spans="1:5" x14ac:dyDescent="0.3">
      <c r="A3322" s="204">
        <v>40717</v>
      </c>
      <c r="B3322">
        <v>23.716699999999999</v>
      </c>
      <c r="E3322">
        <v>536769</v>
      </c>
    </row>
    <row r="3323" spans="1:5" x14ac:dyDescent="0.3">
      <c r="A3323" s="204">
        <v>40716</v>
      </c>
      <c r="B3323">
        <v>23.556699999999999</v>
      </c>
      <c r="E3323">
        <v>375030</v>
      </c>
    </row>
    <row r="3324" spans="1:5" x14ac:dyDescent="0.3">
      <c r="A3324" s="204">
        <v>40715</v>
      </c>
      <c r="B3324">
        <v>23.6967</v>
      </c>
      <c r="E3324">
        <v>444837</v>
      </c>
    </row>
    <row r="3325" spans="1:5" x14ac:dyDescent="0.3">
      <c r="A3325" s="204">
        <v>40714</v>
      </c>
      <c r="B3325">
        <v>23.3033</v>
      </c>
      <c r="E3325">
        <v>2117616</v>
      </c>
    </row>
    <row r="3326" spans="1:5" x14ac:dyDescent="0.3">
      <c r="A3326" s="204">
        <v>40711</v>
      </c>
      <c r="B3326">
        <v>23.146699999999999</v>
      </c>
      <c r="E3326">
        <v>1202199</v>
      </c>
    </row>
    <row r="3327" spans="1:5" x14ac:dyDescent="0.3">
      <c r="A3327" s="204">
        <v>40710</v>
      </c>
      <c r="B3327">
        <v>23.3733</v>
      </c>
      <c r="E3327">
        <v>472266</v>
      </c>
    </row>
    <row r="3328" spans="1:5" x14ac:dyDescent="0.3">
      <c r="A3328" s="204">
        <v>40709</v>
      </c>
      <c r="B3328">
        <v>23.406700000000001</v>
      </c>
      <c r="E3328">
        <v>385059</v>
      </c>
    </row>
    <row r="3329" spans="1:5" x14ac:dyDescent="0.3">
      <c r="A3329" s="204">
        <v>40708</v>
      </c>
      <c r="B3329">
        <v>23.65</v>
      </c>
      <c r="E3329">
        <v>319002</v>
      </c>
    </row>
    <row r="3330" spans="1:5" x14ac:dyDescent="0.3">
      <c r="A3330" s="204">
        <v>40707</v>
      </c>
      <c r="B3330">
        <v>23.473299999999998</v>
      </c>
      <c r="E3330">
        <v>645594</v>
      </c>
    </row>
    <row r="3331" spans="1:5" x14ac:dyDescent="0.3">
      <c r="A3331" s="204">
        <v>40704</v>
      </c>
      <c r="B3331">
        <v>23.6067</v>
      </c>
      <c r="E3331">
        <v>570939</v>
      </c>
    </row>
    <row r="3332" spans="1:5" x14ac:dyDescent="0.3">
      <c r="A3332" s="204">
        <v>40703</v>
      </c>
      <c r="B3332">
        <v>24.103300000000001</v>
      </c>
      <c r="E3332">
        <v>950517</v>
      </c>
    </row>
    <row r="3333" spans="1:5" x14ac:dyDescent="0.3">
      <c r="A3333" s="204">
        <v>40702</v>
      </c>
      <c r="B3333">
        <v>24.1267</v>
      </c>
      <c r="E3333">
        <v>1989960</v>
      </c>
    </row>
    <row r="3334" spans="1:5" x14ac:dyDescent="0.3">
      <c r="A3334" s="204">
        <v>40701</v>
      </c>
      <c r="B3334">
        <v>24.1233</v>
      </c>
      <c r="E3334">
        <v>316353</v>
      </c>
    </row>
    <row r="3335" spans="1:5" x14ac:dyDescent="0.3">
      <c r="A3335" s="204">
        <v>40700</v>
      </c>
      <c r="B3335">
        <v>23.7867</v>
      </c>
      <c r="E3335">
        <v>948867</v>
      </c>
    </row>
    <row r="3336" spans="1:5" x14ac:dyDescent="0.3">
      <c r="A3336" s="204">
        <v>40697</v>
      </c>
      <c r="B3336">
        <v>24.3</v>
      </c>
      <c r="E3336">
        <v>628548</v>
      </c>
    </row>
    <row r="3337" spans="1:5" x14ac:dyDescent="0.3">
      <c r="A3337" s="204">
        <v>40696</v>
      </c>
      <c r="B3337">
        <v>24.646699999999999</v>
      </c>
      <c r="E3337">
        <v>1214985</v>
      </c>
    </row>
    <row r="3338" spans="1:5" x14ac:dyDescent="0.3">
      <c r="A3338" s="204">
        <v>40695</v>
      </c>
      <c r="B3338">
        <v>24.45</v>
      </c>
      <c r="E3338">
        <v>1037655</v>
      </c>
    </row>
    <row r="3339" spans="1:5" x14ac:dyDescent="0.3">
      <c r="A3339" s="204">
        <v>40694</v>
      </c>
      <c r="B3339">
        <v>25.08</v>
      </c>
      <c r="E3339">
        <v>712236</v>
      </c>
    </row>
    <row r="3340" spans="1:5" x14ac:dyDescent="0.3">
      <c r="A3340" s="204">
        <v>40690</v>
      </c>
      <c r="B3340">
        <v>24.896699999999999</v>
      </c>
      <c r="E3340">
        <v>295167</v>
      </c>
    </row>
    <row r="3341" spans="1:5" x14ac:dyDescent="0.3">
      <c r="A3341" s="204">
        <v>40689</v>
      </c>
      <c r="B3341">
        <v>24.71</v>
      </c>
      <c r="E3341">
        <v>238752</v>
      </c>
    </row>
    <row r="3342" spans="1:5" x14ac:dyDescent="0.3">
      <c r="A3342" s="204">
        <v>40688</v>
      </c>
      <c r="B3342">
        <v>24.496700000000001</v>
      </c>
      <c r="E3342">
        <v>530397</v>
      </c>
    </row>
    <row r="3343" spans="1:5" x14ac:dyDescent="0.3">
      <c r="A3343" s="204">
        <v>40687</v>
      </c>
      <c r="B3343">
        <v>24.1233</v>
      </c>
      <c r="E3343">
        <v>420072</v>
      </c>
    </row>
    <row r="3344" spans="1:5" x14ac:dyDescent="0.3">
      <c r="A3344" s="204">
        <v>40686</v>
      </c>
      <c r="B3344">
        <v>24.3767</v>
      </c>
      <c r="E3344">
        <v>603366</v>
      </c>
    </row>
    <row r="3345" spans="1:5" x14ac:dyDescent="0.3">
      <c r="A3345" s="204">
        <v>40683</v>
      </c>
      <c r="B3345">
        <v>24.645</v>
      </c>
      <c r="E3345">
        <v>618174</v>
      </c>
    </row>
    <row r="3346" spans="1:5" x14ac:dyDescent="0.3">
      <c r="A3346" s="204">
        <v>40682</v>
      </c>
      <c r="B3346">
        <v>24.5367</v>
      </c>
      <c r="E3346">
        <v>891183</v>
      </c>
    </row>
    <row r="3347" spans="1:5" x14ac:dyDescent="0.3">
      <c r="A3347" s="204">
        <v>40681</v>
      </c>
      <c r="B3347">
        <v>24.673300000000001</v>
      </c>
      <c r="E3347">
        <v>343479</v>
      </c>
    </row>
    <row r="3348" spans="1:5" x14ac:dyDescent="0.3">
      <c r="A3348" s="204">
        <v>40680</v>
      </c>
      <c r="B3348">
        <v>24.32</v>
      </c>
      <c r="E3348">
        <v>323037</v>
      </c>
    </row>
    <row r="3349" spans="1:5" x14ac:dyDescent="0.3">
      <c r="A3349" s="204">
        <v>40679</v>
      </c>
      <c r="B3349">
        <v>24.2867</v>
      </c>
      <c r="E3349">
        <v>1246482</v>
      </c>
    </row>
    <row r="3350" spans="1:5" x14ac:dyDescent="0.3">
      <c r="A3350" s="204">
        <v>40676</v>
      </c>
      <c r="B3350">
        <v>24.6267</v>
      </c>
      <c r="E3350">
        <v>621747</v>
      </c>
    </row>
    <row r="3351" spans="1:5" x14ac:dyDescent="0.3">
      <c r="A3351" s="204">
        <v>40675</v>
      </c>
      <c r="B3351">
        <v>24.77</v>
      </c>
      <c r="E3351">
        <v>552945</v>
      </c>
    </row>
    <row r="3352" spans="1:5" x14ac:dyDescent="0.3">
      <c r="A3352" s="204">
        <v>40674</v>
      </c>
      <c r="B3352">
        <v>24.4267</v>
      </c>
      <c r="E3352">
        <v>628872</v>
      </c>
    </row>
    <row r="3353" spans="1:5" x14ac:dyDescent="0.3">
      <c r="A3353" s="204">
        <v>40673</v>
      </c>
      <c r="B3353">
        <v>24.693300000000001</v>
      </c>
      <c r="E3353">
        <v>484083</v>
      </c>
    </row>
    <row r="3354" spans="1:5" x14ac:dyDescent="0.3">
      <c r="A3354" s="204">
        <v>40672</v>
      </c>
      <c r="B3354">
        <v>24.546700000000001</v>
      </c>
      <c r="E3354">
        <v>786387</v>
      </c>
    </row>
    <row r="3355" spans="1:5" x14ac:dyDescent="0.3">
      <c r="A3355" s="204">
        <v>40669</v>
      </c>
      <c r="B3355">
        <v>24.096699999999998</v>
      </c>
      <c r="E3355">
        <v>705996</v>
      </c>
    </row>
    <row r="3356" spans="1:5" x14ac:dyDescent="0.3">
      <c r="A3356" s="204">
        <v>40668</v>
      </c>
      <c r="B3356">
        <v>23.6767</v>
      </c>
      <c r="E3356">
        <v>780306</v>
      </c>
    </row>
    <row r="3357" spans="1:5" x14ac:dyDescent="0.3">
      <c r="A3357" s="204">
        <v>40667</v>
      </c>
      <c r="B3357">
        <v>24.136700000000001</v>
      </c>
      <c r="E3357">
        <v>603531</v>
      </c>
    </row>
    <row r="3358" spans="1:5" x14ac:dyDescent="0.3">
      <c r="A3358" s="204">
        <v>40666</v>
      </c>
      <c r="B3358">
        <v>24.47</v>
      </c>
      <c r="E3358">
        <v>1871622</v>
      </c>
    </row>
    <row r="3359" spans="1:5" x14ac:dyDescent="0.3">
      <c r="A3359" s="204">
        <v>40665</v>
      </c>
      <c r="B3359">
        <v>24.693300000000001</v>
      </c>
      <c r="E3359">
        <v>882924</v>
      </c>
    </row>
    <row r="3360" spans="1:5" x14ac:dyDescent="0.3">
      <c r="A3360" s="204">
        <v>40662</v>
      </c>
      <c r="B3360">
        <v>24.596699999999998</v>
      </c>
      <c r="E3360">
        <v>3370743</v>
      </c>
    </row>
    <row r="3361" spans="1:5" x14ac:dyDescent="0.3">
      <c r="A3361" s="204">
        <v>40661</v>
      </c>
      <c r="B3361">
        <v>24.91</v>
      </c>
      <c r="E3361">
        <v>459261</v>
      </c>
    </row>
    <row r="3362" spans="1:5" x14ac:dyDescent="0.3">
      <c r="A3362" s="204">
        <v>40660</v>
      </c>
      <c r="B3362">
        <v>24.843299999999999</v>
      </c>
      <c r="E3362">
        <v>654414</v>
      </c>
    </row>
    <row r="3363" spans="1:5" x14ac:dyDescent="0.3">
      <c r="A3363" s="204">
        <v>40659</v>
      </c>
      <c r="B3363">
        <v>24.18</v>
      </c>
      <c r="E3363">
        <v>261666</v>
      </c>
    </row>
    <row r="3364" spans="1:5" x14ac:dyDescent="0.3">
      <c r="A3364" s="204">
        <v>40658</v>
      </c>
      <c r="B3364">
        <v>23.866700000000002</v>
      </c>
      <c r="E3364">
        <v>902541</v>
      </c>
    </row>
    <row r="3365" spans="1:5" x14ac:dyDescent="0.3">
      <c r="A3365" s="204">
        <v>40654</v>
      </c>
      <c r="B3365">
        <v>24</v>
      </c>
      <c r="E3365">
        <v>526953</v>
      </c>
    </row>
    <row r="3366" spans="1:5" x14ac:dyDescent="0.3">
      <c r="A3366" s="204">
        <v>40653</v>
      </c>
      <c r="B3366">
        <v>23.81</v>
      </c>
      <c r="E3366">
        <v>939762</v>
      </c>
    </row>
    <row r="3367" spans="1:5" x14ac:dyDescent="0.3">
      <c r="A3367" s="204">
        <v>40652</v>
      </c>
      <c r="B3367">
        <v>23.353300000000001</v>
      </c>
      <c r="E3367">
        <v>486963</v>
      </c>
    </row>
    <row r="3368" spans="1:5" x14ac:dyDescent="0.3">
      <c r="A3368" s="204">
        <v>40651</v>
      </c>
      <c r="B3368">
        <v>23.55</v>
      </c>
      <c r="E3368">
        <v>860301</v>
      </c>
    </row>
    <row r="3369" spans="1:5" x14ac:dyDescent="0.3">
      <c r="A3369" s="204">
        <v>40648</v>
      </c>
      <c r="B3369">
        <v>23.7867</v>
      </c>
      <c r="E3369">
        <v>397569</v>
      </c>
    </row>
    <row r="3370" spans="1:5" x14ac:dyDescent="0.3">
      <c r="A3370" s="204">
        <v>40647</v>
      </c>
      <c r="B3370">
        <v>23.2867</v>
      </c>
      <c r="E3370">
        <v>354111</v>
      </c>
    </row>
    <row r="3371" spans="1:5" x14ac:dyDescent="0.3">
      <c r="A3371" s="204">
        <v>40646</v>
      </c>
      <c r="B3371">
        <v>22.898299999999999</v>
      </c>
      <c r="E3371">
        <v>452844</v>
      </c>
    </row>
    <row r="3372" spans="1:5" x14ac:dyDescent="0.3">
      <c r="A3372" s="204">
        <v>40645</v>
      </c>
      <c r="B3372">
        <v>22.72</v>
      </c>
      <c r="E3372">
        <v>179505</v>
      </c>
    </row>
    <row r="3373" spans="1:5" x14ac:dyDescent="0.3">
      <c r="A3373" s="204">
        <v>40644</v>
      </c>
      <c r="B3373">
        <v>22.75</v>
      </c>
      <c r="E3373">
        <v>321231</v>
      </c>
    </row>
    <row r="3374" spans="1:5" x14ac:dyDescent="0.3">
      <c r="A3374" s="204">
        <v>40641</v>
      </c>
      <c r="B3374">
        <v>22.743300000000001</v>
      </c>
      <c r="E3374">
        <v>492300</v>
      </c>
    </row>
    <row r="3375" spans="1:5" x14ac:dyDescent="0.3">
      <c r="A3375" s="204">
        <v>40640</v>
      </c>
      <c r="B3375">
        <v>22.73</v>
      </c>
      <c r="E3375">
        <v>373998</v>
      </c>
    </row>
    <row r="3376" spans="1:5" x14ac:dyDescent="0.3">
      <c r="A3376" s="204">
        <v>40639</v>
      </c>
      <c r="B3376">
        <v>22.8033</v>
      </c>
      <c r="E3376">
        <v>1543023</v>
      </c>
    </row>
    <row r="3377" spans="1:5" x14ac:dyDescent="0.3">
      <c r="A3377" s="204">
        <v>40638</v>
      </c>
      <c r="B3377">
        <v>22.77</v>
      </c>
      <c r="E3377">
        <v>502488</v>
      </c>
    </row>
    <row r="3378" spans="1:5" x14ac:dyDescent="0.3">
      <c r="A3378" s="204">
        <v>40637</v>
      </c>
      <c r="B3378">
        <v>22.4267</v>
      </c>
      <c r="E3378">
        <v>257109</v>
      </c>
    </row>
    <row r="3379" spans="1:5" x14ac:dyDescent="0.3">
      <c r="A3379" s="204">
        <v>40634</v>
      </c>
      <c r="B3379">
        <v>22.406700000000001</v>
      </c>
      <c r="E3379">
        <v>1046208</v>
      </c>
    </row>
    <row r="3380" spans="1:5" x14ac:dyDescent="0.3">
      <c r="A3380" s="204">
        <v>40633</v>
      </c>
      <c r="B3380">
        <v>22.256699999999999</v>
      </c>
      <c r="E3380">
        <v>269373</v>
      </c>
    </row>
    <row r="3381" spans="1:5" x14ac:dyDescent="0.3">
      <c r="A3381" s="204">
        <v>40632</v>
      </c>
      <c r="B3381">
        <v>22.01</v>
      </c>
      <c r="E3381">
        <v>1817625</v>
      </c>
    </row>
    <row r="3382" spans="1:5" x14ac:dyDescent="0.3">
      <c r="A3382" s="204">
        <v>40631</v>
      </c>
      <c r="B3382">
        <v>21.49</v>
      </c>
      <c r="E3382">
        <v>192462</v>
      </c>
    </row>
    <row r="3383" spans="1:5" x14ac:dyDescent="0.3">
      <c r="A3383" s="204">
        <v>40630</v>
      </c>
      <c r="B3383">
        <v>21.114999999999998</v>
      </c>
      <c r="E3383">
        <v>66327</v>
      </c>
    </row>
    <row r="3384" spans="1:5" x14ac:dyDescent="0.3">
      <c r="A3384" s="204">
        <v>40627</v>
      </c>
      <c r="B3384">
        <v>21.136700000000001</v>
      </c>
      <c r="E3384">
        <v>92277</v>
      </c>
    </row>
    <row r="3385" spans="1:5" x14ac:dyDescent="0.3">
      <c r="A3385" s="204">
        <v>40626</v>
      </c>
      <c r="B3385">
        <v>21.076699999999999</v>
      </c>
      <c r="E3385">
        <v>145185</v>
      </c>
    </row>
    <row r="3386" spans="1:5" x14ac:dyDescent="0.3">
      <c r="A3386" s="204">
        <v>40625</v>
      </c>
      <c r="B3386">
        <v>20.6967</v>
      </c>
      <c r="E3386">
        <v>1927527</v>
      </c>
    </row>
    <row r="3387" spans="1:5" x14ac:dyDescent="0.3">
      <c r="A3387" s="204">
        <v>40624</v>
      </c>
      <c r="B3387">
        <v>20.703299999999999</v>
      </c>
      <c r="E3387">
        <v>169002</v>
      </c>
    </row>
    <row r="3388" spans="1:5" x14ac:dyDescent="0.3">
      <c r="A3388" s="204">
        <v>40623</v>
      </c>
      <c r="B3388">
        <v>20.83</v>
      </c>
      <c r="E3388">
        <v>238722</v>
      </c>
    </row>
    <row r="3389" spans="1:5" x14ac:dyDescent="0.3">
      <c r="A3389" s="204">
        <v>40620</v>
      </c>
      <c r="B3389">
        <v>20.703299999999999</v>
      </c>
      <c r="E3389">
        <v>250146</v>
      </c>
    </row>
    <row r="3390" spans="1:5" x14ac:dyDescent="0.3">
      <c r="A3390" s="204">
        <v>40619</v>
      </c>
      <c r="B3390">
        <v>20.61</v>
      </c>
      <c r="E3390">
        <v>210933</v>
      </c>
    </row>
    <row r="3391" spans="1:5" x14ac:dyDescent="0.3">
      <c r="A3391" s="204">
        <v>40618</v>
      </c>
      <c r="B3391">
        <v>20.593299999999999</v>
      </c>
      <c r="E3391">
        <v>302763</v>
      </c>
    </row>
    <row r="3392" spans="1:5" x14ac:dyDescent="0.3">
      <c r="A3392" s="204">
        <v>40617</v>
      </c>
      <c r="B3392">
        <v>20.795000000000002</v>
      </c>
      <c r="E3392">
        <v>270027</v>
      </c>
    </row>
    <row r="3393" spans="1:5" x14ac:dyDescent="0.3">
      <c r="A3393" s="204">
        <v>40616</v>
      </c>
      <c r="B3393">
        <v>20.973299999999998</v>
      </c>
      <c r="E3393">
        <v>110118</v>
      </c>
    </row>
    <row r="3394" spans="1:5" x14ac:dyDescent="0.3">
      <c r="A3394" s="204">
        <v>40613</v>
      </c>
      <c r="B3394">
        <v>21.056699999999999</v>
      </c>
      <c r="E3394">
        <v>110955</v>
      </c>
    </row>
    <row r="3395" spans="1:5" x14ac:dyDescent="0.3">
      <c r="A3395" s="204">
        <v>40612</v>
      </c>
      <c r="B3395">
        <v>20.936699999999998</v>
      </c>
      <c r="E3395">
        <v>99849</v>
      </c>
    </row>
    <row r="3396" spans="1:5" x14ac:dyDescent="0.3">
      <c r="A3396" s="204">
        <v>40611</v>
      </c>
      <c r="B3396">
        <v>21.22</v>
      </c>
      <c r="E3396">
        <v>222084</v>
      </c>
    </row>
    <row r="3397" spans="1:5" x14ac:dyDescent="0.3">
      <c r="A3397" s="204">
        <v>40610</v>
      </c>
      <c r="B3397">
        <v>21.1633</v>
      </c>
      <c r="E3397">
        <v>120498</v>
      </c>
    </row>
    <row r="3398" spans="1:5" x14ac:dyDescent="0.3">
      <c r="A3398" s="204">
        <v>40609</v>
      </c>
      <c r="B3398">
        <v>20.883299999999998</v>
      </c>
      <c r="E3398">
        <v>74532</v>
      </c>
    </row>
    <row r="3399" spans="1:5" x14ac:dyDescent="0.3">
      <c r="A3399" s="204">
        <v>40606</v>
      </c>
      <c r="B3399">
        <v>20.906700000000001</v>
      </c>
      <c r="E3399">
        <v>151713</v>
      </c>
    </row>
    <row r="3400" spans="1:5" x14ac:dyDescent="0.3">
      <c r="A3400" s="204">
        <v>40605</v>
      </c>
      <c r="B3400">
        <v>20.9467</v>
      </c>
      <c r="E3400">
        <v>381858</v>
      </c>
    </row>
    <row r="3401" spans="1:5" x14ac:dyDescent="0.3">
      <c r="A3401" s="204">
        <v>40604</v>
      </c>
      <c r="B3401">
        <v>20.973299999999998</v>
      </c>
      <c r="E3401">
        <v>158670</v>
      </c>
    </row>
    <row r="3402" spans="1:5" x14ac:dyDescent="0.3">
      <c r="A3402" s="204">
        <v>40603</v>
      </c>
      <c r="B3402">
        <v>20.726700000000001</v>
      </c>
      <c r="E3402">
        <v>131199</v>
      </c>
    </row>
    <row r="3403" spans="1:5" x14ac:dyDescent="0.3">
      <c r="A3403" s="204">
        <v>40602</v>
      </c>
      <c r="B3403">
        <v>20.8567</v>
      </c>
      <c r="E3403">
        <v>133290</v>
      </c>
    </row>
    <row r="3404" spans="1:5" x14ac:dyDescent="0.3">
      <c r="A3404" s="204">
        <v>40599</v>
      </c>
      <c r="B3404">
        <v>20.8233</v>
      </c>
      <c r="E3404">
        <v>78021</v>
      </c>
    </row>
    <row r="3405" spans="1:5" x14ac:dyDescent="0.3">
      <c r="A3405" s="204">
        <v>40598</v>
      </c>
      <c r="B3405">
        <v>20.5167</v>
      </c>
      <c r="E3405">
        <v>144663</v>
      </c>
    </row>
    <row r="3406" spans="1:5" x14ac:dyDescent="0.3">
      <c r="A3406" s="204">
        <v>40597</v>
      </c>
      <c r="B3406">
        <v>20.399999999999999</v>
      </c>
      <c r="E3406">
        <v>152946</v>
      </c>
    </row>
    <row r="3407" spans="1:5" x14ac:dyDescent="0.3">
      <c r="A3407" s="204">
        <v>40596</v>
      </c>
      <c r="B3407">
        <v>20.556699999999999</v>
      </c>
      <c r="E3407">
        <v>78948</v>
      </c>
    </row>
    <row r="3408" spans="1:5" x14ac:dyDescent="0.3">
      <c r="A3408" s="204">
        <v>40592</v>
      </c>
      <c r="B3408">
        <v>21.0733</v>
      </c>
      <c r="E3408">
        <v>496596</v>
      </c>
    </row>
    <row r="3409" spans="1:5" x14ac:dyDescent="0.3">
      <c r="A3409" s="204">
        <v>40591</v>
      </c>
      <c r="B3409">
        <v>21.146699999999999</v>
      </c>
      <c r="E3409">
        <v>128787</v>
      </c>
    </row>
    <row r="3410" spans="1:5" x14ac:dyDescent="0.3">
      <c r="A3410" s="204">
        <v>40590</v>
      </c>
      <c r="B3410">
        <v>21.0867</v>
      </c>
      <c r="E3410">
        <v>131874</v>
      </c>
    </row>
    <row r="3411" spans="1:5" x14ac:dyDescent="0.3">
      <c r="A3411" s="204">
        <v>40589</v>
      </c>
      <c r="B3411">
        <v>20.97</v>
      </c>
      <c r="E3411">
        <v>43074</v>
      </c>
    </row>
    <row r="3412" spans="1:5" x14ac:dyDescent="0.3">
      <c r="A3412" s="204">
        <v>40588</v>
      </c>
      <c r="B3412">
        <v>20.966699999999999</v>
      </c>
      <c r="E3412">
        <v>96252</v>
      </c>
    </row>
    <row r="3413" spans="1:5" x14ac:dyDescent="0.3">
      <c r="A3413" s="204">
        <v>40585</v>
      </c>
      <c r="B3413">
        <v>20.806699999999999</v>
      </c>
      <c r="E3413">
        <v>680574</v>
      </c>
    </row>
    <row r="3414" spans="1:5" x14ac:dyDescent="0.3">
      <c r="A3414" s="204">
        <v>40584</v>
      </c>
      <c r="B3414">
        <v>20.835999999999999</v>
      </c>
      <c r="E3414">
        <v>79296</v>
      </c>
    </row>
    <row r="3415" spans="1:5" x14ac:dyDescent="0.3">
      <c r="A3415" s="204">
        <v>40583</v>
      </c>
      <c r="B3415">
        <v>20.6967</v>
      </c>
      <c r="E3415">
        <v>149697</v>
      </c>
    </row>
    <row r="3416" spans="1:5" x14ac:dyDescent="0.3">
      <c r="A3416" s="204">
        <v>40582</v>
      </c>
      <c r="B3416">
        <v>20.903300000000002</v>
      </c>
      <c r="E3416">
        <v>407949</v>
      </c>
    </row>
    <row r="3417" spans="1:5" x14ac:dyDescent="0.3">
      <c r="A3417" s="204">
        <v>40581</v>
      </c>
      <c r="B3417">
        <v>20.846699999999998</v>
      </c>
      <c r="E3417">
        <v>135282</v>
      </c>
    </row>
    <row r="3418" spans="1:5" x14ac:dyDescent="0.3">
      <c r="A3418" s="204">
        <v>40578</v>
      </c>
      <c r="B3418">
        <v>20.9</v>
      </c>
      <c r="E3418">
        <v>201573</v>
      </c>
    </row>
    <row r="3419" spans="1:5" x14ac:dyDescent="0.3">
      <c r="A3419" s="204">
        <v>40577</v>
      </c>
      <c r="B3419">
        <v>20.746700000000001</v>
      </c>
      <c r="E3419">
        <v>164127</v>
      </c>
    </row>
    <row r="3420" spans="1:5" x14ac:dyDescent="0.3">
      <c r="A3420" s="204">
        <v>40576</v>
      </c>
      <c r="B3420">
        <v>20.79</v>
      </c>
      <c r="E3420">
        <v>246333</v>
      </c>
    </row>
    <row r="3421" spans="1:5" x14ac:dyDescent="0.3">
      <c r="A3421" s="204">
        <v>40575</v>
      </c>
      <c r="B3421">
        <v>20.706700000000001</v>
      </c>
      <c r="E3421">
        <v>209946</v>
      </c>
    </row>
    <row r="3422" spans="1:5" x14ac:dyDescent="0.3">
      <c r="A3422" s="204">
        <v>40574</v>
      </c>
      <c r="B3422">
        <v>20.603300000000001</v>
      </c>
      <c r="E3422">
        <v>222969</v>
      </c>
    </row>
    <row r="3423" spans="1:5" x14ac:dyDescent="0.3">
      <c r="A3423" s="204">
        <v>40571</v>
      </c>
      <c r="B3423">
        <v>20.46</v>
      </c>
      <c r="E3423">
        <v>430386</v>
      </c>
    </row>
    <row r="3424" spans="1:5" x14ac:dyDescent="0.3">
      <c r="A3424" s="204">
        <v>40570</v>
      </c>
      <c r="B3424">
        <v>21.15</v>
      </c>
      <c r="E3424">
        <v>76704</v>
      </c>
    </row>
    <row r="3425" spans="1:5" x14ac:dyDescent="0.3">
      <c r="A3425" s="204">
        <v>40569</v>
      </c>
      <c r="B3425">
        <v>21.193300000000001</v>
      </c>
      <c r="E3425">
        <v>159597</v>
      </c>
    </row>
    <row r="3426" spans="1:5" x14ac:dyDescent="0.3">
      <c r="A3426" s="204">
        <v>40568</v>
      </c>
      <c r="B3426">
        <v>20.853300000000001</v>
      </c>
      <c r="E3426">
        <v>79419</v>
      </c>
    </row>
    <row r="3427" spans="1:5" x14ac:dyDescent="0.3">
      <c r="A3427" s="204">
        <v>40567</v>
      </c>
      <c r="B3427">
        <v>20.8627</v>
      </c>
      <c r="E3427">
        <v>485301</v>
      </c>
    </row>
    <row r="3428" spans="1:5" x14ac:dyDescent="0.3">
      <c r="A3428" s="204">
        <v>40564</v>
      </c>
      <c r="B3428">
        <v>20.73</v>
      </c>
      <c r="E3428">
        <v>531036</v>
      </c>
    </row>
    <row r="3429" spans="1:5" x14ac:dyDescent="0.3">
      <c r="A3429" s="204">
        <v>40563</v>
      </c>
      <c r="B3429">
        <v>21.02</v>
      </c>
      <c r="E3429">
        <v>856710</v>
      </c>
    </row>
    <row r="3430" spans="1:5" x14ac:dyDescent="0.3">
      <c r="A3430" s="204">
        <v>40562</v>
      </c>
      <c r="B3430">
        <v>21.043299999999999</v>
      </c>
      <c r="E3430">
        <v>550617</v>
      </c>
    </row>
    <row r="3431" spans="1:5" x14ac:dyDescent="0.3">
      <c r="A3431" s="204">
        <v>40561</v>
      </c>
      <c r="B3431">
        <v>21.613299999999999</v>
      </c>
      <c r="E3431">
        <v>118092</v>
      </c>
    </row>
    <row r="3432" spans="1:5" x14ac:dyDescent="0.3">
      <c r="A3432" s="204">
        <v>40557</v>
      </c>
      <c r="B3432">
        <v>21.4633</v>
      </c>
      <c r="E3432">
        <v>214509</v>
      </c>
    </row>
    <row r="3433" spans="1:5" x14ac:dyDescent="0.3">
      <c r="A3433" s="204">
        <v>40556</v>
      </c>
      <c r="B3433">
        <v>21.4267</v>
      </c>
      <c r="E3433">
        <v>335517</v>
      </c>
    </row>
    <row r="3434" spans="1:5" x14ac:dyDescent="0.3">
      <c r="A3434" s="204">
        <v>40555</v>
      </c>
      <c r="B3434">
        <v>21.443300000000001</v>
      </c>
      <c r="E3434">
        <v>220173</v>
      </c>
    </row>
    <row r="3435" spans="1:5" x14ac:dyDescent="0.3">
      <c r="A3435" s="204">
        <v>40554</v>
      </c>
      <c r="B3435">
        <v>21.4133</v>
      </c>
      <c r="E3435">
        <v>118959</v>
      </c>
    </row>
    <row r="3436" spans="1:5" x14ac:dyDescent="0.3">
      <c r="A3436" s="204">
        <v>40553</v>
      </c>
      <c r="B3436">
        <v>21.236699999999999</v>
      </c>
      <c r="E3436">
        <v>275433</v>
      </c>
    </row>
    <row r="3437" spans="1:5" x14ac:dyDescent="0.3">
      <c r="A3437" s="204">
        <v>40550</v>
      </c>
      <c r="B3437">
        <v>21.243300000000001</v>
      </c>
      <c r="E3437">
        <v>51186</v>
      </c>
    </row>
    <row r="3438" spans="1:5" x14ac:dyDescent="0.3">
      <c r="A3438" s="204">
        <v>40549</v>
      </c>
      <c r="B3438">
        <v>21.293299999999999</v>
      </c>
      <c r="E3438">
        <v>213354</v>
      </c>
    </row>
    <row r="3439" spans="1:5" x14ac:dyDescent="0.3">
      <c r="A3439" s="204">
        <v>40548</v>
      </c>
      <c r="B3439">
        <v>21.366700000000002</v>
      </c>
      <c r="E3439">
        <v>209742</v>
      </c>
    </row>
    <row r="3440" spans="1:5" x14ac:dyDescent="0.3">
      <c r="A3440" s="204">
        <v>40547</v>
      </c>
      <c r="B3440">
        <v>21.14</v>
      </c>
      <c r="E3440">
        <v>130041</v>
      </c>
    </row>
    <row r="3441" spans="1:5" x14ac:dyDescent="0.3">
      <c r="A3441" s="204">
        <v>40546</v>
      </c>
      <c r="B3441">
        <v>21.3</v>
      </c>
      <c r="E3441">
        <v>197442</v>
      </c>
    </row>
    <row r="3442" spans="1:5" x14ac:dyDescent="0.3">
      <c r="A3442" s="204">
        <v>40543</v>
      </c>
      <c r="B3442">
        <v>21.026700000000002</v>
      </c>
      <c r="E3442">
        <v>93342</v>
      </c>
    </row>
    <row r="3443" spans="1:5" x14ac:dyDescent="0.3">
      <c r="A3443" s="204">
        <v>40542</v>
      </c>
      <c r="B3443">
        <v>21.1967</v>
      </c>
      <c r="E3443">
        <v>145527</v>
      </c>
    </row>
    <row r="3444" spans="1:5" x14ac:dyDescent="0.3">
      <c r="A3444" s="204">
        <v>40541</v>
      </c>
      <c r="B3444">
        <v>21.276700000000002</v>
      </c>
      <c r="E3444">
        <v>161730</v>
      </c>
    </row>
    <row r="3445" spans="1:5" x14ac:dyDescent="0.3">
      <c r="A3445" s="204">
        <v>40540</v>
      </c>
      <c r="B3445">
        <v>21.3367</v>
      </c>
      <c r="E3445">
        <v>1022544</v>
      </c>
    </row>
    <row r="3446" spans="1:5" x14ac:dyDescent="0.3">
      <c r="A3446" s="204">
        <v>40539</v>
      </c>
      <c r="B3446">
        <v>21.466699999999999</v>
      </c>
      <c r="E3446">
        <v>76653</v>
      </c>
    </row>
    <row r="3447" spans="1:5" x14ac:dyDescent="0.3">
      <c r="A3447" s="204">
        <v>40535</v>
      </c>
      <c r="B3447">
        <v>21.4633</v>
      </c>
      <c r="E3447">
        <v>69921</v>
      </c>
    </row>
    <row r="3448" spans="1:5" x14ac:dyDescent="0.3">
      <c r="A3448" s="204">
        <v>40534</v>
      </c>
      <c r="B3448">
        <v>21.4633</v>
      </c>
      <c r="E3448">
        <v>566724</v>
      </c>
    </row>
    <row r="3449" spans="1:5" x14ac:dyDescent="0.3">
      <c r="A3449" s="204">
        <v>40533</v>
      </c>
      <c r="B3449">
        <v>21.45</v>
      </c>
      <c r="E3449">
        <v>220467</v>
      </c>
    </row>
    <row r="3450" spans="1:5" x14ac:dyDescent="0.3">
      <c r="A3450" s="204">
        <v>40532</v>
      </c>
      <c r="B3450">
        <v>20.966699999999999</v>
      </c>
      <c r="E3450">
        <v>385956</v>
      </c>
    </row>
    <row r="3451" spans="1:5" x14ac:dyDescent="0.3">
      <c r="A3451" s="204">
        <v>40529</v>
      </c>
      <c r="B3451">
        <v>20.96</v>
      </c>
      <c r="E3451">
        <v>176997</v>
      </c>
    </row>
    <row r="3452" spans="1:5" x14ac:dyDescent="0.3">
      <c r="A3452" s="204">
        <v>40528</v>
      </c>
      <c r="B3452">
        <v>20.89</v>
      </c>
      <c r="E3452">
        <v>255501</v>
      </c>
    </row>
    <row r="3453" spans="1:5" x14ac:dyDescent="0.3">
      <c r="A3453" s="204">
        <v>40527</v>
      </c>
      <c r="B3453">
        <v>20.633299999999998</v>
      </c>
      <c r="E3453">
        <v>90591</v>
      </c>
    </row>
    <row r="3454" spans="1:5" x14ac:dyDescent="0.3">
      <c r="A3454" s="204">
        <v>40526</v>
      </c>
      <c r="B3454">
        <v>20.568300000000001</v>
      </c>
      <c r="E3454">
        <v>84174</v>
      </c>
    </row>
    <row r="3455" spans="1:5" x14ac:dyDescent="0.3">
      <c r="A3455" s="204">
        <v>40525</v>
      </c>
      <c r="B3455">
        <v>20.416699999999999</v>
      </c>
      <c r="E3455">
        <v>812778</v>
      </c>
    </row>
    <row r="3456" spans="1:5" x14ac:dyDescent="0.3">
      <c r="A3456" s="204">
        <v>40522</v>
      </c>
      <c r="B3456">
        <v>20.57</v>
      </c>
      <c r="E3456">
        <v>1530642</v>
      </c>
    </row>
    <row r="3457" spans="1:5" x14ac:dyDescent="0.3">
      <c r="A3457" s="204">
        <v>40521</v>
      </c>
      <c r="B3457">
        <v>20.32</v>
      </c>
      <c r="E3457">
        <v>332589</v>
      </c>
    </row>
    <row r="3458" spans="1:5" x14ac:dyDescent="0.3">
      <c r="A3458" s="204">
        <v>40520</v>
      </c>
      <c r="B3458">
        <v>20.440000000000001</v>
      </c>
      <c r="E3458">
        <v>111177</v>
      </c>
    </row>
    <row r="3459" spans="1:5" x14ac:dyDescent="0.3">
      <c r="A3459" s="204">
        <v>40519</v>
      </c>
      <c r="B3459">
        <v>20.46</v>
      </c>
      <c r="E3459">
        <v>244317</v>
      </c>
    </row>
    <row r="3460" spans="1:5" x14ac:dyDescent="0.3">
      <c r="A3460" s="204">
        <v>40518</v>
      </c>
      <c r="B3460">
        <v>20.309999999999999</v>
      </c>
      <c r="E3460">
        <v>284820</v>
      </c>
    </row>
    <row r="3461" spans="1:5" x14ac:dyDescent="0.3">
      <c r="A3461" s="204">
        <v>40515</v>
      </c>
      <c r="B3461">
        <v>20.36</v>
      </c>
      <c r="E3461">
        <v>290949</v>
      </c>
    </row>
    <row r="3462" spans="1:5" x14ac:dyDescent="0.3">
      <c r="A3462" s="204">
        <v>40514</v>
      </c>
      <c r="B3462">
        <v>20.223400000000002</v>
      </c>
      <c r="E3462">
        <v>585318</v>
      </c>
    </row>
    <row r="3463" spans="1:5" x14ac:dyDescent="0.3">
      <c r="A3463" s="204">
        <v>40513</v>
      </c>
      <c r="B3463">
        <v>20.026700000000002</v>
      </c>
      <c r="E3463">
        <v>298008</v>
      </c>
    </row>
    <row r="3464" spans="1:5" x14ac:dyDescent="0.3">
      <c r="A3464" s="204">
        <v>40512</v>
      </c>
      <c r="B3464">
        <v>19.760000000000002</v>
      </c>
      <c r="E3464">
        <v>216924</v>
      </c>
    </row>
    <row r="3465" spans="1:5" x14ac:dyDescent="0.3">
      <c r="A3465" s="204">
        <v>40511</v>
      </c>
      <c r="B3465">
        <v>20.003299999999999</v>
      </c>
      <c r="E3465">
        <v>327681</v>
      </c>
    </row>
    <row r="3466" spans="1:5" x14ac:dyDescent="0.3">
      <c r="A3466" s="204">
        <v>40508</v>
      </c>
      <c r="B3466">
        <v>20.023299999999999</v>
      </c>
      <c r="E3466">
        <v>27174</v>
      </c>
    </row>
    <row r="3467" spans="1:5" x14ac:dyDescent="0.3">
      <c r="A3467" s="204">
        <v>40506</v>
      </c>
      <c r="B3467">
        <v>20.09</v>
      </c>
      <c r="E3467">
        <v>61377</v>
      </c>
    </row>
    <row r="3468" spans="1:5" x14ac:dyDescent="0.3">
      <c r="A3468" s="204">
        <v>40505</v>
      </c>
      <c r="B3468">
        <v>19.75</v>
      </c>
      <c r="E3468">
        <v>141903</v>
      </c>
    </row>
    <row r="3469" spans="1:5" x14ac:dyDescent="0.3">
      <c r="A3469" s="204">
        <v>40504</v>
      </c>
      <c r="B3469">
        <v>19.953299999999999</v>
      </c>
      <c r="E3469">
        <v>492702</v>
      </c>
    </row>
    <row r="3470" spans="1:5" x14ac:dyDescent="0.3">
      <c r="A3470" s="204">
        <v>40501</v>
      </c>
      <c r="B3470">
        <v>19.826699999999999</v>
      </c>
      <c r="E3470">
        <v>325359</v>
      </c>
    </row>
    <row r="3471" spans="1:5" x14ac:dyDescent="0.3">
      <c r="A3471" s="204">
        <v>40500</v>
      </c>
      <c r="B3471">
        <v>19.736699999999999</v>
      </c>
      <c r="E3471">
        <v>327111</v>
      </c>
    </row>
    <row r="3472" spans="1:5" x14ac:dyDescent="0.3">
      <c r="A3472" s="204">
        <v>40499</v>
      </c>
      <c r="B3472">
        <v>19.486699999999999</v>
      </c>
      <c r="E3472">
        <v>322998</v>
      </c>
    </row>
    <row r="3473" spans="1:5" x14ac:dyDescent="0.3">
      <c r="A3473" s="204">
        <v>40498</v>
      </c>
      <c r="B3473">
        <v>19.466699999999999</v>
      </c>
      <c r="E3473">
        <v>638595</v>
      </c>
    </row>
    <row r="3474" spans="1:5" x14ac:dyDescent="0.3">
      <c r="A3474" s="204">
        <v>40497</v>
      </c>
      <c r="B3474">
        <v>19.68</v>
      </c>
      <c r="E3474">
        <v>131934</v>
      </c>
    </row>
    <row r="3475" spans="1:5" x14ac:dyDescent="0.3">
      <c r="A3475" s="204">
        <v>40494</v>
      </c>
      <c r="B3475">
        <v>19.543299999999999</v>
      </c>
      <c r="E3475">
        <v>136305</v>
      </c>
    </row>
    <row r="3476" spans="1:5" x14ac:dyDescent="0.3">
      <c r="A3476" s="204">
        <v>40493</v>
      </c>
      <c r="B3476">
        <v>19.8033</v>
      </c>
      <c r="E3476">
        <v>293037</v>
      </c>
    </row>
    <row r="3477" spans="1:5" x14ac:dyDescent="0.3">
      <c r="A3477" s="204">
        <v>40492</v>
      </c>
      <c r="B3477">
        <v>19.746700000000001</v>
      </c>
      <c r="E3477">
        <v>121581</v>
      </c>
    </row>
    <row r="3478" spans="1:5" x14ac:dyDescent="0.3">
      <c r="A3478" s="204">
        <v>40491</v>
      </c>
      <c r="B3478">
        <v>19.603300000000001</v>
      </c>
      <c r="E3478">
        <v>68775</v>
      </c>
    </row>
    <row r="3479" spans="1:5" x14ac:dyDescent="0.3">
      <c r="A3479" s="204">
        <v>40490</v>
      </c>
      <c r="B3479">
        <v>19.7867</v>
      </c>
      <c r="E3479">
        <v>189798</v>
      </c>
    </row>
    <row r="3480" spans="1:5" x14ac:dyDescent="0.3">
      <c r="A3480" s="204">
        <v>40487</v>
      </c>
      <c r="B3480">
        <v>19.8367</v>
      </c>
      <c r="E3480">
        <v>292011</v>
      </c>
    </row>
    <row r="3481" spans="1:5" x14ac:dyDescent="0.3">
      <c r="A3481" s="204">
        <v>40486</v>
      </c>
      <c r="B3481">
        <v>19.883299999999998</v>
      </c>
      <c r="E3481">
        <v>307944</v>
      </c>
    </row>
    <row r="3482" spans="1:5" x14ac:dyDescent="0.3">
      <c r="A3482" s="204">
        <v>40485</v>
      </c>
      <c r="B3482">
        <v>19.760000000000002</v>
      </c>
      <c r="E3482">
        <v>570408</v>
      </c>
    </row>
    <row r="3483" spans="1:5" x14ac:dyDescent="0.3">
      <c r="A3483" s="204">
        <v>40484</v>
      </c>
      <c r="B3483">
        <v>19.7333</v>
      </c>
      <c r="E3483">
        <v>593721</v>
      </c>
    </row>
    <row r="3484" spans="1:5" x14ac:dyDescent="0.3">
      <c r="A3484" s="204">
        <v>40483</v>
      </c>
      <c r="B3484">
        <v>19.693300000000001</v>
      </c>
      <c r="E3484">
        <v>170988</v>
      </c>
    </row>
    <row r="3485" spans="1:5" x14ac:dyDescent="0.3">
      <c r="A3485" s="204">
        <v>40480</v>
      </c>
      <c r="B3485">
        <v>19.846699999999998</v>
      </c>
      <c r="E3485">
        <v>360309</v>
      </c>
    </row>
    <row r="3486" spans="1:5" x14ac:dyDescent="0.3">
      <c r="A3486" s="204">
        <v>40479</v>
      </c>
      <c r="B3486">
        <v>19.781300000000002</v>
      </c>
      <c r="E3486">
        <v>193683</v>
      </c>
    </row>
    <row r="3487" spans="1:5" x14ac:dyDescent="0.3">
      <c r="A3487" s="204">
        <v>40478</v>
      </c>
      <c r="B3487">
        <v>19.686699999999998</v>
      </c>
      <c r="E3487">
        <v>695649</v>
      </c>
    </row>
    <row r="3488" spans="1:5" x14ac:dyDescent="0.3">
      <c r="A3488" s="204">
        <v>40477</v>
      </c>
      <c r="B3488">
        <v>19.453299999999999</v>
      </c>
      <c r="E3488">
        <v>1766139</v>
      </c>
    </row>
    <row r="3489" spans="1:5" x14ac:dyDescent="0.3">
      <c r="A3489" s="204">
        <v>40476</v>
      </c>
      <c r="B3489">
        <v>19.5367</v>
      </c>
      <c r="E3489">
        <v>2066907</v>
      </c>
    </row>
    <row r="3490" spans="1:5" x14ac:dyDescent="0.3">
      <c r="A3490" s="204">
        <v>40473</v>
      </c>
      <c r="B3490">
        <v>19.850000000000001</v>
      </c>
      <c r="E3490">
        <v>337938</v>
      </c>
    </row>
    <row r="3491" spans="1:5" x14ac:dyDescent="0.3">
      <c r="A3491" s="204">
        <v>40472</v>
      </c>
      <c r="B3491">
        <v>19.7333</v>
      </c>
      <c r="E3491">
        <v>892599</v>
      </c>
    </row>
    <row r="3492" spans="1:5" x14ac:dyDescent="0.3">
      <c r="A3492" s="204">
        <v>40471</v>
      </c>
      <c r="B3492">
        <v>19.686699999999998</v>
      </c>
      <c r="E3492">
        <v>1627422</v>
      </c>
    </row>
    <row r="3493" spans="1:5" x14ac:dyDescent="0.3">
      <c r="A3493" s="204">
        <v>40470</v>
      </c>
      <c r="B3493">
        <v>20.1267</v>
      </c>
      <c r="E3493">
        <v>424908</v>
      </c>
    </row>
    <row r="3494" spans="1:5" x14ac:dyDescent="0.3">
      <c r="A3494" s="204">
        <v>40469</v>
      </c>
      <c r="B3494">
        <v>20.563300000000002</v>
      </c>
      <c r="E3494">
        <v>113226</v>
      </c>
    </row>
    <row r="3495" spans="1:5" x14ac:dyDescent="0.3">
      <c r="A3495" s="204">
        <v>40466</v>
      </c>
      <c r="B3495">
        <v>20.453299999999999</v>
      </c>
      <c r="E3495">
        <v>275268</v>
      </c>
    </row>
    <row r="3496" spans="1:5" x14ac:dyDescent="0.3">
      <c r="A3496" s="204">
        <v>40465</v>
      </c>
      <c r="B3496">
        <v>20.343299999999999</v>
      </c>
      <c r="E3496">
        <v>322443</v>
      </c>
    </row>
    <row r="3497" spans="1:5" x14ac:dyDescent="0.3">
      <c r="A3497" s="204">
        <v>40464</v>
      </c>
      <c r="B3497">
        <v>20.3733</v>
      </c>
      <c r="E3497">
        <v>445680</v>
      </c>
    </row>
    <row r="3498" spans="1:5" x14ac:dyDescent="0.3">
      <c r="A3498" s="204">
        <v>40463</v>
      </c>
      <c r="B3498">
        <v>20.38</v>
      </c>
      <c r="E3498">
        <v>88989</v>
      </c>
    </row>
    <row r="3499" spans="1:5" x14ac:dyDescent="0.3">
      <c r="A3499" s="204">
        <v>40462</v>
      </c>
      <c r="B3499">
        <v>20.263300000000001</v>
      </c>
      <c r="E3499">
        <v>127698</v>
      </c>
    </row>
    <row r="3500" spans="1:5" x14ac:dyDescent="0.3">
      <c r="A3500" s="204">
        <v>40459</v>
      </c>
      <c r="B3500">
        <v>20.29</v>
      </c>
      <c r="E3500">
        <v>151959</v>
      </c>
    </row>
    <row r="3501" spans="1:5" x14ac:dyDescent="0.3">
      <c r="A3501" s="204">
        <v>40458</v>
      </c>
      <c r="B3501">
        <v>20.059999999999999</v>
      </c>
      <c r="E3501">
        <v>266592</v>
      </c>
    </row>
    <row r="3502" spans="1:5" x14ac:dyDescent="0.3">
      <c r="A3502" s="204">
        <v>40457</v>
      </c>
      <c r="B3502">
        <v>19.943300000000001</v>
      </c>
      <c r="E3502">
        <v>218766</v>
      </c>
    </row>
    <row r="3503" spans="1:5" x14ac:dyDescent="0.3">
      <c r="A3503" s="204">
        <v>40456</v>
      </c>
      <c r="B3503">
        <v>20.170000000000002</v>
      </c>
      <c r="E3503">
        <v>206028</v>
      </c>
    </row>
    <row r="3504" spans="1:5" x14ac:dyDescent="0.3">
      <c r="A3504" s="204">
        <v>40455</v>
      </c>
      <c r="B3504">
        <v>19.763300000000001</v>
      </c>
      <c r="E3504">
        <v>424164</v>
      </c>
    </row>
    <row r="3505" spans="1:5" x14ac:dyDescent="0.3">
      <c r="A3505" s="204">
        <v>40452</v>
      </c>
      <c r="B3505">
        <v>19.77</v>
      </c>
      <c r="E3505">
        <v>158478</v>
      </c>
    </row>
    <row r="3506" spans="1:5" x14ac:dyDescent="0.3">
      <c r="A3506" s="204">
        <v>40451</v>
      </c>
      <c r="B3506">
        <v>19.79</v>
      </c>
      <c r="E3506">
        <v>243105</v>
      </c>
    </row>
    <row r="3507" spans="1:5" x14ac:dyDescent="0.3">
      <c r="A3507" s="204">
        <v>40450</v>
      </c>
      <c r="B3507">
        <v>19.690000000000001</v>
      </c>
      <c r="E3507">
        <v>263667</v>
      </c>
    </row>
    <row r="3508" spans="1:5" x14ac:dyDescent="0.3">
      <c r="A3508" s="204">
        <v>40449</v>
      </c>
      <c r="B3508">
        <v>19.763300000000001</v>
      </c>
      <c r="E3508">
        <v>215466</v>
      </c>
    </row>
    <row r="3509" spans="1:5" x14ac:dyDescent="0.3">
      <c r="A3509" s="204">
        <v>40448</v>
      </c>
      <c r="B3509">
        <v>19.6267</v>
      </c>
      <c r="E3509">
        <v>164853</v>
      </c>
    </row>
    <row r="3510" spans="1:5" x14ac:dyDescent="0.3">
      <c r="A3510" s="204">
        <v>40445</v>
      </c>
      <c r="B3510">
        <v>19.6767</v>
      </c>
      <c r="E3510">
        <v>200337</v>
      </c>
    </row>
    <row r="3511" spans="1:5" x14ac:dyDescent="0.3">
      <c r="A3511" s="204">
        <v>40444</v>
      </c>
      <c r="B3511">
        <v>19.3933</v>
      </c>
      <c r="E3511">
        <v>108126</v>
      </c>
    </row>
    <row r="3512" spans="1:5" x14ac:dyDescent="0.3">
      <c r="A3512" s="204">
        <v>40443</v>
      </c>
      <c r="B3512">
        <v>19.37</v>
      </c>
      <c r="E3512">
        <v>201060</v>
      </c>
    </row>
    <row r="3513" spans="1:5" x14ac:dyDescent="0.3">
      <c r="A3513" s="204">
        <v>40442</v>
      </c>
      <c r="B3513">
        <v>19.43</v>
      </c>
      <c r="E3513">
        <v>401244</v>
      </c>
    </row>
    <row r="3514" spans="1:5" x14ac:dyDescent="0.3">
      <c r="A3514" s="204">
        <v>40441</v>
      </c>
      <c r="B3514">
        <v>19.5</v>
      </c>
      <c r="E3514">
        <v>171351</v>
      </c>
    </row>
    <row r="3515" spans="1:5" x14ac:dyDescent="0.3">
      <c r="A3515" s="204">
        <v>40438</v>
      </c>
      <c r="B3515">
        <v>19.223299999999998</v>
      </c>
      <c r="E3515">
        <v>353982</v>
      </c>
    </row>
    <row r="3516" spans="1:5" x14ac:dyDescent="0.3">
      <c r="A3516" s="204">
        <v>40437</v>
      </c>
      <c r="B3516">
        <v>19.006699999999999</v>
      </c>
      <c r="E3516">
        <v>416988</v>
      </c>
    </row>
    <row r="3517" spans="1:5" x14ac:dyDescent="0.3">
      <c r="A3517" s="204">
        <v>40436</v>
      </c>
      <c r="B3517">
        <v>19.1767</v>
      </c>
      <c r="E3517">
        <v>228750</v>
      </c>
    </row>
    <row r="3518" spans="1:5" x14ac:dyDescent="0.3">
      <c r="A3518" s="204">
        <v>40435</v>
      </c>
      <c r="B3518">
        <v>18.806699999999999</v>
      </c>
      <c r="E3518">
        <v>615480</v>
      </c>
    </row>
    <row r="3519" spans="1:5" x14ac:dyDescent="0.3">
      <c r="A3519" s="204">
        <v>40434</v>
      </c>
      <c r="B3519">
        <v>18.866700000000002</v>
      </c>
      <c r="E3519">
        <v>200253</v>
      </c>
    </row>
    <row r="3520" spans="1:5" x14ac:dyDescent="0.3">
      <c r="A3520" s="204">
        <v>40431</v>
      </c>
      <c r="B3520">
        <v>18.846699999999998</v>
      </c>
      <c r="E3520">
        <v>238848</v>
      </c>
    </row>
    <row r="3521" spans="1:5" x14ac:dyDescent="0.3">
      <c r="A3521" s="204">
        <v>40430</v>
      </c>
      <c r="B3521">
        <v>18.5867</v>
      </c>
      <c r="E3521">
        <v>334395</v>
      </c>
    </row>
    <row r="3522" spans="1:5" x14ac:dyDescent="0.3">
      <c r="A3522" s="204">
        <v>40429</v>
      </c>
      <c r="B3522">
        <v>18.489999999999998</v>
      </c>
      <c r="E3522">
        <v>486201</v>
      </c>
    </row>
    <row r="3523" spans="1:5" x14ac:dyDescent="0.3">
      <c r="A3523" s="204">
        <v>40428</v>
      </c>
      <c r="B3523">
        <v>18.243300000000001</v>
      </c>
      <c r="E3523">
        <v>318099</v>
      </c>
    </row>
    <row r="3524" spans="1:5" x14ac:dyDescent="0.3">
      <c r="A3524" s="204">
        <v>40424</v>
      </c>
      <c r="B3524">
        <v>18.436699999999998</v>
      </c>
      <c r="E3524">
        <v>382149</v>
      </c>
    </row>
    <row r="3525" spans="1:5" x14ac:dyDescent="0.3">
      <c r="A3525" s="204">
        <v>40423</v>
      </c>
      <c r="B3525">
        <v>18.23</v>
      </c>
      <c r="E3525">
        <v>253203</v>
      </c>
    </row>
    <row r="3526" spans="1:5" x14ac:dyDescent="0.3">
      <c r="A3526" s="204">
        <v>40422</v>
      </c>
      <c r="B3526">
        <v>17.936699999999998</v>
      </c>
      <c r="E3526">
        <v>808686</v>
      </c>
    </row>
    <row r="3527" spans="1:5" x14ac:dyDescent="0.3">
      <c r="A3527" s="204">
        <v>40421</v>
      </c>
      <c r="B3527">
        <v>17.4833</v>
      </c>
      <c r="E3527">
        <v>1271580</v>
      </c>
    </row>
    <row r="3528" spans="1:5" x14ac:dyDescent="0.3">
      <c r="A3528" s="204">
        <v>40420</v>
      </c>
      <c r="B3528">
        <v>17.55</v>
      </c>
      <c r="E3528">
        <v>365283</v>
      </c>
    </row>
    <row r="3529" spans="1:5" x14ac:dyDescent="0.3">
      <c r="A3529" s="204">
        <v>40417</v>
      </c>
      <c r="B3529">
        <v>17.756699999999999</v>
      </c>
      <c r="E3529">
        <v>604626</v>
      </c>
    </row>
    <row r="3530" spans="1:5" x14ac:dyDescent="0.3">
      <c r="A3530" s="204">
        <v>40416</v>
      </c>
      <c r="B3530">
        <v>17.583300000000001</v>
      </c>
      <c r="E3530">
        <v>418077</v>
      </c>
    </row>
    <row r="3531" spans="1:5" x14ac:dyDescent="0.3">
      <c r="A3531" s="204">
        <v>40415</v>
      </c>
      <c r="B3531">
        <v>17.933299999999999</v>
      </c>
      <c r="E3531">
        <v>158721</v>
      </c>
    </row>
    <row r="3532" spans="1:5" x14ac:dyDescent="0.3">
      <c r="A3532" s="204">
        <v>40414</v>
      </c>
      <c r="B3532">
        <v>17.61</v>
      </c>
      <c r="E3532">
        <v>142053</v>
      </c>
    </row>
    <row r="3533" spans="1:5" x14ac:dyDescent="0.3">
      <c r="A3533" s="204">
        <v>40413</v>
      </c>
      <c r="B3533">
        <v>17.906700000000001</v>
      </c>
      <c r="E3533">
        <v>211335</v>
      </c>
    </row>
    <row r="3534" spans="1:5" x14ac:dyDescent="0.3">
      <c r="A3534" s="204">
        <v>40410</v>
      </c>
      <c r="B3534">
        <v>18.033300000000001</v>
      </c>
      <c r="E3534">
        <v>633441</v>
      </c>
    </row>
    <row r="3535" spans="1:5" x14ac:dyDescent="0.3">
      <c r="A3535" s="204">
        <v>40409</v>
      </c>
      <c r="B3535">
        <v>18.066700000000001</v>
      </c>
      <c r="E3535">
        <v>189525</v>
      </c>
    </row>
    <row r="3536" spans="1:5" x14ac:dyDescent="0.3">
      <c r="A3536" s="204">
        <v>40408</v>
      </c>
      <c r="B3536">
        <v>18.4833</v>
      </c>
      <c r="E3536">
        <v>140322</v>
      </c>
    </row>
    <row r="3537" spans="1:5" x14ac:dyDescent="0.3">
      <c r="A3537" s="204">
        <v>40407</v>
      </c>
      <c r="B3537">
        <v>18.5533</v>
      </c>
      <c r="E3537">
        <v>749640</v>
      </c>
    </row>
    <row r="3538" spans="1:5" x14ac:dyDescent="0.3">
      <c r="A3538" s="204">
        <v>40406</v>
      </c>
      <c r="B3538">
        <v>18.263300000000001</v>
      </c>
      <c r="E3538">
        <v>4005330</v>
      </c>
    </row>
    <row r="3539" spans="1:5" x14ac:dyDescent="0.3">
      <c r="A3539" s="204">
        <v>40403</v>
      </c>
      <c r="B3539">
        <v>18.253299999999999</v>
      </c>
      <c r="E3539">
        <v>202692</v>
      </c>
    </row>
    <row r="3540" spans="1:5" x14ac:dyDescent="0.3">
      <c r="A3540" s="204">
        <v>40402</v>
      </c>
      <c r="B3540">
        <v>18.48</v>
      </c>
      <c r="E3540">
        <v>220734</v>
      </c>
    </row>
    <row r="3541" spans="1:5" x14ac:dyDescent="0.3">
      <c r="A3541" s="204">
        <v>40401</v>
      </c>
      <c r="B3541">
        <v>18.343299999999999</v>
      </c>
      <c r="E3541">
        <v>274812</v>
      </c>
    </row>
    <row r="3542" spans="1:5" x14ac:dyDescent="0.3">
      <c r="A3542" s="204">
        <v>40400</v>
      </c>
      <c r="B3542">
        <v>18.883299999999998</v>
      </c>
      <c r="E3542">
        <v>462963</v>
      </c>
    </row>
    <row r="3543" spans="1:5" x14ac:dyDescent="0.3">
      <c r="A3543" s="204">
        <v>40399</v>
      </c>
      <c r="B3543">
        <v>19.116700000000002</v>
      </c>
      <c r="E3543">
        <v>335436</v>
      </c>
    </row>
    <row r="3544" spans="1:5" x14ac:dyDescent="0.3">
      <c r="A3544" s="204">
        <v>40396</v>
      </c>
      <c r="B3544">
        <v>19.0367</v>
      </c>
      <c r="E3544">
        <v>823863</v>
      </c>
    </row>
    <row r="3545" spans="1:5" x14ac:dyDescent="0.3">
      <c r="A3545" s="204">
        <v>40395</v>
      </c>
      <c r="B3545">
        <v>18.826699999999999</v>
      </c>
      <c r="E3545">
        <v>355569</v>
      </c>
    </row>
    <row r="3546" spans="1:5" x14ac:dyDescent="0.3">
      <c r="A3546" s="204">
        <v>40394</v>
      </c>
      <c r="B3546">
        <v>19.03</v>
      </c>
      <c r="E3546">
        <v>152307</v>
      </c>
    </row>
    <row r="3547" spans="1:5" x14ac:dyDescent="0.3">
      <c r="A3547" s="204">
        <v>40393</v>
      </c>
      <c r="B3547">
        <v>18.6767</v>
      </c>
      <c r="E3547">
        <v>151443</v>
      </c>
    </row>
    <row r="3548" spans="1:5" x14ac:dyDescent="0.3">
      <c r="A3548" s="204">
        <v>40392</v>
      </c>
      <c r="B3548">
        <v>18.6433</v>
      </c>
      <c r="E3548">
        <v>288726</v>
      </c>
    </row>
    <row r="3549" spans="1:5" x14ac:dyDescent="0.3">
      <c r="A3549" s="204">
        <v>40389</v>
      </c>
      <c r="B3549">
        <v>18.293299999999999</v>
      </c>
      <c r="E3549">
        <v>412779</v>
      </c>
    </row>
    <row r="3550" spans="1:5" x14ac:dyDescent="0.3">
      <c r="A3550" s="204">
        <v>40388</v>
      </c>
      <c r="B3550">
        <v>18.063300000000002</v>
      </c>
      <c r="E3550">
        <v>582774</v>
      </c>
    </row>
    <row r="3551" spans="1:5" x14ac:dyDescent="0.3">
      <c r="A3551" s="204">
        <v>40387</v>
      </c>
      <c r="B3551">
        <v>18.1067</v>
      </c>
      <c r="E3551">
        <v>462771</v>
      </c>
    </row>
    <row r="3552" spans="1:5" x14ac:dyDescent="0.3">
      <c r="A3552" s="204">
        <v>40386</v>
      </c>
      <c r="B3552">
        <v>18.6433</v>
      </c>
      <c r="E3552">
        <v>633039</v>
      </c>
    </row>
    <row r="3553" spans="1:5" x14ac:dyDescent="0.3">
      <c r="A3553" s="204">
        <v>40385</v>
      </c>
      <c r="B3553">
        <v>18.82</v>
      </c>
      <c r="E3553">
        <v>550764</v>
      </c>
    </row>
    <row r="3554" spans="1:5" x14ac:dyDescent="0.3">
      <c r="A3554" s="204">
        <v>40382</v>
      </c>
      <c r="B3554">
        <v>18.066700000000001</v>
      </c>
      <c r="E3554">
        <v>1098606</v>
      </c>
    </row>
    <row r="3555" spans="1:5" x14ac:dyDescent="0.3">
      <c r="A3555" s="204">
        <v>40381</v>
      </c>
      <c r="B3555">
        <v>17.63</v>
      </c>
      <c r="E3555">
        <v>465654</v>
      </c>
    </row>
    <row r="3556" spans="1:5" x14ac:dyDescent="0.3">
      <c r="A3556" s="204">
        <v>40380</v>
      </c>
      <c r="B3556">
        <v>17.256699999999999</v>
      </c>
      <c r="E3556">
        <v>328431</v>
      </c>
    </row>
    <row r="3557" spans="1:5" x14ac:dyDescent="0.3">
      <c r="A3557" s="204">
        <v>40379</v>
      </c>
      <c r="B3557">
        <v>17.406700000000001</v>
      </c>
      <c r="E3557">
        <v>245355</v>
      </c>
    </row>
    <row r="3558" spans="1:5" x14ac:dyDescent="0.3">
      <c r="A3558" s="204">
        <v>40378</v>
      </c>
      <c r="B3558">
        <v>17.28</v>
      </c>
      <c r="E3558">
        <v>182253</v>
      </c>
    </row>
    <row r="3559" spans="1:5" x14ac:dyDescent="0.3">
      <c r="A3559" s="204">
        <v>40375</v>
      </c>
      <c r="B3559">
        <v>17.2667</v>
      </c>
      <c r="E3559">
        <v>611514</v>
      </c>
    </row>
    <row r="3560" spans="1:5" x14ac:dyDescent="0.3">
      <c r="A3560" s="204">
        <v>40374</v>
      </c>
      <c r="B3560">
        <v>17.8233</v>
      </c>
      <c r="E3560">
        <v>333453</v>
      </c>
    </row>
    <row r="3561" spans="1:5" x14ac:dyDescent="0.3">
      <c r="A3561" s="204">
        <v>40373</v>
      </c>
      <c r="B3561">
        <v>17.88</v>
      </c>
      <c r="E3561">
        <v>480090</v>
      </c>
    </row>
    <row r="3562" spans="1:5" x14ac:dyDescent="0.3">
      <c r="A3562" s="204">
        <v>40372</v>
      </c>
      <c r="B3562">
        <v>17.8933</v>
      </c>
      <c r="E3562">
        <v>345027</v>
      </c>
    </row>
    <row r="3563" spans="1:5" x14ac:dyDescent="0.3">
      <c r="A3563" s="204">
        <v>40371</v>
      </c>
      <c r="B3563">
        <v>17.47</v>
      </c>
      <c r="E3563">
        <v>381846</v>
      </c>
    </row>
    <row r="3564" spans="1:5" x14ac:dyDescent="0.3">
      <c r="A3564" s="204">
        <v>40368</v>
      </c>
      <c r="B3564">
        <v>17.693300000000001</v>
      </c>
      <c r="E3564">
        <v>254487</v>
      </c>
    </row>
    <row r="3565" spans="1:5" x14ac:dyDescent="0.3">
      <c r="A3565" s="204">
        <v>40367</v>
      </c>
      <c r="B3565">
        <v>17.366700000000002</v>
      </c>
      <c r="E3565">
        <v>260697</v>
      </c>
    </row>
    <row r="3566" spans="1:5" x14ac:dyDescent="0.3">
      <c r="A3566" s="204">
        <v>40366</v>
      </c>
      <c r="B3566">
        <v>17.023299999999999</v>
      </c>
      <c r="E3566">
        <v>495507</v>
      </c>
    </row>
    <row r="3567" spans="1:5" x14ac:dyDescent="0.3">
      <c r="A3567" s="204">
        <v>40365</v>
      </c>
      <c r="B3567">
        <v>16.645</v>
      </c>
      <c r="E3567">
        <v>1060086</v>
      </c>
    </row>
    <row r="3568" spans="1:5" x14ac:dyDescent="0.3">
      <c r="A3568" s="204">
        <v>40361</v>
      </c>
      <c r="B3568">
        <v>16.973299999999998</v>
      </c>
      <c r="E3568">
        <v>606855</v>
      </c>
    </row>
    <row r="3569" spans="1:5" x14ac:dyDescent="0.3">
      <c r="A3569" s="204">
        <v>40360</v>
      </c>
      <c r="B3569">
        <v>16.855</v>
      </c>
      <c r="E3569">
        <v>903780</v>
      </c>
    </row>
    <row r="3570" spans="1:5" x14ac:dyDescent="0.3">
      <c r="A3570" s="204">
        <v>40359</v>
      </c>
      <c r="B3570">
        <v>17.256699999999999</v>
      </c>
      <c r="E3570">
        <v>430512</v>
      </c>
    </row>
    <row r="3571" spans="1:5" x14ac:dyDescent="0.3">
      <c r="A3571" s="204">
        <v>40358</v>
      </c>
      <c r="B3571">
        <v>17.59</v>
      </c>
      <c r="E3571">
        <v>566259</v>
      </c>
    </row>
    <row r="3572" spans="1:5" x14ac:dyDescent="0.3">
      <c r="A3572" s="204">
        <v>40357</v>
      </c>
      <c r="B3572">
        <v>18.243300000000001</v>
      </c>
      <c r="E3572">
        <v>288564</v>
      </c>
    </row>
    <row r="3573" spans="1:5" x14ac:dyDescent="0.3">
      <c r="A3573" s="204">
        <v>40354</v>
      </c>
      <c r="B3573">
        <v>18.383299999999998</v>
      </c>
      <c r="E3573">
        <v>196167</v>
      </c>
    </row>
    <row r="3574" spans="1:5" x14ac:dyDescent="0.3">
      <c r="A3574" s="204">
        <v>40353</v>
      </c>
      <c r="B3574">
        <v>18.013300000000001</v>
      </c>
      <c r="E3574">
        <v>466434</v>
      </c>
    </row>
    <row r="3575" spans="1:5" x14ac:dyDescent="0.3">
      <c r="A3575" s="204">
        <v>40352</v>
      </c>
      <c r="B3575">
        <v>18.203299999999999</v>
      </c>
      <c r="E3575">
        <v>684045</v>
      </c>
    </row>
    <row r="3576" spans="1:5" x14ac:dyDescent="0.3">
      <c r="A3576" s="204">
        <v>40351</v>
      </c>
      <c r="B3576">
        <v>18.1433</v>
      </c>
      <c r="E3576">
        <v>213768</v>
      </c>
    </row>
    <row r="3577" spans="1:5" x14ac:dyDescent="0.3">
      <c r="A3577" s="204">
        <v>40350</v>
      </c>
      <c r="B3577">
        <v>18.4833</v>
      </c>
      <c r="E3577">
        <v>350451</v>
      </c>
    </row>
    <row r="3578" spans="1:5" x14ac:dyDescent="0.3">
      <c r="A3578" s="204">
        <v>40347</v>
      </c>
      <c r="B3578">
        <v>18.6433</v>
      </c>
      <c r="E3578">
        <v>1711689</v>
      </c>
    </row>
    <row r="3579" spans="1:5" x14ac:dyDescent="0.3">
      <c r="A3579" s="204">
        <v>40346</v>
      </c>
      <c r="B3579">
        <v>18.366700000000002</v>
      </c>
      <c r="E3579">
        <v>629703</v>
      </c>
    </row>
    <row r="3580" spans="1:5" x14ac:dyDescent="0.3">
      <c r="A3580" s="204">
        <v>40345</v>
      </c>
      <c r="B3580">
        <v>18.43</v>
      </c>
      <c r="E3580">
        <v>332760</v>
      </c>
    </row>
    <row r="3581" spans="1:5" x14ac:dyDescent="0.3">
      <c r="A3581" s="204">
        <v>40344</v>
      </c>
      <c r="B3581">
        <v>18.59</v>
      </c>
      <c r="E3581">
        <v>390720</v>
      </c>
    </row>
    <row r="3582" spans="1:5" x14ac:dyDescent="0.3">
      <c r="A3582" s="204">
        <v>40343</v>
      </c>
      <c r="B3582">
        <v>18.2133</v>
      </c>
      <c r="E3582">
        <v>612306</v>
      </c>
    </row>
    <row r="3583" spans="1:5" x14ac:dyDescent="0.3">
      <c r="A3583" s="204">
        <v>40340</v>
      </c>
      <c r="B3583">
        <v>18.14</v>
      </c>
      <c r="E3583">
        <v>466842</v>
      </c>
    </row>
    <row r="3584" spans="1:5" x14ac:dyDescent="0.3">
      <c r="A3584" s="204">
        <v>40339</v>
      </c>
      <c r="B3584">
        <v>17.82</v>
      </c>
      <c r="E3584">
        <v>732069</v>
      </c>
    </row>
    <row r="3585" spans="1:5" x14ac:dyDescent="0.3">
      <c r="A3585" s="204">
        <v>40338</v>
      </c>
      <c r="B3585">
        <v>17.22</v>
      </c>
      <c r="E3585">
        <v>862671</v>
      </c>
    </row>
    <row r="3586" spans="1:5" x14ac:dyDescent="0.3">
      <c r="A3586" s="204">
        <v>40337</v>
      </c>
      <c r="B3586">
        <v>17.326699999999999</v>
      </c>
      <c r="E3586">
        <v>1147659</v>
      </c>
    </row>
    <row r="3587" spans="1:5" x14ac:dyDescent="0.3">
      <c r="A3587" s="204">
        <v>40336</v>
      </c>
      <c r="B3587">
        <v>17.579999999999998</v>
      </c>
      <c r="E3587">
        <v>1097001</v>
      </c>
    </row>
    <row r="3588" spans="1:5" x14ac:dyDescent="0.3">
      <c r="A3588" s="204">
        <v>40333</v>
      </c>
      <c r="B3588">
        <v>17.9467</v>
      </c>
      <c r="E3588">
        <v>1103628</v>
      </c>
    </row>
    <row r="3589" spans="1:5" x14ac:dyDescent="0.3">
      <c r="A3589" s="204">
        <v>40332</v>
      </c>
      <c r="B3589">
        <v>18.743300000000001</v>
      </c>
      <c r="E3589">
        <v>880209</v>
      </c>
    </row>
    <row r="3590" spans="1:5" x14ac:dyDescent="0.3">
      <c r="A3590" s="204">
        <v>40331</v>
      </c>
      <c r="B3590">
        <v>18.559999999999999</v>
      </c>
      <c r="E3590">
        <v>726009</v>
      </c>
    </row>
    <row r="3591" spans="1:5" x14ac:dyDescent="0.3">
      <c r="A3591" s="204">
        <v>40330</v>
      </c>
      <c r="B3591">
        <v>17.806699999999999</v>
      </c>
      <c r="E3591">
        <v>863952</v>
      </c>
    </row>
    <row r="3592" spans="1:5" x14ac:dyDescent="0.3">
      <c r="A3592" s="204">
        <v>40326</v>
      </c>
      <c r="B3592">
        <v>18.043299999999999</v>
      </c>
      <c r="E3592">
        <v>705867</v>
      </c>
    </row>
    <row r="3593" spans="1:5" x14ac:dyDescent="0.3">
      <c r="A3593" s="204">
        <v>40325</v>
      </c>
      <c r="B3593">
        <v>18.093299999999999</v>
      </c>
      <c r="E3593">
        <v>609222</v>
      </c>
    </row>
    <row r="3594" spans="1:5" x14ac:dyDescent="0.3">
      <c r="A3594" s="204">
        <v>40324</v>
      </c>
      <c r="B3594">
        <v>17.645</v>
      </c>
      <c r="E3594">
        <v>786618</v>
      </c>
    </row>
    <row r="3595" spans="1:5" x14ac:dyDescent="0.3">
      <c r="A3595" s="204">
        <v>40323</v>
      </c>
      <c r="B3595">
        <v>17.693300000000001</v>
      </c>
      <c r="E3595">
        <v>1768749</v>
      </c>
    </row>
    <row r="3596" spans="1:5" x14ac:dyDescent="0.3">
      <c r="A3596" s="204">
        <v>40322</v>
      </c>
      <c r="B3596">
        <v>17.726700000000001</v>
      </c>
      <c r="E3596">
        <v>808599</v>
      </c>
    </row>
    <row r="3597" spans="1:5" x14ac:dyDescent="0.3">
      <c r="A3597" s="204">
        <v>40319</v>
      </c>
      <c r="B3597">
        <v>17.8</v>
      </c>
      <c r="E3597">
        <v>911919</v>
      </c>
    </row>
    <row r="3598" spans="1:5" x14ac:dyDescent="0.3">
      <c r="A3598" s="204">
        <v>40318</v>
      </c>
      <c r="B3598">
        <v>17.739999999999998</v>
      </c>
      <c r="E3598">
        <v>1120719</v>
      </c>
    </row>
    <row r="3599" spans="1:5" x14ac:dyDescent="0.3">
      <c r="A3599" s="204">
        <v>40317</v>
      </c>
      <c r="B3599">
        <v>18.503299999999999</v>
      </c>
      <c r="E3599">
        <v>978990</v>
      </c>
    </row>
    <row r="3600" spans="1:5" x14ac:dyDescent="0.3">
      <c r="A3600" s="204">
        <v>40316</v>
      </c>
      <c r="B3600">
        <v>18.62</v>
      </c>
      <c r="E3600">
        <v>1551156</v>
      </c>
    </row>
    <row r="3601" spans="1:5" x14ac:dyDescent="0.3">
      <c r="A3601" s="204">
        <v>40315</v>
      </c>
      <c r="B3601">
        <v>18.776700000000002</v>
      </c>
      <c r="E3601">
        <v>1103523</v>
      </c>
    </row>
    <row r="3602" spans="1:5" x14ac:dyDescent="0.3">
      <c r="A3602" s="204">
        <v>40312</v>
      </c>
      <c r="B3602">
        <v>18.7133</v>
      </c>
      <c r="E3602">
        <v>990360</v>
      </c>
    </row>
    <row r="3603" spans="1:5" x14ac:dyDescent="0.3">
      <c r="A3603" s="204">
        <v>40311</v>
      </c>
      <c r="B3603">
        <v>19.116700000000002</v>
      </c>
      <c r="E3603">
        <v>756429</v>
      </c>
    </row>
    <row r="3604" spans="1:5" x14ac:dyDescent="0.3">
      <c r="A3604" s="204">
        <v>40310</v>
      </c>
      <c r="B3604">
        <v>19.21</v>
      </c>
      <c r="E3604">
        <v>838194</v>
      </c>
    </row>
    <row r="3605" spans="1:5" x14ac:dyDescent="0.3">
      <c r="A3605" s="204">
        <v>40309</v>
      </c>
      <c r="B3605">
        <v>18.7667</v>
      </c>
      <c r="E3605">
        <v>1343088</v>
      </c>
    </row>
    <row r="3606" spans="1:5" x14ac:dyDescent="0.3">
      <c r="A3606" s="204">
        <v>40308</v>
      </c>
      <c r="B3606">
        <v>18.523299999999999</v>
      </c>
      <c r="E3606">
        <v>2140434</v>
      </c>
    </row>
    <row r="3607" spans="1:5" x14ac:dyDescent="0.3">
      <c r="A3607" s="204">
        <v>40305</v>
      </c>
      <c r="B3607">
        <v>17.84</v>
      </c>
      <c r="E3607">
        <v>2980809</v>
      </c>
    </row>
    <row r="3608" spans="1:5" x14ac:dyDescent="0.3">
      <c r="A3608" s="204">
        <v>40304</v>
      </c>
      <c r="B3608">
        <v>18.61</v>
      </c>
      <c r="E3608">
        <v>2456910</v>
      </c>
    </row>
    <row r="3609" spans="1:5" x14ac:dyDescent="0.3">
      <c r="A3609" s="204">
        <v>40303</v>
      </c>
      <c r="B3609">
        <v>19.416699999999999</v>
      </c>
      <c r="E3609">
        <v>1266528</v>
      </c>
    </row>
    <row r="3610" spans="1:5" x14ac:dyDescent="0.3">
      <c r="A3610" s="204">
        <v>40302</v>
      </c>
      <c r="B3610">
        <v>19.866700000000002</v>
      </c>
      <c r="E3610">
        <v>1064799</v>
      </c>
    </row>
    <row r="3611" spans="1:5" x14ac:dyDescent="0.3">
      <c r="A3611" s="204">
        <v>40301</v>
      </c>
      <c r="B3611">
        <v>20.4467</v>
      </c>
      <c r="E3611">
        <v>594876</v>
      </c>
    </row>
    <row r="3612" spans="1:5" x14ac:dyDescent="0.3">
      <c r="A3612" s="204">
        <v>40298</v>
      </c>
      <c r="B3612">
        <v>20.116700000000002</v>
      </c>
      <c r="E3612">
        <v>830715</v>
      </c>
    </row>
    <row r="3613" spans="1:5" x14ac:dyDescent="0.3">
      <c r="A3613" s="204">
        <v>40297</v>
      </c>
      <c r="B3613">
        <v>20.283300000000001</v>
      </c>
      <c r="E3613">
        <v>2504862</v>
      </c>
    </row>
    <row r="3614" spans="1:5" x14ac:dyDescent="0.3">
      <c r="A3614" s="204">
        <v>40296</v>
      </c>
      <c r="B3614">
        <v>19.703299999999999</v>
      </c>
      <c r="E3614">
        <v>682926</v>
      </c>
    </row>
    <row r="3615" spans="1:5" x14ac:dyDescent="0.3">
      <c r="A3615" s="204">
        <v>40295</v>
      </c>
      <c r="B3615">
        <v>19.636700000000001</v>
      </c>
      <c r="E3615">
        <v>720375</v>
      </c>
    </row>
    <row r="3616" spans="1:5" x14ac:dyDescent="0.3">
      <c r="A3616" s="204">
        <v>40294</v>
      </c>
      <c r="B3616">
        <v>19.886700000000001</v>
      </c>
      <c r="E3616">
        <v>695415</v>
      </c>
    </row>
    <row r="3617" spans="1:5" x14ac:dyDescent="0.3">
      <c r="A3617" s="204">
        <v>40291</v>
      </c>
      <c r="B3617">
        <v>20.033300000000001</v>
      </c>
      <c r="E3617">
        <v>463950</v>
      </c>
    </row>
    <row r="3618" spans="1:5" x14ac:dyDescent="0.3">
      <c r="A3618" s="204">
        <v>40290</v>
      </c>
      <c r="B3618">
        <v>19.6967</v>
      </c>
      <c r="E3618">
        <v>1100679</v>
      </c>
    </row>
    <row r="3619" spans="1:5" x14ac:dyDescent="0.3">
      <c r="A3619" s="204">
        <v>40289</v>
      </c>
      <c r="B3619">
        <v>19.850000000000001</v>
      </c>
      <c r="E3619">
        <v>826974</v>
      </c>
    </row>
    <row r="3620" spans="1:5" x14ac:dyDescent="0.3">
      <c r="A3620" s="204">
        <v>40288</v>
      </c>
      <c r="B3620">
        <v>20.190000000000001</v>
      </c>
      <c r="E3620">
        <v>331860</v>
      </c>
    </row>
    <row r="3621" spans="1:5" x14ac:dyDescent="0.3">
      <c r="A3621" s="204">
        <v>40287</v>
      </c>
      <c r="B3621">
        <v>20.13</v>
      </c>
      <c r="E3621">
        <v>599811</v>
      </c>
    </row>
    <row r="3622" spans="1:5" x14ac:dyDescent="0.3">
      <c r="A3622" s="204">
        <v>40284</v>
      </c>
      <c r="B3622">
        <v>20.3033</v>
      </c>
      <c r="E3622">
        <v>1086999</v>
      </c>
    </row>
    <row r="3623" spans="1:5" x14ac:dyDescent="0.3">
      <c r="A3623" s="204">
        <v>40283</v>
      </c>
      <c r="B3623">
        <v>20.476299999999998</v>
      </c>
      <c r="E3623">
        <v>315414</v>
      </c>
    </row>
    <row r="3624" spans="1:5" x14ac:dyDescent="0.3">
      <c r="A3624" s="204">
        <v>40282</v>
      </c>
      <c r="B3624">
        <v>20.53</v>
      </c>
      <c r="E3624">
        <v>606987</v>
      </c>
    </row>
    <row r="3625" spans="1:5" x14ac:dyDescent="0.3">
      <c r="A3625" s="204">
        <v>40281</v>
      </c>
      <c r="B3625">
        <v>20.3</v>
      </c>
      <c r="E3625">
        <v>861039</v>
      </c>
    </row>
    <row r="3626" spans="1:5" x14ac:dyDescent="0.3">
      <c r="A3626" s="204">
        <v>40280</v>
      </c>
      <c r="B3626">
        <v>20.3033</v>
      </c>
      <c r="E3626">
        <v>786702</v>
      </c>
    </row>
    <row r="3627" spans="1:5" x14ac:dyDescent="0.3">
      <c r="A3627" s="204">
        <v>40277</v>
      </c>
      <c r="B3627">
        <v>20.343299999999999</v>
      </c>
      <c r="E3627">
        <v>950055</v>
      </c>
    </row>
    <row r="3628" spans="1:5" x14ac:dyDescent="0.3">
      <c r="A3628" s="204">
        <v>40276</v>
      </c>
      <c r="B3628">
        <v>20.383299999999998</v>
      </c>
      <c r="E3628">
        <v>217134</v>
      </c>
    </row>
    <row r="3629" spans="1:5" x14ac:dyDescent="0.3">
      <c r="A3629" s="204">
        <v>40275</v>
      </c>
      <c r="B3629">
        <v>20.25</v>
      </c>
      <c r="E3629">
        <v>793059</v>
      </c>
    </row>
    <row r="3630" spans="1:5" x14ac:dyDescent="0.3">
      <c r="A3630" s="204">
        <v>40274</v>
      </c>
      <c r="B3630">
        <v>20.353300000000001</v>
      </c>
      <c r="E3630">
        <v>335226</v>
      </c>
    </row>
    <row r="3631" spans="1:5" x14ac:dyDescent="0.3">
      <c r="A3631" s="204">
        <v>40273</v>
      </c>
      <c r="B3631">
        <v>20.363299999999999</v>
      </c>
      <c r="E3631">
        <v>367905</v>
      </c>
    </row>
    <row r="3632" spans="1:5" x14ac:dyDescent="0.3">
      <c r="A3632" s="204">
        <v>40269</v>
      </c>
      <c r="B3632">
        <v>20.149999999999999</v>
      </c>
      <c r="E3632">
        <v>1036707</v>
      </c>
    </row>
    <row r="3633" spans="1:5" x14ac:dyDescent="0.3">
      <c r="A3633" s="204">
        <v>40268</v>
      </c>
      <c r="B3633">
        <v>19.9833</v>
      </c>
      <c r="E3633">
        <v>764418</v>
      </c>
    </row>
    <row r="3634" spans="1:5" x14ac:dyDescent="0.3">
      <c r="A3634" s="204">
        <v>40267</v>
      </c>
      <c r="B3634">
        <v>20.113299999999999</v>
      </c>
      <c r="E3634">
        <v>456297</v>
      </c>
    </row>
    <row r="3635" spans="1:5" x14ac:dyDescent="0.3">
      <c r="A3635" s="204">
        <v>40266</v>
      </c>
      <c r="B3635">
        <v>20.223299999999998</v>
      </c>
      <c r="E3635">
        <v>576921</v>
      </c>
    </row>
    <row r="3636" spans="1:5" x14ac:dyDescent="0.3">
      <c r="A3636" s="204">
        <v>40263</v>
      </c>
      <c r="B3636">
        <v>20.1267</v>
      </c>
      <c r="E3636">
        <v>667227</v>
      </c>
    </row>
    <row r="3637" spans="1:5" x14ac:dyDescent="0.3">
      <c r="A3637" s="204">
        <v>40262</v>
      </c>
      <c r="B3637">
        <v>20.2867</v>
      </c>
      <c r="E3637">
        <v>899130</v>
      </c>
    </row>
    <row r="3638" spans="1:5" x14ac:dyDescent="0.3">
      <c r="A3638" s="204">
        <v>40261</v>
      </c>
      <c r="B3638">
        <v>20.46</v>
      </c>
      <c r="E3638">
        <v>844053</v>
      </c>
    </row>
    <row r="3639" spans="1:5" x14ac:dyDescent="0.3">
      <c r="A3639" s="204">
        <v>40260</v>
      </c>
      <c r="B3639">
        <v>20.683299999999999</v>
      </c>
      <c r="E3639">
        <v>777129</v>
      </c>
    </row>
    <row r="3640" spans="1:5" x14ac:dyDescent="0.3">
      <c r="A3640" s="204">
        <v>40259</v>
      </c>
      <c r="B3640">
        <v>20.386700000000001</v>
      </c>
      <c r="E3640">
        <v>1034193</v>
      </c>
    </row>
    <row r="3641" spans="1:5" x14ac:dyDescent="0.3">
      <c r="A3641" s="204">
        <v>40256</v>
      </c>
      <c r="B3641">
        <v>20.256699999999999</v>
      </c>
      <c r="E3641">
        <v>1092297</v>
      </c>
    </row>
    <row r="3642" spans="1:5" x14ac:dyDescent="0.3">
      <c r="A3642" s="204">
        <v>40255</v>
      </c>
      <c r="B3642">
        <v>20.36</v>
      </c>
      <c r="E3642">
        <v>397773</v>
      </c>
    </row>
    <row r="3643" spans="1:5" x14ac:dyDescent="0.3">
      <c r="A3643" s="204">
        <v>40254</v>
      </c>
      <c r="B3643">
        <v>20.416699999999999</v>
      </c>
      <c r="E3643">
        <v>442485</v>
      </c>
    </row>
    <row r="3644" spans="1:5" x14ac:dyDescent="0.3">
      <c r="A3644" s="204">
        <v>40253</v>
      </c>
      <c r="B3644">
        <v>20.497699999999998</v>
      </c>
      <c r="E3644">
        <v>522819</v>
      </c>
    </row>
    <row r="3645" spans="1:5" x14ac:dyDescent="0.3">
      <c r="A3645" s="204">
        <v>40252</v>
      </c>
      <c r="B3645">
        <v>20.43</v>
      </c>
      <c r="E3645">
        <v>1176918</v>
      </c>
    </row>
    <row r="3646" spans="1:5" x14ac:dyDescent="0.3">
      <c r="A3646" s="204">
        <v>40249</v>
      </c>
      <c r="B3646">
        <v>20.145</v>
      </c>
      <c r="E3646">
        <v>1421679</v>
      </c>
    </row>
    <row r="3647" spans="1:5" x14ac:dyDescent="0.3">
      <c r="A3647" s="204">
        <v>40248</v>
      </c>
      <c r="B3647">
        <v>20.3</v>
      </c>
      <c r="E3647">
        <v>1162203</v>
      </c>
    </row>
    <row r="3648" spans="1:5" x14ac:dyDescent="0.3">
      <c r="A3648" s="204">
        <v>40247</v>
      </c>
      <c r="B3648">
        <v>20.116700000000002</v>
      </c>
      <c r="E3648">
        <v>1581540</v>
      </c>
    </row>
    <row r="3649" spans="1:5" x14ac:dyDescent="0.3">
      <c r="A3649" s="204">
        <v>40246</v>
      </c>
      <c r="B3649">
        <v>19.883299999999998</v>
      </c>
      <c r="E3649">
        <v>901560</v>
      </c>
    </row>
    <row r="3650" spans="1:5" x14ac:dyDescent="0.3">
      <c r="A3650" s="204">
        <v>40245</v>
      </c>
      <c r="B3650">
        <v>19.726700000000001</v>
      </c>
      <c r="E3650">
        <v>619971</v>
      </c>
    </row>
    <row r="3651" spans="1:5" x14ac:dyDescent="0.3">
      <c r="A3651" s="204">
        <v>40242</v>
      </c>
      <c r="B3651">
        <v>19.68</v>
      </c>
      <c r="E3651">
        <v>1598682</v>
      </c>
    </row>
    <row r="3652" spans="1:5" x14ac:dyDescent="0.3">
      <c r="A3652" s="204">
        <v>40241</v>
      </c>
      <c r="B3652">
        <v>19.329999999999998</v>
      </c>
      <c r="E3652">
        <v>269328</v>
      </c>
    </row>
    <row r="3653" spans="1:5" x14ac:dyDescent="0.3">
      <c r="A3653" s="204">
        <v>40240</v>
      </c>
      <c r="B3653">
        <v>19.46</v>
      </c>
      <c r="E3653">
        <v>878574</v>
      </c>
    </row>
    <row r="3654" spans="1:5" x14ac:dyDescent="0.3">
      <c r="A3654" s="204">
        <v>40239</v>
      </c>
      <c r="B3654">
        <v>19.906700000000001</v>
      </c>
      <c r="E3654">
        <v>488121</v>
      </c>
    </row>
    <row r="3655" spans="1:5" x14ac:dyDescent="0.3">
      <c r="A3655" s="204">
        <v>40238</v>
      </c>
      <c r="B3655">
        <v>19.756699999999999</v>
      </c>
      <c r="E3655">
        <v>1111542</v>
      </c>
    </row>
    <row r="3656" spans="1:5" x14ac:dyDescent="0.3">
      <c r="A3656" s="204">
        <v>40235</v>
      </c>
      <c r="B3656">
        <v>18.77</v>
      </c>
      <c r="E3656">
        <v>273291</v>
      </c>
    </row>
    <row r="3657" spans="1:5" x14ac:dyDescent="0.3">
      <c r="A3657" s="204">
        <v>40234</v>
      </c>
      <c r="B3657">
        <v>18.636700000000001</v>
      </c>
      <c r="E3657">
        <v>947490</v>
      </c>
    </row>
    <row r="3658" spans="1:5" x14ac:dyDescent="0.3">
      <c r="A3658" s="204">
        <v>40233</v>
      </c>
      <c r="B3658">
        <v>18.670000000000002</v>
      </c>
      <c r="E3658">
        <v>324678</v>
      </c>
    </row>
    <row r="3659" spans="1:5" x14ac:dyDescent="0.3">
      <c r="A3659" s="204">
        <v>40232</v>
      </c>
      <c r="B3659">
        <v>18.593299999999999</v>
      </c>
      <c r="E3659">
        <v>741114</v>
      </c>
    </row>
    <row r="3660" spans="1:5" x14ac:dyDescent="0.3">
      <c r="A3660" s="204">
        <v>40231</v>
      </c>
      <c r="B3660">
        <v>18.933299999999999</v>
      </c>
      <c r="E3660">
        <v>253383</v>
      </c>
    </row>
    <row r="3661" spans="1:5" x14ac:dyDescent="0.3">
      <c r="A3661" s="204">
        <v>40228</v>
      </c>
      <c r="B3661">
        <v>19.066700000000001</v>
      </c>
      <c r="E3661">
        <v>344214</v>
      </c>
    </row>
    <row r="3662" spans="1:5" x14ac:dyDescent="0.3">
      <c r="A3662" s="204">
        <v>40227</v>
      </c>
      <c r="B3662">
        <v>19.056699999999999</v>
      </c>
      <c r="E3662">
        <v>812187</v>
      </c>
    </row>
    <row r="3663" spans="1:5" x14ac:dyDescent="0.3">
      <c r="A3663" s="204">
        <v>40226</v>
      </c>
      <c r="B3663">
        <v>19.3033</v>
      </c>
      <c r="E3663">
        <v>972474</v>
      </c>
    </row>
    <row r="3664" spans="1:5" x14ac:dyDescent="0.3">
      <c r="A3664" s="204">
        <v>40225</v>
      </c>
      <c r="B3664">
        <v>18.9633</v>
      </c>
      <c r="E3664">
        <v>409734</v>
      </c>
    </row>
    <row r="3665" spans="1:5" x14ac:dyDescent="0.3">
      <c r="A3665" s="204">
        <v>40221</v>
      </c>
      <c r="B3665">
        <v>18.896699999999999</v>
      </c>
      <c r="E3665">
        <v>1100895</v>
      </c>
    </row>
    <row r="3666" spans="1:5" x14ac:dyDescent="0.3">
      <c r="A3666" s="204">
        <v>40220</v>
      </c>
      <c r="B3666">
        <v>18.636700000000001</v>
      </c>
      <c r="E3666">
        <v>1295988</v>
      </c>
    </row>
    <row r="3667" spans="1:5" x14ac:dyDescent="0.3">
      <c r="A3667" s="204">
        <v>40219</v>
      </c>
      <c r="B3667">
        <v>18.333300000000001</v>
      </c>
      <c r="E3667">
        <v>468750</v>
      </c>
    </row>
    <row r="3668" spans="1:5" x14ac:dyDescent="0.3">
      <c r="A3668" s="204">
        <v>40218</v>
      </c>
      <c r="B3668">
        <v>18.383299999999998</v>
      </c>
      <c r="E3668">
        <v>346092</v>
      </c>
    </row>
    <row r="3669" spans="1:5" x14ac:dyDescent="0.3">
      <c r="A3669" s="204">
        <v>40217</v>
      </c>
      <c r="B3669">
        <v>18.16</v>
      </c>
      <c r="E3669">
        <v>429330</v>
      </c>
    </row>
    <row r="3670" spans="1:5" x14ac:dyDescent="0.3">
      <c r="A3670" s="204">
        <v>40214</v>
      </c>
      <c r="B3670">
        <v>18.306699999999999</v>
      </c>
      <c r="E3670">
        <v>1238976</v>
      </c>
    </row>
    <row r="3671" spans="1:5" x14ac:dyDescent="0.3">
      <c r="A3671" s="204">
        <v>40213</v>
      </c>
      <c r="B3671">
        <v>18.326699999999999</v>
      </c>
      <c r="E3671">
        <v>1146075</v>
      </c>
    </row>
    <row r="3672" spans="1:5" x14ac:dyDescent="0.3">
      <c r="A3672" s="204">
        <v>40212</v>
      </c>
      <c r="B3672">
        <v>19.21</v>
      </c>
      <c r="E3672">
        <v>1722357</v>
      </c>
    </row>
    <row r="3673" spans="1:5" x14ac:dyDescent="0.3">
      <c r="A3673" s="204">
        <v>40211</v>
      </c>
      <c r="B3673">
        <v>19.146699999999999</v>
      </c>
      <c r="E3673">
        <v>1623756</v>
      </c>
    </row>
    <row r="3674" spans="1:5" x14ac:dyDescent="0.3">
      <c r="A3674" s="204">
        <v>40210</v>
      </c>
      <c r="B3674">
        <v>18.620699999999999</v>
      </c>
      <c r="E3674">
        <v>472833</v>
      </c>
    </row>
    <row r="3675" spans="1:5" x14ac:dyDescent="0.3">
      <c r="A3675" s="204">
        <v>40207</v>
      </c>
      <c r="B3675">
        <v>18.4267</v>
      </c>
      <c r="E3675">
        <v>721203</v>
      </c>
    </row>
    <row r="3676" spans="1:5" x14ac:dyDescent="0.3">
      <c r="A3676" s="204">
        <v>40206</v>
      </c>
      <c r="B3676">
        <v>18.3933</v>
      </c>
      <c r="E3676">
        <v>536763</v>
      </c>
    </row>
    <row r="3677" spans="1:5" x14ac:dyDescent="0.3">
      <c r="A3677" s="204">
        <v>40205</v>
      </c>
      <c r="B3677">
        <v>18.659600000000001</v>
      </c>
      <c r="E3677">
        <v>883440</v>
      </c>
    </row>
    <row r="3678" spans="1:5" x14ac:dyDescent="0.3">
      <c r="A3678" s="204">
        <v>40204</v>
      </c>
      <c r="B3678">
        <v>18.408200000000001</v>
      </c>
      <c r="E3678">
        <v>833271</v>
      </c>
    </row>
    <row r="3679" spans="1:5" x14ac:dyDescent="0.3">
      <c r="A3679" s="204">
        <v>40203</v>
      </c>
      <c r="B3679">
        <v>18.28</v>
      </c>
      <c r="E3679">
        <v>460626</v>
      </c>
    </row>
    <row r="3680" spans="1:5" x14ac:dyDescent="0.3">
      <c r="A3680" s="204">
        <v>40200</v>
      </c>
      <c r="B3680">
        <v>18.357299999999999</v>
      </c>
      <c r="E3680">
        <v>1025781</v>
      </c>
    </row>
    <row r="3681" spans="1:5" x14ac:dyDescent="0.3">
      <c r="A3681" s="204">
        <v>40199</v>
      </c>
      <c r="B3681">
        <v>18.390799999999999</v>
      </c>
      <c r="E3681">
        <v>1024890</v>
      </c>
    </row>
    <row r="3682" spans="1:5" x14ac:dyDescent="0.3">
      <c r="A3682" s="204">
        <v>40198</v>
      </c>
      <c r="B3682">
        <v>18.6967</v>
      </c>
      <c r="E3682">
        <v>642657</v>
      </c>
    </row>
    <row r="3683" spans="1:5" x14ac:dyDescent="0.3">
      <c r="A3683" s="204">
        <v>40197</v>
      </c>
      <c r="B3683">
        <v>18.8</v>
      </c>
      <c r="E3683">
        <v>633906</v>
      </c>
    </row>
    <row r="3684" spans="1:5" x14ac:dyDescent="0.3">
      <c r="A3684" s="204">
        <v>40193</v>
      </c>
      <c r="B3684">
        <v>18.383299999999998</v>
      </c>
      <c r="E3684">
        <v>858363</v>
      </c>
    </row>
    <row r="3685" spans="1:5" x14ac:dyDescent="0.3">
      <c r="A3685" s="204">
        <v>40192</v>
      </c>
      <c r="B3685">
        <v>18.71</v>
      </c>
      <c r="E3685">
        <v>1648935</v>
      </c>
    </row>
    <row r="3686" spans="1:5" x14ac:dyDescent="0.3">
      <c r="A3686" s="204">
        <v>40191</v>
      </c>
      <c r="B3686">
        <v>18.6967</v>
      </c>
      <c r="E3686">
        <v>476313</v>
      </c>
    </row>
    <row r="3687" spans="1:5" x14ac:dyDescent="0.3">
      <c r="A3687" s="204">
        <v>40190</v>
      </c>
      <c r="B3687">
        <v>18.4267</v>
      </c>
      <c r="E3687">
        <v>749859</v>
      </c>
    </row>
    <row r="3688" spans="1:5" x14ac:dyDescent="0.3">
      <c r="A3688" s="204">
        <v>40189</v>
      </c>
      <c r="B3688">
        <v>18.6633</v>
      </c>
      <c r="E3688">
        <v>559209</v>
      </c>
    </row>
    <row r="3689" spans="1:5" x14ac:dyDescent="0.3">
      <c r="A3689" s="204">
        <v>40186</v>
      </c>
      <c r="B3689">
        <v>18.563300000000002</v>
      </c>
      <c r="E3689">
        <v>589242</v>
      </c>
    </row>
    <row r="3690" spans="1:5" x14ac:dyDescent="0.3">
      <c r="A3690" s="204">
        <v>40185</v>
      </c>
      <c r="B3690">
        <v>18.48</v>
      </c>
      <c r="E3690">
        <v>256680</v>
      </c>
    </row>
    <row r="3691" spans="1:5" x14ac:dyDescent="0.3">
      <c r="A3691" s="204">
        <v>40184</v>
      </c>
      <c r="B3691">
        <v>18.48</v>
      </c>
      <c r="E3691">
        <v>548328</v>
      </c>
    </row>
    <row r="3692" spans="1:5" x14ac:dyDescent="0.3">
      <c r="A3692" s="204">
        <v>40183</v>
      </c>
      <c r="B3692">
        <v>18.236699999999999</v>
      </c>
      <c r="E3692">
        <v>590739</v>
      </c>
    </row>
    <row r="3693" spans="1:5" x14ac:dyDescent="0.3">
      <c r="A3693" s="204">
        <v>40182</v>
      </c>
      <c r="B3693">
        <v>18.166699999999999</v>
      </c>
      <c r="E3693">
        <v>272136</v>
      </c>
    </row>
    <row r="3694" spans="1:5" x14ac:dyDescent="0.3">
      <c r="A3694" s="204">
        <v>40178</v>
      </c>
      <c r="B3694">
        <v>17.88</v>
      </c>
      <c r="E3694">
        <v>294630</v>
      </c>
    </row>
    <row r="3695" spans="1:5" x14ac:dyDescent="0.3">
      <c r="A3695" s="204">
        <v>40177</v>
      </c>
      <c r="B3695">
        <v>18.0733</v>
      </c>
      <c r="E3695">
        <v>427347</v>
      </c>
    </row>
    <row r="3696" spans="1:5" x14ac:dyDescent="0.3">
      <c r="A3696" s="204">
        <v>40176</v>
      </c>
      <c r="B3696">
        <v>18.04</v>
      </c>
      <c r="E3696">
        <v>215184</v>
      </c>
    </row>
    <row r="3697" spans="1:5" x14ac:dyDescent="0.3">
      <c r="A3697" s="204">
        <v>40175</v>
      </c>
      <c r="B3697">
        <v>18.083300000000001</v>
      </c>
      <c r="E3697">
        <v>171768</v>
      </c>
    </row>
    <row r="3698" spans="1:5" x14ac:dyDescent="0.3">
      <c r="A3698" s="204">
        <v>40171</v>
      </c>
      <c r="B3698">
        <v>17.994199999999999</v>
      </c>
      <c r="E3698">
        <v>69789</v>
      </c>
    </row>
    <row r="3699" spans="1:5" x14ac:dyDescent="0.3">
      <c r="A3699" s="204">
        <v>40170</v>
      </c>
      <c r="B3699">
        <v>17.9133</v>
      </c>
      <c r="E3699">
        <v>289815</v>
      </c>
    </row>
    <row r="3700" spans="1:5" x14ac:dyDescent="0.3">
      <c r="A3700" s="204">
        <v>40169</v>
      </c>
      <c r="B3700">
        <v>17.829999999999998</v>
      </c>
      <c r="E3700">
        <v>275079</v>
      </c>
    </row>
    <row r="3701" spans="1:5" x14ac:dyDescent="0.3">
      <c r="A3701" s="204">
        <v>40168</v>
      </c>
      <c r="B3701">
        <v>17.473299999999998</v>
      </c>
      <c r="E3701">
        <v>542394</v>
      </c>
    </row>
    <row r="3702" spans="1:5" x14ac:dyDescent="0.3">
      <c r="A3702" s="204">
        <v>40165</v>
      </c>
      <c r="B3702">
        <v>17.1267</v>
      </c>
      <c r="E3702">
        <v>968574</v>
      </c>
    </row>
    <row r="3703" spans="1:5" x14ac:dyDescent="0.3">
      <c r="A3703" s="204">
        <v>40164</v>
      </c>
      <c r="B3703">
        <v>16.853300000000001</v>
      </c>
      <c r="E3703">
        <v>157533</v>
      </c>
    </row>
    <row r="3704" spans="1:5" x14ac:dyDescent="0.3">
      <c r="A3704" s="204">
        <v>40163</v>
      </c>
      <c r="B3704">
        <v>17.059999999999999</v>
      </c>
      <c r="E3704">
        <v>231072</v>
      </c>
    </row>
    <row r="3705" spans="1:5" x14ac:dyDescent="0.3">
      <c r="A3705" s="204">
        <v>40162</v>
      </c>
      <c r="B3705">
        <v>17.03</v>
      </c>
      <c r="E3705">
        <v>332361</v>
      </c>
    </row>
    <row r="3706" spans="1:5" x14ac:dyDescent="0.3">
      <c r="A3706" s="204">
        <v>40161</v>
      </c>
      <c r="B3706">
        <v>17.0533</v>
      </c>
      <c r="E3706">
        <v>244737</v>
      </c>
    </row>
    <row r="3707" spans="1:5" x14ac:dyDescent="0.3">
      <c r="A3707" s="204">
        <v>40158</v>
      </c>
      <c r="B3707">
        <v>16.826699999999999</v>
      </c>
      <c r="E3707">
        <v>198984</v>
      </c>
    </row>
    <row r="3708" spans="1:5" x14ac:dyDescent="0.3">
      <c r="A3708" s="204">
        <v>40157</v>
      </c>
      <c r="B3708">
        <v>16.783300000000001</v>
      </c>
      <c r="E3708">
        <v>247026</v>
      </c>
    </row>
    <row r="3709" spans="1:5" x14ac:dyDescent="0.3">
      <c r="A3709" s="204">
        <v>40156</v>
      </c>
      <c r="B3709">
        <v>16.813300000000002</v>
      </c>
      <c r="E3709">
        <v>237642</v>
      </c>
    </row>
    <row r="3710" spans="1:5" x14ac:dyDescent="0.3">
      <c r="A3710" s="204">
        <v>40155</v>
      </c>
      <c r="B3710">
        <v>16.86</v>
      </c>
      <c r="E3710">
        <v>387981</v>
      </c>
    </row>
    <row r="3711" spans="1:5" x14ac:dyDescent="0.3">
      <c r="A3711" s="204">
        <v>40154</v>
      </c>
      <c r="B3711">
        <v>17.026700000000002</v>
      </c>
      <c r="E3711">
        <v>321297</v>
      </c>
    </row>
    <row r="3712" spans="1:5" x14ac:dyDescent="0.3">
      <c r="A3712" s="204">
        <v>40151</v>
      </c>
      <c r="B3712">
        <v>17.063300000000002</v>
      </c>
      <c r="E3712">
        <v>482043</v>
      </c>
    </row>
    <row r="3713" spans="1:5" x14ac:dyDescent="0.3">
      <c r="A3713" s="204">
        <v>40150</v>
      </c>
      <c r="B3713">
        <v>16.97</v>
      </c>
      <c r="E3713">
        <v>272049</v>
      </c>
    </row>
    <row r="3714" spans="1:5" x14ac:dyDescent="0.3">
      <c r="A3714" s="204">
        <v>40149</v>
      </c>
      <c r="B3714">
        <v>17.113299999999999</v>
      </c>
      <c r="E3714">
        <v>826395</v>
      </c>
    </row>
    <row r="3715" spans="1:5" x14ac:dyDescent="0.3">
      <c r="A3715" s="204">
        <v>40148</v>
      </c>
      <c r="B3715">
        <v>17.003299999999999</v>
      </c>
      <c r="E3715">
        <v>416556</v>
      </c>
    </row>
    <row r="3716" spans="1:5" x14ac:dyDescent="0.3">
      <c r="A3716" s="204">
        <v>40147</v>
      </c>
      <c r="B3716">
        <v>16.723299999999998</v>
      </c>
      <c r="E3716">
        <v>223581</v>
      </c>
    </row>
    <row r="3717" spans="1:5" x14ac:dyDescent="0.3">
      <c r="A3717" s="204">
        <v>40144</v>
      </c>
      <c r="B3717">
        <v>16.686699999999998</v>
      </c>
      <c r="E3717">
        <v>1019580</v>
      </c>
    </row>
    <row r="3718" spans="1:5" x14ac:dyDescent="0.3">
      <c r="A3718" s="204">
        <v>40142</v>
      </c>
      <c r="B3718">
        <v>16.923300000000001</v>
      </c>
      <c r="E3718">
        <v>447867</v>
      </c>
    </row>
    <row r="3719" spans="1:5" x14ac:dyDescent="0.3">
      <c r="A3719" s="204">
        <v>40141</v>
      </c>
      <c r="B3719">
        <v>16.746700000000001</v>
      </c>
      <c r="E3719">
        <v>442017</v>
      </c>
    </row>
    <row r="3720" spans="1:5" x14ac:dyDescent="0.3">
      <c r="A3720" s="204">
        <v>40140</v>
      </c>
      <c r="B3720">
        <v>16.68</v>
      </c>
      <c r="E3720">
        <v>252276</v>
      </c>
    </row>
    <row r="3721" spans="1:5" x14ac:dyDescent="0.3">
      <c r="A3721" s="204">
        <v>40137</v>
      </c>
      <c r="B3721">
        <v>16.723299999999998</v>
      </c>
      <c r="E3721">
        <v>299493</v>
      </c>
    </row>
    <row r="3722" spans="1:5" x14ac:dyDescent="0.3">
      <c r="A3722" s="204">
        <v>40136</v>
      </c>
      <c r="B3722">
        <v>16.739999999999998</v>
      </c>
      <c r="E3722">
        <v>356658</v>
      </c>
    </row>
    <row r="3723" spans="1:5" x14ac:dyDescent="0.3">
      <c r="A3723" s="204">
        <v>40135</v>
      </c>
      <c r="B3723">
        <v>17.0167</v>
      </c>
      <c r="E3723">
        <v>516792</v>
      </c>
    </row>
    <row r="3724" spans="1:5" x14ac:dyDescent="0.3">
      <c r="A3724" s="204">
        <v>40134</v>
      </c>
      <c r="B3724">
        <v>17.16</v>
      </c>
      <c r="E3724">
        <v>294261</v>
      </c>
    </row>
    <row r="3725" spans="1:5" x14ac:dyDescent="0.3">
      <c r="A3725" s="204">
        <v>40133</v>
      </c>
      <c r="B3725">
        <v>17.103300000000001</v>
      </c>
      <c r="E3725">
        <v>556884</v>
      </c>
    </row>
    <row r="3726" spans="1:5" x14ac:dyDescent="0.3">
      <c r="A3726" s="204">
        <v>40130</v>
      </c>
      <c r="B3726">
        <v>16.77</v>
      </c>
      <c r="E3726">
        <v>300909</v>
      </c>
    </row>
    <row r="3727" spans="1:5" x14ac:dyDescent="0.3">
      <c r="A3727" s="204">
        <v>40129</v>
      </c>
      <c r="B3727">
        <v>16.899999999999999</v>
      </c>
      <c r="E3727">
        <v>255180</v>
      </c>
    </row>
    <row r="3728" spans="1:5" x14ac:dyDescent="0.3">
      <c r="A3728" s="204">
        <v>40128</v>
      </c>
      <c r="B3728">
        <v>17.059999999999999</v>
      </c>
      <c r="E3728">
        <v>488553</v>
      </c>
    </row>
    <row r="3729" spans="1:5" x14ac:dyDescent="0.3">
      <c r="A3729" s="204">
        <v>40127</v>
      </c>
      <c r="B3729">
        <v>16.73</v>
      </c>
      <c r="E3729">
        <v>332709</v>
      </c>
    </row>
    <row r="3730" spans="1:5" x14ac:dyDescent="0.3">
      <c r="A3730" s="204">
        <v>40126</v>
      </c>
      <c r="B3730">
        <v>16.683299999999999</v>
      </c>
      <c r="E3730">
        <v>358392</v>
      </c>
    </row>
    <row r="3731" spans="1:5" x14ac:dyDescent="0.3">
      <c r="A3731" s="204">
        <v>40123</v>
      </c>
      <c r="B3731">
        <v>16.6067</v>
      </c>
      <c r="E3731">
        <v>452646</v>
      </c>
    </row>
    <row r="3732" spans="1:5" x14ac:dyDescent="0.3">
      <c r="A3732" s="204">
        <v>40122</v>
      </c>
      <c r="B3732">
        <v>16.493300000000001</v>
      </c>
      <c r="E3732">
        <v>385578</v>
      </c>
    </row>
    <row r="3733" spans="1:5" x14ac:dyDescent="0.3">
      <c r="A3733" s="204">
        <v>40121</v>
      </c>
      <c r="B3733">
        <v>16.026700000000002</v>
      </c>
      <c r="E3733">
        <v>1073577</v>
      </c>
    </row>
    <row r="3734" spans="1:5" x14ac:dyDescent="0.3">
      <c r="A3734" s="204">
        <v>40120</v>
      </c>
      <c r="B3734">
        <v>16.316700000000001</v>
      </c>
      <c r="E3734">
        <v>815178</v>
      </c>
    </row>
    <row r="3735" spans="1:5" x14ac:dyDescent="0.3">
      <c r="A3735" s="204">
        <v>40119</v>
      </c>
      <c r="B3735">
        <v>15.85</v>
      </c>
      <c r="E3735">
        <v>1526397</v>
      </c>
    </row>
    <row r="3736" spans="1:5" x14ac:dyDescent="0.3">
      <c r="A3736" s="204">
        <v>40116</v>
      </c>
      <c r="B3736">
        <v>15.556699999999999</v>
      </c>
      <c r="E3736">
        <v>963498</v>
      </c>
    </row>
    <row r="3737" spans="1:5" x14ac:dyDescent="0.3">
      <c r="A3737" s="204">
        <v>40115</v>
      </c>
      <c r="B3737">
        <v>15.88</v>
      </c>
      <c r="E3737">
        <v>1550526</v>
      </c>
    </row>
    <row r="3738" spans="1:5" x14ac:dyDescent="0.3">
      <c r="A3738" s="204">
        <v>40114</v>
      </c>
      <c r="B3738">
        <v>15.5367</v>
      </c>
      <c r="E3738">
        <v>1020723</v>
      </c>
    </row>
    <row r="3739" spans="1:5" x14ac:dyDescent="0.3">
      <c r="A3739" s="204">
        <v>40113</v>
      </c>
      <c r="B3739">
        <v>16.113299999999999</v>
      </c>
      <c r="E3739">
        <v>455226</v>
      </c>
    </row>
    <row r="3740" spans="1:5" x14ac:dyDescent="0.3">
      <c r="A3740" s="204">
        <v>40112</v>
      </c>
      <c r="B3740">
        <v>16.16</v>
      </c>
      <c r="E3740">
        <v>930651</v>
      </c>
    </row>
    <row r="3741" spans="1:5" x14ac:dyDescent="0.3">
      <c r="A3741" s="204">
        <v>40109</v>
      </c>
      <c r="B3741">
        <v>16.48</v>
      </c>
      <c r="E3741">
        <v>435837</v>
      </c>
    </row>
    <row r="3742" spans="1:5" x14ac:dyDescent="0.3">
      <c r="A3742" s="204">
        <v>40108</v>
      </c>
      <c r="B3742">
        <v>16.743300000000001</v>
      </c>
      <c r="E3742">
        <v>338052</v>
      </c>
    </row>
    <row r="3743" spans="1:5" x14ac:dyDescent="0.3">
      <c r="A3743" s="204">
        <v>40107</v>
      </c>
      <c r="B3743">
        <v>16.526700000000002</v>
      </c>
      <c r="E3743">
        <v>792282</v>
      </c>
    </row>
    <row r="3744" spans="1:5" x14ac:dyDescent="0.3">
      <c r="A3744" s="204">
        <v>40106</v>
      </c>
      <c r="B3744">
        <v>16.736699999999999</v>
      </c>
      <c r="E3744">
        <v>418299</v>
      </c>
    </row>
    <row r="3745" spans="1:5" x14ac:dyDescent="0.3">
      <c r="A3745" s="204">
        <v>40105</v>
      </c>
      <c r="B3745">
        <v>17.193300000000001</v>
      </c>
      <c r="E3745">
        <v>863973</v>
      </c>
    </row>
    <row r="3746" spans="1:5" x14ac:dyDescent="0.3">
      <c r="A3746" s="204">
        <v>40102</v>
      </c>
      <c r="B3746">
        <v>17.283300000000001</v>
      </c>
      <c r="E3746">
        <v>289308</v>
      </c>
    </row>
    <row r="3747" spans="1:5" x14ac:dyDescent="0.3">
      <c r="A3747" s="204">
        <v>40101</v>
      </c>
      <c r="B3747">
        <v>17.440000000000001</v>
      </c>
      <c r="E3747">
        <v>838362</v>
      </c>
    </row>
    <row r="3748" spans="1:5" x14ac:dyDescent="0.3">
      <c r="A3748" s="204">
        <v>40100</v>
      </c>
      <c r="B3748">
        <v>17.0533</v>
      </c>
      <c r="E3748">
        <v>1134006</v>
      </c>
    </row>
    <row r="3749" spans="1:5" x14ac:dyDescent="0.3">
      <c r="A3749" s="204">
        <v>40099</v>
      </c>
      <c r="B3749">
        <v>16.846699999999998</v>
      </c>
      <c r="E3749">
        <v>325752</v>
      </c>
    </row>
    <row r="3750" spans="1:5" x14ac:dyDescent="0.3">
      <c r="A3750" s="204">
        <v>40098</v>
      </c>
      <c r="B3750">
        <v>16.976700000000001</v>
      </c>
      <c r="E3750">
        <v>167151</v>
      </c>
    </row>
    <row r="3751" spans="1:5" x14ac:dyDescent="0.3">
      <c r="A3751" s="204">
        <v>40095</v>
      </c>
      <c r="B3751">
        <v>16.933299999999999</v>
      </c>
      <c r="E3751">
        <v>338661</v>
      </c>
    </row>
    <row r="3752" spans="1:5" x14ac:dyDescent="0.3">
      <c r="A3752" s="204">
        <v>40094</v>
      </c>
      <c r="B3752">
        <v>16.886600000000001</v>
      </c>
      <c r="E3752">
        <v>372342</v>
      </c>
    </row>
    <row r="3753" spans="1:5" x14ac:dyDescent="0.3">
      <c r="A3753" s="204">
        <v>40093</v>
      </c>
      <c r="B3753">
        <v>17.12</v>
      </c>
      <c r="E3753">
        <v>975777</v>
      </c>
    </row>
    <row r="3754" spans="1:5" x14ac:dyDescent="0.3">
      <c r="A3754" s="204">
        <v>40092</v>
      </c>
      <c r="B3754">
        <v>17.203299999999999</v>
      </c>
      <c r="E3754">
        <v>301644</v>
      </c>
    </row>
    <row r="3755" spans="1:5" x14ac:dyDescent="0.3">
      <c r="A3755" s="204">
        <v>40091</v>
      </c>
      <c r="B3755">
        <v>17.033300000000001</v>
      </c>
      <c r="E3755">
        <v>903840</v>
      </c>
    </row>
    <row r="3756" spans="1:5" x14ac:dyDescent="0.3">
      <c r="A3756" s="204">
        <v>40088</v>
      </c>
      <c r="B3756">
        <v>17.153300000000002</v>
      </c>
      <c r="E3756">
        <v>553230</v>
      </c>
    </row>
    <row r="3757" spans="1:5" x14ac:dyDescent="0.3">
      <c r="A3757" s="204">
        <v>40087</v>
      </c>
      <c r="B3757">
        <v>17.2667</v>
      </c>
      <c r="E3757">
        <v>350508</v>
      </c>
    </row>
    <row r="3758" spans="1:5" x14ac:dyDescent="0.3">
      <c r="A3758" s="204">
        <v>40086</v>
      </c>
      <c r="B3758">
        <v>17.886700000000001</v>
      </c>
      <c r="E3758">
        <v>246822</v>
      </c>
    </row>
    <row r="3759" spans="1:5" x14ac:dyDescent="0.3">
      <c r="A3759" s="204">
        <v>40085</v>
      </c>
      <c r="B3759">
        <v>18.079999999999998</v>
      </c>
      <c r="E3759">
        <v>193512</v>
      </c>
    </row>
    <row r="3760" spans="1:5" x14ac:dyDescent="0.3">
      <c r="A3760" s="204">
        <v>40084</v>
      </c>
      <c r="B3760">
        <v>18.156700000000001</v>
      </c>
      <c r="E3760">
        <v>314484</v>
      </c>
    </row>
    <row r="3761" spans="1:5" x14ac:dyDescent="0.3">
      <c r="A3761" s="204">
        <v>40081</v>
      </c>
      <c r="B3761">
        <v>17.8233</v>
      </c>
      <c r="E3761">
        <v>184626</v>
      </c>
    </row>
    <row r="3762" spans="1:5" x14ac:dyDescent="0.3">
      <c r="A3762" s="204">
        <v>40080</v>
      </c>
      <c r="B3762">
        <v>17.843299999999999</v>
      </c>
      <c r="E3762">
        <v>358512</v>
      </c>
    </row>
    <row r="3763" spans="1:5" x14ac:dyDescent="0.3">
      <c r="A3763" s="204">
        <v>40079</v>
      </c>
      <c r="B3763">
        <v>18.153300000000002</v>
      </c>
      <c r="E3763">
        <v>832551</v>
      </c>
    </row>
    <row r="3764" spans="1:5" x14ac:dyDescent="0.3">
      <c r="A3764" s="204">
        <v>40078</v>
      </c>
      <c r="B3764">
        <v>18.4467</v>
      </c>
      <c r="E3764">
        <v>365943</v>
      </c>
    </row>
    <row r="3765" spans="1:5" x14ac:dyDescent="0.3">
      <c r="A3765" s="204">
        <v>40077</v>
      </c>
      <c r="B3765">
        <v>18.773299999999999</v>
      </c>
      <c r="E3765">
        <v>336183</v>
      </c>
    </row>
    <row r="3766" spans="1:5" x14ac:dyDescent="0.3">
      <c r="A3766" s="204">
        <v>40074</v>
      </c>
      <c r="B3766">
        <v>18.649999999999999</v>
      </c>
      <c r="E3766">
        <v>261780</v>
      </c>
    </row>
    <row r="3767" spans="1:5" x14ac:dyDescent="0.3">
      <c r="A3767" s="204">
        <v>40073</v>
      </c>
      <c r="B3767">
        <v>18.896699999999999</v>
      </c>
      <c r="E3767">
        <v>290871</v>
      </c>
    </row>
    <row r="3768" spans="1:5" x14ac:dyDescent="0.3">
      <c r="A3768" s="204">
        <v>40072</v>
      </c>
      <c r="B3768">
        <v>18.796700000000001</v>
      </c>
      <c r="E3768">
        <v>254427</v>
      </c>
    </row>
    <row r="3769" spans="1:5" x14ac:dyDescent="0.3">
      <c r="A3769" s="204">
        <v>40071</v>
      </c>
      <c r="B3769">
        <v>18.653300000000002</v>
      </c>
      <c r="E3769">
        <v>189564</v>
      </c>
    </row>
    <row r="3770" spans="1:5" x14ac:dyDescent="0.3">
      <c r="A3770" s="204">
        <v>40070</v>
      </c>
      <c r="B3770">
        <v>18.6633</v>
      </c>
      <c r="E3770">
        <v>217857</v>
      </c>
    </row>
    <row r="3771" spans="1:5" x14ac:dyDescent="0.3">
      <c r="A3771" s="204">
        <v>40067</v>
      </c>
      <c r="B3771">
        <v>18.47</v>
      </c>
      <c r="E3771">
        <v>103236</v>
      </c>
    </row>
    <row r="3772" spans="1:5" x14ac:dyDescent="0.3">
      <c r="A3772" s="204">
        <v>40066</v>
      </c>
      <c r="B3772">
        <v>18.366700000000002</v>
      </c>
      <c r="E3772">
        <v>183738</v>
      </c>
    </row>
    <row r="3773" spans="1:5" x14ac:dyDescent="0.3">
      <c r="A3773" s="204">
        <v>40065</v>
      </c>
      <c r="B3773">
        <v>18.183299999999999</v>
      </c>
      <c r="E3773">
        <v>231705</v>
      </c>
    </row>
    <row r="3774" spans="1:5" x14ac:dyDescent="0.3">
      <c r="A3774" s="204">
        <v>40064</v>
      </c>
      <c r="B3774">
        <v>18.03</v>
      </c>
      <c r="E3774">
        <v>268272</v>
      </c>
    </row>
    <row r="3775" spans="1:5" x14ac:dyDescent="0.3">
      <c r="A3775" s="204">
        <v>40060</v>
      </c>
      <c r="B3775">
        <v>18.056699999999999</v>
      </c>
      <c r="E3775">
        <v>358047</v>
      </c>
    </row>
    <row r="3776" spans="1:5" x14ac:dyDescent="0.3">
      <c r="A3776" s="204">
        <v>40059</v>
      </c>
      <c r="B3776">
        <v>17.72</v>
      </c>
      <c r="E3776">
        <v>557598</v>
      </c>
    </row>
    <row r="3777" spans="1:5" x14ac:dyDescent="0.3">
      <c r="A3777" s="204">
        <v>40058</v>
      </c>
      <c r="B3777">
        <v>17.706700000000001</v>
      </c>
      <c r="E3777">
        <v>750759</v>
      </c>
    </row>
    <row r="3778" spans="1:5" x14ac:dyDescent="0.3">
      <c r="A3778" s="204">
        <v>40057</v>
      </c>
      <c r="B3778">
        <v>17.756699999999999</v>
      </c>
      <c r="E3778">
        <v>1053042</v>
      </c>
    </row>
    <row r="3779" spans="1:5" x14ac:dyDescent="0.3">
      <c r="A3779" s="204">
        <v>40056</v>
      </c>
      <c r="B3779">
        <v>18.023299999999999</v>
      </c>
      <c r="E3779">
        <v>295332</v>
      </c>
    </row>
    <row r="3780" spans="1:5" x14ac:dyDescent="0.3">
      <c r="A3780" s="204">
        <v>40053</v>
      </c>
      <c r="B3780">
        <v>18.103300000000001</v>
      </c>
      <c r="E3780">
        <v>348714</v>
      </c>
    </row>
    <row r="3781" spans="1:5" x14ac:dyDescent="0.3">
      <c r="A3781" s="204">
        <v>40052</v>
      </c>
      <c r="B3781">
        <v>18.273299999999999</v>
      </c>
      <c r="E3781">
        <v>560877</v>
      </c>
    </row>
    <row r="3782" spans="1:5" x14ac:dyDescent="0.3">
      <c r="A3782" s="204">
        <v>40051</v>
      </c>
      <c r="B3782">
        <v>18.353300000000001</v>
      </c>
      <c r="E3782">
        <v>474342</v>
      </c>
    </row>
    <row r="3783" spans="1:5" x14ac:dyDescent="0.3">
      <c r="A3783" s="204">
        <v>40050</v>
      </c>
      <c r="B3783">
        <v>18.0733</v>
      </c>
      <c r="E3783">
        <v>345006</v>
      </c>
    </row>
    <row r="3784" spans="1:5" x14ac:dyDescent="0.3">
      <c r="A3784" s="204">
        <v>40049</v>
      </c>
      <c r="B3784">
        <v>17.98</v>
      </c>
      <c r="E3784">
        <v>313245</v>
      </c>
    </row>
    <row r="3785" spans="1:5" x14ac:dyDescent="0.3">
      <c r="A3785" s="204">
        <v>40046</v>
      </c>
      <c r="B3785">
        <v>18.0533</v>
      </c>
      <c r="E3785">
        <v>507669</v>
      </c>
    </row>
    <row r="3786" spans="1:5" x14ac:dyDescent="0.3">
      <c r="A3786" s="204">
        <v>40045</v>
      </c>
      <c r="B3786">
        <v>17.8767</v>
      </c>
      <c r="E3786">
        <v>477492</v>
      </c>
    </row>
    <row r="3787" spans="1:5" x14ac:dyDescent="0.3">
      <c r="A3787" s="204">
        <v>40044</v>
      </c>
      <c r="B3787">
        <v>17.739999999999998</v>
      </c>
      <c r="E3787">
        <v>504822</v>
      </c>
    </row>
    <row r="3788" spans="1:5" x14ac:dyDescent="0.3">
      <c r="A3788" s="204">
        <v>40043</v>
      </c>
      <c r="B3788">
        <v>17.386700000000001</v>
      </c>
      <c r="E3788">
        <v>742206</v>
      </c>
    </row>
    <row r="3789" spans="1:5" x14ac:dyDescent="0.3">
      <c r="A3789" s="204">
        <v>40042</v>
      </c>
      <c r="B3789">
        <v>17.283300000000001</v>
      </c>
      <c r="E3789">
        <v>366231</v>
      </c>
    </row>
    <row r="3790" spans="1:5" x14ac:dyDescent="0.3">
      <c r="A3790" s="204">
        <v>40039</v>
      </c>
      <c r="B3790">
        <v>17.579999999999998</v>
      </c>
      <c r="E3790">
        <v>242712</v>
      </c>
    </row>
    <row r="3791" spans="1:5" x14ac:dyDescent="0.3">
      <c r="A3791" s="204">
        <v>40038</v>
      </c>
      <c r="B3791">
        <v>17.7333</v>
      </c>
      <c r="E3791">
        <v>1110768</v>
      </c>
    </row>
    <row r="3792" spans="1:5" x14ac:dyDescent="0.3">
      <c r="A3792" s="204">
        <v>40037</v>
      </c>
      <c r="B3792">
        <v>17.826699999999999</v>
      </c>
      <c r="E3792">
        <v>270015</v>
      </c>
    </row>
    <row r="3793" spans="1:5" x14ac:dyDescent="0.3">
      <c r="A3793" s="204">
        <v>40036</v>
      </c>
      <c r="B3793">
        <v>17.703299999999999</v>
      </c>
      <c r="E3793">
        <v>952704</v>
      </c>
    </row>
    <row r="3794" spans="1:5" x14ac:dyDescent="0.3">
      <c r="A3794" s="204">
        <v>40035</v>
      </c>
      <c r="B3794">
        <v>17.87</v>
      </c>
      <c r="E3794">
        <v>411114</v>
      </c>
    </row>
    <row r="3795" spans="1:5" x14ac:dyDescent="0.3">
      <c r="A3795" s="204">
        <v>40032</v>
      </c>
      <c r="B3795">
        <v>17.886700000000001</v>
      </c>
      <c r="E3795">
        <v>408657</v>
      </c>
    </row>
    <row r="3796" spans="1:5" x14ac:dyDescent="0.3">
      <c r="A3796" s="204">
        <v>40031</v>
      </c>
      <c r="B3796">
        <v>17.833300000000001</v>
      </c>
      <c r="E3796">
        <v>484479</v>
      </c>
    </row>
    <row r="3797" spans="1:5" x14ac:dyDescent="0.3">
      <c r="A3797" s="204">
        <v>40030</v>
      </c>
      <c r="B3797">
        <v>18.293299999999999</v>
      </c>
      <c r="E3797">
        <v>232911</v>
      </c>
    </row>
    <row r="3798" spans="1:5" x14ac:dyDescent="0.3">
      <c r="A3798" s="204">
        <v>40029</v>
      </c>
      <c r="B3798">
        <v>18.616700000000002</v>
      </c>
      <c r="E3798">
        <v>502197</v>
      </c>
    </row>
    <row r="3799" spans="1:5" x14ac:dyDescent="0.3">
      <c r="A3799" s="204">
        <v>40028</v>
      </c>
      <c r="B3799">
        <v>18.4633</v>
      </c>
      <c r="E3799">
        <v>921867</v>
      </c>
    </row>
    <row r="3800" spans="1:5" x14ac:dyDescent="0.3">
      <c r="A3800" s="204">
        <v>40025</v>
      </c>
      <c r="B3800">
        <v>18.4133</v>
      </c>
      <c r="E3800">
        <v>427131</v>
      </c>
    </row>
    <row r="3801" spans="1:5" x14ac:dyDescent="0.3">
      <c r="A3801" s="204">
        <v>40024</v>
      </c>
      <c r="B3801">
        <v>18.54</v>
      </c>
      <c r="E3801">
        <v>534246</v>
      </c>
    </row>
    <row r="3802" spans="1:5" x14ac:dyDescent="0.3">
      <c r="A3802" s="204">
        <v>40023</v>
      </c>
      <c r="B3802">
        <v>18.420000000000002</v>
      </c>
      <c r="E3802">
        <v>550080</v>
      </c>
    </row>
    <row r="3803" spans="1:5" x14ac:dyDescent="0.3">
      <c r="A3803" s="204">
        <v>40022</v>
      </c>
      <c r="B3803">
        <v>18.533300000000001</v>
      </c>
      <c r="E3803">
        <v>611466</v>
      </c>
    </row>
    <row r="3804" spans="1:5" x14ac:dyDescent="0.3">
      <c r="A3804" s="204">
        <v>40021</v>
      </c>
      <c r="B3804">
        <v>18.353300000000001</v>
      </c>
      <c r="E3804">
        <v>1002723</v>
      </c>
    </row>
    <row r="3805" spans="1:5" x14ac:dyDescent="0.3">
      <c r="A3805" s="204">
        <v>40018</v>
      </c>
      <c r="B3805">
        <v>18.25</v>
      </c>
      <c r="E3805">
        <v>494283</v>
      </c>
    </row>
    <row r="3806" spans="1:5" x14ac:dyDescent="0.3">
      <c r="A3806" s="204">
        <v>40017</v>
      </c>
      <c r="B3806">
        <v>17.920000000000002</v>
      </c>
      <c r="E3806">
        <v>1800378</v>
      </c>
    </row>
    <row r="3807" spans="1:5" x14ac:dyDescent="0.3">
      <c r="A3807" s="204">
        <v>40016</v>
      </c>
      <c r="B3807">
        <v>16.583300000000001</v>
      </c>
      <c r="E3807">
        <v>262458</v>
      </c>
    </row>
    <row r="3808" spans="1:5" x14ac:dyDescent="0.3">
      <c r="A3808" s="204">
        <v>40015</v>
      </c>
      <c r="B3808">
        <v>16.5</v>
      </c>
      <c r="E3808">
        <v>267672</v>
      </c>
    </row>
    <row r="3809" spans="1:5" x14ac:dyDescent="0.3">
      <c r="A3809" s="204">
        <v>40014</v>
      </c>
      <c r="B3809">
        <v>16.386700000000001</v>
      </c>
      <c r="E3809">
        <v>400203</v>
      </c>
    </row>
    <row r="3810" spans="1:5" x14ac:dyDescent="0.3">
      <c r="A3810" s="204">
        <v>40011</v>
      </c>
      <c r="B3810">
        <v>16.223299999999998</v>
      </c>
      <c r="E3810">
        <v>273639</v>
      </c>
    </row>
    <row r="3811" spans="1:5" x14ac:dyDescent="0.3">
      <c r="A3811" s="204">
        <v>40010</v>
      </c>
      <c r="B3811">
        <v>16.243300000000001</v>
      </c>
      <c r="E3811">
        <v>520464</v>
      </c>
    </row>
    <row r="3812" spans="1:5" x14ac:dyDescent="0.3">
      <c r="A3812" s="204">
        <v>40009</v>
      </c>
      <c r="B3812">
        <v>16.216699999999999</v>
      </c>
      <c r="E3812">
        <v>476706</v>
      </c>
    </row>
    <row r="3813" spans="1:5" x14ac:dyDescent="0.3">
      <c r="A3813" s="204">
        <v>40008</v>
      </c>
      <c r="B3813">
        <v>15.9733</v>
      </c>
      <c r="E3813">
        <v>543033</v>
      </c>
    </row>
    <row r="3814" spans="1:5" x14ac:dyDescent="0.3">
      <c r="A3814" s="204">
        <v>40007</v>
      </c>
      <c r="B3814">
        <v>15.98</v>
      </c>
      <c r="E3814">
        <v>430914</v>
      </c>
    </row>
    <row r="3815" spans="1:5" x14ac:dyDescent="0.3">
      <c r="A3815" s="204">
        <v>40004</v>
      </c>
      <c r="B3815">
        <v>15.7967</v>
      </c>
      <c r="E3815">
        <v>354519</v>
      </c>
    </row>
    <row r="3816" spans="1:5" x14ac:dyDescent="0.3">
      <c r="A3816" s="204">
        <v>40003</v>
      </c>
      <c r="B3816">
        <v>15.8133</v>
      </c>
      <c r="E3816">
        <v>344037</v>
      </c>
    </row>
    <row r="3817" spans="1:5" x14ac:dyDescent="0.3">
      <c r="A3817" s="204">
        <v>40002</v>
      </c>
      <c r="B3817">
        <v>15.77</v>
      </c>
      <c r="E3817">
        <v>315471</v>
      </c>
    </row>
    <row r="3818" spans="1:5" x14ac:dyDescent="0.3">
      <c r="A3818" s="204">
        <v>40001</v>
      </c>
      <c r="B3818">
        <v>15.8233</v>
      </c>
      <c r="E3818">
        <v>372225</v>
      </c>
    </row>
    <row r="3819" spans="1:5" x14ac:dyDescent="0.3">
      <c r="A3819" s="204">
        <v>40000</v>
      </c>
      <c r="B3819">
        <v>16.116700000000002</v>
      </c>
      <c r="E3819">
        <v>472293</v>
      </c>
    </row>
    <row r="3820" spans="1:5" x14ac:dyDescent="0.3">
      <c r="A3820" s="204">
        <v>39996</v>
      </c>
      <c r="B3820">
        <v>16.1767</v>
      </c>
      <c r="E3820">
        <v>425649</v>
      </c>
    </row>
    <row r="3821" spans="1:5" x14ac:dyDescent="0.3">
      <c r="A3821" s="204">
        <v>39995</v>
      </c>
      <c r="B3821">
        <v>16.666699999999999</v>
      </c>
      <c r="E3821">
        <v>660120</v>
      </c>
    </row>
    <row r="3822" spans="1:5" x14ac:dyDescent="0.3">
      <c r="A3822" s="204">
        <v>39994</v>
      </c>
      <c r="B3822">
        <v>16.883299999999998</v>
      </c>
      <c r="E3822">
        <v>407583</v>
      </c>
    </row>
    <row r="3823" spans="1:5" x14ac:dyDescent="0.3">
      <c r="A3823" s="204">
        <v>39993</v>
      </c>
      <c r="B3823">
        <v>16.9467</v>
      </c>
      <c r="E3823">
        <v>578628</v>
      </c>
    </row>
    <row r="3824" spans="1:5" x14ac:dyDescent="0.3">
      <c r="A3824" s="204">
        <v>39990</v>
      </c>
      <c r="B3824">
        <v>16.956700000000001</v>
      </c>
      <c r="E3824">
        <v>297900</v>
      </c>
    </row>
    <row r="3825" spans="1:5" x14ac:dyDescent="0.3">
      <c r="A3825" s="204">
        <v>39989</v>
      </c>
      <c r="B3825">
        <v>16.846699999999998</v>
      </c>
      <c r="E3825">
        <v>533373</v>
      </c>
    </row>
    <row r="3826" spans="1:5" x14ac:dyDescent="0.3">
      <c r="A3826" s="204">
        <v>39988</v>
      </c>
      <c r="B3826">
        <v>16.37</v>
      </c>
      <c r="E3826">
        <v>668793</v>
      </c>
    </row>
    <row r="3827" spans="1:5" x14ac:dyDescent="0.3">
      <c r="A3827" s="204">
        <v>39987</v>
      </c>
      <c r="B3827">
        <v>16.116700000000002</v>
      </c>
      <c r="E3827">
        <v>364713</v>
      </c>
    </row>
    <row r="3828" spans="1:5" x14ac:dyDescent="0.3">
      <c r="A3828" s="204">
        <v>39986</v>
      </c>
      <c r="B3828">
        <v>16.18</v>
      </c>
      <c r="E3828">
        <v>810144</v>
      </c>
    </row>
    <row r="3829" spans="1:5" x14ac:dyDescent="0.3">
      <c r="A3829" s="204">
        <v>39983</v>
      </c>
      <c r="B3829">
        <v>16.5167</v>
      </c>
      <c r="E3829">
        <v>607116</v>
      </c>
    </row>
    <row r="3830" spans="1:5" x14ac:dyDescent="0.3">
      <c r="A3830" s="204">
        <v>39982</v>
      </c>
      <c r="B3830">
        <v>16.420000000000002</v>
      </c>
      <c r="E3830">
        <v>476886</v>
      </c>
    </row>
    <row r="3831" spans="1:5" x14ac:dyDescent="0.3">
      <c r="A3831" s="204">
        <v>39981</v>
      </c>
      <c r="B3831">
        <v>16.283300000000001</v>
      </c>
      <c r="E3831">
        <v>1328253</v>
      </c>
    </row>
    <row r="3832" spans="1:5" x14ac:dyDescent="0.3">
      <c r="A3832" s="204">
        <v>39980</v>
      </c>
      <c r="B3832">
        <v>15.8667</v>
      </c>
      <c r="E3832">
        <v>1002564</v>
      </c>
    </row>
    <row r="3833" spans="1:5" x14ac:dyDescent="0.3">
      <c r="A3833" s="204">
        <v>39979</v>
      </c>
      <c r="B3833">
        <v>15.87</v>
      </c>
      <c r="E3833">
        <v>438708</v>
      </c>
    </row>
    <row r="3834" spans="1:5" x14ac:dyDescent="0.3">
      <c r="A3834" s="204">
        <v>39976</v>
      </c>
      <c r="B3834">
        <v>16.309999999999999</v>
      </c>
      <c r="E3834">
        <v>467274</v>
      </c>
    </row>
    <row r="3835" spans="1:5" x14ac:dyDescent="0.3">
      <c r="A3835" s="204">
        <v>39975</v>
      </c>
      <c r="B3835">
        <v>16.183299999999999</v>
      </c>
      <c r="E3835">
        <v>425634</v>
      </c>
    </row>
    <row r="3836" spans="1:5" x14ac:dyDescent="0.3">
      <c r="A3836" s="204">
        <v>39974</v>
      </c>
      <c r="B3836">
        <v>15.97</v>
      </c>
      <c r="E3836">
        <v>339219</v>
      </c>
    </row>
    <row r="3837" spans="1:5" x14ac:dyDescent="0.3">
      <c r="A3837" s="204">
        <v>39973</v>
      </c>
      <c r="B3837">
        <v>16.059999999999999</v>
      </c>
      <c r="E3837">
        <v>401253</v>
      </c>
    </row>
    <row r="3838" spans="1:5" x14ac:dyDescent="0.3">
      <c r="A3838" s="204">
        <v>39972</v>
      </c>
      <c r="B3838">
        <v>15.98</v>
      </c>
      <c r="E3838">
        <v>538200</v>
      </c>
    </row>
    <row r="3839" spans="1:5" x14ac:dyDescent="0.3">
      <c r="A3839" s="204">
        <v>39969</v>
      </c>
      <c r="B3839">
        <v>16.14</v>
      </c>
      <c r="E3839">
        <v>842253</v>
      </c>
    </row>
    <row r="3840" spans="1:5" x14ac:dyDescent="0.3">
      <c r="A3840" s="204">
        <v>39968</v>
      </c>
      <c r="B3840">
        <v>16.21</v>
      </c>
      <c r="E3840">
        <v>688722</v>
      </c>
    </row>
    <row r="3841" spans="1:5" x14ac:dyDescent="0.3">
      <c r="A3841" s="204">
        <v>39967</v>
      </c>
      <c r="B3841">
        <v>16.326699999999999</v>
      </c>
      <c r="E3841">
        <v>2088567</v>
      </c>
    </row>
    <row r="3842" spans="1:5" x14ac:dyDescent="0.3">
      <c r="A3842" s="204">
        <v>39966</v>
      </c>
      <c r="B3842">
        <v>16.03</v>
      </c>
      <c r="E3842">
        <v>1439268</v>
      </c>
    </row>
    <row r="3843" spans="1:5" x14ac:dyDescent="0.3">
      <c r="A3843" s="204">
        <v>39965</v>
      </c>
      <c r="B3843">
        <v>15.718</v>
      </c>
      <c r="E3843">
        <v>1021854</v>
      </c>
    </row>
    <row r="3844" spans="1:5" x14ac:dyDescent="0.3">
      <c r="A3844" s="204">
        <v>39962</v>
      </c>
      <c r="B3844">
        <v>15.65</v>
      </c>
      <c r="E3844">
        <v>1360257</v>
      </c>
    </row>
    <row r="3845" spans="1:5" x14ac:dyDescent="0.3">
      <c r="A3845" s="204">
        <v>39961</v>
      </c>
      <c r="B3845">
        <v>15.496700000000001</v>
      </c>
      <c r="E3845">
        <v>788805</v>
      </c>
    </row>
    <row r="3846" spans="1:5" x14ac:dyDescent="0.3">
      <c r="A3846" s="204">
        <v>39960</v>
      </c>
      <c r="B3846">
        <v>15.486700000000001</v>
      </c>
      <c r="E3846">
        <v>932220</v>
      </c>
    </row>
    <row r="3847" spans="1:5" x14ac:dyDescent="0.3">
      <c r="A3847" s="204">
        <v>39959</v>
      </c>
      <c r="B3847">
        <v>15.523300000000001</v>
      </c>
      <c r="E3847">
        <v>581634</v>
      </c>
    </row>
    <row r="3848" spans="1:5" x14ac:dyDescent="0.3">
      <c r="A3848" s="204">
        <v>39955</v>
      </c>
      <c r="B3848">
        <v>15.08</v>
      </c>
      <c r="E3848">
        <v>725652</v>
      </c>
    </row>
    <row r="3849" spans="1:5" x14ac:dyDescent="0.3">
      <c r="A3849" s="204">
        <v>39954</v>
      </c>
      <c r="B3849">
        <v>15.166700000000001</v>
      </c>
      <c r="E3849">
        <v>849717</v>
      </c>
    </row>
    <row r="3850" spans="1:5" x14ac:dyDescent="0.3">
      <c r="A3850" s="204">
        <v>39953</v>
      </c>
      <c r="B3850">
        <v>15.3733</v>
      </c>
      <c r="E3850">
        <v>1281885</v>
      </c>
    </row>
    <row r="3851" spans="1:5" x14ac:dyDescent="0.3">
      <c r="A3851" s="204">
        <v>39952</v>
      </c>
      <c r="B3851">
        <v>15.33</v>
      </c>
      <c r="E3851">
        <v>815358</v>
      </c>
    </row>
    <row r="3852" spans="1:5" x14ac:dyDescent="0.3">
      <c r="A3852" s="204">
        <v>39951</v>
      </c>
      <c r="B3852">
        <v>15.2867</v>
      </c>
      <c r="E3852">
        <v>1248255</v>
      </c>
    </row>
    <row r="3853" spans="1:5" x14ac:dyDescent="0.3">
      <c r="A3853" s="204">
        <v>39948</v>
      </c>
      <c r="B3853">
        <v>15.02</v>
      </c>
      <c r="E3853">
        <v>989376</v>
      </c>
    </row>
    <row r="3854" spans="1:5" x14ac:dyDescent="0.3">
      <c r="A3854" s="204">
        <v>39947</v>
      </c>
      <c r="B3854">
        <v>15.283300000000001</v>
      </c>
      <c r="E3854">
        <v>574341</v>
      </c>
    </row>
    <row r="3855" spans="1:5" x14ac:dyDescent="0.3">
      <c r="A3855" s="204">
        <v>39946</v>
      </c>
      <c r="B3855">
        <v>15.2567</v>
      </c>
      <c r="E3855">
        <v>958980</v>
      </c>
    </row>
    <row r="3856" spans="1:5" x14ac:dyDescent="0.3">
      <c r="A3856" s="204">
        <v>39945</v>
      </c>
      <c r="B3856">
        <v>15.692399999999999</v>
      </c>
      <c r="E3856">
        <v>1173396</v>
      </c>
    </row>
    <row r="3857" spans="1:5" x14ac:dyDescent="0.3">
      <c r="A3857" s="204">
        <v>39944</v>
      </c>
      <c r="B3857">
        <v>15.806699999999999</v>
      </c>
      <c r="E3857">
        <v>1261857</v>
      </c>
    </row>
    <row r="3858" spans="1:5" x14ac:dyDescent="0.3">
      <c r="A3858" s="204">
        <v>39941</v>
      </c>
      <c r="B3858">
        <v>15.613300000000001</v>
      </c>
      <c r="E3858">
        <v>1003344</v>
      </c>
    </row>
    <row r="3859" spans="1:5" x14ac:dyDescent="0.3">
      <c r="A3859" s="204">
        <v>39940</v>
      </c>
      <c r="B3859">
        <v>15.326700000000001</v>
      </c>
      <c r="E3859">
        <v>1097682</v>
      </c>
    </row>
    <row r="3860" spans="1:5" x14ac:dyDescent="0.3">
      <c r="A3860" s="204">
        <v>39939</v>
      </c>
      <c r="B3860">
        <v>15.1533</v>
      </c>
      <c r="E3860">
        <v>1637742</v>
      </c>
    </row>
    <row r="3861" spans="1:5" x14ac:dyDescent="0.3">
      <c r="A3861" s="204">
        <v>39938</v>
      </c>
      <c r="B3861">
        <v>15.273300000000001</v>
      </c>
      <c r="E3861">
        <v>694725</v>
      </c>
    </row>
    <row r="3862" spans="1:5" x14ac:dyDescent="0.3">
      <c r="A3862" s="204">
        <v>39937</v>
      </c>
      <c r="B3862">
        <v>15.183299999999999</v>
      </c>
      <c r="E3862">
        <v>861651</v>
      </c>
    </row>
    <row r="3863" spans="1:5" x14ac:dyDescent="0.3">
      <c r="A3863" s="204">
        <v>39934</v>
      </c>
      <c r="B3863">
        <v>15</v>
      </c>
      <c r="E3863">
        <v>741414</v>
      </c>
    </row>
    <row r="3864" spans="1:5" x14ac:dyDescent="0.3">
      <c r="A3864" s="204">
        <v>39933</v>
      </c>
      <c r="B3864">
        <v>15.09</v>
      </c>
      <c r="E3864">
        <v>708408</v>
      </c>
    </row>
    <row r="3865" spans="1:5" x14ac:dyDescent="0.3">
      <c r="A3865" s="204">
        <v>39932</v>
      </c>
      <c r="B3865">
        <v>15.3833</v>
      </c>
      <c r="E3865">
        <v>1641471</v>
      </c>
    </row>
    <row r="3866" spans="1:5" x14ac:dyDescent="0.3">
      <c r="A3866" s="204">
        <v>39931</v>
      </c>
      <c r="B3866">
        <v>15.08</v>
      </c>
      <c r="E3866">
        <v>983637</v>
      </c>
    </row>
    <row r="3867" spans="1:5" x14ac:dyDescent="0.3">
      <c r="A3867" s="204">
        <v>39930</v>
      </c>
      <c r="B3867">
        <v>14.9933</v>
      </c>
      <c r="E3867">
        <v>737964</v>
      </c>
    </row>
    <row r="3868" spans="1:5" x14ac:dyDescent="0.3">
      <c r="A3868" s="204">
        <v>39927</v>
      </c>
      <c r="B3868">
        <v>14.8733</v>
      </c>
      <c r="E3868">
        <v>1141527</v>
      </c>
    </row>
    <row r="3869" spans="1:5" x14ac:dyDescent="0.3">
      <c r="A3869" s="204">
        <v>39926</v>
      </c>
      <c r="B3869">
        <v>14.646699999999999</v>
      </c>
      <c r="E3869">
        <v>942759</v>
      </c>
    </row>
    <row r="3870" spans="1:5" x14ac:dyDescent="0.3">
      <c r="A3870" s="204">
        <v>39925</v>
      </c>
      <c r="B3870">
        <v>14.6067</v>
      </c>
      <c r="E3870">
        <v>1242645</v>
      </c>
    </row>
    <row r="3871" spans="1:5" x14ac:dyDescent="0.3">
      <c r="A3871" s="204">
        <v>39924</v>
      </c>
      <c r="B3871">
        <v>14.75</v>
      </c>
      <c r="E3871">
        <v>862164</v>
      </c>
    </row>
    <row r="3872" spans="1:5" x14ac:dyDescent="0.3">
      <c r="A3872" s="204">
        <v>39923</v>
      </c>
      <c r="B3872">
        <v>14.683299999999999</v>
      </c>
      <c r="E3872">
        <v>864285</v>
      </c>
    </row>
    <row r="3873" spans="1:5" x14ac:dyDescent="0.3">
      <c r="A3873" s="204">
        <v>39920</v>
      </c>
      <c r="B3873">
        <v>15.08</v>
      </c>
      <c r="E3873">
        <v>818277</v>
      </c>
    </row>
    <row r="3874" spans="1:5" x14ac:dyDescent="0.3">
      <c r="A3874" s="204">
        <v>39919</v>
      </c>
      <c r="B3874">
        <v>15.1167</v>
      </c>
      <c r="E3874">
        <v>1018974</v>
      </c>
    </row>
    <row r="3875" spans="1:5" x14ac:dyDescent="0.3">
      <c r="A3875" s="204">
        <v>39918</v>
      </c>
      <c r="B3875">
        <v>15.05</v>
      </c>
      <c r="E3875">
        <v>909690</v>
      </c>
    </row>
    <row r="3876" spans="1:5" x14ac:dyDescent="0.3">
      <c r="A3876" s="204">
        <v>39917</v>
      </c>
      <c r="B3876">
        <v>15.156700000000001</v>
      </c>
      <c r="E3876">
        <v>948180</v>
      </c>
    </row>
    <row r="3877" spans="1:5" x14ac:dyDescent="0.3">
      <c r="A3877" s="204">
        <v>39916</v>
      </c>
      <c r="B3877">
        <v>15.523300000000001</v>
      </c>
      <c r="E3877">
        <v>600255</v>
      </c>
    </row>
    <row r="3878" spans="1:5" x14ac:dyDescent="0.3">
      <c r="A3878" s="204">
        <v>39912</v>
      </c>
      <c r="B3878">
        <v>15.4633</v>
      </c>
      <c r="E3878">
        <v>977685</v>
      </c>
    </row>
    <row r="3879" spans="1:5" x14ac:dyDescent="0.3">
      <c r="A3879" s="204">
        <v>39911</v>
      </c>
      <c r="B3879">
        <v>15.2067</v>
      </c>
      <c r="E3879">
        <v>961581</v>
      </c>
    </row>
    <row r="3880" spans="1:5" x14ac:dyDescent="0.3">
      <c r="A3880" s="204">
        <v>39910</v>
      </c>
      <c r="B3880">
        <v>15</v>
      </c>
      <c r="E3880">
        <v>1567311</v>
      </c>
    </row>
    <row r="3881" spans="1:5" x14ac:dyDescent="0.3">
      <c r="A3881" s="204">
        <v>39909</v>
      </c>
      <c r="B3881">
        <v>15.3</v>
      </c>
      <c r="E3881">
        <v>1014231</v>
      </c>
    </row>
    <row r="3882" spans="1:5" x14ac:dyDescent="0.3">
      <c r="A3882" s="204">
        <v>39906</v>
      </c>
      <c r="B3882">
        <v>15.5733</v>
      </c>
      <c r="E3882">
        <v>950688</v>
      </c>
    </row>
    <row r="3883" spans="1:5" x14ac:dyDescent="0.3">
      <c r="A3883" s="204">
        <v>39905</v>
      </c>
      <c r="B3883">
        <v>15.74</v>
      </c>
      <c r="E3883">
        <v>686598</v>
      </c>
    </row>
    <row r="3884" spans="1:5" x14ac:dyDescent="0.3">
      <c r="A3884" s="204">
        <v>39904</v>
      </c>
      <c r="B3884">
        <v>15.715</v>
      </c>
      <c r="E3884">
        <v>1315359</v>
      </c>
    </row>
    <row r="3885" spans="1:5" x14ac:dyDescent="0.3">
      <c r="A3885" s="204">
        <v>39903</v>
      </c>
      <c r="B3885">
        <v>16</v>
      </c>
      <c r="E3885">
        <v>870060</v>
      </c>
    </row>
    <row r="3886" spans="1:5" x14ac:dyDescent="0.3">
      <c r="A3886" s="204">
        <v>39902</v>
      </c>
      <c r="B3886">
        <v>16.093299999999999</v>
      </c>
      <c r="E3886">
        <v>859200</v>
      </c>
    </row>
    <row r="3887" spans="1:5" x14ac:dyDescent="0.3">
      <c r="A3887" s="204">
        <v>39899</v>
      </c>
      <c r="B3887">
        <v>16.383299999999998</v>
      </c>
      <c r="E3887">
        <v>438018</v>
      </c>
    </row>
    <row r="3888" spans="1:5" x14ac:dyDescent="0.3">
      <c r="A3888" s="204">
        <v>39898</v>
      </c>
      <c r="B3888">
        <v>16.866700000000002</v>
      </c>
      <c r="E3888">
        <v>1212867</v>
      </c>
    </row>
    <row r="3889" spans="1:5" x14ac:dyDescent="0.3">
      <c r="A3889" s="204">
        <v>39897</v>
      </c>
      <c r="B3889">
        <v>16.09</v>
      </c>
      <c r="E3889">
        <v>931926</v>
      </c>
    </row>
    <row r="3890" spans="1:5" x14ac:dyDescent="0.3">
      <c r="A3890" s="204">
        <v>39896</v>
      </c>
      <c r="B3890">
        <v>15.816700000000001</v>
      </c>
      <c r="E3890">
        <v>421815</v>
      </c>
    </row>
    <row r="3891" spans="1:5" x14ac:dyDescent="0.3">
      <c r="A3891" s="204">
        <v>39895</v>
      </c>
      <c r="B3891">
        <v>16.18</v>
      </c>
      <c r="E3891">
        <v>793638</v>
      </c>
    </row>
    <row r="3892" spans="1:5" x14ac:dyDescent="0.3">
      <c r="A3892" s="204">
        <v>39892</v>
      </c>
      <c r="B3892">
        <v>15.583299999999999</v>
      </c>
      <c r="E3892">
        <v>604317</v>
      </c>
    </row>
    <row r="3893" spans="1:5" x14ac:dyDescent="0.3">
      <c r="A3893" s="204">
        <v>39891</v>
      </c>
      <c r="B3893">
        <v>16.079999999999998</v>
      </c>
      <c r="E3893">
        <v>818649</v>
      </c>
    </row>
    <row r="3894" spans="1:5" x14ac:dyDescent="0.3">
      <c r="A3894" s="204">
        <v>39890</v>
      </c>
      <c r="B3894">
        <v>16.3233</v>
      </c>
      <c r="E3894">
        <v>941397</v>
      </c>
    </row>
    <row r="3895" spans="1:5" x14ac:dyDescent="0.3">
      <c r="A3895" s="204">
        <v>39889</v>
      </c>
      <c r="B3895">
        <v>16.226700000000001</v>
      </c>
      <c r="E3895">
        <v>531186</v>
      </c>
    </row>
    <row r="3896" spans="1:5" x14ac:dyDescent="0.3">
      <c r="A3896" s="204">
        <v>39888</v>
      </c>
      <c r="B3896">
        <v>15.6967</v>
      </c>
      <c r="E3896">
        <v>685875</v>
      </c>
    </row>
    <row r="3897" spans="1:5" x14ac:dyDescent="0.3">
      <c r="A3897" s="204">
        <v>39885</v>
      </c>
      <c r="B3897">
        <v>16.1067</v>
      </c>
      <c r="E3897">
        <v>854700</v>
      </c>
    </row>
    <row r="3898" spans="1:5" x14ac:dyDescent="0.3">
      <c r="A3898" s="204">
        <v>39884</v>
      </c>
      <c r="B3898">
        <v>15.7067</v>
      </c>
      <c r="E3898">
        <v>723132</v>
      </c>
    </row>
    <row r="3899" spans="1:5" x14ac:dyDescent="0.3">
      <c r="A3899" s="204">
        <v>39883</v>
      </c>
      <c r="B3899">
        <v>14.7667</v>
      </c>
      <c r="E3899">
        <v>2077596</v>
      </c>
    </row>
    <row r="3900" spans="1:5" x14ac:dyDescent="0.3">
      <c r="A3900" s="204">
        <v>39882</v>
      </c>
      <c r="B3900">
        <v>15.156700000000001</v>
      </c>
      <c r="E3900">
        <v>651924</v>
      </c>
    </row>
    <row r="3901" spans="1:5" x14ac:dyDescent="0.3">
      <c r="A3901" s="204">
        <v>39881</v>
      </c>
      <c r="B3901">
        <v>14.6267</v>
      </c>
      <c r="E3901">
        <v>647499</v>
      </c>
    </row>
    <row r="3902" spans="1:5" x14ac:dyDescent="0.3">
      <c r="A3902" s="204">
        <v>39878</v>
      </c>
      <c r="B3902">
        <v>14.6633</v>
      </c>
      <c r="E3902">
        <v>1365288</v>
      </c>
    </row>
    <row r="3903" spans="1:5" x14ac:dyDescent="0.3">
      <c r="A3903" s="204">
        <v>39877</v>
      </c>
      <c r="B3903">
        <v>14.43</v>
      </c>
      <c r="E3903">
        <v>1001901</v>
      </c>
    </row>
    <row r="3904" spans="1:5" x14ac:dyDescent="0.3">
      <c r="A3904" s="204">
        <v>39876</v>
      </c>
      <c r="B3904">
        <v>15.16</v>
      </c>
      <c r="E3904">
        <v>819909</v>
      </c>
    </row>
    <row r="3905" spans="1:5" x14ac:dyDescent="0.3">
      <c r="A3905" s="204">
        <v>39875</v>
      </c>
      <c r="B3905">
        <v>14.8767</v>
      </c>
      <c r="E3905">
        <v>1561905</v>
      </c>
    </row>
    <row r="3906" spans="1:5" x14ac:dyDescent="0.3">
      <c r="A3906" s="204">
        <v>39874</v>
      </c>
      <c r="B3906">
        <v>14.6967</v>
      </c>
      <c r="E3906">
        <v>1910775</v>
      </c>
    </row>
    <row r="3907" spans="1:5" x14ac:dyDescent="0.3">
      <c r="A3907" s="204">
        <v>39871</v>
      </c>
      <c r="B3907">
        <v>15.4267</v>
      </c>
      <c r="E3907">
        <v>2031336</v>
      </c>
    </row>
    <row r="3908" spans="1:5" x14ac:dyDescent="0.3">
      <c r="A3908" s="204">
        <v>39870</v>
      </c>
      <c r="B3908">
        <v>16.29</v>
      </c>
      <c r="E3908">
        <v>1215147</v>
      </c>
    </row>
    <row r="3909" spans="1:5" x14ac:dyDescent="0.3">
      <c r="A3909" s="204">
        <v>39869</v>
      </c>
      <c r="B3909">
        <v>17.116700000000002</v>
      </c>
      <c r="E3909">
        <v>405525</v>
      </c>
    </row>
    <row r="3910" spans="1:5" x14ac:dyDescent="0.3">
      <c r="A3910" s="204">
        <v>39868</v>
      </c>
      <c r="B3910">
        <v>17.1767</v>
      </c>
      <c r="E3910">
        <v>609549</v>
      </c>
    </row>
    <row r="3911" spans="1:5" x14ac:dyDescent="0.3">
      <c r="A3911" s="204">
        <v>39867</v>
      </c>
      <c r="B3911">
        <v>16.71</v>
      </c>
      <c r="E3911">
        <v>765852</v>
      </c>
    </row>
    <row r="3912" spans="1:5" x14ac:dyDescent="0.3">
      <c r="A3912" s="204">
        <v>39864</v>
      </c>
      <c r="B3912">
        <v>17.043299999999999</v>
      </c>
      <c r="E3912">
        <v>1363869</v>
      </c>
    </row>
    <row r="3913" spans="1:5" x14ac:dyDescent="0.3">
      <c r="A3913" s="204">
        <v>39863</v>
      </c>
      <c r="B3913">
        <v>17.294699999999999</v>
      </c>
      <c r="E3913">
        <v>1168305</v>
      </c>
    </row>
    <row r="3914" spans="1:5" x14ac:dyDescent="0.3">
      <c r="A3914" s="204">
        <v>39862</v>
      </c>
      <c r="B3914">
        <v>17.710699999999999</v>
      </c>
      <c r="E3914">
        <v>668067</v>
      </c>
    </row>
    <row r="3915" spans="1:5" x14ac:dyDescent="0.3">
      <c r="A3915" s="204">
        <v>39861</v>
      </c>
      <c r="B3915">
        <v>17.866700000000002</v>
      </c>
      <c r="E3915">
        <v>646551</v>
      </c>
    </row>
    <row r="3916" spans="1:5" x14ac:dyDescent="0.3">
      <c r="A3916" s="204">
        <v>39857</v>
      </c>
      <c r="B3916">
        <v>18.329999999999998</v>
      </c>
      <c r="E3916">
        <v>717003</v>
      </c>
    </row>
    <row r="3917" spans="1:5" x14ac:dyDescent="0.3">
      <c r="A3917" s="204">
        <v>39856</v>
      </c>
      <c r="B3917">
        <v>18.473299999999998</v>
      </c>
      <c r="E3917">
        <v>1641174</v>
      </c>
    </row>
    <row r="3918" spans="1:5" x14ac:dyDescent="0.3">
      <c r="A3918" s="204">
        <v>39855</v>
      </c>
      <c r="B3918">
        <v>18.05</v>
      </c>
      <c r="E3918">
        <v>728124</v>
      </c>
    </row>
    <row r="3919" spans="1:5" x14ac:dyDescent="0.3">
      <c r="A3919" s="204">
        <v>39854</v>
      </c>
      <c r="B3919">
        <v>18.05</v>
      </c>
      <c r="E3919">
        <v>1127394</v>
      </c>
    </row>
    <row r="3920" spans="1:5" x14ac:dyDescent="0.3">
      <c r="A3920" s="204">
        <v>39853</v>
      </c>
      <c r="B3920">
        <v>18.600000000000001</v>
      </c>
      <c r="E3920">
        <v>810354</v>
      </c>
    </row>
    <row r="3921" spans="1:5" x14ac:dyDescent="0.3">
      <c r="A3921" s="204">
        <v>39850</v>
      </c>
      <c r="B3921">
        <v>18.726700000000001</v>
      </c>
      <c r="E3921">
        <v>1509078</v>
      </c>
    </row>
    <row r="3922" spans="1:5" x14ac:dyDescent="0.3">
      <c r="A3922" s="204">
        <v>39849</v>
      </c>
      <c r="B3922">
        <v>18.5533</v>
      </c>
      <c r="E3922">
        <v>1158042</v>
      </c>
    </row>
    <row r="3923" spans="1:5" x14ac:dyDescent="0.3">
      <c r="A3923" s="204">
        <v>39848</v>
      </c>
      <c r="B3923">
        <v>18.297899999999998</v>
      </c>
      <c r="E3923">
        <v>1294164</v>
      </c>
    </row>
    <row r="3924" spans="1:5" x14ac:dyDescent="0.3">
      <c r="A3924" s="204">
        <v>39847</v>
      </c>
      <c r="B3924">
        <v>18.283300000000001</v>
      </c>
      <c r="E3924">
        <v>1466256</v>
      </c>
    </row>
    <row r="3925" spans="1:5" x14ac:dyDescent="0.3">
      <c r="A3925" s="204">
        <v>39846</v>
      </c>
      <c r="B3925">
        <v>17.683299999999999</v>
      </c>
      <c r="E3925">
        <v>1109574</v>
      </c>
    </row>
    <row r="3926" spans="1:5" x14ac:dyDescent="0.3">
      <c r="A3926" s="204">
        <v>39843</v>
      </c>
      <c r="B3926">
        <v>17.59</v>
      </c>
      <c r="E3926">
        <v>465279</v>
      </c>
    </row>
    <row r="3927" spans="1:5" x14ac:dyDescent="0.3">
      <c r="A3927" s="204">
        <v>39842</v>
      </c>
      <c r="B3927">
        <v>17.61</v>
      </c>
      <c r="E3927">
        <v>498438</v>
      </c>
    </row>
    <row r="3928" spans="1:5" x14ac:dyDescent="0.3">
      <c r="A3928" s="204">
        <v>39841</v>
      </c>
      <c r="B3928">
        <v>17.78</v>
      </c>
      <c r="E3928">
        <v>839118</v>
      </c>
    </row>
    <row r="3929" spans="1:5" x14ac:dyDescent="0.3">
      <c r="A3929" s="204">
        <v>39840</v>
      </c>
      <c r="B3929">
        <v>17.37</v>
      </c>
      <c r="E3929">
        <v>827733</v>
      </c>
    </row>
    <row r="3930" spans="1:5" x14ac:dyDescent="0.3">
      <c r="A3930" s="204">
        <v>39839</v>
      </c>
      <c r="B3930">
        <v>17.29</v>
      </c>
      <c r="E3930">
        <v>704961</v>
      </c>
    </row>
    <row r="3931" spans="1:5" x14ac:dyDescent="0.3">
      <c r="A3931" s="204">
        <v>39836</v>
      </c>
      <c r="B3931">
        <v>17.246700000000001</v>
      </c>
      <c r="E3931">
        <v>471828</v>
      </c>
    </row>
    <row r="3932" spans="1:5" x14ac:dyDescent="0.3">
      <c r="A3932" s="204">
        <v>39835</v>
      </c>
      <c r="B3932">
        <v>17.326699999999999</v>
      </c>
      <c r="E3932">
        <v>879570</v>
      </c>
    </row>
    <row r="3933" spans="1:5" x14ac:dyDescent="0.3">
      <c r="A3933" s="204">
        <v>39834</v>
      </c>
      <c r="B3933">
        <v>17.63</v>
      </c>
      <c r="E3933">
        <v>503049</v>
      </c>
    </row>
    <row r="3934" spans="1:5" x14ac:dyDescent="0.3">
      <c r="A3934" s="204">
        <v>39833</v>
      </c>
      <c r="B3934">
        <v>16.916699999999999</v>
      </c>
      <c r="E3934">
        <v>540858</v>
      </c>
    </row>
    <row r="3935" spans="1:5" x14ac:dyDescent="0.3">
      <c r="A3935" s="204">
        <v>39829</v>
      </c>
      <c r="B3935">
        <v>17.760000000000002</v>
      </c>
      <c r="E3935">
        <v>574335</v>
      </c>
    </row>
    <row r="3936" spans="1:5" x14ac:dyDescent="0.3">
      <c r="A3936" s="204">
        <v>39828</v>
      </c>
      <c r="B3936">
        <v>17.593299999999999</v>
      </c>
      <c r="E3936">
        <v>721074</v>
      </c>
    </row>
    <row r="3937" spans="1:5" x14ac:dyDescent="0.3">
      <c r="A3937" s="204">
        <v>39827</v>
      </c>
      <c r="B3937">
        <v>17.2667</v>
      </c>
      <c r="E3937">
        <v>876333</v>
      </c>
    </row>
    <row r="3938" spans="1:5" x14ac:dyDescent="0.3">
      <c r="A3938" s="204">
        <v>39826</v>
      </c>
      <c r="B3938">
        <v>17.6267</v>
      </c>
      <c r="E3938">
        <v>1271142</v>
      </c>
    </row>
    <row r="3939" spans="1:5" x14ac:dyDescent="0.3">
      <c r="A3939" s="204">
        <v>39825</v>
      </c>
      <c r="B3939">
        <v>17.29</v>
      </c>
      <c r="E3939">
        <v>469275</v>
      </c>
    </row>
    <row r="3940" spans="1:5" x14ac:dyDescent="0.3">
      <c r="A3940" s="204">
        <v>39822</v>
      </c>
      <c r="B3940">
        <v>17.579999999999998</v>
      </c>
      <c r="E3940">
        <v>907386</v>
      </c>
    </row>
    <row r="3941" spans="1:5" x14ac:dyDescent="0.3">
      <c r="A3941" s="204">
        <v>39821</v>
      </c>
      <c r="B3941">
        <v>17.9833</v>
      </c>
      <c r="E3941">
        <v>830748</v>
      </c>
    </row>
    <row r="3942" spans="1:5" x14ac:dyDescent="0.3">
      <c r="A3942" s="204">
        <v>39820</v>
      </c>
      <c r="B3942">
        <v>17.88</v>
      </c>
      <c r="E3942">
        <v>369273</v>
      </c>
    </row>
    <row r="3943" spans="1:5" x14ac:dyDescent="0.3">
      <c r="A3943" s="204">
        <v>39819</v>
      </c>
      <c r="B3943">
        <v>18.156700000000001</v>
      </c>
      <c r="E3943">
        <v>977700</v>
      </c>
    </row>
    <row r="3944" spans="1:5" x14ac:dyDescent="0.3">
      <c r="A3944" s="204">
        <v>39818</v>
      </c>
      <c r="B3944">
        <v>18.333300000000001</v>
      </c>
      <c r="E3944">
        <v>565086</v>
      </c>
    </row>
    <row r="3945" spans="1:5" x14ac:dyDescent="0.3">
      <c r="A3945" s="204">
        <v>39815</v>
      </c>
      <c r="B3945">
        <v>18.0867</v>
      </c>
      <c r="E3945">
        <v>205881</v>
      </c>
    </row>
    <row r="3946" spans="1:5" x14ac:dyDescent="0.3">
      <c r="A3946" s="204">
        <v>39813</v>
      </c>
      <c r="B3946">
        <v>17.8733</v>
      </c>
      <c r="E3946">
        <v>289974</v>
      </c>
    </row>
    <row r="3947" spans="1:5" x14ac:dyDescent="0.3">
      <c r="A3947" s="204">
        <v>39812</v>
      </c>
      <c r="B3947">
        <v>17.600000000000001</v>
      </c>
      <c r="E3947">
        <v>235791</v>
      </c>
    </row>
    <row r="3948" spans="1:5" x14ac:dyDescent="0.3">
      <c r="A3948" s="204">
        <v>39811</v>
      </c>
      <c r="B3948">
        <v>17.1767</v>
      </c>
      <c r="E3948">
        <v>225609</v>
      </c>
    </row>
    <row r="3949" spans="1:5" x14ac:dyDescent="0.3">
      <c r="A3949" s="204">
        <v>39808</v>
      </c>
      <c r="B3949">
        <v>17.5733</v>
      </c>
      <c r="E3949">
        <v>338295</v>
      </c>
    </row>
    <row r="3950" spans="1:5" x14ac:dyDescent="0.3">
      <c r="A3950" s="204">
        <v>39806</v>
      </c>
      <c r="B3950">
        <v>17.383299999999998</v>
      </c>
      <c r="E3950">
        <v>159930</v>
      </c>
    </row>
    <row r="3951" spans="1:5" x14ac:dyDescent="0.3">
      <c r="A3951" s="204">
        <v>39805</v>
      </c>
      <c r="B3951">
        <v>17.441299999999998</v>
      </c>
      <c r="E3951">
        <v>128964</v>
      </c>
    </row>
    <row r="3952" spans="1:5" x14ac:dyDescent="0.3">
      <c r="A3952" s="204">
        <v>39804</v>
      </c>
      <c r="B3952">
        <v>17.52</v>
      </c>
      <c r="E3952">
        <v>465159</v>
      </c>
    </row>
    <row r="3953" spans="1:5" x14ac:dyDescent="0.3">
      <c r="A3953" s="204">
        <v>39801</v>
      </c>
      <c r="B3953">
        <v>17.703299999999999</v>
      </c>
      <c r="E3953">
        <v>776574</v>
      </c>
    </row>
    <row r="3954" spans="1:5" x14ac:dyDescent="0.3">
      <c r="A3954" s="204">
        <v>39800</v>
      </c>
      <c r="B3954">
        <v>17.6433</v>
      </c>
      <c r="E3954">
        <v>400104</v>
      </c>
    </row>
    <row r="3955" spans="1:5" x14ac:dyDescent="0.3">
      <c r="A3955" s="204">
        <v>39799</v>
      </c>
      <c r="B3955">
        <v>17.559999999999999</v>
      </c>
      <c r="E3955">
        <v>265287</v>
      </c>
    </row>
    <row r="3956" spans="1:5" x14ac:dyDescent="0.3">
      <c r="A3956" s="204">
        <v>39798</v>
      </c>
      <c r="B3956">
        <v>17.3733</v>
      </c>
      <c r="E3956">
        <v>667557</v>
      </c>
    </row>
    <row r="3957" spans="1:5" x14ac:dyDescent="0.3">
      <c r="A3957" s="204">
        <v>39797</v>
      </c>
      <c r="B3957">
        <v>16.4267</v>
      </c>
      <c r="E3957">
        <v>349890</v>
      </c>
    </row>
    <row r="3958" spans="1:5" x14ac:dyDescent="0.3">
      <c r="A3958" s="204">
        <v>39794</v>
      </c>
      <c r="B3958">
        <v>16.78</v>
      </c>
      <c r="E3958">
        <v>334875</v>
      </c>
    </row>
    <row r="3959" spans="1:5" x14ac:dyDescent="0.3">
      <c r="A3959" s="204">
        <v>39793</v>
      </c>
      <c r="B3959">
        <v>16.4633</v>
      </c>
      <c r="E3959">
        <v>671742</v>
      </c>
    </row>
    <row r="3960" spans="1:5" x14ac:dyDescent="0.3">
      <c r="A3960" s="204">
        <v>39792</v>
      </c>
      <c r="B3960">
        <v>16.6646</v>
      </c>
      <c r="E3960">
        <v>239982</v>
      </c>
    </row>
    <row r="3961" spans="1:5" x14ac:dyDescent="0.3">
      <c r="A3961" s="204">
        <v>39791</v>
      </c>
      <c r="B3961">
        <v>16.496700000000001</v>
      </c>
      <c r="E3961">
        <v>616617</v>
      </c>
    </row>
    <row r="3962" spans="1:5" x14ac:dyDescent="0.3">
      <c r="A3962" s="204">
        <v>39790</v>
      </c>
      <c r="B3962">
        <v>17.023299999999999</v>
      </c>
      <c r="E3962">
        <v>577026</v>
      </c>
    </row>
    <row r="3963" spans="1:5" x14ac:dyDescent="0.3">
      <c r="A3963" s="204">
        <v>39787</v>
      </c>
      <c r="B3963">
        <v>16.3767</v>
      </c>
      <c r="E3963">
        <v>332733</v>
      </c>
    </row>
    <row r="3964" spans="1:5" x14ac:dyDescent="0.3">
      <c r="A3964" s="204">
        <v>39786</v>
      </c>
      <c r="B3964">
        <v>15.7967</v>
      </c>
      <c r="E3964">
        <v>215115</v>
      </c>
    </row>
    <row r="3965" spans="1:5" x14ac:dyDescent="0.3">
      <c r="A3965" s="204">
        <v>39785</v>
      </c>
      <c r="B3965">
        <v>15.9033</v>
      </c>
      <c r="E3965">
        <v>359238</v>
      </c>
    </row>
    <row r="3966" spans="1:5" x14ac:dyDescent="0.3">
      <c r="A3966" s="204">
        <v>39784</v>
      </c>
      <c r="B3966">
        <v>15.503299999999999</v>
      </c>
      <c r="E3966">
        <v>453075</v>
      </c>
    </row>
    <row r="3967" spans="1:5" x14ac:dyDescent="0.3">
      <c r="A3967" s="204">
        <v>39783</v>
      </c>
      <c r="B3967">
        <v>15.0533</v>
      </c>
      <c r="E3967">
        <v>463521</v>
      </c>
    </row>
    <row r="3968" spans="1:5" x14ac:dyDescent="0.3">
      <c r="A3968" s="204">
        <v>39780</v>
      </c>
      <c r="B3968">
        <v>16.36</v>
      </c>
      <c r="E3968">
        <v>213312</v>
      </c>
    </row>
    <row r="3969" spans="1:5" x14ac:dyDescent="0.3">
      <c r="A3969" s="204">
        <v>39778</v>
      </c>
      <c r="B3969">
        <v>16.3033</v>
      </c>
      <c r="E3969">
        <v>517716</v>
      </c>
    </row>
    <row r="3970" spans="1:5" x14ac:dyDescent="0.3">
      <c r="A3970" s="204">
        <v>39777</v>
      </c>
      <c r="B3970">
        <v>15.896699999999999</v>
      </c>
      <c r="E3970">
        <v>557904</v>
      </c>
    </row>
    <row r="3971" spans="1:5" x14ac:dyDescent="0.3">
      <c r="A3971" s="204">
        <v>39776</v>
      </c>
      <c r="B3971">
        <v>15.8133</v>
      </c>
      <c r="E3971">
        <v>1351608</v>
      </c>
    </row>
    <row r="3972" spans="1:5" x14ac:dyDescent="0.3">
      <c r="A3972" s="204">
        <v>39773</v>
      </c>
      <c r="B3972">
        <v>14.9133</v>
      </c>
      <c r="E3972">
        <v>2631384</v>
      </c>
    </row>
    <row r="3973" spans="1:5" x14ac:dyDescent="0.3">
      <c r="A3973" s="204">
        <v>39772</v>
      </c>
      <c r="B3973">
        <v>15.2967</v>
      </c>
      <c r="E3973">
        <v>951789</v>
      </c>
    </row>
    <row r="3974" spans="1:5" x14ac:dyDescent="0.3">
      <c r="A3974" s="204">
        <v>39771</v>
      </c>
      <c r="B3974">
        <v>16.04</v>
      </c>
      <c r="E3974">
        <v>419007</v>
      </c>
    </row>
    <row r="3975" spans="1:5" x14ac:dyDescent="0.3">
      <c r="A3975" s="204">
        <v>39770</v>
      </c>
      <c r="B3975">
        <v>16.906700000000001</v>
      </c>
      <c r="E3975">
        <v>612480</v>
      </c>
    </row>
    <row r="3976" spans="1:5" x14ac:dyDescent="0.3">
      <c r="A3976" s="204">
        <v>39769</v>
      </c>
      <c r="B3976">
        <v>17.09</v>
      </c>
      <c r="E3976">
        <v>434370</v>
      </c>
    </row>
    <row r="3977" spans="1:5" x14ac:dyDescent="0.3">
      <c r="A3977" s="204">
        <v>39766</v>
      </c>
      <c r="B3977">
        <v>17.416699999999999</v>
      </c>
      <c r="E3977">
        <v>508164</v>
      </c>
    </row>
    <row r="3978" spans="1:5" x14ac:dyDescent="0.3">
      <c r="A3978" s="204">
        <v>39765</v>
      </c>
      <c r="B3978">
        <v>18.2</v>
      </c>
      <c r="E3978">
        <v>1244565</v>
      </c>
    </row>
    <row r="3979" spans="1:5" x14ac:dyDescent="0.3">
      <c r="A3979" s="204">
        <v>39764</v>
      </c>
      <c r="B3979">
        <v>17.059999999999999</v>
      </c>
      <c r="E3979">
        <v>1091991</v>
      </c>
    </row>
    <row r="3980" spans="1:5" x14ac:dyDescent="0.3">
      <c r="A3980" s="204">
        <v>39763</v>
      </c>
      <c r="B3980">
        <v>17.756699999999999</v>
      </c>
      <c r="E3980">
        <v>540852</v>
      </c>
    </row>
    <row r="3981" spans="1:5" x14ac:dyDescent="0.3">
      <c r="A3981" s="204">
        <v>39762</v>
      </c>
      <c r="B3981">
        <v>18.076699999999999</v>
      </c>
      <c r="E3981">
        <v>486513</v>
      </c>
    </row>
    <row r="3982" spans="1:5" x14ac:dyDescent="0.3">
      <c r="A3982" s="204">
        <v>39759</v>
      </c>
      <c r="B3982">
        <v>17.896699999999999</v>
      </c>
      <c r="E3982">
        <v>536754</v>
      </c>
    </row>
    <row r="3983" spans="1:5" x14ac:dyDescent="0.3">
      <c r="A3983" s="204">
        <v>39758</v>
      </c>
      <c r="B3983">
        <v>17.583300000000001</v>
      </c>
      <c r="E3983">
        <v>301425</v>
      </c>
    </row>
    <row r="3984" spans="1:5" x14ac:dyDescent="0.3">
      <c r="A3984" s="204">
        <v>39757</v>
      </c>
      <c r="B3984">
        <v>17.863299999999999</v>
      </c>
      <c r="E3984">
        <v>712353</v>
      </c>
    </row>
    <row r="3985" spans="1:5" x14ac:dyDescent="0.3">
      <c r="A3985" s="204">
        <v>39756</v>
      </c>
      <c r="B3985">
        <v>18.476700000000001</v>
      </c>
      <c r="E3985">
        <v>667236</v>
      </c>
    </row>
    <row r="3986" spans="1:5" x14ac:dyDescent="0.3">
      <c r="A3986" s="204">
        <v>39755</v>
      </c>
      <c r="B3986">
        <v>18.313300000000002</v>
      </c>
      <c r="E3986">
        <v>984213</v>
      </c>
    </row>
    <row r="3987" spans="1:5" x14ac:dyDescent="0.3">
      <c r="A3987" s="204">
        <v>39752</v>
      </c>
      <c r="B3987">
        <v>17.829999999999998</v>
      </c>
      <c r="E3987">
        <v>606519</v>
      </c>
    </row>
    <row r="3988" spans="1:5" x14ac:dyDescent="0.3">
      <c r="A3988" s="204">
        <v>39751</v>
      </c>
      <c r="B3988">
        <v>17.383299999999998</v>
      </c>
      <c r="E3988">
        <v>725373</v>
      </c>
    </row>
    <row r="3989" spans="1:5" x14ac:dyDescent="0.3">
      <c r="A3989" s="204">
        <v>39750</v>
      </c>
      <c r="B3989">
        <v>16.783300000000001</v>
      </c>
      <c r="E3989">
        <v>1234965</v>
      </c>
    </row>
    <row r="3990" spans="1:5" x14ac:dyDescent="0.3">
      <c r="A3990" s="204">
        <v>39749</v>
      </c>
      <c r="B3990">
        <v>16.386700000000001</v>
      </c>
      <c r="E3990">
        <v>1354305</v>
      </c>
    </row>
    <row r="3991" spans="1:5" x14ac:dyDescent="0.3">
      <c r="A3991" s="204">
        <v>39748</v>
      </c>
      <c r="B3991">
        <v>15.6</v>
      </c>
      <c r="E3991">
        <v>1117266</v>
      </c>
    </row>
    <row r="3992" spans="1:5" x14ac:dyDescent="0.3">
      <c r="A3992" s="204">
        <v>39745</v>
      </c>
      <c r="B3992">
        <v>16.466699999999999</v>
      </c>
      <c r="E3992">
        <v>974616</v>
      </c>
    </row>
    <row r="3993" spans="1:5" x14ac:dyDescent="0.3">
      <c r="A3993" s="204">
        <v>39744</v>
      </c>
      <c r="B3993">
        <v>16.98</v>
      </c>
      <c r="E3993">
        <v>1862982</v>
      </c>
    </row>
    <row r="3994" spans="1:5" x14ac:dyDescent="0.3">
      <c r="A3994" s="204">
        <v>39743</v>
      </c>
      <c r="B3994">
        <v>17.23</v>
      </c>
      <c r="E3994">
        <v>739149</v>
      </c>
    </row>
    <row r="3995" spans="1:5" x14ac:dyDescent="0.3">
      <c r="A3995" s="204">
        <v>39742</v>
      </c>
      <c r="B3995">
        <v>17.826699999999999</v>
      </c>
      <c r="E3995">
        <v>683865</v>
      </c>
    </row>
    <row r="3996" spans="1:5" x14ac:dyDescent="0.3">
      <c r="A3996" s="204">
        <v>39741</v>
      </c>
      <c r="B3996">
        <v>18.02</v>
      </c>
      <c r="E3996">
        <v>1118334</v>
      </c>
    </row>
    <row r="3997" spans="1:5" x14ac:dyDescent="0.3">
      <c r="A3997" s="204">
        <v>39738</v>
      </c>
      <c r="B3997">
        <v>17.333300000000001</v>
      </c>
      <c r="E3997">
        <v>1374708</v>
      </c>
    </row>
    <row r="3998" spans="1:5" x14ac:dyDescent="0.3">
      <c r="A3998" s="204">
        <v>39737</v>
      </c>
      <c r="B3998">
        <v>17.216699999999999</v>
      </c>
      <c r="E3998">
        <v>1452063</v>
      </c>
    </row>
    <row r="3999" spans="1:5" x14ac:dyDescent="0.3">
      <c r="A3999" s="204">
        <v>39736</v>
      </c>
      <c r="B3999">
        <v>16.5167</v>
      </c>
      <c r="E3999">
        <v>1087431</v>
      </c>
    </row>
    <row r="4000" spans="1:5" x14ac:dyDescent="0.3">
      <c r="A4000" s="204">
        <v>39735</v>
      </c>
      <c r="B4000">
        <v>17.743300000000001</v>
      </c>
      <c r="E4000">
        <v>963489</v>
      </c>
    </row>
    <row r="4001" spans="1:5" x14ac:dyDescent="0.3">
      <c r="A4001" s="204">
        <v>39734</v>
      </c>
      <c r="B4001">
        <v>18.16</v>
      </c>
      <c r="E4001">
        <v>343938</v>
      </c>
    </row>
    <row r="4002" spans="1:5" x14ac:dyDescent="0.3">
      <c r="A4002" s="204">
        <v>39731</v>
      </c>
      <c r="B4002">
        <v>16.033300000000001</v>
      </c>
      <c r="E4002">
        <v>1419783</v>
      </c>
    </row>
    <row r="4003" spans="1:5" x14ac:dyDescent="0.3">
      <c r="A4003" s="204">
        <v>39730</v>
      </c>
      <c r="B4003">
        <v>16.8767</v>
      </c>
      <c r="E4003">
        <v>1174305</v>
      </c>
    </row>
    <row r="4004" spans="1:5" x14ac:dyDescent="0.3">
      <c r="A4004" s="204">
        <v>39729</v>
      </c>
      <c r="B4004">
        <v>17.833300000000001</v>
      </c>
      <c r="E4004">
        <v>1468608</v>
      </c>
    </row>
    <row r="4005" spans="1:5" x14ac:dyDescent="0.3">
      <c r="A4005" s="204">
        <v>39728</v>
      </c>
      <c r="B4005">
        <v>17.633299999999998</v>
      </c>
      <c r="E4005">
        <v>1196853</v>
      </c>
    </row>
    <row r="4006" spans="1:5" x14ac:dyDescent="0.3">
      <c r="A4006" s="204">
        <v>39727</v>
      </c>
      <c r="B4006">
        <v>18.1633</v>
      </c>
      <c r="E4006">
        <v>2628987</v>
      </c>
    </row>
    <row r="4007" spans="1:5" x14ac:dyDescent="0.3">
      <c r="A4007" s="204">
        <v>39724</v>
      </c>
      <c r="B4007">
        <v>19.2073</v>
      </c>
      <c r="E4007">
        <v>853359</v>
      </c>
    </row>
    <row r="4008" spans="1:5" x14ac:dyDescent="0.3">
      <c r="A4008" s="204">
        <v>39723</v>
      </c>
      <c r="B4008">
        <v>19.543299999999999</v>
      </c>
      <c r="E4008">
        <v>633597</v>
      </c>
    </row>
    <row r="4009" spans="1:5" x14ac:dyDescent="0.3">
      <c r="A4009" s="204">
        <v>39722</v>
      </c>
      <c r="B4009">
        <v>20.2</v>
      </c>
      <c r="E4009">
        <v>1244508</v>
      </c>
    </row>
    <row r="4010" spans="1:5" x14ac:dyDescent="0.3">
      <c r="A4010" s="204">
        <v>39721</v>
      </c>
      <c r="B4010">
        <v>20.043299999999999</v>
      </c>
      <c r="E4010">
        <v>857313</v>
      </c>
    </row>
    <row r="4011" spans="1:5" x14ac:dyDescent="0.3">
      <c r="A4011" s="204">
        <v>39720</v>
      </c>
      <c r="B4011">
        <v>19.916699999999999</v>
      </c>
      <c r="E4011">
        <v>1839621</v>
      </c>
    </row>
    <row r="4012" spans="1:5" x14ac:dyDescent="0.3">
      <c r="A4012" s="204">
        <v>39717</v>
      </c>
      <c r="B4012">
        <v>20.966699999999999</v>
      </c>
      <c r="E4012">
        <v>2287338</v>
      </c>
    </row>
    <row r="4013" spans="1:5" x14ac:dyDescent="0.3">
      <c r="A4013" s="204">
        <v>39716</v>
      </c>
      <c r="B4013">
        <v>20.6233</v>
      </c>
      <c r="E4013">
        <v>839460</v>
      </c>
    </row>
    <row r="4014" spans="1:5" x14ac:dyDescent="0.3">
      <c r="A4014" s="204">
        <v>39715</v>
      </c>
      <c r="B4014">
        <v>20.136700000000001</v>
      </c>
      <c r="E4014">
        <v>672450</v>
      </c>
    </row>
    <row r="4015" spans="1:5" x14ac:dyDescent="0.3">
      <c r="A4015" s="204">
        <v>39714</v>
      </c>
      <c r="B4015">
        <v>19.906700000000001</v>
      </c>
      <c r="E4015">
        <v>367371</v>
      </c>
    </row>
    <row r="4016" spans="1:5" x14ac:dyDescent="0.3">
      <c r="A4016" s="204">
        <v>39713</v>
      </c>
      <c r="B4016">
        <v>20.116700000000002</v>
      </c>
      <c r="E4016">
        <v>436404</v>
      </c>
    </row>
    <row r="4017" spans="1:5" x14ac:dyDescent="0.3">
      <c r="A4017" s="204">
        <v>39710</v>
      </c>
      <c r="B4017">
        <v>20.773299999999999</v>
      </c>
      <c r="E4017">
        <v>476547</v>
      </c>
    </row>
    <row r="4018" spans="1:5" x14ac:dyDescent="0.3">
      <c r="A4018" s="204">
        <v>39709</v>
      </c>
      <c r="B4018">
        <v>20.136700000000001</v>
      </c>
      <c r="E4018">
        <v>1517289</v>
      </c>
    </row>
    <row r="4019" spans="1:5" x14ac:dyDescent="0.3">
      <c r="A4019" s="204">
        <v>39708</v>
      </c>
      <c r="B4019">
        <v>19.73</v>
      </c>
      <c r="E4019">
        <v>1049622</v>
      </c>
    </row>
    <row r="4020" spans="1:5" x14ac:dyDescent="0.3">
      <c r="A4020" s="204">
        <v>39707</v>
      </c>
      <c r="B4020">
        <v>20.75</v>
      </c>
      <c r="E4020">
        <v>750120</v>
      </c>
    </row>
    <row r="4021" spans="1:5" x14ac:dyDescent="0.3">
      <c r="A4021" s="204">
        <v>39706</v>
      </c>
      <c r="B4021">
        <v>20.45</v>
      </c>
      <c r="E4021">
        <v>544860</v>
      </c>
    </row>
    <row r="4022" spans="1:5" x14ac:dyDescent="0.3">
      <c r="A4022" s="204">
        <v>39703</v>
      </c>
      <c r="B4022">
        <v>20.863299999999999</v>
      </c>
      <c r="E4022">
        <v>534057</v>
      </c>
    </row>
    <row r="4023" spans="1:5" x14ac:dyDescent="0.3">
      <c r="A4023" s="204">
        <v>39702</v>
      </c>
      <c r="B4023">
        <v>20.956700000000001</v>
      </c>
      <c r="E4023">
        <v>773403</v>
      </c>
    </row>
    <row r="4024" spans="1:5" x14ac:dyDescent="0.3">
      <c r="A4024" s="204">
        <v>39701</v>
      </c>
      <c r="B4024">
        <v>20.706700000000001</v>
      </c>
      <c r="E4024">
        <v>799002</v>
      </c>
    </row>
    <row r="4025" spans="1:5" x14ac:dyDescent="0.3">
      <c r="A4025" s="204">
        <v>39700</v>
      </c>
      <c r="B4025">
        <v>20.079999999999998</v>
      </c>
      <c r="E4025">
        <v>2004438</v>
      </c>
    </row>
    <row r="4026" spans="1:5" x14ac:dyDescent="0.3">
      <c r="A4026" s="204">
        <v>39699</v>
      </c>
      <c r="B4026">
        <v>20.5867</v>
      </c>
      <c r="E4026">
        <v>2101713</v>
      </c>
    </row>
    <row r="4027" spans="1:5" x14ac:dyDescent="0.3">
      <c r="A4027" s="204">
        <v>39696</v>
      </c>
      <c r="B4027">
        <v>20.673300000000001</v>
      </c>
      <c r="E4027">
        <v>1153380</v>
      </c>
    </row>
    <row r="4028" spans="1:5" x14ac:dyDescent="0.3">
      <c r="A4028" s="204">
        <v>39695</v>
      </c>
      <c r="B4028">
        <v>20.736699999999999</v>
      </c>
      <c r="E4028">
        <v>967170</v>
      </c>
    </row>
    <row r="4029" spans="1:5" x14ac:dyDescent="0.3">
      <c r="A4029" s="204">
        <v>39694</v>
      </c>
      <c r="B4029">
        <v>21.566700000000001</v>
      </c>
      <c r="E4029">
        <v>678849</v>
      </c>
    </row>
    <row r="4030" spans="1:5" x14ac:dyDescent="0.3">
      <c r="A4030" s="204">
        <v>39693</v>
      </c>
      <c r="B4030">
        <v>21.353300000000001</v>
      </c>
      <c r="E4030">
        <v>2604909</v>
      </c>
    </row>
    <row r="4031" spans="1:5" x14ac:dyDescent="0.3">
      <c r="A4031" s="204">
        <v>39689</v>
      </c>
      <c r="B4031">
        <v>21.443300000000001</v>
      </c>
      <c r="E4031">
        <v>283932</v>
      </c>
    </row>
    <row r="4032" spans="1:5" x14ac:dyDescent="0.3">
      <c r="A4032" s="204">
        <v>39688</v>
      </c>
      <c r="B4032">
        <v>21.706700000000001</v>
      </c>
      <c r="E4032">
        <v>441870</v>
      </c>
    </row>
    <row r="4033" spans="1:5" x14ac:dyDescent="0.3">
      <c r="A4033" s="204">
        <v>39687</v>
      </c>
      <c r="B4033">
        <v>21.39</v>
      </c>
      <c r="E4033">
        <v>976599</v>
      </c>
    </row>
    <row r="4034" spans="1:5" x14ac:dyDescent="0.3">
      <c r="A4034" s="204">
        <v>39686</v>
      </c>
      <c r="B4034">
        <v>21.783300000000001</v>
      </c>
      <c r="E4034">
        <v>450786</v>
      </c>
    </row>
    <row r="4035" spans="1:5" x14ac:dyDescent="0.3">
      <c r="A4035" s="204">
        <v>39685</v>
      </c>
      <c r="B4035">
        <v>21.773299999999999</v>
      </c>
      <c r="E4035">
        <v>615453</v>
      </c>
    </row>
    <row r="4036" spans="1:5" x14ac:dyDescent="0.3">
      <c r="A4036" s="204">
        <v>39682</v>
      </c>
      <c r="B4036">
        <v>22.0167</v>
      </c>
      <c r="E4036">
        <v>513189</v>
      </c>
    </row>
    <row r="4037" spans="1:5" x14ac:dyDescent="0.3">
      <c r="A4037" s="204">
        <v>39681</v>
      </c>
      <c r="B4037">
        <v>21.74</v>
      </c>
      <c r="E4037">
        <v>733917</v>
      </c>
    </row>
    <row r="4038" spans="1:5" x14ac:dyDescent="0.3">
      <c r="A4038" s="204">
        <v>39680</v>
      </c>
      <c r="B4038">
        <v>22.046700000000001</v>
      </c>
      <c r="E4038">
        <v>1039017</v>
      </c>
    </row>
    <row r="4039" spans="1:5" x14ac:dyDescent="0.3">
      <c r="A4039" s="204">
        <v>39679</v>
      </c>
      <c r="B4039">
        <v>22.1967</v>
      </c>
      <c r="E4039">
        <v>1459761</v>
      </c>
    </row>
    <row r="4040" spans="1:5" x14ac:dyDescent="0.3">
      <c r="A4040" s="204">
        <v>39678</v>
      </c>
      <c r="B4040">
        <v>22.456700000000001</v>
      </c>
      <c r="E4040">
        <v>816609</v>
      </c>
    </row>
    <row r="4041" spans="1:5" x14ac:dyDescent="0.3">
      <c r="A4041" s="204">
        <v>39675</v>
      </c>
      <c r="B4041">
        <v>23.003299999999999</v>
      </c>
      <c r="E4041">
        <v>772995</v>
      </c>
    </row>
    <row r="4042" spans="1:5" x14ac:dyDescent="0.3">
      <c r="A4042" s="204">
        <v>39674</v>
      </c>
      <c r="B4042">
        <v>23.1233</v>
      </c>
      <c r="E4042">
        <v>1723296</v>
      </c>
    </row>
    <row r="4043" spans="1:5" x14ac:dyDescent="0.3">
      <c r="A4043" s="204">
        <v>39673</v>
      </c>
      <c r="B4043">
        <v>22.843299999999999</v>
      </c>
      <c r="E4043">
        <v>1644279</v>
      </c>
    </row>
    <row r="4044" spans="1:5" x14ac:dyDescent="0.3">
      <c r="A4044" s="204">
        <v>39672</v>
      </c>
      <c r="B4044">
        <v>22.866700000000002</v>
      </c>
      <c r="E4044">
        <v>1329798</v>
      </c>
    </row>
    <row r="4045" spans="1:5" x14ac:dyDescent="0.3">
      <c r="A4045" s="204">
        <v>39671</v>
      </c>
      <c r="B4045">
        <v>22.9</v>
      </c>
      <c r="E4045">
        <v>1626180</v>
      </c>
    </row>
    <row r="4046" spans="1:5" x14ac:dyDescent="0.3">
      <c r="A4046" s="204">
        <v>39668</v>
      </c>
      <c r="B4046">
        <v>22.396699999999999</v>
      </c>
      <c r="E4046">
        <v>998583</v>
      </c>
    </row>
    <row r="4047" spans="1:5" x14ac:dyDescent="0.3">
      <c r="A4047" s="204">
        <v>39667</v>
      </c>
      <c r="B4047">
        <v>21.796700000000001</v>
      </c>
      <c r="E4047">
        <v>1106745</v>
      </c>
    </row>
    <row r="4048" spans="1:5" x14ac:dyDescent="0.3">
      <c r="A4048" s="204">
        <v>39666</v>
      </c>
      <c r="B4048">
        <v>22.563300000000002</v>
      </c>
      <c r="E4048">
        <v>1670769</v>
      </c>
    </row>
    <row r="4049" spans="1:5" x14ac:dyDescent="0.3">
      <c r="A4049" s="204">
        <v>39665</v>
      </c>
      <c r="B4049">
        <v>22.5867</v>
      </c>
      <c r="E4049">
        <v>1494924</v>
      </c>
    </row>
    <row r="4050" spans="1:5" x14ac:dyDescent="0.3">
      <c r="A4050" s="204">
        <v>39664</v>
      </c>
      <c r="B4050">
        <v>22.4633</v>
      </c>
      <c r="E4050">
        <v>1087914</v>
      </c>
    </row>
    <row r="4051" spans="1:5" x14ac:dyDescent="0.3">
      <c r="A4051" s="204">
        <v>39661</v>
      </c>
      <c r="B4051">
        <v>22.616700000000002</v>
      </c>
      <c r="E4051">
        <v>3158496</v>
      </c>
    </row>
    <row r="4052" spans="1:5" x14ac:dyDescent="0.3">
      <c r="A4052" s="204">
        <v>39660</v>
      </c>
      <c r="B4052">
        <v>23.063300000000002</v>
      </c>
      <c r="E4052">
        <v>2360790</v>
      </c>
    </row>
    <row r="4053" spans="1:5" x14ac:dyDescent="0.3">
      <c r="A4053" s="204">
        <v>39659</v>
      </c>
      <c r="B4053">
        <v>21.94</v>
      </c>
      <c r="E4053">
        <v>1658859</v>
      </c>
    </row>
    <row r="4054" spans="1:5" x14ac:dyDescent="0.3">
      <c r="A4054" s="204">
        <v>39658</v>
      </c>
      <c r="B4054">
        <v>21.8977</v>
      </c>
      <c r="E4054">
        <v>1716579</v>
      </c>
    </row>
    <row r="4055" spans="1:5" x14ac:dyDescent="0.3">
      <c r="A4055" s="204">
        <v>39657</v>
      </c>
      <c r="B4055">
        <v>21.666699999999999</v>
      </c>
      <c r="E4055">
        <v>2031168</v>
      </c>
    </row>
    <row r="4056" spans="1:5" x14ac:dyDescent="0.3">
      <c r="A4056" s="204">
        <v>39654</v>
      </c>
      <c r="B4056">
        <v>21.69</v>
      </c>
      <c r="E4056">
        <v>887784</v>
      </c>
    </row>
    <row r="4057" spans="1:5" x14ac:dyDescent="0.3">
      <c r="A4057" s="204">
        <v>39653</v>
      </c>
      <c r="B4057">
        <v>21.566700000000001</v>
      </c>
      <c r="E4057">
        <v>772797</v>
      </c>
    </row>
    <row r="4058" spans="1:5" x14ac:dyDescent="0.3">
      <c r="A4058" s="204">
        <v>39652</v>
      </c>
      <c r="B4058">
        <v>21.796700000000001</v>
      </c>
      <c r="E4058">
        <v>3536901</v>
      </c>
    </row>
    <row r="4059" spans="1:5" x14ac:dyDescent="0.3">
      <c r="A4059" s="204">
        <v>39651</v>
      </c>
      <c r="B4059">
        <v>22.05</v>
      </c>
      <c r="E4059">
        <v>1403703</v>
      </c>
    </row>
    <row r="4060" spans="1:5" x14ac:dyDescent="0.3">
      <c r="A4060" s="204">
        <v>39650</v>
      </c>
      <c r="B4060">
        <v>21.4133</v>
      </c>
      <c r="E4060">
        <v>973608</v>
      </c>
    </row>
    <row r="4061" spans="1:5" x14ac:dyDescent="0.3">
      <c r="A4061" s="204">
        <v>39647</v>
      </c>
      <c r="B4061">
        <v>20.996700000000001</v>
      </c>
      <c r="E4061">
        <v>1120830</v>
      </c>
    </row>
    <row r="4062" spans="1:5" x14ac:dyDescent="0.3">
      <c r="A4062" s="204">
        <v>39646</v>
      </c>
      <c r="B4062">
        <v>21.253299999999999</v>
      </c>
      <c r="E4062">
        <v>1113558</v>
      </c>
    </row>
    <row r="4063" spans="1:5" x14ac:dyDescent="0.3">
      <c r="A4063" s="204">
        <v>39645</v>
      </c>
      <c r="B4063">
        <v>20.976700000000001</v>
      </c>
      <c r="E4063">
        <v>894672</v>
      </c>
    </row>
    <row r="4064" spans="1:5" x14ac:dyDescent="0.3">
      <c r="A4064" s="204">
        <v>39644</v>
      </c>
      <c r="B4064">
        <v>20.78</v>
      </c>
      <c r="E4064">
        <v>750939</v>
      </c>
    </row>
    <row r="4065" spans="1:5" x14ac:dyDescent="0.3">
      <c r="A4065" s="204">
        <v>39643</v>
      </c>
      <c r="B4065">
        <v>20.206</v>
      </c>
      <c r="E4065">
        <v>302250</v>
      </c>
    </row>
    <row r="4066" spans="1:5" x14ac:dyDescent="0.3">
      <c r="A4066" s="204">
        <v>39640</v>
      </c>
      <c r="B4066">
        <v>20.38</v>
      </c>
      <c r="E4066">
        <v>1295706</v>
      </c>
    </row>
    <row r="4067" spans="1:5" x14ac:dyDescent="0.3">
      <c r="A4067" s="204">
        <v>39639</v>
      </c>
      <c r="B4067">
        <v>20.260000000000002</v>
      </c>
      <c r="E4067">
        <v>554082</v>
      </c>
    </row>
    <row r="4068" spans="1:5" x14ac:dyDescent="0.3">
      <c r="A4068" s="204">
        <v>39638</v>
      </c>
      <c r="B4068">
        <v>19.933299999999999</v>
      </c>
      <c r="E4068">
        <v>864846</v>
      </c>
    </row>
    <row r="4069" spans="1:5" x14ac:dyDescent="0.3">
      <c r="A4069" s="204">
        <v>39637</v>
      </c>
      <c r="B4069">
        <v>20.22</v>
      </c>
      <c r="E4069">
        <v>1812375</v>
      </c>
    </row>
    <row r="4070" spans="1:5" x14ac:dyDescent="0.3">
      <c r="A4070" s="204">
        <v>39636</v>
      </c>
      <c r="B4070">
        <v>19.399999999999999</v>
      </c>
      <c r="E4070">
        <v>289005</v>
      </c>
    </row>
    <row r="4071" spans="1:5" x14ac:dyDescent="0.3">
      <c r="A4071" s="204">
        <v>39632</v>
      </c>
      <c r="B4071">
        <v>19.59</v>
      </c>
      <c r="E4071">
        <v>280692</v>
      </c>
    </row>
    <row r="4072" spans="1:5" x14ac:dyDescent="0.3">
      <c r="A4072" s="204">
        <v>39631</v>
      </c>
      <c r="B4072">
        <v>19.64</v>
      </c>
      <c r="E4072">
        <v>666897</v>
      </c>
    </row>
    <row r="4073" spans="1:5" x14ac:dyDescent="0.3">
      <c r="A4073" s="204">
        <v>39630</v>
      </c>
      <c r="B4073">
        <v>19.5867</v>
      </c>
      <c r="E4073">
        <v>248250</v>
      </c>
    </row>
    <row r="4074" spans="1:5" x14ac:dyDescent="0.3">
      <c r="A4074" s="204">
        <v>39629</v>
      </c>
      <c r="B4074">
        <v>19.203299999999999</v>
      </c>
      <c r="E4074">
        <v>114942</v>
      </c>
    </row>
    <row r="4075" spans="1:5" x14ac:dyDescent="0.3">
      <c r="A4075" s="204">
        <v>39626</v>
      </c>
      <c r="B4075">
        <v>19.2667</v>
      </c>
      <c r="E4075">
        <v>51687</v>
      </c>
    </row>
    <row r="4076" spans="1:5" x14ac:dyDescent="0.3">
      <c r="A4076" s="204">
        <v>39625</v>
      </c>
      <c r="B4076">
        <v>19.076699999999999</v>
      </c>
      <c r="E4076">
        <v>225894</v>
      </c>
    </row>
    <row r="4077" spans="1:5" x14ac:dyDescent="0.3">
      <c r="A4077" s="204">
        <v>39624</v>
      </c>
      <c r="B4077">
        <v>19.3033</v>
      </c>
      <c r="E4077">
        <v>90267</v>
      </c>
    </row>
    <row r="4078" spans="1:5" x14ac:dyDescent="0.3">
      <c r="A4078" s="204">
        <v>39623</v>
      </c>
      <c r="B4078">
        <v>19.079999999999998</v>
      </c>
      <c r="E4078">
        <v>169053</v>
      </c>
    </row>
    <row r="4079" spans="1:5" x14ac:dyDescent="0.3">
      <c r="A4079" s="204">
        <v>39622</v>
      </c>
      <c r="B4079">
        <v>19.083300000000001</v>
      </c>
      <c r="E4079">
        <v>456633</v>
      </c>
    </row>
    <row r="4080" spans="1:5" x14ac:dyDescent="0.3">
      <c r="A4080" s="204">
        <v>39619</v>
      </c>
      <c r="B4080">
        <v>19.309999999999999</v>
      </c>
      <c r="E4080">
        <v>631014</v>
      </c>
    </row>
    <row r="4081" spans="1:5" x14ac:dyDescent="0.3">
      <c r="A4081" s="204">
        <v>39618</v>
      </c>
      <c r="B4081">
        <v>19.653300000000002</v>
      </c>
      <c r="E4081">
        <v>882384</v>
      </c>
    </row>
    <row r="4082" spans="1:5" x14ac:dyDescent="0.3">
      <c r="A4082" s="204">
        <v>39617</v>
      </c>
      <c r="B4082">
        <v>19.29</v>
      </c>
      <c r="E4082">
        <v>124038</v>
      </c>
    </row>
    <row r="4083" spans="1:5" x14ac:dyDescent="0.3">
      <c r="A4083" s="204">
        <v>39616</v>
      </c>
      <c r="B4083">
        <v>19.473299999999998</v>
      </c>
      <c r="E4083">
        <v>86025</v>
      </c>
    </row>
    <row r="4084" spans="1:5" x14ac:dyDescent="0.3">
      <c r="A4084" s="204">
        <v>39615</v>
      </c>
      <c r="B4084">
        <v>19.533300000000001</v>
      </c>
      <c r="E4084">
        <v>97098</v>
      </c>
    </row>
    <row r="4085" spans="1:5" x14ac:dyDescent="0.3">
      <c r="A4085" s="204">
        <v>39612</v>
      </c>
      <c r="B4085">
        <v>19.306699999999999</v>
      </c>
      <c r="E4085">
        <v>44460</v>
      </c>
    </row>
    <row r="4086" spans="1:5" x14ac:dyDescent="0.3">
      <c r="A4086" s="204">
        <v>39611</v>
      </c>
      <c r="B4086">
        <v>19.023299999999999</v>
      </c>
      <c r="E4086">
        <v>647190</v>
      </c>
    </row>
    <row r="4087" spans="1:5" x14ac:dyDescent="0.3">
      <c r="A4087" s="204">
        <v>39610</v>
      </c>
      <c r="B4087">
        <v>18.953299999999999</v>
      </c>
      <c r="E4087">
        <v>290133</v>
      </c>
    </row>
    <row r="4088" spans="1:5" x14ac:dyDescent="0.3">
      <c r="A4088" s="204">
        <v>39609</v>
      </c>
      <c r="B4088">
        <v>19.366700000000002</v>
      </c>
      <c r="E4088">
        <v>627720</v>
      </c>
    </row>
    <row r="4089" spans="1:5" x14ac:dyDescent="0.3">
      <c r="A4089" s="204">
        <v>39608</v>
      </c>
      <c r="B4089">
        <v>19.48</v>
      </c>
      <c r="E4089">
        <v>2281926</v>
      </c>
    </row>
    <row r="4090" spans="1:5" x14ac:dyDescent="0.3">
      <c r="A4090" s="204">
        <v>39605</v>
      </c>
      <c r="B4090">
        <v>19.783300000000001</v>
      </c>
      <c r="E4090">
        <v>760914</v>
      </c>
    </row>
    <row r="4091" spans="1:5" x14ac:dyDescent="0.3">
      <c r="A4091" s="204">
        <v>39604</v>
      </c>
      <c r="B4091">
        <v>20.16</v>
      </c>
      <c r="E4091">
        <v>1720155</v>
      </c>
    </row>
    <row r="4092" spans="1:5" x14ac:dyDescent="0.3">
      <c r="A4092" s="204">
        <v>39603</v>
      </c>
      <c r="B4092">
        <v>19.883299999999998</v>
      </c>
      <c r="E4092">
        <v>85500</v>
      </c>
    </row>
    <row r="4093" spans="1:5" x14ac:dyDescent="0.3">
      <c r="A4093" s="204">
        <v>39602</v>
      </c>
      <c r="B4093">
        <v>19.736699999999999</v>
      </c>
      <c r="E4093">
        <v>592071</v>
      </c>
    </row>
    <row r="4094" spans="1:5" x14ac:dyDescent="0.3">
      <c r="A4094" s="204">
        <v>39601</v>
      </c>
      <c r="B4094">
        <v>19.776700000000002</v>
      </c>
      <c r="E4094">
        <v>185238</v>
      </c>
    </row>
    <row r="4095" spans="1:5" x14ac:dyDescent="0.3">
      <c r="A4095" s="204">
        <v>39598</v>
      </c>
      <c r="B4095">
        <v>19.9833</v>
      </c>
      <c r="E4095">
        <v>220740</v>
      </c>
    </row>
    <row r="4096" spans="1:5" x14ac:dyDescent="0.3">
      <c r="A4096" s="204">
        <v>39597</v>
      </c>
      <c r="B4096">
        <v>20.031700000000001</v>
      </c>
      <c r="E4096">
        <v>224979</v>
      </c>
    </row>
    <row r="4097" spans="1:5" x14ac:dyDescent="0.3">
      <c r="A4097" s="204">
        <v>39596</v>
      </c>
      <c r="B4097">
        <v>19.37</v>
      </c>
      <c r="E4097">
        <v>189504</v>
      </c>
    </row>
    <row r="4098" spans="1:5" x14ac:dyDescent="0.3">
      <c r="A4098" s="204">
        <v>39595</v>
      </c>
      <c r="B4098">
        <v>19.333300000000001</v>
      </c>
      <c r="E4098">
        <v>33255</v>
      </c>
    </row>
    <row r="4099" spans="1:5" x14ac:dyDescent="0.3">
      <c r="A4099" s="204">
        <v>39591</v>
      </c>
      <c r="B4099">
        <v>19.1233</v>
      </c>
      <c r="E4099">
        <v>194355</v>
      </c>
    </row>
    <row r="4100" spans="1:5" x14ac:dyDescent="0.3">
      <c r="A4100" s="204">
        <v>39590</v>
      </c>
      <c r="B4100">
        <v>19.239999999999998</v>
      </c>
      <c r="E4100">
        <v>243144</v>
      </c>
    </row>
    <row r="4101" spans="1:5" x14ac:dyDescent="0.3">
      <c r="A4101" s="204">
        <v>39589</v>
      </c>
      <c r="B4101">
        <v>18.916699999999999</v>
      </c>
      <c r="E4101">
        <v>631740</v>
      </c>
    </row>
    <row r="4102" spans="1:5" x14ac:dyDescent="0.3">
      <c r="A4102" s="204">
        <v>39588</v>
      </c>
      <c r="B4102">
        <v>19.403300000000002</v>
      </c>
      <c r="E4102">
        <v>153744</v>
      </c>
    </row>
    <row r="4103" spans="1:5" x14ac:dyDescent="0.3">
      <c r="A4103" s="204">
        <v>39587</v>
      </c>
      <c r="B4103">
        <v>19.396699999999999</v>
      </c>
      <c r="E4103">
        <v>77661</v>
      </c>
    </row>
    <row r="4104" spans="1:5" x14ac:dyDescent="0.3">
      <c r="A4104" s="204">
        <v>39584</v>
      </c>
      <c r="B4104">
        <v>19.473299999999998</v>
      </c>
      <c r="E4104">
        <v>97380</v>
      </c>
    </row>
    <row r="4105" spans="1:5" x14ac:dyDescent="0.3">
      <c r="A4105" s="204">
        <v>39583</v>
      </c>
      <c r="B4105">
        <v>19.441299999999998</v>
      </c>
      <c r="E4105">
        <v>298710</v>
      </c>
    </row>
    <row r="4106" spans="1:5" x14ac:dyDescent="0.3">
      <c r="A4106" s="204">
        <v>39582</v>
      </c>
      <c r="B4106">
        <v>19.363299999999999</v>
      </c>
      <c r="E4106">
        <v>291207</v>
      </c>
    </row>
    <row r="4107" spans="1:5" x14ac:dyDescent="0.3">
      <c r="A4107" s="204">
        <v>39581</v>
      </c>
      <c r="B4107">
        <v>19.3733</v>
      </c>
      <c r="E4107">
        <v>212859</v>
      </c>
    </row>
    <row r="4108" spans="1:5" x14ac:dyDescent="0.3">
      <c r="A4108" s="204">
        <v>39580</v>
      </c>
      <c r="B4108">
        <v>19.3233</v>
      </c>
      <c r="E4108">
        <v>220905</v>
      </c>
    </row>
    <row r="4109" spans="1:5" x14ac:dyDescent="0.3">
      <c r="A4109" s="204">
        <v>39577</v>
      </c>
      <c r="B4109">
        <v>19.0733</v>
      </c>
      <c r="E4109">
        <v>266673</v>
      </c>
    </row>
    <row r="4110" spans="1:5" x14ac:dyDescent="0.3">
      <c r="A4110" s="204">
        <v>39576</v>
      </c>
      <c r="B4110">
        <v>19.0367</v>
      </c>
      <c r="E4110">
        <v>114462</v>
      </c>
    </row>
    <row r="4111" spans="1:5" x14ac:dyDescent="0.3">
      <c r="A4111" s="204">
        <v>39575</v>
      </c>
      <c r="B4111">
        <v>18.850000000000001</v>
      </c>
      <c r="E4111">
        <v>199587</v>
      </c>
    </row>
    <row r="4112" spans="1:5" x14ac:dyDescent="0.3">
      <c r="A4112" s="204">
        <v>39574</v>
      </c>
      <c r="B4112">
        <v>19.1233</v>
      </c>
      <c r="E4112">
        <v>279720</v>
      </c>
    </row>
    <row r="4113" spans="1:5" x14ac:dyDescent="0.3">
      <c r="A4113" s="204">
        <v>39573</v>
      </c>
      <c r="B4113">
        <v>19.146699999999999</v>
      </c>
      <c r="E4113">
        <v>244647</v>
      </c>
    </row>
    <row r="4114" spans="1:5" x14ac:dyDescent="0.3">
      <c r="A4114" s="204">
        <v>39570</v>
      </c>
      <c r="B4114">
        <v>19.16</v>
      </c>
      <c r="E4114">
        <v>373122</v>
      </c>
    </row>
    <row r="4115" spans="1:5" x14ac:dyDescent="0.3">
      <c r="A4115" s="204">
        <v>39569</v>
      </c>
      <c r="B4115">
        <v>19.146699999999999</v>
      </c>
      <c r="E4115">
        <v>51831</v>
      </c>
    </row>
    <row r="4116" spans="1:5" x14ac:dyDescent="0.3">
      <c r="A4116" s="204">
        <v>39568</v>
      </c>
      <c r="B4116">
        <v>18.616700000000002</v>
      </c>
      <c r="E4116">
        <v>140238</v>
      </c>
    </row>
    <row r="4117" spans="1:5" x14ac:dyDescent="0.3">
      <c r="A4117" s="204">
        <v>39567</v>
      </c>
      <c r="B4117">
        <v>18.6967</v>
      </c>
      <c r="E4117">
        <v>73737</v>
      </c>
    </row>
    <row r="4118" spans="1:5" x14ac:dyDescent="0.3">
      <c r="A4118" s="204">
        <v>39566</v>
      </c>
      <c r="B4118">
        <v>18.9133</v>
      </c>
      <c r="E4118">
        <v>297114</v>
      </c>
    </row>
    <row r="4119" spans="1:5" x14ac:dyDescent="0.3">
      <c r="A4119" s="204">
        <v>39563</v>
      </c>
      <c r="B4119">
        <v>18.8933</v>
      </c>
      <c r="E4119">
        <v>139368</v>
      </c>
    </row>
    <row r="4120" spans="1:5" x14ac:dyDescent="0.3">
      <c r="A4120" s="204">
        <v>39562</v>
      </c>
      <c r="B4120">
        <v>19.046700000000001</v>
      </c>
      <c r="E4120">
        <v>91650</v>
      </c>
    </row>
    <row r="4121" spans="1:5" x14ac:dyDescent="0.3">
      <c r="A4121" s="204">
        <v>39561</v>
      </c>
      <c r="B4121">
        <v>18.996700000000001</v>
      </c>
      <c r="E4121">
        <v>489156</v>
      </c>
    </row>
    <row r="4122" spans="1:5" x14ac:dyDescent="0.3">
      <c r="A4122" s="204">
        <v>39560</v>
      </c>
      <c r="B4122">
        <v>18.88</v>
      </c>
      <c r="E4122">
        <v>638295</v>
      </c>
    </row>
    <row r="4123" spans="1:5" x14ac:dyDescent="0.3">
      <c r="A4123" s="204">
        <v>39559</v>
      </c>
      <c r="B4123">
        <v>19</v>
      </c>
      <c r="E4123">
        <v>701643</v>
      </c>
    </row>
    <row r="4124" spans="1:5" x14ac:dyDescent="0.3">
      <c r="A4124" s="204">
        <v>39556</v>
      </c>
      <c r="B4124">
        <v>19.003299999999999</v>
      </c>
      <c r="E4124">
        <v>279606</v>
      </c>
    </row>
    <row r="4125" spans="1:5" x14ac:dyDescent="0.3">
      <c r="A4125" s="204">
        <v>39555</v>
      </c>
      <c r="B4125">
        <v>18.953299999999999</v>
      </c>
      <c r="E4125">
        <v>467292</v>
      </c>
    </row>
    <row r="4126" spans="1:5" x14ac:dyDescent="0.3">
      <c r="A4126" s="204">
        <v>39554</v>
      </c>
      <c r="B4126">
        <v>19.033300000000001</v>
      </c>
      <c r="E4126">
        <v>1394739</v>
      </c>
    </row>
    <row r="4127" spans="1:5" x14ac:dyDescent="0.3">
      <c r="A4127" s="204">
        <v>39553</v>
      </c>
      <c r="B4127">
        <v>18.616700000000002</v>
      </c>
      <c r="E4127">
        <v>430818</v>
      </c>
    </row>
    <row r="4128" spans="1:5" x14ac:dyDescent="0.3">
      <c r="A4128" s="204">
        <v>39552</v>
      </c>
      <c r="B4128">
        <v>18.6633</v>
      </c>
      <c r="E4128">
        <v>83700</v>
      </c>
    </row>
    <row r="4129" spans="1:5" x14ac:dyDescent="0.3">
      <c r="A4129" s="204">
        <v>39549</v>
      </c>
      <c r="B4129">
        <v>18.763300000000001</v>
      </c>
      <c r="E4129">
        <v>381600</v>
      </c>
    </row>
    <row r="4130" spans="1:5" x14ac:dyDescent="0.3">
      <c r="A4130" s="204">
        <v>39548</v>
      </c>
      <c r="B4130">
        <v>18.9633</v>
      </c>
      <c r="E4130">
        <v>1055100</v>
      </c>
    </row>
    <row r="4131" spans="1:5" x14ac:dyDescent="0.3">
      <c r="A4131" s="204">
        <v>39547</v>
      </c>
      <c r="B4131">
        <v>18.154699999999998</v>
      </c>
      <c r="E4131">
        <v>633600</v>
      </c>
    </row>
    <row r="4132" spans="1:5" x14ac:dyDescent="0.3">
      <c r="A4132" s="204">
        <v>39546</v>
      </c>
      <c r="B4132">
        <v>18.5367</v>
      </c>
      <c r="E4132">
        <v>673500</v>
      </c>
    </row>
    <row r="4133" spans="1:5" x14ac:dyDescent="0.3">
      <c r="A4133" s="204">
        <v>39545</v>
      </c>
      <c r="B4133">
        <v>18.559999999999999</v>
      </c>
      <c r="E4133">
        <v>70200</v>
      </c>
    </row>
    <row r="4134" spans="1:5" x14ac:dyDescent="0.3">
      <c r="A4134" s="204">
        <v>39542</v>
      </c>
      <c r="B4134">
        <v>18.510000000000002</v>
      </c>
      <c r="E4134">
        <v>393474</v>
      </c>
    </row>
    <row r="4135" spans="1:5" x14ac:dyDescent="0.3">
      <c r="A4135" s="204">
        <v>39541</v>
      </c>
      <c r="B4135">
        <v>18.34</v>
      </c>
      <c r="E4135">
        <v>905100</v>
      </c>
    </row>
    <row r="4136" spans="1:5" x14ac:dyDescent="0.3">
      <c r="A4136" s="204">
        <v>39540</v>
      </c>
      <c r="B4136">
        <v>18.329999999999998</v>
      </c>
      <c r="E4136">
        <v>419700</v>
      </c>
    </row>
    <row r="4137" spans="1:5" x14ac:dyDescent="0.3">
      <c r="A4137" s="204">
        <v>39539</v>
      </c>
      <c r="B4137">
        <v>18.48</v>
      </c>
      <c r="E4137">
        <v>283635</v>
      </c>
    </row>
    <row r="4138" spans="1:5" x14ac:dyDescent="0.3">
      <c r="A4138" s="204">
        <v>39538</v>
      </c>
      <c r="B4138">
        <v>17.84</v>
      </c>
      <c r="E4138">
        <v>271500</v>
      </c>
    </row>
    <row r="4139" spans="1:5" x14ac:dyDescent="0.3">
      <c r="A4139" s="204">
        <v>39535</v>
      </c>
      <c r="B4139">
        <v>17.43</v>
      </c>
      <c r="E4139">
        <v>112200</v>
      </c>
    </row>
    <row r="4140" spans="1:5" x14ac:dyDescent="0.3">
      <c r="A4140" s="204">
        <v>39534</v>
      </c>
      <c r="B4140">
        <v>17.739999999999998</v>
      </c>
      <c r="E4140">
        <v>116400</v>
      </c>
    </row>
    <row r="4141" spans="1:5" x14ac:dyDescent="0.3">
      <c r="A4141" s="204">
        <v>39533</v>
      </c>
      <c r="B4141">
        <v>17.7667</v>
      </c>
      <c r="E4141">
        <v>341400</v>
      </c>
    </row>
    <row r="4142" spans="1:5" x14ac:dyDescent="0.3">
      <c r="A4142" s="204">
        <v>39532</v>
      </c>
      <c r="B4142">
        <v>17.723299999999998</v>
      </c>
      <c r="E4142">
        <v>154950</v>
      </c>
    </row>
    <row r="4143" spans="1:5" x14ac:dyDescent="0.3">
      <c r="A4143" s="204">
        <v>39531</v>
      </c>
      <c r="B4143">
        <v>17.583300000000001</v>
      </c>
      <c r="E4143">
        <v>419100</v>
      </c>
    </row>
    <row r="4144" spans="1:5" x14ac:dyDescent="0.3">
      <c r="A4144" s="204">
        <v>39527</v>
      </c>
      <c r="B4144">
        <v>16.916699999999999</v>
      </c>
      <c r="E4144">
        <v>914100</v>
      </c>
    </row>
    <row r="4145" spans="1:5" x14ac:dyDescent="0.3">
      <c r="A4145" s="204">
        <v>39526</v>
      </c>
      <c r="B4145">
        <v>16.739999999999998</v>
      </c>
      <c r="E4145">
        <v>624000</v>
      </c>
    </row>
    <row r="4146" spans="1:5" x14ac:dyDescent="0.3">
      <c r="A4146" s="204">
        <v>39525</v>
      </c>
      <c r="B4146">
        <v>16.75</v>
      </c>
      <c r="E4146">
        <v>488400</v>
      </c>
    </row>
    <row r="4147" spans="1:5" x14ac:dyDescent="0.3">
      <c r="A4147" s="204">
        <v>39524</v>
      </c>
      <c r="B4147">
        <v>16.12</v>
      </c>
      <c r="E4147">
        <v>644100</v>
      </c>
    </row>
    <row r="4148" spans="1:5" x14ac:dyDescent="0.3">
      <c r="A4148" s="204">
        <v>39521</v>
      </c>
      <c r="B4148">
        <v>16.6967</v>
      </c>
      <c r="E4148">
        <v>1058100</v>
      </c>
    </row>
    <row r="4149" spans="1:5" x14ac:dyDescent="0.3">
      <c r="A4149" s="204">
        <v>39520</v>
      </c>
      <c r="B4149">
        <v>17.0167</v>
      </c>
      <c r="E4149">
        <v>334200</v>
      </c>
    </row>
    <row r="4150" spans="1:5" x14ac:dyDescent="0.3">
      <c r="A4150" s="204">
        <v>39519</v>
      </c>
      <c r="B4150">
        <v>16.6067</v>
      </c>
      <c r="E4150">
        <v>314400</v>
      </c>
    </row>
    <row r="4151" spans="1:5" x14ac:dyDescent="0.3">
      <c r="A4151" s="204">
        <v>39518</v>
      </c>
      <c r="B4151">
        <v>16.5</v>
      </c>
      <c r="E4151">
        <v>691650</v>
      </c>
    </row>
    <row r="4152" spans="1:5" x14ac:dyDescent="0.3">
      <c r="A4152" s="204">
        <v>39517</v>
      </c>
      <c r="B4152">
        <v>16.033300000000001</v>
      </c>
      <c r="E4152">
        <v>547275</v>
      </c>
    </row>
    <row r="4153" spans="1:5" x14ac:dyDescent="0.3">
      <c r="A4153" s="204">
        <v>39514</v>
      </c>
      <c r="B4153">
        <v>16.853300000000001</v>
      </c>
      <c r="E4153">
        <v>677100</v>
      </c>
    </row>
    <row r="4154" spans="1:5" x14ac:dyDescent="0.3">
      <c r="A4154" s="204">
        <v>39513</v>
      </c>
      <c r="B4154">
        <v>17.046700000000001</v>
      </c>
      <c r="E4154">
        <v>479724</v>
      </c>
    </row>
    <row r="4155" spans="1:5" x14ac:dyDescent="0.3">
      <c r="A4155" s="204">
        <v>39512</v>
      </c>
      <c r="B4155">
        <v>17.53</v>
      </c>
      <c r="E4155">
        <v>903000</v>
      </c>
    </row>
    <row r="4156" spans="1:5" x14ac:dyDescent="0.3">
      <c r="A4156" s="204">
        <v>39511</v>
      </c>
      <c r="B4156">
        <v>17.776700000000002</v>
      </c>
      <c r="E4156">
        <v>553200</v>
      </c>
    </row>
    <row r="4157" spans="1:5" x14ac:dyDescent="0.3">
      <c r="A4157" s="204">
        <v>39510</v>
      </c>
      <c r="B4157">
        <v>17.86</v>
      </c>
      <c r="E4157">
        <v>351300</v>
      </c>
    </row>
    <row r="4158" spans="1:5" x14ac:dyDescent="0.3">
      <c r="A4158" s="204">
        <v>39507</v>
      </c>
      <c r="B4158">
        <v>17.897099999999998</v>
      </c>
      <c r="E4158">
        <v>1169748</v>
      </c>
    </row>
    <row r="4159" spans="1:5" x14ac:dyDescent="0.3">
      <c r="A4159" s="204">
        <v>39506</v>
      </c>
      <c r="B4159">
        <v>18.236699999999999</v>
      </c>
      <c r="E4159">
        <v>595050</v>
      </c>
    </row>
    <row r="4160" spans="1:5" x14ac:dyDescent="0.3">
      <c r="A4160" s="204">
        <v>39505</v>
      </c>
      <c r="B4160">
        <v>18.276700000000002</v>
      </c>
      <c r="E4160">
        <v>735255</v>
      </c>
    </row>
    <row r="4161" spans="1:5" x14ac:dyDescent="0.3">
      <c r="A4161" s="204">
        <v>39504</v>
      </c>
      <c r="B4161">
        <v>18.2667</v>
      </c>
      <c r="E4161">
        <v>573465</v>
      </c>
    </row>
    <row r="4162" spans="1:5" x14ac:dyDescent="0.3">
      <c r="A4162" s="204">
        <v>39503</v>
      </c>
      <c r="B4162">
        <v>18.1267</v>
      </c>
      <c r="E4162">
        <v>824700</v>
      </c>
    </row>
    <row r="4163" spans="1:5" x14ac:dyDescent="0.3">
      <c r="A4163" s="204">
        <v>39500</v>
      </c>
      <c r="B4163">
        <v>17.6767</v>
      </c>
      <c r="E4163">
        <v>1358385</v>
      </c>
    </row>
    <row r="4164" spans="1:5" x14ac:dyDescent="0.3">
      <c r="A4164" s="204">
        <v>39499</v>
      </c>
      <c r="B4164">
        <v>17.78</v>
      </c>
      <c r="E4164">
        <v>1603449</v>
      </c>
    </row>
    <row r="4165" spans="1:5" x14ac:dyDescent="0.3">
      <c r="A4165" s="204">
        <v>39498</v>
      </c>
      <c r="B4165">
        <v>18.05</v>
      </c>
      <c r="E4165">
        <v>1436730</v>
      </c>
    </row>
    <row r="4166" spans="1:5" x14ac:dyDescent="0.3">
      <c r="A4166" s="204">
        <v>39497</v>
      </c>
      <c r="B4166">
        <v>18.3</v>
      </c>
      <c r="E4166">
        <v>155100</v>
      </c>
    </row>
    <row r="4167" spans="1:5" x14ac:dyDescent="0.3">
      <c r="A4167" s="204">
        <v>39493</v>
      </c>
      <c r="B4167">
        <v>18.4633</v>
      </c>
      <c r="E4167">
        <v>884700</v>
      </c>
    </row>
    <row r="4168" spans="1:5" x14ac:dyDescent="0.3">
      <c r="A4168" s="204">
        <v>39492</v>
      </c>
      <c r="B4168">
        <v>18.57</v>
      </c>
      <c r="E4168">
        <v>619500</v>
      </c>
    </row>
    <row r="4169" spans="1:5" x14ac:dyDescent="0.3">
      <c r="A4169" s="204">
        <v>39491</v>
      </c>
      <c r="B4169">
        <v>18.7667</v>
      </c>
      <c r="E4169">
        <v>363300</v>
      </c>
    </row>
    <row r="4170" spans="1:5" x14ac:dyDescent="0.3">
      <c r="A4170" s="204">
        <v>39490</v>
      </c>
      <c r="B4170">
        <v>18.52</v>
      </c>
      <c r="E4170">
        <v>492000</v>
      </c>
    </row>
    <row r="4171" spans="1:5" x14ac:dyDescent="0.3">
      <c r="A4171" s="204">
        <v>39489</v>
      </c>
      <c r="B4171">
        <v>18.3933</v>
      </c>
      <c r="E4171">
        <v>345900</v>
      </c>
    </row>
    <row r="4172" spans="1:5" x14ac:dyDescent="0.3">
      <c r="A4172" s="204">
        <v>39486</v>
      </c>
      <c r="B4172">
        <v>18.37</v>
      </c>
      <c r="E4172">
        <v>743700</v>
      </c>
    </row>
    <row r="4173" spans="1:5" x14ac:dyDescent="0.3">
      <c r="A4173" s="204">
        <v>39485</v>
      </c>
      <c r="B4173">
        <v>18.4847</v>
      </c>
      <c r="E4173">
        <v>753300</v>
      </c>
    </row>
    <row r="4174" spans="1:5" x14ac:dyDescent="0.3">
      <c r="A4174" s="204">
        <v>39484</v>
      </c>
      <c r="B4174">
        <v>18.433299999999999</v>
      </c>
      <c r="E4174">
        <v>532230</v>
      </c>
    </row>
    <row r="4175" spans="1:5" x14ac:dyDescent="0.3">
      <c r="A4175" s="204">
        <v>39483</v>
      </c>
      <c r="B4175">
        <v>18.600000000000001</v>
      </c>
      <c r="E4175">
        <v>340800</v>
      </c>
    </row>
    <row r="4176" spans="1:5" x14ac:dyDescent="0.3">
      <c r="A4176" s="204">
        <v>39482</v>
      </c>
      <c r="B4176">
        <v>19.14</v>
      </c>
      <c r="E4176">
        <v>332097</v>
      </c>
    </row>
    <row r="4177" spans="1:5" x14ac:dyDescent="0.3">
      <c r="A4177" s="204">
        <v>39479</v>
      </c>
      <c r="B4177">
        <v>19.183299999999999</v>
      </c>
      <c r="E4177">
        <v>1238400</v>
      </c>
    </row>
    <row r="4178" spans="1:5" x14ac:dyDescent="0.3">
      <c r="A4178" s="204">
        <v>39478</v>
      </c>
      <c r="B4178">
        <v>18.68</v>
      </c>
      <c r="E4178">
        <v>432000</v>
      </c>
    </row>
    <row r="4179" spans="1:5" x14ac:dyDescent="0.3">
      <c r="A4179" s="204">
        <v>39477</v>
      </c>
      <c r="B4179">
        <v>18.466699999999999</v>
      </c>
      <c r="E4179">
        <v>295515</v>
      </c>
    </row>
    <row r="4180" spans="1:5" x14ac:dyDescent="0.3">
      <c r="A4180" s="204">
        <v>39476</v>
      </c>
      <c r="B4180">
        <v>18.8233</v>
      </c>
      <c r="E4180">
        <v>333000</v>
      </c>
    </row>
    <row r="4181" spans="1:5" x14ac:dyDescent="0.3">
      <c r="A4181" s="204">
        <v>39475</v>
      </c>
      <c r="B4181">
        <v>18.743300000000001</v>
      </c>
      <c r="E4181">
        <v>431196</v>
      </c>
    </row>
    <row r="4182" spans="1:5" x14ac:dyDescent="0.3">
      <c r="A4182" s="204">
        <v>39472</v>
      </c>
      <c r="B4182">
        <v>18.4267</v>
      </c>
      <c r="E4182">
        <v>321300</v>
      </c>
    </row>
    <row r="4183" spans="1:5" x14ac:dyDescent="0.3">
      <c r="A4183" s="204">
        <v>39471</v>
      </c>
      <c r="B4183">
        <v>18.806699999999999</v>
      </c>
      <c r="E4183">
        <v>136800</v>
      </c>
    </row>
    <row r="4184" spans="1:5" x14ac:dyDescent="0.3">
      <c r="A4184" s="204">
        <v>39470</v>
      </c>
      <c r="B4184">
        <v>18.989999999999998</v>
      </c>
      <c r="E4184">
        <v>1050621</v>
      </c>
    </row>
    <row r="4185" spans="1:5" x14ac:dyDescent="0.3">
      <c r="A4185" s="204">
        <v>39469</v>
      </c>
      <c r="B4185">
        <v>19.276700000000002</v>
      </c>
      <c r="E4185">
        <v>906300</v>
      </c>
    </row>
    <row r="4186" spans="1:5" x14ac:dyDescent="0.3">
      <c r="A4186" s="204">
        <v>39465</v>
      </c>
      <c r="B4186">
        <v>19.746700000000001</v>
      </c>
      <c r="E4186">
        <v>1276596</v>
      </c>
    </row>
    <row r="4187" spans="1:5" x14ac:dyDescent="0.3">
      <c r="A4187" s="204">
        <v>39464</v>
      </c>
      <c r="B4187">
        <v>20.166699999999999</v>
      </c>
      <c r="E4187">
        <v>313731</v>
      </c>
    </row>
    <row r="4188" spans="1:5" x14ac:dyDescent="0.3">
      <c r="A4188" s="204">
        <v>39463</v>
      </c>
      <c r="B4188">
        <v>20.2</v>
      </c>
      <c r="E4188">
        <v>459903</v>
      </c>
    </row>
    <row r="4189" spans="1:5" x14ac:dyDescent="0.3">
      <c r="A4189" s="204">
        <v>39462</v>
      </c>
      <c r="B4189">
        <v>20.05</v>
      </c>
      <c r="E4189">
        <v>301950</v>
      </c>
    </row>
    <row r="4190" spans="1:5" x14ac:dyDescent="0.3">
      <c r="A4190" s="204">
        <v>39461</v>
      </c>
      <c r="B4190">
        <v>20.443300000000001</v>
      </c>
      <c r="E4190">
        <v>159900</v>
      </c>
    </row>
    <row r="4191" spans="1:5" x14ac:dyDescent="0.3">
      <c r="A4191" s="204">
        <v>39458</v>
      </c>
      <c r="B4191">
        <v>20.433299999999999</v>
      </c>
      <c r="E4191">
        <v>331500</v>
      </c>
    </row>
    <row r="4192" spans="1:5" x14ac:dyDescent="0.3">
      <c r="A4192" s="204">
        <v>39457</v>
      </c>
      <c r="B4192">
        <v>20.350000000000001</v>
      </c>
      <c r="E4192">
        <v>849600</v>
      </c>
    </row>
    <row r="4193" spans="1:5" x14ac:dyDescent="0.3">
      <c r="A4193" s="204">
        <v>39456</v>
      </c>
      <c r="B4193">
        <v>19.933299999999999</v>
      </c>
      <c r="E4193">
        <v>329250</v>
      </c>
    </row>
    <row r="4194" spans="1:5" x14ac:dyDescent="0.3">
      <c r="A4194" s="204">
        <v>39455</v>
      </c>
      <c r="B4194">
        <v>19.84</v>
      </c>
      <c r="E4194">
        <v>721800</v>
      </c>
    </row>
    <row r="4195" spans="1:5" x14ac:dyDescent="0.3">
      <c r="A4195" s="204">
        <v>39454</v>
      </c>
      <c r="B4195">
        <v>19.739999999999998</v>
      </c>
      <c r="E4195">
        <v>286800</v>
      </c>
    </row>
    <row r="4196" spans="1:5" x14ac:dyDescent="0.3">
      <c r="A4196" s="204">
        <v>39451</v>
      </c>
      <c r="B4196">
        <v>19.6433</v>
      </c>
      <c r="E4196">
        <v>574800</v>
      </c>
    </row>
    <row r="4197" spans="1:5" x14ac:dyDescent="0.3">
      <c r="A4197" s="204">
        <v>39450</v>
      </c>
      <c r="B4197">
        <v>19.846699999999998</v>
      </c>
      <c r="E4197">
        <v>362760</v>
      </c>
    </row>
    <row r="4198" spans="1:5" x14ac:dyDescent="0.3">
      <c r="A4198" s="204">
        <v>39449</v>
      </c>
      <c r="B4198">
        <v>19.78</v>
      </c>
      <c r="E4198">
        <v>290100</v>
      </c>
    </row>
    <row r="4199" spans="1:5" x14ac:dyDescent="0.3">
      <c r="A4199" s="204">
        <v>39447</v>
      </c>
      <c r="B4199">
        <v>19.7867</v>
      </c>
      <c r="E4199">
        <v>274290</v>
      </c>
    </row>
    <row r="4200" spans="1:5" x14ac:dyDescent="0.3">
      <c r="A4200" s="204">
        <v>39444</v>
      </c>
      <c r="B4200">
        <v>20.05</v>
      </c>
      <c r="E4200">
        <v>286800</v>
      </c>
    </row>
    <row r="4201" spans="1:5" x14ac:dyDescent="0.3">
      <c r="A4201" s="204">
        <v>39443</v>
      </c>
      <c r="B4201">
        <v>20.166699999999999</v>
      </c>
      <c r="E4201">
        <v>183000</v>
      </c>
    </row>
    <row r="4202" spans="1:5" x14ac:dyDescent="0.3">
      <c r="A4202" s="204">
        <v>39442</v>
      </c>
      <c r="B4202">
        <v>20.59</v>
      </c>
      <c r="E4202">
        <v>378300</v>
      </c>
    </row>
    <row r="4203" spans="1:5" x14ac:dyDescent="0.3">
      <c r="A4203" s="204">
        <v>39440</v>
      </c>
      <c r="B4203">
        <v>20.543299999999999</v>
      </c>
      <c r="E4203">
        <v>266955</v>
      </c>
    </row>
    <row r="4204" spans="1:5" x14ac:dyDescent="0.3">
      <c r="A4204" s="204">
        <v>39437</v>
      </c>
      <c r="B4204">
        <v>20.4633</v>
      </c>
      <c r="E4204">
        <v>909900</v>
      </c>
    </row>
    <row r="4205" spans="1:5" x14ac:dyDescent="0.3">
      <c r="A4205" s="204">
        <v>39436</v>
      </c>
      <c r="B4205">
        <v>20.2</v>
      </c>
      <c r="E4205">
        <v>240900</v>
      </c>
    </row>
    <row r="4206" spans="1:5" x14ac:dyDescent="0.3">
      <c r="A4206" s="204">
        <v>39435</v>
      </c>
      <c r="B4206">
        <v>19.866700000000002</v>
      </c>
      <c r="E4206">
        <v>279459</v>
      </c>
    </row>
    <row r="4207" spans="1:5" x14ac:dyDescent="0.3">
      <c r="A4207" s="204">
        <v>39434</v>
      </c>
      <c r="B4207">
        <v>19.7333</v>
      </c>
      <c r="E4207">
        <v>656760</v>
      </c>
    </row>
    <row r="4208" spans="1:5" x14ac:dyDescent="0.3">
      <c r="A4208" s="204">
        <v>39433</v>
      </c>
      <c r="B4208">
        <v>19.613299999999999</v>
      </c>
      <c r="E4208">
        <v>504612</v>
      </c>
    </row>
    <row r="4209" spans="1:5" x14ac:dyDescent="0.3">
      <c r="A4209" s="204">
        <v>39430</v>
      </c>
      <c r="B4209">
        <v>20.07</v>
      </c>
      <c r="E4209">
        <v>593100</v>
      </c>
    </row>
    <row r="4210" spans="1:5" x14ac:dyDescent="0.3">
      <c r="A4210" s="204">
        <v>39429</v>
      </c>
      <c r="B4210">
        <v>20.166699999999999</v>
      </c>
      <c r="E4210">
        <v>909000</v>
      </c>
    </row>
    <row r="4211" spans="1:5" x14ac:dyDescent="0.3">
      <c r="A4211" s="204">
        <v>39428</v>
      </c>
      <c r="B4211">
        <v>20.226700000000001</v>
      </c>
      <c r="E4211">
        <v>123345</v>
      </c>
    </row>
    <row r="4212" spans="1:5" x14ac:dyDescent="0.3">
      <c r="A4212" s="204">
        <v>39427</v>
      </c>
      <c r="B4212">
        <v>20.16</v>
      </c>
      <c r="E4212">
        <v>342150</v>
      </c>
    </row>
    <row r="4213" spans="1:5" x14ac:dyDescent="0.3">
      <c r="A4213" s="204">
        <v>39426</v>
      </c>
      <c r="B4213">
        <v>20.716699999999999</v>
      </c>
      <c r="E4213">
        <v>355152</v>
      </c>
    </row>
    <row r="4214" spans="1:5" x14ac:dyDescent="0.3">
      <c r="A4214" s="204">
        <v>39423</v>
      </c>
      <c r="B4214">
        <v>20.67</v>
      </c>
      <c r="E4214">
        <v>461754</v>
      </c>
    </row>
    <row r="4215" spans="1:5" x14ac:dyDescent="0.3">
      <c r="A4215" s="204">
        <v>39422</v>
      </c>
      <c r="B4215">
        <v>20.75</v>
      </c>
      <c r="E4215">
        <v>724245</v>
      </c>
    </row>
    <row r="4216" spans="1:5" x14ac:dyDescent="0.3">
      <c r="A4216" s="204">
        <v>39421</v>
      </c>
      <c r="B4216">
        <v>20.186699999999998</v>
      </c>
      <c r="E4216">
        <v>468696</v>
      </c>
    </row>
    <row r="4217" spans="1:5" x14ac:dyDescent="0.3">
      <c r="A4217" s="204">
        <v>39420</v>
      </c>
      <c r="B4217">
        <v>19.829999999999998</v>
      </c>
      <c r="E4217">
        <v>169050</v>
      </c>
    </row>
    <row r="4218" spans="1:5" x14ac:dyDescent="0.3">
      <c r="A4218" s="204">
        <v>39419</v>
      </c>
      <c r="B4218">
        <v>20.05</v>
      </c>
      <c r="E4218">
        <v>159450</v>
      </c>
    </row>
    <row r="4219" spans="1:5" x14ac:dyDescent="0.3">
      <c r="A4219" s="204">
        <v>39416</v>
      </c>
      <c r="B4219">
        <v>20.238299999999999</v>
      </c>
      <c r="E4219">
        <v>1880850</v>
      </c>
    </row>
    <row r="4220" spans="1:5" x14ac:dyDescent="0.3">
      <c r="A4220" s="204">
        <v>39415</v>
      </c>
      <c r="B4220">
        <v>20.25</v>
      </c>
      <c r="E4220">
        <v>419700</v>
      </c>
    </row>
    <row r="4221" spans="1:5" x14ac:dyDescent="0.3">
      <c r="A4221" s="204">
        <v>39414</v>
      </c>
      <c r="B4221">
        <v>20.010000000000002</v>
      </c>
      <c r="E4221">
        <v>1509600</v>
      </c>
    </row>
    <row r="4222" spans="1:5" x14ac:dyDescent="0.3">
      <c r="A4222" s="204">
        <v>39413</v>
      </c>
      <c r="B4222">
        <v>19.690000000000001</v>
      </c>
      <c r="E4222">
        <v>1051110</v>
      </c>
    </row>
    <row r="4223" spans="1:5" x14ac:dyDescent="0.3">
      <c r="A4223" s="204">
        <v>39412</v>
      </c>
      <c r="B4223">
        <v>19.326699999999999</v>
      </c>
      <c r="E4223">
        <v>594648</v>
      </c>
    </row>
    <row r="4224" spans="1:5" x14ac:dyDescent="0.3">
      <c r="A4224" s="204">
        <v>39409</v>
      </c>
      <c r="B4224">
        <v>19.506699999999999</v>
      </c>
      <c r="E4224">
        <v>21489</v>
      </c>
    </row>
    <row r="4225" spans="1:5" x14ac:dyDescent="0.3">
      <c r="A4225" s="204">
        <v>39407</v>
      </c>
      <c r="B4225">
        <v>19.2867</v>
      </c>
      <c r="E4225">
        <v>429000</v>
      </c>
    </row>
    <row r="4226" spans="1:5" x14ac:dyDescent="0.3">
      <c r="A4226" s="204">
        <v>39406</v>
      </c>
      <c r="B4226">
        <v>19.47</v>
      </c>
      <c r="E4226">
        <v>534000</v>
      </c>
    </row>
    <row r="4227" spans="1:5" x14ac:dyDescent="0.3">
      <c r="A4227" s="204">
        <v>39405</v>
      </c>
      <c r="B4227">
        <v>19.526700000000002</v>
      </c>
      <c r="E4227">
        <v>1317600</v>
      </c>
    </row>
    <row r="4228" spans="1:5" x14ac:dyDescent="0.3">
      <c r="A4228" s="204">
        <v>39402</v>
      </c>
      <c r="B4228">
        <v>19.73</v>
      </c>
      <c r="E4228">
        <v>2847600</v>
      </c>
    </row>
    <row r="4229" spans="1:5" x14ac:dyDescent="0.3">
      <c r="A4229" s="204">
        <v>39401</v>
      </c>
      <c r="B4229">
        <v>19.670000000000002</v>
      </c>
      <c r="E4229">
        <v>239700</v>
      </c>
    </row>
    <row r="4230" spans="1:5" x14ac:dyDescent="0.3">
      <c r="A4230" s="204">
        <v>39400</v>
      </c>
      <c r="B4230">
        <v>19.8233</v>
      </c>
      <c r="E4230">
        <v>63645</v>
      </c>
    </row>
    <row r="4231" spans="1:5" x14ac:dyDescent="0.3">
      <c r="A4231" s="204">
        <v>39399</v>
      </c>
      <c r="B4231">
        <v>19.826699999999999</v>
      </c>
      <c r="E4231">
        <v>106536</v>
      </c>
    </row>
    <row r="4232" spans="1:5" x14ac:dyDescent="0.3">
      <c r="A4232" s="204">
        <v>39398</v>
      </c>
      <c r="B4232">
        <v>19.473299999999998</v>
      </c>
      <c r="E4232">
        <v>302550</v>
      </c>
    </row>
    <row r="4233" spans="1:5" x14ac:dyDescent="0.3">
      <c r="A4233" s="204">
        <v>39395</v>
      </c>
      <c r="B4233">
        <v>19.506699999999999</v>
      </c>
      <c r="E4233">
        <v>106500</v>
      </c>
    </row>
    <row r="4234" spans="1:5" x14ac:dyDescent="0.3">
      <c r="A4234" s="204">
        <v>39394</v>
      </c>
      <c r="B4234">
        <v>19.839300000000001</v>
      </c>
      <c r="E4234">
        <v>933660</v>
      </c>
    </row>
    <row r="4235" spans="1:5" x14ac:dyDescent="0.3">
      <c r="A4235" s="204">
        <v>39393</v>
      </c>
      <c r="B4235">
        <v>19.866700000000002</v>
      </c>
      <c r="E4235">
        <v>234000</v>
      </c>
    </row>
    <row r="4236" spans="1:5" x14ac:dyDescent="0.3">
      <c r="A4236" s="204">
        <v>39392</v>
      </c>
      <c r="B4236">
        <v>20.216699999999999</v>
      </c>
      <c r="E4236">
        <v>352800</v>
      </c>
    </row>
    <row r="4237" spans="1:5" x14ac:dyDescent="0.3">
      <c r="A4237" s="204">
        <v>39391</v>
      </c>
      <c r="B4237">
        <v>20.1067</v>
      </c>
      <c r="E4237">
        <v>277914</v>
      </c>
    </row>
    <row r="4238" spans="1:5" x14ac:dyDescent="0.3">
      <c r="A4238" s="204">
        <v>39388</v>
      </c>
      <c r="B4238">
        <v>20.263300000000001</v>
      </c>
      <c r="E4238">
        <v>223200</v>
      </c>
    </row>
    <row r="4239" spans="1:5" x14ac:dyDescent="0.3">
      <c r="A4239" s="204">
        <v>39387</v>
      </c>
      <c r="B4239">
        <v>19.996700000000001</v>
      </c>
      <c r="E4239">
        <v>180900</v>
      </c>
    </row>
    <row r="4240" spans="1:5" x14ac:dyDescent="0.3">
      <c r="A4240" s="204">
        <v>39386</v>
      </c>
      <c r="B4240">
        <v>20.2</v>
      </c>
      <c r="E4240">
        <v>641700</v>
      </c>
    </row>
    <row r="4241" spans="1:5" x14ac:dyDescent="0.3">
      <c r="A4241" s="204">
        <v>39385</v>
      </c>
      <c r="B4241">
        <v>20.026700000000002</v>
      </c>
      <c r="E4241">
        <v>177300</v>
      </c>
    </row>
    <row r="4242" spans="1:5" x14ac:dyDescent="0.3">
      <c r="A4242" s="204">
        <v>39384</v>
      </c>
      <c r="B4242">
        <v>20.113299999999999</v>
      </c>
      <c r="E4242">
        <v>163500</v>
      </c>
    </row>
    <row r="4243" spans="1:5" x14ac:dyDescent="0.3">
      <c r="A4243" s="204">
        <v>39381</v>
      </c>
      <c r="B4243">
        <v>20.13</v>
      </c>
      <c r="E4243">
        <v>330000</v>
      </c>
    </row>
    <row r="4244" spans="1:5" x14ac:dyDescent="0.3">
      <c r="A4244" s="204">
        <v>39380</v>
      </c>
      <c r="B4244">
        <v>19.776700000000002</v>
      </c>
      <c r="E4244">
        <v>372300</v>
      </c>
    </row>
    <row r="4245" spans="1:5" x14ac:dyDescent="0.3">
      <c r="A4245" s="204">
        <v>39379</v>
      </c>
      <c r="B4245">
        <v>19.8</v>
      </c>
      <c r="E4245">
        <v>484200</v>
      </c>
    </row>
    <row r="4246" spans="1:5" x14ac:dyDescent="0.3">
      <c r="A4246" s="204">
        <v>39378</v>
      </c>
      <c r="B4246">
        <v>19.896699999999999</v>
      </c>
      <c r="E4246">
        <v>305700</v>
      </c>
    </row>
    <row r="4247" spans="1:5" x14ac:dyDescent="0.3">
      <c r="A4247" s="204">
        <v>39377</v>
      </c>
      <c r="B4247">
        <v>19.62</v>
      </c>
      <c r="E4247">
        <v>185400</v>
      </c>
    </row>
    <row r="4248" spans="1:5" x14ac:dyDescent="0.3">
      <c r="A4248" s="204">
        <v>39374</v>
      </c>
      <c r="B4248">
        <v>19.559999999999999</v>
      </c>
      <c r="E4248">
        <v>178800</v>
      </c>
    </row>
    <row r="4249" spans="1:5" x14ac:dyDescent="0.3">
      <c r="A4249" s="204">
        <v>39373</v>
      </c>
      <c r="B4249">
        <v>19.976700000000001</v>
      </c>
      <c r="E4249">
        <v>702000</v>
      </c>
    </row>
    <row r="4250" spans="1:5" x14ac:dyDescent="0.3">
      <c r="A4250" s="204">
        <v>39372</v>
      </c>
      <c r="B4250">
        <v>20.13</v>
      </c>
      <c r="E4250">
        <v>275400</v>
      </c>
    </row>
    <row r="4251" spans="1:5" x14ac:dyDescent="0.3">
      <c r="A4251" s="204">
        <v>39371</v>
      </c>
      <c r="B4251">
        <v>20.026700000000002</v>
      </c>
      <c r="E4251">
        <v>386400</v>
      </c>
    </row>
    <row r="4252" spans="1:5" x14ac:dyDescent="0.3">
      <c r="A4252" s="204">
        <v>39370</v>
      </c>
      <c r="B4252">
        <v>20.11</v>
      </c>
      <c r="E4252">
        <v>317700</v>
      </c>
    </row>
    <row r="4253" spans="1:5" x14ac:dyDescent="0.3">
      <c r="A4253" s="204">
        <v>39367</v>
      </c>
      <c r="B4253">
        <v>20.033300000000001</v>
      </c>
      <c r="E4253">
        <v>174600</v>
      </c>
    </row>
    <row r="4254" spans="1:5" x14ac:dyDescent="0.3">
      <c r="A4254" s="204">
        <v>39366</v>
      </c>
      <c r="B4254">
        <v>19.9133</v>
      </c>
      <c r="E4254">
        <v>94200</v>
      </c>
    </row>
    <row r="4255" spans="1:5" x14ac:dyDescent="0.3">
      <c r="A4255" s="204">
        <v>39365</v>
      </c>
      <c r="B4255">
        <v>20.166699999999999</v>
      </c>
      <c r="E4255">
        <v>293700</v>
      </c>
    </row>
    <row r="4256" spans="1:5" x14ac:dyDescent="0.3">
      <c r="A4256" s="204">
        <v>39364</v>
      </c>
      <c r="B4256">
        <v>20.07</v>
      </c>
      <c r="E4256">
        <v>72300</v>
      </c>
    </row>
    <row r="4257" spans="1:5" x14ac:dyDescent="0.3">
      <c r="A4257" s="204">
        <v>39363</v>
      </c>
      <c r="B4257">
        <v>20.079999999999998</v>
      </c>
      <c r="E4257">
        <v>63300</v>
      </c>
    </row>
    <row r="4258" spans="1:5" x14ac:dyDescent="0.3">
      <c r="A4258" s="204">
        <v>39360</v>
      </c>
      <c r="B4258">
        <v>20.079999999999998</v>
      </c>
      <c r="E4258">
        <v>231300</v>
      </c>
    </row>
    <row r="4259" spans="1:5" x14ac:dyDescent="0.3">
      <c r="A4259" s="204">
        <v>39359</v>
      </c>
      <c r="B4259">
        <v>19.776700000000002</v>
      </c>
      <c r="E4259">
        <v>168000</v>
      </c>
    </row>
    <row r="4260" spans="1:5" x14ac:dyDescent="0.3">
      <c r="A4260" s="204">
        <v>39358</v>
      </c>
      <c r="B4260">
        <v>19.853300000000001</v>
      </c>
      <c r="E4260">
        <v>71700</v>
      </c>
    </row>
    <row r="4261" spans="1:5" x14ac:dyDescent="0.3">
      <c r="A4261" s="204">
        <v>39357</v>
      </c>
      <c r="B4261">
        <v>19.5167</v>
      </c>
      <c r="E4261">
        <v>166200</v>
      </c>
    </row>
    <row r="4262" spans="1:5" x14ac:dyDescent="0.3">
      <c r="A4262" s="204">
        <v>39356</v>
      </c>
      <c r="B4262">
        <v>19.583300000000001</v>
      </c>
      <c r="E4262">
        <v>2946000</v>
      </c>
    </row>
    <row r="4263" spans="1:5" x14ac:dyDescent="0.3">
      <c r="A4263" s="204">
        <v>39353</v>
      </c>
      <c r="B4263">
        <v>19.350000000000001</v>
      </c>
      <c r="E4263">
        <v>132000</v>
      </c>
    </row>
    <row r="4264" spans="1:5" x14ac:dyDescent="0.3">
      <c r="A4264" s="204">
        <v>39352</v>
      </c>
      <c r="B4264">
        <v>19.39</v>
      </c>
      <c r="E4264">
        <v>91200</v>
      </c>
    </row>
    <row r="4265" spans="1:5" x14ac:dyDescent="0.3">
      <c r="A4265" s="204">
        <v>39351</v>
      </c>
      <c r="B4265">
        <v>19.456700000000001</v>
      </c>
      <c r="E4265">
        <v>237300</v>
      </c>
    </row>
    <row r="4266" spans="1:5" x14ac:dyDescent="0.3">
      <c r="A4266" s="204">
        <v>39350</v>
      </c>
      <c r="B4266">
        <v>19.236699999999999</v>
      </c>
      <c r="E4266">
        <v>266700</v>
      </c>
    </row>
    <row r="4267" spans="1:5" x14ac:dyDescent="0.3">
      <c r="A4267" s="204">
        <v>39349</v>
      </c>
      <c r="B4267">
        <v>19.2333</v>
      </c>
      <c r="E4267">
        <v>295800</v>
      </c>
    </row>
    <row r="4268" spans="1:5" x14ac:dyDescent="0.3">
      <c r="A4268" s="204">
        <v>39346</v>
      </c>
      <c r="B4268">
        <v>19.12</v>
      </c>
      <c r="E4268">
        <v>495900</v>
      </c>
    </row>
    <row r="4269" spans="1:5" x14ac:dyDescent="0.3">
      <c r="A4269" s="204">
        <v>39345</v>
      </c>
      <c r="B4269">
        <v>19.04</v>
      </c>
      <c r="E4269">
        <v>387300</v>
      </c>
    </row>
    <row r="4270" spans="1:5" x14ac:dyDescent="0.3">
      <c r="A4270" s="204">
        <v>39344</v>
      </c>
      <c r="B4270">
        <v>19.149999999999999</v>
      </c>
      <c r="E4270">
        <v>584700</v>
      </c>
    </row>
    <row r="4271" spans="1:5" x14ac:dyDescent="0.3">
      <c r="A4271" s="204">
        <v>39343</v>
      </c>
      <c r="B4271">
        <v>19.156700000000001</v>
      </c>
      <c r="E4271">
        <v>383700</v>
      </c>
    </row>
    <row r="4272" spans="1:5" x14ac:dyDescent="0.3">
      <c r="A4272" s="204">
        <v>39342</v>
      </c>
      <c r="B4272">
        <v>18.633299999999998</v>
      </c>
      <c r="E4272">
        <v>168000</v>
      </c>
    </row>
    <row r="4273" spans="1:5" x14ac:dyDescent="0.3">
      <c r="A4273" s="204">
        <v>39339</v>
      </c>
      <c r="B4273">
        <v>18.826699999999999</v>
      </c>
      <c r="E4273">
        <v>272100</v>
      </c>
    </row>
    <row r="4274" spans="1:5" x14ac:dyDescent="0.3">
      <c r="A4274" s="204">
        <v>39338</v>
      </c>
      <c r="B4274">
        <v>18.88</v>
      </c>
      <c r="E4274">
        <v>336600</v>
      </c>
    </row>
    <row r="4275" spans="1:5" x14ac:dyDescent="0.3">
      <c r="A4275" s="204">
        <v>39337</v>
      </c>
      <c r="B4275">
        <v>18.986699999999999</v>
      </c>
      <c r="E4275">
        <v>345300</v>
      </c>
    </row>
    <row r="4276" spans="1:5" x14ac:dyDescent="0.3">
      <c r="A4276" s="204">
        <v>39336</v>
      </c>
      <c r="B4276">
        <v>19.057300000000001</v>
      </c>
      <c r="E4276">
        <v>198600</v>
      </c>
    </row>
    <row r="4277" spans="1:5" x14ac:dyDescent="0.3">
      <c r="A4277" s="204">
        <v>39335</v>
      </c>
      <c r="B4277">
        <v>18.806699999999999</v>
      </c>
      <c r="E4277">
        <v>242700</v>
      </c>
    </row>
    <row r="4278" spans="1:5" x14ac:dyDescent="0.3">
      <c r="A4278" s="204">
        <v>39332</v>
      </c>
      <c r="B4278">
        <v>18.896699999999999</v>
      </c>
      <c r="E4278">
        <v>793800</v>
      </c>
    </row>
    <row r="4279" spans="1:5" x14ac:dyDescent="0.3">
      <c r="A4279" s="204">
        <v>39331</v>
      </c>
      <c r="B4279">
        <v>19.100000000000001</v>
      </c>
      <c r="E4279">
        <v>395700</v>
      </c>
    </row>
    <row r="4280" spans="1:5" x14ac:dyDescent="0.3">
      <c r="A4280" s="204">
        <v>39330</v>
      </c>
      <c r="B4280">
        <v>19.026700000000002</v>
      </c>
      <c r="E4280">
        <v>439500</v>
      </c>
    </row>
    <row r="4281" spans="1:5" x14ac:dyDescent="0.3">
      <c r="A4281" s="204">
        <v>39329</v>
      </c>
      <c r="B4281">
        <v>19.003299999999999</v>
      </c>
      <c r="E4281">
        <v>287400</v>
      </c>
    </row>
    <row r="4282" spans="1:5" x14ac:dyDescent="0.3">
      <c r="A4282" s="204">
        <v>39325</v>
      </c>
      <c r="B4282">
        <v>18.559999999999999</v>
      </c>
      <c r="E4282">
        <v>2995200</v>
      </c>
    </row>
    <row r="4283" spans="1:5" x14ac:dyDescent="0.3">
      <c r="A4283" s="204">
        <v>39324</v>
      </c>
      <c r="B4283">
        <v>18.2667</v>
      </c>
      <c r="E4283">
        <v>36300</v>
      </c>
    </row>
    <row r="4284" spans="1:5" x14ac:dyDescent="0.3">
      <c r="A4284" s="204">
        <v>39323</v>
      </c>
      <c r="B4284">
        <v>18.166699999999999</v>
      </c>
      <c r="E4284">
        <v>299400</v>
      </c>
    </row>
    <row r="4285" spans="1:5" x14ac:dyDescent="0.3">
      <c r="A4285" s="204">
        <v>39322</v>
      </c>
      <c r="B4285">
        <v>17.93</v>
      </c>
      <c r="E4285">
        <v>191100</v>
      </c>
    </row>
    <row r="4286" spans="1:5" x14ac:dyDescent="0.3">
      <c r="A4286" s="204">
        <v>39321</v>
      </c>
      <c r="B4286">
        <v>18.190000000000001</v>
      </c>
      <c r="E4286">
        <v>291300</v>
      </c>
    </row>
    <row r="4287" spans="1:5" x14ac:dyDescent="0.3">
      <c r="A4287" s="204">
        <v>39318</v>
      </c>
      <c r="B4287">
        <v>18.223299999999998</v>
      </c>
      <c r="E4287">
        <v>467700</v>
      </c>
    </row>
    <row r="4288" spans="1:5" x14ac:dyDescent="0.3">
      <c r="A4288" s="204">
        <v>39317</v>
      </c>
      <c r="B4288">
        <v>18.079999999999998</v>
      </c>
      <c r="E4288">
        <v>193800</v>
      </c>
    </row>
    <row r="4289" spans="1:5" x14ac:dyDescent="0.3">
      <c r="A4289" s="204">
        <v>39316</v>
      </c>
      <c r="B4289">
        <v>18.096699999999998</v>
      </c>
      <c r="E4289">
        <v>648000</v>
      </c>
    </row>
    <row r="4290" spans="1:5" x14ac:dyDescent="0.3">
      <c r="A4290" s="204">
        <v>39315</v>
      </c>
      <c r="B4290">
        <v>18.1067</v>
      </c>
      <c r="E4290">
        <v>57900</v>
      </c>
    </row>
    <row r="4291" spans="1:5" x14ac:dyDescent="0.3">
      <c r="A4291" s="204">
        <v>39314</v>
      </c>
      <c r="B4291">
        <v>17.996700000000001</v>
      </c>
      <c r="E4291">
        <v>72600</v>
      </c>
    </row>
    <row r="4292" spans="1:5" x14ac:dyDescent="0.3">
      <c r="A4292" s="204">
        <v>39311</v>
      </c>
      <c r="B4292">
        <v>17.849299999999999</v>
      </c>
      <c r="E4292">
        <v>201600</v>
      </c>
    </row>
    <row r="4293" spans="1:5" x14ac:dyDescent="0.3">
      <c r="A4293" s="204">
        <v>39310</v>
      </c>
      <c r="B4293">
        <v>17.600000000000001</v>
      </c>
      <c r="E4293">
        <v>271800</v>
      </c>
    </row>
    <row r="4294" spans="1:5" x14ac:dyDescent="0.3">
      <c r="A4294" s="204">
        <v>39309</v>
      </c>
      <c r="B4294">
        <v>17.55</v>
      </c>
      <c r="E4294">
        <v>102000</v>
      </c>
    </row>
    <row r="4295" spans="1:5" x14ac:dyDescent="0.3">
      <c r="A4295" s="204">
        <v>39308</v>
      </c>
      <c r="B4295">
        <v>17.600000000000001</v>
      </c>
      <c r="E4295">
        <v>34200</v>
      </c>
    </row>
    <row r="4296" spans="1:5" x14ac:dyDescent="0.3">
      <c r="A4296" s="204">
        <v>39307</v>
      </c>
      <c r="B4296">
        <v>17.600000000000001</v>
      </c>
      <c r="E4296">
        <v>84300</v>
      </c>
    </row>
    <row r="4297" spans="1:5" x14ac:dyDescent="0.3">
      <c r="A4297" s="204">
        <v>39304</v>
      </c>
      <c r="B4297">
        <v>17.61</v>
      </c>
      <c r="E4297">
        <v>984900</v>
      </c>
    </row>
    <row r="4298" spans="1:5" x14ac:dyDescent="0.3">
      <c r="A4298" s="204">
        <v>39303</v>
      </c>
      <c r="B4298">
        <v>18.09</v>
      </c>
      <c r="E4298">
        <v>253500</v>
      </c>
    </row>
    <row r="4299" spans="1:5" x14ac:dyDescent="0.3">
      <c r="A4299" s="204">
        <v>39302</v>
      </c>
      <c r="B4299">
        <v>18.239999999999998</v>
      </c>
      <c r="E4299">
        <v>267600</v>
      </c>
    </row>
    <row r="4300" spans="1:5" x14ac:dyDescent="0.3">
      <c r="A4300" s="204">
        <v>39301</v>
      </c>
      <c r="B4300">
        <v>17.8233</v>
      </c>
      <c r="E4300">
        <v>285000</v>
      </c>
    </row>
    <row r="4301" spans="1:5" x14ac:dyDescent="0.3">
      <c r="A4301" s="204">
        <v>39300</v>
      </c>
      <c r="B4301">
        <v>17.386700000000001</v>
      </c>
      <c r="E4301">
        <v>590100</v>
      </c>
    </row>
    <row r="4302" spans="1:5" x14ac:dyDescent="0.3">
      <c r="A4302" s="204">
        <v>39297</v>
      </c>
      <c r="B4302">
        <v>17.003299999999999</v>
      </c>
      <c r="E4302">
        <v>71700</v>
      </c>
    </row>
    <row r="4303" spans="1:5" x14ac:dyDescent="0.3">
      <c r="A4303" s="204">
        <v>39296</v>
      </c>
      <c r="B4303">
        <v>17.116700000000002</v>
      </c>
      <c r="E4303">
        <v>634200</v>
      </c>
    </row>
    <row r="4304" spans="1:5" x14ac:dyDescent="0.3">
      <c r="A4304" s="204">
        <v>39295</v>
      </c>
      <c r="B4304">
        <v>16.656700000000001</v>
      </c>
      <c r="E4304">
        <v>650400</v>
      </c>
    </row>
    <row r="4305" spans="1:5" x14ac:dyDescent="0.3">
      <c r="A4305" s="204">
        <v>39294</v>
      </c>
      <c r="B4305">
        <v>16.77</v>
      </c>
      <c r="E4305">
        <v>339900</v>
      </c>
    </row>
    <row r="4306" spans="1:5" x14ac:dyDescent="0.3">
      <c r="A4306" s="204">
        <v>39293</v>
      </c>
      <c r="B4306">
        <v>16.966699999999999</v>
      </c>
      <c r="E4306">
        <v>360900</v>
      </c>
    </row>
    <row r="4307" spans="1:5" x14ac:dyDescent="0.3">
      <c r="A4307" s="204">
        <v>39290</v>
      </c>
      <c r="B4307">
        <v>16.9267</v>
      </c>
      <c r="E4307">
        <v>286800</v>
      </c>
    </row>
    <row r="4308" spans="1:5" x14ac:dyDescent="0.3">
      <c r="A4308" s="204">
        <v>39289</v>
      </c>
      <c r="B4308">
        <v>17.283300000000001</v>
      </c>
      <c r="E4308">
        <v>456000</v>
      </c>
    </row>
    <row r="4309" spans="1:5" x14ac:dyDescent="0.3">
      <c r="A4309" s="204">
        <v>39288</v>
      </c>
      <c r="B4309">
        <v>17.433299999999999</v>
      </c>
      <c r="E4309">
        <v>576000</v>
      </c>
    </row>
    <row r="4310" spans="1:5" x14ac:dyDescent="0.3">
      <c r="A4310" s="204">
        <v>39287</v>
      </c>
      <c r="B4310">
        <v>17.166699999999999</v>
      </c>
      <c r="E4310">
        <v>305100</v>
      </c>
    </row>
    <row r="4311" spans="1:5" x14ac:dyDescent="0.3">
      <c r="A4311" s="204">
        <v>39286</v>
      </c>
      <c r="B4311">
        <v>17.313300000000002</v>
      </c>
      <c r="E4311">
        <v>85800</v>
      </c>
    </row>
    <row r="4312" spans="1:5" x14ac:dyDescent="0.3">
      <c r="A4312" s="204">
        <v>39283</v>
      </c>
      <c r="B4312">
        <v>17.34</v>
      </c>
      <c r="E4312">
        <v>283800</v>
      </c>
    </row>
    <row r="4313" spans="1:5" x14ac:dyDescent="0.3">
      <c r="A4313" s="204">
        <v>39282</v>
      </c>
      <c r="B4313">
        <v>17.683299999999999</v>
      </c>
      <c r="E4313">
        <v>244800</v>
      </c>
    </row>
    <row r="4314" spans="1:5" x14ac:dyDescent="0.3">
      <c r="A4314" s="204">
        <v>39281</v>
      </c>
      <c r="B4314">
        <v>17.5</v>
      </c>
      <c r="E4314">
        <v>339300</v>
      </c>
    </row>
    <row r="4315" spans="1:5" x14ac:dyDescent="0.3">
      <c r="A4315" s="204">
        <v>39280</v>
      </c>
      <c r="B4315">
        <v>17.473299999999998</v>
      </c>
      <c r="E4315">
        <v>78300</v>
      </c>
    </row>
    <row r="4316" spans="1:5" x14ac:dyDescent="0.3">
      <c r="A4316" s="204">
        <v>39279</v>
      </c>
      <c r="B4316">
        <v>17.5</v>
      </c>
      <c r="E4316">
        <v>432000</v>
      </c>
    </row>
    <row r="4317" spans="1:5" x14ac:dyDescent="0.3">
      <c r="A4317" s="204">
        <v>39276</v>
      </c>
      <c r="B4317">
        <v>17.753299999999999</v>
      </c>
      <c r="E4317">
        <v>347400</v>
      </c>
    </row>
    <row r="4318" spans="1:5" x14ac:dyDescent="0.3">
      <c r="A4318" s="204">
        <v>39275</v>
      </c>
      <c r="B4318">
        <v>17.61</v>
      </c>
      <c r="E4318">
        <v>415500</v>
      </c>
    </row>
    <row r="4319" spans="1:5" x14ac:dyDescent="0.3">
      <c r="A4319" s="204">
        <v>39274</v>
      </c>
      <c r="B4319">
        <v>17.473299999999998</v>
      </c>
      <c r="E4319">
        <v>148200</v>
      </c>
    </row>
    <row r="4320" spans="1:5" x14ac:dyDescent="0.3">
      <c r="A4320" s="204">
        <v>39273</v>
      </c>
      <c r="B4320">
        <v>17.366700000000002</v>
      </c>
      <c r="E4320">
        <v>454800</v>
      </c>
    </row>
    <row r="4321" spans="1:5" x14ac:dyDescent="0.3">
      <c r="A4321" s="204">
        <v>39272</v>
      </c>
      <c r="B4321">
        <v>17.466699999999999</v>
      </c>
      <c r="E4321">
        <v>137400</v>
      </c>
    </row>
    <row r="4322" spans="1:5" x14ac:dyDescent="0.3">
      <c r="A4322" s="204">
        <v>39269</v>
      </c>
      <c r="B4322">
        <v>17.366700000000002</v>
      </c>
      <c r="E4322">
        <v>387300</v>
      </c>
    </row>
    <row r="4323" spans="1:5" x14ac:dyDescent="0.3">
      <c r="A4323" s="204">
        <v>39268</v>
      </c>
      <c r="B4323">
        <v>17.34</v>
      </c>
      <c r="E4323">
        <v>451500</v>
      </c>
    </row>
    <row r="4324" spans="1:5" x14ac:dyDescent="0.3">
      <c r="A4324" s="204">
        <v>39266</v>
      </c>
      <c r="B4324">
        <v>17.309999999999999</v>
      </c>
      <c r="E4324">
        <v>51600</v>
      </c>
    </row>
    <row r="4325" spans="1:5" x14ac:dyDescent="0.3">
      <c r="A4325" s="204">
        <v>39265</v>
      </c>
      <c r="B4325">
        <v>17.226700000000001</v>
      </c>
      <c r="E4325">
        <v>109200</v>
      </c>
    </row>
    <row r="4326" spans="1:5" x14ac:dyDescent="0.3">
      <c r="A4326" s="204">
        <v>39262</v>
      </c>
      <c r="B4326">
        <v>16.956700000000001</v>
      </c>
      <c r="E4326">
        <v>234300</v>
      </c>
    </row>
    <row r="4327" spans="1:5" x14ac:dyDescent="0.3">
      <c r="A4327" s="204">
        <v>39261</v>
      </c>
      <c r="B4327">
        <v>17.16</v>
      </c>
      <c r="E4327">
        <v>676800</v>
      </c>
    </row>
    <row r="4328" spans="1:5" x14ac:dyDescent="0.3">
      <c r="A4328" s="204">
        <v>39260</v>
      </c>
      <c r="B4328">
        <v>17.100000000000001</v>
      </c>
      <c r="E4328">
        <v>229200</v>
      </c>
    </row>
    <row r="4329" spans="1:5" x14ac:dyDescent="0.3">
      <c r="A4329" s="204">
        <v>39259</v>
      </c>
      <c r="B4329">
        <v>16.603300000000001</v>
      </c>
      <c r="E4329">
        <v>334800</v>
      </c>
    </row>
    <row r="4330" spans="1:5" x14ac:dyDescent="0.3">
      <c r="A4330" s="204">
        <v>39258</v>
      </c>
      <c r="B4330">
        <v>16.673300000000001</v>
      </c>
      <c r="E4330">
        <v>485700</v>
      </c>
    </row>
    <row r="4331" spans="1:5" x14ac:dyDescent="0.3">
      <c r="A4331" s="204">
        <v>39255</v>
      </c>
      <c r="B4331">
        <v>16.866700000000002</v>
      </c>
      <c r="E4331">
        <v>509100</v>
      </c>
    </row>
    <row r="4332" spans="1:5" x14ac:dyDescent="0.3">
      <c r="A4332" s="204">
        <v>39254</v>
      </c>
      <c r="B4332">
        <v>17.133299999999998</v>
      </c>
      <c r="E4332">
        <v>294000</v>
      </c>
    </row>
    <row r="4333" spans="1:5" x14ac:dyDescent="0.3">
      <c r="A4333" s="204">
        <v>39253</v>
      </c>
      <c r="B4333">
        <v>17.136700000000001</v>
      </c>
      <c r="E4333">
        <v>249600</v>
      </c>
    </row>
    <row r="4334" spans="1:5" x14ac:dyDescent="0.3">
      <c r="A4334" s="204">
        <v>39252</v>
      </c>
      <c r="B4334">
        <v>17.45</v>
      </c>
      <c r="E4334">
        <v>73500</v>
      </c>
    </row>
    <row r="4335" spans="1:5" x14ac:dyDescent="0.3">
      <c r="A4335" s="204">
        <v>39251</v>
      </c>
      <c r="B4335">
        <v>17.510000000000002</v>
      </c>
      <c r="E4335">
        <v>169200</v>
      </c>
    </row>
    <row r="4336" spans="1:5" x14ac:dyDescent="0.3">
      <c r="A4336" s="204">
        <v>39248</v>
      </c>
      <c r="B4336">
        <v>17.8</v>
      </c>
      <c r="E4336">
        <v>182400</v>
      </c>
    </row>
    <row r="4337" spans="1:5" x14ac:dyDescent="0.3">
      <c r="A4337" s="204">
        <v>39247</v>
      </c>
      <c r="B4337">
        <v>17.55</v>
      </c>
      <c r="E4337">
        <v>112800</v>
      </c>
    </row>
    <row r="4338" spans="1:5" x14ac:dyDescent="0.3">
      <c r="A4338" s="204">
        <v>39246</v>
      </c>
      <c r="B4338">
        <v>17.416699999999999</v>
      </c>
      <c r="E4338">
        <v>230400</v>
      </c>
    </row>
    <row r="4339" spans="1:5" x14ac:dyDescent="0.3">
      <c r="A4339" s="204">
        <v>39245</v>
      </c>
      <c r="B4339">
        <v>17.166699999999999</v>
      </c>
      <c r="E4339">
        <v>400800</v>
      </c>
    </row>
    <row r="4340" spans="1:5" x14ac:dyDescent="0.3">
      <c r="A4340" s="204">
        <v>39244</v>
      </c>
      <c r="B4340">
        <v>17.443300000000001</v>
      </c>
      <c r="E4340">
        <v>41700</v>
      </c>
    </row>
    <row r="4341" spans="1:5" x14ac:dyDescent="0.3">
      <c r="A4341" s="204">
        <v>39241</v>
      </c>
      <c r="B4341">
        <v>17.399999999999999</v>
      </c>
      <c r="E4341">
        <v>89700</v>
      </c>
    </row>
    <row r="4342" spans="1:5" x14ac:dyDescent="0.3">
      <c r="A4342" s="204">
        <v>39240</v>
      </c>
      <c r="B4342">
        <v>17.2667</v>
      </c>
      <c r="E4342">
        <v>493800</v>
      </c>
    </row>
    <row r="4343" spans="1:5" x14ac:dyDescent="0.3">
      <c r="A4343" s="204">
        <v>39239</v>
      </c>
      <c r="B4343">
        <v>17.760000000000002</v>
      </c>
      <c r="E4343">
        <v>77400</v>
      </c>
    </row>
    <row r="4344" spans="1:5" x14ac:dyDescent="0.3">
      <c r="A4344" s="204">
        <v>39238</v>
      </c>
      <c r="B4344">
        <v>18.003299999999999</v>
      </c>
      <c r="E4344">
        <v>327600</v>
      </c>
    </row>
    <row r="4345" spans="1:5" x14ac:dyDescent="0.3">
      <c r="A4345" s="204">
        <v>39237</v>
      </c>
      <c r="B4345">
        <v>18.063300000000002</v>
      </c>
      <c r="E4345">
        <v>138300</v>
      </c>
    </row>
    <row r="4346" spans="1:5" x14ac:dyDescent="0.3">
      <c r="A4346" s="204">
        <v>39234</v>
      </c>
      <c r="B4346">
        <v>18.05</v>
      </c>
      <c r="E4346">
        <v>4013400</v>
      </c>
    </row>
    <row r="4347" spans="1:5" x14ac:dyDescent="0.3">
      <c r="A4347" s="204">
        <v>39233</v>
      </c>
      <c r="B4347">
        <v>17.916699999999999</v>
      </c>
      <c r="E4347">
        <v>417900</v>
      </c>
    </row>
    <row r="4348" spans="1:5" x14ac:dyDescent="0.3">
      <c r="A4348" s="204">
        <v>39232</v>
      </c>
      <c r="B4348">
        <v>17.976700000000001</v>
      </c>
      <c r="E4348">
        <v>329700</v>
      </c>
    </row>
    <row r="4349" spans="1:5" x14ac:dyDescent="0.3">
      <c r="A4349" s="204">
        <v>39231</v>
      </c>
      <c r="B4349">
        <v>17.9833</v>
      </c>
      <c r="E4349">
        <v>27600</v>
      </c>
    </row>
    <row r="4350" spans="1:5" x14ac:dyDescent="0.3">
      <c r="A4350" s="204">
        <v>39227</v>
      </c>
      <c r="B4350">
        <v>17.8567</v>
      </c>
      <c r="E4350">
        <v>17400</v>
      </c>
    </row>
    <row r="4351" spans="1:5" x14ac:dyDescent="0.3">
      <c r="A4351" s="204">
        <v>39226</v>
      </c>
      <c r="B4351">
        <v>17.79</v>
      </c>
      <c r="E4351">
        <v>41400</v>
      </c>
    </row>
    <row r="4352" spans="1:5" x14ac:dyDescent="0.3">
      <c r="A4352" s="204">
        <v>39225</v>
      </c>
      <c r="B4352">
        <v>18.033300000000001</v>
      </c>
      <c r="E4352">
        <v>38100</v>
      </c>
    </row>
    <row r="4353" spans="1:5" x14ac:dyDescent="0.3">
      <c r="A4353" s="204">
        <v>39224</v>
      </c>
      <c r="B4353">
        <v>18.093299999999999</v>
      </c>
      <c r="E4353">
        <v>176700</v>
      </c>
    </row>
    <row r="4354" spans="1:5" x14ac:dyDescent="0.3">
      <c r="A4354" s="204">
        <v>39223</v>
      </c>
      <c r="B4354">
        <v>17.906700000000001</v>
      </c>
      <c r="E4354">
        <v>129600</v>
      </c>
    </row>
    <row r="4355" spans="1:5" x14ac:dyDescent="0.3">
      <c r="A4355" s="204">
        <v>39220</v>
      </c>
      <c r="B4355">
        <v>17.793299999999999</v>
      </c>
      <c r="E4355">
        <v>150300</v>
      </c>
    </row>
    <row r="4356" spans="1:5" x14ac:dyDescent="0.3">
      <c r="A4356" s="204">
        <v>39219</v>
      </c>
      <c r="B4356">
        <v>17.662500000000001</v>
      </c>
      <c r="E4356">
        <v>61200</v>
      </c>
    </row>
    <row r="4357" spans="1:5" x14ac:dyDescent="0.3">
      <c r="A4357" s="204">
        <v>39218</v>
      </c>
      <c r="B4357">
        <v>17.77</v>
      </c>
      <c r="E4357">
        <v>99000</v>
      </c>
    </row>
    <row r="4358" spans="1:5" x14ac:dyDescent="0.3">
      <c r="A4358" s="204">
        <v>39217</v>
      </c>
      <c r="B4358">
        <v>17.6633</v>
      </c>
      <c r="E4358">
        <v>152700</v>
      </c>
    </row>
    <row r="4359" spans="1:5" x14ac:dyDescent="0.3">
      <c r="A4359" s="204">
        <v>39216</v>
      </c>
      <c r="B4359">
        <v>17.736699999999999</v>
      </c>
      <c r="E4359">
        <v>140100</v>
      </c>
    </row>
    <row r="4360" spans="1:5" x14ac:dyDescent="0.3">
      <c r="A4360" s="204">
        <v>39213</v>
      </c>
      <c r="B4360">
        <v>17.829999999999998</v>
      </c>
      <c r="E4360">
        <v>454500</v>
      </c>
    </row>
    <row r="4361" spans="1:5" x14ac:dyDescent="0.3">
      <c r="A4361" s="204">
        <v>39212</v>
      </c>
      <c r="B4361">
        <v>17.506699999999999</v>
      </c>
      <c r="E4361">
        <v>314100</v>
      </c>
    </row>
    <row r="4362" spans="1:5" x14ac:dyDescent="0.3">
      <c r="A4362" s="204">
        <v>39211</v>
      </c>
      <c r="B4362">
        <v>17.895399999999999</v>
      </c>
      <c r="E4362">
        <v>44400</v>
      </c>
    </row>
    <row r="4363" spans="1:5" x14ac:dyDescent="0.3">
      <c r="A4363" s="204">
        <v>39210</v>
      </c>
      <c r="B4363">
        <v>17.886700000000001</v>
      </c>
      <c r="E4363">
        <v>339600</v>
      </c>
    </row>
    <row r="4364" spans="1:5" x14ac:dyDescent="0.3">
      <c r="A4364" s="204">
        <v>39209</v>
      </c>
      <c r="B4364">
        <v>17.916699999999999</v>
      </c>
      <c r="E4364">
        <v>38100</v>
      </c>
    </row>
    <row r="4365" spans="1:5" x14ac:dyDescent="0.3">
      <c r="A4365" s="204">
        <v>39206</v>
      </c>
      <c r="B4365">
        <v>17.936699999999998</v>
      </c>
      <c r="E4365">
        <v>44700</v>
      </c>
    </row>
    <row r="4366" spans="1:5" x14ac:dyDescent="0.3">
      <c r="A4366" s="204">
        <v>39205</v>
      </c>
      <c r="B4366">
        <v>17.933299999999999</v>
      </c>
      <c r="E4366">
        <v>65400</v>
      </c>
    </row>
    <row r="4367" spans="1:5" x14ac:dyDescent="0.3">
      <c r="A4367" s="204">
        <v>39204</v>
      </c>
      <c r="B4367">
        <v>17.989999999999998</v>
      </c>
      <c r="E4367">
        <v>3477900</v>
      </c>
    </row>
    <row r="4368" spans="1:5" x14ac:dyDescent="0.3">
      <c r="A4368" s="204">
        <v>39203</v>
      </c>
      <c r="B4368">
        <v>17.653300000000002</v>
      </c>
      <c r="E4368">
        <v>69000</v>
      </c>
    </row>
    <row r="4369" spans="1:5" x14ac:dyDescent="0.3">
      <c r="A4369" s="204">
        <v>39202</v>
      </c>
      <c r="B4369">
        <v>17.5167</v>
      </c>
      <c r="E4369">
        <v>276600</v>
      </c>
    </row>
    <row r="4370" spans="1:5" x14ac:dyDescent="0.3">
      <c r="A4370" s="204">
        <v>39199</v>
      </c>
      <c r="B4370">
        <v>17.833300000000001</v>
      </c>
      <c r="E4370">
        <v>44400</v>
      </c>
    </row>
    <row r="4371" spans="1:5" x14ac:dyDescent="0.3">
      <c r="A4371" s="204">
        <v>39198</v>
      </c>
      <c r="B4371">
        <v>17.943300000000001</v>
      </c>
      <c r="E4371">
        <v>23700</v>
      </c>
    </row>
    <row r="4372" spans="1:5" x14ac:dyDescent="0.3">
      <c r="A4372" s="204">
        <v>39197</v>
      </c>
      <c r="B4372">
        <v>17.753299999999999</v>
      </c>
      <c r="E4372">
        <v>27600</v>
      </c>
    </row>
    <row r="4373" spans="1:5" x14ac:dyDescent="0.3">
      <c r="A4373" s="204">
        <v>39196</v>
      </c>
      <c r="B4373">
        <v>17.6633</v>
      </c>
      <c r="E4373">
        <v>49200</v>
      </c>
    </row>
    <row r="4374" spans="1:5" x14ac:dyDescent="0.3">
      <c r="A4374" s="204">
        <v>39195</v>
      </c>
      <c r="B4374">
        <v>17.6967</v>
      </c>
      <c r="E4374">
        <v>98700</v>
      </c>
    </row>
    <row r="4375" spans="1:5" x14ac:dyDescent="0.3">
      <c r="A4375" s="204">
        <v>39192</v>
      </c>
      <c r="B4375">
        <v>17.313300000000002</v>
      </c>
      <c r="E4375">
        <v>22500</v>
      </c>
    </row>
    <row r="4376" spans="1:5" x14ac:dyDescent="0.3">
      <c r="A4376" s="204">
        <v>39191</v>
      </c>
      <c r="B4376">
        <v>17.136700000000001</v>
      </c>
      <c r="E4376">
        <v>128100</v>
      </c>
    </row>
    <row r="4377" spans="1:5" x14ac:dyDescent="0.3">
      <c r="A4377" s="204">
        <v>39190</v>
      </c>
      <c r="B4377">
        <v>17.16</v>
      </c>
      <c r="E4377">
        <v>5400</v>
      </c>
    </row>
    <row r="4378" spans="1:5" x14ac:dyDescent="0.3">
      <c r="A4378" s="204">
        <v>39189</v>
      </c>
      <c r="B4378">
        <v>17.16</v>
      </c>
      <c r="E4378">
        <v>147300</v>
      </c>
    </row>
    <row r="4379" spans="1:5" x14ac:dyDescent="0.3">
      <c r="A4379" s="204">
        <v>39188</v>
      </c>
      <c r="B4379">
        <v>17.203299999999999</v>
      </c>
      <c r="E4379">
        <v>81300</v>
      </c>
    </row>
    <row r="4380" spans="1:5" x14ac:dyDescent="0.3">
      <c r="A4380" s="204">
        <v>39185</v>
      </c>
      <c r="B4380">
        <v>17.05</v>
      </c>
      <c r="E4380">
        <v>24900</v>
      </c>
    </row>
    <row r="4381" spans="1:5" x14ac:dyDescent="0.3">
      <c r="A4381" s="204">
        <v>39184</v>
      </c>
      <c r="B4381">
        <v>16.923300000000001</v>
      </c>
      <c r="E4381">
        <v>60300</v>
      </c>
    </row>
    <row r="4382" spans="1:5" x14ac:dyDescent="0.3">
      <c r="A4382" s="204">
        <v>39183</v>
      </c>
      <c r="B4382">
        <v>16.55</v>
      </c>
      <c r="E4382">
        <v>22800</v>
      </c>
    </row>
    <row r="4383" spans="1:5" x14ac:dyDescent="0.3">
      <c r="A4383" s="204">
        <v>39182</v>
      </c>
      <c r="B4383">
        <v>16.6433</v>
      </c>
      <c r="E4383">
        <v>85800</v>
      </c>
    </row>
    <row r="4384" spans="1:5" x14ac:dyDescent="0.3">
      <c r="A4384" s="204">
        <v>39181</v>
      </c>
      <c r="B4384">
        <v>16.6967</v>
      </c>
      <c r="E4384">
        <v>56400</v>
      </c>
    </row>
    <row r="4385" spans="1:5" x14ac:dyDescent="0.3">
      <c r="A4385" s="204">
        <v>39177</v>
      </c>
      <c r="B4385">
        <v>16.649999999999999</v>
      </c>
      <c r="E4385">
        <v>59100</v>
      </c>
    </row>
    <row r="4386" spans="1:5" x14ac:dyDescent="0.3">
      <c r="A4386" s="204">
        <v>39176</v>
      </c>
      <c r="B4386">
        <v>16.396699999999999</v>
      </c>
      <c r="E4386">
        <v>185700</v>
      </c>
    </row>
    <row r="4387" spans="1:5" x14ac:dyDescent="0.3">
      <c r="A4387" s="204">
        <v>39175</v>
      </c>
      <c r="B4387">
        <v>16.309999999999999</v>
      </c>
      <c r="E4387">
        <v>33900</v>
      </c>
    </row>
    <row r="4388" spans="1:5" x14ac:dyDescent="0.3">
      <c r="A4388" s="204">
        <v>39174</v>
      </c>
      <c r="B4388">
        <v>16.149999999999999</v>
      </c>
      <c r="E4388">
        <v>4200</v>
      </c>
    </row>
    <row r="4389" spans="1:5" x14ac:dyDescent="0.3">
      <c r="A4389" s="204">
        <v>39171</v>
      </c>
      <c r="B4389">
        <v>16.083300000000001</v>
      </c>
      <c r="E4389">
        <v>83700</v>
      </c>
    </row>
    <row r="4390" spans="1:5" x14ac:dyDescent="0.3">
      <c r="A4390" s="204">
        <v>39170</v>
      </c>
      <c r="B4390">
        <v>15.9267</v>
      </c>
      <c r="E4390">
        <v>62100</v>
      </c>
    </row>
    <row r="4391" spans="1:5" x14ac:dyDescent="0.3">
      <c r="A4391" s="204">
        <v>39169</v>
      </c>
      <c r="B4391">
        <v>15.9343</v>
      </c>
      <c r="E4391">
        <v>21000</v>
      </c>
    </row>
    <row r="4392" spans="1:5" x14ac:dyDescent="0.3">
      <c r="A4392" s="204">
        <v>39168</v>
      </c>
      <c r="B4392">
        <v>15.952</v>
      </c>
      <c r="E4392">
        <v>11700</v>
      </c>
    </row>
    <row r="4393" spans="1:5" x14ac:dyDescent="0.3">
      <c r="A4393" s="204">
        <v>39167</v>
      </c>
      <c r="B4393">
        <v>15.9567</v>
      </c>
      <c r="E4393">
        <v>183900</v>
      </c>
    </row>
    <row r="4394" spans="1:5" x14ac:dyDescent="0.3">
      <c r="A4394" s="204">
        <v>39164</v>
      </c>
      <c r="B4394">
        <v>15.9567</v>
      </c>
      <c r="E4394">
        <v>130500</v>
      </c>
    </row>
    <row r="4395" spans="1:5" x14ac:dyDescent="0.3">
      <c r="A4395" s="204">
        <v>39163</v>
      </c>
      <c r="B4395">
        <v>15.887</v>
      </c>
      <c r="E4395">
        <v>24300</v>
      </c>
    </row>
    <row r="4396" spans="1:5" x14ac:dyDescent="0.3">
      <c r="A4396" s="204">
        <v>39162</v>
      </c>
      <c r="B4396">
        <v>15.87</v>
      </c>
      <c r="E4396">
        <v>36600</v>
      </c>
    </row>
    <row r="4397" spans="1:5" x14ac:dyDescent="0.3">
      <c r="A4397" s="204">
        <v>39161</v>
      </c>
      <c r="B4397">
        <v>15.544700000000001</v>
      </c>
      <c r="E4397">
        <v>169200</v>
      </c>
    </row>
    <row r="4398" spans="1:5" x14ac:dyDescent="0.3">
      <c r="A4398" s="204">
        <v>39160</v>
      </c>
      <c r="B4398">
        <v>15.4267</v>
      </c>
      <c r="E4398">
        <v>18600</v>
      </c>
    </row>
    <row r="4399" spans="1:5" x14ac:dyDescent="0.3">
      <c r="A4399" s="204">
        <v>39157</v>
      </c>
      <c r="B4399">
        <v>15.33</v>
      </c>
      <c r="E4399">
        <v>25800</v>
      </c>
    </row>
    <row r="4400" spans="1:5" x14ac:dyDescent="0.3">
      <c r="A4400" s="204">
        <v>39156</v>
      </c>
      <c r="B4400">
        <v>15.42</v>
      </c>
      <c r="E4400">
        <v>13500</v>
      </c>
    </row>
    <row r="4401" spans="1:5" x14ac:dyDescent="0.3">
      <c r="A4401" s="204">
        <v>39155</v>
      </c>
      <c r="B4401">
        <v>15.3833</v>
      </c>
      <c r="E4401">
        <v>265800</v>
      </c>
    </row>
    <row r="4402" spans="1:5" x14ac:dyDescent="0.3">
      <c r="A4402" s="204">
        <v>39154</v>
      </c>
      <c r="B4402">
        <v>15.316700000000001</v>
      </c>
      <c r="E4402">
        <v>48300</v>
      </c>
    </row>
    <row r="4403" spans="1:5" x14ac:dyDescent="0.3">
      <c r="A4403" s="204">
        <v>39153</v>
      </c>
      <c r="B4403">
        <v>15.613300000000001</v>
      </c>
      <c r="E4403">
        <v>270300</v>
      </c>
    </row>
    <row r="4404" spans="1:5" x14ac:dyDescent="0.3">
      <c r="A4404" s="204">
        <v>39150</v>
      </c>
      <c r="B4404">
        <v>15.486700000000001</v>
      </c>
      <c r="E4404">
        <v>27900</v>
      </c>
    </row>
    <row r="4405" spans="1:5" x14ac:dyDescent="0.3">
      <c r="A4405" s="204">
        <v>39149</v>
      </c>
      <c r="B4405">
        <v>15.4633</v>
      </c>
      <c r="E4405">
        <v>69600</v>
      </c>
    </row>
    <row r="4406" spans="1:5" x14ac:dyDescent="0.3">
      <c r="A4406" s="204">
        <v>39148</v>
      </c>
      <c r="B4406">
        <v>15.4</v>
      </c>
      <c r="E4406">
        <v>84300</v>
      </c>
    </row>
    <row r="4407" spans="1:5" x14ac:dyDescent="0.3">
      <c r="A4407" s="204">
        <v>39147</v>
      </c>
      <c r="B4407">
        <v>15.46</v>
      </c>
      <c r="E4407">
        <v>62400</v>
      </c>
    </row>
    <row r="4408" spans="1:5" x14ac:dyDescent="0.3">
      <c r="A4408" s="204">
        <v>39146</v>
      </c>
      <c r="B4408">
        <v>15.273300000000001</v>
      </c>
      <c r="E4408">
        <v>251100</v>
      </c>
    </row>
    <row r="4409" spans="1:5" x14ac:dyDescent="0.3">
      <c r="A4409" s="204">
        <v>39143</v>
      </c>
      <c r="B4409">
        <v>15.41</v>
      </c>
      <c r="E4409">
        <v>75000</v>
      </c>
    </row>
    <row r="4410" spans="1:5" x14ac:dyDescent="0.3">
      <c r="A4410" s="204">
        <v>39142</v>
      </c>
      <c r="B4410">
        <v>15.798</v>
      </c>
      <c r="E4410">
        <v>57000</v>
      </c>
    </row>
    <row r="4411" spans="1:5" x14ac:dyDescent="0.3">
      <c r="A4411" s="204">
        <v>39141</v>
      </c>
      <c r="B4411">
        <v>16.056699999999999</v>
      </c>
      <c r="E4411">
        <v>285300</v>
      </c>
    </row>
    <row r="4412" spans="1:5" x14ac:dyDescent="0.3">
      <c r="A4412" s="204">
        <v>39140</v>
      </c>
      <c r="B4412">
        <v>16.033300000000001</v>
      </c>
      <c r="E4412">
        <v>114300</v>
      </c>
    </row>
    <row r="4413" spans="1:5" x14ac:dyDescent="0.3">
      <c r="A4413" s="204">
        <v>39139</v>
      </c>
      <c r="B4413">
        <v>16.7</v>
      </c>
      <c r="E4413">
        <v>54000</v>
      </c>
    </row>
    <row r="4414" spans="1:5" x14ac:dyDescent="0.3">
      <c r="A4414" s="204">
        <v>39136</v>
      </c>
      <c r="B4414">
        <v>16.739999999999998</v>
      </c>
      <c r="E4414">
        <v>75600</v>
      </c>
    </row>
    <row r="4415" spans="1:5" x14ac:dyDescent="0.3">
      <c r="A4415" s="204">
        <v>39135</v>
      </c>
      <c r="B4415">
        <v>16.756699999999999</v>
      </c>
      <c r="E4415">
        <v>21900</v>
      </c>
    </row>
    <row r="4416" spans="1:5" x14ac:dyDescent="0.3">
      <c r="A4416" s="204">
        <v>39134</v>
      </c>
      <c r="B4416">
        <v>16.693300000000001</v>
      </c>
      <c r="E4416">
        <v>171900</v>
      </c>
    </row>
    <row r="4417" spans="1:5" x14ac:dyDescent="0.3">
      <c r="A4417" s="204">
        <v>39133</v>
      </c>
      <c r="B4417">
        <v>16.75</v>
      </c>
      <c r="E4417">
        <v>475800</v>
      </c>
    </row>
    <row r="4418" spans="1:5" x14ac:dyDescent="0.3">
      <c r="A4418" s="204">
        <v>39129</v>
      </c>
      <c r="B4418">
        <v>16.6067</v>
      </c>
      <c r="E4418">
        <v>29100</v>
      </c>
    </row>
    <row r="4419" spans="1:5" x14ac:dyDescent="0.3">
      <c r="A4419" s="204">
        <v>39128</v>
      </c>
      <c r="B4419">
        <v>16.456700000000001</v>
      </c>
      <c r="E4419">
        <v>117600</v>
      </c>
    </row>
    <row r="4420" spans="1:5" x14ac:dyDescent="0.3">
      <c r="A4420" s="204">
        <v>39127</v>
      </c>
      <c r="B4420">
        <v>16.526700000000002</v>
      </c>
      <c r="E4420">
        <v>70500</v>
      </c>
    </row>
    <row r="4421" spans="1:5" x14ac:dyDescent="0.3">
      <c r="A4421" s="204">
        <v>39126</v>
      </c>
      <c r="B4421">
        <v>16.5</v>
      </c>
      <c r="E4421">
        <v>186090</v>
      </c>
    </row>
    <row r="4422" spans="1:5" x14ac:dyDescent="0.3">
      <c r="A4422" s="204">
        <v>39125</v>
      </c>
      <c r="B4422">
        <v>16.350000000000001</v>
      </c>
      <c r="E4422">
        <v>582300</v>
      </c>
    </row>
    <row r="4423" spans="1:5" x14ac:dyDescent="0.3">
      <c r="A4423" s="204">
        <v>39122</v>
      </c>
      <c r="B4423">
        <v>15.943300000000001</v>
      </c>
      <c r="E4423">
        <v>86700</v>
      </c>
    </row>
    <row r="4424" spans="1:5" x14ac:dyDescent="0.3">
      <c r="A4424" s="204">
        <v>39121</v>
      </c>
      <c r="B4424">
        <v>16.093299999999999</v>
      </c>
      <c r="E4424">
        <v>120000</v>
      </c>
    </row>
    <row r="4425" spans="1:5" x14ac:dyDescent="0.3">
      <c r="A4425" s="204">
        <v>39120</v>
      </c>
      <c r="B4425">
        <v>15.986700000000001</v>
      </c>
      <c r="E4425">
        <v>123300</v>
      </c>
    </row>
    <row r="4426" spans="1:5" x14ac:dyDescent="0.3">
      <c r="A4426" s="204">
        <v>39119</v>
      </c>
      <c r="B4426">
        <v>15.8644</v>
      </c>
      <c r="E4426">
        <v>45300</v>
      </c>
    </row>
    <row r="4427" spans="1:5" x14ac:dyDescent="0.3">
      <c r="A4427" s="204">
        <v>39118</v>
      </c>
      <c r="B4427">
        <v>15.89</v>
      </c>
      <c r="E4427">
        <v>35100</v>
      </c>
    </row>
    <row r="4428" spans="1:5" x14ac:dyDescent="0.3">
      <c r="A4428" s="204">
        <v>39115</v>
      </c>
      <c r="B4428">
        <v>15.96</v>
      </c>
      <c r="E4428">
        <v>14400</v>
      </c>
    </row>
    <row r="4429" spans="1:5" x14ac:dyDescent="0.3">
      <c r="A4429" s="204">
        <v>39114</v>
      </c>
      <c r="B4429">
        <v>16.023299999999999</v>
      </c>
      <c r="E4429">
        <v>55200</v>
      </c>
    </row>
    <row r="4430" spans="1:5" x14ac:dyDescent="0.3">
      <c r="A4430" s="204">
        <v>39113</v>
      </c>
      <c r="B4430">
        <v>15.9267</v>
      </c>
      <c r="E4430">
        <v>42000</v>
      </c>
    </row>
    <row r="4431" spans="1:5" x14ac:dyDescent="0.3">
      <c r="A4431" s="204">
        <v>39112</v>
      </c>
      <c r="B4431">
        <v>15.9633</v>
      </c>
      <c r="E4431">
        <v>12300</v>
      </c>
    </row>
    <row r="4432" spans="1:5" x14ac:dyDescent="0.3">
      <c r="A4432" s="204">
        <v>39111</v>
      </c>
      <c r="B4432">
        <v>15.863300000000001</v>
      </c>
      <c r="E4432">
        <v>31500</v>
      </c>
    </row>
    <row r="4433" spans="1:5" x14ac:dyDescent="0.3">
      <c r="A4433" s="204">
        <v>39108</v>
      </c>
      <c r="B4433">
        <v>15.7867</v>
      </c>
      <c r="E4433">
        <v>110100</v>
      </c>
    </row>
    <row r="4434" spans="1:5" x14ac:dyDescent="0.3">
      <c r="A4434" s="204">
        <v>39107</v>
      </c>
      <c r="B4434">
        <v>15.826700000000001</v>
      </c>
      <c r="E4434">
        <v>385800</v>
      </c>
    </row>
    <row r="4435" spans="1:5" x14ac:dyDescent="0.3">
      <c r="A4435" s="204">
        <v>39106</v>
      </c>
      <c r="B4435">
        <v>16.043299999999999</v>
      </c>
      <c r="E4435">
        <v>497700</v>
      </c>
    </row>
    <row r="4436" spans="1:5" x14ac:dyDescent="0.3">
      <c r="A4436" s="204">
        <v>39105</v>
      </c>
      <c r="B4436">
        <v>15.89</v>
      </c>
      <c r="E4436">
        <v>356100</v>
      </c>
    </row>
    <row r="4437" spans="1:5" x14ac:dyDescent="0.3">
      <c r="A4437" s="204">
        <v>39104</v>
      </c>
      <c r="B4437">
        <v>16</v>
      </c>
      <c r="E4437">
        <v>40200</v>
      </c>
    </row>
    <row r="4438" spans="1:5" x14ac:dyDescent="0.3">
      <c r="A4438" s="204">
        <v>39101</v>
      </c>
      <c r="B4438">
        <v>16.166699999999999</v>
      </c>
      <c r="E4438">
        <v>69600</v>
      </c>
    </row>
    <row r="4439" spans="1:5" x14ac:dyDescent="0.3">
      <c r="A4439" s="204">
        <v>39100</v>
      </c>
      <c r="B4439">
        <v>16.153300000000002</v>
      </c>
      <c r="E4439">
        <v>57900</v>
      </c>
    </row>
    <row r="4440" spans="1:5" x14ac:dyDescent="0.3">
      <c r="A4440" s="204">
        <v>39099</v>
      </c>
      <c r="B4440">
        <v>16.326699999999999</v>
      </c>
      <c r="E4440">
        <v>191700</v>
      </c>
    </row>
    <row r="4441" spans="1:5" x14ac:dyDescent="0.3">
      <c r="A4441" s="204">
        <v>39098</v>
      </c>
      <c r="B4441">
        <v>16.296700000000001</v>
      </c>
      <c r="E4441">
        <v>28200</v>
      </c>
    </row>
    <row r="4442" spans="1:5" x14ac:dyDescent="0.3">
      <c r="A4442" s="204">
        <v>39094</v>
      </c>
      <c r="B4442">
        <v>16.29</v>
      </c>
      <c r="E4442">
        <v>77400</v>
      </c>
    </row>
    <row r="4443" spans="1:5" x14ac:dyDescent="0.3">
      <c r="A4443" s="204">
        <v>39093</v>
      </c>
      <c r="B4443">
        <v>16.046700000000001</v>
      </c>
      <c r="E4443">
        <v>74700</v>
      </c>
    </row>
    <row r="4444" spans="1:5" x14ac:dyDescent="0.3">
      <c r="A4444" s="204">
        <v>39092</v>
      </c>
      <c r="B4444">
        <v>15.7667</v>
      </c>
      <c r="E4444">
        <v>169500</v>
      </c>
    </row>
    <row r="4445" spans="1:5" x14ac:dyDescent="0.3">
      <c r="A4445" s="204">
        <v>39091</v>
      </c>
      <c r="B4445">
        <v>15.6333</v>
      </c>
      <c r="E4445">
        <v>134400</v>
      </c>
    </row>
    <row r="4446" spans="1:5" x14ac:dyDescent="0.3">
      <c r="A4446" s="204">
        <v>39090</v>
      </c>
      <c r="B4446">
        <v>15.59</v>
      </c>
      <c r="E4446">
        <v>56100</v>
      </c>
    </row>
    <row r="4447" spans="1:5" x14ac:dyDescent="0.3">
      <c r="A4447" s="204">
        <v>39087</v>
      </c>
      <c r="B4447">
        <v>15.54</v>
      </c>
      <c r="E4447">
        <v>55800</v>
      </c>
    </row>
    <row r="4448" spans="1:5" x14ac:dyDescent="0.3">
      <c r="A4448" s="204">
        <v>39086</v>
      </c>
      <c r="B4448">
        <v>15.5467</v>
      </c>
      <c r="E4448">
        <v>34200</v>
      </c>
    </row>
    <row r="4449" spans="1:5" x14ac:dyDescent="0.3">
      <c r="A4449" s="204">
        <v>39085</v>
      </c>
      <c r="B4449">
        <v>15.236700000000001</v>
      </c>
      <c r="E4449">
        <v>72000</v>
      </c>
    </row>
    <row r="4450" spans="1:5" x14ac:dyDescent="0.3">
      <c r="A4450" s="204">
        <v>39080</v>
      </c>
      <c r="B4450">
        <v>15.38</v>
      </c>
      <c r="E4450">
        <v>57000</v>
      </c>
    </row>
    <row r="4451" spans="1:5" x14ac:dyDescent="0.3">
      <c r="A4451" s="204">
        <v>39079</v>
      </c>
      <c r="B4451">
        <v>15.4</v>
      </c>
      <c r="E4451">
        <v>33000</v>
      </c>
    </row>
    <row r="4452" spans="1:5" x14ac:dyDescent="0.3">
      <c r="A4452" s="204">
        <v>39078</v>
      </c>
      <c r="B4452">
        <v>15.4331</v>
      </c>
      <c r="E4452">
        <v>13500</v>
      </c>
    </row>
    <row r="4453" spans="1:5" x14ac:dyDescent="0.3">
      <c r="A4453" s="204">
        <v>39077</v>
      </c>
      <c r="B4453">
        <v>15.396699999999999</v>
      </c>
      <c r="E4453">
        <v>18000</v>
      </c>
    </row>
    <row r="4454" spans="1:5" x14ac:dyDescent="0.3">
      <c r="A4454" s="204">
        <v>39073</v>
      </c>
      <c r="B4454">
        <v>15.81</v>
      </c>
      <c r="E4454">
        <v>98700</v>
      </c>
    </row>
    <row r="4455" spans="1:5" x14ac:dyDescent="0.3">
      <c r="A4455" s="204">
        <v>39072</v>
      </c>
      <c r="B4455">
        <v>15.9</v>
      </c>
      <c r="E4455">
        <v>136800</v>
      </c>
    </row>
    <row r="4456" spans="1:5" x14ac:dyDescent="0.3">
      <c r="A4456" s="204">
        <v>39071</v>
      </c>
      <c r="B4456">
        <v>15.996700000000001</v>
      </c>
      <c r="E4456">
        <v>24600</v>
      </c>
    </row>
    <row r="4457" spans="1:5" x14ac:dyDescent="0.3">
      <c r="A4457" s="204">
        <v>39070</v>
      </c>
      <c r="B4457">
        <v>15.9733</v>
      </c>
      <c r="E4457">
        <v>17700</v>
      </c>
    </row>
    <row r="4458" spans="1:5" x14ac:dyDescent="0.3">
      <c r="A4458" s="204">
        <v>39069</v>
      </c>
      <c r="B4458">
        <v>15.9933</v>
      </c>
      <c r="E4458">
        <v>89700</v>
      </c>
    </row>
    <row r="4459" spans="1:5" x14ac:dyDescent="0.3">
      <c r="A4459" s="204">
        <v>39066</v>
      </c>
      <c r="B4459">
        <v>16.156700000000001</v>
      </c>
      <c r="E4459">
        <v>20400</v>
      </c>
    </row>
    <row r="4460" spans="1:5" x14ac:dyDescent="0.3">
      <c r="A4460" s="204">
        <v>39065</v>
      </c>
      <c r="B4460">
        <v>16.074999999999999</v>
      </c>
      <c r="E4460">
        <v>8400</v>
      </c>
    </row>
    <row r="4461" spans="1:5" x14ac:dyDescent="0.3">
      <c r="A4461" s="204">
        <v>39064</v>
      </c>
      <c r="B4461">
        <v>16.043299999999999</v>
      </c>
      <c r="E4461">
        <v>105600</v>
      </c>
    </row>
    <row r="4462" spans="1:5" x14ac:dyDescent="0.3">
      <c r="A4462" s="204">
        <v>39063</v>
      </c>
      <c r="B4462">
        <v>16.22</v>
      </c>
      <c r="E4462">
        <v>127800</v>
      </c>
    </row>
    <row r="4463" spans="1:5" x14ac:dyDescent="0.3">
      <c r="A4463" s="204">
        <v>39062</v>
      </c>
      <c r="B4463">
        <v>16.416699999999999</v>
      </c>
      <c r="E4463">
        <v>402600</v>
      </c>
    </row>
    <row r="4464" spans="1:5" x14ac:dyDescent="0.3">
      <c r="A4464" s="204">
        <v>39059</v>
      </c>
      <c r="B4464">
        <v>16.989999999999998</v>
      </c>
      <c r="E4464">
        <v>23100</v>
      </c>
    </row>
    <row r="4465" spans="1:5" x14ac:dyDescent="0.3">
      <c r="A4465" s="204">
        <v>39058</v>
      </c>
      <c r="B4465">
        <v>16.953299999999999</v>
      </c>
      <c r="E4465">
        <v>9900</v>
      </c>
    </row>
    <row r="4466" spans="1:5" x14ac:dyDescent="0.3">
      <c r="A4466" s="204">
        <v>39057</v>
      </c>
      <c r="B4466">
        <v>17.0473</v>
      </c>
      <c r="E4466">
        <v>33300</v>
      </c>
    </row>
    <row r="4467" spans="1:5" x14ac:dyDescent="0.3">
      <c r="A4467" s="204">
        <v>39056</v>
      </c>
      <c r="B4467">
        <v>17.013300000000001</v>
      </c>
      <c r="E4467">
        <v>168300</v>
      </c>
    </row>
    <row r="4468" spans="1:5" x14ac:dyDescent="0.3">
      <c r="A4468" s="204">
        <v>39055</v>
      </c>
      <c r="B4468">
        <v>16.97</v>
      </c>
      <c r="E4468">
        <v>10800</v>
      </c>
    </row>
    <row r="4469" spans="1:5" x14ac:dyDescent="0.3">
      <c r="A4469" s="204">
        <v>39052</v>
      </c>
      <c r="B4469">
        <v>16.760000000000002</v>
      </c>
      <c r="E4469">
        <v>6600</v>
      </c>
    </row>
    <row r="4470" spans="1:5" x14ac:dyDescent="0.3">
      <c r="A4470" s="204">
        <v>39051</v>
      </c>
      <c r="B4470">
        <v>16.8367</v>
      </c>
      <c r="E4470">
        <v>14100</v>
      </c>
    </row>
    <row r="4471" spans="1:5" x14ac:dyDescent="0.3">
      <c r="A4471" s="204">
        <v>39050</v>
      </c>
      <c r="B4471">
        <v>16.866700000000002</v>
      </c>
      <c r="E4471">
        <v>10500</v>
      </c>
    </row>
    <row r="4472" spans="1:5" x14ac:dyDescent="0.3">
      <c r="A4472" s="204">
        <v>39049</v>
      </c>
      <c r="B4472">
        <v>16.6233</v>
      </c>
      <c r="E4472">
        <v>11100</v>
      </c>
    </row>
    <row r="4473" spans="1:5" x14ac:dyDescent="0.3">
      <c r="A4473" s="204">
        <v>39048</v>
      </c>
      <c r="B4473">
        <v>16.736699999999999</v>
      </c>
      <c r="E4473">
        <v>74100</v>
      </c>
    </row>
    <row r="4474" spans="1:5" x14ac:dyDescent="0.3">
      <c r="A4474" s="204">
        <v>39045</v>
      </c>
      <c r="B4474">
        <v>17.14</v>
      </c>
      <c r="E4474">
        <v>6900</v>
      </c>
    </row>
    <row r="4475" spans="1:5" x14ac:dyDescent="0.3">
      <c r="A4475" s="204">
        <v>39043</v>
      </c>
      <c r="B4475">
        <v>17.11</v>
      </c>
      <c r="E4475">
        <v>9000</v>
      </c>
    </row>
    <row r="4476" spans="1:5" x14ac:dyDescent="0.3">
      <c r="A4476" s="204">
        <v>39042</v>
      </c>
      <c r="B4476">
        <v>17.149999999999999</v>
      </c>
      <c r="E4476">
        <v>22500</v>
      </c>
    </row>
    <row r="4477" spans="1:5" x14ac:dyDescent="0.3">
      <c r="A4477" s="204">
        <v>39041</v>
      </c>
      <c r="B4477">
        <v>17.256699999999999</v>
      </c>
      <c r="E4477">
        <v>12600</v>
      </c>
    </row>
    <row r="4478" spans="1:5" x14ac:dyDescent="0.3">
      <c r="A4478" s="204">
        <v>39038</v>
      </c>
      <c r="B4478">
        <v>17.39</v>
      </c>
      <c r="E4478">
        <v>23100</v>
      </c>
    </row>
    <row r="4479" spans="1:5" x14ac:dyDescent="0.3">
      <c r="A4479" s="204">
        <v>39037</v>
      </c>
      <c r="B4479">
        <v>17.263300000000001</v>
      </c>
      <c r="E4479">
        <v>10200</v>
      </c>
    </row>
    <row r="4480" spans="1:5" x14ac:dyDescent="0.3">
      <c r="A4480" s="204">
        <v>39036</v>
      </c>
      <c r="B4480">
        <v>17.146699999999999</v>
      </c>
      <c r="E4480">
        <v>12000</v>
      </c>
    </row>
    <row r="4481" spans="1:5" x14ac:dyDescent="0.3">
      <c r="A4481" s="204">
        <v>39035</v>
      </c>
      <c r="B4481">
        <v>17.05</v>
      </c>
      <c r="E4481">
        <v>30600</v>
      </c>
    </row>
    <row r="4482" spans="1:5" x14ac:dyDescent="0.3">
      <c r="A4482" s="204">
        <v>39034</v>
      </c>
      <c r="B4482">
        <v>16.943300000000001</v>
      </c>
      <c r="E4482">
        <v>25200</v>
      </c>
    </row>
    <row r="4483" spans="1:5" x14ac:dyDescent="0.3">
      <c r="A4483" s="204">
        <v>39031</v>
      </c>
      <c r="B4483">
        <v>16.8367</v>
      </c>
      <c r="E4483">
        <v>47400</v>
      </c>
    </row>
    <row r="4484" spans="1:5" x14ac:dyDescent="0.3">
      <c r="A4484" s="204">
        <v>39030</v>
      </c>
      <c r="B4484">
        <v>16.636700000000001</v>
      </c>
      <c r="E4484">
        <v>47700</v>
      </c>
    </row>
    <row r="4485" spans="1:5" x14ac:dyDescent="0.3">
      <c r="A4485" s="204">
        <v>39029</v>
      </c>
      <c r="B4485">
        <v>16.976700000000001</v>
      </c>
      <c r="E4485">
        <v>31800</v>
      </c>
    </row>
    <row r="4486" spans="1:5" x14ac:dyDescent="0.3">
      <c r="A4486" s="204">
        <v>39028</v>
      </c>
      <c r="B4486">
        <v>17.013300000000001</v>
      </c>
      <c r="E4486">
        <v>86400</v>
      </c>
    </row>
    <row r="4487" spans="1:5" x14ac:dyDescent="0.3">
      <c r="A4487" s="204">
        <v>39027</v>
      </c>
      <c r="B4487">
        <v>16.816700000000001</v>
      </c>
      <c r="E4487">
        <v>10200</v>
      </c>
    </row>
    <row r="4488" spans="1:5" x14ac:dyDescent="0.3">
      <c r="A4488" s="204">
        <v>39024</v>
      </c>
      <c r="B4488">
        <v>16.566700000000001</v>
      </c>
      <c r="E4488">
        <v>14100</v>
      </c>
    </row>
    <row r="4489" spans="1:5" x14ac:dyDescent="0.3">
      <c r="A4489" s="204">
        <v>39023</v>
      </c>
      <c r="B4489">
        <v>16.57</v>
      </c>
      <c r="E4489">
        <v>43200</v>
      </c>
    </row>
    <row r="4490" spans="1:5" x14ac:dyDescent="0.3">
      <c r="A4490" s="204">
        <v>39022</v>
      </c>
      <c r="B4490">
        <v>16.673300000000001</v>
      </c>
      <c r="E4490">
        <v>11700</v>
      </c>
    </row>
    <row r="4491" spans="1:5" x14ac:dyDescent="0.3">
      <c r="A4491" s="204">
        <v>39021</v>
      </c>
      <c r="B4491">
        <v>16.899999999999999</v>
      </c>
      <c r="E4491">
        <v>84300</v>
      </c>
    </row>
    <row r="4492" spans="1:5" x14ac:dyDescent="0.3">
      <c r="A4492" s="204">
        <v>39020</v>
      </c>
      <c r="B4492">
        <v>16.843299999999999</v>
      </c>
      <c r="E4492">
        <v>30000</v>
      </c>
    </row>
    <row r="4493" spans="1:5" x14ac:dyDescent="0.3">
      <c r="A4493" s="204">
        <v>39017</v>
      </c>
      <c r="B4493">
        <v>16.8767</v>
      </c>
      <c r="E4493">
        <v>20100</v>
      </c>
    </row>
    <row r="4494" spans="1:5" x14ac:dyDescent="0.3">
      <c r="A4494" s="204">
        <v>39016</v>
      </c>
      <c r="B4494">
        <v>16.716899999999999</v>
      </c>
      <c r="E4494">
        <v>16500</v>
      </c>
    </row>
    <row r="4495" spans="1:5" x14ac:dyDescent="0.3">
      <c r="A4495" s="204">
        <v>39015</v>
      </c>
      <c r="B4495">
        <v>16.443100000000001</v>
      </c>
      <c r="E4495">
        <v>71700</v>
      </c>
    </row>
    <row r="4496" spans="1:5" x14ac:dyDescent="0.3">
      <c r="A4496" s="204">
        <v>39014</v>
      </c>
      <c r="B4496">
        <v>16.53</v>
      </c>
      <c r="E4496">
        <v>24300</v>
      </c>
    </row>
    <row r="4497" spans="1:5" x14ac:dyDescent="0.3">
      <c r="A4497" s="204">
        <v>39013</v>
      </c>
      <c r="B4497">
        <v>16.6267</v>
      </c>
      <c r="E4497">
        <v>134100</v>
      </c>
    </row>
    <row r="4498" spans="1:5" x14ac:dyDescent="0.3">
      <c r="A4498" s="204">
        <v>39010</v>
      </c>
      <c r="B4498">
        <v>16.600000000000001</v>
      </c>
      <c r="E4498">
        <v>56700</v>
      </c>
    </row>
    <row r="4499" spans="1:5" x14ac:dyDescent="0.3">
      <c r="A4499" s="204">
        <v>39009</v>
      </c>
      <c r="B4499">
        <v>16.7</v>
      </c>
      <c r="E4499">
        <v>34800</v>
      </c>
    </row>
    <row r="4500" spans="1:5" x14ac:dyDescent="0.3">
      <c r="A4500" s="204">
        <v>39008</v>
      </c>
      <c r="B4500">
        <v>16.62</v>
      </c>
      <c r="E4500">
        <v>36600</v>
      </c>
    </row>
    <row r="4501" spans="1:5" x14ac:dyDescent="0.3">
      <c r="A4501" s="204">
        <v>39007</v>
      </c>
      <c r="B4501">
        <v>16.4833</v>
      </c>
      <c r="E4501">
        <v>219600</v>
      </c>
    </row>
    <row r="4502" spans="1:5" x14ac:dyDescent="0.3">
      <c r="A4502" s="204">
        <v>39006</v>
      </c>
      <c r="B4502">
        <v>16.343299999999999</v>
      </c>
      <c r="E4502">
        <v>1500</v>
      </c>
    </row>
    <row r="4503" spans="1:5" x14ac:dyDescent="0.3">
      <c r="A4503" s="204">
        <v>39003</v>
      </c>
      <c r="B4503">
        <v>16.276700000000002</v>
      </c>
      <c r="E4503">
        <v>8400</v>
      </c>
    </row>
    <row r="4504" spans="1:5" x14ac:dyDescent="0.3">
      <c r="A4504" s="204">
        <v>39002</v>
      </c>
      <c r="B4504">
        <v>16.216699999999999</v>
      </c>
      <c r="E4504">
        <v>63000</v>
      </c>
    </row>
    <row r="4505" spans="1:5" x14ac:dyDescent="0.3">
      <c r="A4505" s="204">
        <v>39001</v>
      </c>
      <c r="B4505">
        <v>15.96</v>
      </c>
      <c r="E4505">
        <v>39000</v>
      </c>
    </row>
    <row r="4506" spans="1:5" x14ac:dyDescent="0.3">
      <c r="A4506" s="204">
        <v>39000</v>
      </c>
      <c r="B4506">
        <v>16.093599999999999</v>
      </c>
      <c r="E4506">
        <v>90000</v>
      </c>
    </row>
    <row r="4507" spans="1:5" x14ac:dyDescent="0.3">
      <c r="A4507" s="204">
        <v>38999</v>
      </c>
      <c r="B4507">
        <v>16.2</v>
      </c>
      <c r="E4507">
        <v>24000</v>
      </c>
    </row>
    <row r="4508" spans="1:5" x14ac:dyDescent="0.3">
      <c r="A4508" s="204">
        <v>38996</v>
      </c>
      <c r="B4508">
        <v>15.98</v>
      </c>
      <c r="E4508">
        <v>19500</v>
      </c>
    </row>
    <row r="4509" spans="1:5" x14ac:dyDescent="0.3">
      <c r="A4509" s="204">
        <v>38995</v>
      </c>
      <c r="B4509">
        <v>15.86</v>
      </c>
      <c r="E4509">
        <v>10500</v>
      </c>
    </row>
    <row r="4510" spans="1:5" x14ac:dyDescent="0.3">
      <c r="A4510" s="204">
        <v>38994</v>
      </c>
      <c r="B4510">
        <v>15.6633</v>
      </c>
      <c r="E4510">
        <v>20100</v>
      </c>
    </row>
    <row r="4511" spans="1:5" x14ac:dyDescent="0.3">
      <c r="A4511" s="204">
        <v>38993</v>
      </c>
      <c r="B4511">
        <v>15.333299999999999</v>
      </c>
      <c r="E4511">
        <v>30000</v>
      </c>
    </row>
    <row r="4512" spans="1:5" x14ac:dyDescent="0.3">
      <c r="A4512" s="204">
        <v>38992</v>
      </c>
      <c r="B4512">
        <v>15.3667</v>
      </c>
      <c r="E4512">
        <v>20400</v>
      </c>
    </row>
    <row r="4513" spans="1:5" x14ac:dyDescent="0.3">
      <c r="A4513" s="204">
        <v>38989</v>
      </c>
      <c r="B4513">
        <v>15.19</v>
      </c>
      <c r="E4513">
        <v>160200</v>
      </c>
    </row>
    <row r="4514" spans="1:5" x14ac:dyDescent="0.3">
      <c r="A4514" s="204">
        <v>38988</v>
      </c>
      <c r="B4514">
        <v>15.076700000000001</v>
      </c>
      <c r="E4514">
        <v>8700</v>
      </c>
    </row>
    <row r="4515" spans="1:5" x14ac:dyDescent="0.3">
      <c r="A4515" s="204">
        <v>38987</v>
      </c>
      <c r="B4515">
        <v>15.0633</v>
      </c>
      <c r="E4515">
        <v>9600</v>
      </c>
    </row>
    <row r="4516" spans="1:5" x14ac:dyDescent="0.3">
      <c r="A4516" s="204">
        <v>38986</v>
      </c>
      <c r="B4516">
        <v>14.9033</v>
      </c>
      <c r="E4516">
        <v>15600</v>
      </c>
    </row>
    <row r="4517" spans="1:5" x14ac:dyDescent="0.3">
      <c r="A4517" s="204">
        <v>38985</v>
      </c>
      <c r="B4517">
        <v>14.896699999999999</v>
      </c>
      <c r="E4517">
        <v>32700</v>
      </c>
    </row>
    <row r="4518" spans="1:5" x14ac:dyDescent="0.3">
      <c r="A4518" s="204">
        <v>38982</v>
      </c>
      <c r="B4518">
        <v>14.7767</v>
      </c>
      <c r="E4518">
        <v>84300</v>
      </c>
    </row>
    <row r="4519" spans="1:5" x14ac:dyDescent="0.3">
      <c r="A4519" s="204">
        <v>38981</v>
      </c>
      <c r="B4519">
        <v>14.99</v>
      </c>
      <c r="E4519">
        <v>99900</v>
      </c>
    </row>
    <row r="4520" spans="1:5" x14ac:dyDescent="0.3">
      <c r="A4520" s="204">
        <v>38980</v>
      </c>
      <c r="B4520">
        <v>15.1167</v>
      </c>
      <c r="E4520">
        <v>14400</v>
      </c>
    </row>
    <row r="4521" spans="1:5" x14ac:dyDescent="0.3">
      <c r="A4521" s="204">
        <v>38979</v>
      </c>
      <c r="B4521">
        <v>14.923299999999999</v>
      </c>
      <c r="E4521">
        <v>22800</v>
      </c>
    </row>
    <row r="4522" spans="1:5" x14ac:dyDescent="0.3">
      <c r="A4522" s="204">
        <v>38978</v>
      </c>
      <c r="B4522">
        <v>15.166700000000001</v>
      </c>
      <c r="E4522">
        <v>7500</v>
      </c>
    </row>
    <row r="4523" spans="1:5" x14ac:dyDescent="0.3">
      <c r="A4523" s="204">
        <v>38975</v>
      </c>
      <c r="B4523">
        <v>15.193300000000001</v>
      </c>
      <c r="E4523">
        <v>14100</v>
      </c>
    </row>
    <row r="4524" spans="1:5" x14ac:dyDescent="0.3">
      <c r="A4524" s="204">
        <v>38974</v>
      </c>
      <c r="B4524">
        <v>15.193300000000001</v>
      </c>
      <c r="E4524">
        <v>3300</v>
      </c>
    </row>
    <row r="4525" spans="1:5" x14ac:dyDescent="0.3">
      <c r="A4525" s="204">
        <v>38973</v>
      </c>
      <c r="B4525">
        <v>15.193300000000001</v>
      </c>
      <c r="E4525">
        <v>82200</v>
      </c>
    </row>
    <row r="4526" spans="1:5" x14ac:dyDescent="0.3">
      <c r="A4526" s="204">
        <v>38972</v>
      </c>
      <c r="B4526">
        <v>15.093299999999999</v>
      </c>
      <c r="E4526">
        <v>88200</v>
      </c>
    </row>
    <row r="4527" spans="1:5" x14ac:dyDescent="0.3">
      <c r="A4527" s="204">
        <v>38971</v>
      </c>
      <c r="B4527">
        <v>14.9633</v>
      </c>
      <c r="E4527">
        <v>4500</v>
      </c>
    </row>
    <row r="4528" spans="1:5" x14ac:dyDescent="0.3">
      <c r="A4528" s="204">
        <v>38968</v>
      </c>
      <c r="B4528">
        <v>15.04</v>
      </c>
      <c r="E4528">
        <v>3300</v>
      </c>
    </row>
    <row r="4529" spans="1:5" x14ac:dyDescent="0.3">
      <c r="A4529" s="204">
        <v>38967</v>
      </c>
      <c r="B4529">
        <v>14.9833</v>
      </c>
      <c r="E4529">
        <v>6000</v>
      </c>
    </row>
    <row r="4530" spans="1:5" x14ac:dyDescent="0.3">
      <c r="A4530" s="204">
        <v>38966</v>
      </c>
      <c r="B4530">
        <v>15.1967</v>
      </c>
      <c r="E4530">
        <v>39000</v>
      </c>
    </row>
    <row r="4531" spans="1:5" x14ac:dyDescent="0.3">
      <c r="A4531" s="204">
        <v>38965</v>
      </c>
      <c r="B4531">
        <v>15.613300000000001</v>
      </c>
      <c r="E4531">
        <v>15000</v>
      </c>
    </row>
    <row r="4532" spans="1:5" x14ac:dyDescent="0.3">
      <c r="A4532" s="204">
        <v>38961</v>
      </c>
      <c r="B4532">
        <v>15.58</v>
      </c>
      <c r="E4532">
        <v>3000</v>
      </c>
    </row>
    <row r="4533" spans="1:5" x14ac:dyDescent="0.3">
      <c r="A4533" s="204">
        <v>38960</v>
      </c>
      <c r="B4533">
        <v>15.5</v>
      </c>
      <c r="E4533">
        <v>39300</v>
      </c>
    </row>
    <row r="4534" spans="1:5" x14ac:dyDescent="0.3">
      <c r="A4534" s="204">
        <v>38959</v>
      </c>
      <c r="B4534">
        <v>15.5</v>
      </c>
      <c r="E4534">
        <v>173400</v>
      </c>
    </row>
    <row r="4535" spans="1:5" x14ac:dyDescent="0.3">
      <c r="A4535" s="204">
        <v>38958</v>
      </c>
      <c r="B4535">
        <v>15.4933</v>
      </c>
      <c r="E4535">
        <v>4200</v>
      </c>
    </row>
    <row r="4536" spans="1:5" x14ac:dyDescent="0.3">
      <c r="A4536" s="204">
        <v>38957</v>
      </c>
      <c r="B4536">
        <v>15.2933</v>
      </c>
      <c r="E4536">
        <v>12000</v>
      </c>
    </row>
    <row r="4537" spans="1:5" x14ac:dyDescent="0.3">
      <c r="A4537" s="204">
        <v>38954</v>
      </c>
      <c r="B4537">
        <v>15.0633</v>
      </c>
      <c r="E4537">
        <v>168000</v>
      </c>
    </row>
    <row r="4538" spans="1:5" x14ac:dyDescent="0.3">
      <c r="A4538" s="204">
        <v>38953</v>
      </c>
      <c r="B4538">
        <v>14.94</v>
      </c>
      <c r="E4538">
        <v>15300</v>
      </c>
    </row>
    <row r="4539" spans="1:5" x14ac:dyDescent="0.3">
      <c r="A4539" s="204">
        <v>38952</v>
      </c>
      <c r="B4539">
        <v>14.966699999999999</v>
      </c>
      <c r="E4539">
        <v>20100</v>
      </c>
    </row>
    <row r="4540" spans="1:5" x14ac:dyDescent="0.3">
      <c r="A4540" s="204">
        <v>38951</v>
      </c>
      <c r="B4540">
        <v>14.9132</v>
      </c>
      <c r="E4540">
        <v>27900</v>
      </c>
    </row>
    <row r="4541" spans="1:5" x14ac:dyDescent="0.3">
      <c r="A4541" s="204">
        <v>38950</v>
      </c>
      <c r="B4541">
        <v>14.9467</v>
      </c>
      <c r="E4541">
        <v>17100</v>
      </c>
    </row>
    <row r="4542" spans="1:5" x14ac:dyDescent="0.3">
      <c r="A4542" s="204">
        <v>38947</v>
      </c>
      <c r="B4542">
        <v>15.003299999999999</v>
      </c>
      <c r="E4542">
        <v>13500</v>
      </c>
    </row>
    <row r="4543" spans="1:5" x14ac:dyDescent="0.3">
      <c r="A4543" s="204">
        <v>38946</v>
      </c>
      <c r="B4543">
        <v>15.013299999999999</v>
      </c>
      <c r="E4543">
        <v>34800</v>
      </c>
    </row>
    <row r="4544" spans="1:5" x14ac:dyDescent="0.3">
      <c r="A4544" s="204">
        <v>38945</v>
      </c>
      <c r="B4544">
        <v>14.816700000000001</v>
      </c>
      <c r="E4544">
        <v>11400</v>
      </c>
    </row>
    <row r="4545" spans="1:5" x14ac:dyDescent="0.3">
      <c r="A4545" s="204">
        <v>38944</v>
      </c>
      <c r="B4545">
        <v>14.4533</v>
      </c>
      <c r="E4545">
        <v>71400</v>
      </c>
    </row>
    <row r="4546" spans="1:5" x14ac:dyDescent="0.3">
      <c r="A4546" s="204">
        <v>38943</v>
      </c>
      <c r="B4546">
        <v>14.1433</v>
      </c>
      <c r="E4546">
        <v>6900</v>
      </c>
    </row>
    <row r="4547" spans="1:5" x14ac:dyDescent="0.3">
      <c r="A4547" s="204">
        <v>38940</v>
      </c>
      <c r="B4547">
        <v>14.1867</v>
      </c>
      <c r="E4547">
        <v>9300</v>
      </c>
    </row>
    <row r="4548" spans="1:5" x14ac:dyDescent="0.3">
      <c r="A4548" s="204">
        <v>38939</v>
      </c>
      <c r="B4548">
        <v>14.2567</v>
      </c>
      <c r="E4548">
        <v>18600</v>
      </c>
    </row>
    <row r="4549" spans="1:5" x14ac:dyDescent="0.3">
      <c r="A4549" s="204">
        <v>38938</v>
      </c>
      <c r="B4549">
        <v>14.3567</v>
      </c>
      <c r="E4549">
        <v>4800</v>
      </c>
    </row>
    <row r="4550" spans="1:5" x14ac:dyDescent="0.3">
      <c r="A4550" s="204">
        <v>38937</v>
      </c>
      <c r="B4550">
        <v>14.5267</v>
      </c>
      <c r="E4550">
        <v>21000</v>
      </c>
    </row>
    <row r="4551" spans="1:5" x14ac:dyDescent="0.3">
      <c r="A4551" s="204">
        <v>38936</v>
      </c>
      <c r="B4551">
        <v>14.6</v>
      </c>
      <c r="E4551">
        <v>6600</v>
      </c>
    </row>
    <row r="4552" spans="1:5" x14ac:dyDescent="0.3">
      <c r="A4552" s="204">
        <v>38933</v>
      </c>
      <c r="B4552">
        <v>14.933299999999999</v>
      </c>
      <c r="E4552">
        <v>23400</v>
      </c>
    </row>
    <row r="4553" spans="1:5" x14ac:dyDescent="0.3">
      <c r="A4553" s="204">
        <v>38932</v>
      </c>
      <c r="B4553">
        <v>15.05</v>
      </c>
      <c r="E4553">
        <v>13500</v>
      </c>
    </row>
    <row r="4554" spans="1:5" x14ac:dyDescent="0.3">
      <c r="A4554" s="204">
        <v>38931</v>
      </c>
      <c r="B4554">
        <v>14.833299999999999</v>
      </c>
      <c r="E4554">
        <v>133200</v>
      </c>
    </row>
    <row r="4555" spans="1:5" x14ac:dyDescent="0.3">
      <c r="A4555" s="204">
        <v>38930</v>
      </c>
      <c r="B4555">
        <v>14.66</v>
      </c>
      <c r="E4555">
        <v>60600</v>
      </c>
    </row>
    <row r="4556" spans="1:5" x14ac:dyDescent="0.3">
      <c r="A4556" s="204">
        <v>38929</v>
      </c>
      <c r="B4556">
        <v>14.9933</v>
      </c>
      <c r="E4556">
        <v>20700</v>
      </c>
    </row>
    <row r="4557" spans="1:5" x14ac:dyDescent="0.3">
      <c r="A4557" s="204">
        <v>38926</v>
      </c>
      <c r="B4557">
        <v>15.0267</v>
      </c>
      <c r="E4557">
        <v>2400</v>
      </c>
    </row>
    <row r="4558" spans="1:5" x14ac:dyDescent="0.3">
      <c r="A4558" s="204">
        <v>38925</v>
      </c>
      <c r="B4558">
        <v>14.8733</v>
      </c>
      <c r="E4558">
        <v>5400</v>
      </c>
    </row>
    <row r="4559" spans="1:5" x14ac:dyDescent="0.3">
      <c r="A4559" s="204">
        <v>38924</v>
      </c>
      <c r="B4559">
        <v>15.22</v>
      </c>
      <c r="E4559">
        <v>6300</v>
      </c>
    </row>
    <row r="4560" spans="1:5" x14ac:dyDescent="0.3">
      <c r="A4560" s="204">
        <v>38923</v>
      </c>
      <c r="B4560">
        <v>15.013299999999999</v>
      </c>
      <c r="E4560">
        <v>154500</v>
      </c>
    </row>
    <row r="4561" spans="1:5" x14ac:dyDescent="0.3">
      <c r="A4561" s="204">
        <v>38922</v>
      </c>
      <c r="B4561">
        <v>14.78</v>
      </c>
      <c r="E4561">
        <v>21900</v>
      </c>
    </row>
    <row r="4562" spans="1:5" x14ac:dyDescent="0.3">
      <c r="A4562" s="204">
        <v>38919</v>
      </c>
      <c r="B4562">
        <v>14.38</v>
      </c>
      <c r="E4562">
        <v>1500</v>
      </c>
    </row>
    <row r="4563" spans="1:5" x14ac:dyDescent="0.3">
      <c r="A4563" s="204">
        <v>38918</v>
      </c>
      <c r="B4563">
        <v>14.583299999999999</v>
      </c>
      <c r="E4563">
        <v>49800</v>
      </c>
    </row>
    <row r="4564" spans="1:5" x14ac:dyDescent="0.3">
      <c r="A4564" s="204">
        <v>38917</v>
      </c>
      <c r="B4564">
        <v>14.826700000000001</v>
      </c>
      <c r="E4564">
        <v>23700</v>
      </c>
    </row>
    <row r="4565" spans="1:5" x14ac:dyDescent="0.3">
      <c r="A4565" s="204">
        <v>38916</v>
      </c>
      <c r="B4565">
        <v>14.2933</v>
      </c>
      <c r="E4565">
        <v>37500</v>
      </c>
    </row>
    <row r="4566" spans="1:5" x14ac:dyDescent="0.3">
      <c r="A4566" s="204">
        <v>38915</v>
      </c>
      <c r="B4566">
        <v>14.2933</v>
      </c>
      <c r="E4566">
        <v>188100</v>
      </c>
    </row>
    <row r="4567" spans="1:5" x14ac:dyDescent="0.3">
      <c r="A4567" s="204">
        <v>38912</v>
      </c>
      <c r="B4567">
        <v>14.443300000000001</v>
      </c>
      <c r="E4567">
        <v>6300</v>
      </c>
    </row>
    <row r="4568" spans="1:5" x14ac:dyDescent="0.3">
      <c r="A4568" s="204">
        <v>38911</v>
      </c>
      <c r="B4568">
        <v>14.666700000000001</v>
      </c>
      <c r="E4568">
        <v>13200</v>
      </c>
    </row>
    <row r="4569" spans="1:5" x14ac:dyDescent="0.3">
      <c r="A4569" s="204">
        <v>38910</v>
      </c>
      <c r="B4569">
        <v>15.083299999999999</v>
      </c>
      <c r="E4569">
        <v>93600</v>
      </c>
    </row>
    <row r="4570" spans="1:5" x14ac:dyDescent="0.3">
      <c r="A4570" s="204">
        <v>38909</v>
      </c>
      <c r="B4570">
        <v>15.1</v>
      </c>
      <c r="E4570">
        <v>5400</v>
      </c>
    </row>
    <row r="4571" spans="1:5" x14ac:dyDescent="0.3">
      <c r="A4571" s="204">
        <v>38908</v>
      </c>
      <c r="B4571">
        <v>14.9933</v>
      </c>
      <c r="E4571">
        <v>23400</v>
      </c>
    </row>
    <row r="4572" spans="1:5" x14ac:dyDescent="0.3">
      <c r="A4572" s="204">
        <v>38905</v>
      </c>
      <c r="B4572">
        <v>15.2067</v>
      </c>
      <c r="E4572">
        <v>34200</v>
      </c>
    </row>
    <row r="4573" spans="1:5" x14ac:dyDescent="0.3">
      <c r="A4573" s="204">
        <v>38904</v>
      </c>
      <c r="B4573">
        <v>15.306699999999999</v>
      </c>
      <c r="E4573">
        <v>139800</v>
      </c>
    </row>
    <row r="4574" spans="1:5" x14ac:dyDescent="0.3">
      <c r="A4574" s="204">
        <v>38903</v>
      </c>
      <c r="B4574">
        <v>15.1167</v>
      </c>
      <c r="E4574">
        <v>164100</v>
      </c>
    </row>
    <row r="4575" spans="1:5" x14ac:dyDescent="0.3">
      <c r="A4575" s="204">
        <v>38901</v>
      </c>
      <c r="B4575">
        <v>15.2967</v>
      </c>
      <c r="E4575">
        <v>8100</v>
      </c>
    </row>
    <row r="4576" spans="1:5" x14ac:dyDescent="0.3">
      <c r="A4576" s="204">
        <v>38898</v>
      </c>
      <c r="B4576">
        <v>15.29</v>
      </c>
      <c r="E4576">
        <v>81900</v>
      </c>
    </row>
    <row r="4577" spans="1:5" x14ac:dyDescent="0.3">
      <c r="A4577" s="204">
        <v>38897</v>
      </c>
      <c r="B4577">
        <v>14.773300000000001</v>
      </c>
      <c r="E4577">
        <v>6300</v>
      </c>
    </row>
    <row r="4578" spans="1:5" x14ac:dyDescent="0.3">
      <c r="A4578" s="204">
        <v>38896</v>
      </c>
      <c r="B4578">
        <v>14.406700000000001</v>
      </c>
      <c r="E4578">
        <v>2400</v>
      </c>
    </row>
    <row r="4579" spans="1:5" x14ac:dyDescent="0.3">
      <c r="A4579" s="204">
        <v>38895</v>
      </c>
      <c r="B4579">
        <v>14.491099999999999</v>
      </c>
      <c r="E4579">
        <v>3300</v>
      </c>
    </row>
    <row r="4580" spans="1:5" x14ac:dyDescent="0.3">
      <c r="A4580" s="204">
        <v>38894</v>
      </c>
      <c r="B4580">
        <v>14.666700000000001</v>
      </c>
      <c r="E4580">
        <v>2400</v>
      </c>
    </row>
    <row r="4581" spans="1:5" x14ac:dyDescent="0.3">
      <c r="A4581" s="204">
        <v>38891</v>
      </c>
      <c r="B4581">
        <v>14.6233</v>
      </c>
      <c r="E4581">
        <v>33600</v>
      </c>
    </row>
    <row r="4582" spans="1:5" x14ac:dyDescent="0.3">
      <c r="A4582" s="204">
        <v>38890</v>
      </c>
      <c r="B4582">
        <v>14.366899999999999</v>
      </c>
      <c r="E4582">
        <v>2400</v>
      </c>
    </row>
    <row r="4583" spans="1:5" x14ac:dyDescent="0.3">
      <c r="A4583" s="204">
        <v>38889</v>
      </c>
      <c r="B4583">
        <v>14.5867</v>
      </c>
      <c r="E4583">
        <v>300</v>
      </c>
    </row>
    <row r="4584" spans="1:5" x14ac:dyDescent="0.3">
      <c r="A4584" s="204">
        <v>38888</v>
      </c>
      <c r="B4584">
        <v>14.343299999999999</v>
      </c>
      <c r="E4584">
        <v>246600</v>
      </c>
    </row>
    <row r="4585" spans="1:5" x14ac:dyDescent="0.3">
      <c r="A4585" s="204">
        <v>38887</v>
      </c>
      <c r="B4585">
        <v>14.3667</v>
      </c>
      <c r="E4585">
        <v>5700</v>
      </c>
    </row>
    <row r="4586" spans="1:5" x14ac:dyDescent="0.3">
      <c r="A4586" s="204">
        <v>38884</v>
      </c>
      <c r="B4586">
        <v>14.693300000000001</v>
      </c>
      <c r="E4586">
        <v>5100</v>
      </c>
    </row>
    <row r="4587" spans="1:5" x14ac:dyDescent="0.3">
      <c r="A4587" s="204">
        <v>38883</v>
      </c>
      <c r="B4587">
        <v>14.7867</v>
      </c>
      <c r="E4587">
        <v>6600</v>
      </c>
    </row>
    <row r="4588" spans="1:5" x14ac:dyDescent="0.3">
      <c r="A4588" s="204">
        <v>38882</v>
      </c>
      <c r="B4588">
        <v>14.3567</v>
      </c>
      <c r="E4588">
        <v>43800</v>
      </c>
    </row>
    <row r="4589" spans="1:5" x14ac:dyDescent="0.3">
      <c r="A4589" s="204">
        <v>38881</v>
      </c>
      <c r="B4589">
        <v>14.273300000000001</v>
      </c>
      <c r="E4589">
        <v>150600</v>
      </c>
    </row>
    <row r="4590" spans="1:5" x14ac:dyDescent="0.3">
      <c r="A4590" s="204">
        <v>38880</v>
      </c>
      <c r="B4590">
        <v>14.556699999999999</v>
      </c>
      <c r="E4590">
        <v>6900</v>
      </c>
    </row>
    <row r="4591" spans="1:5" x14ac:dyDescent="0.3">
      <c r="A4591" s="204">
        <v>38877</v>
      </c>
      <c r="B4591">
        <v>14.826700000000001</v>
      </c>
      <c r="E4591">
        <v>11700</v>
      </c>
    </row>
    <row r="4592" spans="1:5" x14ac:dyDescent="0.3">
      <c r="A4592" s="204">
        <v>38876</v>
      </c>
      <c r="B4592">
        <v>14.9467</v>
      </c>
      <c r="E4592">
        <v>21600</v>
      </c>
    </row>
    <row r="4593" spans="1:5" x14ac:dyDescent="0.3">
      <c r="A4593" s="204">
        <v>38875</v>
      </c>
      <c r="B4593">
        <v>14.9267</v>
      </c>
      <c r="E4593">
        <v>12000</v>
      </c>
    </row>
    <row r="4594" spans="1:5" x14ac:dyDescent="0.3">
      <c r="A4594" s="204">
        <v>38874</v>
      </c>
      <c r="B4594">
        <v>14.833299999999999</v>
      </c>
      <c r="E4594">
        <v>9900</v>
      </c>
    </row>
    <row r="4595" spans="1:5" x14ac:dyDescent="0.3">
      <c r="A4595" s="204">
        <v>38873</v>
      </c>
      <c r="B4595">
        <v>14.8033</v>
      </c>
      <c r="E4595">
        <v>8100</v>
      </c>
    </row>
    <row r="4596" spans="1:5" x14ac:dyDescent="0.3">
      <c r="A4596" s="204">
        <v>38870</v>
      </c>
      <c r="B4596">
        <v>15.3233</v>
      </c>
      <c r="E4596">
        <v>19800</v>
      </c>
    </row>
    <row r="4597" spans="1:5" x14ac:dyDescent="0.3">
      <c r="A4597" s="204">
        <v>38869</v>
      </c>
      <c r="B4597">
        <v>15.16</v>
      </c>
      <c r="E4597">
        <v>12300</v>
      </c>
    </row>
    <row r="4598" spans="1:5" x14ac:dyDescent="0.3">
      <c r="A4598" s="204">
        <v>38868</v>
      </c>
      <c r="B4598">
        <v>14.976699999999999</v>
      </c>
      <c r="E4598">
        <v>15900</v>
      </c>
    </row>
    <row r="4599" spans="1:5" x14ac:dyDescent="0.3">
      <c r="A4599" s="204">
        <v>38867</v>
      </c>
      <c r="B4599">
        <v>14.806699999999999</v>
      </c>
      <c r="E4599">
        <v>298200</v>
      </c>
    </row>
    <row r="4600" spans="1:5" x14ac:dyDescent="0.3">
      <c r="A4600" s="204">
        <v>38863</v>
      </c>
      <c r="B4600">
        <v>15.0167</v>
      </c>
      <c r="E4600">
        <v>511500</v>
      </c>
    </row>
    <row r="4601" spans="1:5" x14ac:dyDescent="0.3">
      <c r="A4601" s="204">
        <v>38862</v>
      </c>
      <c r="B4601">
        <v>14.6067</v>
      </c>
      <c r="E4601">
        <v>114300</v>
      </c>
    </row>
    <row r="4602" spans="1:5" x14ac:dyDescent="0.3">
      <c r="A4602" s="204">
        <v>38861</v>
      </c>
      <c r="B4602">
        <v>14.316700000000001</v>
      </c>
      <c r="E4602">
        <v>5700</v>
      </c>
    </row>
    <row r="4603" spans="1:5" x14ac:dyDescent="0.3">
      <c r="A4603" s="204">
        <v>38860</v>
      </c>
      <c r="B4603">
        <v>14.1767</v>
      </c>
      <c r="E4603">
        <v>19500</v>
      </c>
    </row>
    <row r="4604" spans="1:5" x14ac:dyDescent="0.3">
      <c r="A4604" s="204">
        <v>38859</v>
      </c>
      <c r="B4604">
        <v>14.33</v>
      </c>
      <c r="E4604">
        <v>6300</v>
      </c>
    </row>
    <row r="4605" spans="1:5" x14ac:dyDescent="0.3">
      <c r="A4605" s="204">
        <v>38856</v>
      </c>
      <c r="B4605">
        <v>14.3833</v>
      </c>
      <c r="E4605">
        <v>15000</v>
      </c>
    </row>
    <row r="4606" spans="1:5" x14ac:dyDescent="0.3">
      <c r="A4606" s="204">
        <v>38855</v>
      </c>
      <c r="B4606">
        <v>14.3367</v>
      </c>
      <c r="E4606">
        <v>12900</v>
      </c>
    </row>
    <row r="4607" spans="1:5" x14ac:dyDescent="0.3">
      <c r="A4607" s="204">
        <v>38854</v>
      </c>
      <c r="B4607">
        <v>14.556699999999999</v>
      </c>
      <c r="E4607">
        <v>96000</v>
      </c>
    </row>
    <row r="4608" spans="1:5" x14ac:dyDescent="0.3">
      <c r="A4608" s="204">
        <v>38853</v>
      </c>
      <c r="B4608">
        <v>14.8567</v>
      </c>
      <c r="E4608">
        <v>21900</v>
      </c>
    </row>
    <row r="4609" spans="1:5" x14ac:dyDescent="0.3">
      <c r="A4609" s="204">
        <v>38852</v>
      </c>
      <c r="B4609">
        <v>15.1267</v>
      </c>
      <c r="E4609">
        <v>2100</v>
      </c>
    </row>
    <row r="4610" spans="1:5" x14ac:dyDescent="0.3">
      <c r="A4610" s="204">
        <v>38849</v>
      </c>
      <c r="B4610">
        <v>15.2033</v>
      </c>
      <c r="E4610">
        <v>22200</v>
      </c>
    </row>
    <row r="4611" spans="1:5" x14ac:dyDescent="0.3">
      <c r="A4611" s="204">
        <v>38848</v>
      </c>
      <c r="B4611">
        <v>15.343299999999999</v>
      </c>
      <c r="E4611">
        <v>14700</v>
      </c>
    </row>
    <row r="4612" spans="1:5" x14ac:dyDescent="0.3">
      <c r="A4612" s="204">
        <v>38847</v>
      </c>
      <c r="B4612">
        <v>15.6233</v>
      </c>
      <c r="E4612">
        <v>9600</v>
      </c>
    </row>
    <row r="4613" spans="1:5" x14ac:dyDescent="0.3">
      <c r="A4613" s="204">
        <v>38846</v>
      </c>
      <c r="B4613">
        <v>15.7967</v>
      </c>
      <c r="E4613">
        <v>15600</v>
      </c>
    </row>
    <row r="4614" spans="1:5" x14ac:dyDescent="0.3">
      <c r="A4614" s="204">
        <v>38845</v>
      </c>
      <c r="B4614">
        <v>15.9367</v>
      </c>
      <c r="E4614">
        <v>10500</v>
      </c>
    </row>
    <row r="4615" spans="1:5" x14ac:dyDescent="0.3">
      <c r="A4615" s="204">
        <v>38842</v>
      </c>
      <c r="B4615">
        <v>15.933299999999999</v>
      </c>
      <c r="E4615">
        <v>12300</v>
      </c>
    </row>
    <row r="4616" spans="1:5" x14ac:dyDescent="0.3">
      <c r="A4616" s="204">
        <v>38841</v>
      </c>
      <c r="B4616">
        <v>15.7</v>
      </c>
      <c r="E4616">
        <v>162900</v>
      </c>
    </row>
    <row r="4617" spans="1:5" x14ac:dyDescent="0.3">
      <c r="A4617" s="204">
        <v>38840</v>
      </c>
      <c r="B4617">
        <v>15.49</v>
      </c>
      <c r="E4617">
        <v>15300</v>
      </c>
    </row>
    <row r="4618" spans="1:5" x14ac:dyDescent="0.3">
      <c r="A4618" s="204">
        <v>38839</v>
      </c>
      <c r="B4618">
        <v>15.53</v>
      </c>
      <c r="E4618">
        <v>18600</v>
      </c>
    </row>
    <row r="4619" spans="1:5" x14ac:dyDescent="0.3">
      <c r="A4619" s="204">
        <v>38838</v>
      </c>
      <c r="B4619">
        <v>15.763299999999999</v>
      </c>
      <c r="E4619">
        <v>56100</v>
      </c>
    </row>
    <row r="4620" spans="1:5" x14ac:dyDescent="0.3">
      <c r="A4620" s="204">
        <v>38835</v>
      </c>
      <c r="B4620">
        <v>15.93</v>
      </c>
      <c r="E4620">
        <v>11400</v>
      </c>
    </row>
    <row r="4621" spans="1:5" x14ac:dyDescent="0.3">
      <c r="A4621" s="204">
        <v>38834</v>
      </c>
      <c r="B4621">
        <v>15.9633</v>
      </c>
      <c r="E4621">
        <v>27600</v>
      </c>
    </row>
    <row r="4622" spans="1:5" x14ac:dyDescent="0.3">
      <c r="A4622" s="204">
        <v>38833</v>
      </c>
      <c r="B4622">
        <v>15.716699999999999</v>
      </c>
      <c r="E4622">
        <v>107700</v>
      </c>
    </row>
    <row r="4623" spans="1:5" x14ac:dyDescent="0.3">
      <c r="A4623" s="204">
        <v>38832</v>
      </c>
      <c r="B4623">
        <v>15.8667</v>
      </c>
      <c r="E4623">
        <v>88800</v>
      </c>
    </row>
    <row r="4624" spans="1:5" x14ac:dyDescent="0.3">
      <c r="A4624" s="204">
        <v>38831</v>
      </c>
      <c r="B4624">
        <v>15.93</v>
      </c>
      <c r="E4624">
        <v>12600</v>
      </c>
    </row>
    <row r="4625" spans="1:5" x14ac:dyDescent="0.3">
      <c r="A4625" s="204">
        <v>38828</v>
      </c>
      <c r="B4625">
        <v>15.94</v>
      </c>
      <c r="E4625">
        <v>9900</v>
      </c>
    </row>
    <row r="4626" spans="1:5" x14ac:dyDescent="0.3">
      <c r="A4626" s="204">
        <v>38827</v>
      </c>
      <c r="B4626">
        <v>16.16</v>
      </c>
      <c r="E4626">
        <v>64800</v>
      </c>
    </row>
    <row r="4627" spans="1:5" x14ac:dyDescent="0.3">
      <c r="A4627" s="204">
        <v>38826</v>
      </c>
      <c r="B4627">
        <v>16.190000000000001</v>
      </c>
      <c r="E4627">
        <v>100800</v>
      </c>
    </row>
    <row r="4628" spans="1:5" x14ac:dyDescent="0.3">
      <c r="A4628" s="204">
        <v>38825</v>
      </c>
      <c r="B4628">
        <v>16.1767</v>
      </c>
      <c r="E4628">
        <v>74400</v>
      </c>
    </row>
    <row r="4629" spans="1:5" x14ac:dyDescent="0.3">
      <c r="A4629" s="204">
        <v>38824</v>
      </c>
      <c r="B4629">
        <v>15.8767</v>
      </c>
      <c r="E4629">
        <v>37500</v>
      </c>
    </row>
    <row r="4630" spans="1:5" x14ac:dyDescent="0.3">
      <c r="A4630" s="204">
        <v>38820</v>
      </c>
      <c r="B4630">
        <v>16.013300000000001</v>
      </c>
      <c r="E4630">
        <v>5400</v>
      </c>
    </row>
    <row r="4631" spans="1:5" x14ac:dyDescent="0.3">
      <c r="A4631" s="204">
        <v>38819</v>
      </c>
      <c r="B4631">
        <v>15.8</v>
      </c>
      <c r="E4631">
        <v>57300</v>
      </c>
    </row>
    <row r="4632" spans="1:5" x14ac:dyDescent="0.3">
      <c r="A4632" s="204">
        <v>38818</v>
      </c>
      <c r="B4632">
        <v>15.583299999999999</v>
      </c>
      <c r="E4632">
        <v>71700</v>
      </c>
    </row>
    <row r="4633" spans="1:5" x14ac:dyDescent="0.3">
      <c r="A4633" s="204">
        <v>38817</v>
      </c>
      <c r="B4633">
        <v>15.89</v>
      </c>
      <c r="E4633">
        <v>20700</v>
      </c>
    </row>
    <row r="4634" spans="1:5" x14ac:dyDescent="0.3">
      <c r="A4634" s="204">
        <v>38814</v>
      </c>
      <c r="B4634">
        <v>15.97</v>
      </c>
      <c r="E4634">
        <v>12300</v>
      </c>
    </row>
    <row r="4635" spans="1:5" x14ac:dyDescent="0.3">
      <c r="A4635" s="204">
        <v>38813</v>
      </c>
      <c r="B4635">
        <v>16.190000000000001</v>
      </c>
      <c r="E4635">
        <v>14700</v>
      </c>
    </row>
    <row r="4636" spans="1:5" x14ac:dyDescent="0.3">
      <c r="A4636" s="204">
        <v>38812</v>
      </c>
      <c r="B4636">
        <v>16.466699999999999</v>
      </c>
      <c r="E4636">
        <v>26100</v>
      </c>
    </row>
    <row r="4637" spans="1:5" x14ac:dyDescent="0.3">
      <c r="A4637" s="204">
        <v>38811</v>
      </c>
      <c r="B4637">
        <v>16.5167</v>
      </c>
      <c r="E4637">
        <v>33600</v>
      </c>
    </row>
    <row r="4638" spans="1:5" x14ac:dyDescent="0.3">
      <c r="A4638" s="204">
        <v>38810</v>
      </c>
      <c r="B4638">
        <v>16.506699999999999</v>
      </c>
      <c r="E4638">
        <v>87300</v>
      </c>
    </row>
    <row r="4639" spans="1:5" x14ac:dyDescent="0.3">
      <c r="A4639" s="204">
        <v>38807</v>
      </c>
      <c r="B4639">
        <v>16.756699999999999</v>
      </c>
      <c r="E4639">
        <v>18000</v>
      </c>
    </row>
    <row r="4640" spans="1:5" x14ac:dyDescent="0.3">
      <c r="A4640" s="204">
        <v>38806</v>
      </c>
      <c r="B4640">
        <v>16.746700000000001</v>
      </c>
      <c r="E4640">
        <v>17100</v>
      </c>
    </row>
    <row r="4641" spans="1:5" x14ac:dyDescent="0.3">
      <c r="A4641" s="204">
        <v>38805</v>
      </c>
      <c r="B4641">
        <v>16.716699999999999</v>
      </c>
      <c r="E4641">
        <v>62400</v>
      </c>
    </row>
    <row r="4642" spans="1:5" x14ac:dyDescent="0.3">
      <c r="A4642" s="204">
        <v>38804</v>
      </c>
      <c r="B4642">
        <v>16.563300000000002</v>
      </c>
      <c r="E4642">
        <v>24900</v>
      </c>
    </row>
    <row r="4643" spans="1:5" x14ac:dyDescent="0.3">
      <c r="A4643" s="204">
        <v>38803</v>
      </c>
      <c r="B4643">
        <v>16.6767</v>
      </c>
      <c r="E4643">
        <v>139200</v>
      </c>
    </row>
    <row r="4644" spans="1:5" x14ac:dyDescent="0.3">
      <c r="A4644" s="204">
        <v>38800</v>
      </c>
      <c r="B4644">
        <v>16.7333</v>
      </c>
      <c r="E4644">
        <v>300000</v>
      </c>
    </row>
    <row r="4645" spans="1:5" x14ac:dyDescent="0.3">
      <c r="A4645" s="204">
        <v>38799</v>
      </c>
      <c r="B4645">
        <v>16.906700000000001</v>
      </c>
      <c r="E4645">
        <v>101400</v>
      </c>
    </row>
    <row r="4646" spans="1:5" x14ac:dyDescent="0.3">
      <c r="A4646" s="204">
        <v>38798</v>
      </c>
      <c r="B4646">
        <v>16.973299999999998</v>
      </c>
      <c r="E4646">
        <v>13200</v>
      </c>
    </row>
    <row r="4647" spans="1:5" x14ac:dyDescent="0.3">
      <c r="A4647" s="204">
        <v>38797</v>
      </c>
      <c r="B4647">
        <v>16.973299999999998</v>
      </c>
      <c r="E4647">
        <v>134700</v>
      </c>
    </row>
    <row r="4648" spans="1:5" x14ac:dyDescent="0.3">
      <c r="A4648" s="204">
        <v>38796</v>
      </c>
      <c r="B4648">
        <v>17.29</v>
      </c>
      <c r="E4648">
        <v>8100</v>
      </c>
    </row>
    <row r="4649" spans="1:5" x14ac:dyDescent="0.3">
      <c r="A4649" s="204">
        <v>38793</v>
      </c>
      <c r="B4649">
        <v>17.3567</v>
      </c>
      <c r="E4649">
        <v>9600</v>
      </c>
    </row>
    <row r="4650" spans="1:5" x14ac:dyDescent="0.3">
      <c r="A4650" s="204">
        <v>38792</v>
      </c>
      <c r="B4650">
        <v>17.399999999999999</v>
      </c>
      <c r="E4650">
        <v>43500</v>
      </c>
    </row>
    <row r="4651" spans="1:5" x14ac:dyDescent="0.3">
      <c r="A4651" s="204">
        <v>38791</v>
      </c>
      <c r="B4651">
        <v>17.4267</v>
      </c>
      <c r="E4651">
        <v>4500</v>
      </c>
    </row>
    <row r="4652" spans="1:5" x14ac:dyDescent="0.3">
      <c r="A4652" s="204">
        <v>38790</v>
      </c>
      <c r="B4652">
        <v>17.316700000000001</v>
      </c>
      <c r="E4652">
        <v>170700</v>
      </c>
    </row>
    <row r="4653" spans="1:5" x14ac:dyDescent="0.3">
      <c r="A4653" s="204">
        <v>38789</v>
      </c>
      <c r="B4653">
        <v>17.333300000000001</v>
      </c>
      <c r="E4653">
        <v>50100</v>
      </c>
    </row>
    <row r="4654" spans="1:5" x14ac:dyDescent="0.3">
      <c r="A4654" s="204">
        <v>38786</v>
      </c>
      <c r="B4654">
        <v>17.3733</v>
      </c>
      <c r="E4654">
        <v>26100</v>
      </c>
    </row>
    <row r="4655" spans="1:5" x14ac:dyDescent="0.3">
      <c r="A4655" s="204">
        <v>38785</v>
      </c>
      <c r="B4655">
        <v>17.420000000000002</v>
      </c>
      <c r="E4655">
        <v>14100</v>
      </c>
    </row>
    <row r="4656" spans="1:5" x14ac:dyDescent="0.3">
      <c r="A4656" s="204">
        <v>38784</v>
      </c>
      <c r="B4656">
        <v>17.673300000000001</v>
      </c>
      <c r="E4656">
        <v>839400</v>
      </c>
    </row>
    <row r="4657" spans="1:5" x14ac:dyDescent="0.3">
      <c r="A4657" s="204">
        <v>38783</v>
      </c>
      <c r="B4657">
        <v>17.383299999999998</v>
      </c>
      <c r="E4657">
        <v>428100</v>
      </c>
    </row>
    <row r="4658" spans="1:5" x14ac:dyDescent="0.3">
      <c r="A4658" s="204">
        <v>38782</v>
      </c>
      <c r="B4658">
        <v>17.7333</v>
      </c>
      <c r="E4658">
        <v>215400</v>
      </c>
    </row>
    <row r="4659" spans="1:5" x14ac:dyDescent="0.3">
      <c r="A4659" s="204">
        <v>38779</v>
      </c>
      <c r="B4659">
        <v>17.856999999999999</v>
      </c>
      <c r="E4659">
        <v>102300</v>
      </c>
    </row>
    <row r="4660" spans="1:5" x14ac:dyDescent="0.3">
      <c r="A4660" s="204">
        <v>38778</v>
      </c>
      <c r="B4660">
        <v>17.936699999999998</v>
      </c>
      <c r="E4660">
        <v>64200</v>
      </c>
    </row>
    <row r="4661" spans="1:5" x14ac:dyDescent="0.3">
      <c r="A4661" s="204">
        <v>38777</v>
      </c>
      <c r="B4661">
        <v>17.940000000000001</v>
      </c>
      <c r="E4661">
        <v>54900</v>
      </c>
    </row>
    <row r="4662" spans="1:5" x14ac:dyDescent="0.3">
      <c r="A4662" s="204">
        <v>38776</v>
      </c>
      <c r="B4662">
        <v>17.716699999999999</v>
      </c>
      <c r="E4662">
        <v>13200</v>
      </c>
    </row>
    <row r="4663" spans="1:5" x14ac:dyDescent="0.3">
      <c r="A4663" s="204">
        <v>38775</v>
      </c>
      <c r="B4663">
        <v>18.116599999999998</v>
      </c>
      <c r="E4663">
        <v>104400</v>
      </c>
    </row>
    <row r="4664" spans="1:5" x14ac:dyDescent="0.3">
      <c r="A4664" s="204">
        <v>38772</v>
      </c>
      <c r="B4664">
        <v>17.693300000000001</v>
      </c>
      <c r="E4664">
        <v>172800</v>
      </c>
    </row>
    <row r="4665" spans="1:5" x14ac:dyDescent="0.3">
      <c r="A4665" s="204">
        <v>38771</v>
      </c>
      <c r="B4665">
        <v>17.363299999999999</v>
      </c>
      <c r="E4665">
        <v>63600</v>
      </c>
    </row>
    <row r="4666" spans="1:5" x14ac:dyDescent="0.3">
      <c r="A4666" s="204">
        <v>38770</v>
      </c>
      <c r="B4666">
        <v>17.32</v>
      </c>
      <c r="E4666">
        <v>7200</v>
      </c>
    </row>
    <row r="4667" spans="1:5" x14ac:dyDescent="0.3">
      <c r="A4667" s="204">
        <v>38769</v>
      </c>
      <c r="B4667">
        <v>16.956700000000001</v>
      </c>
      <c r="E4667">
        <v>219300</v>
      </c>
    </row>
    <row r="4668" spans="1:5" x14ac:dyDescent="0.3">
      <c r="A4668" s="204">
        <v>38765</v>
      </c>
      <c r="B4668">
        <v>17.23</v>
      </c>
      <c r="E4668">
        <v>76500</v>
      </c>
    </row>
    <row r="4669" spans="1:5" x14ac:dyDescent="0.3">
      <c r="A4669" s="204">
        <v>38764</v>
      </c>
      <c r="B4669">
        <v>17.2</v>
      </c>
      <c r="E4669">
        <v>3600</v>
      </c>
    </row>
    <row r="4670" spans="1:5" x14ac:dyDescent="0.3">
      <c r="A4670" s="204">
        <v>38763</v>
      </c>
      <c r="B4670">
        <v>16.903400000000001</v>
      </c>
      <c r="E4670">
        <v>19800</v>
      </c>
    </row>
    <row r="4671" spans="1:5" x14ac:dyDescent="0.3">
      <c r="A4671" s="204">
        <v>38762</v>
      </c>
      <c r="B4671">
        <v>16.48</v>
      </c>
      <c r="E4671">
        <v>600</v>
      </c>
    </row>
    <row r="4672" spans="1:5" x14ac:dyDescent="0.3">
      <c r="A4672" s="204">
        <v>38761</v>
      </c>
      <c r="B4672">
        <v>16.326699999999999</v>
      </c>
      <c r="E4672">
        <v>118800</v>
      </c>
    </row>
    <row r="4673" spans="1:5" x14ac:dyDescent="0.3">
      <c r="A4673" s="204">
        <v>38758</v>
      </c>
      <c r="B4673">
        <v>16.559999999999999</v>
      </c>
      <c r="E4673">
        <v>16200</v>
      </c>
    </row>
    <row r="4674" spans="1:5" x14ac:dyDescent="0.3">
      <c r="A4674" s="204">
        <v>38757</v>
      </c>
      <c r="B4674">
        <v>16.513300000000001</v>
      </c>
      <c r="E4674">
        <v>36300</v>
      </c>
    </row>
    <row r="4675" spans="1:5" x14ac:dyDescent="0.3">
      <c r="A4675" s="204">
        <v>38756</v>
      </c>
      <c r="B4675">
        <v>16.36</v>
      </c>
      <c r="E4675">
        <v>1500</v>
      </c>
    </row>
    <row r="4676" spans="1:5" x14ac:dyDescent="0.3">
      <c r="A4676" s="204">
        <v>38755</v>
      </c>
      <c r="B4676">
        <v>16.366700000000002</v>
      </c>
      <c r="E4676">
        <v>16500</v>
      </c>
    </row>
    <row r="4677" spans="1:5" x14ac:dyDescent="0.3">
      <c r="A4677" s="204">
        <v>38754</v>
      </c>
      <c r="B4677">
        <v>16.416699999999999</v>
      </c>
      <c r="E4677">
        <v>36600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E97C4A-8D08-41E1-9AFE-BA5948CB36F0}">
  <dimension ref="A1:G4678"/>
  <sheetViews>
    <sheetView workbookViewId="0">
      <selection activeCell="D17" sqref="D17"/>
    </sheetView>
  </sheetViews>
  <sheetFormatPr defaultRowHeight="14.4" x14ac:dyDescent="0.3"/>
  <sheetData>
    <row r="1" spans="1:7" x14ac:dyDescent="0.3">
      <c r="A1" t="s">
        <v>0</v>
      </c>
      <c r="B1" t="s">
        <v>13</v>
      </c>
    </row>
    <row r="2" spans="1:7" x14ac:dyDescent="0.3">
      <c r="A2" t="s">
        <v>2</v>
      </c>
      <c r="B2">
        <v>38751</v>
      </c>
    </row>
    <row r="3" spans="1:7" x14ac:dyDescent="0.3">
      <c r="A3" t="s">
        <v>3</v>
      </c>
      <c r="B3">
        <v>45530</v>
      </c>
    </row>
    <row r="4" spans="1:7" x14ac:dyDescent="0.3">
      <c r="A4" t="s">
        <v>4</v>
      </c>
      <c r="B4" t="s">
        <v>5</v>
      </c>
    </row>
    <row r="5" spans="1:7" x14ac:dyDescent="0.3">
      <c r="A5" t="s">
        <v>6</v>
      </c>
      <c r="B5" t="s">
        <v>7</v>
      </c>
    </row>
    <row r="7" spans="1:7" x14ac:dyDescent="0.3">
      <c r="A7" t="s">
        <v>8</v>
      </c>
      <c r="B7" t="s">
        <v>9</v>
      </c>
      <c r="C7" t="s">
        <v>10</v>
      </c>
      <c r="D7" t="s">
        <v>11</v>
      </c>
      <c r="E7" t="s">
        <v>12</v>
      </c>
      <c r="F7" t="s">
        <v>10</v>
      </c>
      <c r="G7" t="s">
        <v>11</v>
      </c>
    </row>
    <row r="8" spans="1:7" x14ac:dyDescent="0.3">
      <c r="A8">
        <v>45530</v>
      </c>
      <c r="B8">
        <v>147.88</v>
      </c>
      <c r="C8">
        <v>-6.9999999999993179E-2</v>
      </c>
      <c r="D8">
        <v>-4.7313281514020401E-2</v>
      </c>
      <c r="E8">
        <v>479168</v>
      </c>
      <c r="F8">
        <v>-509026</v>
      </c>
      <c r="G8">
        <v>-51.510735746219872</v>
      </c>
    </row>
    <row r="9" spans="1:7" x14ac:dyDescent="0.3">
      <c r="A9">
        <v>45527</v>
      </c>
      <c r="B9">
        <v>147.94999999999999</v>
      </c>
      <c r="C9">
        <v>1.5</v>
      </c>
      <c r="D9">
        <v>1.0242403550699899</v>
      </c>
      <c r="E9">
        <v>988194</v>
      </c>
      <c r="F9">
        <v>404191</v>
      </c>
      <c r="G9">
        <v>69.210432138191067</v>
      </c>
    </row>
    <row r="10" spans="1:7" x14ac:dyDescent="0.3">
      <c r="A10">
        <v>45526</v>
      </c>
      <c r="B10">
        <v>146.44999999999999</v>
      </c>
      <c r="C10">
        <v>-1.7000000000000171</v>
      </c>
      <c r="D10">
        <v>-1.1474856564293061</v>
      </c>
      <c r="E10">
        <v>584003</v>
      </c>
      <c r="F10">
        <v>-167845</v>
      </c>
      <c r="G10">
        <v>-22.324326193592324</v>
      </c>
    </row>
    <row r="11" spans="1:7" x14ac:dyDescent="0.3">
      <c r="A11">
        <v>45525</v>
      </c>
      <c r="B11">
        <v>148.15</v>
      </c>
      <c r="C11">
        <v>0.77000000000001023</v>
      </c>
      <c r="D11">
        <v>0.52245894965396267</v>
      </c>
      <c r="E11">
        <v>751848</v>
      </c>
      <c r="F11">
        <v>-307432</v>
      </c>
      <c r="G11">
        <v>-29.022732422022507</v>
      </c>
    </row>
    <row r="12" spans="1:7" x14ac:dyDescent="0.3">
      <c r="A12">
        <v>45524</v>
      </c>
      <c r="B12">
        <v>147.38</v>
      </c>
      <c r="C12">
        <v>-0.42000000000001592</v>
      </c>
      <c r="D12">
        <v>-0.28416779431665484</v>
      </c>
      <c r="E12">
        <v>1059280</v>
      </c>
      <c r="F12">
        <v>-104795</v>
      </c>
      <c r="G12">
        <v>-9.0024268195777761</v>
      </c>
    </row>
    <row r="13" spans="1:7" x14ac:dyDescent="0.3">
      <c r="A13">
        <v>45523</v>
      </c>
      <c r="B13">
        <v>147.80000000000001</v>
      </c>
      <c r="C13">
        <v>2.9500000000000171</v>
      </c>
      <c r="D13">
        <v>2.0365895754228629</v>
      </c>
      <c r="E13">
        <v>1164075</v>
      </c>
      <c r="F13">
        <v>197654</v>
      </c>
      <c r="G13">
        <v>20.452163187679076</v>
      </c>
    </row>
    <row r="14" spans="1:7" x14ac:dyDescent="0.3">
      <c r="A14">
        <v>45520</v>
      </c>
      <c r="B14">
        <v>144.85</v>
      </c>
      <c r="C14">
        <v>-9.9999999999994316E-2</v>
      </c>
      <c r="D14">
        <v>-6.8989306657464181E-2</v>
      </c>
      <c r="E14">
        <v>966421</v>
      </c>
      <c r="F14">
        <v>-77861</v>
      </c>
      <c r="G14">
        <v>-7.4559362317841353</v>
      </c>
    </row>
    <row r="15" spans="1:7" x14ac:dyDescent="0.3">
      <c r="A15">
        <v>45519</v>
      </c>
      <c r="B15">
        <v>144.94999999999999</v>
      </c>
      <c r="C15">
        <v>2.1599999999999966</v>
      </c>
      <c r="D15">
        <v>1.5127109741578519</v>
      </c>
      <c r="E15">
        <v>1044282</v>
      </c>
      <c r="F15">
        <v>274893</v>
      </c>
      <c r="G15">
        <v>35.728740598058977</v>
      </c>
    </row>
    <row r="16" spans="1:7" x14ac:dyDescent="0.3">
      <c r="A16">
        <v>45518</v>
      </c>
      <c r="B16">
        <v>142.79</v>
      </c>
      <c r="C16">
        <v>-0.76000000000001933</v>
      </c>
      <c r="D16">
        <v>-0.52943225357019807</v>
      </c>
      <c r="E16">
        <v>769389</v>
      </c>
      <c r="F16">
        <v>-171260</v>
      </c>
      <c r="G16">
        <v>-18.206578649421836</v>
      </c>
    </row>
    <row r="17" spans="1:7" x14ac:dyDescent="0.3">
      <c r="A17">
        <v>45517</v>
      </c>
      <c r="B17">
        <v>143.55000000000001</v>
      </c>
      <c r="C17">
        <v>1.9900000000000091</v>
      </c>
      <c r="D17">
        <v>1.4057643402091051</v>
      </c>
      <c r="E17">
        <v>940649</v>
      </c>
      <c r="F17">
        <v>48761</v>
      </c>
      <c r="G17">
        <v>5.4671662809680139</v>
      </c>
    </row>
    <row r="18" spans="1:7" x14ac:dyDescent="0.3">
      <c r="A18">
        <v>45516</v>
      </c>
      <c r="B18">
        <v>141.56</v>
      </c>
      <c r="C18">
        <v>-0.60999999999998522</v>
      </c>
      <c r="D18">
        <v>-0.42906379686290025</v>
      </c>
      <c r="E18">
        <v>891888</v>
      </c>
      <c r="F18">
        <v>-149158</v>
      </c>
      <c r="G18">
        <v>-14.327705019758973</v>
      </c>
    </row>
    <row r="19" spans="1:7" x14ac:dyDescent="0.3">
      <c r="A19">
        <v>45513</v>
      </c>
      <c r="B19">
        <v>142.16999999999999</v>
      </c>
      <c r="C19">
        <v>-1.0000000000019327E-2</v>
      </c>
      <c r="D19">
        <v>-7.0333380222389408E-3</v>
      </c>
      <c r="E19">
        <v>1041046</v>
      </c>
      <c r="F19">
        <v>-340452</v>
      </c>
      <c r="G19">
        <v>-24.643683885173921</v>
      </c>
    </row>
    <row r="20" spans="1:7" x14ac:dyDescent="0.3">
      <c r="A20">
        <v>45512</v>
      </c>
      <c r="B20">
        <v>142.18</v>
      </c>
      <c r="C20">
        <v>3.9900000000000091</v>
      </c>
      <c r="D20">
        <v>2.8873290397279177</v>
      </c>
      <c r="E20">
        <v>1381498</v>
      </c>
      <c r="F20">
        <v>-320642</v>
      </c>
      <c r="G20">
        <v>-18.837580927538276</v>
      </c>
    </row>
    <row r="21" spans="1:7" x14ac:dyDescent="0.3">
      <c r="A21">
        <v>45511</v>
      </c>
      <c r="B21">
        <v>138.19</v>
      </c>
      <c r="C21">
        <v>-2.539999999999992</v>
      </c>
      <c r="D21">
        <v>-1.8048745825339247</v>
      </c>
      <c r="E21">
        <v>1702140</v>
      </c>
      <c r="F21">
        <v>281428</v>
      </c>
      <c r="G21">
        <v>19.808940869085362</v>
      </c>
    </row>
    <row r="22" spans="1:7" x14ac:dyDescent="0.3">
      <c r="A22">
        <v>45510</v>
      </c>
      <c r="B22">
        <v>140.72999999999999</v>
      </c>
      <c r="C22">
        <v>0.62999999999999545</v>
      </c>
      <c r="D22">
        <v>0.44967880085652784</v>
      </c>
      <c r="E22">
        <v>1420712</v>
      </c>
      <c r="F22">
        <v>-616123</v>
      </c>
      <c r="G22">
        <v>-30.249038336438641</v>
      </c>
    </row>
    <row r="23" spans="1:7" x14ac:dyDescent="0.3">
      <c r="A23">
        <v>45509</v>
      </c>
      <c r="B23">
        <v>140.1</v>
      </c>
      <c r="C23">
        <v>-4.0699999999999932</v>
      </c>
      <c r="D23">
        <v>-2.8230561143094914</v>
      </c>
      <c r="E23">
        <v>2036835</v>
      </c>
      <c r="F23">
        <v>-878955</v>
      </c>
      <c r="G23">
        <v>-30.14466062370747</v>
      </c>
    </row>
    <row r="24" spans="1:7" x14ac:dyDescent="0.3">
      <c r="A24">
        <v>45506</v>
      </c>
      <c r="B24">
        <v>144.16999999999999</v>
      </c>
      <c r="C24">
        <v>-2.9300000000000068</v>
      </c>
      <c r="D24">
        <v>-1.9918422841604397</v>
      </c>
      <c r="E24">
        <v>2915790</v>
      </c>
      <c r="F24">
        <v>1849325</v>
      </c>
      <c r="G24">
        <v>173.4070035116014</v>
      </c>
    </row>
    <row r="25" spans="1:7" x14ac:dyDescent="0.3">
      <c r="A25">
        <v>45505</v>
      </c>
      <c r="B25">
        <v>147.1</v>
      </c>
      <c r="C25">
        <v>-0.87000000000000455</v>
      </c>
      <c r="D25">
        <v>-0.58795701831452629</v>
      </c>
      <c r="E25">
        <v>1066465</v>
      </c>
      <c r="F25">
        <v>-195690</v>
      </c>
      <c r="G25">
        <v>-15.504434875272846</v>
      </c>
    </row>
    <row r="26" spans="1:7" x14ac:dyDescent="0.3">
      <c r="A26">
        <v>45504</v>
      </c>
      <c r="B26">
        <v>147.97</v>
      </c>
      <c r="C26">
        <v>9.0000000000003411E-2</v>
      </c>
      <c r="D26">
        <v>6.0860156883962277E-2</v>
      </c>
      <c r="E26">
        <v>1262155</v>
      </c>
      <c r="F26">
        <v>195192</v>
      </c>
      <c r="G26">
        <v>18.294167651549305</v>
      </c>
    </row>
    <row r="27" spans="1:7" x14ac:dyDescent="0.3">
      <c r="A27">
        <v>45503</v>
      </c>
      <c r="B27">
        <v>147.88</v>
      </c>
      <c r="C27">
        <v>-3.0000000000001137E-2</v>
      </c>
      <c r="D27">
        <v>-2.0282604286391143E-2</v>
      </c>
      <c r="E27">
        <v>1066963</v>
      </c>
      <c r="F27">
        <v>-812686</v>
      </c>
      <c r="G27">
        <v>-43.236050986114961</v>
      </c>
    </row>
    <row r="28" spans="1:7" x14ac:dyDescent="0.3">
      <c r="A28">
        <v>45502</v>
      </c>
      <c r="B28">
        <v>147.91</v>
      </c>
      <c r="C28">
        <v>-0.34999999999999432</v>
      </c>
      <c r="D28">
        <v>-0.2360717658168045</v>
      </c>
      <c r="E28">
        <v>1879649</v>
      </c>
      <c r="F28">
        <v>977592</v>
      </c>
      <c r="G28">
        <v>108.37363935981872</v>
      </c>
    </row>
    <row r="29" spans="1:7" x14ac:dyDescent="0.3">
      <c r="A29">
        <v>45499</v>
      </c>
      <c r="B29">
        <v>148.26</v>
      </c>
      <c r="C29">
        <v>1.2299999999999898</v>
      </c>
      <c r="D29">
        <v>0.83656396653743437</v>
      </c>
      <c r="E29">
        <v>902057</v>
      </c>
      <c r="F29">
        <v>-999107</v>
      </c>
      <c r="G29">
        <v>-52.552383697566334</v>
      </c>
    </row>
    <row r="30" spans="1:7" x14ac:dyDescent="0.3">
      <c r="A30">
        <v>45498</v>
      </c>
      <c r="B30">
        <v>147.03</v>
      </c>
      <c r="C30">
        <v>1.3799999999999955</v>
      </c>
      <c r="D30">
        <v>0.94747682801235522</v>
      </c>
      <c r="E30">
        <v>1901164</v>
      </c>
      <c r="F30">
        <v>371971</v>
      </c>
      <c r="G30">
        <v>24.324660131193379</v>
      </c>
    </row>
    <row r="31" spans="1:7" x14ac:dyDescent="0.3">
      <c r="A31">
        <v>45497</v>
      </c>
      <c r="B31">
        <v>145.65</v>
      </c>
      <c r="C31">
        <v>0.30000000000001137</v>
      </c>
      <c r="D31">
        <v>0.20639834881321734</v>
      </c>
      <c r="E31">
        <v>1529193</v>
      </c>
      <c r="F31">
        <v>596935</v>
      </c>
      <c r="G31">
        <v>64.031094396615529</v>
      </c>
    </row>
    <row r="32" spans="1:7" x14ac:dyDescent="0.3">
      <c r="A32">
        <v>45496</v>
      </c>
      <c r="B32">
        <v>145.35</v>
      </c>
      <c r="C32">
        <v>-0.89000000000001478</v>
      </c>
      <c r="D32">
        <v>-0.60858862144421133</v>
      </c>
      <c r="E32">
        <v>932258</v>
      </c>
      <c r="F32">
        <v>-52230</v>
      </c>
      <c r="G32">
        <v>-5.3052957476373503</v>
      </c>
    </row>
    <row r="33" spans="1:7" x14ac:dyDescent="0.3">
      <c r="A33">
        <v>45495</v>
      </c>
      <c r="B33">
        <v>146.24</v>
      </c>
      <c r="C33">
        <v>2.2199999999999989</v>
      </c>
      <c r="D33">
        <v>1.541452576031106</v>
      </c>
      <c r="E33">
        <v>984488</v>
      </c>
      <c r="F33">
        <v>-318266</v>
      </c>
      <c r="G33">
        <v>-24.430245464608053</v>
      </c>
    </row>
    <row r="34" spans="1:7" x14ac:dyDescent="0.3">
      <c r="A34">
        <v>45492</v>
      </c>
      <c r="B34">
        <v>144.02000000000001</v>
      </c>
      <c r="C34">
        <v>-9.9999999999994316E-2</v>
      </c>
      <c r="D34">
        <v>-6.938662225922447E-2</v>
      </c>
      <c r="E34">
        <v>1302754</v>
      </c>
      <c r="F34">
        <v>-760650</v>
      </c>
      <c r="G34">
        <v>-36.863842466138479</v>
      </c>
    </row>
    <row r="35" spans="1:7" x14ac:dyDescent="0.3">
      <c r="A35">
        <v>45491</v>
      </c>
      <c r="B35">
        <v>144.12</v>
      </c>
      <c r="C35">
        <v>-2.25</v>
      </c>
      <c r="D35">
        <v>-1.5372002459520393</v>
      </c>
      <c r="E35">
        <v>2063404</v>
      </c>
      <c r="F35">
        <v>-67620</v>
      </c>
      <c r="G35">
        <v>-3.1731224050034164</v>
      </c>
    </row>
    <row r="36" spans="1:7" x14ac:dyDescent="0.3">
      <c r="A36">
        <v>45490</v>
      </c>
      <c r="B36">
        <v>146.37</v>
      </c>
      <c r="C36">
        <v>-1.5600000000000023</v>
      </c>
      <c r="D36">
        <v>-1.054552829040764</v>
      </c>
      <c r="E36">
        <v>2131024</v>
      </c>
      <c r="F36">
        <v>888968</v>
      </c>
      <c r="G36">
        <v>71.572296257173591</v>
      </c>
    </row>
    <row r="37" spans="1:7" x14ac:dyDescent="0.3">
      <c r="A37">
        <v>45489</v>
      </c>
      <c r="B37">
        <v>147.93</v>
      </c>
      <c r="C37">
        <v>2.7800000000000011</v>
      </c>
      <c r="D37">
        <v>1.9152600757836729</v>
      </c>
      <c r="E37">
        <v>1242056</v>
      </c>
      <c r="F37">
        <v>-126441</v>
      </c>
      <c r="G37">
        <v>-9.239406443711605</v>
      </c>
    </row>
    <row r="38" spans="1:7" x14ac:dyDescent="0.3">
      <c r="A38">
        <v>45488</v>
      </c>
      <c r="B38">
        <v>145.15</v>
      </c>
      <c r="C38">
        <v>0.12000000000000455</v>
      </c>
      <c r="D38">
        <v>8.2741501758260047E-2</v>
      </c>
      <c r="E38">
        <v>1368497</v>
      </c>
      <c r="F38">
        <v>-638833</v>
      </c>
      <c r="G38">
        <v>-31.825011333462857</v>
      </c>
    </row>
    <row r="39" spans="1:7" x14ac:dyDescent="0.3">
      <c r="A39">
        <v>45485</v>
      </c>
      <c r="B39">
        <v>145.03</v>
      </c>
      <c r="C39">
        <v>1.1800000000000068</v>
      </c>
      <c r="D39">
        <v>0.82029892248870828</v>
      </c>
      <c r="E39">
        <v>2007330</v>
      </c>
      <c r="F39">
        <v>-652595</v>
      </c>
      <c r="G39">
        <v>-24.534338374202282</v>
      </c>
    </row>
    <row r="40" spans="1:7" x14ac:dyDescent="0.3">
      <c r="A40">
        <v>45484</v>
      </c>
      <c r="B40">
        <v>143.85</v>
      </c>
      <c r="C40">
        <v>3.3199999999999932</v>
      </c>
      <c r="D40">
        <v>2.3624848786735879</v>
      </c>
      <c r="E40">
        <v>2659925</v>
      </c>
      <c r="F40">
        <v>1203671</v>
      </c>
      <c r="G40">
        <v>82.65529227730876</v>
      </c>
    </row>
    <row r="41" spans="1:7" x14ac:dyDescent="0.3">
      <c r="A41">
        <v>45483</v>
      </c>
      <c r="B41">
        <v>140.53</v>
      </c>
      <c r="C41">
        <v>1.6699999999999875</v>
      </c>
      <c r="D41">
        <v>1.2026501512314469</v>
      </c>
      <c r="E41">
        <v>1456254</v>
      </c>
      <c r="F41">
        <v>358309</v>
      </c>
      <c r="G41">
        <v>32.634512657737865</v>
      </c>
    </row>
    <row r="42" spans="1:7" x14ac:dyDescent="0.3">
      <c r="A42">
        <v>45482</v>
      </c>
      <c r="B42">
        <v>138.86000000000001</v>
      </c>
      <c r="C42">
        <v>1.1300000000000239</v>
      </c>
      <c r="D42">
        <v>0.82044579975315757</v>
      </c>
      <c r="E42">
        <v>1097945</v>
      </c>
      <c r="F42">
        <v>-305738</v>
      </c>
      <c r="G42">
        <v>-21.781128645142815</v>
      </c>
    </row>
    <row r="43" spans="1:7" x14ac:dyDescent="0.3">
      <c r="A43">
        <v>45481</v>
      </c>
      <c r="B43">
        <v>137.72999999999999</v>
      </c>
      <c r="C43">
        <v>1.5300000000000011</v>
      </c>
      <c r="D43">
        <v>1.1233480176211463</v>
      </c>
      <c r="E43">
        <v>1403683</v>
      </c>
      <c r="F43">
        <v>532750</v>
      </c>
      <c r="G43">
        <v>61.170032597226196</v>
      </c>
    </row>
    <row r="44" spans="1:7" x14ac:dyDescent="0.3">
      <c r="A44">
        <v>45478</v>
      </c>
      <c r="B44">
        <v>136.19999999999999</v>
      </c>
      <c r="C44">
        <v>1.1099999999999852</v>
      </c>
      <c r="D44">
        <v>0.82167443926270278</v>
      </c>
      <c r="E44">
        <v>870933</v>
      </c>
      <c r="F44">
        <v>-174893</v>
      </c>
      <c r="G44">
        <v>-16.722953913939794</v>
      </c>
    </row>
    <row r="45" spans="1:7" x14ac:dyDescent="0.3">
      <c r="A45">
        <v>45476</v>
      </c>
      <c r="B45">
        <v>135.09</v>
      </c>
      <c r="C45">
        <v>-0.93000000000000682</v>
      </c>
      <c r="D45">
        <v>-0.68372298191442926</v>
      </c>
      <c r="E45">
        <v>1045826</v>
      </c>
      <c r="F45">
        <v>-226198</v>
      </c>
      <c r="G45">
        <v>-17.782526115859451</v>
      </c>
    </row>
    <row r="46" spans="1:7" x14ac:dyDescent="0.3">
      <c r="A46">
        <v>45475</v>
      </c>
      <c r="B46">
        <v>136.02000000000001</v>
      </c>
      <c r="C46">
        <v>-0.94999999999998863</v>
      </c>
      <c r="D46">
        <v>-0.69358253632181399</v>
      </c>
      <c r="E46">
        <v>1272024</v>
      </c>
      <c r="F46">
        <v>283438</v>
      </c>
      <c r="G46">
        <v>28.671051380456532</v>
      </c>
    </row>
    <row r="47" spans="1:7" x14ac:dyDescent="0.3">
      <c r="A47">
        <v>45474</v>
      </c>
      <c r="B47">
        <v>136.97</v>
      </c>
      <c r="C47">
        <v>-0.28999999999999204</v>
      </c>
      <c r="D47">
        <v>-0.21127786682208369</v>
      </c>
      <c r="E47">
        <v>988586</v>
      </c>
      <c r="F47">
        <v>-294097</v>
      </c>
      <c r="G47">
        <v>-22.928268325065506</v>
      </c>
    </row>
    <row r="48" spans="1:7" x14ac:dyDescent="0.3">
      <c r="A48">
        <v>45471</v>
      </c>
      <c r="B48">
        <v>137.26</v>
      </c>
      <c r="C48">
        <v>-0.65000000000000568</v>
      </c>
      <c r="D48">
        <v>-0.47132187658618352</v>
      </c>
      <c r="E48">
        <v>1282683</v>
      </c>
      <c r="F48">
        <v>280703</v>
      </c>
      <c r="G48">
        <v>28.014830635342022</v>
      </c>
    </row>
    <row r="49" spans="1:7" x14ac:dyDescent="0.3">
      <c r="A49">
        <v>45470</v>
      </c>
      <c r="B49">
        <v>137.91</v>
      </c>
      <c r="C49">
        <v>-9.9999999999909051E-3</v>
      </c>
      <c r="D49">
        <v>-7.2505800463971183E-3</v>
      </c>
      <c r="E49">
        <v>1001980</v>
      </c>
      <c r="F49">
        <v>11978</v>
      </c>
      <c r="G49">
        <v>1.2098965456635442</v>
      </c>
    </row>
    <row r="50" spans="1:7" x14ac:dyDescent="0.3">
      <c r="A50">
        <v>45469</v>
      </c>
      <c r="B50">
        <v>137.91999999999999</v>
      </c>
      <c r="C50">
        <v>-1.6100000000000136</v>
      </c>
      <c r="D50">
        <v>-1.1538737189135051</v>
      </c>
      <c r="E50">
        <v>990002</v>
      </c>
      <c r="F50">
        <v>-401402</v>
      </c>
      <c r="G50">
        <v>-28.84870246168618</v>
      </c>
    </row>
    <row r="51" spans="1:7" x14ac:dyDescent="0.3">
      <c r="A51">
        <v>45468</v>
      </c>
      <c r="B51">
        <v>139.53</v>
      </c>
      <c r="C51">
        <v>-0.43000000000000682</v>
      </c>
      <c r="D51">
        <v>-0.30723063732495487</v>
      </c>
      <c r="E51">
        <v>1391404</v>
      </c>
      <c r="F51">
        <v>-611960</v>
      </c>
      <c r="G51">
        <v>-30.546620584177415</v>
      </c>
    </row>
    <row r="52" spans="1:7" x14ac:dyDescent="0.3">
      <c r="A52">
        <v>45467</v>
      </c>
      <c r="B52">
        <v>139.96</v>
      </c>
      <c r="C52">
        <v>2.6200000000000045</v>
      </c>
      <c r="D52">
        <v>1.9076743847386082</v>
      </c>
      <c r="E52">
        <v>2003364</v>
      </c>
      <c r="F52">
        <v>738915</v>
      </c>
      <c r="G52">
        <v>58.437706858876872</v>
      </c>
    </row>
    <row r="53" spans="1:7" x14ac:dyDescent="0.3">
      <c r="A53">
        <v>45464</v>
      </c>
      <c r="B53">
        <v>137.34</v>
      </c>
      <c r="C53">
        <v>1.6400000000000148</v>
      </c>
      <c r="D53">
        <v>1.2085482682387729</v>
      </c>
      <c r="E53">
        <v>1264449</v>
      </c>
      <c r="F53">
        <v>50943</v>
      </c>
      <c r="G53">
        <v>4.1980014931941003</v>
      </c>
    </row>
    <row r="54" spans="1:7" x14ac:dyDescent="0.3">
      <c r="A54">
        <v>45463</v>
      </c>
      <c r="B54">
        <v>135.69999999999999</v>
      </c>
      <c r="C54">
        <v>1.3199999999999932</v>
      </c>
      <c r="D54">
        <v>0.98228903110581423</v>
      </c>
      <c r="E54">
        <v>1213506</v>
      </c>
      <c r="F54">
        <v>291405</v>
      </c>
      <c r="G54">
        <v>31.602286517420541</v>
      </c>
    </row>
    <row r="55" spans="1:7" x14ac:dyDescent="0.3">
      <c r="A55">
        <v>45461</v>
      </c>
      <c r="B55">
        <v>134.38</v>
      </c>
      <c r="C55">
        <v>-1.0600000000000023</v>
      </c>
      <c r="D55">
        <v>-0.78263437684583748</v>
      </c>
      <c r="E55">
        <v>922101</v>
      </c>
      <c r="F55">
        <v>-73670</v>
      </c>
      <c r="G55">
        <v>-7.3982873572337411</v>
      </c>
    </row>
    <row r="56" spans="1:7" x14ac:dyDescent="0.3">
      <c r="A56">
        <v>45460</v>
      </c>
      <c r="B56">
        <v>135.44</v>
      </c>
      <c r="C56">
        <v>-1.0099999999999909</v>
      </c>
      <c r="D56">
        <v>-0.74019787467936315</v>
      </c>
      <c r="E56">
        <v>995771</v>
      </c>
      <c r="F56">
        <v>192006</v>
      </c>
      <c r="G56">
        <v>23.888325567796556</v>
      </c>
    </row>
    <row r="57" spans="1:7" x14ac:dyDescent="0.3">
      <c r="A57">
        <v>45457</v>
      </c>
      <c r="B57">
        <v>136.44999999999999</v>
      </c>
      <c r="C57">
        <v>-0.88000000000002387</v>
      </c>
      <c r="D57">
        <v>-0.64079225223914937</v>
      </c>
      <c r="E57">
        <v>803765</v>
      </c>
      <c r="F57">
        <v>-143498</v>
      </c>
      <c r="G57">
        <v>-15.148696824429964</v>
      </c>
    </row>
    <row r="58" spans="1:7" x14ac:dyDescent="0.3">
      <c r="A58">
        <v>45456</v>
      </c>
      <c r="B58">
        <v>137.33000000000001</v>
      </c>
      <c r="C58">
        <v>-0.47999999999998977</v>
      </c>
      <c r="D58">
        <v>-0.34830563819751087</v>
      </c>
      <c r="E58">
        <v>947263</v>
      </c>
      <c r="F58">
        <v>-221082</v>
      </c>
      <c r="G58">
        <v>-18.922664110344119</v>
      </c>
    </row>
    <row r="59" spans="1:7" x14ac:dyDescent="0.3">
      <c r="A59">
        <v>45455</v>
      </c>
      <c r="B59">
        <v>137.81</v>
      </c>
      <c r="C59">
        <v>1</v>
      </c>
      <c r="D59">
        <v>0.73094072070755056</v>
      </c>
      <c r="E59">
        <v>1168345</v>
      </c>
      <c r="F59">
        <v>352885</v>
      </c>
      <c r="G59">
        <v>43.274348220636206</v>
      </c>
    </row>
    <row r="60" spans="1:7" x14ac:dyDescent="0.3">
      <c r="A60">
        <v>45454</v>
      </c>
      <c r="B60">
        <v>136.81</v>
      </c>
      <c r="C60">
        <v>-0.12999999999999545</v>
      </c>
      <c r="D60">
        <v>-9.4932087045418029E-2</v>
      </c>
      <c r="E60">
        <v>815460</v>
      </c>
      <c r="F60">
        <v>-1254529</v>
      </c>
      <c r="G60">
        <v>-60.605587759162006</v>
      </c>
    </row>
    <row r="61" spans="1:7" x14ac:dyDescent="0.3">
      <c r="A61">
        <v>45453</v>
      </c>
      <c r="B61">
        <v>136.94</v>
      </c>
      <c r="C61">
        <v>0.21999999999999886</v>
      </c>
      <c r="D61">
        <v>0.16091281451140935</v>
      </c>
      <c r="E61">
        <v>2069989</v>
      </c>
      <c r="F61">
        <v>1225784</v>
      </c>
      <c r="G61">
        <v>145.19980336529633</v>
      </c>
    </row>
    <row r="62" spans="1:7" x14ac:dyDescent="0.3">
      <c r="A62">
        <v>45450</v>
      </c>
      <c r="B62">
        <v>136.72</v>
      </c>
      <c r="C62">
        <v>-0.87999999999999545</v>
      </c>
      <c r="D62">
        <v>-0.63953488372092693</v>
      </c>
      <c r="E62">
        <v>844205</v>
      </c>
      <c r="F62">
        <v>-2286</v>
      </c>
      <c r="G62">
        <v>-0.27005603131043332</v>
      </c>
    </row>
    <row r="63" spans="1:7" x14ac:dyDescent="0.3">
      <c r="A63">
        <v>45449</v>
      </c>
      <c r="B63">
        <v>137.6</v>
      </c>
      <c r="C63">
        <v>-0.46000000000000796</v>
      </c>
      <c r="D63">
        <v>-0.33318846878169489</v>
      </c>
      <c r="E63">
        <v>846491</v>
      </c>
      <c r="F63">
        <v>-167694</v>
      </c>
      <c r="G63">
        <v>-16.534853108653746</v>
      </c>
    </row>
    <row r="64" spans="1:7" x14ac:dyDescent="0.3">
      <c r="A64">
        <v>45448</v>
      </c>
      <c r="B64">
        <v>138.06</v>
      </c>
      <c r="C64">
        <v>2.5800000000000125</v>
      </c>
      <c r="D64">
        <v>1.9043401240035522</v>
      </c>
      <c r="E64">
        <v>1014185</v>
      </c>
      <c r="F64">
        <v>-300268</v>
      </c>
      <c r="G64">
        <v>-22.84357067160256</v>
      </c>
    </row>
    <row r="65" spans="1:7" x14ac:dyDescent="0.3">
      <c r="A65">
        <v>45447</v>
      </c>
      <c r="B65">
        <v>135.47999999999999</v>
      </c>
      <c r="C65">
        <v>-2.0000000000010232E-2</v>
      </c>
      <c r="D65">
        <v>-1.4760147601483566E-2</v>
      </c>
      <c r="E65">
        <v>1314453</v>
      </c>
      <c r="F65">
        <v>-3063</v>
      </c>
      <c r="G65">
        <v>-0.23248294517865437</v>
      </c>
    </row>
    <row r="66" spans="1:7" x14ac:dyDescent="0.3">
      <c r="A66">
        <v>45446</v>
      </c>
      <c r="B66">
        <v>135.5</v>
      </c>
      <c r="C66">
        <v>1.6200000000000045</v>
      </c>
      <c r="D66">
        <v>1.2100388407529166</v>
      </c>
      <c r="E66">
        <v>1317516</v>
      </c>
      <c r="F66">
        <v>-392925</v>
      </c>
      <c r="G66">
        <v>-22.972145779947979</v>
      </c>
    </row>
    <row r="67" spans="1:7" x14ac:dyDescent="0.3">
      <c r="A67">
        <v>45443</v>
      </c>
      <c r="B67">
        <v>133.88</v>
      </c>
      <c r="C67">
        <v>0.53000000000000114</v>
      </c>
      <c r="D67">
        <v>0.39745031871016212</v>
      </c>
      <c r="E67">
        <v>1710441</v>
      </c>
      <c r="F67">
        <v>-265988</v>
      </c>
      <c r="G67">
        <v>-13.458009369423339</v>
      </c>
    </row>
    <row r="68" spans="1:7" x14ac:dyDescent="0.3">
      <c r="A68">
        <v>45442</v>
      </c>
      <c r="B68">
        <v>133.35</v>
      </c>
      <c r="C68">
        <v>0.84000000000000341</v>
      </c>
      <c r="D68">
        <v>0.63391442155309297</v>
      </c>
      <c r="E68">
        <v>1976429</v>
      </c>
      <c r="F68">
        <v>-744975</v>
      </c>
      <c r="G68">
        <v>-27.374656611072815</v>
      </c>
    </row>
    <row r="69" spans="1:7" x14ac:dyDescent="0.3">
      <c r="A69">
        <v>45441</v>
      </c>
      <c r="B69">
        <v>132.51</v>
      </c>
      <c r="C69">
        <v>-1.5700000000000216</v>
      </c>
      <c r="D69">
        <v>-1.1709427207637391</v>
      </c>
      <c r="E69">
        <v>2721404</v>
      </c>
      <c r="F69">
        <v>1476873</v>
      </c>
      <c r="G69">
        <v>118.66904078725238</v>
      </c>
    </row>
    <row r="70" spans="1:7" x14ac:dyDescent="0.3">
      <c r="A70">
        <v>45440</v>
      </c>
      <c r="B70">
        <v>134.08000000000001</v>
      </c>
      <c r="C70">
        <v>-1.589999999999975</v>
      </c>
      <c r="D70">
        <v>-1.1719613768703288</v>
      </c>
      <c r="E70">
        <v>1244531</v>
      </c>
      <c r="F70">
        <v>-349610</v>
      </c>
      <c r="G70">
        <v>-21.930933336511639</v>
      </c>
    </row>
    <row r="71" spans="1:7" x14ac:dyDescent="0.3">
      <c r="A71">
        <v>45436</v>
      </c>
      <c r="B71">
        <v>135.66999999999999</v>
      </c>
      <c r="C71">
        <v>3.9999999999992042E-2</v>
      </c>
      <c r="D71">
        <v>2.9492000294914136E-2</v>
      </c>
      <c r="E71">
        <v>1594141</v>
      </c>
      <c r="F71">
        <v>246404</v>
      </c>
      <c r="G71">
        <v>18.282795530582007</v>
      </c>
    </row>
    <row r="72" spans="1:7" x14ac:dyDescent="0.3">
      <c r="A72">
        <v>45435</v>
      </c>
      <c r="B72">
        <v>135.63</v>
      </c>
      <c r="C72">
        <v>-2.2599999999999909</v>
      </c>
      <c r="D72">
        <v>-1.6389875988106397</v>
      </c>
      <c r="E72">
        <v>1347737</v>
      </c>
      <c r="F72">
        <v>-501536</v>
      </c>
      <c r="G72">
        <v>-27.120711760783831</v>
      </c>
    </row>
    <row r="73" spans="1:7" x14ac:dyDescent="0.3">
      <c r="A73">
        <v>45434</v>
      </c>
      <c r="B73">
        <v>137.88999999999999</v>
      </c>
      <c r="C73">
        <v>0.97999999999998977</v>
      </c>
      <c r="D73">
        <v>0.71579869987582334</v>
      </c>
      <c r="E73">
        <v>1849273</v>
      </c>
      <c r="F73">
        <v>1020286</v>
      </c>
      <c r="G73">
        <v>123.07623641866519</v>
      </c>
    </row>
    <row r="74" spans="1:7" x14ac:dyDescent="0.3">
      <c r="A74">
        <v>45433</v>
      </c>
      <c r="B74">
        <v>136.91</v>
      </c>
      <c r="C74">
        <v>-0.59999999999999432</v>
      </c>
      <c r="D74">
        <v>-0.43633190313431341</v>
      </c>
      <c r="E74">
        <v>828987</v>
      </c>
      <c r="F74">
        <v>181108</v>
      </c>
      <c r="G74">
        <v>27.953985234897257</v>
      </c>
    </row>
    <row r="75" spans="1:7" x14ac:dyDescent="0.3">
      <c r="A75">
        <v>45432</v>
      </c>
      <c r="B75">
        <v>137.51</v>
      </c>
      <c r="C75">
        <v>0.81999999999999318</v>
      </c>
      <c r="D75">
        <v>0.59989757846220881</v>
      </c>
      <c r="E75">
        <v>647879</v>
      </c>
      <c r="F75">
        <v>-258591</v>
      </c>
      <c r="G75">
        <v>-28.527254073493882</v>
      </c>
    </row>
    <row r="76" spans="1:7" x14ac:dyDescent="0.3">
      <c r="A76">
        <v>45429</v>
      </c>
      <c r="B76">
        <v>136.69</v>
      </c>
      <c r="C76">
        <v>-0.59999999999999432</v>
      </c>
      <c r="D76">
        <v>-0.43703110204675821</v>
      </c>
      <c r="E76">
        <v>906470</v>
      </c>
      <c r="F76">
        <v>-112617</v>
      </c>
      <c r="G76">
        <v>-11.050773878972061</v>
      </c>
    </row>
    <row r="77" spans="1:7" x14ac:dyDescent="0.3">
      <c r="A77">
        <v>45428</v>
      </c>
      <c r="B77">
        <v>137.29</v>
      </c>
      <c r="C77">
        <v>-5.0000000000011369E-2</v>
      </c>
      <c r="D77">
        <v>-3.6405999708760281E-2</v>
      </c>
      <c r="E77">
        <v>1019087</v>
      </c>
      <c r="F77">
        <v>-353547</v>
      </c>
      <c r="G77">
        <v>-25.756829570009195</v>
      </c>
    </row>
    <row r="78" spans="1:7" x14ac:dyDescent="0.3">
      <c r="A78">
        <v>45427</v>
      </c>
      <c r="B78">
        <v>137.34</v>
      </c>
      <c r="C78">
        <v>1.8700000000000045</v>
      </c>
      <c r="D78">
        <v>1.3803794197977446</v>
      </c>
      <c r="E78">
        <v>1372634</v>
      </c>
      <c r="F78">
        <v>-246445</v>
      </c>
      <c r="G78">
        <v>-15.221307916414208</v>
      </c>
    </row>
    <row r="79" spans="1:7" x14ac:dyDescent="0.3">
      <c r="A79">
        <v>45426</v>
      </c>
      <c r="B79">
        <v>135.47</v>
      </c>
      <c r="C79">
        <v>1.0600000000000023</v>
      </c>
      <c r="D79">
        <v>0.78863179822930007</v>
      </c>
      <c r="E79">
        <v>1619079</v>
      </c>
      <c r="F79">
        <v>307716</v>
      </c>
      <c r="G79">
        <v>23.465356274349666</v>
      </c>
    </row>
    <row r="80" spans="1:7" x14ac:dyDescent="0.3">
      <c r="A80">
        <v>45425</v>
      </c>
      <c r="B80">
        <v>134.41</v>
      </c>
      <c r="C80">
        <v>1.0099999999999909</v>
      </c>
      <c r="D80">
        <v>0.75712143928035291</v>
      </c>
      <c r="E80">
        <v>1311363</v>
      </c>
      <c r="F80">
        <v>227932</v>
      </c>
      <c r="G80">
        <v>21.037980268240432</v>
      </c>
    </row>
    <row r="81" spans="1:7" x14ac:dyDescent="0.3">
      <c r="A81">
        <v>45422</v>
      </c>
      <c r="B81">
        <v>133.4</v>
      </c>
      <c r="C81">
        <v>-1.999999999998181E-2</v>
      </c>
      <c r="D81">
        <v>-1.4990256333369669E-2</v>
      </c>
      <c r="E81">
        <v>1083431</v>
      </c>
      <c r="F81">
        <v>88805</v>
      </c>
      <c r="G81">
        <v>8.9284816604432216</v>
      </c>
    </row>
    <row r="82" spans="1:7" x14ac:dyDescent="0.3">
      <c r="A82">
        <v>45421</v>
      </c>
      <c r="B82">
        <v>133.41999999999999</v>
      </c>
      <c r="C82">
        <v>0.82999999999998408</v>
      </c>
      <c r="D82">
        <v>0.62598989365712654</v>
      </c>
      <c r="E82">
        <v>994626</v>
      </c>
      <c r="F82">
        <v>-262838</v>
      </c>
      <c r="G82">
        <v>-20.902228612508985</v>
      </c>
    </row>
    <row r="83" spans="1:7" x14ac:dyDescent="0.3">
      <c r="A83">
        <v>45420</v>
      </c>
      <c r="B83">
        <v>132.59</v>
      </c>
      <c r="C83">
        <v>-0.68999999999999773</v>
      </c>
      <c r="D83">
        <v>-0.51770708283313149</v>
      </c>
      <c r="E83">
        <v>1257464</v>
      </c>
      <c r="F83">
        <v>37069</v>
      </c>
      <c r="G83">
        <v>3.0374591832972113</v>
      </c>
    </row>
    <row r="84" spans="1:7" x14ac:dyDescent="0.3">
      <c r="A84">
        <v>45419</v>
      </c>
      <c r="B84">
        <v>133.28</v>
      </c>
      <c r="C84">
        <v>0.25999999999999091</v>
      </c>
      <c r="D84">
        <v>0.1954593294241399</v>
      </c>
      <c r="E84">
        <v>1220395</v>
      </c>
      <c r="F84">
        <v>-920084</v>
      </c>
      <c r="G84">
        <v>-42.984958039765864</v>
      </c>
    </row>
    <row r="85" spans="1:7" x14ac:dyDescent="0.3">
      <c r="A85">
        <v>45418</v>
      </c>
      <c r="B85">
        <v>133.02000000000001</v>
      </c>
      <c r="C85">
        <v>6.0000000000002274E-2</v>
      </c>
      <c r="D85">
        <v>4.5126353790615428E-2</v>
      </c>
      <c r="E85">
        <v>2140479</v>
      </c>
      <c r="F85">
        <v>336295</v>
      </c>
      <c r="G85">
        <v>18.63972854209992</v>
      </c>
    </row>
    <row r="86" spans="1:7" x14ac:dyDescent="0.3">
      <c r="A86">
        <v>45415</v>
      </c>
      <c r="B86">
        <v>132.96</v>
      </c>
      <c r="C86">
        <v>2.3100000000000023</v>
      </c>
      <c r="D86">
        <v>1.7680826636050533</v>
      </c>
      <c r="E86">
        <v>1804184</v>
      </c>
      <c r="F86">
        <v>-982363</v>
      </c>
      <c r="G86">
        <v>-35.253774653720178</v>
      </c>
    </row>
    <row r="87" spans="1:7" x14ac:dyDescent="0.3">
      <c r="A87">
        <v>45414</v>
      </c>
      <c r="B87">
        <v>130.65</v>
      </c>
      <c r="C87">
        <v>1.1599999999999966</v>
      </c>
      <c r="D87">
        <v>0.89582207120240676</v>
      </c>
      <c r="E87">
        <v>2786547</v>
      </c>
      <c r="F87">
        <v>780228</v>
      </c>
      <c r="G87">
        <v>38.888531684143949</v>
      </c>
    </row>
    <row r="88" spans="1:7" x14ac:dyDescent="0.3">
      <c r="A88">
        <v>45413</v>
      </c>
      <c r="B88">
        <v>129.49</v>
      </c>
      <c r="C88">
        <v>2.5700000000000074</v>
      </c>
      <c r="D88">
        <v>2.0248975732745094</v>
      </c>
      <c r="E88">
        <v>2006319</v>
      </c>
      <c r="F88">
        <v>931005</v>
      </c>
      <c r="G88">
        <v>86.57982691567301</v>
      </c>
    </row>
    <row r="89" spans="1:7" x14ac:dyDescent="0.3">
      <c r="A89">
        <v>45412</v>
      </c>
      <c r="B89">
        <v>126.92</v>
      </c>
      <c r="C89">
        <v>-1.4500000000000028</v>
      </c>
      <c r="D89">
        <v>-1.1295474020409775</v>
      </c>
      <c r="E89">
        <v>1075314</v>
      </c>
      <c r="F89">
        <v>-685739</v>
      </c>
      <c r="G89">
        <v>-38.939146067721985</v>
      </c>
    </row>
    <row r="90" spans="1:7" x14ac:dyDescent="0.3">
      <c r="A90">
        <v>45411</v>
      </c>
      <c r="B90">
        <v>128.37</v>
      </c>
      <c r="C90">
        <v>1.8800000000000097</v>
      </c>
      <c r="D90">
        <v>1.4862835006719977</v>
      </c>
      <c r="E90">
        <v>1761053</v>
      </c>
      <c r="F90">
        <v>928003</v>
      </c>
      <c r="G90">
        <v>111.39823540003601</v>
      </c>
    </row>
    <row r="91" spans="1:7" x14ac:dyDescent="0.3">
      <c r="A91">
        <v>45408</v>
      </c>
      <c r="B91">
        <v>126.49</v>
      </c>
      <c r="C91">
        <v>0.81999999999999318</v>
      </c>
      <c r="D91">
        <v>0.65250258613829326</v>
      </c>
      <c r="E91">
        <v>833050</v>
      </c>
      <c r="F91">
        <v>-1191136</v>
      </c>
      <c r="G91">
        <v>-58.845185175670615</v>
      </c>
    </row>
    <row r="92" spans="1:7" x14ac:dyDescent="0.3">
      <c r="A92">
        <v>45407</v>
      </c>
      <c r="B92">
        <v>125.67</v>
      </c>
      <c r="C92">
        <v>-2.0900000000000034</v>
      </c>
      <c r="D92">
        <v>-1.635879774577335</v>
      </c>
      <c r="E92">
        <v>2024186</v>
      </c>
      <c r="F92">
        <v>785547</v>
      </c>
      <c r="G92">
        <v>63.420173270823867</v>
      </c>
    </row>
    <row r="93" spans="1:7" x14ac:dyDescent="0.3">
      <c r="A93">
        <v>45406</v>
      </c>
      <c r="B93">
        <v>127.76</v>
      </c>
      <c r="C93">
        <v>-0.26000000000000512</v>
      </c>
      <c r="D93">
        <v>-0.20309326667708569</v>
      </c>
      <c r="E93">
        <v>1238639</v>
      </c>
      <c r="F93">
        <v>-688107</v>
      </c>
      <c r="G93">
        <v>-35.713425640951115</v>
      </c>
    </row>
    <row r="94" spans="1:7" x14ac:dyDescent="0.3">
      <c r="A94">
        <v>45405</v>
      </c>
      <c r="B94">
        <v>128.02000000000001</v>
      </c>
      <c r="C94">
        <v>1.9100000000000108</v>
      </c>
      <c r="D94">
        <v>1.5145507889937442</v>
      </c>
      <c r="E94">
        <v>1926746</v>
      </c>
      <c r="F94">
        <v>53520</v>
      </c>
      <c r="G94">
        <v>2.8571032005748371</v>
      </c>
    </row>
    <row r="95" spans="1:7" x14ac:dyDescent="0.3">
      <c r="A95">
        <v>45404</v>
      </c>
      <c r="B95">
        <v>126.11</v>
      </c>
      <c r="C95">
        <v>1.3900000000000006</v>
      </c>
      <c r="D95">
        <v>1.1144964720974988</v>
      </c>
      <c r="E95">
        <v>1873226</v>
      </c>
      <c r="F95">
        <v>-123533</v>
      </c>
      <c r="G95">
        <v>-6.1866755076601629</v>
      </c>
    </row>
    <row r="96" spans="1:7" x14ac:dyDescent="0.3">
      <c r="A96">
        <v>45401</v>
      </c>
      <c r="B96">
        <v>124.72</v>
      </c>
      <c r="C96">
        <v>7.9999999999998295E-2</v>
      </c>
      <c r="D96">
        <v>6.4184852374838175E-2</v>
      </c>
      <c r="E96">
        <v>1996759</v>
      </c>
      <c r="F96">
        <v>-118140</v>
      </c>
      <c r="G96">
        <v>-5.5860823613799049</v>
      </c>
    </row>
    <row r="97" spans="1:7" x14ac:dyDescent="0.3">
      <c r="A97">
        <v>45400</v>
      </c>
      <c r="B97">
        <v>124.64</v>
      </c>
      <c r="C97">
        <v>-1.25</v>
      </c>
      <c r="D97">
        <v>-0.9929303360076257</v>
      </c>
      <c r="E97">
        <v>2114899</v>
      </c>
      <c r="F97">
        <v>670228</v>
      </c>
      <c r="G97">
        <v>46.393123417027127</v>
      </c>
    </row>
    <row r="98" spans="1:7" x14ac:dyDescent="0.3">
      <c r="A98">
        <v>45399</v>
      </c>
      <c r="B98">
        <v>125.89</v>
      </c>
      <c r="C98">
        <v>-1.0799999999999983</v>
      </c>
      <c r="D98">
        <v>-0.85059462865243629</v>
      </c>
      <c r="E98">
        <v>1444671</v>
      </c>
      <c r="F98">
        <v>-308942</v>
      </c>
      <c r="G98">
        <v>-17.617456074972072</v>
      </c>
    </row>
    <row r="99" spans="1:7" x14ac:dyDescent="0.3">
      <c r="A99">
        <v>45398</v>
      </c>
      <c r="B99">
        <v>126.97</v>
      </c>
      <c r="C99">
        <v>-0.87000000000000455</v>
      </c>
      <c r="D99">
        <v>-0.68053817271589845</v>
      </c>
      <c r="E99">
        <v>1753613</v>
      </c>
      <c r="F99">
        <v>-788738</v>
      </c>
      <c r="G99">
        <v>-31.023961679563524</v>
      </c>
    </row>
    <row r="100" spans="1:7" x14ac:dyDescent="0.3">
      <c r="A100">
        <v>45397</v>
      </c>
      <c r="B100">
        <v>127.84</v>
      </c>
      <c r="C100">
        <v>-1.7400000000000091</v>
      </c>
      <c r="D100">
        <v>-1.3427998147862394</v>
      </c>
      <c r="E100">
        <v>2542351</v>
      </c>
      <c r="F100">
        <v>376631</v>
      </c>
      <c r="G100">
        <v>17.390567571061819</v>
      </c>
    </row>
    <row r="101" spans="1:7" x14ac:dyDescent="0.3">
      <c r="A101">
        <v>45394</v>
      </c>
      <c r="B101">
        <v>129.58000000000001</v>
      </c>
      <c r="C101">
        <v>-2.75</v>
      </c>
      <c r="D101">
        <v>-2.0781379883624269</v>
      </c>
      <c r="E101">
        <v>2165720</v>
      </c>
      <c r="F101">
        <v>847365</v>
      </c>
      <c r="G101">
        <v>64.274417740289977</v>
      </c>
    </row>
    <row r="102" spans="1:7" x14ac:dyDescent="0.3">
      <c r="A102">
        <v>45393</v>
      </c>
      <c r="B102">
        <v>132.33000000000001</v>
      </c>
      <c r="C102">
        <v>0.48000000000001819</v>
      </c>
      <c r="D102">
        <v>0.3640500568828352</v>
      </c>
      <c r="E102">
        <v>1318355</v>
      </c>
      <c r="F102">
        <v>-397898</v>
      </c>
      <c r="G102">
        <v>-23.184110967322418</v>
      </c>
    </row>
    <row r="103" spans="1:7" x14ac:dyDescent="0.3">
      <c r="A103">
        <v>45392</v>
      </c>
      <c r="B103">
        <v>131.85</v>
      </c>
      <c r="C103">
        <v>-2.4200000000000159</v>
      </c>
      <c r="D103">
        <v>-1.8023385715349787</v>
      </c>
      <c r="E103">
        <v>1716253</v>
      </c>
      <c r="F103">
        <v>366373</v>
      </c>
      <c r="G103">
        <v>27.141153287699648</v>
      </c>
    </row>
    <row r="104" spans="1:7" x14ac:dyDescent="0.3">
      <c r="A104">
        <v>45391</v>
      </c>
      <c r="B104">
        <v>134.27000000000001</v>
      </c>
      <c r="C104">
        <v>1.6000000000000227</v>
      </c>
      <c r="D104">
        <v>1.2059998492500361</v>
      </c>
      <c r="E104">
        <v>1349880</v>
      </c>
      <c r="F104">
        <v>625436</v>
      </c>
      <c r="G104">
        <v>86.33324314922892</v>
      </c>
    </row>
    <row r="105" spans="1:7" x14ac:dyDescent="0.3">
      <c r="A105">
        <v>45390</v>
      </c>
      <c r="B105">
        <v>132.66999999999999</v>
      </c>
      <c r="C105">
        <v>0.15999999999999659</v>
      </c>
      <c r="D105">
        <v>0.12074560410534797</v>
      </c>
      <c r="E105">
        <v>724444</v>
      </c>
      <c r="F105">
        <v>-633776</v>
      </c>
      <c r="G105">
        <v>-46.662249120171992</v>
      </c>
    </row>
    <row r="106" spans="1:7" x14ac:dyDescent="0.3">
      <c r="A106">
        <v>45387</v>
      </c>
      <c r="B106">
        <v>132.51</v>
      </c>
      <c r="C106">
        <v>0.87999999999999545</v>
      </c>
      <c r="D106">
        <v>0.66854060624477363</v>
      </c>
      <c r="E106">
        <v>1358220</v>
      </c>
      <c r="F106">
        <v>159530</v>
      </c>
      <c r="G106">
        <v>13.308695325730589</v>
      </c>
    </row>
    <row r="107" spans="1:7" x14ac:dyDescent="0.3">
      <c r="A107">
        <v>45386</v>
      </c>
      <c r="B107">
        <v>131.63</v>
      </c>
      <c r="C107">
        <v>-1.9000000000000057</v>
      </c>
      <c r="D107">
        <v>-1.4229012206994724</v>
      </c>
      <c r="E107">
        <v>1198690</v>
      </c>
      <c r="F107">
        <v>81856</v>
      </c>
      <c r="G107">
        <v>7.3292897601613127</v>
      </c>
    </row>
    <row r="108" spans="1:7" x14ac:dyDescent="0.3">
      <c r="A108">
        <v>45385</v>
      </c>
      <c r="B108">
        <v>133.53</v>
      </c>
      <c r="C108">
        <v>-0.35999999999998522</v>
      </c>
      <c r="D108">
        <v>-0.26887743670175912</v>
      </c>
      <c r="E108">
        <v>1116834</v>
      </c>
      <c r="F108">
        <v>-268104</v>
      </c>
      <c r="G108">
        <v>-19.358556123089986</v>
      </c>
    </row>
    <row r="109" spans="1:7" x14ac:dyDescent="0.3">
      <c r="A109">
        <v>45384</v>
      </c>
      <c r="B109">
        <v>133.88999999999999</v>
      </c>
      <c r="C109">
        <v>-2.9200000000000159</v>
      </c>
      <c r="D109">
        <v>-2.1343469044660592</v>
      </c>
      <c r="E109">
        <v>1384938</v>
      </c>
      <c r="F109">
        <v>-50350</v>
      </c>
      <c r="G109">
        <v>-3.5080067554386298</v>
      </c>
    </row>
    <row r="110" spans="1:7" x14ac:dyDescent="0.3">
      <c r="A110">
        <v>45383</v>
      </c>
      <c r="B110">
        <v>136.81</v>
      </c>
      <c r="C110">
        <v>-0.40999999999999659</v>
      </c>
      <c r="D110">
        <v>-0.29879026380993778</v>
      </c>
      <c r="E110">
        <v>1435288</v>
      </c>
      <c r="F110">
        <v>-5879</v>
      </c>
      <c r="G110">
        <v>-0.40793329294939451</v>
      </c>
    </row>
    <row r="111" spans="1:7" x14ac:dyDescent="0.3">
      <c r="A111">
        <v>45379</v>
      </c>
      <c r="B111">
        <v>137.22</v>
      </c>
      <c r="C111">
        <v>-0.56999999999999318</v>
      </c>
      <c r="D111">
        <v>-0.41367298062268176</v>
      </c>
      <c r="E111">
        <v>1441167</v>
      </c>
      <c r="F111">
        <v>167157</v>
      </c>
      <c r="G111">
        <v>13.120540655096899</v>
      </c>
    </row>
    <row r="112" spans="1:7" x14ac:dyDescent="0.3">
      <c r="A112">
        <v>45378</v>
      </c>
      <c r="B112">
        <v>137.79</v>
      </c>
      <c r="C112">
        <v>1.9199999999999875</v>
      </c>
      <c r="D112">
        <v>1.4131154780304611</v>
      </c>
      <c r="E112">
        <v>1274010</v>
      </c>
      <c r="F112">
        <v>127289</v>
      </c>
      <c r="G112">
        <v>11.100258912150384</v>
      </c>
    </row>
    <row r="113" spans="1:7" x14ac:dyDescent="0.3">
      <c r="A113">
        <v>45377</v>
      </c>
      <c r="B113">
        <v>135.87</v>
      </c>
      <c r="C113">
        <v>-0.13999999999998636</v>
      </c>
      <c r="D113">
        <v>-0.10293360782294417</v>
      </c>
      <c r="E113">
        <v>1146721</v>
      </c>
      <c r="F113">
        <v>29065</v>
      </c>
      <c r="G113">
        <v>2.6005318273243287</v>
      </c>
    </row>
    <row r="114" spans="1:7" x14ac:dyDescent="0.3">
      <c r="A114">
        <v>45376</v>
      </c>
      <c r="B114">
        <v>136.01</v>
      </c>
      <c r="C114">
        <v>-0.24000000000000909</v>
      </c>
      <c r="D114">
        <v>-0.17614678899083236</v>
      </c>
      <c r="E114">
        <v>1117656</v>
      </c>
      <c r="F114">
        <v>-925793</v>
      </c>
      <c r="G114">
        <v>-45.305412564737367</v>
      </c>
    </row>
    <row r="115" spans="1:7" x14ac:dyDescent="0.3">
      <c r="A115">
        <v>45373</v>
      </c>
      <c r="B115">
        <v>136.25</v>
      </c>
      <c r="C115">
        <v>-0.97999999999998977</v>
      </c>
      <c r="D115">
        <v>-0.71412956350651446</v>
      </c>
      <c r="E115">
        <v>2043449</v>
      </c>
      <c r="F115">
        <v>408008</v>
      </c>
      <c r="G115">
        <v>24.947888673452603</v>
      </c>
    </row>
    <row r="116" spans="1:7" x14ac:dyDescent="0.3">
      <c r="A116">
        <v>45372</v>
      </c>
      <c r="B116">
        <v>137.22999999999999</v>
      </c>
      <c r="C116">
        <v>0.73999999999998067</v>
      </c>
      <c r="D116">
        <v>0.54216426111801641</v>
      </c>
      <c r="E116">
        <v>1635441</v>
      </c>
      <c r="F116">
        <v>-312605</v>
      </c>
      <c r="G116">
        <v>-16.047105663829292</v>
      </c>
    </row>
    <row r="117" spans="1:7" x14ac:dyDescent="0.3">
      <c r="A117">
        <v>45371</v>
      </c>
      <c r="B117">
        <v>136.49</v>
      </c>
      <c r="C117">
        <v>0.35000000000002274</v>
      </c>
      <c r="D117">
        <v>0.25708829146468543</v>
      </c>
      <c r="E117">
        <v>1948046</v>
      </c>
      <c r="F117">
        <v>647993</v>
      </c>
      <c r="G117">
        <v>49.843583300065461</v>
      </c>
    </row>
    <row r="118" spans="1:7" x14ac:dyDescent="0.3">
      <c r="A118">
        <v>45370</v>
      </c>
      <c r="B118">
        <v>136.13999999999999</v>
      </c>
      <c r="C118">
        <v>0.87999999999999545</v>
      </c>
      <c r="D118">
        <v>0.65059884666567758</v>
      </c>
      <c r="E118">
        <v>1300053</v>
      </c>
      <c r="F118">
        <v>-373802</v>
      </c>
      <c r="G118">
        <v>-22.331802933945891</v>
      </c>
    </row>
    <row r="119" spans="1:7" x14ac:dyDescent="0.3">
      <c r="A119">
        <v>45369</v>
      </c>
      <c r="B119">
        <v>135.26</v>
      </c>
      <c r="C119">
        <v>-0.65999999999999659</v>
      </c>
      <c r="D119">
        <v>-0.48557975279575977</v>
      </c>
      <c r="E119">
        <v>1673855</v>
      </c>
      <c r="F119">
        <v>-710622</v>
      </c>
      <c r="G119">
        <v>-29.802006897109933</v>
      </c>
    </row>
    <row r="120" spans="1:7" x14ac:dyDescent="0.3">
      <c r="A120">
        <v>45366</v>
      </c>
      <c r="B120">
        <v>135.91999999999999</v>
      </c>
      <c r="C120">
        <v>0.20999999999997954</v>
      </c>
      <c r="D120">
        <v>0.15474172868615396</v>
      </c>
      <c r="E120">
        <v>2384477</v>
      </c>
      <c r="F120">
        <v>-362201</v>
      </c>
      <c r="G120">
        <v>-13.186875199786797</v>
      </c>
    </row>
    <row r="121" spans="1:7" x14ac:dyDescent="0.3">
      <c r="A121">
        <v>45365</v>
      </c>
      <c r="B121">
        <v>135.71</v>
      </c>
      <c r="C121">
        <v>-2.5499999999999829</v>
      </c>
      <c r="D121">
        <v>-1.8443512223347194</v>
      </c>
      <c r="E121">
        <v>2746678</v>
      </c>
      <c r="F121">
        <v>1498589</v>
      </c>
      <c r="G121">
        <v>120.07068406179367</v>
      </c>
    </row>
    <row r="122" spans="1:7" x14ac:dyDescent="0.3">
      <c r="A122">
        <v>45364</v>
      </c>
      <c r="B122">
        <v>138.26</v>
      </c>
      <c r="C122">
        <v>0.21999999999999886</v>
      </c>
      <c r="D122">
        <v>0.15937409446537154</v>
      </c>
      <c r="E122">
        <v>1248089</v>
      </c>
      <c r="F122">
        <v>-180994</v>
      </c>
      <c r="G122">
        <v>-12.665044647511726</v>
      </c>
    </row>
    <row r="123" spans="1:7" x14ac:dyDescent="0.3">
      <c r="A123">
        <v>45363</v>
      </c>
      <c r="B123">
        <v>138.04</v>
      </c>
      <c r="C123">
        <v>-0.65999999999999659</v>
      </c>
      <c r="D123">
        <v>-0.47584715212689016</v>
      </c>
      <c r="E123">
        <v>1429083</v>
      </c>
      <c r="F123">
        <v>191534</v>
      </c>
      <c r="G123">
        <v>15.476882127495557</v>
      </c>
    </row>
    <row r="124" spans="1:7" x14ac:dyDescent="0.3">
      <c r="A124">
        <v>45362</v>
      </c>
      <c r="B124">
        <v>138.69999999999999</v>
      </c>
      <c r="C124">
        <v>4.9999999999982947E-2</v>
      </c>
      <c r="D124">
        <v>3.6062026685887448E-2</v>
      </c>
      <c r="E124">
        <v>1237549</v>
      </c>
      <c r="F124">
        <v>-802891</v>
      </c>
      <c r="G124">
        <v>-39.34891493991492</v>
      </c>
    </row>
    <row r="125" spans="1:7" x14ac:dyDescent="0.3">
      <c r="A125">
        <v>45359</v>
      </c>
      <c r="B125">
        <v>138.65</v>
      </c>
      <c r="C125">
        <v>0.33000000000001251</v>
      </c>
      <c r="D125">
        <v>0.23857721226143183</v>
      </c>
      <c r="E125">
        <v>2040440</v>
      </c>
      <c r="F125">
        <v>215925</v>
      </c>
      <c r="G125">
        <v>11.834651948600039</v>
      </c>
    </row>
    <row r="126" spans="1:7" x14ac:dyDescent="0.3">
      <c r="A126">
        <v>45358</v>
      </c>
      <c r="B126">
        <v>138.32</v>
      </c>
      <c r="C126">
        <v>0.44999999999998863</v>
      </c>
      <c r="D126">
        <v>0.32639442953506104</v>
      </c>
      <c r="E126">
        <v>1824515</v>
      </c>
      <c r="F126">
        <v>491011</v>
      </c>
      <c r="G126">
        <v>36.821111897677099</v>
      </c>
    </row>
    <row r="127" spans="1:7" x14ac:dyDescent="0.3">
      <c r="A127">
        <v>45357</v>
      </c>
      <c r="B127">
        <v>137.87</v>
      </c>
      <c r="C127">
        <v>0.53000000000000114</v>
      </c>
      <c r="D127">
        <v>0.38590359691277204</v>
      </c>
      <c r="E127">
        <v>1333504</v>
      </c>
      <c r="F127">
        <v>-1569782</v>
      </c>
      <c r="G127">
        <v>-54.069147855223356</v>
      </c>
    </row>
    <row r="128" spans="1:7" x14ac:dyDescent="0.3">
      <c r="A128">
        <v>45356</v>
      </c>
      <c r="B128">
        <v>137.34</v>
      </c>
      <c r="C128">
        <v>-1.1699999999999875</v>
      </c>
      <c r="D128">
        <v>-0.84470435347627437</v>
      </c>
      <c r="E128">
        <v>2903286</v>
      </c>
      <c r="F128">
        <v>806628</v>
      </c>
      <c r="G128">
        <v>38.47208271449135</v>
      </c>
    </row>
    <row r="129" spans="1:7" x14ac:dyDescent="0.3">
      <c r="A129">
        <v>45355</v>
      </c>
      <c r="B129">
        <v>138.51</v>
      </c>
      <c r="C129">
        <v>-1.3000000000000114</v>
      </c>
      <c r="D129">
        <v>-0.92983334525428174</v>
      </c>
      <c r="E129">
        <v>2096658</v>
      </c>
      <c r="F129">
        <v>-352650</v>
      </c>
      <c r="G129">
        <v>-14.397944235677995</v>
      </c>
    </row>
    <row r="130" spans="1:7" x14ac:dyDescent="0.3">
      <c r="A130">
        <v>45352</v>
      </c>
      <c r="B130">
        <v>139.81</v>
      </c>
      <c r="C130">
        <v>2.9699999999999989</v>
      </c>
      <c r="D130">
        <v>2.1704180064308671</v>
      </c>
      <c r="E130">
        <v>2449308</v>
      </c>
      <c r="F130">
        <v>-842598</v>
      </c>
      <c r="G130">
        <v>-25.596052864206936</v>
      </c>
    </row>
    <row r="131" spans="1:7" x14ac:dyDescent="0.3">
      <c r="A131">
        <v>45351</v>
      </c>
      <c r="B131">
        <v>136.84</v>
      </c>
      <c r="C131">
        <v>-2.5799999999999841</v>
      </c>
      <c r="D131">
        <v>-1.8505235977621464</v>
      </c>
      <c r="E131">
        <v>3291906</v>
      </c>
      <c r="F131">
        <v>332866</v>
      </c>
      <c r="G131">
        <v>11.249121336649724</v>
      </c>
    </row>
    <row r="132" spans="1:7" x14ac:dyDescent="0.3">
      <c r="A132">
        <v>45350</v>
      </c>
      <c r="B132">
        <v>139.41999999999999</v>
      </c>
      <c r="C132">
        <v>-1.4699999999999989</v>
      </c>
      <c r="D132">
        <v>-1.0433671658740855</v>
      </c>
      <c r="E132">
        <v>2959040</v>
      </c>
      <c r="F132">
        <v>633035</v>
      </c>
      <c r="G132">
        <v>27.215547687988632</v>
      </c>
    </row>
    <row r="133" spans="1:7" x14ac:dyDescent="0.3">
      <c r="A133">
        <v>45349</v>
      </c>
      <c r="B133">
        <v>140.88999999999999</v>
      </c>
      <c r="C133">
        <v>1.7299999999999898</v>
      </c>
      <c r="D133">
        <v>1.2431733256682882</v>
      </c>
      <c r="E133">
        <v>2326005</v>
      </c>
      <c r="F133">
        <v>-241269</v>
      </c>
      <c r="G133">
        <v>-9.3978671540318643</v>
      </c>
    </row>
    <row r="134" spans="1:7" x14ac:dyDescent="0.3">
      <c r="A134">
        <v>45348</v>
      </c>
      <c r="B134">
        <v>139.16</v>
      </c>
      <c r="C134">
        <v>0.96999999999999886</v>
      </c>
      <c r="D134">
        <v>0.70193212244011782</v>
      </c>
      <c r="E134">
        <v>2567274</v>
      </c>
      <c r="F134">
        <v>1308291</v>
      </c>
      <c r="G134">
        <v>103.9164945038972</v>
      </c>
    </row>
    <row r="135" spans="1:7" x14ac:dyDescent="0.3">
      <c r="A135">
        <v>45345</v>
      </c>
      <c r="B135">
        <v>138.19</v>
      </c>
      <c r="C135">
        <v>1.0200000000000102</v>
      </c>
      <c r="D135">
        <v>0.74360282860684579</v>
      </c>
      <c r="E135">
        <v>1258983</v>
      </c>
      <c r="F135">
        <v>-83397</v>
      </c>
      <c r="G135">
        <v>-6.2126223573056807</v>
      </c>
    </row>
    <row r="136" spans="1:7" x14ac:dyDescent="0.3">
      <c r="A136">
        <v>45344</v>
      </c>
      <c r="B136">
        <v>137.16999999999999</v>
      </c>
      <c r="C136">
        <v>1.9099999999999966</v>
      </c>
      <c r="D136">
        <v>1.4120952240130096</v>
      </c>
      <c r="E136">
        <v>1342380</v>
      </c>
      <c r="F136">
        <v>-207181</v>
      </c>
      <c r="G136">
        <v>-13.370302943866037</v>
      </c>
    </row>
    <row r="137" spans="1:7" x14ac:dyDescent="0.3">
      <c r="A137">
        <v>45343</v>
      </c>
      <c r="B137">
        <v>135.26</v>
      </c>
      <c r="C137">
        <v>0.38999999999998636</v>
      </c>
      <c r="D137">
        <v>0.28916734633349622</v>
      </c>
      <c r="E137">
        <v>1549561</v>
      </c>
      <c r="F137">
        <v>-485917</v>
      </c>
      <c r="G137">
        <v>-23.87237788863353</v>
      </c>
    </row>
    <row r="138" spans="1:7" x14ac:dyDescent="0.3">
      <c r="A138">
        <v>45342</v>
      </c>
      <c r="B138">
        <v>134.87</v>
      </c>
      <c r="C138">
        <v>-0.85999999999998522</v>
      </c>
      <c r="D138">
        <v>-0.63361084506003484</v>
      </c>
      <c r="E138">
        <v>2035478</v>
      </c>
      <c r="F138">
        <v>-212171</v>
      </c>
      <c r="G138">
        <v>-9.4396856448671471</v>
      </c>
    </row>
    <row r="139" spans="1:7" x14ac:dyDescent="0.3">
      <c r="A139">
        <v>45338</v>
      </c>
      <c r="B139">
        <v>135.72999999999999</v>
      </c>
      <c r="C139">
        <v>-0.79000000000002046</v>
      </c>
      <c r="D139">
        <v>-0.57866979197188717</v>
      </c>
      <c r="E139">
        <v>2247649</v>
      </c>
      <c r="F139">
        <v>334913</v>
      </c>
      <c r="G139">
        <v>17.50963018419688</v>
      </c>
    </row>
    <row r="140" spans="1:7" x14ac:dyDescent="0.3">
      <c r="A140">
        <v>45337</v>
      </c>
      <c r="B140">
        <v>136.52000000000001</v>
      </c>
      <c r="C140">
        <v>1.7199999999999989</v>
      </c>
      <c r="D140">
        <v>1.2759643916913936</v>
      </c>
      <c r="E140">
        <v>1912736</v>
      </c>
      <c r="F140">
        <v>420482</v>
      </c>
      <c r="G140">
        <v>28.177642680133545</v>
      </c>
    </row>
    <row r="141" spans="1:7" x14ac:dyDescent="0.3">
      <c r="A141">
        <v>45336</v>
      </c>
      <c r="B141">
        <v>134.80000000000001</v>
      </c>
      <c r="C141">
        <v>2.5</v>
      </c>
      <c r="D141">
        <v>1.8896447467876039</v>
      </c>
      <c r="E141">
        <v>1492254</v>
      </c>
      <c r="F141">
        <v>-797991</v>
      </c>
      <c r="G141">
        <v>-34.843040810044343</v>
      </c>
    </row>
    <row r="142" spans="1:7" x14ac:dyDescent="0.3">
      <c r="A142">
        <v>45335</v>
      </c>
      <c r="B142">
        <v>132.30000000000001</v>
      </c>
      <c r="C142">
        <v>-3.4599999999999795</v>
      </c>
      <c r="D142">
        <v>-2.5486152032999261</v>
      </c>
      <c r="E142">
        <v>2290245</v>
      </c>
      <c r="F142">
        <v>932010</v>
      </c>
      <c r="G142">
        <v>68.619200653789662</v>
      </c>
    </row>
    <row r="143" spans="1:7" x14ac:dyDescent="0.3">
      <c r="A143">
        <v>45334</v>
      </c>
      <c r="B143">
        <v>135.76</v>
      </c>
      <c r="C143">
        <v>1.1699999999999875</v>
      </c>
      <c r="D143">
        <v>0.86930678356489155</v>
      </c>
      <c r="E143">
        <v>1358235</v>
      </c>
      <c r="F143">
        <v>-317581</v>
      </c>
      <c r="G143">
        <v>-18.950827537152051</v>
      </c>
    </row>
    <row r="144" spans="1:7" x14ac:dyDescent="0.3">
      <c r="A144">
        <v>45331</v>
      </c>
      <c r="B144">
        <v>134.59</v>
      </c>
      <c r="C144">
        <v>0.34000000000000341</v>
      </c>
      <c r="D144">
        <v>0.25325884543761895</v>
      </c>
      <c r="E144">
        <v>1675816</v>
      </c>
      <c r="F144">
        <v>423208</v>
      </c>
      <c r="G144">
        <v>33.786148579603513</v>
      </c>
    </row>
    <row r="145" spans="1:7" x14ac:dyDescent="0.3">
      <c r="A145">
        <v>45330</v>
      </c>
      <c r="B145">
        <v>134.25</v>
      </c>
      <c r="C145">
        <v>0.53000000000000114</v>
      </c>
      <c r="D145">
        <v>0.3963505833084065</v>
      </c>
      <c r="E145">
        <v>1252608</v>
      </c>
      <c r="F145">
        <v>-592172</v>
      </c>
      <c r="G145">
        <v>-32.099870987326405</v>
      </c>
    </row>
    <row r="146" spans="1:7" x14ac:dyDescent="0.3">
      <c r="A146">
        <v>45329</v>
      </c>
      <c r="B146">
        <v>133.72</v>
      </c>
      <c r="C146">
        <v>-2.4199999999999875</v>
      </c>
      <c r="D146">
        <v>-1.7775819009842719</v>
      </c>
      <c r="E146">
        <v>1844780</v>
      </c>
      <c r="F146">
        <v>-431248</v>
      </c>
      <c r="G146">
        <v>-18.947394320280768</v>
      </c>
    </row>
    <row r="147" spans="1:7" x14ac:dyDescent="0.3">
      <c r="A147">
        <v>45328</v>
      </c>
      <c r="B147">
        <v>136.13999999999999</v>
      </c>
      <c r="C147">
        <v>1.289999999999992</v>
      </c>
      <c r="D147">
        <v>0.95661846496106195</v>
      </c>
      <c r="E147">
        <v>2276028</v>
      </c>
      <c r="F147">
        <v>29026</v>
      </c>
      <c r="G147">
        <v>1.2917656504088559</v>
      </c>
    </row>
    <row r="148" spans="1:7" x14ac:dyDescent="0.3">
      <c r="A148">
        <v>45327</v>
      </c>
      <c r="B148">
        <v>134.85</v>
      </c>
      <c r="C148">
        <v>0.25</v>
      </c>
      <c r="D148">
        <v>0.18573551263001487</v>
      </c>
      <c r="E148">
        <v>2247002</v>
      </c>
      <c r="F148">
        <v>81692</v>
      </c>
      <c r="G148">
        <v>3.7727623296433306</v>
      </c>
    </row>
    <row r="149" spans="1:7" x14ac:dyDescent="0.3">
      <c r="A149">
        <v>45324</v>
      </c>
      <c r="B149">
        <v>134.6</v>
      </c>
      <c r="C149">
        <v>-1.6500000000000057</v>
      </c>
      <c r="D149">
        <v>-1.2110091743119307</v>
      </c>
      <c r="E149">
        <v>2165310</v>
      </c>
      <c r="F149">
        <v>-7654</v>
      </c>
      <c r="G149">
        <v>-0.35223777292214692</v>
      </c>
    </row>
    <row r="150" spans="1:7" x14ac:dyDescent="0.3">
      <c r="A150">
        <v>45323</v>
      </c>
      <c r="B150">
        <v>136.25</v>
      </c>
      <c r="C150">
        <v>1.8700000000000045</v>
      </c>
      <c r="D150">
        <v>1.3915761273999141</v>
      </c>
      <c r="E150">
        <v>2172964</v>
      </c>
      <c r="F150">
        <v>304082</v>
      </c>
      <c r="G150">
        <v>16.270797193188226</v>
      </c>
    </row>
    <row r="151" spans="1:7" x14ac:dyDescent="0.3">
      <c r="A151">
        <v>45322</v>
      </c>
      <c r="B151">
        <v>134.38</v>
      </c>
      <c r="C151">
        <v>-2.2000000000000171</v>
      </c>
      <c r="D151">
        <v>-1.610777566261544</v>
      </c>
      <c r="E151">
        <v>1868882</v>
      </c>
      <c r="F151">
        <v>-166988</v>
      </c>
      <c r="G151">
        <v>-8.202291894865585</v>
      </c>
    </row>
    <row r="152" spans="1:7" x14ac:dyDescent="0.3">
      <c r="A152">
        <v>45321</v>
      </c>
      <c r="B152">
        <v>136.58000000000001</v>
      </c>
      <c r="C152">
        <v>-0.90999999999999659</v>
      </c>
      <c r="D152">
        <v>-0.66186631755036474</v>
      </c>
      <c r="E152">
        <v>2035870</v>
      </c>
      <c r="F152">
        <v>545391</v>
      </c>
      <c r="G152">
        <v>36.59165945981124</v>
      </c>
    </row>
    <row r="153" spans="1:7" x14ac:dyDescent="0.3">
      <c r="A153">
        <v>45320</v>
      </c>
      <c r="B153">
        <v>137.49</v>
      </c>
      <c r="C153">
        <v>2.1400000000000148</v>
      </c>
      <c r="D153">
        <v>1.5810860731437124</v>
      </c>
      <c r="E153">
        <v>1490479</v>
      </c>
      <c r="F153">
        <v>-609408</v>
      </c>
      <c r="G153">
        <v>-29.020990177090482</v>
      </c>
    </row>
    <row r="154" spans="1:7" x14ac:dyDescent="0.3">
      <c r="A154">
        <v>45317</v>
      </c>
      <c r="B154">
        <v>135.35</v>
      </c>
      <c r="C154">
        <v>-0.34000000000000341</v>
      </c>
      <c r="D154">
        <v>-0.25057115483823672</v>
      </c>
      <c r="E154">
        <v>2099887</v>
      </c>
      <c r="F154">
        <v>-436468</v>
      </c>
      <c r="G154">
        <v>-17.208474365772929</v>
      </c>
    </row>
    <row r="155" spans="1:7" x14ac:dyDescent="0.3">
      <c r="A155">
        <v>45316</v>
      </c>
      <c r="B155">
        <v>135.69</v>
      </c>
      <c r="C155">
        <v>0.88999999999998636</v>
      </c>
      <c r="D155">
        <v>0.66023738872402549</v>
      </c>
      <c r="E155">
        <v>2536355</v>
      </c>
      <c r="F155">
        <v>576420</v>
      </c>
      <c r="G155">
        <v>29.410159010375345</v>
      </c>
    </row>
    <row r="156" spans="1:7" x14ac:dyDescent="0.3">
      <c r="A156">
        <v>45315</v>
      </c>
      <c r="B156">
        <v>134.80000000000001</v>
      </c>
      <c r="C156">
        <v>-1.5600000000000023</v>
      </c>
      <c r="D156">
        <v>-1.1440305074802011</v>
      </c>
      <c r="E156">
        <v>1959935</v>
      </c>
      <c r="F156">
        <v>834655</v>
      </c>
      <c r="G156">
        <v>74.173094696431107</v>
      </c>
    </row>
    <row r="157" spans="1:7" x14ac:dyDescent="0.3">
      <c r="A157">
        <v>45314</v>
      </c>
      <c r="B157">
        <v>136.36000000000001</v>
      </c>
      <c r="C157">
        <v>0.74000000000000909</v>
      </c>
      <c r="D157">
        <v>0.54564223565846415</v>
      </c>
      <c r="E157">
        <v>1125280</v>
      </c>
      <c r="F157">
        <v>-698425</v>
      </c>
      <c r="G157">
        <v>-38.297038172292119</v>
      </c>
    </row>
    <row r="158" spans="1:7" x14ac:dyDescent="0.3">
      <c r="A158">
        <v>45313</v>
      </c>
      <c r="B158">
        <v>135.62</v>
      </c>
      <c r="C158">
        <v>0.43999999999999773</v>
      </c>
      <c r="D158">
        <v>0.32549193667702153</v>
      </c>
      <c r="E158">
        <v>1823705</v>
      </c>
      <c r="F158">
        <v>490829</v>
      </c>
      <c r="G158">
        <v>36.82480590842659</v>
      </c>
    </row>
    <row r="159" spans="1:7" x14ac:dyDescent="0.3">
      <c r="A159">
        <v>45310</v>
      </c>
      <c r="B159">
        <v>135.18</v>
      </c>
      <c r="C159">
        <v>0.62999999999999545</v>
      </c>
      <c r="D159">
        <v>0.46822742474916046</v>
      </c>
      <c r="E159">
        <v>1332876</v>
      </c>
      <c r="F159">
        <v>-281166</v>
      </c>
      <c r="G159">
        <v>-17.419992788291754</v>
      </c>
    </row>
    <row r="160" spans="1:7" x14ac:dyDescent="0.3">
      <c r="A160">
        <v>45309</v>
      </c>
      <c r="B160">
        <v>134.55000000000001</v>
      </c>
      <c r="C160">
        <v>-0.46999999999999886</v>
      </c>
      <c r="D160">
        <v>-0.3480965782846977</v>
      </c>
      <c r="E160">
        <v>1614042</v>
      </c>
      <c r="F160">
        <v>450971</v>
      </c>
      <c r="G160">
        <v>38.774159101207061</v>
      </c>
    </row>
    <row r="161" spans="1:7" x14ac:dyDescent="0.3">
      <c r="A161">
        <v>45308</v>
      </c>
      <c r="B161">
        <v>135.02000000000001</v>
      </c>
      <c r="C161">
        <v>-0.90999999999999659</v>
      </c>
      <c r="D161">
        <v>-0.66946222320311666</v>
      </c>
      <c r="E161">
        <v>1163071</v>
      </c>
      <c r="F161">
        <v>-1060270</v>
      </c>
      <c r="G161">
        <v>-47.688141405209549</v>
      </c>
    </row>
    <row r="162" spans="1:7" x14ac:dyDescent="0.3">
      <c r="A162">
        <v>45307</v>
      </c>
      <c r="B162">
        <v>135.93</v>
      </c>
      <c r="C162">
        <v>-1.1999999999999886</v>
      </c>
      <c r="D162">
        <v>-0.87508203894114245</v>
      </c>
      <c r="E162">
        <v>2223341</v>
      </c>
      <c r="F162">
        <v>893812</v>
      </c>
      <c r="G162">
        <v>67.227717484913825</v>
      </c>
    </row>
    <row r="163" spans="1:7" x14ac:dyDescent="0.3">
      <c r="A163">
        <v>45303</v>
      </c>
      <c r="B163">
        <v>137.13</v>
      </c>
      <c r="C163">
        <v>0.25</v>
      </c>
      <c r="D163">
        <v>0.18264172998246639</v>
      </c>
      <c r="E163">
        <v>1329529</v>
      </c>
      <c r="F163">
        <v>-298339</v>
      </c>
      <c r="G163">
        <v>-18.326977371629642</v>
      </c>
    </row>
    <row r="164" spans="1:7" x14ac:dyDescent="0.3">
      <c r="A164">
        <v>45302</v>
      </c>
      <c r="B164">
        <v>136.88</v>
      </c>
      <c r="C164">
        <v>-1.0800000000000125</v>
      </c>
      <c r="D164">
        <v>-0.78283560452305923</v>
      </c>
      <c r="E164">
        <v>1627868</v>
      </c>
      <c r="F164">
        <v>-236633</v>
      </c>
      <c r="G164">
        <v>-12.691492254495975</v>
      </c>
    </row>
    <row r="165" spans="1:7" x14ac:dyDescent="0.3">
      <c r="A165">
        <v>45301</v>
      </c>
      <c r="B165">
        <v>137.96</v>
      </c>
      <c r="C165">
        <v>-0.97999999999998977</v>
      </c>
      <c r="D165">
        <v>-0.70534043472001573</v>
      </c>
      <c r="E165">
        <v>1864501</v>
      </c>
      <c r="F165">
        <v>-191853</v>
      </c>
      <c r="G165">
        <v>-9.3297652057962779</v>
      </c>
    </row>
    <row r="166" spans="1:7" x14ac:dyDescent="0.3">
      <c r="A166">
        <v>45300</v>
      </c>
      <c r="B166">
        <v>138.94</v>
      </c>
      <c r="C166">
        <v>-0.44999999999998863</v>
      </c>
      <c r="D166">
        <v>-0.3228352105602903</v>
      </c>
      <c r="E166">
        <v>2056354</v>
      </c>
      <c r="F166">
        <v>87966</v>
      </c>
      <c r="G166">
        <v>4.4689360024548002</v>
      </c>
    </row>
    <row r="167" spans="1:7" x14ac:dyDescent="0.3">
      <c r="A167">
        <v>45299</v>
      </c>
      <c r="B167">
        <v>139.38999999999999</v>
      </c>
      <c r="C167">
        <v>3.2699999999999818</v>
      </c>
      <c r="D167">
        <v>2.4022920952100955</v>
      </c>
      <c r="E167">
        <v>1968388</v>
      </c>
      <c r="F167">
        <v>-282496</v>
      </c>
      <c r="G167">
        <v>-12.550446846661133</v>
      </c>
    </row>
    <row r="168" spans="1:7" x14ac:dyDescent="0.3">
      <c r="A168">
        <v>45296</v>
      </c>
      <c r="B168">
        <v>136.12</v>
      </c>
      <c r="C168">
        <v>-0.40000000000000568</v>
      </c>
      <c r="D168">
        <v>-0.29299736302373691</v>
      </c>
      <c r="E168">
        <v>2250884</v>
      </c>
      <c r="F168">
        <v>615612</v>
      </c>
      <c r="G168">
        <v>37.645847296351924</v>
      </c>
    </row>
    <row r="169" spans="1:7" x14ac:dyDescent="0.3">
      <c r="A169">
        <v>45295</v>
      </c>
      <c r="B169">
        <v>136.52000000000001</v>
      </c>
      <c r="C169">
        <v>0.60000000000002274</v>
      </c>
      <c r="D169">
        <v>0.44143613890525513</v>
      </c>
      <c r="E169">
        <v>1635272</v>
      </c>
      <c r="F169">
        <v>-467982</v>
      </c>
      <c r="G169">
        <v>-22.250379649818804</v>
      </c>
    </row>
    <row r="170" spans="1:7" x14ac:dyDescent="0.3">
      <c r="A170">
        <v>45294</v>
      </c>
      <c r="B170">
        <v>135.91999999999999</v>
      </c>
      <c r="C170">
        <v>-2.1500000000000057</v>
      </c>
      <c r="D170">
        <v>-1.5571811400014528</v>
      </c>
      <c r="E170">
        <v>2103254</v>
      </c>
      <c r="F170">
        <v>-205545</v>
      </c>
      <c r="G170">
        <v>-8.9026805711540931</v>
      </c>
    </row>
    <row r="171" spans="1:7" x14ac:dyDescent="0.3">
      <c r="A171">
        <v>45293</v>
      </c>
      <c r="B171">
        <v>138.07</v>
      </c>
      <c r="C171">
        <v>2.2199999999999989</v>
      </c>
      <c r="D171">
        <v>1.6341553183658439</v>
      </c>
      <c r="E171">
        <v>2308799</v>
      </c>
      <c r="F171">
        <v>1267702</v>
      </c>
      <c r="G171">
        <v>121.7659833809914</v>
      </c>
    </row>
    <row r="172" spans="1:7" x14ac:dyDescent="0.3">
      <c r="A172">
        <v>45289</v>
      </c>
      <c r="B172">
        <v>135.85</v>
      </c>
      <c r="C172">
        <v>-1.1800000000000068</v>
      </c>
      <c r="D172">
        <v>-0.86112530102897678</v>
      </c>
      <c r="E172">
        <v>1041097</v>
      </c>
      <c r="F172">
        <v>-706192</v>
      </c>
      <c r="G172">
        <v>-40.416439409851492</v>
      </c>
    </row>
    <row r="173" spans="1:7" x14ac:dyDescent="0.3">
      <c r="A173">
        <v>45288</v>
      </c>
      <c r="B173">
        <v>137.03</v>
      </c>
      <c r="C173">
        <v>0.16999999999998749</v>
      </c>
      <c r="D173">
        <v>0.1242145257927718</v>
      </c>
      <c r="E173">
        <v>1747289</v>
      </c>
      <c r="F173">
        <v>-95551</v>
      </c>
      <c r="G173">
        <v>-5.184986216926049</v>
      </c>
    </row>
    <row r="174" spans="1:7" x14ac:dyDescent="0.3">
      <c r="A174">
        <v>45287</v>
      </c>
      <c r="B174">
        <v>136.86000000000001</v>
      </c>
      <c r="C174">
        <v>1.8300000000000125</v>
      </c>
      <c r="D174">
        <v>1.3552543879138061</v>
      </c>
      <c r="E174">
        <v>1842840</v>
      </c>
      <c r="F174">
        <v>549974</v>
      </c>
      <c r="G174">
        <v>42.53913398604341</v>
      </c>
    </row>
    <row r="175" spans="1:7" x14ac:dyDescent="0.3">
      <c r="A175">
        <v>45286</v>
      </c>
      <c r="B175">
        <v>135.03</v>
      </c>
      <c r="C175">
        <v>1.2599999999999909</v>
      </c>
      <c r="D175">
        <v>0.94191522762950652</v>
      </c>
      <c r="E175">
        <v>1292866</v>
      </c>
      <c r="F175">
        <v>-372457</v>
      </c>
      <c r="G175">
        <v>-22.365451026617659</v>
      </c>
    </row>
    <row r="176" spans="1:7" x14ac:dyDescent="0.3">
      <c r="A176">
        <v>45282</v>
      </c>
      <c r="B176">
        <v>133.77000000000001</v>
      </c>
      <c r="C176">
        <v>2.8600000000000136</v>
      </c>
      <c r="D176">
        <v>2.1847070506454922</v>
      </c>
      <c r="E176">
        <v>1665323</v>
      </c>
      <c r="F176">
        <v>397014</v>
      </c>
      <c r="G176">
        <v>31.302624202777082</v>
      </c>
    </row>
    <row r="177" spans="1:7" x14ac:dyDescent="0.3">
      <c r="A177">
        <v>45281</v>
      </c>
      <c r="B177">
        <v>130.91</v>
      </c>
      <c r="C177">
        <v>2.0300000000000011</v>
      </c>
      <c r="D177">
        <v>1.5751086281812547</v>
      </c>
      <c r="E177">
        <v>1268309</v>
      </c>
      <c r="F177">
        <v>-424058</v>
      </c>
      <c r="G177">
        <v>-25.057094590003231</v>
      </c>
    </row>
    <row r="178" spans="1:7" x14ac:dyDescent="0.3">
      <c r="A178">
        <v>45280</v>
      </c>
      <c r="B178">
        <v>128.88</v>
      </c>
      <c r="C178">
        <v>-4.039999999999992</v>
      </c>
      <c r="D178">
        <v>-3.0394222088474212</v>
      </c>
      <c r="E178">
        <v>1692367</v>
      </c>
      <c r="F178">
        <v>290587</v>
      </c>
      <c r="G178">
        <v>20.729857752286378</v>
      </c>
    </row>
    <row r="179" spans="1:7" x14ac:dyDescent="0.3">
      <c r="A179">
        <v>45279</v>
      </c>
      <c r="B179">
        <v>132.91999999999999</v>
      </c>
      <c r="C179">
        <v>2.089999999999975</v>
      </c>
      <c r="D179">
        <v>1.5974929297561529</v>
      </c>
      <c r="E179">
        <v>1401780</v>
      </c>
      <c r="F179">
        <v>220257</v>
      </c>
      <c r="G179">
        <v>18.641786914008446</v>
      </c>
    </row>
    <row r="180" spans="1:7" x14ac:dyDescent="0.3">
      <c r="A180">
        <v>45278</v>
      </c>
      <c r="B180">
        <v>130.83000000000001</v>
      </c>
      <c r="C180">
        <v>-0.94999999999998863</v>
      </c>
      <c r="D180">
        <v>-0.72089846714219807</v>
      </c>
      <c r="E180">
        <v>1181523</v>
      </c>
      <c r="F180">
        <v>-1344293</v>
      </c>
      <c r="G180">
        <v>-53.2221270274636</v>
      </c>
    </row>
    <row r="181" spans="1:7" x14ac:dyDescent="0.3">
      <c r="A181">
        <v>45275</v>
      </c>
      <c r="B181">
        <v>131.78</v>
      </c>
      <c r="C181">
        <v>-0.96999999999999886</v>
      </c>
      <c r="D181">
        <v>-0.73069679849340785</v>
      </c>
      <c r="E181">
        <v>2525816</v>
      </c>
      <c r="F181">
        <v>-363453</v>
      </c>
      <c r="G181">
        <v>-12.579410224523919</v>
      </c>
    </row>
    <row r="182" spans="1:7" x14ac:dyDescent="0.3">
      <c r="A182">
        <v>45274</v>
      </c>
      <c r="B182">
        <v>132.75</v>
      </c>
      <c r="C182">
        <v>1.3499999999999943</v>
      </c>
      <c r="D182">
        <v>1.0273972602739683</v>
      </c>
      <c r="E182">
        <v>2889269</v>
      </c>
      <c r="F182">
        <v>-523759</v>
      </c>
      <c r="G182">
        <v>-15.34587468957184</v>
      </c>
    </row>
    <row r="183" spans="1:7" x14ac:dyDescent="0.3">
      <c r="A183">
        <v>45273</v>
      </c>
      <c r="B183">
        <v>131.4</v>
      </c>
      <c r="C183">
        <v>5.2700000000000102</v>
      </c>
      <c r="D183">
        <v>4.1782288115436534</v>
      </c>
      <c r="E183">
        <v>3413028</v>
      </c>
      <c r="F183">
        <v>1725617</v>
      </c>
      <c r="G183">
        <v>102.26417867371968</v>
      </c>
    </row>
    <row r="184" spans="1:7" x14ac:dyDescent="0.3">
      <c r="A184">
        <v>45272</v>
      </c>
      <c r="B184">
        <v>126.13</v>
      </c>
      <c r="C184">
        <v>1.3599999999999994</v>
      </c>
      <c r="D184">
        <v>1.0900056103229938</v>
      </c>
      <c r="E184">
        <v>1687411</v>
      </c>
      <c r="F184">
        <v>47212</v>
      </c>
      <c r="G184">
        <v>2.8784312147489421</v>
      </c>
    </row>
    <row r="185" spans="1:7" x14ac:dyDescent="0.3">
      <c r="A185">
        <v>45271</v>
      </c>
      <c r="B185">
        <v>124.77</v>
      </c>
      <c r="C185">
        <v>0.89000000000000057</v>
      </c>
      <c r="D185">
        <v>0.71843719728769828</v>
      </c>
      <c r="E185">
        <v>1640199</v>
      </c>
      <c r="F185">
        <v>357163</v>
      </c>
      <c r="G185">
        <v>27.837332701498632</v>
      </c>
    </row>
    <row r="186" spans="1:7" x14ac:dyDescent="0.3">
      <c r="A186">
        <v>45268</v>
      </c>
      <c r="B186">
        <v>123.88</v>
      </c>
      <c r="C186">
        <v>-0.85999999999999943</v>
      </c>
      <c r="D186">
        <v>-0.68943402276735566</v>
      </c>
      <c r="E186">
        <v>1283036</v>
      </c>
      <c r="F186">
        <v>-270826</v>
      </c>
      <c r="G186">
        <v>-17.429218296090642</v>
      </c>
    </row>
    <row r="187" spans="1:7" x14ac:dyDescent="0.3">
      <c r="A187">
        <v>45267</v>
      </c>
      <c r="B187">
        <v>124.74</v>
      </c>
      <c r="C187">
        <v>0.87999999999999545</v>
      </c>
      <c r="D187">
        <v>0.71047957371225212</v>
      </c>
      <c r="E187">
        <v>1553862</v>
      </c>
      <c r="F187">
        <v>239030</v>
      </c>
      <c r="G187">
        <v>18.179508865010892</v>
      </c>
    </row>
    <row r="188" spans="1:7" x14ac:dyDescent="0.3">
      <c r="A188">
        <v>45266</v>
      </c>
      <c r="B188">
        <v>123.86</v>
      </c>
      <c r="C188">
        <v>0.95999999999999375</v>
      </c>
      <c r="D188">
        <v>0.78112286411716325</v>
      </c>
      <c r="E188">
        <v>1314832</v>
      </c>
      <c r="F188">
        <v>-233255</v>
      </c>
      <c r="G188">
        <v>-15.067305648842733</v>
      </c>
    </row>
    <row r="189" spans="1:7" x14ac:dyDescent="0.3">
      <c r="A189">
        <v>45265</v>
      </c>
      <c r="B189">
        <v>122.9</v>
      </c>
      <c r="C189">
        <v>-0.48999999999999488</v>
      </c>
      <c r="D189">
        <v>-0.39711483912796408</v>
      </c>
      <c r="E189">
        <v>1548087</v>
      </c>
      <c r="F189">
        <v>-56587</v>
      </c>
      <c r="G189">
        <v>-3.526386044766725</v>
      </c>
    </row>
    <row r="190" spans="1:7" x14ac:dyDescent="0.3">
      <c r="A190">
        <v>45264</v>
      </c>
      <c r="B190">
        <v>123.39</v>
      </c>
      <c r="C190">
        <v>0.79000000000000625</v>
      </c>
      <c r="D190">
        <v>0.6443719412724358</v>
      </c>
      <c r="E190">
        <v>1604674</v>
      </c>
      <c r="F190">
        <v>-41132</v>
      </c>
      <c r="G190">
        <v>-2.4992009993887492</v>
      </c>
    </row>
    <row r="191" spans="1:7" x14ac:dyDescent="0.3">
      <c r="A191">
        <v>45261</v>
      </c>
      <c r="B191">
        <v>122.6</v>
      </c>
      <c r="C191">
        <v>1.6699999999999875</v>
      </c>
      <c r="D191">
        <v>1.3809641941619015</v>
      </c>
      <c r="E191">
        <v>1645806</v>
      </c>
      <c r="F191">
        <v>-235696</v>
      </c>
      <c r="G191">
        <v>-12.527012992811063</v>
      </c>
    </row>
    <row r="192" spans="1:7" x14ac:dyDescent="0.3">
      <c r="A192">
        <v>45260</v>
      </c>
      <c r="B192">
        <v>120.93</v>
      </c>
      <c r="C192">
        <v>1.5900000000000034</v>
      </c>
      <c r="D192">
        <v>1.332327802916041</v>
      </c>
      <c r="E192">
        <v>1881502</v>
      </c>
      <c r="F192">
        <v>77362</v>
      </c>
      <c r="G192">
        <v>4.2880264281042493</v>
      </c>
    </row>
    <row r="193" spans="1:7" x14ac:dyDescent="0.3">
      <c r="A193">
        <v>45259</v>
      </c>
      <c r="B193">
        <v>119.34</v>
      </c>
      <c r="C193">
        <v>1.1300000000000097</v>
      </c>
      <c r="D193">
        <v>0.95592589459437416</v>
      </c>
      <c r="E193">
        <v>1804140</v>
      </c>
      <c r="F193">
        <v>596959</v>
      </c>
      <c r="G193">
        <v>49.450662328184421</v>
      </c>
    </row>
    <row r="194" spans="1:7" x14ac:dyDescent="0.3">
      <c r="A194">
        <v>45258</v>
      </c>
      <c r="B194">
        <v>118.21</v>
      </c>
      <c r="C194">
        <v>-0.35999999999999943</v>
      </c>
      <c r="D194">
        <v>-0.30361811588091375</v>
      </c>
      <c r="E194">
        <v>1207181</v>
      </c>
      <c r="F194">
        <v>-506776</v>
      </c>
      <c r="G194">
        <v>-29.567602921193473</v>
      </c>
    </row>
    <row r="195" spans="1:7" x14ac:dyDescent="0.3">
      <c r="A195">
        <v>45257</v>
      </c>
      <c r="B195">
        <v>118.57</v>
      </c>
      <c r="C195">
        <v>-0.79000000000000625</v>
      </c>
      <c r="D195">
        <v>-0.66186327077748508</v>
      </c>
      <c r="E195">
        <v>1713957</v>
      </c>
      <c r="F195">
        <v>1179491</v>
      </c>
      <c r="G195">
        <v>220.68588086052247</v>
      </c>
    </row>
    <row r="196" spans="1:7" x14ac:dyDescent="0.3">
      <c r="A196">
        <v>45254</v>
      </c>
      <c r="B196">
        <v>119.36</v>
      </c>
      <c r="C196">
        <v>0.64000000000000057</v>
      </c>
      <c r="D196">
        <v>0.53908355795148299</v>
      </c>
      <c r="E196">
        <v>534466</v>
      </c>
      <c r="F196">
        <v>-706800</v>
      </c>
      <c r="G196">
        <v>-56.941864193492769</v>
      </c>
    </row>
    <row r="197" spans="1:7" x14ac:dyDescent="0.3">
      <c r="A197">
        <v>45252</v>
      </c>
      <c r="B197">
        <v>118.72</v>
      </c>
      <c r="C197">
        <v>0.75</v>
      </c>
      <c r="D197">
        <v>0.6357548529287107</v>
      </c>
      <c r="E197">
        <v>1241266</v>
      </c>
      <c r="F197">
        <v>-108464</v>
      </c>
      <c r="G197">
        <v>-8.0359775658835471</v>
      </c>
    </row>
    <row r="198" spans="1:7" x14ac:dyDescent="0.3">
      <c r="A198">
        <v>45251</v>
      </c>
      <c r="B198">
        <v>117.97</v>
      </c>
      <c r="C198">
        <v>-0.95000000000000284</v>
      </c>
      <c r="D198">
        <v>-0.79885637403296572</v>
      </c>
      <c r="E198">
        <v>1349730</v>
      </c>
      <c r="F198">
        <v>30050</v>
      </c>
      <c r="G198">
        <v>2.2770671677982541</v>
      </c>
    </row>
    <row r="199" spans="1:7" x14ac:dyDescent="0.3">
      <c r="A199">
        <v>45250</v>
      </c>
      <c r="B199">
        <v>118.92</v>
      </c>
      <c r="C199">
        <v>0.82000000000000739</v>
      </c>
      <c r="D199">
        <v>0.69432684165961678</v>
      </c>
      <c r="E199">
        <v>1319680</v>
      </c>
      <c r="F199">
        <v>-304818</v>
      </c>
      <c r="G199">
        <v>-18.763827348510123</v>
      </c>
    </row>
    <row r="200" spans="1:7" x14ac:dyDescent="0.3">
      <c r="A200">
        <v>45247</v>
      </c>
      <c r="B200">
        <v>118.1</v>
      </c>
      <c r="C200">
        <v>1.0699999999999932</v>
      </c>
      <c r="D200">
        <v>0.91429547979150061</v>
      </c>
      <c r="E200">
        <v>1624498</v>
      </c>
      <c r="F200">
        <v>-314209</v>
      </c>
      <c r="G200">
        <v>-16.207142182908505</v>
      </c>
    </row>
    <row r="201" spans="1:7" x14ac:dyDescent="0.3">
      <c r="A201">
        <v>45246</v>
      </c>
      <c r="B201">
        <v>117.03</v>
      </c>
      <c r="C201">
        <v>-1</v>
      </c>
      <c r="D201">
        <v>-0.84724222655257142</v>
      </c>
      <c r="E201">
        <v>1938707</v>
      </c>
      <c r="F201">
        <v>-617338</v>
      </c>
      <c r="G201">
        <v>-24.152078699709904</v>
      </c>
    </row>
    <row r="202" spans="1:7" x14ac:dyDescent="0.3">
      <c r="A202">
        <v>45245</v>
      </c>
      <c r="B202">
        <v>118.03</v>
      </c>
      <c r="C202">
        <v>0.12000000000000455</v>
      </c>
      <c r="D202">
        <v>0.10177253837673188</v>
      </c>
      <c r="E202">
        <v>2556045</v>
      </c>
      <c r="F202">
        <v>-338420</v>
      </c>
      <c r="G202">
        <v>-11.691970709613003</v>
      </c>
    </row>
    <row r="203" spans="1:7" x14ac:dyDescent="0.3">
      <c r="A203">
        <v>45244</v>
      </c>
      <c r="B203">
        <v>117.91</v>
      </c>
      <c r="C203">
        <v>2.4899999999999949</v>
      </c>
      <c r="D203">
        <v>2.1573384162190217</v>
      </c>
      <c r="E203">
        <v>2894465</v>
      </c>
      <c r="F203">
        <v>1028009</v>
      </c>
      <c r="G203">
        <v>55.078126674296101</v>
      </c>
    </row>
    <row r="204" spans="1:7" x14ac:dyDescent="0.3">
      <c r="A204">
        <v>45243</v>
      </c>
      <c r="B204">
        <v>115.42</v>
      </c>
      <c r="C204">
        <v>-0.10999999999999943</v>
      </c>
      <c r="D204">
        <v>-9.5213364494070307E-2</v>
      </c>
      <c r="E204">
        <v>1866456</v>
      </c>
      <c r="F204">
        <v>-135400</v>
      </c>
      <c r="G204">
        <v>-6.7637232648102561</v>
      </c>
    </row>
    <row r="205" spans="1:7" x14ac:dyDescent="0.3">
      <c r="A205">
        <v>45240</v>
      </c>
      <c r="B205">
        <v>115.53</v>
      </c>
      <c r="C205">
        <v>0.54999999999999716</v>
      </c>
      <c r="D205">
        <v>0.47834405983649081</v>
      </c>
      <c r="E205">
        <v>2001856</v>
      </c>
      <c r="F205">
        <v>-320456</v>
      </c>
      <c r="G205">
        <v>-13.799007196276813</v>
      </c>
    </row>
    <row r="206" spans="1:7" x14ac:dyDescent="0.3">
      <c r="A206">
        <v>45239</v>
      </c>
      <c r="B206">
        <v>114.98</v>
      </c>
      <c r="C206">
        <v>-3.5</v>
      </c>
      <c r="D206">
        <v>-2.9540850776502361</v>
      </c>
      <c r="E206">
        <v>2322312</v>
      </c>
      <c r="F206">
        <v>-284864</v>
      </c>
      <c r="G206">
        <v>-10.926151514128698</v>
      </c>
    </row>
    <row r="207" spans="1:7" x14ac:dyDescent="0.3">
      <c r="A207">
        <v>45238</v>
      </c>
      <c r="B207">
        <v>118.48</v>
      </c>
      <c r="C207">
        <v>-1.8199999999999932</v>
      </c>
      <c r="D207">
        <v>-1.5128844555278413</v>
      </c>
      <c r="E207">
        <v>2607176</v>
      </c>
      <c r="F207">
        <v>-25492</v>
      </c>
      <c r="G207">
        <v>-0.96829528068104298</v>
      </c>
    </row>
    <row r="208" spans="1:7" x14ac:dyDescent="0.3">
      <c r="A208">
        <v>45237</v>
      </c>
      <c r="B208">
        <v>120.3</v>
      </c>
      <c r="C208">
        <v>0.89000000000000057</v>
      </c>
      <c r="D208">
        <v>0.74533121179130779</v>
      </c>
      <c r="E208">
        <v>2632668</v>
      </c>
      <c r="F208">
        <v>901727</v>
      </c>
      <c r="G208">
        <v>52.094612121383683</v>
      </c>
    </row>
    <row r="209" spans="1:7" x14ac:dyDescent="0.3">
      <c r="A209">
        <v>45236</v>
      </c>
      <c r="B209">
        <v>119.41</v>
      </c>
      <c r="C209">
        <v>-0.38000000000000966</v>
      </c>
      <c r="D209">
        <v>-0.31722180482511864</v>
      </c>
      <c r="E209">
        <v>1730941</v>
      </c>
      <c r="F209">
        <v>-782363</v>
      </c>
      <c r="G209">
        <v>-31.128864633963897</v>
      </c>
    </row>
    <row r="210" spans="1:7" x14ac:dyDescent="0.3">
      <c r="A210">
        <v>45233</v>
      </c>
      <c r="B210">
        <v>119.79</v>
      </c>
      <c r="C210">
        <v>2.9700000000000131</v>
      </c>
      <c r="D210">
        <v>2.5423728813559436</v>
      </c>
      <c r="E210">
        <v>2513304</v>
      </c>
      <c r="F210">
        <v>-84694</v>
      </c>
      <c r="G210">
        <v>-3.2599717166833848</v>
      </c>
    </row>
    <row r="211" spans="1:7" x14ac:dyDescent="0.3">
      <c r="A211">
        <v>45232</v>
      </c>
      <c r="B211">
        <v>116.82</v>
      </c>
      <c r="C211">
        <v>1.6099999999999994</v>
      </c>
      <c r="D211">
        <v>1.3974481381824491</v>
      </c>
      <c r="E211">
        <v>2597998</v>
      </c>
      <c r="F211">
        <v>494381</v>
      </c>
      <c r="G211">
        <v>23.501473889971415</v>
      </c>
    </row>
    <row r="212" spans="1:7" x14ac:dyDescent="0.3">
      <c r="A212">
        <v>45231</v>
      </c>
      <c r="B212">
        <v>115.21</v>
      </c>
      <c r="C212">
        <v>1.5299999999999869</v>
      </c>
      <c r="D212">
        <v>1.3458831808585388</v>
      </c>
      <c r="E212">
        <v>2103617</v>
      </c>
      <c r="F212">
        <v>-77296</v>
      </c>
      <c r="G212">
        <v>-3.5442037348578324</v>
      </c>
    </row>
    <row r="213" spans="1:7" x14ac:dyDescent="0.3">
      <c r="A213">
        <v>45230</v>
      </c>
      <c r="B213">
        <v>113.68</v>
      </c>
      <c r="C213">
        <v>0.65000000000000568</v>
      </c>
      <c r="D213">
        <v>0.57506856586747379</v>
      </c>
      <c r="E213">
        <v>2180913</v>
      </c>
      <c r="F213">
        <v>322130</v>
      </c>
      <c r="G213">
        <v>17.330156344231682</v>
      </c>
    </row>
    <row r="214" spans="1:7" x14ac:dyDescent="0.3">
      <c r="A214">
        <v>45229</v>
      </c>
      <c r="B214">
        <v>113.03</v>
      </c>
      <c r="C214">
        <v>0.62000000000000455</v>
      </c>
      <c r="D214">
        <v>0.55155235299351002</v>
      </c>
      <c r="E214">
        <v>1858783</v>
      </c>
      <c r="F214">
        <v>-1003427</v>
      </c>
      <c r="G214">
        <v>-35.057770044825503</v>
      </c>
    </row>
    <row r="215" spans="1:7" x14ac:dyDescent="0.3">
      <c r="A215">
        <v>45226</v>
      </c>
      <c r="B215">
        <v>112.41</v>
      </c>
      <c r="C215">
        <v>-2.6400000000000006</v>
      </c>
      <c r="D215">
        <v>-2.2946544980443293</v>
      </c>
      <c r="E215">
        <v>2862210</v>
      </c>
      <c r="F215">
        <v>381753</v>
      </c>
      <c r="G215">
        <v>15.390430069942756</v>
      </c>
    </row>
    <row r="216" spans="1:7" x14ac:dyDescent="0.3">
      <c r="A216">
        <v>45225</v>
      </c>
      <c r="B216">
        <v>115.05</v>
      </c>
      <c r="C216">
        <v>-6.0000000000002274E-2</v>
      </c>
      <c r="D216">
        <v>-5.2124055251500545E-2</v>
      </c>
      <c r="E216">
        <v>2480457</v>
      </c>
      <c r="F216">
        <v>-434606</v>
      </c>
      <c r="G216">
        <v>-14.9089745230206</v>
      </c>
    </row>
    <row r="217" spans="1:7" x14ac:dyDescent="0.3">
      <c r="A217">
        <v>45224</v>
      </c>
      <c r="B217">
        <v>115.11</v>
      </c>
      <c r="C217">
        <v>-2.2399999999999949</v>
      </c>
      <c r="D217">
        <v>-1.9088197699190412</v>
      </c>
      <c r="E217">
        <v>2915063</v>
      </c>
      <c r="F217">
        <v>737859</v>
      </c>
      <c r="G217">
        <v>33.890209645030964</v>
      </c>
    </row>
    <row r="218" spans="1:7" x14ac:dyDescent="0.3">
      <c r="A218">
        <v>45223</v>
      </c>
      <c r="B218">
        <v>117.35</v>
      </c>
      <c r="C218">
        <v>1.3299999999999983</v>
      </c>
      <c r="D218">
        <v>1.1463540768832945</v>
      </c>
      <c r="E218">
        <v>2177204</v>
      </c>
      <c r="F218">
        <v>-675553</v>
      </c>
      <c r="G218">
        <v>-23.680706067849453</v>
      </c>
    </row>
    <row r="219" spans="1:7" x14ac:dyDescent="0.3">
      <c r="A219">
        <v>45222</v>
      </c>
      <c r="B219">
        <v>116.02</v>
      </c>
      <c r="C219">
        <v>-1.1500000000000057</v>
      </c>
      <c r="D219">
        <v>-0.98147990099855398</v>
      </c>
      <c r="E219">
        <v>2852757</v>
      </c>
      <c r="F219">
        <v>293478</v>
      </c>
      <c r="G219">
        <v>11.467214008320312</v>
      </c>
    </row>
    <row r="220" spans="1:7" x14ac:dyDescent="0.3">
      <c r="A220">
        <v>45219</v>
      </c>
      <c r="B220">
        <v>117.17</v>
      </c>
      <c r="C220">
        <v>-0.43999999999999773</v>
      </c>
      <c r="D220">
        <v>-0.37411784712184143</v>
      </c>
      <c r="E220">
        <v>2559279</v>
      </c>
      <c r="F220">
        <v>-1446173</v>
      </c>
      <c r="G220">
        <v>-36.10511372998603</v>
      </c>
    </row>
    <row r="221" spans="1:7" x14ac:dyDescent="0.3">
      <c r="A221">
        <v>45218</v>
      </c>
      <c r="B221">
        <v>117.61</v>
      </c>
      <c r="C221">
        <v>-1.9599999999999937</v>
      </c>
      <c r="D221">
        <v>-1.6392071589863626</v>
      </c>
      <c r="E221">
        <v>4005452</v>
      </c>
      <c r="F221">
        <v>1807625</v>
      </c>
      <c r="G221">
        <v>82.246009353784444</v>
      </c>
    </row>
    <row r="222" spans="1:7" x14ac:dyDescent="0.3">
      <c r="A222">
        <v>45217</v>
      </c>
      <c r="B222">
        <v>119.57</v>
      </c>
      <c r="C222">
        <v>-2.5700000000000074</v>
      </c>
      <c r="D222">
        <v>-2.1041427869657832</v>
      </c>
      <c r="E222">
        <v>2197827</v>
      </c>
      <c r="F222">
        <v>115797</v>
      </c>
      <c r="G222">
        <v>5.5617354216798027</v>
      </c>
    </row>
    <row r="223" spans="1:7" x14ac:dyDescent="0.3">
      <c r="A223">
        <v>45216</v>
      </c>
      <c r="B223">
        <v>122.14</v>
      </c>
      <c r="C223">
        <v>-0.15999999999999659</v>
      </c>
      <c r="D223">
        <v>-0.13082583810302256</v>
      </c>
      <c r="E223">
        <v>2082030</v>
      </c>
      <c r="F223">
        <v>-585662</v>
      </c>
      <c r="G223">
        <v>-21.953883731705158</v>
      </c>
    </row>
    <row r="224" spans="1:7" x14ac:dyDescent="0.3">
      <c r="A224">
        <v>45215</v>
      </c>
      <c r="B224">
        <v>122.3</v>
      </c>
      <c r="C224">
        <v>0.67000000000000171</v>
      </c>
      <c r="D224">
        <v>0.55085094137959523</v>
      </c>
      <c r="E224">
        <v>2667692</v>
      </c>
      <c r="F224">
        <v>109222</v>
      </c>
      <c r="G224">
        <v>4.2690357909219179</v>
      </c>
    </row>
    <row r="225" spans="1:7" x14ac:dyDescent="0.3">
      <c r="A225">
        <v>45212</v>
      </c>
      <c r="B225">
        <v>121.63</v>
      </c>
      <c r="C225">
        <v>0.48999999999999488</v>
      </c>
      <c r="D225">
        <v>0.40449067194980592</v>
      </c>
      <c r="E225">
        <v>2558470</v>
      </c>
      <c r="F225">
        <v>437811</v>
      </c>
      <c r="G225">
        <v>20.645044771460192</v>
      </c>
    </row>
    <row r="226" spans="1:7" x14ac:dyDescent="0.3">
      <c r="A226">
        <v>45211</v>
      </c>
      <c r="B226">
        <v>121.14</v>
      </c>
      <c r="C226">
        <v>-2.4899999999999949</v>
      </c>
      <c r="D226">
        <v>-2.0140742538218839</v>
      </c>
      <c r="E226">
        <v>2120659</v>
      </c>
      <c r="F226">
        <v>46672</v>
      </c>
      <c r="G226">
        <v>2.2503516174402249</v>
      </c>
    </row>
    <row r="227" spans="1:7" x14ac:dyDescent="0.3">
      <c r="A227">
        <v>45210</v>
      </c>
      <c r="B227">
        <v>123.63</v>
      </c>
      <c r="C227">
        <v>0.59999999999999432</v>
      </c>
      <c r="D227">
        <v>0.48768593026090734</v>
      </c>
      <c r="E227">
        <v>2073987</v>
      </c>
      <c r="F227">
        <v>193878</v>
      </c>
      <c r="G227">
        <v>10.312061694295384</v>
      </c>
    </row>
    <row r="228" spans="1:7" x14ac:dyDescent="0.3">
      <c r="A228">
        <v>45209</v>
      </c>
      <c r="B228">
        <v>123.03</v>
      </c>
      <c r="C228">
        <v>0.98999999999999488</v>
      </c>
      <c r="D228">
        <v>0.81120943952801938</v>
      </c>
      <c r="E228">
        <v>1880109</v>
      </c>
      <c r="F228">
        <v>-169278</v>
      </c>
      <c r="G228">
        <v>-8.2599333361634475</v>
      </c>
    </row>
    <row r="229" spans="1:7" x14ac:dyDescent="0.3">
      <c r="A229">
        <v>45208</v>
      </c>
      <c r="B229">
        <v>122.04</v>
      </c>
      <c r="C229">
        <v>-0.43999999999999773</v>
      </c>
      <c r="D229">
        <v>-0.35924232527759448</v>
      </c>
      <c r="E229">
        <v>2049387</v>
      </c>
      <c r="F229">
        <v>-194775</v>
      </c>
      <c r="G229">
        <v>-8.6791862619543512</v>
      </c>
    </row>
    <row r="230" spans="1:7" x14ac:dyDescent="0.3">
      <c r="A230">
        <v>45205</v>
      </c>
      <c r="B230">
        <v>122.48</v>
      </c>
      <c r="C230">
        <v>0.70000000000000284</v>
      </c>
      <c r="D230">
        <v>0.57480702906881498</v>
      </c>
      <c r="E230">
        <v>2244162</v>
      </c>
      <c r="F230">
        <v>-192611</v>
      </c>
      <c r="G230">
        <v>-7.9043472658306699</v>
      </c>
    </row>
    <row r="231" spans="1:7" x14ac:dyDescent="0.3">
      <c r="A231">
        <v>45204</v>
      </c>
      <c r="B231">
        <v>121.78</v>
      </c>
      <c r="C231">
        <v>1.5999999999999943</v>
      </c>
      <c r="D231">
        <v>1.3313363288400684</v>
      </c>
      <c r="E231">
        <v>2436773</v>
      </c>
      <c r="F231">
        <v>24350</v>
      </c>
      <c r="G231">
        <v>1.0093586406695674</v>
      </c>
    </row>
    <row r="232" spans="1:7" x14ac:dyDescent="0.3">
      <c r="A232">
        <v>45203</v>
      </c>
      <c r="B232">
        <v>120.18</v>
      </c>
      <c r="C232">
        <v>0.86000000000001364</v>
      </c>
      <c r="D232">
        <v>0.72075092189072554</v>
      </c>
      <c r="E232">
        <v>2412423</v>
      </c>
      <c r="F232">
        <v>-315803</v>
      </c>
      <c r="G232">
        <v>-11.575397346114288</v>
      </c>
    </row>
    <row r="233" spans="1:7" x14ac:dyDescent="0.3">
      <c r="A233">
        <v>45202</v>
      </c>
      <c r="B233">
        <v>119.32</v>
      </c>
      <c r="C233">
        <v>-1.3200000000000074</v>
      </c>
      <c r="D233">
        <v>-1.0941644562334278</v>
      </c>
      <c r="E233">
        <v>2728226</v>
      </c>
      <c r="F233">
        <v>92992</v>
      </c>
      <c r="G233">
        <v>3.5287947863453493</v>
      </c>
    </row>
    <row r="234" spans="1:7" x14ac:dyDescent="0.3">
      <c r="A234">
        <v>45201</v>
      </c>
      <c r="B234">
        <v>120.64</v>
      </c>
      <c r="C234">
        <v>-1.6500000000000057</v>
      </c>
      <c r="D234">
        <v>-1.3492517785591673</v>
      </c>
      <c r="E234">
        <v>2635234</v>
      </c>
      <c r="F234">
        <v>557309</v>
      </c>
      <c r="G234">
        <v>26.820457908731065</v>
      </c>
    </row>
    <row r="235" spans="1:7" x14ac:dyDescent="0.3">
      <c r="A235">
        <v>45198</v>
      </c>
      <c r="B235">
        <v>122.29</v>
      </c>
      <c r="C235">
        <v>-0.54999999999999716</v>
      </c>
      <c r="D235">
        <v>-0.44773689352002372</v>
      </c>
      <c r="E235">
        <v>2077925</v>
      </c>
      <c r="F235">
        <v>-76456</v>
      </c>
      <c r="G235">
        <v>-3.5488615987608507</v>
      </c>
    </row>
    <row r="236" spans="1:7" x14ac:dyDescent="0.3">
      <c r="A236">
        <v>45197</v>
      </c>
      <c r="B236">
        <v>122.84</v>
      </c>
      <c r="C236">
        <v>-0.26999999999999602</v>
      </c>
      <c r="D236">
        <v>-0.21931605880919181</v>
      </c>
      <c r="E236">
        <v>2154381</v>
      </c>
      <c r="F236">
        <v>320916</v>
      </c>
      <c r="G236">
        <v>17.503252039171731</v>
      </c>
    </row>
    <row r="237" spans="1:7" x14ac:dyDescent="0.3">
      <c r="A237">
        <v>45196</v>
      </c>
      <c r="B237">
        <v>123.11</v>
      </c>
      <c r="C237">
        <v>0.56999999999999318</v>
      </c>
      <c r="D237">
        <v>0.46515423535171629</v>
      </c>
      <c r="E237">
        <v>1833465</v>
      </c>
      <c r="F237">
        <v>124620</v>
      </c>
      <c r="G237">
        <v>7.292645032170852</v>
      </c>
    </row>
    <row r="238" spans="1:7" x14ac:dyDescent="0.3">
      <c r="A238">
        <v>45195</v>
      </c>
      <c r="B238">
        <v>122.54</v>
      </c>
      <c r="C238">
        <v>0.27000000000001023</v>
      </c>
      <c r="D238">
        <v>0.22082276928110758</v>
      </c>
      <c r="E238">
        <v>1708845</v>
      </c>
      <c r="F238">
        <v>252510</v>
      </c>
      <c r="G238">
        <v>17.338730443201598</v>
      </c>
    </row>
    <row r="239" spans="1:7" x14ac:dyDescent="0.3">
      <c r="A239">
        <v>45194</v>
      </c>
      <c r="B239">
        <v>122.27</v>
      </c>
      <c r="C239">
        <v>-0.29000000000000625</v>
      </c>
      <c r="D239">
        <v>-0.23661879895561869</v>
      </c>
      <c r="E239">
        <v>1456335</v>
      </c>
      <c r="F239">
        <v>201694</v>
      </c>
      <c r="G239">
        <v>16.075833644843424</v>
      </c>
    </row>
    <row r="240" spans="1:7" x14ac:dyDescent="0.3">
      <c r="A240">
        <v>45191</v>
      </c>
      <c r="B240">
        <v>122.56</v>
      </c>
      <c r="C240">
        <v>-0.48999999999999488</v>
      </c>
      <c r="D240">
        <v>-0.39821210889881747</v>
      </c>
      <c r="E240">
        <v>1254641</v>
      </c>
      <c r="F240">
        <v>-267061</v>
      </c>
      <c r="G240">
        <v>-17.550151080829231</v>
      </c>
    </row>
    <row r="241" spans="1:7" x14ac:dyDescent="0.3">
      <c r="A241">
        <v>45190</v>
      </c>
      <c r="B241">
        <v>123.05</v>
      </c>
      <c r="C241">
        <v>-1.5799999999999983</v>
      </c>
      <c r="D241">
        <v>-1.2677525475407192</v>
      </c>
      <c r="E241">
        <v>1521702</v>
      </c>
      <c r="F241">
        <v>-82662</v>
      </c>
      <c r="G241">
        <v>-5.1523220416314501</v>
      </c>
    </row>
    <row r="242" spans="1:7" x14ac:dyDescent="0.3">
      <c r="A242">
        <v>45189</v>
      </c>
      <c r="B242">
        <v>124.63</v>
      </c>
      <c r="C242">
        <v>-1.0799999999999983</v>
      </c>
      <c r="D242">
        <v>-0.85912019727945144</v>
      </c>
      <c r="E242">
        <v>1604364</v>
      </c>
      <c r="F242">
        <v>249594</v>
      </c>
      <c r="G242">
        <v>18.423348612679643</v>
      </c>
    </row>
    <row r="243" spans="1:7" x14ac:dyDescent="0.3">
      <c r="A243">
        <v>45188</v>
      </c>
      <c r="B243">
        <v>125.71</v>
      </c>
      <c r="C243">
        <v>0.45999999999999375</v>
      </c>
      <c r="D243">
        <v>0.36726546906187124</v>
      </c>
      <c r="E243">
        <v>1354770</v>
      </c>
      <c r="F243">
        <v>312429</v>
      </c>
      <c r="G243">
        <v>29.973780173666775</v>
      </c>
    </row>
    <row r="244" spans="1:7" x14ac:dyDescent="0.3">
      <c r="A244">
        <v>45187</v>
      </c>
      <c r="B244">
        <v>125.25</v>
      </c>
      <c r="C244">
        <v>-1.3599999999999994</v>
      </c>
      <c r="D244">
        <v>-1.0741647579180156</v>
      </c>
      <c r="E244">
        <v>1042341</v>
      </c>
      <c r="F244">
        <v>-480305</v>
      </c>
      <c r="G244">
        <v>-31.544101518015349</v>
      </c>
    </row>
    <row r="245" spans="1:7" x14ac:dyDescent="0.3">
      <c r="A245">
        <v>45184</v>
      </c>
      <c r="B245">
        <v>126.61</v>
      </c>
      <c r="C245">
        <v>-0.96999999999999886</v>
      </c>
      <c r="D245">
        <v>-0.76030725819093814</v>
      </c>
      <c r="E245">
        <v>1522646</v>
      </c>
      <c r="F245">
        <v>311664</v>
      </c>
      <c r="G245">
        <v>25.736468419844392</v>
      </c>
    </row>
    <row r="246" spans="1:7" x14ac:dyDescent="0.3">
      <c r="A246">
        <v>45183</v>
      </c>
      <c r="B246">
        <v>127.58</v>
      </c>
      <c r="C246">
        <v>0.48000000000000398</v>
      </c>
      <c r="D246">
        <v>0.37765538945712351</v>
      </c>
      <c r="E246">
        <v>1210982</v>
      </c>
      <c r="F246">
        <v>-49684</v>
      </c>
      <c r="G246">
        <v>-3.9410914548341909</v>
      </c>
    </row>
    <row r="247" spans="1:7" x14ac:dyDescent="0.3">
      <c r="A247">
        <v>45182</v>
      </c>
      <c r="B247">
        <v>127.1</v>
      </c>
      <c r="C247">
        <v>-0.38000000000000966</v>
      </c>
      <c r="D247">
        <v>-0.29808597427048139</v>
      </c>
      <c r="E247">
        <v>1260666</v>
      </c>
      <c r="F247">
        <v>-72016</v>
      </c>
      <c r="G247">
        <v>-5.4038397757304439</v>
      </c>
    </row>
    <row r="248" spans="1:7" x14ac:dyDescent="0.3">
      <c r="A248">
        <v>45181</v>
      </c>
      <c r="B248">
        <v>127.48</v>
      </c>
      <c r="C248">
        <v>-0.20000000000000284</v>
      </c>
      <c r="D248">
        <v>-0.15664160401002727</v>
      </c>
      <c r="E248">
        <v>1332682</v>
      </c>
      <c r="F248">
        <v>155569</v>
      </c>
      <c r="G248">
        <v>13.216148322208658</v>
      </c>
    </row>
    <row r="249" spans="1:7" x14ac:dyDescent="0.3">
      <c r="A249">
        <v>45180</v>
      </c>
      <c r="B249">
        <v>127.68</v>
      </c>
      <c r="C249">
        <v>0.83000000000001251</v>
      </c>
      <c r="D249">
        <v>0.65431612140324202</v>
      </c>
      <c r="E249">
        <v>1177113</v>
      </c>
      <c r="F249">
        <v>-137824</v>
      </c>
      <c r="G249">
        <v>-10.48141469895516</v>
      </c>
    </row>
    <row r="250" spans="1:7" x14ac:dyDescent="0.3">
      <c r="A250">
        <v>45177</v>
      </c>
      <c r="B250">
        <v>126.85</v>
      </c>
      <c r="C250">
        <v>-3.0000000000001137E-2</v>
      </c>
      <c r="D250">
        <v>-2.3644388398487655E-2</v>
      </c>
      <c r="E250">
        <v>1314937</v>
      </c>
      <c r="F250">
        <v>154876</v>
      </c>
      <c r="G250">
        <v>13.350677248868809</v>
      </c>
    </row>
    <row r="251" spans="1:7" x14ac:dyDescent="0.3">
      <c r="A251">
        <v>45176</v>
      </c>
      <c r="B251">
        <v>126.88</v>
      </c>
      <c r="C251">
        <v>-0.43000000000000682</v>
      </c>
      <c r="D251">
        <v>-0.33775822794753502</v>
      </c>
      <c r="E251">
        <v>1160061</v>
      </c>
      <c r="F251">
        <v>-659957</v>
      </c>
      <c r="G251">
        <v>-36.261015000950543</v>
      </c>
    </row>
    <row r="252" spans="1:7" x14ac:dyDescent="0.3">
      <c r="A252">
        <v>45175</v>
      </c>
      <c r="B252">
        <v>127.31</v>
      </c>
      <c r="C252">
        <v>-0.82999999999998408</v>
      </c>
      <c r="D252">
        <v>-0.6477290463555363</v>
      </c>
      <c r="E252">
        <v>1820018</v>
      </c>
      <c r="F252">
        <v>443431</v>
      </c>
      <c r="G252">
        <v>32.212348365922388</v>
      </c>
    </row>
    <row r="253" spans="1:7" x14ac:dyDescent="0.3">
      <c r="A253">
        <v>45174</v>
      </c>
      <c r="B253">
        <v>128.13999999999999</v>
      </c>
      <c r="C253">
        <v>-1.8700000000000045</v>
      </c>
      <c r="D253">
        <v>-1.4383508960849201</v>
      </c>
      <c r="E253">
        <v>1376587</v>
      </c>
      <c r="F253">
        <v>-249512</v>
      </c>
      <c r="G253">
        <v>-15.344207210016119</v>
      </c>
    </row>
    <row r="254" spans="1:7" x14ac:dyDescent="0.3">
      <c r="A254">
        <v>45170</v>
      </c>
      <c r="B254">
        <v>130.01</v>
      </c>
      <c r="C254">
        <v>1.2999999999999829</v>
      </c>
      <c r="D254">
        <v>1.0100225312718381</v>
      </c>
      <c r="E254">
        <v>1626099</v>
      </c>
      <c r="F254">
        <v>445982</v>
      </c>
      <c r="G254">
        <v>37.791337638556179</v>
      </c>
    </row>
    <row r="255" spans="1:7" x14ac:dyDescent="0.3">
      <c r="A255">
        <v>45169</v>
      </c>
      <c r="B255">
        <v>128.71</v>
      </c>
      <c r="C255">
        <v>-1.1399999999999864</v>
      </c>
      <c r="D255">
        <v>-0.87793608009240387</v>
      </c>
      <c r="E255">
        <v>1180117</v>
      </c>
      <c r="F255">
        <v>289211</v>
      </c>
      <c r="G255">
        <v>32.462571808922604</v>
      </c>
    </row>
    <row r="256" spans="1:7" x14ac:dyDescent="0.3">
      <c r="A256">
        <v>45168</v>
      </c>
      <c r="B256">
        <v>129.85</v>
      </c>
      <c r="C256">
        <v>0.37999999999999545</v>
      </c>
      <c r="D256">
        <v>0.2935042867073418</v>
      </c>
      <c r="E256">
        <v>890906</v>
      </c>
      <c r="F256">
        <v>-454798</v>
      </c>
      <c r="G256">
        <v>-33.796288039568879</v>
      </c>
    </row>
    <row r="257" spans="1:7" x14ac:dyDescent="0.3">
      <c r="A257">
        <v>45167</v>
      </c>
      <c r="B257">
        <v>129.47</v>
      </c>
      <c r="C257">
        <v>1.3700000000000045</v>
      </c>
      <c r="D257">
        <v>1.069476971116319</v>
      </c>
      <c r="E257">
        <v>1345704</v>
      </c>
      <c r="F257">
        <v>-406241</v>
      </c>
      <c r="G257">
        <v>-23.187999623275847</v>
      </c>
    </row>
    <row r="258" spans="1:7" x14ac:dyDescent="0.3">
      <c r="A258">
        <v>45166</v>
      </c>
      <c r="B258">
        <v>128.1</v>
      </c>
      <c r="C258">
        <v>0.51999999999999602</v>
      </c>
      <c r="D258">
        <v>0.40758739614359307</v>
      </c>
      <c r="E258">
        <v>1751945</v>
      </c>
      <c r="F258">
        <v>531108</v>
      </c>
      <c r="G258">
        <v>43.503596303191991</v>
      </c>
    </row>
    <row r="259" spans="1:7" x14ac:dyDescent="0.3">
      <c r="A259">
        <v>45163</v>
      </c>
      <c r="B259">
        <v>127.58</v>
      </c>
      <c r="C259">
        <v>0.71999999999999886</v>
      </c>
      <c r="D259">
        <v>0.56755478480214316</v>
      </c>
      <c r="E259">
        <v>1220837</v>
      </c>
      <c r="F259">
        <v>77438</v>
      </c>
      <c r="G259">
        <v>6.7726139344183443</v>
      </c>
    </row>
    <row r="260" spans="1:7" x14ac:dyDescent="0.3">
      <c r="A260">
        <v>45162</v>
      </c>
      <c r="B260">
        <v>126.86</v>
      </c>
      <c r="C260">
        <v>-1.1700000000000017</v>
      </c>
      <c r="D260">
        <v>-0.91384831680075118</v>
      </c>
      <c r="E260">
        <v>1143399</v>
      </c>
      <c r="F260">
        <v>-244050</v>
      </c>
      <c r="G260">
        <v>-17.589835734502675</v>
      </c>
    </row>
    <row r="261" spans="1:7" x14ac:dyDescent="0.3">
      <c r="A261">
        <v>45161</v>
      </c>
      <c r="B261">
        <v>128.03</v>
      </c>
      <c r="C261">
        <v>0.73999999999999488</v>
      </c>
      <c r="D261">
        <v>0.5813496739728139</v>
      </c>
      <c r="E261">
        <v>1387449</v>
      </c>
      <c r="F261">
        <v>362104</v>
      </c>
      <c r="G261">
        <v>35.315332887954789</v>
      </c>
    </row>
    <row r="262" spans="1:7" x14ac:dyDescent="0.3">
      <c r="A262">
        <v>45160</v>
      </c>
      <c r="B262">
        <v>127.29</v>
      </c>
      <c r="C262">
        <v>6.0000000000002274E-2</v>
      </c>
      <c r="D262">
        <v>4.7158688988447904E-2</v>
      </c>
      <c r="E262">
        <v>1025345</v>
      </c>
      <c r="F262">
        <v>-135305</v>
      </c>
      <c r="G262">
        <v>-11.657691810623358</v>
      </c>
    </row>
    <row r="263" spans="1:7" x14ac:dyDescent="0.3">
      <c r="A263">
        <v>45159</v>
      </c>
      <c r="B263">
        <v>127.23</v>
      </c>
      <c r="C263">
        <v>1.8250000000000028</v>
      </c>
      <c r="D263">
        <v>1.4552848769985269</v>
      </c>
      <c r="E263">
        <v>1160650</v>
      </c>
      <c r="F263">
        <v>-477365</v>
      </c>
      <c r="G263">
        <v>-29.142895516829821</v>
      </c>
    </row>
    <row r="264" spans="1:7" x14ac:dyDescent="0.3">
      <c r="A264">
        <v>45156</v>
      </c>
      <c r="B264">
        <v>125.405</v>
      </c>
      <c r="C264">
        <v>-0.15500000000000114</v>
      </c>
      <c r="D264">
        <v>-0.12344695762981932</v>
      </c>
      <c r="E264">
        <v>1638015</v>
      </c>
      <c r="F264">
        <v>549044</v>
      </c>
      <c r="G264">
        <v>50.418606188778213</v>
      </c>
    </row>
    <row r="265" spans="1:7" x14ac:dyDescent="0.3">
      <c r="A265">
        <v>45155</v>
      </c>
      <c r="B265">
        <v>125.56</v>
      </c>
      <c r="C265">
        <v>-0.62000000000000455</v>
      </c>
      <c r="D265">
        <v>-0.49136154699635798</v>
      </c>
      <c r="E265">
        <v>1088971</v>
      </c>
      <c r="F265">
        <v>-359168</v>
      </c>
      <c r="G265">
        <v>-24.802039030783646</v>
      </c>
    </row>
    <row r="266" spans="1:7" x14ac:dyDescent="0.3">
      <c r="A266">
        <v>45154</v>
      </c>
      <c r="B266">
        <v>126.18</v>
      </c>
      <c r="C266">
        <v>-1.8299999999999841</v>
      </c>
      <c r="D266">
        <v>-1.4295758143894886</v>
      </c>
      <c r="E266">
        <v>1448139</v>
      </c>
      <c r="F266">
        <v>620798</v>
      </c>
      <c r="G266">
        <v>75.035324007875829</v>
      </c>
    </row>
    <row r="267" spans="1:7" x14ac:dyDescent="0.3">
      <c r="A267">
        <v>45153</v>
      </c>
      <c r="B267">
        <v>128.01</v>
      </c>
      <c r="C267">
        <v>-0.40999999999999659</v>
      </c>
      <c r="D267">
        <v>-0.31926491200747287</v>
      </c>
      <c r="E267">
        <v>827341</v>
      </c>
      <c r="F267">
        <v>-341827</v>
      </c>
      <c r="G267">
        <v>-29.236773500472129</v>
      </c>
    </row>
    <row r="268" spans="1:7" x14ac:dyDescent="0.3">
      <c r="A268">
        <v>45152</v>
      </c>
      <c r="B268">
        <v>128.41999999999999</v>
      </c>
      <c r="C268">
        <v>-0.15000000000000568</v>
      </c>
      <c r="D268">
        <v>-0.11666796297737084</v>
      </c>
      <c r="E268">
        <v>1169168</v>
      </c>
      <c r="F268">
        <v>443637</v>
      </c>
      <c r="G268">
        <v>61.146525785941606</v>
      </c>
    </row>
    <row r="269" spans="1:7" x14ac:dyDescent="0.3">
      <c r="A269">
        <v>45149</v>
      </c>
      <c r="B269">
        <v>128.57</v>
      </c>
      <c r="C269">
        <v>0.40000000000000568</v>
      </c>
      <c r="D269">
        <v>0.3120855114301363</v>
      </c>
      <c r="E269">
        <v>725531</v>
      </c>
      <c r="F269">
        <v>-509510</v>
      </c>
      <c r="G269">
        <v>-41.254500862724399</v>
      </c>
    </row>
    <row r="270" spans="1:7" x14ac:dyDescent="0.3">
      <c r="A270">
        <v>45148</v>
      </c>
      <c r="B270">
        <v>128.16999999999999</v>
      </c>
      <c r="C270">
        <v>0.41999999999998749</v>
      </c>
      <c r="D270">
        <v>0.32876712328766144</v>
      </c>
      <c r="E270">
        <v>1235041</v>
      </c>
      <c r="F270">
        <v>56026</v>
      </c>
      <c r="G270">
        <v>4.7519327574288708</v>
      </c>
    </row>
    <row r="271" spans="1:7" x14ac:dyDescent="0.3">
      <c r="A271">
        <v>45147</v>
      </c>
      <c r="B271">
        <v>127.75</v>
      </c>
      <c r="C271">
        <v>0.42000000000000171</v>
      </c>
      <c r="D271">
        <v>0.3298515667949436</v>
      </c>
      <c r="E271">
        <v>1179015</v>
      </c>
      <c r="F271">
        <v>-284705</v>
      </c>
      <c r="G271">
        <v>-19.450782936627224</v>
      </c>
    </row>
    <row r="272" spans="1:7" x14ac:dyDescent="0.3">
      <c r="A272">
        <v>45146</v>
      </c>
      <c r="B272">
        <v>127.33</v>
      </c>
      <c r="C272">
        <v>0.78000000000000114</v>
      </c>
      <c r="D272">
        <v>0.61635717107862598</v>
      </c>
      <c r="E272">
        <v>1463720</v>
      </c>
      <c r="F272">
        <v>17367</v>
      </c>
      <c r="G272">
        <v>1.2007442166608013</v>
      </c>
    </row>
    <row r="273" spans="1:7" x14ac:dyDescent="0.3">
      <c r="A273">
        <v>45145</v>
      </c>
      <c r="B273">
        <v>126.55</v>
      </c>
      <c r="C273">
        <v>-0.79999999999999716</v>
      </c>
      <c r="D273">
        <v>-0.62819002748331154</v>
      </c>
      <c r="E273">
        <v>1446353</v>
      </c>
      <c r="F273">
        <v>-721317</v>
      </c>
      <c r="G273">
        <v>-33.276144431578608</v>
      </c>
    </row>
    <row r="274" spans="1:7" x14ac:dyDescent="0.3">
      <c r="A274">
        <v>45142</v>
      </c>
      <c r="B274">
        <v>127.35</v>
      </c>
      <c r="C274">
        <v>0.45999999999999375</v>
      </c>
      <c r="D274">
        <v>0.36251871699897054</v>
      </c>
      <c r="E274">
        <v>2167670</v>
      </c>
      <c r="F274">
        <v>885360</v>
      </c>
      <c r="G274">
        <v>69.044146891157368</v>
      </c>
    </row>
    <row r="275" spans="1:7" x14ac:dyDescent="0.3">
      <c r="A275">
        <v>45141</v>
      </c>
      <c r="B275">
        <v>126.89</v>
      </c>
      <c r="C275">
        <v>-0.46999999999999886</v>
      </c>
      <c r="D275">
        <v>-0.36903266331658202</v>
      </c>
      <c r="E275">
        <v>1282310</v>
      </c>
      <c r="F275">
        <v>-577643</v>
      </c>
      <c r="G275">
        <v>-31.056860038936467</v>
      </c>
    </row>
    <row r="276" spans="1:7" x14ac:dyDescent="0.3">
      <c r="A276">
        <v>45140</v>
      </c>
      <c r="B276">
        <v>127.36</v>
      </c>
      <c r="C276">
        <v>-0.69000000000001194</v>
      </c>
      <c r="D276">
        <v>-0.53885201093323853</v>
      </c>
      <c r="E276">
        <v>1859953</v>
      </c>
      <c r="F276">
        <v>537914</v>
      </c>
      <c r="G276">
        <v>40.688209651908906</v>
      </c>
    </row>
    <row r="277" spans="1:7" x14ac:dyDescent="0.3">
      <c r="A277">
        <v>45139</v>
      </c>
      <c r="B277">
        <v>128.05000000000001</v>
      </c>
      <c r="C277">
        <v>-1.2599999999999909</v>
      </c>
      <c r="D277">
        <v>-0.974402598406922</v>
      </c>
      <c r="E277">
        <v>1322039</v>
      </c>
      <c r="F277">
        <v>-66168</v>
      </c>
      <c r="G277">
        <v>-4.7664361294821305</v>
      </c>
    </row>
    <row r="278" spans="1:7" x14ac:dyDescent="0.3">
      <c r="A278">
        <v>45138</v>
      </c>
      <c r="B278">
        <v>129.31</v>
      </c>
      <c r="C278">
        <v>-0.55000000000001137</v>
      </c>
      <c r="D278">
        <v>-0.42353303557678368</v>
      </c>
      <c r="E278">
        <v>1388207</v>
      </c>
      <c r="F278">
        <v>-257909</v>
      </c>
      <c r="G278">
        <v>-15.667729370226642</v>
      </c>
    </row>
    <row r="279" spans="1:7" x14ac:dyDescent="0.3">
      <c r="A279">
        <v>45135</v>
      </c>
      <c r="B279">
        <v>129.86000000000001</v>
      </c>
      <c r="C279">
        <v>1.9500000000000171</v>
      </c>
      <c r="D279">
        <v>1.5245094206864336</v>
      </c>
      <c r="E279">
        <v>1646116</v>
      </c>
      <c r="F279">
        <v>466417</v>
      </c>
      <c r="G279">
        <v>39.536949679536896</v>
      </c>
    </row>
    <row r="280" spans="1:7" x14ac:dyDescent="0.3">
      <c r="A280">
        <v>45134</v>
      </c>
      <c r="B280">
        <v>127.91</v>
      </c>
      <c r="C280">
        <v>-0.93000000000000682</v>
      </c>
      <c r="D280">
        <v>-0.72182552002484224</v>
      </c>
      <c r="E280">
        <v>1179699</v>
      </c>
      <c r="F280">
        <v>251613</v>
      </c>
      <c r="G280">
        <v>27.110957389724661</v>
      </c>
    </row>
    <row r="281" spans="1:7" x14ac:dyDescent="0.3">
      <c r="A281">
        <v>45133</v>
      </c>
      <c r="B281">
        <v>128.84</v>
      </c>
      <c r="C281">
        <v>-0.27000000000001023</v>
      </c>
      <c r="D281">
        <v>-0.20912400278832793</v>
      </c>
      <c r="E281">
        <v>928086</v>
      </c>
      <c r="F281">
        <v>182584</v>
      </c>
      <c r="G281">
        <v>24.491416522021403</v>
      </c>
    </row>
    <row r="282" spans="1:7" x14ac:dyDescent="0.3">
      <c r="A282">
        <v>45132</v>
      </c>
      <c r="B282">
        <v>129.11000000000001</v>
      </c>
      <c r="C282">
        <v>-0.30999999999997385</v>
      </c>
      <c r="D282">
        <v>-0.23953021171377986</v>
      </c>
      <c r="E282">
        <v>745502</v>
      </c>
      <c r="F282">
        <v>-749086</v>
      </c>
      <c r="G282">
        <v>-50.119899263208325</v>
      </c>
    </row>
    <row r="283" spans="1:7" x14ac:dyDescent="0.3">
      <c r="A283">
        <v>45131</v>
      </c>
      <c r="B283">
        <v>129.41999999999999</v>
      </c>
      <c r="C283">
        <v>-2.0500000000000114</v>
      </c>
      <c r="D283">
        <v>-1.5592910930250334</v>
      </c>
      <c r="E283">
        <v>1494588</v>
      </c>
      <c r="F283">
        <v>-107163</v>
      </c>
      <c r="G283">
        <v>-6.6903657310031335</v>
      </c>
    </row>
    <row r="284" spans="1:7" x14ac:dyDescent="0.3">
      <c r="A284">
        <v>45128</v>
      </c>
      <c r="B284">
        <v>131.47</v>
      </c>
      <c r="C284">
        <v>1.210000000000008</v>
      </c>
      <c r="D284">
        <v>0.92891140795333027</v>
      </c>
      <c r="E284">
        <v>1601751</v>
      </c>
      <c r="F284">
        <v>-545086</v>
      </c>
      <c r="G284">
        <v>-25.390190312538866</v>
      </c>
    </row>
    <row r="285" spans="1:7" x14ac:dyDescent="0.3">
      <c r="A285">
        <v>45127</v>
      </c>
      <c r="B285">
        <v>130.26</v>
      </c>
      <c r="C285">
        <v>-0.15000000000000568</v>
      </c>
      <c r="D285">
        <v>-0.1150218541522933</v>
      </c>
      <c r="E285">
        <v>2146837</v>
      </c>
      <c r="F285">
        <v>-366383</v>
      </c>
      <c r="G285">
        <v>-14.578230318078004</v>
      </c>
    </row>
    <row r="286" spans="1:7" x14ac:dyDescent="0.3">
      <c r="A286">
        <v>45126</v>
      </c>
      <c r="B286">
        <v>130.41</v>
      </c>
      <c r="C286">
        <v>0.68999999999999773</v>
      </c>
      <c r="D286">
        <v>0.53191489361701949</v>
      </c>
      <c r="E286">
        <v>2513220</v>
      </c>
      <c r="F286">
        <v>1344731</v>
      </c>
      <c r="G286">
        <v>115.08289765671735</v>
      </c>
    </row>
    <row r="287" spans="1:7" x14ac:dyDescent="0.3">
      <c r="A287">
        <v>45125</v>
      </c>
      <c r="B287">
        <v>129.72</v>
      </c>
      <c r="C287">
        <v>0.47999999999998977</v>
      </c>
      <c r="D287">
        <v>0.37140204271122695</v>
      </c>
      <c r="E287">
        <v>1168489</v>
      </c>
      <c r="F287">
        <v>-398404</v>
      </c>
      <c r="G287">
        <v>-25.42636925431411</v>
      </c>
    </row>
    <row r="288" spans="1:7" x14ac:dyDescent="0.3">
      <c r="A288">
        <v>45124</v>
      </c>
      <c r="B288">
        <v>129.24</v>
      </c>
      <c r="C288">
        <v>1</v>
      </c>
      <c r="D288">
        <v>0.77978789769182777</v>
      </c>
      <c r="E288">
        <v>1566893</v>
      </c>
      <c r="F288">
        <v>66450</v>
      </c>
      <c r="G288">
        <v>4.4286920596117278</v>
      </c>
    </row>
    <row r="289" spans="1:7" x14ac:dyDescent="0.3">
      <c r="A289">
        <v>45121</v>
      </c>
      <c r="B289">
        <v>128.24</v>
      </c>
      <c r="C289">
        <v>-6.0000000000002274E-2</v>
      </c>
      <c r="D289">
        <v>-4.6765393608731311E-2</v>
      </c>
      <c r="E289">
        <v>1500443</v>
      </c>
      <c r="F289">
        <v>84989</v>
      </c>
      <c r="G289">
        <v>6.004363264366062</v>
      </c>
    </row>
    <row r="290" spans="1:7" x14ac:dyDescent="0.3">
      <c r="A290">
        <v>45120</v>
      </c>
      <c r="B290">
        <v>128.30000000000001</v>
      </c>
      <c r="C290">
        <v>0.34000000000001762</v>
      </c>
      <c r="D290">
        <v>0.26570803376056396</v>
      </c>
      <c r="E290">
        <v>1415454</v>
      </c>
      <c r="F290">
        <v>-8740</v>
      </c>
      <c r="G290">
        <v>-0.61368043960303165</v>
      </c>
    </row>
    <row r="291" spans="1:7" x14ac:dyDescent="0.3">
      <c r="A291">
        <v>45119</v>
      </c>
      <c r="B291">
        <v>127.96</v>
      </c>
      <c r="C291">
        <v>1.2399999999999949</v>
      </c>
      <c r="D291">
        <v>0.97853535353534948</v>
      </c>
      <c r="E291">
        <v>1424194</v>
      </c>
      <c r="F291">
        <v>51658</v>
      </c>
      <c r="G291">
        <v>3.7636899870021625</v>
      </c>
    </row>
    <row r="292" spans="1:7" x14ac:dyDescent="0.3">
      <c r="A292">
        <v>45118</v>
      </c>
      <c r="B292">
        <v>126.72</v>
      </c>
      <c r="C292">
        <v>6.9999999999993179E-2</v>
      </c>
      <c r="D292">
        <v>5.5270430319773529E-2</v>
      </c>
      <c r="E292">
        <v>1372536</v>
      </c>
      <c r="F292">
        <v>-1126492</v>
      </c>
      <c r="G292">
        <v>-45.07720601769968</v>
      </c>
    </row>
    <row r="293" spans="1:7" x14ac:dyDescent="0.3">
      <c r="A293">
        <v>45117</v>
      </c>
      <c r="B293">
        <v>126.65</v>
      </c>
      <c r="C293">
        <v>2.2700000000000102</v>
      </c>
      <c r="D293">
        <v>1.8250522592056684</v>
      </c>
      <c r="E293">
        <v>2499028</v>
      </c>
      <c r="F293">
        <v>1326988</v>
      </c>
      <c r="G293">
        <v>113.22036790553223</v>
      </c>
    </row>
    <row r="294" spans="1:7" x14ac:dyDescent="0.3">
      <c r="A294">
        <v>45114</v>
      </c>
      <c r="B294">
        <v>124.38</v>
      </c>
      <c r="C294">
        <v>-1.0700000000000074</v>
      </c>
      <c r="D294">
        <v>-0.85292945396572928</v>
      </c>
      <c r="E294">
        <v>1172040</v>
      </c>
      <c r="F294">
        <v>-426791</v>
      </c>
      <c r="G294">
        <v>-26.693940760468116</v>
      </c>
    </row>
    <row r="295" spans="1:7" x14ac:dyDescent="0.3">
      <c r="A295">
        <v>45113</v>
      </c>
      <c r="B295">
        <v>125.45</v>
      </c>
      <c r="C295">
        <v>-1.5799999999999983</v>
      </c>
      <c r="D295">
        <v>-1.2438006770054304</v>
      </c>
      <c r="E295">
        <v>1598831</v>
      </c>
      <c r="F295">
        <v>-674383</v>
      </c>
      <c r="G295">
        <v>-29.666498622654974</v>
      </c>
    </row>
    <row r="296" spans="1:7" x14ac:dyDescent="0.3">
      <c r="A296">
        <v>45112</v>
      </c>
      <c r="B296">
        <v>127.03</v>
      </c>
      <c r="C296">
        <v>0.21999999999999886</v>
      </c>
      <c r="D296">
        <v>0.17348789527639685</v>
      </c>
      <c r="E296">
        <v>2273214</v>
      </c>
      <c r="F296">
        <v>1648667</v>
      </c>
      <c r="G296">
        <v>263.97805129157615</v>
      </c>
    </row>
    <row r="297" spans="1:7" x14ac:dyDescent="0.3">
      <c r="A297">
        <v>45110</v>
      </c>
      <c r="B297">
        <v>126.81</v>
      </c>
      <c r="C297">
        <v>-0.14999999999999147</v>
      </c>
      <c r="D297">
        <v>-0.11814744801511616</v>
      </c>
      <c r="E297">
        <v>624547</v>
      </c>
      <c r="F297">
        <v>-841179</v>
      </c>
      <c r="G297">
        <v>-57.389921445072268</v>
      </c>
    </row>
    <row r="298" spans="1:7" x14ac:dyDescent="0.3">
      <c r="A298">
        <v>45107</v>
      </c>
      <c r="B298">
        <v>126.96</v>
      </c>
      <c r="C298">
        <v>1.0099999999999909</v>
      </c>
      <c r="D298">
        <v>0.80190551806271604</v>
      </c>
      <c r="E298">
        <v>1465726</v>
      </c>
      <c r="F298">
        <v>-599303</v>
      </c>
      <c r="G298">
        <v>-29.021529479731278</v>
      </c>
    </row>
    <row r="299" spans="1:7" x14ac:dyDescent="0.3">
      <c r="A299">
        <v>45106</v>
      </c>
      <c r="B299">
        <v>125.95</v>
      </c>
      <c r="C299">
        <v>-0.29999999999999716</v>
      </c>
      <c r="D299">
        <v>-0.23762376237623536</v>
      </c>
      <c r="E299">
        <v>2065029</v>
      </c>
      <c r="F299">
        <v>856053</v>
      </c>
      <c r="G299">
        <v>70.808105371818797</v>
      </c>
    </row>
    <row r="300" spans="1:7" x14ac:dyDescent="0.3">
      <c r="A300">
        <v>45105</v>
      </c>
      <c r="B300">
        <v>126.25</v>
      </c>
      <c r="C300">
        <v>0.71999999999999886</v>
      </c>
      <c r="D300">
        <v>0.5735680713773591</v>
      </c>
      <c r="E300">
        <v>1208976</v>
      </c>
      <c r="F300">
        <v>-1658685</v>
      </c>
      <c r="G300">
        <v>-57.84104188047332</v>
      </c>
    </row>
    <row r="301" spans="1:7" x14ac:dyDescent="0.3">
      <c r="A301">
        <v>45104</v>
      </c>
      <c r="B301">
        <v>125.53</v>
      </c>
      <c r="C301">
        <v>-1.539999999999992</v>
      </c>
      <c r="D301">
        <v>-1.2119304320453232</v>
      </c>
      <c r="E301">
        <v>2867661</v>
      </c>
      <c r="F301">
        <v>1486828</v>
      </c>
      <c r="G301">
        <v>107.67616359110768</v>
      </c>
    </row>
    <row r="302" spans="1:7" x14ac:dyDescent="0.3">
      <c r="A302">
        <v>45103</v>
      </c>
      <c r="B302">
        <v>127.07</v>
      </c>
      <c r="C302">
        <v>-1.4300000000000068</v>
      </c>
      <c r="D302">
        <v>-1.1128404669260754</v>
      </c>
      <c r="E302">
        <v>1380833</v>
      </c>
      <c r="F302">
        <v>-3907541</v>
      </c>
      <c r="G302">
        <v>-73.889271068952382</v>
      </c>
    </row>
    <row r="303" spans="1:7" x14ac:dyDescent="0.3">
      <c r="A303">
        <v>45100</v>
      </c>
      <c r="B303">
        <v>128.5</v>
      </c>
      <c r="C303">
        <v>-1.3499999999999943</v>
      </c>
      <c r="D303">
        <v>-1.0396611474778548</v>
      </c>
      <c r="E303">
        <v>5288374</v>
      </c>
      <c r="F303">
        <v>3995283</v>
      </c>
      <c r="G303">
        <v>308.97152636589379</v>
      </c>
    </row>
    <row r="304" spans="1:7" x14ac:dyDescent="0.3">
      <c r="A304">
        <v>45099</v>
      </c>
      <c r="B304">
        <v>129.85</v>
      </c>
      <c r="C304">
        <v>3.0000000000001137E-2</v>
      </c>
      <c r="D304">
        <v>2.3108920043137526E-2</v>
      </c>
      <c r="E304">
        <v>1293091</v>
      </c>
      <c r="F304">
        <v>-10901</v>
      </c>
      <c r="G304">
        <v>-0.83597138632752344</v>
      </c>
    </row>
    <row r="305" spans="1:7" x14ac:dyDescent="0.3">
      <c r="A305">
        <v>45098</v>
      </c>
      <c r="B305">
        <v>129.82</v>
      </c>
      <c r="C305">
        <v>-0.56000000000000227</v>
      </c>
      <c r="D305">
        <v>-0.42951372909955693</v>
      </c>
      <c r="E305">
        <v>1303992</v>
      </c>
      <c r="F305">
        <v>-967961</v>
      </c>
      <c r="G305">
        <v>-42.604798602787994</v>
      </c>
    </row>
    <row r="306" spans="1:7" x14ac:dyDescent="0.3">
      <c r="A306">
        <v>45097</v>
      </c>
      <c r="B306">
        <v>130.38</v>
      </c>
      <c r="C306">
        <v>-0.92000000000001592</v>
      </c>
      <c r="D306">
        <v>-0.70068545316071273</v>
      </c>
      <c r="E306">
        <v>2271953</v>
      </c>
      <c r="F306">
        <v>-177969</v>
      </c>
      <c r="G306">
        <v>-7.2642720870297097</v>
      </c>
    </row>
    <row r="307" spans="1:7" x14ac:dyDescent="0.3">
      <c r="A307">
        <v>45093</v>
      </c>
      <c r="B307">
        <v>131.30000000000001</v>
      </c>
      <c r="C307">
        <v>-0.50999999999999091</v>
      </c>
      <c r="D307">
        <v>-0.38692056748349207</v>
      </c>
      <c r="E307">
        <v>2449922</v>
      </c>
      <c r="F307">
        <v>1122662</v>
      </c>
      <c r="G307">
        <v>84.584934376083055</v>
      </c>
    </row>
    <row r="308" spans="1:7" x14ac:dyDescent="0.3">
      <c r="A308">
        <v>45092</v>
      </c>
      <c r="B308">
        <v>131.81</v>
      </c>
      <c r="C308">
        <v>1.5099999999999909</v>
      </c>
      <c r="D308">
        <v>1.1588641596316123</v>
      </c>
      <c r="E308">
        <v>1327260</v>
      </c>
      <c r="F308">
        <v>-474882</v>
      </c>
      <c r="G308">
        <v>-26.350975672283315</v>
      </c>
    </row>
    <row r="309" spans="1:7" x14ac:dyDescent="0.3">
      <c r="A309">
        <v>45091</v>
      </c>
      <c r="B309">
        <v>130.30000000000001</v>
      </c>
      <c r="C309">
        <v>-1.0499999999999829</v>
      </c>
      <c r="D309">
        <v>-0.79939094023599766</v>
      </c>
      <c r="E309">
        <v>1802142</v>
      </c>
      <c r="F309">
        <v>338224</v>
      </c>
      <c r="G309">
        <v>23.104026318414011</v>
      </c>
    </row>
    <row r="310" spans="1:7" x14ac:dyDescent="0.3">
      <c r="A310">
        <v>45090</v>
      </c>
      <c r="B310">
        <v>131.35</v>
      </c>
      <c r="C310">
        <v>1.4799999999999898</v>
      </c>
      <c r="D310">
        <v>1.1396011396011316</v>
      </c>
      <c r="E310">
        <v>1463918</v>
      </c>
      <c r="F310">
        <v>216785</v>
      </c>
      <c r="G310">
        <v>17.382668889364648</v>
      </c>
    </row>
    <row r="311" spans="1:7" x14ac:dyDescent="0.3">
      <c r="A311">
        <v>45089</v>
      </c>
      <c r="B311">
        <v>129.87</v>
      </c>
      <c r="C311">
        <v>1.0300000000000011</v>
      </c>
      <c r="D311">
        <v>0.79944116733933646</v>
      </c>
      <c r="E311">
        <v>1247133</v>
      </c>
      <c r="F311">
        <v>-770491</v>
      </c>
      <c r="G311">
        <v>-38.188037017799154</v>
      </c>
    </row>
    <row r="312" spans="1:7" x14ac:dyDescent="0.3">
      <c r="A312">
        <v>45086</v>
      </c>
      <c r="B312">
        <v>128.84</v>
      </c>
      <c r="C312">
        <v>-0.18999999999999773</v>
      </c>
      <c r="D312">
        <v>-0.14725257692009433</v>
      </c>
      <c r="E312">
        <v>2017624</v>
      </c>
      <c r="F312">
        <v>1025868</v>
      </c>
      <c r="G312">
        <v>103.43955569716745</v>
      </c>
    </row>
    <row r="313" spans="1:7" x14ac:dyDescent="0.3">
      <c r="A313">
        <v>45085</v>
      </c>
      <c r="B313">
        <v>129.03</v>
      </c>
      <c r="C313">
        <v>0.19999999999998863</v>
      </c>
      <c r="D313">
        <v>0.15524334394161965</v>
      </c>
      <c r="E313">
        <v>991756</v>
      </c>
      <c r="F313">
        <v>-588889</v>
      </c>
      <c r="G313">
        <v>-37.256246658800677</v>
      </c>
    </row>
    <row r="314" spans="1:7" x14ac:dyDescent="0.3">
      <c r="A314">
        <v>45084</v>
      </c>
      <c r="B314">
        <v>128.83000000000001</v>
      </c>
      <c r="C314">
        <v>-0.25</v>
      </c>
      <c r="D314">
        <v>-0.1936783390145646</v>
      </c>
      <c r="E314">
        <v>1580645</v>
      </c>
      <c r="F314">
        <v>643063</v>
      </c>
      <c r="G314">
        <v>68.587387556501724</v>
      </c>
    </row>
    <row r="315" spans="1:7" x14ac:dyDescent="0.3">
      <c r="A315">
        <v>45083</v>
      </c>
      <c r="B315">
        <v>129.08000000000001</v>
      </c>
      <c r="C315">
        <v>-0.38999999999998636</v>
      </c>
      <c r="D315">
        <v>-0.30122808372594917</v>
      </c>
      <c r="E315">
        <v>937582</v>
      </c>
      <c r="F315">
        <v>-168874</v>
      </c>
      <c r="G315">
        <v>-15.262604206583903</v>
      </c>
    </row>
    <row r="316" spans="1:7" x14ac:dyDescent="0.3">
      <c r="A316">
        <v>45082</v>
      </c>
      <c r="B316">
        <v>129.47</v>
      </c>
      <c r="C316">
        <v>0.49000000000000909</v>
      </c>
      <c r="D316">
        <v>0.37990386106373791</v>
      </c>
      <c r="E316">
        <v>1106456</v>
      </c>
      <c r="F316">
        <v>-734654</v>
      </c>
      <c r="G316">
        <v>-39.902776042713363</v>
      </c>
    </row>
    <row r="317" spans="1:7" x14ac:dyDescent="0.3">
      <c r="A317">
        <v>45079</v>
      </c>
      <c r="B317">
        <v>128.97999999999999</v>
      </c>
      <c r="C317">
        <v>2.2099999999999937</v>
      </c>
      <c r="D317">
        <v>1.7433146643527599</v>
      </c>
      <c r="E317">
        <v>1841110</v>
      </c>
      <c r="F317">
        <v>165792</v>
      </c>
      <c r="G317">
        <v>9.8961510590825146</v>
      </c>
    </row>
    <row r="318" spans="1:7" x14ac:dyDescent="0.3">
      <c r="A318">
        <v>45078</v>
      </c>
      <c r="B318">
        <v>126.77</v>
      </c>
      <c r="C318">
        <v>0.48999999999999488</v>
      </c>
      <c r="D318">
        <v>0.38802660753879858</v>
      </c>
      <c r="E318">
        <v>1675318</v>
      </c>
      <c r="F318">
        <v>318004</v>
      </c>
      <c r="G318">
        <v>23.428919174192561</v>
      </c>
    </row>
    <row r="319" spans="1:7" x14ac:dyDescent="0.3">
      <c r="A319">
        <v>45077</v>
      </c>
      <c r="B319">
        <v>126.28</v>
      </c>
      <c r="C319">
        <v>0.10999999999999943</v>
      </c>
      <c r="D319">
        <v>8.7183958151699631E-2</v>
      </c>
      <c r="E319">
        <v>1357314</v>
      </c>
      <c r="F319">
        <v>-90991</v>
      </c>
      <c r="G319">
        <v>-6.2825855051249562</v>
      </c>
    </row>
    <row r="320" spans="1:7" x14ac:dyDescent="0.3">
      <c r="A320">
        <v>45076</v>
      </c>
      <c r="B320">
        <v>126.17</v>
      </c>
      <c r="C320">
        <v>-0.92000000000000171</v>
      </c>
      <c r="D320">
        <v>-0.72389645133370184</v>
      </c>
      <c r="E320">
        <v>1448305</v>
      </c>
      <c r="F320">
        <v>110660</v>
      </c>
      <c r="G320">
        <v>8.2727480011512764</v>
      </c>
    </row>
    <row r="321" spans="1:7" x14ac:dyDescent="0.3">
      <c r="A321">
        <v>45072</v>
      </c>
      <c r="B321">
        <v>127.09</v>
      </c>
      <c r="C321">
        <v>0.25</v>
      </c>
      <c r="D321">
        <v>0.19709870703248186</v>
      </c>
      <c r="E321">
        <v>1337645</v>
      </c>
      <c r="F321">
        <v>-336176</v>
      </c>
      <c r="G321">
        <v>-20.084345936632413</v>
      </c>
    </row>
    <row r="322" spans="1:7" x14ac:dyDescent="0.3">
      <c r="A322">
        <v>45071</v>
      </c>
      <c r="B322">
        <v>126.84</v>
      </c>
      <c r="C322">
        <v>-2.4399999999999977</v>
      </c>
      <c r="D322">
        <v>-1.8873762376237606</v>
      </c>
      <c r="E322">
        <v>1673821</v>
      </c>
      <c r="F322">
        <v>-170229</v>
      </c>
      <c r="G322">
        <v>-9.2312572869499192</v>
      </c>
    </row>
    <row r="323" spans="1:7" x14ac:dyDescent="0.3">
      <c r="A323">
        <v>45070</v>
      </c>
      <c r="B323">
        <v>129.28</v>
      </c>
      <c r="C323">
        <v>-1.8300000000000125</v>
      </c>
      <c r="D323">
        <v>-1.3957745404622166</v>
      </c>
      <c r="E323">
        <v>1844050</v>
      </c>
      <c r="F323">
        <v>513782</v>
      </c>
      <c r="G323">
        <v>38.622442996448839</v>
      </c>
    </row>
    <row r="324" spans="1:7" x14ac:dyDescent="0.3">
      <c r="A324">
        <v>45069</v>
      </c>
      <c r="B324">
        <v>131.11000000000001</v>
      </c>
      <c r="C324">
        <v>-3.9999999999992042E-2</v>
      </c>
      <c r="D324">
        <v>-3.0499428135716385E-2</v>
      </c>
      <c r="E324">
        <v>1330268</v>
      </c>
      <c r="F324">
        <v>91472</v>
      </c>
      <c r="G324">
        <v>7.3839437647522272</v>
      </c>
    </row>
    <row r="325" spans="1:7" x14ac:dyDescent="0.3">
      <c r="A325">
        <v>45068</v>
      </c>
      <c r="B325">
        <v>131.15</v>
      </c>
      <c r="C325">
        <v>1.0699999999999932</v>
      </c>
      <c r="D325">
        <v>0.82257072570725176</v>
      </c>
      <c r="E325">
        <v>1238796</v>
      </c>
      <c r="F325">
        <v>-159521</v>
      </c>
      <c r="G325">
        <v>-11.408071274253263</v>
      </c>
    </row>
    <row r="326" spans="1:7" x14ac:dyDescent="0.3">
      <c r="A326">
        <v>45065</v>
      </c>
      <c r="B326">
        <v>130.08000000000001</v>
      </c>
      <c r="C326">
        <v>1.1100000000000136</v>
      </c>
      <c r="D326">
        <v>0.86066527099326484</v>
      </c>
      <c r="E326">
        <v>1398317</v>
      </c>
      <c r="F326">
        <v>-168248</v>
      </c>
      <c r="G326">
        <v>-10.73993099552205</v>
      </c>
    </row>
    <row r="327" spans="1:7" x14ac:dyDescent="0.3">
      <c r="A327">
        <v>45064</v>
      </c>
      <c r="B327">
        <v>128.97</v>
      </c>
      <c r="C327">
        <v>-0.36000000000001364</v>
      </c>
      <c r="D327">
        <v>-0.27835768963118657</v>
      </c>
      <c r="E327">
        <v>1566565</v>
      </c>
      <c r="F327">
        <v>92267</v>
      </c>
      <c r="G327">
        <v>6.2583683895657458</v>
      </c>
    </row>
    <row r="328" spans="1:7" x14ac:dyDescent="0.3">
      <c r="A328">
        <v>45063</v>
      </c>
      <c r="B328">
        <v>129.33000000000001</v>
      </c>
      <c r="C328">
        <v>0.29000000000002046</v>
      </c>
      <c r="D328">
        <v>0.22473651580906734</v>
      </c>
      <c r="E328">
        <v>1474298</v>
      </c>
      <c r="F328">
        <v>-1309737</v>
      </c>
      <c r="G328">
        <v>-47.044559425438258</v>
      </c>
    </row>
    <row r="329" spans="1:7" x14ac:dyDescent="0.3">
      <c r="A329">
        <v>45062</v>
      </c>
      <c r="B329">
        <v>129.04</v>
      </c>
      <c r="C329">
        <v>-2.7000000000000171</v>
      </c>
      <c r="D329">
        <v>-2.0494914224988743</v>
      </c>
      <c r="E329">
        <v>2784035</v>
      </c>
      <c r="F329">
        <v>1488395</v>
      </c>
      <c r="G329">
        <v>114.87720354419437</v>
      </c>
    </row>
    <row r="330" spans="1:7" x14ac:dyDescent="0.3">
      <c r="A330">
        <v>45061</v>
      </c>
      <c r="B330">
        <v>131.74</v>
      </c>
      <c r="C330">
        <v>1.5600000000000023</v>
      </c>
      <c r="D330">
        <v>1.198340758949149</v>
      </c>
      <c r="E330">
        <v>1295640</v>
      </c>
      <c r="F330">
        <v>122260</v>
      </c>
      <c r="G330">
        <v>10.419471952820059</v>
      </c>
    </row>
    <row r="331" spans="1:7" x14ac:dyDescent="0.3">
      <c r="A331">
        <v>45058</v>
      </c>
      <c r="B331">
        <v>130.18</v>
      </c>
      <c r="C331">
        <v>-0.25</v>
      </c>
      <c r="D331">
        <v>-0.19167369470213907</v>
      </c>
      <c r="E331">
        <v>1173380</v>
      </c>
      <c r="F331">
        <v>73352</v>
      </c>
      <c r="G331">
        <v>6.6681939005188955</v>
      </c>
    </row>
    <row r="332" spans="1:7" x14ac:dyDescent="0.3">
      <c r="A332">
        <v>45057</v>
      </c>
      <c r="B332">
        <v>130.43</v>
      </c>
      <c r="C332">
        <v>-0.59999999999999432</v>
      </c>
      <c r="D332">
        <v>-0.45791040219796558</v>
      </c>
      <c r="E332">
        <v>1100028</v>
      </c>
      <c r="F332">
        <v>55505</v>
      </c>
      <c r="G332">
        <v>5.3139088368566325</v>
      </c>
    </row>
    <row r="333" spans="1:7" x14ac:dyDescent="0.3">
      <c r="A333">
        <v>45056</v>
      </c>
      <c r="B333">
        <v>131.03</v>
      </c>
      <c r="C333">
        <v>0.43000000000000682</v>
      </c>
      <c r="D333">
        <v>0.32924961715161322</v>
      </c>
      <c r="E333">
        <v>1044523</v>
      </c>
      <c r="F333">
        <v>13820</v>
      </c>
      <c r="G333">
        <v>1.3408324221429451</v>
      </c>
    </row>
    <row r="334" spans="1:7" x14ac:dyDescent="0.3">
      <c r="A334">
        <v>45055</v>
      </c>
      <c r="B334">
        <v>130.6</v>
      </c>
      <c r="C334">
        <v>-0.25</v>
      </c>
      <c r="D334">
        <v>-0.19105846388995032</v>
      </c>
      <c r="E334">
        <v>1030703</v>
      </c>
      <c r="F334">
        <v>-318794</v>
      </c>
      <c r="G334">
        <v>-23.623172189341659</v>
      </c>
    </row>
    <row r="335" spans="1:7" x14ac:dyDescent="0.3">
      <c r="A335">
        <v>45054</v>
      </c>
      <c r="B335">
        <v>130.85</v>
      </c>
      <c r="C335">
        <v>-1.0699999999999932</v>
      </c>
      <c r="D335">
        <v>-0.81109763493025566</v>
      </c>
      <c r="E335">
        <v>1349497</v>
      </c>
      <c r="F335">
        <v>78236</v>
      </c>
      <c r="G335">
        <v>6.154204368733093</v>
      </c>
    </row>
    <row r="336" spans="1:7" x14ac:dyDescent="0.3">
      <c r="A336">
        <v>45051</v>
      </c>
      <c r="B336">
        <v>131.91999999999999</v>
      </c>
      <c r="C336">
        <v>1.6199999999999761</v>
      </c>
      <c r="D336">
        <v>1.2432847275517851</v>
      </c>
      <c r="E336">
        <v>1271261</v>
      </c>
      <c r="F336">
        <v>-401869</v>
      </c>
      <c r="G336">
        <v>-24.018994339949675</v>
      </c>
    </row>
    <row r="337" spans="1:7" x14ac:dyDescent="0.3">
      <c r="A337">
        <v>45050</v>
      </c>
      <c r="B337">
        <v>130.30000000000001</v>
      </c>
      <c r="C337">
        <v>-0.37999999999999545</v>
      </c>
      <c r="D337">
        <v>-0.29078665442301455</v>
      </c>
      <c r="E337">
        <v>1673130</v>
      </c>
      <c r="F337">
        <v>-1071660</v>
      </c>
      <c r="G337">
        <v>-39.043424087088631</v>
      </c>
    </row>
    <row r="338" spans="1:7" x14ac:dyDescent="0.3">
      <c r="A338">
        <v>45049</v>
      </c>
      <c r="B338">
        <v>130.68</v>
      </c>
      <c r="C338">
        <v>0.87000000000000455</v>
      </c>
      <c r="D338">
        <v>0.6702103073723169</v>
      </c>
      <c r="E338">
        <v>2744790</v>
      </c>
      <c r="F338">
        <v>989837</v>
      </c>
      <c r="G338">
        <v>56.402479154712402</v>
      </c>
    </row>
    <row r="339" spans="1:7" x14ac:dyDescent="0.3">
      <c r="A339">
        <v>45048</v>
      </c>
      <c r="B339">
        <v>129.81</v>
      </c>
      <c r="C339">
        <v>-1.7299999999999898</v>
      </c>
      <c r="D339">
        <v>-1.3151892960316176</v>
      </c>
      <c r="E339">
        <v>1754953</v>
      </c>
      <c r="F339">
        <v>534658</v>
      </c>
      <c r="G339">
        <v>43.813831901302557</v>
      </c>
    </row>
    <row r="340" spans="1:7" x14ac:dyDescent="0.3">
      <c r="A340">
        <v>45047</v>
      </c>
      <c r="B340">
        <v>131.54</v>
      </c>
      <c r="C340">
        <v>1.0300000000000011</v>
      </c>
      <c r="D340">
        <v>0.78921155467014115</v>
      </c>
      <c r="E340">
        <v>1220295</v>
      </c>
      <c r="F340">
        <v>-968680</v>
      </c>
      <c r="G340">
        <v>-44.252675338914329</v>
      </c>
    </row>
    <row r="341" spans="1:7" x14ac:dyDescent="0.3">
      <c r="A341">
        <v>45044</v>
      </c>
      <c r="B341">
        <v>130.51</v>
      </c>
      <c r="C341">
        <v>1.3100000000000023</v>
      </c>
      <c r="D341">
        <v>1.0139318885448936</v>
      </c>
      <c r="E341">
        <v>2188975</v>
      </c>
      <c r="F341">
        <v>779947</v>
      </c>
      <c r="G341">
        <v>55.353548687463984</v>
      </c>
    </row>
    <row r="342" spans="1:7" x14ac:dyDescent="0.3">
      <c r="A342">
        <v>45043</v>
      </c>
      <c r="B342">
        <v>129.19999999999999</v>
      </c>
      <c r="C342">
        <v>0.45999999999997954</v>
      </c>
      <c r="D342">
        <v>0.35730930557711627</v>
      </c>
      <c r="E342">
        <v>1409028</v>
      </c>
      <c r="F342">
        <v>-52813</v>
      </c>
      <c r="G342">
        <v>-3.6127732085774036</v>
      </c>
    </row>
    <row r="343" spans="1:7" x14ac:dyDescent="0.3">
      <c r="A343">
        <v>45042</v>
      </c>
      <c r="B343">
        <v>128.74</v>
      </c>
      <c r="C343">
        <v>-1.7599999999999909</v>
      </c>
      <c r="D343">
        <v>-1.3486590038314106</v>
      </c>
      <c r="E343">
        <v>1461841</v>
      </c>
      <c r="F343">
        <v>-307812</v>
      </c>
      <c r="G343">
        <v>-17.393918468761957</v>
      </c>
    </row>
    <row r="344" spans="1:7" x14ac:dyDescent="0.3">
      <c r="A344">
        <v>45041</v>
      </c>
      <c r="B344">
        <v>130.5</v>
      </c>
      <c r="C344">
        <v>-2.5500000000000114</v>
      </c>
      <c r="D344">
        <v>-1.9165727170236837</v>
      </c>
      <c r="E344">
        <v>1769653</v>
      </c>
      <c r="F344">
        <v>495339</v>
      </c>
      <c r="G344">
        <v>38.871031786514159</v>
      </c>
    </row>
    <row r="345" spans="1:7" x14ac:dyDescent="0.3">
      <c r="A345">
        <v>45040</v>
      </c>
      <c r="B345">
        <v>133.05000000000001</v>
      </c>
      <c r="C345">
        <v>-0.40999999999999659</v>
      </c>
      <c r="D345">
        <v>-0.30720815225535486</v>
      </c>
      <c r="E345">
        <v>1274314</v>
      </c>
      <c r="F345">
        <v>-348710</v>
      </c>
      <c r="G345">
        <v>-21.485202929839609</v>
      </c>
    </row>
    <row r="346" spans="1:7" x14ac:dyDescent="0.3">
      <c r="A346">
        <v>45037</v>
      </c>
      <c r="B346">
        <v>133.46</v>
      </c>
      <c r="C346">
        <v>1.5200000000000102</v>
      </c>
      <c r="D346">
        <v>1.1520388055176674</v>
      </c>
      <c r="E346">
        <v>1623024</v>
      </c>
      <c r="F346">
        <v>252182</v>
      </c>
      <c r="G346">
        <v>18.396139015291332</v>
      </c>
    </row>
    <row r="347" spans="1:7" x14ac:dyDescent="0.3">
      <c r="A347">
        <v>45036</v>
      </c>
      <c r="B347">
        <v>131.94</v>
      </c>
      <c r="C347">
        <v>-1.2800000000000011</v>
      </c>
      <c r="D347">
        <v>-0.96081669419006244</v>
      </c>
      <c r="E347">
        <v>1370842</v>
      </c>
      <c r="F347">
        <v>163607</v>
      </c>
      <c r="G347">
        <v>13.552208145058749</v>
      </c>
    </row>
    <row r="348" spans="1:7" x14ac:dyDescent="0.3">
      <c r="A348">
        <v>45035</v>
      </c>
      <c r="B348">
        <v>133.22</v>
      </c>
      <c r="C348">
        <v>0.56000000000000227</v>
      </c>
      <c r="D348">
        <v>0.42213176541534925</v>
      </c>
      <c r="E348">
        <v>1207235</v>
      </c>
      <c r="F348">
        <v>-631599</v>
      </c>
      <c r="G348">
        <v>-34.347798659367839</v>
      </c>
    </row>
    <row r="349" spans="1:7" x14ac:dyDescent="0.3">
      <c r="A349">
        <v>45034</v>
      </c>
      <c r="B349">
        <v>132.66</v>
      </c>
      <c r="C349">
        <v>-0.90999999999999659</v>
      </c>
      <c r="D349">
        <v>-0.68129070899153754</v>
      </c>
      <c r="E349">
        <v>1838834</v>
      </c>
      <c r="F349">
        <v>81846</v>
      </c>
      <c r="G349">
        <v>4.6583129765257363</v>
      </c>
    </row>
    <row r="350" spans="1:7" x14ac:dyDescent="0.3">
      <c r="A350">
        <v>45033</v>
      </c>
      <c r="B350">
        <v>133.57</v>
      </c>
      <c r="C350">
        <v>1.1399999999999864</v>
      </c>
      <c r="D350">
        <v>0.86083213773313172</v>
      </c>
      <c r="E350">
        <v>1756988</v>
      </c>
      <c r="F350">
        <v>492487</v>
      </c>
      <c r="G350">
        <v>38.947141995142751</v>
      </c>
    </row>
    <row r="351" spans="1:7" x14ac:dyDescent="0.3">
      <c r="A351">
        <v>45030</v>
      </c>
      <c r="B351">
        <v>132.43</v>
      </c>
      <c r="C351">
        <v>-1.1500000000000057</v>
      </c>
      <c r="D351">
        <v>-0.8609073214553119</v>
      </c>
      <c r="E351">
        <v>1264501</v>
      </c>
      <c r="F351">
        <v>-402759</v>
      </c>
      <c r="G351">
        <v>-24.156940129313963</v>
      </c>
    </row>
    <row r="352" spans="1:7" x14ac:dyDescent="0.3">
      <c r="A352">
        <v>45029</v>
      </c>
      <c r="B352">
        <v>133.58000000000001</v>
      </c>
      <c r="C352">
        <v>3.0200000000000102</v>
      </c>
      <c r="D352">
        <v>2.3131127450980471</v>
      </c>
      <c r="E352">
        <v>1667260</v>
      </c>
      <c r="F352">
        <v>521484</v>
      </c>
      <c r="G352">
        <v>45.513608244543434</v>
      </c>
    </row>
    <row r="353" spans="1:7" x14ac:dyDescent="0.3">
      <c r="A353">
        <v>45028</v>
      </c>
      <c r="B353">
        <v>130.56</v>
      </c>
      <c r="C353">
        <v>-0.15000000000000568</v>
      </c>
      <c r="D353">
        <v>-0.11475786091347691</v>
      </c>
      <c r="E353">
        <v>1145776</v>
      </c>
      <c r="F353">
        <v>-1309286</v>
      </c>
      <c r="G353">
        <v>-53.330058466955215</v>
      </c>
    </row>
    <row r="354" spans="1:7" x14ac:dyDescent="0.3">
      <c r="A354">
        <v>45027</v>
      </c>
      <c r="B354">
        <v>130.71</v>
      </c>
      <c r="C354">
        <v>0.34999999999999432</v>
      </c>
      <c r="D354">
        <v>0.26848726603252093</v>
      </c>
      <c r="E354">
        <v>2455062</v>
      </c>
      <c r="F354">
        <v>1000557</v>
      </c>
      <c r="G354">
        <v>68.79020697763157</v>
      </c>
    </row>
    <row r="355" spans="1:7" x14ac:dyDescent="0.3">
      <c r="A355">
        <v>45026</v>
      </c>
      <c r="B355">
        <v>130.36000000000001</v>
      </c>
      <c r="C355">
        <v>-0.68999999999999773</v>
      </c>
      <c r="D355">
        <v>-0.52651659671880779</v>
      </c>
      <c r="E355">
        <v>1454505</v>
      </c>
      <c r="F355">
        <v>326482</v>
      </c>
      <c r="G355">
        <v>28.94284956955665</v>
      </c>
    </row>
    <row r="356" spans="1:7" x14ac:dyDescent="0.3">
      <c r="A356">
        <v>45022</v>
      </c>
      <c r="B356">
        <v>131.05000000000001</v>
      </c>
      <c r="C356">
        <v>1.5400000000000205</v>
      </c>
      <c r="D356">
        <v>1.1890973669987033</v>
      </c>
      <c r="E356">
        <v>1128023</v>
      </c>
      <c r="F356">
        <v>-119208</v>
      </c>
      <c r="G356">
        <v>-9.5578124661750703</v>
      </c>
    </row>
    <row r="357" spans="1:7" x14ac:dyDescent="0.3">
      <c r="A357">
        <v>45021</v>
      </c>
      <c r="B357">
        <v>129.51</v>
      </c>
      <c r="C357">
        <v>0.64999999999997726</v>
      </c>
      <c r="D357">
        <v>0.50442340524598572</v>
      </c>
      <c r="E357">
        <v>1247231</v>
      </c>
      <c r="F357">
        <v>300034</v>
      </c>
      <c r="G357">
        <v>31.675987149452542</v>
      </c>
    </row>
    <row r="358" spans="1:7" x14ac:dyDescent="0.3">
      <c r="A358">
        <v>45020</v>
      </c>
      <c r="B358">
        <v>128.86000000000001</v>
      </c>
      <c r="C358">
        <v>-0.90999999999999659</v>
      </c>
      <c r="D358">
        <v>-0.70124065654619439</v>
      </c>
      <c r="E358">
        <v>947197</v>
      </c>
      <c r="F358">
        <v>-557051</v>
      </c>
      <c r="G358">
        <v>-37.031859108338516</v>
      </c>
    </row>
    <row r="359" spans="1:7" x14ac:dyDescent="0.3">
      <c r="A359">
        <v>45019</v>
      </c>
      <c r="B359">
        <v>129.77000000000001</v>
      </c>
      <c r="C359">
        <v>0.61000000000001364</v>
      </c>
      <c r="D359">
        <v>0.47228244038403039</v>
      </c>
      <c r="E359">
        <v>1504248</v>
      </c>
      <c r="F359">
        <v>612459</v>
      </c>
      <c r="G359">
        <v>68.677568348566751</v>
      </c>
    </row>
    <row r="360" spans="1:7" x14ac:dyDescent="0.3">
      <c r="A360">
        <v>45016</v>
      </c>
      <c r="B360">
        <v>129.16</v>
      </c>
      <c r="C360">
        <v>1.9299999999999926</v>
      </c>
      <c r="D360">
        <v>1.5169378291283444</v>
      </c>
      <c r="E360">
        <v>891789</v>
      </c>
      <c r="F360">
        <v>-452453</v>
      </c>
      <c r="G360">
        <v>-33.658597187113628</v>
      </c>
    </row>
    <row r="361" spans="1:7" x14ac:dyDescent="0.3">
      <c r="A361">
        <v>45015</v>
      </c>
      <c r="B361">
        <v>127.23</v>
      </c>
      <c r="C361">
        <v>-0.59999999999999432</v>
      </c>
      <c r="D361">
        <v>-0.46937338652897936</v>
      </c>
      <c r="E361">
        <v>1344242</v>
      </c>
      <c r="F361">
        <v>-104377</v>
      </c>
      <c r="G361">
        <v>-7.2052761975371027</v>
      </c>
    </row>
    <row r="362" spans="1:7" x14ac:dyDescent="0.3">
      <c r="A362">
        <v>45014</v>
      </c>
      <c r="B362">
        <v>127.83</v>
      </c>
      <c r="C362">
        <v>1.769999999999996</v>
      </c>
      <c r="D362">
        <v>1.4040932889100397</v>
      </c>
      <c r="E362">
        <v>1448619</v>
      </c>
      <c r="F362">
        <v>629872</v>
      </c>
      <c r="G362">
        <v>76.931213183071208</v>
      </c>
    </row>
    <row r="363" spans="1:7" x14ac:dyDescent="0.3">
      <c r="A363">
        <v>45013</v>
      </c>
      <c r="B363">
        <v>126.06</v>
      </c>
      <c r="C363">
        <v>3.0000000000001137E-2</v>
      </c>
      <c r="D363">
        <v>2.3803856224709305E-2</v>
      </c>
      <c r="E363">
        <v>818747</v>
      </c>
      <c r="F363">
        <v>-145751</v>
      </c>
      <c r="G363">
        <v>-15.111591729583679</v>
      </c>
    </row>
    <row r="364" spans="1:7" x14ac:dyDescent="0.3">
      <c r="A364">
        <v>45012</v>
      </c>
      <c r="B364">
        <v>126.03</v>
      </c>
      <c r="C364">
        <v>0.15999999999999659</v>
      </c>
      <c r="D364">
        <v>0.12711527766743194</v>
      </c>
      <c r="E364">
        <v>964498</v>
      </c>
      <c r="F364">
        <v>-263516</v>
      </c>
      <c r="G364">
        <v>-21.458713011415178</v>
      </c>
    </row>
    <row r="365" spans="1:7" x14ac:dyDescent="0.3">
      <c r="A365">
        <v>45009</v>
      </c>
      <c r="B365">
        <v>125.87</v>
      </c>
      <c r="C365">
        <v>1.5200000000000102</v>
      </c>
      <c r="D365">
        <v>1.2223562525130762</v>
      </c>
      <c r="E365">
        <v>1228014</v>
      </c>
      <c r="F365">
        <v>-251705</v>
      </c>
      <c r="G365">
        <v>-17.010324257511055</v>
      </c>
    </row>
    <row r="366" spans="1:7" x14ac:dyDescent="0.3">
      <c r="A366">
        <v>45008</v>
      </c>
      <c r="B366">
        <v>124.35</v>
      </c>
      <c r="C366">
        <v>1.0499999999999972</v>
      </c>
      <c r="D366">
        <v>0.85158150851581282</v>
      </c>
      <c r="E366">
        <v>1479719</v>
      </c>
      <c r="F366">
        <v>-225232</v>
      </c>
      <c r="G366">
        <v>-13.210467632207612</v>
      </c>
    </row>
    <row r="367" spans="1:7" x14ac:dyDescent="0.3">
      <c r="A367">
        <v>45007</v>
      </c>
      <c r="B367">
        <v>123.3</v>
      </c>
      <c r="C367">
        <v>-2.7000000000000028</v>
      </c>
      <c r="D367">
        <v>-2.142857142857145</v>
      </c>
      <c r="E367">
        <v>1704951</v>
      </c>
      <c r="F367">
        <v>527437</v>
      </c>
      <c r="G367">
        <v>44.792418603940163</v>
      </c>
    </row>
    <row r="368" spans="1:7" x14ac:dyDescent="0.3">
      <c r="A368">
        <v>45006</v>
      </c>
      <c r="B368">
        <v>126</v>
      </c>
      <c r="C368">
        <v>0.15000000000000568</v>
      </c>
      <c r="D368">
        <v>0.1191895113230081</v>
      </c>
      <c r="E368">
        <v>1177514</v>
      </c>
      <c r="F368">
        <v>-728030</v>
      </c>
      <c r="G368">
        <v>-38.205887662525768</v>
      </c>
    </row>
    <row r="369" spans="1:7" x14ac:dyDescent="0.3">
      <c r="A369">
        <v>45005</v>
      </c>
      <c r="B369">
        <v>125.85</v>
      </c>
      <c r="C369">
        <v>1.3499999999999943</v>
      </c>
      <c r="D369">
        <v>1.0843373493975859</v>
      </c>
      <c r="E369">
        <v>1905544</v>
      </c>
      <c r="F369">
        <v>-725299</v>
      </c>
      <c r="G369">
        <v>-27.569071966666197</v>
      </c>
    </row>
    <row r="370" spans="1:7" x14ac:dyDescent="0.3">
      <c r="A370">
        <v>45002</v>
      </c>
      <c r="B370">
        <v>124.5</v>
      </c>
      <c r="C370">
        <v>-2.2399999999999949</v>
      </c>
      <c r="D370">
        <v>-1.7673978223133935</v>
      </c>
      <c r="E370">
        <v>2630843</v>
      </c>
      <c r="F370">
        <v>675921</v>
      </c>
      <c r="G370">
        <v>34.575343671000681</v>
      </c>
    </row>
    <row r="371" spans="1:7" x14ac:dyDescent="0.3">
      <c r="A371">
        <v>45001</v>
      </c>
      <c r="B371">
        <v>126.74</v>
      </c>
      <c r="C371">
        <v>0.67999999999999261</v>
      </c>
      <c r="D371">
        <v>0.53942567031571675</v>
      </c>
      <c r="E371">
        <v>1954922</v>
      </c>
      <c r="F371">
        <v>-140115</v>
      </c>
      <c r="G371">
        <v>-6.6879487092590724</v>
      </c>
    </row>
    <row r="372" spans="1:7" x14ac:dyDescent="0.3">
      <c r="A372">
        <v>45000</v>
      </c>
      <c r="B372">
        <v>126.06</v>
      </c>
      <c r="C372">
        <v>-0.89000000000000057</v>
      </c>
      <c r="D372">
        <v>-0.70106341079165069</v>
      </c>
      <c r="E372">
        <v>2095037</v>
      </c>
      <c r="F372">
        <v>-653643</v>
      </c>
      <c r="G372">
        <v>-23.780250884060713</v>
      </c>
    </row>
    <row r="373" spans="1:7" x14ac:dyDescent="0.3">
      <c r="A373">
        <v>44999</v>
      </c>
      <c r="B373">
        <v>126.95</v>
      </c>
      <c r="C373">
        <v>1.5799999999999983</v>
      </c>
      <c r="D373">
        <v>1.2602696019781432</v>
      </c>
      <c r="E373">
        <v>2748680</v>
      </c>
      <c r="F373">
        <v>-49824</v>
      </c>
      <c r="G373">
        <v>-1.7803798029232762</v>
      </c>
    </row>
    <row r="374" spans="1:7" x14ac:dyDescent="0.3">
      <c r="A374">
        <v>44998</v>
      </c>
      <c r="B374">
        <v>125.37</v>
      </c>
      <c r="C374">
        <v>3.4000000000000057</v>
      </c>
      <c r="D374">
        <v>2.7875707141100317</v>
      </c>
      <c r="E374">
        <v>2798504</v>
      </c>
      <c r="F374">
        <v>-542899</v>
      </c>
      <c r="G374">
        <v>-16.247636097770908</v>
      </c>
    </row>
    <row r="375" spans="1:7" x14ac:dyDescent="0.3">
      <c r="A375">
        <v>44995</v>
      </c>
      <c r="B375">
        <v>121.97</v>
      </c>
      <c r="C375">
        <v>-1.980000000000004</v>
      </c>
      <c r="D375">
        <v>-1.5974183138362275</v>
      </c>
      <c r="E375">
        <v>3341403</v>
      </c>
      <c r="F375">
        <v>1401410</v>
      </c>
      <c r="G375">
        <v>72.237889518158056</v>
      </c>
    </row>
    <row r="376" spans="1:7" x14ac:dyDescent="0.3">
      <c r="A376">
        <v>44994</v>
      </c>
      <c r="B376">
        <v>123.95</v>
      </c>
      <c r="C376">
        <v>-2.4299999999999926</v>
      </c>
      <c r="D376">
        <v>-1.9227725905997726</v>
      </c>
      <c r="E376">
        <v>1939993</v>
      </c>
      <c r="F376">
        <v>441109</v>
      </c>
      <c r="G376">
        <v>29.429161963167264</v>
      </c>
    </row>
    <row r="377" spans="1:7" x14ac:dyDescent="0.3">
      <c r="A377">
        <v>44993</v>
      </c>
      <c r="B377">
        <v>126.38</v>
      </c>
      <c r="C377">
        <v>-0.87000000000000455</v>
      </c>
      <c r="D377">
        <v>-0.68369351669941414</v>
      </c>
      <c r="E377">
        <v>1498884</v>
      </c>
      <c r="F377">
        <v>-131686</v>
      </c>
      <c r="G377">
        <v>-8.0760715577988069</v>
      </c>
    </row>
    <row r="378" spans="1:7" x14ac:dyDescent="0.3">
      <c r="A378">
        <v>44992</v>
      </c>
      <c r="B378">
        <v>127.25</v>
      </c>
      <c r="C378">
        <v>-2.0500000000000114</v>
      </c>
      <c r="D378">
        <v>-1.5854601701469537</v>
      </c>
      <c r="E378">
        <v>1630570</v>
      </c>
      <c r="F378">
        <v>527974</v>
      </c>
      <c r="G378">
        <v>47.884628640045854</v>
      </c>
    </row>
    <row r="379" spans="1:7" x14ac:dyDescent="0.3">
      <c r="A379">
        <v>44991</v>
      </c>
      <c r="B379">
        <v>129.30000000000001</v>
      </c>
      <c r="C379">
        <v>-1.2199999999999989</v>
      </c>
      <c r="D379">
        <v>-0.93472264787005732</v>
      </c>
      <c r="E379">
        <v>1102596</v>
      </c>
      <c r="F379">
        <v>51771</v>
      </c>
      <c r="G379">
        <v>4.9267004496467059</v>
      </c>
    </row>
    <row r="380" spans="1:7" x14ac:dyDescent="0.3">
      <c r="A380">
        <v>44988</v>
      </c>
      <c r="B380">
        <v>130.52000000000001</v>
      </c>
      <c r="C380">
        <v>2.1599999999999966</v>
      </c>
      <c r="D380">
        <v>1.6827672172016177</v>
      </c>
      <c r="E380">
        <v>1050825</v>
      </c>
      <c r="F380">
        <v>-289645</v>
      </c>
      <c r="G380">
        <v>-21.607719680410604</v>
      </c>
    </row>
    <row r="381" spans="1:7" x14ac:dyDescent="0.3">
      <c r="A381">
        <v>44987</v>
      </c>
      <c r="B381">
        <v>128.36000000000001</v>
      </c>
      <c r="C381">
        <v>0.30000000000001137</v>
      </c>
      <c r="D381">
        <v>0.2342651881930434</v>
      </c>
      <c r="E381">
        <v>1340470</v>
      </c>
      <c r="F381">
        <v>-412655</v>
      </c>
      <c r="G381">
        <v>-23.538253119429591</v>
      </c>
    </row>
    <row r="382" spans="1:7" x14ac:dyDescent="0.3">
      <c r="A382">
        <v>44986</v>
      </c>
      <c r="B382">
        <v>128.06</v>
      </c>
      <c r="C382">
        <v>0.87999999999999545</v>
      </c>
      <c r="D382">
        <v>0.6919326938197794</v>
      </c>
      <c r="E382">
        <v>1753125</v>
      </c>
      <c r="F382">
        <v>-1085624</v>
      </c>
      <c r="G382">
        <v>-38.243042974211527</v>
      </c>
    </row>
    <row r="383" spans="1:7" x14ac:dyDescent="0.3">
      <c r="A383">
        <v>44985</v>
      </c>
      <c r="B383">
        <v>127.18</v>
      </c>
      <c r="C383">
        <v>0.31000000000000227</v>
      </c>
      <c r="D383">
        <v>0.24434460471348804</v>
      </c>
      <c r="E383">
        <v>2838749</v>
      </c>
      <c r="F383">
        <v>1665770</v>
      </c>
      <c r="G383">
        <v>142.01192007700052</v>
      </c>
    </row>
    <row r="384" spans="1:7" x14ac:dyDescent="0.3">
      <c r="A384">
        <v>44984</v>
      </c>
      <c r="B384">
        <v>126.87</v>
      </c>
      <c r="C384">
        <v>0.46000000000000796</v>
      </c>
      <c r="D384">
        <v>0.36389526145084089</v>
      </c>
      <c r="E384">
        <v>1172979</v>
      </c>
      <c r="F384">
        <v>-91197</v>
      </c>
      <c r="G384">
        <v>-7.2139480578653608</v>
      </c>
    </row>
    <row r="385" spans="1:7" x14ac:dyDescent="0.3">
      <c r="A385">
        <v>44981</v>
      </c>
      <c r="B385">
        <v>126.41</v>
      </c>
      <c r="C385">
        <v>-2.5900000000000034</v>
      </c>
      <c r="D385">
        <v>-2.0077519379844988</v>
      </c>
      <c r="E385">
        <v>1264176</v>
      </c>
      <c r="F385">
        <v>152543</v>
      </c>
      <c r="G385">
        <v>13.722424577176101</v>
      </c>
    </row>
    <row r="386" spans="1:7" x14ac:dyDescent="0.3">
      <c r="A386">
        <v>44980</v>
      </c>
      <c r="B386">
        <v>129</v>
      </c>
      <c r="C386">
        <v>-0.40000000000000568</v>
      </c>
      <c r="D386">
        <v>-0.30911901081916976</v>
      </c>
      <c r="E386">
        <v>1111633</v>
      </c>
      <c r="F386">
        <v>41359</v>
      </c>
      <c r="G386">
        <v>3.8643375434701768</v>
      </c>
    </row>
    <row r="387" spans="1:7" x14ac:dyDescent="0.3">
      <c r="A387">
        <v>44979</v>
      </c>
      <c r="B387">
        <v>129.4</v>
      </c>
      <c r="C387">
        <v>-0.23999999999998067</v>
      </c>
      <c r="D387">
        <v>-0.18512804689909032</v>
      </c>
      <c r="E387">
        <v>1070274</v>
      </c>
      <c r="F387">
        <v>-386400</v>
      </c>
      <c r="G387">
        <v>-26.526182248052756</v>
      </c>
    </row>
    <row r="388" spans="1:7" x14ac:dyDescent="0.3">
      <c r="A388">
        <v>44978</v>
      </c>
      <c r="B388">
        <v>129.63999999999999</v>
      </c>
      <c r="C388">
        <v>-3.7200000000000273</v>
      </c>
      <c r="D388">
        <v>-2.7894421115777046</v>
      </c>
      <c r="E388">
        <v>1456674</v>
      </c>
      <c r="F388">
        <v>105806</v>
      </c>
      <c r="G388">
        <v>7.8324455091096983</v>
      </c>
    </row>
    <row r="389" spans="1:7" x14ac:dyDescent="0.3">
      <c r="A389">
        <v>44974</v>
      </c>
      <c r="B389">
        <v>133.36000000000001</v>
      </c>
      <c r="C389">
        <v>1.2700000000000102</v>
      </c>
      <c r="D389">
        <v>0.96146566734802796</v>
      </c>
      <c r="E389">
        <v>1350868</v>
      </c>
      <c r="F389">
        <v>27356</v>
      </c>
      <c r="G389">
        <v>2.0669249693240408</v>
      </c>
    </row>
    <row r="390" spans="1:7" x14ac:dyDescent="0.3">
      <c r="A390">
        <v>44973</v>
      </c>
      <c r="B390">
        <v>132.09</v>
      </c>
      <c r="C390">
        <v>-1.6800000000000068</v>
      </c>
      <c r="D390">
        <v>-1.2558869701726894</v>
      </c>
      <c r="E390">
        <v>1323512</v>
      </c>
      <c r="F390">
        <v>177237</v>
      </c>
      <c r="G390">
        <v>15.461996466816426</v>
      </c>
    </row>
    <row r="391" spans="1:7" x14ac:dyDescent="0.3">
      <c r="A391">
        <v>44972</v>
      </c>
      <c r="B391">
        <v>133.77000000000001</v>
      </c>
      <c r="C391">
        <v>0</v>
      </c>
      <c r="D391">
        <v>0</v>
      </c>
      <c r="E391">
        <v>1146275</v>
      </c>
      <c r="F391">
        <v>27171</v>
      </c>
      <c r="G391">
        <v>2.4279244824430974</v>
      </c>
    </row>
    <row r="392" spans="1:7" x14ac:dyDescent="0.3">
      <c r="A392">
        <v>44971</v>
      </c>
      <c r="B392">
        <v>133.77000000000001</v>
      </c>
      <c r="C392">
        <v>-0.40999999999999659</v>
      </c>
      <c r="D392">
        <v>-0.30555969593083659</v>
      </c>
      <c r="E392">
        <v>1119104</v>
      </c>
      <c r="F392">
        <v>-164754</v>
      </c>
      <c r="G392">
        <v>-12.832727606947186</v>
      </c>
    </row>
    <row r="393" spans="1:7" x14ac:dyDescent="0.3">
      <c r="A393">
        <v>44970</v>
      </c>
      <c r="B393">
        <v>134.18</v>
      </c>
      <c r="C393">
        <v>1.8199999999999932</v>
      </c>
      <c r="D393">
        <v>1.3750377757630652</v>
      </c>
      <c r="E393">
        <v>1283858</v>
      </c>
      <c r="F393">
        <v>-146334</v>
      </c>
      <c r="G393">
        <v>-10.231773076621881</v>
      </c>
    </row>
    <row r="394" spans="1:7" x14ac:dyDescent="0.3">
      <c r="A394">
        <v>44967</v>
      </c>
      <c r="B394">
        <v>132.36000000000001</v>
      </c>
      <c r="C394">
        <v>-3.9999999999992042E-2</v>
      </c>
      <c r="D394">
        <v>-3.0211480362531754E-2</v>
      </c>
      <c r="E394">
        <v>1430192</v>
      </c>
      <c r="F394">
        <v>-100938</v>
      </c>
      <c r="G394">
        <v>-6.5923860155571372</v>
      </c>
    </row>
    <row r="395" spans="1:7" x14ac:dyDescent="0.3">
      <c r="A395">
        <v>44966</v>
      </c>
      <c r="B395">
        <v>132.4</v>
      </c>
      <c r="C395">
        <v>-0.93000000000000682</v>
      </c>
      <c r="D395">
        <v>-0.69751743793595344</v>
      </c>
      <c r="E395">
        <v>1531130</v>
      </c>
      <c r="F395">
        <v>165949</v>
      </c>
      <c r="G395">
        <v>12.15582402626465</v>
      </c>
    </row>
    <row r="396" spans="1:7" x14ac:dyDescent="0.3">
      <c r="A396">
        <v>44965</v>
      </c>
      <c r="B396">
        <v>133.33000000000001</v>
      </c>
      <c r="C396">
        <v>-2.9899999999999807</v>
      </c>
      <c r="D396">
        <v>-2.1933685446009248</v>
      </c>
      <c r="E396">
        <v>1365181</v>
      </c>
      <c r="F396">
        <v>-48313</v>
      </c>
      <c r="G396">
        <v>-3.4179840876579597</v>
      </c>
    </row>
    <row r="397" spans="1:7" x14ac:dyDescent="0.3">
      <c r="A397">
        <v>44964</v>
      </c>
      <c r="B397">
        <v>136.32</v>
      </c>
      <c r="C397">
        <v>0.70999999999997954</v>
      </c>
      <c r="D397">
        <v>0.52356020942406867</v>
      </c>
      <c r="E397">
        <v>1413494</v>
      </c>
      <c r="F397">
        <v>-64951</v>
      </c>
      <c r="G397">
        <v>-4.393196906208888</v>
      </c>
    </row>
    <row r="398" spans="1:7" x14ac:dyDescent="0.3">
      <c r="A398">
        <v>44963</v>
      </c>
      <c r="B398">
        <v>135.61000000000001</v>
      </c>
      <c r="C398">
        <v>-0.97999999999998977</v>
      </c>
      <c r="D398">
        <v>-0.7174756570759131</v>
      </c>
      <c r="E398">
        <v>1478445</v>
      </c>
      <c r="F398">
        <v>-466727</v>
      </c>
      <c r="G398">
        <v>-23.99412494113631</v>
      </c>
    </row>
    <row r="399" spans="1:7" x14ac:dyDescent="0.3">
      <c r="A399">
        <v>44960</v>
      </c>
      <c r="B399">
        <v>136.59</v>
      </c>
      <c r="C399">
        <v>-0.57999999999998408</v>
      </c>
      <c r="D399">
        <v>-0.42283298097250427</v>
      </c>
      <c r="E399">
        <v>1945172</v>
      </c>
      <c r="F399">
        <v>-1506887</v>
      </c>
      <c r="G399">
        <v>-43.651832138442593</v>
      </c>
    </row>
    <row r="400" spans="1:7" x14ac:dyDescent="0.3">
      <c r="A400">
        <v>44959</v>
      </c>
      <c r="B400">
        <v>137.16999999999999</v>
      </c>
      <c r="C400">
        <v>0.45999999999997954</v>
      </c>
      <c r="D400">
        <v>0.33647867749248739</v>
      </c>
      <c r="E400">
        <v>3452059</v>
      </c>
      <c r="F400">
        <v>1818641</v>
      </c>
      <c r="G400">
        <v>111.33959586584696</v>
      </c>
    </row>
    <row r="401" spans="1:7" x14ac:dyDescent="0.3">
      <c r="A401">
        <v>44958</v>
      </c>
      <c r="B401">
        <v>136.71</v>
      </c>
      <c r="C401">
        <v>0.15999999999999659</v>
      </c>
      <c r="D401">
        <v>0.11717319663126809</v>
      </c>
      <c r="E401">
        <v>1633418</v>
      </c>
      <c r="F401">
        <v>124579</v>
      </c>
      <c r="G401">
        <v>8.2566131972993801</v>
      </c>
    </row>
    <row r="402" spans="1:7" x14ac:dyDescent="0.3">
      <c r="A402">
        <v>44957</v>
      </c>
      <c r="B402">
        <v>136.55000000000001</v>
      </c>
      <c r="C402">
        <v>1.75</v>
      </c>
      <c r="D402">
        <v>1.2982195845697329</v>
      </c>
      <c r="E402">
        <v>1508839</v>
      </c>
      <c r="F402">
        <v>107817</v>
      </c>
      <c r="G402">
        <v>7.6955965002690894</v>
      </c>
    </row>
    <row r="403" spans="1:7" x14ac:dyDescent="0.3">
      <c r="A403">
        <v>44956</v>
      </c>
      <c r="B403">
        <v>134.80000000000001</v>
      </c>
      <c r="C403">
        <v>-2.4299999999999784</v>
      </c>
      <c r="D403">
        <v>-1.7707498360416662</v>
      </c>
      <c r="E403">
        <v>1401022</v>
      </c>
      <c r="F403">
        <v>443518</v>
      </c>
      <c r="G403">
        <v>46.320224249715928</v>
      </c>
    </row>
    <row r="404" spans="1:7" x14ac:dyDescent="0.3">
      <c r="A404">
        <v>44953</v>
      </c>
      <c r="B404">
        <v>137.22999999999999</v>
      </c>
      <c r="C404">
        <v>6.9999999999993179E-2</v>
      </c>
      <c r="D404">
        <v>5.1035287255754722E-2</v>
      </c>
      <c r="E404">
        <v>957504</v>
      </c>
      <c r="F404">
        <v>-176054</v>
      </c>
      <c r="G404">
        <v>-15.531097658875858</v>
      </c>
    </row>
    <row r="405" spans="1:7" x14ac:dyDescent="0.3">
      <c r="A405">
        <v>44952</v>
      </c>
      <c r="B405">
        <v>137.16</v>
      </c>
      <c r="C405">
        <v>0.37000000000000455</v>
      </c>
      <c r="D405">
        <v>0.27048760874333255</v>
      </c>
      <c r="E405">
        <v>1133558</v>
      </c>
      <c r="F405">
        <v>30673</v>
      </c>
      <c r="G405">
        <v>2.7811603204323205</v>
      </c>
    </row>
    <row r="406" spans="1:7" x14ac:dyDescent="0.3">
      <c r="A406">
        <v>44951</v>
      </c>
      <c r="B406">
        <v>136.79</v>
      </c>
      <c r="C406">
        <v>9.9999999999909051E-3</v>
      </c>
      <c r="D406">
        <v>7.3110103816280926E-3</v>
      </c>
      <c r="E406">
        <v>1102885</v>
      </c>
      <c r="F406">
        <v>120908</v>
      </c>
      <c r="G406">
        <v>12.312712008529731</v>
      </c>
    </row>
    <row r="407" spans="1:7" x14ac:dyDescent="0.3">
      <c r="A407">
        <v>44950</v>
      </c>
      <c r="B407">
        <v>136.78</v>
      </c>
      <c r="C407">
        <v>-9.9999999999909051E-3</v>
      </c>
      <c r="D407">
        <v>-7.3104759119752213E-3</v>
      </c>
      <c r="E407">
        <v>981977</v>
      </c>
      <c r="F407">
        <v>-777956</v>
      </c>
      <c r="G407">
        <v>-44.203728210107997</v>
      </c>
    </row>
    <row r="408" spans="1:7" x14ac:dyDescent="0.3">
      <c r="A408">
        <v>44949</v>
      </c>
      <c r="B408">
        <v>136.79</v>
      </c>
      <c r="C408">
        <v>1.3199999999999932</v>
      </c>
      <c r="D408">
        <v>0.97438547279840049</v>
      </c>
      <c r="E408">
        <v>1759933</v>
      </c>
      <c r="F408">
        <v>488180</v>
      </c>
      <c r="G408">
        <v>38.386384777547214</v>
      </c>
    </row>
    <row r="409" spans="1:7" x14ac:dyDescent="0.3">
      <c r="A409">
        <v>44946</v>
      </c>
      <c r="B409">
        <v>135.47</v>
      </c>
      <c r="C409">
        <v>1.4199999999999875</v>
      </c>
      <c r="D409">
        <v>1.0593062290190134</v>
      </c>
      <c r="E409">
        <v>1271753</v>
      </c>
      <c r="F409">
        <v>-78783</v>
      </c>
      <c r="G409">
        <v>-5.8334616774376986</v>
      </c>
    </row>
    <row r="410" spans="1:7" x14ac:dyDescent="0.3">
      <c r="A410">
        <v>44945</v>
      </c>
      <c r="B410">
        <v>134.05000000000001</v>
      </c>
      <c r="C410">
        <v>-1.2099999999999795</v>
      </c>
      <c r="D410">
        <v>-0.89457341416529623</v>
      </c>
      <c r="E410">
        <v>1350536</v>
      </c>
      <c r="F410">
        <v>-355336</v>
      </c>
      <c r="G410">
        <v>-20.830167796880424</v>
      </c>
    </row>
    <row r="411" spans="1:7" x14ac:dyDescent="0.3">
      <c r="A411">
        <v>44944</v>
      </c>
      <c r="B411">
        <v>135.26</v>
      </c>
      <c r="C411">
        <v>-1.0200000000000102</v>
      </c>
      <c r="D411">
        <v>-0.74845905488700482</v>
      </c>
      <c r="E411">
        <v>1705872</v>
      </c>
      <c r="F411">
        <v>558494</v>
      </c>
      <c r="G411">
        <v>48.675676193895995</v>
      </c>
    </row>
    <row r="412" spans="1:7" x14ac:dyDescent="0.3">
      <c r="A412">
        <v>44943</v>
      </c>
      <c r="B412">
        <v>136.28</v>
      </c>
      <c r="C412">
        <v>5.0000000000011369E-2</v>
      </c>
      <c r="D412">
        <v>3.670263524921924E-2</v>
      </c>
      <c r="E412">
        <v>1147378</v>
      </c>
      <c r="F412">
        <v>36831</v>
      </c>
      <c r="G412">
        <v>3.3164737737349252</v>
      </c>
    </row>
    <row r="413" spans="1:7" x14ac:dyDescent="0.3">
      <c r="A413">
        <v>44939</v>
      </c>
      <c r="B413">
        <v>136.22999999999999</v>
      </c>
      <c r="C413">
        <v>1.1199999999999761</v>
      </c>
      <c r="D413">
        <v>0.82895418547848121</v>
      </c>
      <c r="E413">
        <v>1110547</v>
      </c>
      <c r="F413">
        <v>-4711</v>
      </c>
      <c r="G413">
        <v>-0.42241346845303956</v>
      </c>
    </row>
    <row r="414" spans="1:7" x14ac:dyDescent="0.3">
      <c r="A414">
        <v>44938</v>
      </c>
      <c r="B414">
        <v>135.11000000000001</v>
      </c>
      <c r="C414">
        <v>1.1200000000000045</v>
      </c>
      <c r="D414">
        <v>0.83588327487126235</v>
      </c>
      <c r="E414">
        <v>1115258</v>
      </c>
      <c r="F414">
        <v>59804</v>
      </c>
      <c r="G414">
        <v>5.6661872521208885</v>
      </c>
    </row>
    <row r="415" spans="1:7" x14ac:dyDescent="0.3">
      <c r="A415">
        <v>44937</v>
      </c>
      <c r="B415">
        <v>133.99</v>
      </c>
      <c r="C415">
        <v>0.76000000000001933</v>
      </c>
      <c r="D415">
        <v>0.57044209262179646</v>
      </c>
      <c r="E415">
        <v>1055454</v>
      </c>
      <c r="F415">
        <v>-34244</v>
      </c>
      <c r="G415">
        <v>-3.1425220565698018</v>
      </c>
    </row>
    <row r="416" spans="1:7" x14ac:dyDescent="0.3">
      <c r="A416">
        <v>44936</v>
      </c>
      <c r="B416">
        <v>133.22999999999999</v>
      </c>
      <c r="C416">
        <v>2.9499999999999886</v>
      </c>
      <c r="D416">
        <v>2.2643536997236633</v>
      </c>
      <c r="E416">
        <v>1089698</v>
      </c>
      <c r="F416">
        <v>-1465809</v>
      </c>
      <c r="G416">
        <v>-57.358833296093493</v>
      </c>
    </row>
    <row r="417" spans="1:7" x14ac:dyDescent="0.3">
      <c r="A417">
        <v>44935</v>
      </c>
      <c r="B417">
        <v>130.28</v>
      </c>
      <c r="C417">
        <v>-2.8599999999999852</v>
      </c>
      <c r="D417">
        <v>-2.1481147664112856</v>
      </c>
      <c r="E417">
        <v>2555507</v>
      </c>
      <c r="F417">
        <v>-373610</v>
      </c>
      <c r="G417">
        <v>-12.755038463810083</v>
      </c>
    </row>
    <row r="418" spans="1:7" x14ac:dyDescent="0.3">
      <c r="A418">
        <v>44932</v>
      </c>
      <c r="B418">
        <v>133.13999999999999</v>
      </c>
      <c r="C418">
        <v>1.3199999999999932</v>
      </c>
      <c r="D418">
        <v>1.0013654984069134</v>
      </c>
      <c r="E418">
        <v>2929117</v>
      </c>
      <c r="F418">
        <v>1893722</v>
      </c>
      <c r="G418">
        <v>182.89850733295023</v>
      </c>
    </row>
    <row r="419" spans="1:7" x14ac:dyDescent="0.3">
      <c r="A419">
        <v>44931</v>
      </c>
      <c r="B419">
        <v>131.82</v>
      </c>
      <c r="C419">
        <v>0.10999999999998522</v>
      </c>
      <c r="D419">
        <v>8.3516817250007758E-2</v>
      </c>
      <c r="E419">
        <v>1035395</v>
      </c>
      <c r="F419">
        <v>-256838</v>
      </c>
      <c r="G419">
        <v>-19.875517805225527</v>
      </c>
    </row>
    <row r="420" spans="1:7" x14ac:dyDescent="0.3">
      <c r="A420">
        <v>44930</v>
      </c>
      <c r="B420">
        <v>131.71</v>
      </c>
      <c r="C420">
        <v>1.6700000000000159</v>
      </c>
      <c r="D420">
        <v>1.2842202399261888</v>
      </c>
      <c r="E420">
        <v>1292233</v>
      </c>
      <c r="F420">
        <v>171926</v>
      </c>
      <c r="G420">
        <v>15.346329175841978</v>
      </c>
    </row>
    <row r="421" spans="1:7" x14ac:dyDescent="0.3">
      <c r="A421">
        <v>44929</v>
      </c>
      <c r="B421">
        <v>130.04</v>
      </c>
      <c r="C421">
        <v>-1.25</v>
      </c>
      <c r="D421">
        <v>-0.9520907913778659</v>
      </c>
      <c r="E421">
        <v>1120307</v>
      </c>
      <c r="F421">
        <v>-509217</v>
      </c>
      <c r="G421">
        <v>-31.249432349569567</v>
      </c>
    </row>
    <row r="422" spans="1:7" x14ac:dyDescent="0.3">
      <c r="A422">
        <v>44925</v>
      </c>
      <c r="B422">
        <v>131.29</v>
      </c>
      <c r="C422">
        <v>-5.0000000000011369E-2</v>
      </c>
      <c r="D422">
        <v>-3.8069133546529139E-2</v>
      </c>
      <c r="E422">
        <v>1629524</v>
      </c>
      <c r="F422">
        <v>311249</v>
      </c>
      <c r="G422">
        <v>23.610324097779294</v>
      </c>
    </row>
    <row r="423" spans="1:7" x14ac:dyDescent="0.3">
      <c r="A423">
        <v>44924</v>
      </c>
      <c r="B423">
        <v>131.34</v>
      </c>
      <c r="C423">
        <v>2.9500000000000171</v>
      </c>
      <c r="D423">
        <v>2.2976867357270949</v>
      </c>
      <c r="E423">
        <v>1318275</v>
      </c>
      <c r="F423">
        <v>-372200</v>
      </c>
      <c r="G423">
        <v>-22.017480294000208</v>
      </c>
    </row>
    <row r="424" spans="1:7" x14ac:dyDescent="0.3">
      <c r="A424">
        <v>44923</v>
      </c>
      <c r="B424">
        <v>128.38999999999999</v>
      </c>
      <c r="C424">
        <v>-0.88000000000002387</v>
      </c>
      <c r="D424">
        <v>-0.68074572599986372</v>
      </c>
      <c r="E424">
        <v>1690475</v>
      </c>
      <c r="F424">
        <v>445272</v>
      </c>
      <c r="G424">
        <v>35.758988695015994</v>
      </c>
    </row>
    <row r="425" spans="1:7" x14ac:dyDescent="0.3">
      <c r="A425">
        <v>44922</v>
      </c>
      <c r="B425">
        <v>129.27000000000001</v>
      </c>
      <c r="C425">
        <v>-2.7599999999999909</v>
      </c>
      <c r="D425">
        <v>-2.0904339922744763</v>
      </c>
      <c r="E425">
        <v>1245203</v>
      </c>
      <c r="F425">
        <v>-112367</v>
      </c>
      <c r="G425">
        <v>-8.277068585781949</v>
      </c>
    </row>
    <row r="426" spans="1:7" x14ac:dyDescent="0.3">
      <c r="A426">
        <v>44918</v>
      </c>
      <c r="B426">
        <v>132.03</v>
      </c>
      <c r="C426">
        <v>-1.8000000000000114</v>
      </c>
      <c r="D426">
        <v>-1.3449899125756641</v>
      </c>
      <c r="E426">
        <v>1357570</v>
      </c>
      <c r="F426">
        <v>30779</v>
      </c>
      <c r="G426">
        <v>2.319807716513</v>
      </c>
    </row>
    <row r="427" spans="1:7" x14ac:dyDescent="0.3">
      <c r="A427">
        <v>44917</v>
      </c>
      <c r="B427">
        <v>133.83000000000001</v>
      </c>
      <c r="C427">
        <v>0.10000000000002274</v>
      </c>
      <c r="D427">
        <v>7.4777536827953892E-2</v>
      </c>
      <c r="E427">
        <v>1326791</v>
      </c>
      <c r="F427">
        <v>-320508</v>
      </c>
      <c r="G427">
        <v>-19.456577099846477</v>
      </c>
    </row>
    <row r="428" spans="1:7" x14ac:dyDescent="0.3">
      <c r="A428">
        <v>44916</v>
      </c>
      <c r="B428">
        <v>133.72999999999999</v>
      </c>
      <c r="C428">
        <v>1.6499999999999773</v>
      </c>
      <c r="D428">
        <v>1.2492428831011335</v>
      </c>
      <c r="E428">
        <v>1647299</v>
      </c>
      <c r="F428">
        <v>452273</v>
      </c>
      <c r="G428">
        <v>37.846289536796689</v>
      </c>
    </row>
    <row r="429" spans="1:7" x14ac:dyDescent="0.3">
      <c r="A429">
        <v>44915</v>
      </c>
      <c r="B429">
        <v>132.08000000000001</v>
      </c>
      <c r="C429">
        <v>1.5200000000000102</v>
      </c>
      <c r="D429">
        <v>1.1642156862745177</v>
      </c>
      <c r="E429">
        <v>1195026</v>
      </c>
      <c r="F429">
        <v>-963367</v>
      </c>
      <c r="G429">
        <v>-44.633530594289361</v>
      </c>
    </row>
    <row r="430" spans="1:7" x14ac:dyDescent="0.3">
      <c r="A430">
        <v>44914</v>
      </c>
      <c r="B430">
        <v>130.56</v>
      </c>
      <c r="C430">
        <v>-2.4399999999999977</v>
      </c>
      <c r="D430">
        <v>-1.8345864661654119</v>
      </c>
      <c r="E430">
        <v>2158393</v>
      </c>
      <c r="F430">
        <v>284332</v>
      </c>
      <c r="G430">
        <v>15.171971456638818</v>
      </c>
    </row>
    <row r="431" spans="1:7" x14ac:dyDescent="0.3">
      <c r="A431">
        <v>44911</v>
      </c>
      <c r="B431">
        <v>133</v>
      </c>
      <c r="C431">
        <v>-1.2400000000000091</v>
      </c>
      <c r="D431">
        <v>-0.92371871275328443</v>
      </c>
      <c r="E431">
        <v>1874061</v>
      </c>
      <c r="F431">
        <v>266650</v>
      </c>
      <c r="G431">
        <v>16.588787808469643</v>
      </c>
    </row>
    <row r="432" spans="1:7" x14ac:dyDescent="0.3">
      <c r="A432">
        <v>44910</v>
      </c>
      <c r="B432">
        <v>134.24</v>
      </c>
      <c r="C432">
        <v>-2.4899999999999807</v>
      </c>
      <c r="D432">
        <v>-1.8211072917428368</v>
      </c>
      <c r="E432">
        <v>1607411</v>
      </c>
      <c r="F432">
        <v>-453915</v>
      </c>
      <c r="G432">
        <v>-22.020534355070474</v>
      </c>
    </row>
    <row r="433" spans="1:7" x14ac:dyDescent="0.3">
      <c r="A433">
        <v>44909</v>
      </c>
      <c r="B433">
        <v>136.72999999999999</v>
      </c>
      <c r="C433">
        <v>0.72999999999998977</v>
      </c>
      <c r="D433">
        <v>0.53676470588234537</v>
      </c>
      <c r="E433">
        <v>2061326</v>
      </c>
      <c r="F433">
        <v>172742</v>
      </c>
      <c r="G433">
        <v>9.1466410813604266</v>
      </c>
    </row>
    <row r="434" spans="1:7" x14ac:dyDescent="0.3">
      <c r="A434">
        <v>44908</v>
      </c>
      <c r="B434">
        <v>136</v>
      </c>
      <c r="C434">
        <v>1.9399999999999977</v>
      </c>
      <c r="D434">
        <v>1.4471132328807979</v>
      </c>
      <c r="E434">
        <v>1888584</v>
      </c>
      <c r="F434">
        <v>251851</v>
      </c>
      <c r="G434">
        <v>15.387421161545591</v>
      </c>
    </row>
    <row r="435" spans="1:7" x14ac:dyDescent="0.3">
      <c r="A435">
        <v>44907</v>
      </c>
      <c r="B435">
        <v>134.06</v>
      </c>
      <c r="C435">
        <v>1.0500000000000114</v>
      </c>
      <c r="D435">
        <v>0.78941432974965153</v>
      </c>
      <c r="E435">
        <v>1636733</v>
      </c>
      <c r="F435">
        <v>-781026</v>
      </c>
      <c r="G435">
        <v>-32.303715961764595</v>
      </c>
    </row>
    <row r="436" spans="1:7" x14ac:dyDescent="0.3">
      <c r="A436">
        <v>44904</v>
      </c>
      <c r="B436">
        <v>133.01</v>
      </c>
      <c r="C436">
        <v>-2.8799999999999955</v>
      </c>
      <c r="D436">
        <v>-2.1193612480682873</v>
      </c>
      <c r="E436">
        <v>2417759</v>
      </c>
      <c r="F436">
        <v>1148188</v>
      </c>
      <c r="G436">
        <v>90.43905382211787</v>
      </c>
    </row>
    <row r="437" spans="1:7" x14ac:dyDescent="0.3">
      <c r="A437">
        <v>44903</v>
      </c>
      <c r="B437">
        <v>135.88999999999999</v>
      </c>
      <c r="C437">
        <v>1.7599999999999909</v>
      </c>
      <c r="D437">
        <v>1.312159844926557</v>
      </c>
      <c r="E437">
        <v>1269571</v>
      </c>
      <c r="F437">
        <v>-321887</v>
      </c>
      <c r="G437">
        <v>-20.225918623048802</v>
      </c>
    </row>
    <row r="438" spans="1:7" x14ac:dyDescent="0.3">
      <c r="A438">
        <v>44902</v>
      </c>
      <c r="B438">
        <v>134.13</v>
      </c>
      <c r="C438">
        <v>0.87999999999999545</v>
      </c>
      <c r="D438">
        <v>0.66041275797373022</v>
      </c>
      <c r="E438">
        <v>1591458</v>
      </c>
      <c r="F438">
        <v>99707</v>
      </c>
      <c r="G438">
        <v>6.6838902739130059</v>
      </c>
    </row>
    <row r="439" spans="1:7" x14ac:dyDescent="0.3">
      <c r="A439">
        <v>44901</v>
      </c>
      <c r="B439">
        <v>133.25</v>
      </c>
      <c r="C439">
        <v>-2.2400000000000091</v>
      </c>
      <c r="D439">
        <v>-1.6532585430659155</v>
      </c>
      <c r="E439">
        <v>1491751</v>
      </c>
      <c r="F439">
        <v>-320154</v>
      </c>
      <c r="G439">
        <v>-17.669469425825305</v>
      </c>
    </row>
    <row r="440" spans="1:7" x14ac:dyDescent="0.3">
      <c r="A440">
        <v>44900</v>
      </c>
      <c r="B440">
        <v>135.49</v>
      </c>
      <c r="C440">
        <v>-2.9399999999999977</v>
      </c>
      <c r="D440">
        <v>-2.1238170916708787</v>
      </c>
      <c r="E440">
        <v>1811905</v>
      </c>
      <c r="F440">
        <v>-1135478</v>
      </c>
      <c r="G440">
        <v>-38.524955867629011</v>
      </c>
    </row>
    <row r="441" spans="1:7" x14ac:dyDescent="0.3">
      <c r="A441">
        <v>44897</v>
      </c>
      <c r="B441">
        <v>138.43</v>
      </c>
      <c r="C441">
        <v>1.2700000000000102</v>
      </c>
      <c r="D441">
        <v>0.92592592592593337</v>
      </c>
      <c r="E441">
        <v>2947383</v>
      </c>
      <c r="F441">
        <v>859641</v>
      </c>
      <c r="G441">
        <v>41.175633770839504</v>
      </c>
    </row>
    <row r="442" spans="1:7" x14ac:dyDescent="0.3">
      <c r="A442">
        <v>44896</v>
      </c>
      <c r="B442">
        <v>137.16</v>
      </c>
      <c r="C442">
        <v>0.62999999999999545</v>
      </c>
      <c r="D442">
        <v>0.4614370468028971</v>
      </c>
      <c r="E442">
        <v>2087742</v>
      </c>
      <c r="F442">
        <v>-545526</v>
      </c>
      <c r="G442">
        <v>-20.716691198920884</v>
      </c>
    </row>
    <row r="443" spans="1:7" x14ac:dyDescent="0.3">
      <c r="A443">
        <v>44895</v>
      </c>
      <c r="B443">
        <v>136.53</v>
      </c>
      <c r="C443">
        <v>4.2599999999999909</v>
      </c>
      <c r="D443">
        <v>3.220684962576541</v>
      </c>
      <c r="E443">
        <v>2633268</v>
      </c>
      <c r="F443">
        <v>1054213</v>
      </c>
      <c r="G443">
        <v>66.762272371766656</v>
      </c>
    </row>
    <row r="444" spans="1:7" x14ac:dyDescent="0.3">
      <c r="A444">
        <v>44894</v>
      </c>
      <c r="B444">
        <v>132.27000000000001</v>
      </c>
      <c r="C444">
        <v>-0.61999999999997613</v>
      </c>
      <c r="D444">
        <v>-0.4665512830160104</v>
      </c>
      <c r="E444">
        <v>1579055</v>
      </c>
      <c r="F444">
        <v>-1663385</v>
      </c>
      <c r="G444">
        <v>-51.300409568103035</v>
      </c>
    </row>
    <row r="445" spans="1:7" x14ac:dyDescent="0.3">
      <c r="A445">
        <v>44893</v>
      </c>
      <c r="B445">
        <v>132.88999999999999</v>
      </c>
      <c r="C445">
        <v>-0.93000000000000682</v>
      </c>
      <c r="D445">
        <v>-0.6949633836496838</v>
      </c>
      <c r="E445">
        <v>3242440</v>
      </c>
      <c r="F445">
        <v>2772684</v>
      </c>
      <c r="G445">
        <v>590.23918800398508</v>
      </c>
    </row>
    <row r="446" spans="1:7" x14ac:dyDescent="0.3">
      <c r="A446">
        <v>44890</v>
      </c>
      <c r="B446">
        <v>133.82</v>
      </c>
      <c r="C446">
        <v>0.26999999999998181</v>
      </c>
      <c r="D446">
        <v>0.20217147135902791</v>
      </c>
      <c r="E446">
        <v>469756</v>
      </c>
      <c r="F446">
        <v>-1395481</v>
      </c>
      <c r="G446">
        <v>-74.815211150111224</v>
      </c>
    </row>
    <row r="447" spans="1:7" x14ac:dyDescent="0.3">
      <c r="A447">
        <v>44888</v>
      </c>
      <c r="B447">
        <v>133.55000000000001</v>
      </c>
      <c r="C447">
        <v>-0.5</v>
      </c>
      <c r="D447">
        <v>-0.37299515106303616</v>
      </c>
      <c r="E447">
        <v>1865237</v>
      </c>
      <c r="F447">
        <v>563699</v>
      </c>
      <c r="G447">
        <v>43.310222214026787</v>
      </c>
    </row>
    <row r="448" spans="1:7" x14ac:dyDescent="0.3">
      <c r="A448">
        <v>44887</v>
      </c>
      <c r="B448">
        <v>134.05000000000001</v>
      </c>
      <c r="C448">
        <v>1.0500000000000114</v>
      </c>
      <c r="D448">
        <v>0.78947368421053488</v>
      </c>
      <c r="E448">
        <v>1301538</v>
      </c>
      <c r="F448">
        <v>450129</v>
      </c>
      <c r="G448">
        <v>52.868715270804046</v>
      </c>
    </row>
    <row r="449" spans="1:7" x14ac:dyDescent="0.3">
      <c r="A449">
        <v>44886</v>
      </c>
      <c r="B449">
        <v>133</v>
      </c>
      <c r="C449">
        <v>-0.74000000000000909</v>
      </c>
      <c r="D449">
        <v>-0.55331239718858161</v>
      </c>
      <c r="E449">
        <v>851409</v>
      </c>
      <c r="F449">
        <v>-207292</v>
      </c>
      <c r="G449">
        <v>-19.579843600790024</v>
      </c>
    </row>
    <row r="450" spans="1:7" x14ac:dyDescent="0.3">
      <c r="A450">
        <v>44883</v>
      </c>
      <c r="B450">
        <v>133.74</v>
      </c>
      <c r="C450">
        <v>0.46000000000000796</v>
      </c>
      <c r="D450">
        <v>0.34513805522209479</v>
      </c>
      <c r="E450">
        <v>1058701</v>
      </c>
      <c r="F450">
        <v>-153794</v>
      </c>
      <c r="G450">
        <v>-12.684093542653784</v>
      </c>
    </row>
    <row r="451" spans="1:7" x14ac:dyDescent="0.3">
      <c r="A451">
        <v>44882</v>
      </c>
      <c r="B451">
        <v>133.28</v>
      </c>
      <c r="C451">
        <v>-0.93000000000000682</v>
      </c>
      <c r="D451">
        <v>-0.69294389389762812</v>
      </c>
      <c r="E451">
        <v>1212495</v>
      </c>
      <c r="F451">
        <v>-490127</v>
      </c>
      <c r="G451">
        <v>-28.7866009014332</v>
      </c>
    </row>
    <row r="452" spans="1:7" x14ac:dyDescent="0.3">
      <c r="A452">
        <v>44881</v>
      </c>
      <c r="B452">
        <v>134.21</v>
      </c>
      <c r="C452">
        <v>-0.90000000000000568</v>
      </c>
      <c r="D452">
        <v>-0.66612389904522651</v>
      </c>
      <c r="E452">
        <v>1702622</v>
      </c>
      <c r="F452">
        <v>-666262</v>
      </c>
      <c r="G452">
        <v>-28.125564611859424</v>
      </c>
    </row>
    <row r="453" spans="1:7" x14ac:dyDescent="0.3">
      <c r="A453">
        <v>44880</v>
      </c>
      <c r="B453">
        <v>135.11000000000001</v>
      </c>
      <c r="C453">
        <v>0.43000000000000682</v>
      </c>
      <c r="D453">
        <v>0.31927531927532432</v>
      </c>
      <c r="E453">
        <v>2368884</v>
      </c>
      <c r="F453">
        <v>-432879</v>
      </c>
      <c r="G453">
        <v>-15.450236154878196</v>
      </c>
    </row>
    <row r="454" spans="1:7" x14ac:dyDescent="0.3">
      <c r="A454">
        <v>44879</v>
      </c>
      <c r="B454">
        <v>134.68</v>
      </c>
      <c r="C454">
        <v>0.43000000000000682</v>
      </c>
      <c r="D454">
        <v>0.32029795158287289</v>
      </c>
      <c r="E454">
        <v>2801763</v>
      </c>
      <c r="F454">
        <v>-162572</v>
      </c>
      <c r="G454">
        <v>-5.4842654423336095</v>
      </c>
    </row>
    <row r="455" spans="1:7" x14ac:dyDescent="0.3">
      <c r="A455">
        <v>44876</v>
      </c>
      <c r="B455">
        <v>134.25</v>
      </c>
      <c r="C455">
        <v>0.66999999999998749</v>
      </c>
      <c r="D455">
        <v>0.50157209163047423</v>
      </c>
      <c r="E455">
        <v>2964335</v>
      </c>
      <c r="F455">
        <v>308703</v>
      </c>
      <c r="G455">
        <v>11.624464534242696</v>
      </c>
    </row>
    <row r="456" spans="1:7" x14ac:dyDescent="0.3">
      <c r="A456">
        <v>44875</v>
      </c>
      <c r="B456">
        <v>133.58000000000001</v>
      </c>
      <c r="C456">
        <v>4.5300000000000011</v>
      </c>
      <c r="D456">
        <v>3.5102673382409924</v>
      </c>
      <c r="E456">
        <v>2655632</v>
      </c>
      <c r="F456">
        <v>130183</v>
      </c>
      <c r="G456">
        <v>5.154845732382638</v>
      </c>
    </row>
    <row r="457" spans="1:7" x14ac:dyDescent="0.3">
      <c r="A457">
        <v>44874</v>
      </c>
      <c r="B457">
        <v>129.05000000000001</v>
      </c>
      <c r="C457">
        <v>-1.2999999999999829</v>
      </c>
      <c r="D457">
        <v>-0.99731492136554123</v>
      </c>
      <c r="E457">
        <v>2525449</v>
      </c>
      <c r="F457">
        <v>470620</v>
      </c>
      <c r="G457">
        <v>22.903122352273595</v>
      </c>
    </row>
    <row r="458" spans="1:7" x14ac:dyDescent="0.3">
      <c r="A458">
        <v>44873</v>
      </c>
      <c r="B458">
        <v>130.35</v>
      </c>
      <c r="C458">
        <v>1.2699999999999818</v>
      </c>
      <c r="D458">
        <v>0.98388596219397406</v>
      </c>
      <c r="E458">
        <v>2054829</v>
      </c>
      <c r="F458">
        <v>694130</v>
      </c>
      <c r="G458">
        <v>51.012751534321701</v>
      </c>
    </row>
    <row r="459" spans="1:7" x14ac:dyDescent="0.3">
      <c r="A459">
        <v>44872</v>
      </c>
      <c r="B459">
        <v>129.08000000000001</v>
      </c>
      <c r="C459">
        <v>0.74000000000000909</v>
      </c>
      <c r="D459">
        <v>0.5765934237182555</v>
      </c>
      <c r="E459">
        <v>1360699</v>
      </c>
      <c r="F459">
        <v>-1183651</v>
      </c>
      <c r="G459">
        <v>-46.520761687660894</v>
      </c>
    </row>
    <row r="460" spans="1:7" x14ac:dyDescent="0.3">
      <c r="A460">
        <v>44869</v>
      </c>
      <c r="B460">
        <v>128.34</v>
      </c>
      <c r="C460">
        <v>0.31999999999999318</v>
      </c>
      <c r="D460">
        <v>0.24996094360255675</v>
      </c>
      <c r="E460">
        <v>2544350</v>
      </c>
      <c r="F460">
        <v>63489</v>
      </c>
      <c r="G460">
        <v>2.5591518428481081</v>
      </c>
    </row>
    <row r="461" spans="1:7" x14ac:dyDescent="0.3">
      <c r="A461">
        <v>44868</v>
      </c>
      <c r="B461">
        <v>128.02000000000001</v>
      </c>
      <c r="C461">
        <v>0.44000000000001194</v>
      </c>
      <c r="D461">
        <v>0.34488164289074458</v>
      </c>
      <c r="E461">
        <v>2480861</v>
      </c>
      <c r="F461">
        <v>-585332</v>
      </c>
      <c r="G461">
        <v>-19.089861597101031</v>
      </c>
    </row>
    <row r="462" spans="1:7" x14ac:dyDescent="0.3">
      <c r="A462">
        <v>44867</v>
      </c>
      <c r="B462">
        <v>127.58</v>
      </c>
      <c r="C462">
        <v>-2.1700000000000017</v>
      </c>
      <c r="D462">
        <v>-1.6724470134874772</v>
      </c>
      <c r="E462">
        <v>3066193</v>
      </c>
      <c r="F462">
        <v>630691</v>
      </c>
      <c r="G462">
        <v>25.895729094043034</v>
      </c>
    </row>
    <row r="463" spans="1:7" x14ac:dyDescent="0.3">
      <c r="A463">
        <v>44866</v>
      </c>
      <c r="B463">
        <v>129.75</v>
      </c>
      <c r="C463">
        <v>1.1599999999999966</v>
      </c>
      <c r="D463">
        <v>0.90209192005598926</v>
      </c>
      <c r="E463">
        <v>2435502</v>
      </c>
      <c r="F463">
        <v>75215</v>
      </c>
      <c r="G463">
        <v>3.1866887374289652</v>
      </c>
    </row>
    <row r="464" spans="1:7" x14ac:dyDescent="0.3">
      <c r="A464">
        <v>44865</v>
      </c>
      <c r="B464">
        <v>128.59</v>
      </c>
      <c r="C464">
        <v>-1.0900000000000034</v>
      </c>
      <c r="D464">
        <v>-0.84053053670573974</v>
      </c>
      <c r="E464">
        <v>2360287</v>
      </c>
      <c r="F464">
        <v>-408526</v>
      </c>
      <c r="G464">
        <v>-14.754553666137801</v>
      </c>
    </row>
    <row r="465" spans="1:7" x14ac:dyDescent="0.3">
      <c r="A465">
        <v>44862</v>
      </c>
      <c r="B465">
        <v>129.68</v>
      </c>
      <c r="C465">
        <v>4.8000000000000114</v>
      </c>
      <c r="D465">
        <v>3.84368994234466</v>
      </c>
      <c r="E465">
        <v>2768813</v>
      </c>
      <c r="F465">
        <v>1276384</v>
      </c>
      <c r="G465">
        <v>85.523934471924633</v>
      </c>
    </row>
    <row r="466" spans="1:7" x14ac:dyDescent="0.3">
      <c r="A466">
        <v>44861</v>
      </c>
      <c r="B466">
        <v>124.88</v>
      </c>
      <c r="C466">
        <v>-1.7199999999999989</v>
      </c>
      <c r="D466">
        <v>-1.3586097946287512</v>
      </c>
      <c r="E466">
        <v>1492429</v>
      </c>
      <c r="F466">
        <v>-899651</v>
      </c>
      <c r="G466">
        <v>-37.6095699140497</v>
      </c>
    </row>
    <row r="467" spans="1:7" x14ac:dyDescent="0.3">
      <c r="A467">
        <v>44860</v>
      </c>
      <c r="B467">
        <v>126.6</v>
      </c>
      <c r="C467">
        <v>1.9699999999999989</v>
      </c>
      <c r="D467">
        <v>1.5806788092754545</v>
      </c>
      <c r="E467">
        <v>2392080</v>
      </c>
      <c r="F467">
        <v>1322037</v>
      </c>
      <c r="G467">
        <v>123.54989472385689</v>
      </c>
    </row>
    <row r="468" spans="1:7" x14ac:dyDescent="0.3">
      <c r="A468">
        <v>44859</v>
      </c>
      <c r="B468">
        <v>124.63</v>
      </c>
      <c r="C468">
        <v>2.4499999999999886</v>
      </c>
      <c r="D468">
        <v>2.0052381731870916</v>
      </c>
      <c r="E468">
        <v>1070043</v>
      </c>
      <c r="F468">
        <v>-582705</v>
      </c>
      <c r="G468">
        <v>-35.256736054135295</v>
      </c>
    </row>
    <row r="469" spans="1:7" x14ac:dyDescent="0.3">
      <c r="A469">
        <v>44858</v>
      </c>
      <c r="B469">
        <v>122.18</v>
      </c>
      <c r="C469">
        <v>1.2800000000000011</v>
      </c>
      <c r="D469">
        <v>1.0587262200165435</v>
      </c>
      <c r="E469">
        <v>1652748</v>
      </c>
      <c r="F469">
        <v>239741</v>
      </c>
      <c r="G469">
        <v>16.966724156355912</v>
      </c>
    </row>
    <row r="470" spans="1:7" x14ac:dyDescent="0.3">
      <c r="A470">
        <v>44855</v>
      </c>
      <c r="B470">
        <v>120.9</v>
      </c>
      <c r="C470">
        <v>3.3200000000000074</v>
      </c>
      <c r="D470">
        <v>2.8236094573907189</v>
      </c>
      <c r="E470">
        <v>1413007</v>
      </c>
      <c r="F470">
        <v>106729</v>
      </c>
      <c r="G470">
        <v>8.1704660110634943</v>
      </c>
    </row>
    <row r="471" spans="1:7" x14ac:dyDescent="0.3">
      <c r="A471">
        <v>44854</v>
      </c>
      <c r="B471">
        <v>117.58</v>
      </c>
      <c r="C471">
        <v>-0.95000000000000284</v>
      </c>
      <c r="D471">
        <v>-0.80148485615456244</v>
      </c>
      <c r="E471">
        <v>1306278</v>
      </c>
      <c r="F471">
        <v>-535079</v>
      </c>
      <c r="G471">
        <v>-29.058949459556185</v>
      </c>
    </row>
    <row r="472" spans="1:7" x14ac:dyDescent="0.3">
      <c r="A472">
        <v>44853</v>
      </c>
      <c r="B472">
        <v>118.53</v>
      </c>
      <c r="C472">
        <v>-4.1799999999999926</v>
      </c>
      <c r="D472">
        <v>-3.4064053459375705</v>
      </c>
      <c r="E472">
        <v>1841357</v>
      </c>
      <c r="F472">
        <v>-566371</v>
      </c>
      <c r="G472">
        <v>-23.523047453865221</v>
      </c>
    </row>
    <row r="473" spans="1:7" x14ac:dyDescent="0.3">
      <c r="A473">
        <v>44852</v>
      </c>
      <c r="B473">
        <v>122.71</v>
      </c>
      <c r="C473">
        <v>0.21999999999999886</v>
      </c>
      <c r="D473">
        <v>0.1796064984896717</v>
      </c>
      <c r="E473">
        <v>2407728</v>
      </c>
      <c r="F473">
        <v>798168</v>
      </c>
      <c r="G473">
        <v>49.589204503094017</v>
      </c>
    </row>
    <row r="474" spans="1:7" x14ac:dyDescent="0.3">
      <c r="A474">
        <v>44851</v>
      </c>
      <c r="B474">
        <v>122.49</v>
      </c>
      <c r="C474">
        <v>2.9099999999999966</v>
      </c>
      <c r="D474">
        <v>2.4335173105870518</v>
      </c>
      <c r="E474">
        <v>1609560</v>
      </c>
      <c r="F474">
        <v>152967</v>
      </c>
      <c r="G474">
        <v>10.501698140798425</v>
      </c>
    </row>
    <row r="475" spans="1:7" x14ac:dyDescent="0.3">
      <c r="A475">
        <v>44848</v>
      </c>
      <c r="B475">
        <v>119.58</v>
      </c>
      <c r="C475">
        <v>-1.8299999999999983</v>
      </c>
      <c r="D475">
        <v>-1.5072893501359017</v>
      </c>
      <c r="E475">
        <v>1456593</v>
      </c>
      <c r="F475">
        <v>-454807</v>
      </c>
      <c r="G475">
        <v>-23.794443863136969</v>
      </c>
    </row>
    <row r="476" spans="1:7" x14ac:dyDescent="0.3">
      <c r="A476">
        <v>44847</v>
      </c>
      <c r="B476">
        <v>121.41</v>
      </c>
      <c r="C476">
        <v>2.3799999999999955</v>
      </c>
      <c r="D476">
        <v>1.9994959253969549</v>
      </c>
      <c r="E476">
        <v>1911400</v>
      </c>
      <c r="F476">
        <v>587610</v>
      </c>
      <c r="G476">
        <v>44.388460405351303</v>
      </c>
    </row>
    <row r="477" spans="1:7" x14ac:dyDescent="0.3">
      <c r="A477">
        <v>44846</v>
      </c>
      <c r="B477">
        <v>119.03</v>
      </c>
      <c r="C477">
        <v>0.85999999999999943</v>
      </c>
      <c r="D477">
        <v>0.72776508420072727</v>
      </c>
      <c r="E477">
        <v>1323790</v>
      </c>
      <c r="F477">
        <v>-1315228</v>
      </c>
      <c r="G477">
        <v>-49.837780568378086</v>
      </c>
    </row>
    <row r="478" spans="1:7" x14ac:dyDescent="0.3">
      <c r="A478">
        <v>44845</v>
      </c>
      <c r="B478">
        <v>118.17</v>
      </c>
      <c r="C478">
        <v>0.21999999999999886</v>
      </c>
      <c r="D478">
        <v>0.1865197117422627</v>
      </c>
      <c r="E478">
        <v>2639018</v>
      </c>
      <c r="F478">
        <v>817239</v>
      </c>
      <c r="G478">
        <v>44.85939293404963</v>
      </c>
    </row>
    <row r="479" spans="1:7" x14ac:dyDescent="0.3">
      <c r="A479">
        <v>44844</v>
      </c>
      <c r="B479">
        <v>117.95</v>
      </c>
      <c r="C479">
        <v>-0.89000000000000057</v>
      </c>
      <c r="D479">
        <v>-0.74890609222484061</v>
      </c>
      <c r="E479">
        <v>1821779</v>
      </c>
      <c r="F479">
        <v>388114</v>
      </c>
      <c r="G479">
        <v>27.071456721061057</v>
      </c>
    </row>
    <row r="480" spans="1:7" x14ac:dyDescent="0.3">
      <c r="A480">
        <v>44841</v>
      </c>
      <c r="B480">
        <v>118.84</v>
      </c>
      <c r="C480">
        <v>-3.4299999999999926</v>
      </c>
      <c r="D480">
        <v>-2.8052670319784023</v>
      </c>
      <c r="E480">
        <v>1433665</v>
      </c>
      <c r="F480">
        <v>85037</v>
      </c>
      <c r="G480">
        <v>6.3054452376785886</v>
      </c>
    </row>
    <row r="481" spans="1:7" x14ac:dyDescent="0.3">
      <c r="A481">
        <v>44840</v>
      </c>
      <c r="B481">
        <v>122.27</v>
      </c>
      <c r="C481">
        <v>-0.60000000000000853</v>
      </c>
      <c r="D481">
        <v>-0.48832098966387932</v>
      </c>
      <c r="E481">
        <v>1348628</v>
      </c>
      <c r="F481">
        <v>-591991</v>
      </c>
      <c r="G481">
        <v>-30.505266618537693</v>
      </c>
    </row>
    <row r="482" spans="1:7" x14ac:dyDescent="0.3">
      <c r="A482">
        <v>44839</v>
      </c>
      <c r="B482">
        <v>122.87</v>
      </c>
      <c r="C482">
        <v>0.21999999999999886</v>
      </c>
      <c r="D482">
        <v>0.17937219730941611</v>
      </c>
      <c r="E482">
        <v>1940619</v>
      </c>
      <c r="F482">
        <v>165002</v>
      </c>
      <c r="G482">
        <v>9.2926571439674213</v>
      </c>
    </row>
    <row r="483" spans="1:7" x14ac:dyDescent="0.3">
      <c r="A483">
        <v>44838</v>
      </c>
      <c r="B483">
        <v>122.65</v>
      </c>
      <c r="C483">
        <v>3.4100000000000108</v>
      </c>
      <c r="D483">
        <v>2.8597785977859869</v>
      </c>
      <c r="E483">
        <v>1775617</v>
      </c>
      <c r="F483">
        <v>111548</v>
      </c>
      <c r="G483">
        <v>6.7033278067195532</v>
      </c>
    </row>
    <row r="484" spans="1:7" x14ac:dyDescent="0.3">
      <c r="A484">
        <v>44837</v>
      </c>
      <c r="B484">
        <v>119.24</v>
      </c>
      <c r="C484">
        <v>2.2800000000000011</v>
      </c>
      <c r="D484">
        <v>1.9493844049247617</v>
      </c>
      <c r="E484">
        <v>1664069</v>
      </c>
      <c r="F484">
        <v>-926730</v>
      </c>
      <c r="G484">
        <v>-35.770046228981869</v>
      </c>
    </row>
    <row r="485" spans="1:7" x14ac:dyDescent="0.3">
      <c r="A485">
        <v>44834</v>
      </c>
      <c r="B485">
        <v>116.96</v>
      </c>
      <c r="C485">
        <v>-0.64000000000000057</v>
      </c>
      <c r="D485">
        <v>-0.54421768707483043</v>
      </c>
      <c r="E485">
        <v>2590799</v>
      </c>
      <c r="F485">
        <v>855388</v>
      </c>
      <c r="G485">
        <v>49.290225773606366</v>
      </c>
    </row>
    <row r="486" spans="1:7" x14ac:dyDescent="0.3">
      <c r="A486">
        <v>44833</v>
      </c>
      <c r="B486">
        <v>117.6</v>
      </c>
      <c r="C486">
        <v>-1.730000000000004</v>
      </c>
      <c r="D486">
        <v>-1.4497611665130345</v>
      </c>
      <c r="E486">
        <v>1735411</v>
      </c>
      <c r="F486">
        <v>-1492661</v>
      </c>
      <c r="G486">
        <v>-46.240015712165032</v>
      </c>
    </row>
    <row r="487" spans="1:7" x14ac:dyDescent="0.3">
      <c r="A487">
        <v>44832</v>
      </c>
      <c r="B487">
        <v>119.33</v>
      </c>
      <c r="C487">
        <v>4.5100000000000051</v>
      </c>
      <c r="D487">
        <v>3.9278871276781095</v>
      </c>
      <c r="E487">
        <v>3228072</v>
      </c>
      <c r="F487">
        <v>-364795</v>
      </c>
      <c r="G487">
        <v>-10.153312104233192</v>
      </c>
    </row>
    <row r="488" spans="1:7" x14ac:dyDescent="0.3">
      <c r="A488">
        <v>44831</v>
      </c>
      <c r="B488">
        <v>114.82</v>
      </c>
      <c r="C488">
        <v>1.3999999999999915</v>
      </c>
      <c r="D488">
        <v>1.2343502027860973</v>
      </c>
      <c r="E488">
        <v>3592867</v>
      </c>
      <c r="F488">
        <v>2032487</v>
      </c>
      <c r="G488">
        <v>130.25589920404005</v>
      </c>
    </row>
    <row r="489" spans="1:7" x14ac:dyDescent="0.3">
      <c r="A489">
        <v>44830</v>
      </c>
      <c r="B489">
        <v>113.42</v>
      </c>
      <c r="C489">
        <v>-1.8999999999999915</v>
      </c>
      <c r="D489">
        <v>-1.6475893166840023</v>
      </c>
      <c r="E489">
        <v>1560380</v>
      </c>
      <c r="F489">
        <v>-497722</v>
      </c>
      <c r="G489">
        <v>-24.183543867116402</v>
      </c>
    </row>
    <row r="490" spans="1:7" x14ac:dyDescent="0.3">
      <c r="A490">
        <v>44827</v>
      </c>
      <c r="B490">
        <v>115.32</v>
      </c>
      <c r="C490">
        <v>-1.4100000000000108</v>
      </c>
      <c r="D490">
        <v>-1.207915702904147</v>
      </c>
      <c r="E490">
        <v>2058102</v>
      </c>
      <c r="F490">
        <v>79287</v>
      </c>
      <c r="G490">
        <v>4.0067919436632531</v>
      </c>
    </row>
    <row r="491" spans="1:7" x14ac:dyDescent="0.3">
      <c r="A491">
        <v>44826</v>
      </c>
      <c r="B491">
        <v>116.73</v>
      </c>
      <c r="C491">
        <v>-1.1799999999999926</v>
      </c>
      <c r="D491">
        <v>-1.0007632940378193</v>
      </c>
      <c r="E491">
        <v>1978815</v>
      </c>
      <c r="F491">
        <v>-1200346</v>
      </c>
      <c r="G491">
        <v>-37.756691152162475</v>
      </c>
    </row>
    <row r="492" spans="1:7" x14ac:dyDescent="0.3">
      <c r="A492">
        <v>44825</v>
      </c>
      <c r="B492">
        <v>117.91</v>
      </c>
      <c r="C492">
        <v>-2.6400000000000006</v>
      </c>
      <c r="D492">
        <v>-2.1899626710908344</v>
      </c>
      <c r="E492">
        <v>3179161</v>
      </c>
      <c r="F492">
        <v>1250956</v>
      </c>
      <c r="G492">
        <v>64.876711760419667</v>
      </c>
    </row>
    <row r="493" spans="1:7" x14ac:dyDescent="0.3">
      <c r="A493">
        <v>44824</v>
      </c>
      <c r="B493">
        <v>120.55</v>
      </c>
      <c r="C493">
        <v>-1.25</v>
      </c>
      <c r="D493">
        <v>-1.0262725779967159</v>
      </c>
      <c r="E493">
        <v>1928205</v>
      </c>
      <c r="F493">
        <v>-210993</v>
      </c>
      <c r="G493">
        <v>-9.8631823702153802</v>
      </c>
    </row>
    <row r="494" spans="1:7" x14ac:dyDescent="0.3">
      <c r="A494">
        <v>44823</v>
      </c>
      <c r="B494">
        <v>121.8</v>
      </c>
      <c r="C494">
        <v>-1.1599999999999966</v>
      </c>
      <c r="D494">
        <v>-0.94339622641509158</v>
      </c>
      <c r="E494">
        <v>2139198</v>
      </c>
      <c r="F494">
        <v>150982</v>
      </c>
      <c r="G494">
        <v>7.5938429224993662</v>
      </c>
    </row>
    <row r="495" spans="1:7" x14ac:dyDescent="0.3">
      <c r="A495">
        <v>44820</v>
      </c>
      <c r="B495">
        <v>122.96</v>
      </c>
      <c r="C495">
        <v>-1.0900000000000034</v>
      </c>
      <c r="D495">
        <v>-0.87867795243853564</v>
      </c>
      <c r="E495">
        <v>1988216</v>
      </c>
      <c r="F495">
        <v>69329</v>
      </c>
      <c r="G495">
        <v>3.6129798159036985</v>
      </c>
    </row>
    <row r="496" spans="1:7" x14ac:dyDescent="0.3">
      <c r="A496">
        <v>44819</v>
      </c>
      <c r="B496">
        <v>124.05</v>
      </c>
      <c r="C496">
        <v>0.12999999999999545</v>
      </c>
      <c r="D496">
        <v>0.10490639122013835</v>
      </c>
      <c r="E496">
        <v>1918887</v>
      </c>
      <c r="F496">
        <v>-117597</v>
      </c>
      <c r="G496">
        <v>-5.7745113637033239</v>
      </c>
    </row>
    <row r="497" spans="1:7" x14ac:dyDescent="0.3">
      <c r="A497">
        <v>44818</v>
      </c>
      <c r="B497">
        <v>123.92</v>
      </c>
      <c r="C497">
        <v>1.0799999999999983</v>
      </c>
      <c r="D497">
        <v>0.8791924454575043</v>
      </c>
      <c r="E497">
        <v>2036484</v>
      </c>
      <c r="F497">
        <v>-70313</v>
      </c>
      <c r="G497">
        <v>-3.3374359276190351</v>
      </c>
    </row>
    <row r="498" spans="1:7" x14ac:dyDescent="0.3">
      <c r="A498">
        <v>44817</v>
      </c>
      <c r="B498">
        <v>122.84</v>
      </c>
      <c r="C498">
        <v>-5.789999999999992</v>
      </c>
      <c r="D498">
        <v>-4.5012827489699081</v>
      </c>
      <c r="E498">
        <v>2106797</v>
      </c>
      <c r="F498">
        <v>931183</v>
      </c>
      <c r="G498">
        <v>79.208226509721726</v>
      </c>
    </row>
    <row r="499" spans="1:7" x14ac:dyDescent="0.3">
      <c r="A499">
        <v>44816</v>
      </c>
      <c r="B499">
        <v>128.63</v>
      </c>
      <c r="C499">
        <v>0.22999999999998977</v>
      </c>
      <c r="D499">
        <v>0.17912772585668985</v>
      </c>
      <c r="E499">
        <v>1175614</v>
      </c>
      <c r="F499">
        <v>-174676</v>
      </c>
      <c r="G499">
        <v>-12.936184078975627</v>
      </c>
    </row>
    <row r="500" spans="1:7" x14ac:dyDescent="0.3">
      <c r="A500">
        <v>44813</v>
      </c>
      <c r="B500">
        <v>128.4</v>
      </c>
      <c r="C500">
        <v>1.4200000000000017</v>
      </c>
      <c r="D500">
        <v>1.1182863443061912</v>
      </c>
      <c r="E500">
        <v>1350290</v>
      </c>
      <c r="F500">
        <v>-3656208</v>
      </c>
      <c r="G500">
        <v>-73.029251185159765</v>
      </c>
    </row>
    <row r="501" spans="1:7" x14ac:dyDescent="0.3">
      <c r="A501">
        <v>44812</v>
      </c>
      <c r="B501">
        <v>126.98</v>
      </c>
      <c r="C501">
        <v>4.0900000000000034</v>
      </c>
      <c r="D501">
        <v>3.3281796728781865</v>
      </c>
      <c r="E501">
        <v>5006498</v>
      </c>
      <c r="F501">
        <v>3661285</v>
      </c>
      <c r="G501">
        <v>272.17139590533247</v>
      </c>
    </row>
    <row r="502" spans="1:7" x14ac:dyDescent="0.3">
      <c r="A502">
        <v>44811</v>
      </c>
      <c r="B502">
        <v>122.89</v>
      </c>
      <c r="C502">
        <v>3.3499999999999943</v>
      </c>
      <c r="D502">
        <v>2.8024092354023709</v>
      </c>
      <c r="E502">
        <v>1345213</v>
      </c>
      <c r="F502">
        <v>-1463104</v>
      </c>
      <c r="G502">
        <v>-52.098961762507578</v>
      </c>
    </row>
    <row r="503" spans="1:7" x14ac:dyDescent="0.3">
      <c r="A503">
        <v>44810</v>
      </c>
      <c r="B503">
        <v>119.54</v>
      </c>
      <c r="C503">
        <v>-1.6499999999999915</v>
      </c>
      <c r="D503">
        <v>-1.3614984734714015</v>
      </c>
      <c r="E503">
        <v>2808317</v>
      </c>
      <c r="F503">
        <v>952524</v>
      </c>
      <c r="G503">
        <v>51.327060722828463</v>
      </c>
    </row>
    <row r="504" spans="1:7" x14ac:dyDescent="0.3">
      <c r="A504">
        <v>44806</v>
      </c>
      <c r="B504">
        <v>121.19</v>
      </c>
      <c r="C504">
        <v>-2.0300000000000011</v>
      </c>
      <c r="D504">
        <v>-1.647459827950009</v>
      </c>
      <c r="E504">
        <v>1855793</v>
      </c>
      <c r="F504">
        <v>-377239</v>
      </c>
      <c r="G504">
        <v>-16.893577879761686</v>
      </c>
    </row>
    <row r="505" spans="1:7" x14ac:dyDescent="0.3">
      <c r="A505">
        <v>44805</v>
      </c>
      <c r="B505">
        <v>123.22</v>
      </c>
      <c r="C505">
        <v>1.7600000000000051</v>
      </c>
      <c r="D505">
        <v>1.4490367199077929</v>
      </c>
      <c r="E505">
        <v>2233032</v>
      </c>
      <c r="F505">
        <v>663070</v>
      </c>
      <c r="G505">
        <v>42.2347802048712</v>
      </c>
    </row>
    <row r="506" spans="1:7" x14ac:dyDescent="0.3">
      <c r="A506">
        <v>44804</v>
      </c>
      <c r="B506">
        <v>121.46</v>
      </c>
      <c r="C506">
        <v>0.31999999999999318</v>
      </c>
      <c r="D506">
        <v>0.2641571735182377</v>
      </c>
      <c r="E506">
        <v>1569962</v>
      </c>
      <c r="F506">
        <v>261784</v>
      </c>
      <c r="G506">
        <v>20.01134402199089</v>
      </c>
    </row>
    <row r="507" spans="1:7" x14ac:dyDescent="0.3">
      <c r="A507">
        <v>44803</v>
      </c>
      <c r="B507">
        <v>121.14</v>
      </c>
      <c r="C507">
        <v>-0.95999999999999375</v>
      </c>
      <c r="D507">
        <v>-0.7862407862407812</v>
      </c>
      <c r="E507">
        <v>1308178</v>
      </c>
      <c r="F507">
        <v>276874</v>
      </c>
      <c r="G507">
        <v>26.846982073181138</v>
      </c>
    </row>
    <row r="508" spans="1:7" x14ac:dyDescent="0.3">
      <c r="A508">
        <v>44802</v>
      </c>
      <c r="B508">
        <v>122.1</v>
      </c>
      <c r="C508">
        <v>-0.85000000000000853</v>
      </c>
      <c r="D508">
        <v>-0.69133794225295531</v>
      </c>
      <c r="E508">
        <v>1031304</v>
      </c>
      <c r="F508">
        <v>-658352</v>
      </c>
      <c r="G508">
        <v>-38.96367071167149</v>
      </c>
    </row>
    <row r="509" spans="1:7" x14ac:dyDescent="0.3">
      <c r="A509">
        <v>44799</v>
      </c>
      <c r="B509">
        <v>122.95</v>
      </c>
      <c r="C509">
        <v>-4.5</v>
      </c>
      <c r="D509">
        <v>-3.5307963907414672</v>
      </c>
      <c r="E509">
        <v>1689656</v>
      </c>
      <c r="F509">
        <v>919170</v>
      </c>
      <c r="G509">
        <v>119.29743045298682</v>
      </c>
    </row>
    <row r="510" spans="1:7" x14ac:dyDescent="0.3">
      <c r="A510">
        <v>44798</v>
      </c>
      <c r="B510">
        <v>127.45</v>
      </c>
      <c r="C510">
        <v>0.38000000000000966</v>
      </c>
      <c r="D510">
        <v>0.29904776894625773</v>
      </c>
      <c r="E510">
        <v>770486</v>
      </c>
      <c r="F510">
        <v>-1104419</v>
      </c>
      <c r="G510">
        <v>-58.905331203447645</v>
      </c>
    </row>
    <row r="511" spans="1:7" x14ac:dyDescent="0.3">
      <c r="A511">
        <v>44797</v>
      </c>
      <c r="B511">
        <v>127.07</v>
      </c>
      <c r="C511">
        <v>1.6999999999999886</v>
      </c>
      <c r="D511">
        <v>1.355986280609387</v>
      </c>
      <c r="E511">
        <v>1874905</v>
      </c>
      <c r="F511">
        <v>688614</v>
      </c>
      <c r="G511">
        <v>58.047645982309568</v>
      </c>
    </row>
    <row r="512" spans="1:7" x14ac:dyDescent="0.3">
      <c r="A512">
        <v>44796</v>
      </c>
      <c r="B512">
        <v>125.37</v>
      </c>
      <c r="C512">
        <v>-0.23999999999999488</v>
      </c>
      <c r="D512">
        <v>-0.19106759016001504</v>
      </c>
      <c r="E512">
        <v>1186291</v>
      </c>
      <c r="F512">
        <v>-155801</v>
      </c>
      <c r="G512">
        <v>-11.608816683208007</v>
      </c>
    </row>
    <row r="513" spans="1:7" x14ac:dyDescent="0.3">
      <c r="A513">
        <v>44795</v>
      </c>
      <c r="B513">
        <v>125.61</v>
      </c>
      <c r="C513">
        <v>-2.0400000000000063</v>
      </c>
      <c r="D513">
        <v>-1.598119858989429</v>
      </c>
      <c r="E513">
        <v>1342092</v>
      </c>
      <c r="F513">
        <v>-156087</v>
      </c>
      <c r="G513">
        <v>-10.418447995866982</v>
      </c>
    </row>
    <row r="514" spans="1:7" x14ac:dyDescent="0.3">
      <c r="A514">
        <v>44792</v>
      </c>
      <c r="B514">
        <v>127.65</v>
      </c>
      <c r="C514">
        <v>-1.2699999999999818</v>
      </c>
      <c r="D514">
        <v>-0.98510704312750696</v>
      </c>
      <c r="E514">
        <v>1498179</v>
      </c>
      <c r="F514">
        <v>-227085</v>
      </c>
      <c r="G514">
        <v>-13.16233341679882</v>
      </c>
    </row>
    <row r="515" spans="1:7" x14ac:dyDescent="0.3">
      <c r="A515">
        <v>44791</v>
      </c>
      <c r="B515">
        <v>128.91999999999999</v>
      </c>
      <c r="C515">
        <v>-1.4800000000000182</v>
      </c>
      <c r="D515">
        <v>-1.1349693251533881</v>
      </c>
      <c r="E515">
        <v>1725264</v>
      </c>
      <c r="F515">
        <v>271621</v>
      </c>
      <c r="G515">
        <v>18.685536957836277</v>
      </c>
    </row>
    <row r="516" spans="1:7" x14ac:dyDescent="0.3">
      <c r="A516">
        <v>44790</v>
      </c>
      <c r="B516">
        <v>130.4</v>
      </c>
      <c r="C516">
        <v>-2.5900000000000034</v>
      </c>
      <c r="D516">
        <v>-1.9475148507406597</v>
      </c>
      <c r="E516">
        <v>1453643</v>
      </c>
      <c r="F516">
        <v>351</v>
      </c>
      <c r="G516">
        <v>2.4152063040325002E-2</v>
      </c>
    </row>
    <row r="517" spans="1:7" x14ac:dyDescent="0.3">
      <c r="A517">
        <v>44789</v>
      </c>
      <c r="B517">
        <v>132.99</v>
      </c>
      <c r="C517">
        <v>-1.8299999999999841</v>
      </c>
      <c r="D517">
        <v>-1.3573653760569531</v>
      </c>
      <c r="E517">
        <v>1453292</v>
      </c>
      <c r="F517">
        <v>-102532</v>
      </c>
      <c r="G517">
        <v>-6.5902055759520355</v>
      </c>
    </row>
    <row r="518" spans="1:7" x14ac:dyDescent="0.3">
      <c r="A518">
        <v>44788</v>
      </c>
      <c r="B518">
        <v>134.82</v>
      </c>
      <c r="C518">
        <v>2.2999999999999829</v>
      </c>
      <c r="D518">
        <v>1.7355870811952783</v>
      </c>
      <c r="E518">
        <v>1555824</v>
      </c>
      <c r="F518">
        <v>209651</v>
      </c>
      <c r="G518">
        <v>15.573852692038839</v>
      </c>
    </row>
    <row r="519" spans="1:7" x14ac:dyDescent="0.3">
      <c r="A519">
        <v>44785</v>
      </c>
      <c r="B519">
        <v>132.52000000000001</v>
      </c>
      <c r="C519">
        <v>1.2300000000000182</v>
      </c>
      <c r="D519">
        <v>0.93685733871583388</v>
      </c>
      <c r="E519">
        <v>1346173</v>
      </c>
      <c r="F519">
        <v>-771080</v>
      </c>
      <c r="G519">
        <v>-36.418888059197457</v>
      </c>
    </row>
    <row r="520" spans="1:7" x14ac:dyDescent="0.3">
      <c r="A520">
        <v>44784</v>
      </c>
      <c r="B520">
        <v>131.29</v>
      </c>
      <c r="C520">
        <v>-1.75</v>
      </c>
      <c r="D520">
        <v>-1.3153938665063141</v>
      </c>
      <c r="E520">
        <v>2117253</v>
      </c>
      <c r="F520">
        <v>618035</v>
      </c>
      <c r="G520">
        <v>41.223824687270294</v>
      </c>
    </row>
    <row r="521" spans="1:7" x14ac:dyDescent="0.3">
      <c r="A521">
        <v>44783</v>
      </c>
      <c r="B521">
        <v>133.04</v>
      </c>
      <c r="C521">
        <v>3.1299999999999955</v>
      </c>
      <c r="D521">
        <v>2.4093603263797978</v>
      </c>
      <c r="E521">
        <v>1499218</v>
      </c>
      <c r="F521">
        <v>-270341</v>
      </c>
      <c r="G521">
        <v>-15.277309205287871</v>
      </c>
    </row>
    <row r="522" spans="1:7" x14ac:dyDescent="0.3">
      <c r="A522">
        <v>44782</v>
      </c>
      <c r="B522">
        <v>129.91</v>
      </c>
      <c r="C522">
        <v>-2.1200000000000045</v>
      </c>
      <c r="D522">
        <v>-1.6056956752253311</v>
      </c>
      <c r="E522">
        <v>1769559</v>
      </c>
      <c r="F522">
        <v>-898628</v>
      </c>
      <c r="G522">
        <v>-33.679348561401433</v>
      </c>
    </row>
    <row r="523" spans="1:7" x14ac:dyDescent="0.3">
      <c r="A523">
        <v>44781</v>
      </c>
      <c r="B523">
        <v>132.03</v>
      </c>
      <c r="C523">
        <v>0.59000000000000341</v>
      </c>
      <c r="D523">
        <v>0.44887401095557167</v>
      </c>
      <c r="E523">
        <v>2668187</v>
      </c>
      <c r="F523">
        <v>261942</v>
      </c>
      <c r="G523">
        <v>10.885923918802948</v>
      </c>
    </row>
    <row r="524" spans="1:7" x14ac:dyDescent="0.3">
      <c r="A524">
        <v>44778</v>
      </c>
      <c r="B524">
        <v>131.44</v>
      </c>
      <c r="C524">
        <v>1.2599999999999909</v>
      </c>
      <c r="D524">
        <v>0.96789061299738122</v>
      </c>
      <c r="E524">
        <v>2406245</v>
      </c>
      <c r="F524">
        <v>843646</v>
      </c>
      <c r="G524">
        <v>53.989923198466144</v>
      </c>
    </row>
    <row r="525" spans="1:7" x14ac:dyDescent="0.3">
      <c r="A525">
        <v>44777</v>
      </c>
      <c r="B525">
        <v>130.18</v>
      </c>
      <c r="C525">
        <v>2.8500000000000085</v>
      </c>
      <c r="D525">
        <v>2.2382784889656864</v>
      </c>
      <c r="E525">
        <v>1562599</v>
      </c>
      <c r="F525">
        <v>-1198571</v>
      </c>
      <c r="G525">
        <v>-43.408084254138643</v>
      </c>
    </row>
    <row r="526" spans="1:7" x14ac:dyDescent="0.3">
      <c r="A526">
        <v>44776</v>
      </c>
      <c r="B526">
        <v>127.33</v>
      </c>
      <c r="C526">
        <v>4.7000000000000028</v>
      </c>
      <c r="D526">
        <v>3.8326673733996599</v>
      </c>
      <c r="E526">
        <v>2761170</v>
      </c>
      <c r="F526">
        <v>1499204</v>
      </c>
      <c r="G526">
        <v>118.79908016539272</v>
      </c>
    </row>
    <row r="527" spans="1:7" x14ac:dyDescent="0.3">
      <c r="A527">
        <v>44775</v>
      </c>
      <c r="B527">
        <v>122.63</v>
      </c>
      <c r="C527">
        <v>0.35999999999999943</v>
      </c>
      <c r="D527">
        <v>0.29443035904146514</v>
      </c>
      <c r="E527">
        <v>1261966</v>
      </c>
      <c r="F527">
        <v>-478757</v>
      </c>
      <c r="G527">
        <v>-27.503342002145086</v>
      </c>
    </row>
    <row r="528" spans="1:7" x14ac:dyDescent="0.3">
      <c r="A528">
        <v>44774</v>
      </c>
      <c r="B528">
        <v>122.27</v>
      </c>
      <c r="C528">
        <v>-1.8100000000000023</v>
      </c>
      <c r="D528">
        <v>-1.4587362991618329</v>
      </c>
      <c r="E528">
        <v>1740723</v>
      </c>
      <c r="F528">
        <v>411964</v>
      </c>
      <c r="G528">
        <v>31.003665826534384</v>
      </c>
    </row>
    <row r="529" spans="1:7" x14ac:dyDescent="0.3">
      <c r="A529">
        <v>44771</v>
      </c>
      <c r="B529">
        <v>124.08</v>
      </c>
      <c r="C529">
        <v>-4.0000000000006253E-2</v>
      </c>
      <c r="D529">
        <v>-3.2226877215602842E-2</v>
      </c>
      <c r="E529">
        <v>1328759</v>
      </c>
      <c r="F529">
        <v>-427723</v>
      </c>
      <c r="G529">
        <v>-24.351117745584641</v>
      </c>
    </row>
    <row r="530" spans="1:7" x14ac:dyDescent="0.3">
      <c r="A530">
        <v>44770</v>
      </c>
      <c r="B530">
        <v>124.12</v>
      </c>
      <c r="C530">
        <v>0.12000000000000455</v>
      </c>
      <c r="D530">
        <v>9.6774193548390758E-2</v>
      </c>
      <c r="E530">
        <v>1756482</v>
      </c>
      <c r="F530">
        <v>-204961</v>
      </c>
      <c r="G530">
        <v>-10.449500699230107</v>
      </c>
    </row>
    <row r="531" spans="1:7" x14ac:dyDescent="0.3">
      <c r="A531">
        <v>44769</v>
      </c>
      <c r="B531">
        <v>124</v>
      </c>
      <c r="C531">
        <v>1.1299999999999955</v>
      </c>
      <c r="D531">
        <v>0.91967119720028923</v>
      </c>
      <c r="E531">
        <v>1961443</v>
      </c>
      <c r="F531">
        <v>711435</v>
      </c>
      <c r="G531">
        <v>56.914435747611215</v>
      </c>
    </row>
    <row r="532" spans="1:7" x14ac:dyDescent="0.3">
      <c r="A532">
        <v>44768</v>
      </c>
      <c r="B532">
        <v>122.87</v>
      </c>
      <c r="C532">
        <v>0.25</v>
      </c>
      <c r="D532">
        <v>0.20388191159680313</v>
      </c>
      <c r="E532">
        <v>1250008</v>
      </c>
      <c r="F532">
        <v>-37288</v>
      </c>
      <c r="G532">
        <v>-2.8966142984985583</v>
      </c>
    </row>
    <row r="533" spans="1:7" x14ac:dyDescent="0.3">
      <c r="A533">
        <v>44767</v>
      </c>
      <c r="B533">
        <v>122.62</v>
      </c>
      <c r="C533">
        <v>0</v>
      </c>
      <c r="D533">
        <v>0</v>
      </c>
      <c r="E533">
        <v>1287296</v>
      </c>
      <c r="F533">
        <v>-247422</v>
      </c>
      <c r="G533">
        <v>-16.121658832436967</v>
      </c>
    </row>
    <row r="534" spans="1:7" x14ac:dyDescent="0.3">
      <c r="A534">
        <v>44764</v>
      </c>
      <c r="B534">
        <v>122.62</v>
      </c>
      <c r="C534">
        <v>-2.4799999999999898</v>
      </c>
      <c r="D534">
        <v>-1.9824140687449958</v>
      </c>
      <c r="E534">
        <v>1534718</v>
      </c>
      <c r="F534">
        <v>-20887</v>
      </c>
      <c r="G534">
        <v>-1.3426930358285041</v>
      </c>
    </row>
    <row r="535" spans="1:7" x14ac:dyDescent="0.3">
      <c r="A535">
        <v>44763</v>
      </c>
      <c r="B535">
        <v>125.1</v>
      </c>
      <c r="C535">
        <v>1.1599999999999966</v>
      </c>
      <c r="D535">
        <v>0.93593674358560319</v>
      </c>
      <c r="E535">
        <v>1555605</v>
      </c>
      <c r="F535">
        <v>-402922</v>
      </c>
      <c r="G535">
        <v>-20.572705916231943</v>
      </c>
    </row>
    <row r="536" spans="1:7" x14ac:dyDescent="0.3">
      <c r="A536">
        <v>44762</v>
      </c>
      <c r="B536">
        <v>123.94</v>
      </c>
      <c r="C536">
        <v>0.31999999999999318</v>
      </c>
      <c r="D536">
        <v>0.25885779000161235</v>
      </c>
      <c r="E536">
        <v>1958527</v>
      </c>
      <c r="F536">
        <v>471560</v>
      </c>
      <c r="G536">
        <v>31.712875941429768</v>
      </c>
    </row>
    <row r="537" spans="1:7" x14ac:dyDescent="0.3">
      <c r="A537">
        <v>44761</v>
      </c>
      <c r="B537">
        <v>123.62</v>
      </c>
      <c r="C537">
        <v>3.1000000000000085</v>
      </c>
      <c r="D537">
        <v>2.5721871888483312</v>
      </c>
      <c r="E537">
        <v>1486967</v>
      </c>
      <c r="F537">
        <v>47703</v>
      </c>
      <c r="G537">
        <v>3.314402361206839</v>
      </c>
    </row>
    <row r="538" spans="1:7" x14ac:dyDescent="0.3">
      <c r="A538">
        <v>44760</v>
      </c>
      <c r="B538">
        <v>120.52</v>
      </c>
      <c r="C538">
        <v>-2.730000000000004</v>
      </c>
      <c r="D538">
        <v>-2.215010141987833</v>
      </c>
      <c r="E538">
        <v>1439264</v>
      </c>
      <c r="F538">
        <v>-614781</v>
      </c>
      <c r="G538">
        <v>-29.930259561012537</v>
      </c>
    </row>
    <row r="539" spans="1:7" x14ac:dyDescent="0.3">
      <c r="A539">
        <v>44757</v>
      </c>
      <c r="B539">
        <v>123.25</v>
      </c>
      <c r="C539">
        <v>1.7800000000000011</v>
      </c>
      <c r="D539">
        <v>1.4653823989462429</v>
      </c>
      <c r="E539">
        <v>2054045</v>
      </c>
      <c r="F539">
        <v>100963</v>
      </c>
      <c r="G539">
        <v>5.1694194099377295</v>
      </c>
    </row>
    <row r="540" spans="1:7" x14ac:dyDescent="0.3">
      <c r="A540">
        <v>44756</v>
      </c>
      <c r="B540">
        <v>121.47</v>
      </c>
      <c r="C540">
        <v>-2.0799999999999983</v>
      </c>
      <c r="D540">
        <v>-1.6835289356535803</v>
      </c>
      <c r="E540">
        <v>1953082</v>
      </c>
      <c r="F540">
        <v>-144541</v>
      </c>
      <c r="G540">
        <v>-6.8907043830087673</v>
      </c>
    </row>
    <row r="541" spans="1:7" x14ac:dyDescent="0.3">
      <c r="A541">
        <v>44755</v>
      </c>
      <c r="B541">
        <v>123.55</v>
      </c>
      <c r="C541">
        <v>4.9999999999997158E-2</v>
      </c>
      <c r="D541">
        <v>4.0485829959511867E-2</v>
      </c>
      <c r="E541">
        <v>2097623</v>
      </c>
      <c r="F541">
        <v>70113</v>
      </c>
      <c r="G541">
        <v>3.4580840538394386</v>
      </c>
    </row>
    <row r="542" spans="1:7" x14ac:dyDescent="0.3">
      <c r="A542">
        <v>44754</v>
      </c>
      <c r="B542">
        <v>123.5</v>
      </c>
      <c r="C542">
        <v>-0.81000000000000227</v>
      </c>
      <c r="D542">
        <v>-0.65159681441557582</v>
      </c>
      <c r="E542">
        <v>2027510</v>
      </c>
      <c r="F542">
        <v>404068</v>
      </c>
      <c r="G542">
        <v>24.889586446574622</v>
      </c>
    </row>
    <row r="543" spans="1:7" x14ac:dyDescent="0.3">
      <c r="A543">
        <v>44753</v>
      </c>
      <c r="B543">
        <v>124.31</v>
      </c>
      <c r="C543">
        <v>-2.3499999999999943</v>
      </c>
      <c r="D543">
        <v>-1.8553608084635989</v>
      </c>
      <c r="E543">
        <v>1623442</v>
      </c>
      <c r="F543">
        <v>-478066</v>
      </c>
      <c r="G543">
        <v>-22.748711877375676</v>
      </c>
    </row>
    <row r="544" spans="1:7" x14ac:dyDescent="0.3">
      <c r="A544">
        <v>44750</v>
      </c>
      <c r="B544">
        <v>126.66</v>
      </c>
      <c r="C544">
        <v>0.84000000000000341</v>
      </c>
      <c r="D544">
        <v>0.6676204101096832</v>
      </c>
      <c r="E544">
        <v>2101508</v>
      </c>
      <c r="F544">
        <v>-588263</v>
      </c>
      <c r="G544">
        <v>-21.870374838601503</v>
      </c>
    </row>
    <row r="545" spans="1:7" x14ac:dyDescent="0.3">
      <c r="A545">
        <v>44749</v>
      </c>
      <c r="B545">
        <v>125.82</v>
      </c>
      <c r="C545">
        <v>3.0299999999999869</v>
      </c>
      <c r="D545">
        <v>2.4676276569753131</v>
      </c>
      <c r="E545">
        <v>2689771</v>
      </c>
      <c r="F545">
        <v>410441</v>
      </c>
      <c r="G545">
        <v>18.007089802705181</v>
      </c>
    </row>
    <row r="546" spans="1:7" x14ac:dyDescent="0.3">
      <c r="A546">
        <v>44748</v>
      </c>
      <c r="B546">
        <v>122.79</v>
      </c>
      <c r="C546">
        <v>-1.9999999999996021E-2</v>
      </c>
      <c r="D546">
        <v>-1.6285318785111979E-2</v>
      </c>
      <c r="E546">
        <v>2279330</v>
      </c>
      <c r="F546">
        <v>-1260119</v>
      </c>
      <c r="G546">
        <v>-35.602123381351163</v>
      </c>
    </row>
    <row r="547" spans="1:7" x14ac:dyDescent="0.3">
      <c r="A547">
        <v>44747</v>
      </c>
      <c r="B547">
        <v>122.81</v>
      </c>
      <c r="C547">
        <v>2.6400000000000006</v>
      </c>
      <c r="D547">
        <v>2.1968877423649835</v>
      </c>
      <c r="E547">
        <v>3539449</v>
      </c>
      <c r="F547">
        <v>1492563</v>
      </c>
      <c r="G547">
        <v>72.918716528424156</v>
      </c>
    </row>
    <row r="548" spans="1:7" x14ac:dyDescent="0.3">
      <c r="A548">
        <v>44743</v>
      </c>
      <c r="B548">
        <v>120.17</v>
      </c>
      <c r="C548">
        <v>2.5400000000000063</v>
      </c>
      <c r="D548">
        <v>2.1593131003995634</v>
      </c>
      <c r="E548">
        <v>2046886</v>
      </c>
      <c r="F548">
        <v>-340621</v>
      </c>
      <c r="G548">
        <v>-14.266806338159427</v>
      </c>
    </row>
    <row r="549" spans="1:7" x14ac:dyDescent="0.3">
      <c r="A549">
        <v>44742</v>
      </c>
      <c r="B549">
        <v>117.63</v>
      </c>
      <c r="C549">
        <v>-0.35999999999999943</v>
      </c>
      <c r="D549">
        <v>-0.30511060259343964</v>
      </c>
      <c r="E549">
        <v>2387507</v>
      </c>
      <c r="F549">
        <v>1086963</v>
      </c>
      <c r="G549">
        <v>83.577564465331434</v>
      </c>
    </row>
    <row r="550" spans="1:7" x14ac:dyDescent="0.3">
      <c r="A550">
        <v>44741</v>
      </c>
      <c r="B550">
        <v>117.99</v>
      </c>
      <c r="C550">
        <v>0.62999999999999545</v>
      </c>
      <c r="D550">
        <v>0.53680981595091637</v>
      </c>
      <c r="E550">
        <v>1300544</v>
      </c>
      <c r="F550">
        <v>-520560</v>
      </c>
      <c r="G550">
        <v>-28.584858415554521</v>
      </c>
    </row>
    <row r="551" spans="1:7" x14ac:dyDescent="0.3">
      <c r="A551">
        <v>44740</v>
      </c>
      <c r="B551">
        <v>117.36</v>
      </c>
      <c r="C551">
        <v>-2.7600000000000051</v>
      </c>
      <c r="D551">
        <v>-2.2977022977023021</v>
      </c>
      <c r="E551">
        <v>1821104</v>
      </c>
      <c r="F551">
        <v>57817</v>
      </c>
      <c r="G551">
        <v>3.2789330381270889</v>
      </c>
    </row>
    <row r="552" spans="1:7" x14ac:dyDescent="0.3">
      <c r="A552">
        <v>44739</v>
      </c>
      <c r="B552">
        <v>120.12</v>
      </c>
      <c r="C552">
        <v>7.9999999999998295E-2</v>
      </c>
      <c r="D552">
        <v>6.6644451849382114E-2</v>
      </c>
      <c r="E552">
        <v>1763287</v>
      </c>
      <c r="F552">
        <v>-2412816</v>
      </c>
      <c r="G552">
        <v>-57.776735870738818</v>
      </c>
    </row>
    <row r="553" spans="1:7" x14ac:dyDescent="0.3">
      <c r="A553">
        <v>44736</v>
      </c>
      <c r="B553">
        <v>120.04</v>
      </c>
      <c r="C553">
        <v>2.0300000000000011</v>
      </c>
      <c r="D553">
        <v>1.7201932039657666</v>
      </c>
      <c r="E553">
        <v>4176103</v>
      </c>
      <c r="F553">
        <v>2256000</v>
      </c>
      <c r="G553">
        <v>117.49369695271555</v>
      </c>
    </row>
    <row r="554" spans="1:7" x14ac:dyDescent="0.3">
      <c r="A554">
        <v>44735</v>
      </c>
      <c r="B554">
        <v>118.01</v>
      </c>
      <c r="C554">
        <v>4.7600000000000051</v>
      </c>
      <c r="D554">
        <v>4.2030905077262739</v>
      </c>
      <c r="E554">
        <v>1920103</v>
      </c>
      <c r="F554">
        <v>-643393</v>
      </c>
      <c r="G554">
        <v>-25.098264245389888</v>
      </c>
    </row>
    <row r="555" spans="1:7" x14ac:dyDescent="0.3">
      <c r="A555">
        <v>44734</v>
      </c>
      <c r="B555">
        <v>113.25</v>
      </c>
      <c r="C555">
        <v>1.3799999999999955</v>
      </c>
      <c r="D555">
        <v>1.2335746849021143</v>
      </c>
      <c r="E555">
        <v>2563496</v>
      </c>
      <c r="F555">
        <v>430623</v>
      </c>
      <c r="G555">
        <v>20.189809707375918</v>
      </c>
    </row>
    <row r="556" spans="1:7" x14ac:dyDescent="0.3">
      <c r="A556">
        <v>44733</v>
      </c>
      <c r="B556">
        <v>111.87</v>
      </c>
      <c r="C556">
        <v>2.3100000000000023</v>
      </c>
      <c r="D556">
        <v>2.1084337349397613</v>
      </c>
      <c r="E556">
        <v>2132873</v>
      </c>
      <c r="F556">
        <v>-3484320</v>
      </c>
      <c r="G556">
        <v>-62.029558179681558</v>
      </c>
    </row>
    <row r="557" spans="1:7" x14ac:dyDescent="0.3">
      <c r="A557">
        <v>44729</v>
      </c>
      <c r="B557">
        <v>109.56</v>
      </c>
      <c r="C557">
        <v>3.7400000000000091</v>
      </c>
      <c r="D557">
        <v>3.5343035343035432</v>
      </c>
      <c r="E557">
        <v>5617193</v>
      </c>
      <c r="F557">
        <v>2624892</v>
      </c>
      <c r="G557">
        <v>87.721522667672801</v>
      </c>
    </row>
    <row r="558" spans="1:7" x14ac:dyDescent="0.3">
      <c r="A558">
        <v>44728</v>
      </c>
      <c r="B558">
        <v>105.82</v>
      </c>
      <c r="C558">
        <v>-2.8400000000000034</v>
      </c>
      <c r="D558">
        <v>-2.613657279587708</v>
      </c>
      <c r="E558">
        <v>2992301</v>
      </c>
      <c r="F558">
        <v>536790</v>
      </c>
      <c r="G558">
        <v>21.860622900895169</v>
      </c>
    </row>
    <row r="559" spans="1:7" x14ac:dyDescent="0.3">
      <c r="A559">
        <v>44727</v>
      </c>
      <c r="B559">
        <v>108.66</v>
      </c>
      <c r="C559">
        <v>2.4299999999999926</v>
      </c>
      <c r="D559">
        <v>2.2874894097712439</v>
      </c>
      <c r="E559">
        <v>2455511</v>
      </c>
      <c r="F559">
        <v>-155614</v>
      </c>
      <c r="G559">
        <v>-5.9596534060989041</v>
      </c>
    </row>
    <row r="560" spans="1:7" x14ac:dyDescent="0.3">
      <c r="A560">
        <v>44726</v>
      </c>
      <c r="B560">
        <v>106.23</v>
      </c>
      <c r="C560">
        <v>0.26000000000000512</v>
      </c>
      <c r="D560">
        <v>0.24535245824290378</v>
      </c>
      <c r="E560">
        <v>2611125</v>
      </c>
      <c r="F560">
        <v>-387220</v>
      </c>
      <c r="G560">
        <v>-12.914457809224755</v>
      </c>
    </row>
    <row r="561" spans="1:7" x14ac:dyDescent="0.3">
      <c r="A561">
        <v>44725</v>
      </c>
      <c r="B561">
        <v>105.97</v>
      </c>
      <c r="C561">
        <v>-4.5100000000000051</v>
      </c>
      <c r="D561">
        <v>-4.082186821144103</v>
      </c>
      <c r="E561">
        <v>2998345</v>
      </c>
      <c r="F561">
        <v>770454</v>
      </c>
      <c r="G561">
        <v>34.582212505010347</v>
      </c>
    </row>
    <row r="562" spans="1:7" x14ac:dyDescent="0.3">
      <c r="A562">
        <v>44722</v>
      </c>
      <c r="B562">
        <v>110.48</v>
      </c>
      <c r="C562">
        <v>-3.5</v>
      </c>
      <c r="D562">
        <v>-3.0707141603790138</v>
      </c>
      <c r="E562">
        <v>2227891</v>
      </c>
      <c r="F562">
        <v>690728</v>
      </c>
      <c r="G562">
        <v>44.935247595733181</v>
      </c>
    </row>
    <row r="563" spans="1:7" x14ac:dyDescent="0.3">
      <c r="A563">
        <v>44721</v>
      </c>
      <c r="B563">
        <v>113.98</v>
      </c>
      <c r="C563">
        <v>-4.1499999999999915</v>
      </c>
      <c r="D563">
        <v>-3.5130788114788722</v>
      </c>
      <c r="E563">
        <v>1537163</v>
      </c>
      <c r="F563">
        <v>267864</v>
      </c>
      <c r="G563">
        <v>21.103301901285672</v>
      </c>
    </row>
    <row r="564" spans="1:7" x14ac:dyDescent="0.3">
      <c r="A564">
        <v>44720</v>
      </c>
      <c r="B564">
        <v>118.13</v>
      </c>
      <c r="C564">
        <v>0.29999999999999716</v>
      </c>
      <c r="D564">
        <v>0.25460409063905387</v>
      </c>
      <c r="E564">
        <v>1269299</v>
      </c>
      <c r="F564">
        <v>-306956</v>
      </c>
      <c r="G564">
        <v>-19.473752660578395</v>
      </c>
    </row>
    <row r="565" spans="1:7" x14ac:dyDescent="0.3">
      <c r="A565">
        <v>44719</v>
      </c>
      <c r="B565">
        <v>117.83</v>
      </c>
      <c r="C565">
        <v>2.5900000000000034</v>
      </c>
      <c r="D565">
        <v>2.247483512669215</v>
      </c>
      <c r="E565">
        <v>1576255</v>
      </c>
      <c r="F565">
        <v>80717</v>
      </c>
      <c r="G565">
        <v>5.3971881690736039</v>
      </c>
    </row>
    <row r="566" spans="1:7" x14ac:dyDescent="0.3">
      <c r="A566">
        <v>44718</v>
      </c>
      <c r="B566">
        <v>115.24</v>
      </c>
      <c r="C566">
        <v>-1.2600000000000051</v>
      </c>
      <c r="D566">
        <v>-1.0815450643776867</v>
      </c>
      <c r="E566">
        <v>1495538</v>
      </c>
      <c r="F566">
        <v>-224365</v>
      </c>
      <c r="G566">
        <v>-13.045212433491889</v>
      </c>
    </row>
    <row r="567" spans="1:7" x14ac:dyDescent="0.3">
      <c r="A567">
        <v>44715</v>
      </c>
      <c r="B567">
        <v>116.5</v>
      </c>
      <c r="C567">
        <v>0.14000000000000057</v>
      </c>
      <c r="D567">
        <v>0.12031625988312183</v>
      </c>
      <c r="E567">
        <v>1719903</v>
      </c>
      <c r="F567">
        <v>-235207</v>
      </c>
      <c r="G567">
        <v>-12.030371692641335</v>
      </c>
    </row>
    <row r="568" spans="1:7" x14ac:dyDescent="0.3">
      <c r="A568">
        <v>44714</v>
      </c>
      <c r="B568">
        <v>116.36</v>
      </c>
      <c r="C568">
        <v>0.92000000000000171</v>
      </c>
      <c r="D568">
        <v>0.7969507969507984</v>
      </c>
      <c r="E568">
        <v>1955110</v>
      </c>
      <c r="F568">
        <v>227843</v>
      </c>
      <c r="G568">
        <v>13.190954264743088</v>
      </c>
    </row>
    <row r="569" spans="1:7" x14ac:dyDescent="0.3">
      <c r="A569">
        <v>44713</v>
      </c>
      <c r="B569">
        <v>115.44</v>
      </c>
      <c r="C569">
        <v>-1.230000000000004</v>
      </c>
      <c r="D569">
        <v>-1.0542555926973549</v>
      </c>
      <c r="E569">
        <v>1727267</v>
      </c>
      <c r="F569">
        <v>-1451659</v>
      </c>
      <c r="G569">
        <v>-45.665076821542876</v>
      </c>
    </row>
    <row r="570" spans="1:7" x14ac:dyDescent="0.3">
      <c r="A570">
        <v>44712</v>
      </c>
      <c r="B570">
        <v>116.67</v>
      </c>
      <c r="C570">
        <v>-2.8299999999999983</v>
      </c>
      <c r="D570">
        <v>-2.3682008368200824</v>
      </c>
      <c r="E570">
        <v>3178926</v>
      </c>
      <c r="F570">
        <v>974378</v>
      </c>
      <c r="G570">
        <v>44.198538657357425</v>
      </c>
    </row>
    <row r="571" spans="1:7" x14ac:dyDescent="0.3">
      <c r="A571">
        <v>44708</v>
      </c>
      <c r="B571">
        <v>119.5</v>
      </c>
      <c r="C571">
        <v>3.7000000000000028</v>
      </c>
      <c r="D571">
        <v>3.1951640759930942</v>
      </c>
      <c r="E571">
        <v>2204548</v>
      </c>
      <c r="F571">
        <v>109376</v>
      </c>
      <c r="G571">
        <v>5.2203828611684386</v>
      </c>
    </row>
    <row r="572" spans="1:7" x14ac:dyDescent="0.3">
      <c r="A572">
        <v>44707</v>
      </c>
      <c r="B572">
        <v>115.8</v>
      </c>
      <c r="C572">
        <v>1.0300000000000011</v>
      </c>
      <c r="D572">
        <v>0.89744706804914276</v>
      </c>
      <c r="E572">
        <v>2095172</v>
      </c>
      <c r="F572">
        <v>32279</v>
      </c>
      <c r="G572">
        <v>1.5647442693343765</v>
      </c>
    </row>
    <row r="573" spans="1:7" x14ac:dyDescent="0.3">
      <c r="A573">
        <v>44706</v>
      </c>
      <c r="B573">
        <v>114.77</v>
      </c>
      <c r="C573">
        <v>0.18999999999999773</v>
      </c>
      <c r="D573">
        <v>0.16582300576016559</v>
      </c>
      <c r="E573">
        <v>2062893</v>
      </c>
      <c r="F573">
        <v>282232</v>
      </c>
      <c r="G573">
        <v>15.849844524027874</v>
      </c>
    </row>
    <row r="574" spans="1:7" x14ac:dyDescent="0.3">
      <c r="A574">
        <v>44705</v>
      </c>
      <c r="B574">
        <v>114.58</v>
      </c>
      <c r="C574">
        <v>-1.8599999999999994</v>
      </c>
      <c r="D574">
        <v>-1.5973892133287526</v>
      </c>
      <c r="E574">
        <v>1780661</v>
      </c>
      <c r="F574">
        <v>-420531</v>
      </c>
      <c r="G574">
        <v>-19.104694183878554</v>
      </c>
    </row>
    <row r="575" spans="1:7" x14ac:dyDescent="0.3">
      <c r="A575">
        <v>44704</v>
      </c>
      <c r="B575">
        <v>116.44</v>
      </c>
      <c r="C575">
        <v>0.82999999999999829</v>
      </c>
      <c r="D575">
        <v>0.71793097482916557</v>
      </c>
      <c r="E575">
        <v>2201192</v>
      </c>
      <c r="F575">
        <v>356180</v>
      </c>
      <c r="G575">
        <v>19.305023490362121</v>
      </c>
    </row>
    <row r="576" spans="1:7" x14ac:dyDescent="0.3">
      <c r="A576">
        <v>44701</v>
      </c>
      <c r="B576">
        <v>115.61</v>
      </c>
      <c r="C576">
        <v>0.57999999999999829</v>
      </c>
      <c r="D576">
        <v>0.50421629140224145</v>
      </c>
      <c r="E576">
        <v>1845012</v>
      </c>
      <c r="F576">
        <v>-408333</v>
      </c>
      <c r="G576">
        <v>-18.121193159502873</v>
      </c>
    </row>
    <row r="577" spans="1:7" x14ac:dyDescent="0.3">
      <c r="A577">
        <v>44700</v>
      </c>
      <c r="B577">
        <v>115.03</v>
      </c>
      <c r="C577">
        <v>1.4699999999999989</v>
      </c>
      <c r="D577">
        <v>1.2944698837618869</v>
      </c>
      <c r="E577">
        <v>2253345</v>
      </c>
      <c r="F577">
        <v>171433</v>
      </c>
      <c r="G577">
        <v>8.234401838310168</v>
      </c>
    </row>
    <row r="578" spans="1:7" x14ac:dyDescent="0.3">
      <c r="A578">
        <v>44699</v>
      </c>
      <c r="B578">
        <v>113.56</v>
      </c>
      <c r="C578">
        <v>-2.9599999999999937</v>
      </c>
      <c r="D578">
        <v>-2.5403364229316803</v>
      </c>
      <c r="E578">
        <v>2081912</v>
      </c>
      <c r="F578">
        <v>-239878</v>
      </c>
      <c r="G578">
        <v>-10.331597603573105</v>
      </c>
    </row>
    <row r="579" spans="1:7" x14ac:dyDescent="0.3">
      <c r="A579">
        <v>44698</v>
      </c>
      <c r="B579">
        <v>116.52</v>
      </c>
      <c r="C579">
        <v>3.2299999999999898</v>
      </c>
      <c r="D579">
        <v>2.8510901226939622</v>
      </c>
      <c r="E579">
        <v>2321790</v>
      </c>
      <c r="F579">
        <v>-708521</v>
      </c>
      <c r="G579">
        <v>-23.381131507624136</v>
      </c>
    </row>
    <row r="580" spans="1:7" x14ac:dyDescent="0.3">
      <c r="A580">
        <v>44697</v>
      </c>
      <c r="B580">
        <v>113.29</v>
      </c>
      <c r="C580">
        <v>0.15000000000000568</v>
      </c>
      <c r="D580">
        <v>0.13257910553297303</v>
      </c>
      <c r="E580">
        <v>3030311</v>
      </c>
      <c r="F580">
        <v>-187418</v>
      </c>
      <c r="G580">
        <v>-5.8245427131992784</v>
      </c>
    </row>
    <row r="581" spans="1:7" x14ac:dyDescent="0.3">
      <c r="A581">
        <v>44694</v>
      </c>
      <c r="B581">
        <v>113.14</v>
      </c>
      <c r="C581">
        <v>3.6899999999999977</v>
      </c>
      <c r="D581">
        <v>3.3714024668798515</v>
      </c>
      <c r="E581">
        <v>3217729</v>
      </c>
      <c r="F581">
        <v>-1491501</v>
      </c>
      <c r="G581">
        <v>-31.67186567655434</v>
      </c>
    </row>
    <row r="582" spans="1:7" x14ac:dyDescent="0.3">
      <c r="A582">
        <v>44693</v>
      </c>
      <c r="B582">
        <v>109.45</v>
      </c>
      <c r="C582">
        <v>2.9900000000000091</v>
      </c>
      <c r="D582">
        <v>2.8085665977832135</v>
      </c>
      <c r="E582">
        <v>4709230</v>
      </c>
      <c r="F582">
        <v>319252</v>
      </c>
      <c r="G582">
        <v>7.2722915695705082</v>
      </c>
    </row>
    <row r="583" spans="1:7" x14ac:dyDescent="0.3">
      <c r="A583">
        <v>44692</v>
      </c>
      <c r="B583">
        <v>106.46</v>
      </c>
      <c r="C583">
        <v>-3.6800000000000068</v>
      </c>
      <c r="D583">
        <v>-3.3412021064100297</v>
      </c>
      <c r="E583">
        <v>4389978</v>
      </c>
      <c r="F583">
        <v>-1800748</v>
      </c>
      <c r="G583">
        <v>-29.087832347934636</v>
      </c>
    </row>
    <row r="584" spans="1:7" x14ac:dyDescent="0.3">
      <c r="A584">
        <v>44691</v>
      </c>
      <c r="B584">
        <v>110.14</v>
      </c>
      <c r="C584">
        <v>2.8599999999999994</v>
      </c>
      <c r="D584">
        <v>2.6659209545115581</v>
      </c>
      <c r="E584">
        <v>6190726</v>
      </c>
      <c r="F584">
        <v>1786756</v>
      </c>
      <c r="G584">
        <v>40.57148436524318</v>
      </c>
    </row>
    <row r="585" spans="1:7" x14ac:dyDescent="0.3">
      <c r="A585">
        <v>44690</v>
      </c>
      <c r="B585">
        <v>107.28</v>
      </c>
      <c r="C585">
        <v>-5.8900000000000006</v>
      </c>
      <c r="D585">
        <v>-5.2045595122382258</v>
      </c>
      <c r="E585">
        <v>4403970</v>
      </c>
      <c r="F585">
        <v>-131539</v>
      </c>
      <c r="G585">
        <v>-2.9002037037077866</v>
      </c>
    </row>
    <row r="586" spans="1:7" x14ac:dyDescent="0.3">
      <c r="A586">
        <v>44687</v>
      </c>
      <c r="B586">
        <v>113.17</v>
      </c>
      <c r="C586">
        <v>-4.1899999999999977</v>
      </c>
      <c r="D586">
        <v>-3.5702113156100865</v>
      </c>
      <c r="E586">
        <v>4535509</v>
      </c>
      <c r="F586">
        <v>1306928</v>
      </c>
      <c r="G586">
        <v>40.47995078952642</v>
      </c>
    </row>
    <row r="587" spans="1:7" x14ac:dyDescent="0.3">
      <c r="A587">
        <v>44686</v>
      </c>
      <c r="B587">
        <v>117.36</v>
      </c>
      <c r="C587">
        <v>-4.5</v>
      </c>
      <c r="D587">
        <v>-3.692762186115214</v>
      </c>
      <c r="E587">
        <v>3228581</v>
      </c>
      <c r="F587">
        <v>20051</v>
      </c>
      <c r="G587">
        <v>0.62492792649593432</v>
      </c>
    </row>
    <row r="588" spans="1:7" x14ac:dyDescent="0.3">
      <c r="A588">
        <v>44685</v>
      </c>
      <c r="B588">
        <v>121.86</v>
      </c>
      <c r="C588">
        <v>2.4200000000000017</v>
      </c>
      <c r="D588">
        <v>2.0261219022103161</v>
      </c>
      <c r="E588">
        <v>3208530</v>
      </c>
      <c r="F588">
        <v>941400</v>
      </c>
      <c r="G588">
        <v>41.523864974659588</v>
      </c>
    </row>
    <row r="589" spans="1:7" x14ac:dyDescent="0.3">
      <c r="A589">
        <v>44684</v>
      </c>
      <c r="B589">
        <v>119.44</v>
      </c>
      <c r="C589">
        <v>1.0799999999999983</v>
      </c>
      <c r="D589">
        <v>0.9124704291990523</v>
      </c>
      <c r="E589">
        <v>2267130</v>
      </c>
      <c r="F589">
        <v>-1495982</v>
      </c>
      <c r="G589">
        <v>-39.753852662370932</v>
      </c>
    </row>
    <row r="590" spans="1:7" x14ac:dyDescent="0.3">
      <c r="A590">
        <v>44683</v>
      </c>
      <c r="B590">
        <v>118.36</v>
      </c>
      <c r="C590">
        <v>1.7099999999999937</v>
      </c>
      <c r="D590">
        <v>1.4659237033861925</v>
      </c>
      <c r="E590">
        <v>3763112</v>
      </c>
      <c r="F590">
        <v>-550538</v>
      </c>
      <c r="G590">
        <v>-12.762695165347212</v>
      </c>
    </row>
    <row r="591" spans="1:7" x14ac:dyDescent="0.3">
      <c r="A591">
        <v>44680</v>
      </c>
      <c r="B591">
        <v>116.65</v>
      </c>
      <c r="C591">
        <v>-2.3999999999999915</v>
      </c>
      <c r="D591">
        <v>-2.0159596808063767</v>
      </c>
      <c r="E591">
        <v>4313650</v>
      </c>
      <c r="F591">
        <v>-416437</v>
      </c>
      <c r="G591">
        <v>-8.8040029707698828</v>
      </c>
    </row>
    <row r="592" spans="1:7" x14ac:dyDescent="0.3">
      <c r="A592">
        <v>44679</v>
      </c>
      <c r="B592">
        <v>119.05</v>
      </c>
      <c r="C592">
        <v>0</v>
      </c>
      <c r="D592">
        <v>0</v>
      </c>
      <c r="E592">
        <v>4730087</v>
      </c>
      <c r="F592">
        <v>499392</v>
      </c>
      <c r="G592">
        <v>11.804018015952462</v>
      </c>
    </row>
    <row r="593" spans="1:7" x14ac:dyDescent="0.3">
      <c r="A593">
        <v>44678</v>
      </c>
      <c r="B593">
        <v>119.05</v>
      </c>
      <c r="C593">
        <v>-0.34000000000000341</v>
      </c>
      <c r="D593">
        <v>-0.2847809699304828</v>
      </c>
      <c r="E593">
        <v>4230695</v>
      </c>
      <c r="F593">
        <v>1276071</v>
      </c>
      <c r="G593">
        <v>43.188947223064595</v>
      </c>
    </row>
    <row r="594" spans="1:7" x14ac:dyDescent="0.3">
      <c r="A594">
        <v>44677</v>
      </c>
      <c r="B594">
        <v>119.39</v>
      </c>
      <c r="C594">
        <v>-4.7900000000000063</v>
      </c>
      <c r="D594">
        <v>-3.8573039136737042</v>
      </c>
      <c r="E594">
        <v>2954624</v>
      </c>
      <c r="F594">
        <v>401733</v>
      </c>
      <c r="G594">
        <v>15.736394542501031</v>
      </c>
    </row>
    <row r="595" spans="1:7" x14ac:dyDescent="0.3">
      <c r="A595">
        <v>44676</v>
      </c>
      <c r="B595">
        <v>124.18</v>
      </c>
      <c r="C595">
        <v>1.1400000000000006</v>
      </c>
      <c r="D595">
        <v>0.92652795838751667</v>
      </c>
      <c r="E595">
        <v>2552891</v>
      </c>
      <c r="F595">
        <v>-4275</v>
      </c>
      <c r="G595">
        <v>-0.16717725794883867</v>
      </c>
    </row>
    <row r="596" spans="1:7" x14ac:dyDescent="0.3">
      <c r="A596">
        <v>44673</v>
      </c>
      <c r="B596">
        <v>123.04</v>
      </c>
      <c r="C596">
        <v>-2.9199999999999875</v>
      </c>
      <c r="D596">
        <v>-2.3181962527786499</v>
      </c>
      <c r="E596">
        <v>2557166</v>
      </c>
      <c r="F596">
        <v>577440</v>
      </c>
      <c r="G596">
        <v>29.167672698141057</v>
      </c>
    </row>
    <row r="597" spans="1:7" x14ac:dyDescent="0.3">
      <c r="A597">
        <v>44672</v>
      </c>
      <c r="B597">
        <v>125.96</v>
      </c>
      <c r="C597">
        <v>-3.0400000000000063</v>
      </c>
      <c r="D597">
        <v>-2.3565891472868263</v>
      </c>
      <c r="E597">
        <v>1979726</v>
      </c>
      <c r="F597">
        <v>-308144</v>
      </c>
      <c r="G597">
        <v>-13.468597429049728</v>
      </c>
    </row>
    <row r="598" spans="1:7" x14ac:dyDescent="0.3">
      <c r="A598">
        <v>44671</v>
      </c>
      <c r="B598">
        <v>129</v>
      </c>
      <c r="C598">
        <v>0.68000000000000682</v>
      </c>
      <c r="D598">
        <v>0.52992518703242431</v>
      </c>
      <c r="E598">
        <v>2287870</v>
      </c>
      <c r="F598">
        <v>289610</v>
      </c>
      <c r="G598">
        <v>14.493109004834206</v>
      </c>
    </row>
    <row r="599" spans="1:7" x14ac:dyDescent="0.3">
      <c r="A599">
        <v>44670</v>
      </c>
      <c r="B599">
        <v>128.32</v>
      </c>
      <c r="C599">
        <v>1.2199999999999989</v>
      </c>
      <c r="D599">
        <v>0.95987411487018015</v>
      </c>
      <c r="E599">
        <v>1998260</v>
      </c>
      <c r="F599">
        <v>-534809</v>
      </c>
      <c r="G599">
        <v>-21.113084562639234</v>
      </c>
    </row>
    <row r="600" spans="1:7" x14ac:dyDescent="0.3">
      <c r="A600">
        <v>44669</v>
      </c>
      <c r="B600">
        <v>127.1</v>
      </c>
      <c r="C600">
        <v>-3.7600000000000193</v>
      </c>
      <c r="D600">
        <v>-2.8732997096133417</v>
      </c>
      <c r="E600">
        <v>2533069</v>
      </c>
      <c r="F600">
        <v>321618</v>
      </c>
      <c r="G600">
        <v>14.543302112504415</v>
      </c>
    </row>
    <row r="601" spans="1:7" x14ac:dyDescent="0.3">
      <c r="A601">
        <v>44665</v>
      </c>
      <c r="B601">
        <v>130.86000000000001</v>
      </c>
      <c r="C601">
        <v>-1.6399999999999864</v>
      </c>
      <c r="D601">
        <v>-1.2377358490565935</v>
      </c>
      <c r="E601">
        <v>2211451</v>
      </c>
      <c r="F601">
        <v>241886</v>
      </c>
      <c r="G601">
        <v>12.281188993508719</v>
      </c>
    </row>
    <row r="602" spans="1:7" x14ac:dyDescent="0.3">
      <c r="A602">
        <v>44664</v>
      </c>
      <c r="B602">
        <v>132.5</v>
      </c>
      <c r="C602">
        <v>3.2299999999999898</v>
      </c>
      <c r="D602">
        <v>2.4986462442948785</v>
      </c>
      <c r="E602">
        <v>1969565</v>
      </c>
      <c r="F602">
        <v>-2652923</v>
      </c>
      <c r="G602">
        <v>-57.391668729048078</v>
      </c>
    </row>
    <row r="603" spans="1:7" x14ac:dyDescent="0.3">
      <c r="A603">
        <v>44663</v>
      </c>
      <c r="B603">
        <v>129.27000000000001</v>
      </c>
      <c r="C603">
        <v>-1</v>
      </c>
      <c r="D603">
        <v>-0.76763644737852144</v>
      </c>
      <c r="E603">
        <v>4622488</v>
      </c>
      <c r="F603">
        <v>2532214</v>
      </c>
      <c r="G603">
        <v>121.14268272963257</v>
      </c>
    </row>
    <row r="604" spans="1:7" x14ac:dyDescent="0.3">
      <c r="A604">
        <v>44662</v>
      </c>
      <c r="B604">
        <v>130.27000000000001</v>
      </c>
      <c r="C604">
        <v>-3.0699999999999932</v>
      </c>
      <c r="D604">
        <v>-2.302384880755957</v>
      </c>
      <c r="E604">
        <v>2090274</v>
      </c>
      <c r="F604">
        <v>-5732</v>
      </c>
      <c r="G604">
        <v>-0.27347249960162329</v>
      </c>
    </row>
    <row r="605" spans="1:7" x14ac:dyDescent="0.3">
      <c r="A605">
        <v>44659</v>
      </c>
      <c r="B605">
        <v>133.34</v>
      </c>
      <c r="C605">
        <v>-0.56999999999999318</v>
      </c>
      <c r="D605">
        <v>-0.42565902471808914</v>
      </c>
      <c r="E605">
        <v>2096006</v>
      </c>
      <c r="F605">
        <v>64189</v>
      </c>
      <c r="G605">
        <v>3.1591919941608912</v>
      </c>
    </row>
    <row r="606" spans="1:7" x14ac:dyDescent="0.3">
      <c r="A606">
        <v>44658</v>
      </c>
      <c r="B606">
        <v>133.91</v>
      </c>
      <c r="C606">
        <v>1.4300000000000068</v>
      </c>
      <c r="D606">
        <v>1.0794082125603917</v>
      </c>
      <c r="E606">
        <v>2031817</v>
      </c>
      <c r="F606">
        <v>-1099336</v>
      </c>
      <c r="G606">
        <v>-35.109622557569047</v>
      </c>
    </row>
    <row r="607" spans="1:7" x14ac:dyDescent="0.3">
      <c r="A607">
        <v>44657</v>
      </c>
      <c r="B607">
        <v>132.47999999999999</v>
      </c>
      <c r="C607">
        <v>-0.20000000000001705</v>
      </c>
      <c r="D607">
        <v>-0.15073861923426066</v>
      </c>
      <c r="E607">
        <v>3131153</v>
      </c>
      <c r="F607">
        <v>574168</v>
      </c>
      <c r="G607">
        <v>22.454883388052725</v>
      </c>
    </row>
    <row r="608" spans="1:7" x14ac:dyDescent="0.3">
      <c r="A608">
        <v>44656</v>
      </c>
      <c r="B608">
        <v>132.68</v>
      </c>
      <c r="C608">
        <v>-2.0799999999999841</v>
      </c>
      <c r="D608">
        <v>-1.5434847135648444</v>
      </c>
      <c r="E608">
        <v>2556985</v>
      </c>
      <c r="F608">
        <v>-176191</v>
      </c>
      <c r="G608">
        <v>-6.446383255231277</v>
      </c>
    </row>
    <row r="609" spans="1:7" x14ac:dyDescent="0.3">
      <c r="A609">
        <v>44655</v>
      </c>
      <c r="B609">
        <v>134.76</v>
      </c>
      <c r="C609">
        <v>1.6999999999999886</v>
      </c>
      <c r="D609">
        <v>1.2776191191943398</v>
      </c>
      <c r="E609">
        <v>2733176</v>
      </c>
      <c r="F609">
        <v>498580</v>
      </c>
      <c r="G609">
        <v>22.311863083975805</v>
      </c>
    </row>
    <row r="610" spans="1:7" x14ac:dyDescent="0.3">
      <c r="A610">
        <v>44652</v>
      </c>
      <c r="B610">
        <v>133.06</v>
      </c>
      <c r="C610">
        <v>2.7599999999999909</v>
      </c>
      <c r="D610">
        <v>2.1181887950882508</v>
      </c>
      <c r="E610">
        <v>2234596</v>
      </c>
      <c r="F610">
        <v>211293</v>
      </c>
      <c r="G610">
        <v>10.442973692027344</v>
      </c>
    </row>
    <row r="611" spans="1:7" x14ac:dyDescent="0.3">
      <c r="A611">
        <v>44651</v>
      </c>
      <c r="B611">
        <v>130.30000000000001</v>
      </c>
      <c r="C611">
        <v>-0.66999999999998749</v>
      </c>
      <c r="D611">
        <v>-0.51156753454988735</v>
      </c>
      <c r="E611">
        <v>2023303</v>
      </c>
      <c r="F611">
        <v>-121800</v>
      </c>
      <c r="G611">
        <v>-5.6780490260840626</v>
      </c>
    </row>
    <row r="612" spans="1:7" x14ac:dyDescent="0.3">
      <c r="A612">
        <v>44650</v>
      </c>
      <c r="B612">
        <v>130.97</v>
      </c>
      <c r="C612">
        <v>-1.7400000000000091</v>
      </c>
      <c r="D612">
        <v>-1.311129530555353</v>
      </c>
      <c r="E612">
        <v>2145103</v>
      </c>
      <c r="F612">
        <v>-574781</v>
      </c>
      <c r="G612">
        <v>-21.132555653108735</v>
      </c>
    </row>
    <row r="613" spans="1:7" x14ac:dyDescent="0.3">
      <c r="A613">
        <v>44649</v>
      </c>
      <c r="B613">
        <v>132.71</v>
      </c>
      <c r="C613">
        <v>3.6400000000000148</v>
      </c>
      <c r="D613">
        <v>2.8201750987836176</v>
      </c>
      <c r="E613">
        <v>2719884</v>
      </c>
      <c r="F613">
        <v>899437</v>
      </c>
      <c r="G613">
        <v>49.407480690182133</v>
      </c>
    </row>
    <row r="614" spans="1:7" x14ac:dyDescent="0.3">
      <c r="A614">
        <v>44648</v>
      </c>
      <c r="B614">
        <v>129.07</v>
      </c>
      <c r="C614">
        <v>0.90999999999999659</v>
      </c>
      <c r="D614">
        <v>0.71004993757802481</v>
      </c>
      <c r="E614">
        <v>1820447</v>
      </c>
      <c r="F614">
        <v>-450862</v>
      </c>
      <c r="G614">
        <v>-19.850315390816487</v>
      </c>
    </row>
    <row r="615" spans="1:7" x14ac:dyDescent="0.3">
      <c r="A615">
        <v>44645</v>
      </c>
      <c r="B615">
        <v>128.16</v>
      </c>
      <c r="C615">
        <v>-1.8700000000000045</v>
      </c>
      <c r="D615">
        <v>-1.4381296623856068</v>
      </c>
      <c r="E615">
        <v>2271309</v>
      </c>
      <c r="F615">
        <v>888509</v>
      </c>
      <c r="G615">
        <v>64.254339022273641</v>
      </c>
    </row>
    <row r="616" spans="1:7" x14ac:dyDescent="0.3">
      <c r="A616">
        <v>44644</v>
      </c>
      <c r="B616">
        <v>130.03</v>
      </c>
      <c r="C616">
        <v>1.6599999999999966</v>
      </c>
      <c r="D616">
        <v>1.293137025784838</v>
      </c>
      <c r="E616">
        <v>1382800</v>
      </c>
      <c r="F616">
        <v>-409060</v>
      </c>
      <c r="G616">
        <v>-22.828792427979863</v>
      </c>
    </row>
    <row r="617" spans="1:7" x14ac:dyDescent="0.3">
      <c r="A617">
        <v>44643</v>
      </c>
      <c r="B617">
        <v>128.37</v>
      </c>
      <c r="C617">
        <v>-3.3199999999999932</v>
      </c>
      <c r="D617">
        <v>-2.5210722150504923</v>
      </c>
      <c r="E617">
        <v>1791860</v>
      </c>
      <c r="F617">
        <v>-576306</v>
      </c>
      <c r="G617">
        <v>-24.335540667334975</v>
      </c>
    </row>
    <row r="618" spans="1:7" x14ac:dyDescent="0.3">
      <c r="A618">
        <v>44642</v>
      </c>
      <c r="B618">
        <v>131.69</v>
      </c>
      <c r="C618">
        <v>2.460000000000008</v>
      </c>
      <c r="D618">
        <v>1.9035827594211934</v>
      </c>
      <c r="E618">
        <v>2368166</v>
      </c>
      <c r="F618">
        <v>-138951</v>
      </c>
      <c r="G618">
        <v>-5.5422622877193204</v>
      </c>
    </row>
    <row r="619" spans="1:7" x14ac:dyDescent="0.3">
      <c r="A619">
        <v>44641</v>
      </c>
      <c r="B619">
        <v>129.22999999999999</v>
      </c>
      <c r="C619">
        <v>-1.7600000000000193</v>
      </c>
      <c r="D619">
        <v>-1.3436140163371397</v>
      </c>
      <c r="E619">
        <v>2507117</v>
      </c>
      <c r="F619">
        <v>-646232</v>
      </c>
      <c r="G619">
        <v>-20.493513404320296</v>
      </c>
    </row>
    <row r="620" spans="1:7" x14ac:dyDescent="0.3">
      <c r="A620">
        <v>44638</v>
      </c>
      <c r="B620">
        <v>130.99</v>
      </c>
      <c r="C620">
        <v>2.3700000000000045</v>
      </c>
      <c r="D620">
        <v>1.8426372259368717</v>
      </c>
      <c r="E620">
        <v>3153349</v>
      </c>
      <c r="F620">
        <v>-249769</v>
      </c>
      <c r="G620">
        <v>-7.3394163822706115</v>
      </c>
    </row>
    <row r="621" spans="1:7" x14ac:dyDescent="0.3">
      <c r="A621">
        <v>44637</v>
      </c>
      <c r="B621">
        <v>128.62</v>
      </c>
      <c r="C621">
        <v>2.6500000000000057</v>
      </c>
      <c r="D621">
        <v>2.1036754782884861</v>
      </c>
      <c r="E621">
        <v>3403118</v>
      </c>
      <c r="F621">
        <v>115851</v>
      </c>
      <c r="G621">
        <v>3.5242345693246091</v>
      </c>
    </row>
    <row r="622" spans="1:7" x14ac:dyDescent="0.3">
      <c r="A622">
        <v>44636</v>
      </c>
      <c r="B622">
        <v>125.97</v>
      </c>
      <c r="C622">
        <v>4.8400000000000034</v>
      </c>
      <c r="D622">
        <v>3.995707091554531</v>
      </c>
      <c r="E622">
        <v>3287267</v>
      </c>
      <c r="F622">
        <v>1891508</v>
      </c>
      <c r="G622">
        <v>135.51823774734751</v>
      </c>
    </row>
    <row r="623" spans="1:7" x14ac:dyDescent="0.3">
      <c r="A623">
        <v>44635</v>
      </c>
      <c r="B623">
        <v>121.13</v>
      </c>
      <c r="C623">
        <v>1.5300000000000011</v>
      </c>
      <c r="D623">
        <v>1.2792642140468238</v>
      </c>
      <c r="E623">
        <v>1395759</v>
      </c>
      <c r="F623">
        <v>-1695959</v>
      </c>
      <c r="G623">
        <v>-54.854905913152493</v>
      </c>
    </row>
    <row r="624" spans="1:7" x14ac:dyDescent="0.3">
      <c r="A624">
        <v>44634</v>
      </c>
      <c r="B624">
        <v>119.6</v>
      </c>
      <c r="C624">
        <v>-1.0500000000000114</v>
      </c>
      <c r="D624">
        <v>-0.87028595109822737</v>
      </c>
      <c r="E624">
        <v>3091718</v>
      </c>
      <c r="F624">
        <v>1022684</v>
      </c>
      <c r="G624">
        <v>49.428090596867911</v>
      </c>
    </row>
    <row r="625" spans="1:7" x14ac:dyDescent="0.3">
      <c r="A625">
        <v>44631</v>
      </c>
      <c r="B625">
        <v>120.65</v>
      </c>
      <c r="C625">
        <v>-2.3499999999999943</v>
      </c>
      <c r="D625">
        <v>-1.9105691056910523</v>
      </c>
      <c r="E625">
        <v>2069034</v>
      </c>
      <c r="F625">
        <v>-427996</v>
      </c>
      <c r="G625">
        <v>-17.140202560642042</v>
      </c>
    </row>
    <row r="626" spans="1:7" x14ac:dyDescent="0.3">
      <c r="A626">
        <v>44630</v>
      </c>
      <c r="B626">
        <v>123</v>
      </c>
      <c r="C626">
        <v>-1.2600000000000051</v>
      </c>
      <c r="D626">
        <v>-1.0140028971511388</v>
      </c>
      <c r="E626">
        <v>2497030</v>
      </c>
      <c r="F626">
        <v>-314673</v>
      </c>
      <c r="G626">
        <v>-11.191544768419709</v>
      </c>
    </row>
    <row r="627" spans="1:7" x14ac:dyDescent="0.3">
      <c r="A627">
        <v>44629</v>
      </c>
      <c r="B627">
        <v>124.26</v>
      </c>
      <c r="C627">
        <v>3.9400000000000119</v>
      </c>
      <c r="D627">
        <v>3.2746010638297975</v>
      </c>
      <c r="E627">
        <v>2811703</v>
      </c>
      <c r="F627">
        <v>-1926249</v>
      </c>
      <c r="G627">
        <v>-40.655730577262077</v>
      </c>
    </row>
    <row r="628" spans="1:7" x14ac:dyDescent="0.3">
      <c r="A628">
        <v>44628</v>
      </c>
      <c r="B628">
        <v>120.32</v>
      </c>
      <c r="C628">
        <v>-0.30000000000001137</v>
      </c>
      <c r="D628">
        <v>-0.24871497264136241</v>
      </c>
      <c r="E628">
        <v>4737952</v>
      </c>
      <c r="F628">
        <v>2080693</v>
      </c>
      <c r="G628">
        <v>78.302227972508518</v>
      </c>
    </row>
    <row r="629" spans="1:7" x14ac:dyDescent="0.3">
      <c r="A629">
        <v>44627</v>
      </c>
      <c r="B629">
        <v>120.62</v>
      </c>
      <c r="C629">
        <v>-1.9499999999999886</v>
      </c>
      <c r="D629">
        <v>-1.5909276331891888</v>
      </c>
      <c r="E629">
        <v>2657259</v>
      </c>
      <c r="F629">
        <v>1241508</v>
      </c>
      <c r="G629">
        <v>87.692539154130912</v>
      </c>
    </row>
    <row r="630" spans="1:7" x14ac:dyDescent="0.3">
      <c r="A630">
        <v>44624</v>
      </c>
      <c r="B630">
        <v>122.57</v>
      </c>
      <c r="C630">
        <v>-1.8700000000000045</v>
      </c>
      <c r="D630">
        <v>-1.5027322404371621</v>
      </c>
      <c r="E630">
        <v>1415751</v>
      </c>
      <c r="F630">
        <v>-513540</v>
      </c>
      <c r="G630">
        <v>-26.618068502885258</v>
      </c>
    </row>
    <row r="631" spans="1:7" x14ac:dyDescent="0.3">
      <c r="A631">
        <v>44623</v>
      </c>
      <c r="B631">
        <v>124.44</v>
      </c>
      <c r="C631">
        <v>-1.6299999999999955</v>
      </c>
      <c r="D631">
        <v>-1.2929324978186687</v>
      </c>
      <c r="E631">
        <v>1929291</v>
      </c>
      <c r="F631">
        <v>248957</v>
      </c>
      <c r="G631">
        <v>14.815923500923031</v>
      </c>
    </row>
    <row r="632" spans="1:7" x14ac:dyDescent="0.3">
      <c r="A632">
        <v>44622</v>
      </c>
      <c r="B632">
        <v>126.07</v>
      </c>
      <c r="C632">
        <v>0.66999999999998749</v>
      </c>
      <c r="D632">
        <v>0.53429027113236638</v>
      </c>
      <c r="E632">
        <v>1680334</v>
      </c>
      <c r="F632">
        <v>-477999</v>
      </c>
      <c r="G632">
        <v>-22.146675235007759</v>
      </c>
    </row>
    <row r="633" spans="1:7" x14ac:dyDescent="0.3">
      <c r="A633">
        <v>44621</v>
      </c>
      <c r="B633">
        <v>125.4</v>
      </c>
      <c r="C633">
        <v>-0.66999999999998749</v>
      </c>
      <c r="D633">
        <v>-0.53145078131195966</v>
      </c>
      <c r="E633">
        <v>2158333</v>
      </c>
      <c r="F633">
        <v>-347940</v>
      </c>
      <c r="G633">
        <v>-13.882765365145776</v>
      </c>
    </row>
    <row r="634" spans="1:7" x14ac:dyDescent="0.3">
      <c r="A634">
        <v>44620</v>
      </c>
      <c r="B634">
        <v>126.07</v>
      </c>
      <c r="C634">
        <v>-0.22000000000001307</v>
      </c>
      <c r="D634">
        <v>-0.17420223295590551</v>
      </c>
      <c r="E634">
        <v>2506273</v>
      </c>
      <c r="F634">
        <v>-518010</v>
      </c>
      <c r="G634">
        <v>-17.128357366026922</v>
      </c>
    </row>
    <row r="635" spans="1:7" x14ac:dyDescent="0.3">
      <c r="A635">
        <v>44617</v>
      </c>
      <c r="B635">
        <v>126.29</v>
      </c>
      <c r="C635">
        <v>1.7000000000000028</v>
      </c>
      <c r="D635">
        <v>1.3644754795730016</v>
      </c>
      <c r="E635">
        <v>3024283</v>
      </c>
      <c r="F635">
        <v>-795788</v>
      </c>
      <c r="G635">
        <v>-20.831759409707306</v>
      </c>
    </row>
    <row r="636" spans="1:7" x14ac:dyDescent="0.3">
      <c r="A636">
        <v>44616</v>
      </c>
      <c r="B636">
        <v>124.59</v>
      </c>
      <c r="C636">
        <v>3.0900000000000034</v>
      </c>
      <c r="D636">
        <v>2.5432098765432127</v>
      </c>
      <c r="E636">
        <v>3820071</v>
      </c>
      <c r="F636">
        <v>1642866</v>
      </c>
      <c r="G636">
        <v>75.457570600839148</v>
      </c>
    </row>
    <row r="637" spans="1:7" x14ac:dyDescent="0.3">
      <c r="A637">
        <v>44615</v>
      </c>
      <c r="B637">
        <v>121.5</v>
      </c>
      <c r="C637">
        <v>-2.6599999999999966</v>
      </c>
      <c r="D637">
        <v>-2.1423969072164923</v>
      </c>
      <c r="E637">
        <v>2177205</v>
      </c>
      <c r="F637">
        <v>-407172</v>
      </c>
      <c r="G637">
        <v>-15.75513170098635</v>
      </c>
    </row>
    <row r="638" spans="1:7" x14ac:dyDescent="0.3">
      <c r="A638">
        <v>44614</v>
      </c>
      <c r="B638">
        <v>124.16</v>
      </c>
      <c r="C638">
        <v>-0.88000000000000966</v>
      </c>
      <c r="D638">
        <v>-0.70377479206654636</v>
      </c>
      <c r="E638">
        <v>2584377</v>
      </c>
      <c r="F638">
        <v>1004313</v>
      </c>
      <c r="G638">
        <v>63.561539279421595</v>
      </c>
    </row>
    <row r="639" spans="1:7" x14ac:dyDescent="0.3">
      <c r="A639">
        <v>44610</v>
      </c>
      <c r="B639">
        <v>125.04</v>
      </c>
      <c r="C639">
        <v>-0.95999999999999375</v>
      </c>
      <c r="D639">
        <v>-0.76190476190475698</v>
      </c>
      <c r="E639">
        <v>1580064</v>
      </c>
      <c r="F639">
        <v>-314405</v>
      </c>
      <c r="G639">
        <v>-16.595943243199017</v>
      </c>
    </row>
    <row r="640" spans="1:7" x14ac:dyDescent="0.3">
      <c r="A640">
        <v>44609</v>
      </c>
      <c r="B640">
        <v>126</v>
      </c>
      <c r="C640">
        <v>-3.9099999999999966</v>
      </c>
      <c r="D640">
        <v>-3.0097759987683754</v>
      </c>
      <c r="E640">
        <v>1894469</v>
      </c>
      <c r="F640">
        <v>227423</v>
      </c>
      <c r="G640">
        <v>13.642275018205856</v>
      </c>
    </row>
    <row r="641" spans="1:7" x14ac:dyDescent="0.3">
      <c r="A641">
        <v>44608</v>
      </c>
      <c r="B641">
        <v>129.91</v>
      </c>
      <c r="C641">
        <v>-6.9999999999993179E-2</v>
      </c>
      <c r="D641">
        <v>-5.3854439144478523E-2</v>
      </c>
      <c r="E641">
        <v>1667046</v>
      </c>
      <c r="F641">
        <v>-447866</v>
      </c>
      <c r="G641">
        <v>-21.17657850539408</v>
      </c>
    </row>
    <row r="642" spans="1:7" x14ac:dyDescent="0.3">
      <c r="A642">
        <v>44607</v>
      </c>
      <c r="B642">
        <v>129.97999999999999</v>
      </c>
      <c r="C642">
        <v>2.2999999999999829</v>
      </c>
      <c r="D642">
        <v>1.8013784461152749</v>
      </c>
      <c r="E642">
        <v>2114912</v>
      </c>
      <c r="F642">
        <v>-35994</v>
      </c>
      <c r="G642">
        <v>-1.6734343574289161</v>
      </c>
    </row>
    <row r="643" spans="1:7" x14ac:dyDescent="0.3">
      <c r="A643">
        <v>44606</v>
      </c>
      <c r="B643">
        <v>127.68</v>
      </c>
      <c r="C643">
        <v>-2.3899999999999864</v>
      </c>
      <c r="D643">
        <v>-1.8374721303913173</v>
      </c>
      <c r="E643">
        <v>2150906</v>
      </c>
      <c r="F643">
        <v>-688803</v>
      </c>
      <c r="G643">
        <v>-24.256112157971117</v>
      </c>
    </row>
    <row r="644" spans="1:7" x14ac:dyDescent="0.3">
      <c r="A644">
        <v>44603</v>
      </c>
      <c r="B644">
        <v>130.07</v>
      </c>
      <c r="C644">
        <v>-1.7300000000000182</v>
      </c>
      <c r="D644">
        <v>-1.3125948406676919</v>
      </c>
      <c r="E644">
        <v>2839709</v>
      </c>
      <c r="F644">
        <v>-566818</v>
      </c>
      <c r="G644">
        <v>-16.639175324311243</v>
      </c>
    </row>
    <row r="645" spans="1:7" x14ac:dyDescent="0.3">
      <c r="A645">
        <v>44602</v>
      </c>
      <c r="B645">
        <v>131.80000000000001</v>
      </c>
      <c r="C645">
        <v>-3.2999999999999829</v>
      </c>
      <c r="D645">
        <v>-2.4426350851221192</v>
      </c>
      <c r="E645">
        <v>3406527</v>
      </c>
      <c r="F645">
        <v>57468</v>
      </c>
      <c r="G645">
        <v>1.7159446877466178</v>
      </c>
    </row>
    <row r="646" spans="1:7" x14ac:dyDescent="0.3">
      <c r="A646">
        <v>44601</v>
      </c>
      <c r="B646">
        <v>135.1</v>
      </c>
      <c r="C646">
        <v>3.5499999999999829</v>
      </c>
      <c r="D646">
        <v>2.6985936906119212</v>
      </c>
      <c r="E646">
        <v>3349059</v>
      </c>
      <c r="F646">
        <v>944786</v>
      </c>
      <c r="G646">
        <v>39.296119866587532</v>
      </c>
    </row>
    <row r="647" spans="1:7" x14ac:dyDescent="0.3">
      <c r="A647">
        <v>44600</v>
      </c>
      <c r="B647">
        <v>131.55000000000001</v>
      </c>
      <c r="C647">
        <v>-8.9999999999974989E-2</v>
      </c>
      <c r="D647">
        <v>-6.8368277119397594E-2</v>
      </c>
      <c r="E647">
        <v>2404273</v>
      </c>
      <c r="F647">
        <v>212981</v>
      </c>
      <c r="G647">
        <v>9.7194257999390317</v>
      </c>
    </row>
    <row r="648" spans="1:7" x14ac:dyDescent="0.3">
      <c r="A648">
        <v>44599</v>
      </c>
      <c r="B648">
        <v>131.63999999999999</v>
      </c>
      <c r="C648">
        <v>1.0099999999999909</v>
      </c>
      <c r="D648">
        <v>0.77317614636759624</v>
      </c>
      <c r="E648">
        <v>2191292</v>
      </c>
      <c r="F648">
        <v>-267722</v>
      </c>
      <c r="G648">
        <v>-10.887371930375346</v>
      </c>
    </row>
    <row r="649" spans="1:7" x14ac:dyDescent="0.3">
      <c r="A649">
        <v>44596</v>
      </c>
      <c r="B649">
        <v>130.63</v>
      </c>
      <c r="C649">
        <v>0.41999999999998749</v>
      </c>
      <c r="D649">
        <v>0.32255587128483793</v>
      </c>
      <c r="E649">
        <v>2459014</v>
      </c>
      <c r="F649">
        <v>-1547561</v>
      </c>
      <c r="G649">
        <v>-38.625534278030486</v>
      </c>
    </row>
    <row r="650" spans="1:7" x14ac:dyDescent="0.3">
      <c r="A650">
        <v>44595</v>
      </c>
      <c r="B650">
        <v>130.21</v>
      </c>
      <c r="C650">
        <v>-2.7699999999999818</v>
      </c>
      <c r="D650">
        <v>-2.0830200030079578</v>
      </c>
      <c r="E650">
        <v>4006575</v>
      </c>
      <c r="F650">
        <v>1629418</v>
      </c>
      <c r="G650">
        <v>68.544820556656546</v>
      </c>
    </row>
    <row r="651" spans="1:7" x14ac:dyDescent="0.3">
      <c r="A651">
        <v>44594</v>
      </c>
      <c r="B651">
        <v>132.97999999999999</v>
      </c>
      <c r="C651">
        <v>-1.2700000000000102</v>
      </c>
      <c r="D651">
        <v>-0.94599627560522181</v>
      </c>
      <c r="E651">
        <v>2377157</v>
      </c>
      <c r="F651">
        <v>-1579456</v>
      </c>
      <c r="G651">
        <v>-39.919395705367194</v>
      </c>
    </row>
    <row r="652" spans="1:7" x14ac:dyDescent="0.3">
      <c r="A652">
        <v>44593</v>
      </c>
      <c r="B652">
        <v>134.25</v>
      </c>
      <c r="C652">
        <v>2.3899999999999864</v>
      </c>
      <c r="D652">
        <v>1.8125284392537435</v>
      </c>
      <c r="E652">
        <v>3956613</v>
      </c>
      <c r="F652">
        <v>-90313</v>
      </c>
      <c r="G652">
        <v>-2.2316444629825205</v>
      </c>
    </row>
    <row r="653" spans="1:7" x14ac:dyDescent="0.3">
      <c r="A653">
        <v>44592</v>
      </c>
      <c r="B653">
        <v>131.86000000000001</v>
      </c>
      <c r="C653">
        <v>3.8900000000000148</v>
      </c>
      <c r="D653">
        <v>3.039774947253274</v>
      </c>
      <c r="E653">
        <v>4046926</v>
      </c>
      <c r="F653">
        <v>-151016</v>
      </c>
      <c r="G653">
        <v>-3.5973817646837425</v>
      </c>
    </row>
    <row r="654" spans="1:7" x14ac:dyDescent="0.3">
      <c r="A654">
        <v>44589</v>
      </c>
      <c r="B654">
        <v>127.97</v>
      </c>
      <c r="C654">
        <v>4.289999999999992</v>
      </c>
      <c r="D654">
        <v>3.4686287192755434</v>
      </c>
      <c r="E654">
        <v>4197942</v>
      </c>
      <c r="F654">
        <v>696371</v>
      </c>
      <c r="G654">
        <v>19.887387689696997</v>
      </c>
    </row>
    <row r="655" spans="1:7" x14ac:dyDescent="0.3">
      <c r="A655">
        <v>44588</v>
      </c>
      <c r="B655">
        <v>123.68</v>
      </c>
      <c r="C655">
        <v>-2.539999999999992</v>
      </c>
      <c r="D655">
        <v>-2.0123593725241578</v>
      </c>
      <c r="E655">
        <v>3501571</v>
      </c>
      <c r="F655">
        <v>-605098</v>
      </c>
      <c r="G655">
        <v>-14.734520848892375</v>
      </c>
    </row>
    <row r="656" spans="1:7" x14ac:dyDescent="0.3">
      <c r="A656">
        <v>44587</v>
      </c>
      <c r="B656">
        <v>126.22</v>
      </c>
      <c r="C656">
        <v>-1.3700000000000045</v>
      </c>
      <c r="D656">
        <v>-1.0737518614311501</v>
      </c>
      <c r="E656">
        <v>4106669</v>
      </c>
      <c r="F656">
        <v>-18293</v>
      </c>
      <c r="G656">
        <v>-0.44347075197298785</v>
      </c>
    </row>
    <row r="657" spans="1:7" x14ac:dyDescent="0.3">
      <c r="A657">
        <v>44586</v>
      </c>
      <c r="B657">
        <v>127.59</v>
      </c>
      <c r="C657">
        <v>-2.2700000000000102</v>
      </c>
      <c r="D657">
        <v>-1.7480363468350608</v>
      </c>
      <c r="E657">
        <v>4124962</v>
      </c>
      <c r="F657">
        <v>-1666928</v>
      </c>
      <c r="G657">
        <v>-28.780380842868219</v>
      </c>
    </row>
    <row r="658" spans="1:7" x14ac:dyDescent="0.3">
      <c r="A658">
        <v>44585</v>
      </c>
      <c r="B658">
        <v>129.86000000000001</v>
      </c>
      <c r="C658">
        <v>1.1800000000000068</v>
      </c>
      <c r="D658">
        <v>0.91700341933478924</v>
      </c>
      <c r="E658">
        <v>5791890</v>
      </c>
      <c r="F658">
        <v>1460282</v>
      </c>
      <c r="G658">
        <v>33.712238041854199</v>
      </c>
    </row>
    <row r="659" spans="1:7" x14ac:dyDescent="0.3">
      <c r="A659">
        <v>44582</v>
      </c>
      <c r="B659">
        <v>128.68</v>
      </c>
      <c r="C659">
        <v>-1.9699999999999989</v>
      </c>
      <c r="D659">
        <v>-1.5078453884424023</v>
      </c>
      <c r="E659">
        <v>4331608</v>
      </c>
      <c r="F659">
        <v>1757675</v>
      </c>
      <c r="G659">
        <v>68.287519527509062</v>
      </c>
    </row>
    <row r="660" spans="1:7" x14ac:dyDescent="0.3">
      <c r="A660">
        <v>44581</v>
      </c>
      <c r="B660">
        <v>130.65</v>
      </c>
      <c r="C660">
        <v>-1.1800000000000068</v>
      </c>
      <c r="D660">
        <v>-0.89509216415080539</v>
      </c>
      <c r="E660">
        <v>2573933</v>
      </c>
      <c r="F660">
        <v>241202</v>
      </c>
      <c r="G660">
        <v>10.339897742174301</v>
      </c>
    </row>
    <row r="661" spans="1:7" x14ac:dyDescent="0.3">
      <c r="A661">
        <v>44580</v>
      </c>
      <c r="B661">
        <v>131.83000000000001</v>
      </c>
      <c r="C661">
        <v>-1.6299999999999955</v>
      </c>
      <c r="D661">
        <v>-1.2213397272591004</v>
      </c>
      <c r="E661">
        <v>2332731</v>
      </c>
      <c r="F661">
        <v>-565829</v>
      </c>
      <c r="G661">
        <v>-19.521038032678295</v>
      </c>
    </row>
    <row r="662" spans="1:7" x14ac:dyDescent="0.3">
      <c r="A662">
        <v>44579</v>
      </c>
      <c r="B662">
        <v>133.46</v>
      </c>
      <c r="C662">
        <v>-5.4899999999999807</v>
      </c>
      <c r="D662">
        <v>-3.951061532925499</v>
      </c>
      <c r="E662">
        <v>2898560</v>
      </c>
      <c r="F662">
        <v>200639</v>
      </c>
      <c r="G662">
        <v>7.4368004103900747</v>
      </c>
    </row>
    <row r="663" spans="1:7" x14ac:dyDescent="0.3">
      <c r="A663">
        <v>44575</v>
      </c>
      <c r="B663">
        <v>138.94999999999999</v>
      </c>
      <c r="C663">
        <v>0.89999999999997726</v>
      </c>
      <c r="D663">
        <v>0.65193770373051585</v>
      </c>
      <c r="E663">
        <v>2697921</v>
      </c>
      <c r="F663">
        <v>324222</v>
      </c>
      <c r="G663">
        <v>13.658934852312782</v>
      </c>
    </row>
    <row r="664" spans="1:7" x14ac:dyDescent="0.3">
      <c r="A664">
        <v>44574</v>
      </c>
      <c r="B664">
        <v>138.05000000000001</v>
      </c>
      <c r="C664">
        <v>-3.8799999999999955</v>
      </c>
      <c r="D664">
        <v>-2.7337419854857994</v>
      </c>
      <c r="E664">
        <v>2373699</v>
      </c>
      <c r="F664">
        <v>517916</v>
      </c>
      <c r="G664">
        <v>27.908219872689855</v>
      </c>
    </row>
    <row r="665" spans="1:7" x14ac:dyDescent="0.3">
      <c r="A665">
        <v>44573</v>
      </c>
      <c r="B665">
        <v>141.93</v>
      </c>
      <c r="C665">
        <v>-1.5900000000000034</v>
      </c>
      <c r="D665">
        <v>-1.1078595317725775</v>
      </c>
      <c r="E665">
        <v>1855783</v>
      </c>
      <c r="F665">
        <v>-1517959</v>
      </c>
      <c r="G665">
        <v>-44.993333811536267</v>
      </c>
    </row>
    <row r="666" spans="1:7" x14ac:dyDescent="0.3">
      <c r="A666">
        <v>44572</v>
      </c>
      <c r="B666">
        <v>143.52000000000001</v>
      </c>
      <c r="C666">
        <v>1.3600000000000136</v>
      </c>
      <c r="D666">
        <v>0.95666854248734778</v>
      </c>
      <c r="E666">
        <v>3373742</v>
      </c>
      <c r="F666">
        <v>102844</v>
      </c>
      <c r="G666">
        <v>3.1442129959417873</v>
      </c>
    </row>
    <row r="667" spans="1:7" x14ac:dyDescent="0.3">
      <c r="A667">
        <v>44571</v>
      </c>
      <c r="B667">
        <v>142.16</v>
      </c>
      <c r="C667">
        <v>1.6099999999999852</v>
      </c>
      <c r="D667">
        <v>1.1454998221273462</v>
      </c>
      <c r="E667">
        <v>3270898</v>
      </c>
      <c r="F667">
        <v>552546</v>
      </c>
      <c r="G667">
        <v>20.326506648145642</v>
      </c>
    </row>
    <row r="668" spans="1:7" x14ac:dyDescent="0.3">
      <c r="A668">
        <v>44568</v>
      </c>
      <c r="B668">
        <v>140.55000000000001</v>
      </c>
      <c r="C668">
        <v>-1.8699999999999761</v>
      </c>
      <c r="D668">
        <v>-1.3130178345737791</v>
      </c>
      <c r="E668">
        <v>2718352</v>
      </c>
      <c r="F668">
        <v>-6487</v>
      </c>
      <c r="G668">
        <v>-0.23806911160622701</v>
      </c>
    </row>
    <row r="669" spans="1:7" x14ac:dyDescent="0.3">
      <c r="A669">
        <v>44567</v>
      </c>
      <c r="B669">
        <v>142.41999999999999</v>
      </c>
      <c r="C669">
        <v>-8.0000000000012506E-2</v>
      </c>
      <c r="D669">
        <v>-5.6140350877201761E-2</v>
      </c>
      <c r="E669">
        <v>2724839</v>
      </c>
      <c r="F669">
        <v>-826499</v>
      </c>
      <c r="G669">
        <v>-23.272890386665534</v>
      </c>
    </row>
    <row r="670" spans="1:7" x14ac:dyDescent="0.3">
      <c r="A670">
        <v>44566</v>
      </c>
      <c r="B670">
        <v>142.5</v>
      </c>
      <c r="C670">
        <v>-5.789999999999992</v>
      </c>
      <c r="D670">
        <v>-3.9045114303054773</v>
      </c>
      <c r="E670">
        <v>3551338</v>
      </c>
      <c r="F670">
        <v>550335</v>
      </c>
      <c r="G670">
        <v>18.338368872007127</v>
      </c>
    </row>
    <row r="671" spans="1:7" x14ac:dyDescent="0.3">
      <c r="A671">
        <v>44565</v>
      </c>
      <c r="B671">
        <v>148.29</v>
      </c>
      <c r="C671">
        <v>-4.0800000000000125</v>
      </c>
      <c r="D671">
        <v>-2.6776924591455091</v>
      </c>
      <c r="E671">
        <v>3001003</v>
      </c>
      <c r="F671">
        <v>-752945</v>
      </c>
      <c r="G671">
        <v>-20.057416884836979</v>
      </c>
    </row>
    <row r="672" spans="1:7" x14ac:dyDescent="0.3">
      <c r="A672">
        <v>44564</v>
      </c>
      <c r="B672">
        <v>152.37</v>
      </c>
      <c r="C672">
        <v>-0.25</v>
      </c>
      <c r="D672">
        <v>-0.16380553007469531</v>
      </c>
      <c r="E672">
        <v>3753948</v>
      </c>
      <c r="F672">
        <v>1880105</v>
      </c>
      <c r="G672">
        <v>100.33417954439086</v>
      </c>
    </row>
    <row r="673" spans="1:7" x14ac:dyDescent="0.3">
      <c r="A673">
        <v>44561</v>
      </c>
      <c r="B673">
        <v>152.62</v>
      </c>
      <c r="C673">
        <v>-1.1399999999999864</v>
      </c>
      <c r="D673">
        <v>-0.74141519250779553</v>
      </c>
      <c r="E673">
        <v>1873843</v>
      </c>
      <c r="F673">
        <v>81046</v>
      </c>
      <c r="G673">
        <v>4.5206456726556326</v>
      </c>
    </row>
    <row r="674" spans="1:7" x14ac:dyDescent="0.3">
      <c r="A674">
        <v>44560</v>
      </c>
      <c r="B674">
        <v>153.76</v>
      </c>
      <c r="C674">
        <v>0.9299999999999784</v>
      </c>
      <c r="D674">
        <v>0.6085192697768621</v>
      </c>
      <c r="E674">
        <v>1792797</v>
      </c>
      <c r="F674">
        <v>-240669</v>
      </c>
      <c r="G674">
        <v>-11.835408115995055</v>
      </c>
    </row>
    <row r="675" spans="1:7" x14ac:dyDescent="0.3">
      <c r="A675">
        <v>44559</v>
      </c>
      <c r="B675">
        <v>152.83000000000001</v>
      </c>
      <c r="C675">
        <v>0.63000000000002387</v>
      </c>
      <c r="D675">
        <v>0.41392904073588954</v>
      </c>
      <c r="E675">
        <v>2033466</v>
      </c>
      <c r="F675">
        <v>471978</v>
      </c>
      <c r="G675">
        <v>30.226168885063476</v>
      </c>
    </row>
    <row r="676" spans="1:7" x14ac:dyDescent="0.3">
      <c r="A676">
        <v>44558</v>
      </c>
      <c r="B676">
        <v>152.19999999999999</v>
      </c>
      <c r="C676">
        <v>-1.1700000000000159</v>
      </c>
      <c r="D676">
        <v>-0.76286105496512735</v>
      </c>
      <c r="E676">
        <v>1561488</v>
      </c>
      <c r="F676">
        <v>-156634</v>
      </c>
      <c r="G676">
        <v>-9.1165819423766177</v>
      </c>
    </row>
    <row r="677" spans="1:7" x14ac:dyDescent="0.3">
      <c r="A677">
        <v>44557</v>
      </c>
      <c r="B677">
        <v>153.37</v>
      </c>
      <c r="C677">
        <v>-1.3199999999999932</v>
      </c>
      <c r="D677">
        <v>-0.85331954231042295</v>
      </c>
      <c r="E677">
        <v>1718122</v>
      </c>
      <c r="F677">
        <v>-204595</v>
      </c>
      <c r="G677">
        <v>-10.640931556750161</v>
      </c>
    </row>
    <row r="678" spans="1:7" x14ac:dyDescent="0.3">
      <c r="A678">
        <v>44553</v>
      </c>
      <c r="B678">
        <v>154.69</v>
      </c>
      <c r="C678">
        <v>0.93000000000000682</v>
      </c>
      <c r="D678">
        <v>0.60483870967742381</v>
      </c>
      <c r="E678">
        <v>1922717</v>
      </c>
      <c r="F678">
        <v>888551</v>
      </c>
      <c r="G678">
        <v>85.919571906251022</v>
      </c>
    </row>
    <row r="679" spans="1:7" x14ac:dyDescent="0.3">
      <c r="A679">
        <v>44552</v>
      </c>
      <c r="B679">
        <v>153.76</v>
      </c>
      <c r="C679">
        <v>-0.18999999999999773</v>
      </c>
      <c r="D679">
        <v>-0.12341669373172962</v>
      </c>
      <c r="E679">
        <v>1034166</v>
      </c>
      <c r="F679">
        <v>-379486</v>
      </c>
      <c r="G679">
        <v>-26.844371882188828</v>
      </c>
    </row>
    <row r="680" spans="1:7" x14ac:dyDescent="0.3">
      <c r="A680">
        <v>44551</v>
      </c>
      <c r="B680">
        <v>153.94999999999999</v>
      </c>
      <c r="C680">
        <v>0.93999999999999773</v>
      </c>
      <c r="D680">
        <v>0.61433893209594004</v>
      </c>
      <c r="E680">
        <v>1413652</v>
      </c>
      <c r="F680">
        <v>-260613</v>
      </c>
      <c r="G680">
        <v>-15.565815447375416</v>
      </c>
    </row>
    <row r="681" spans="1:7" x14ac:dyDescent="0.3">
      <c r="A681">
        <v>44550</v>
      </c>
      <c r="B681">
        <v>153.01</v>
      </c>
      <c r="C681">
        <v>-1.4500000000000171</v>
      </c>
      <c r="D681">
        <v>-0.93875437006345785</v>
      </c>
      <c r="E681">
        <v>1674265</v>
      </c>
      <c r="F681">
        <v>-2931243</v>
      </c>
      <c r="G681">
        <v>-63.646464190269562</v>
      </c>
    </row>
    <row r="682" spans="1:7" x14ac:dyDescent="0.3">
      <c r="A682">
        <v>44547</v>
      </c>
      <c r="B682">
        <v>154.46</v>
      </c>
      <c r="C682">
        <v>4.0700000000000216</v>
      </c>
      <c r="D682">
        <v>2.7062969612341394</v>
      </c>
      <c r="E682">
        <v>4605508</v>
      </c>
      <c r="F682">
        <v>1190629</v>
      </c>
      <c r="G682">
        <v>34.865920578737928</v>
      </c>
    </row>
    <row r="683" spans="1:7" x14ac:dyDescent="0.3">
      <c r="A683">
        <v>44546</v>
      </c>
      <c r="B683">
        <v>150.38999999999999</v>
      </c>
      <c r="C683">
        <v>-1.5100000000000193</v>
      </c>
      <c r="D683">
        <v>-0.99407504937460123</v>
      </c>
      <c r="E683">
        <v>3414879</v>
      </c>
      <c r="F683">
        <v>-70288</v>
      </c>
      <c r="G683">
        <v>-2.0167756667040631</v>
      </c>
    </row>
    <row r="684" spans="1:7" x14ac:dyDescent="0.3">
      <c r="A684">
        <v>44545</v>
      </c>
      <c r="B684">
        <v>151.9</v>
      </c>
      <c r="C684">
        <v>3.2800000000000011</v>
      </c>
      <c r="D684">
        <v>2.2069707980083439</v>
      </c>
      <c r="E684">
        <v>3485167</v>
      </c>
      <c r="F684">
        <v>835201</v>
      </c>
      <c r="G684">
        <v>31.517423242411411</v>
      </c>
    </row>
    <row r="685" spans="1:7" x14ac:dyDescent="0.3">
      <c r="A685">
        <v>44544</v>
      </c>
      <c r="B685">
        <v>148.62</v>
      </c>
      <c r="C685">
        <v>-0.74000000000000909</v>
      </c>
      <c r="D685">
        <v>-0.49544724156401249</v>
      </c>
      <c r="E685">
        <v>2649966</v>
      </c>
      <c r="F685">
        <v>-1277111</v>
      </c>
      <c r="G685">
        <v>-32.520650855585465</v>
      </c>
    </row>
    <row r="686" spans="1:7" x14ac:dyDescent="0.3">
      <c r="A686">
        <v>44543</v>
      </c>
      <c r="B686">
        <v>149.36000000000001</v>
      </c>
      <c r="C686">
        <v>2.1200000000000045</v>
      </c>
      <c r="D686">
        <v>1.4398261342026653</v>
      </c>
      <c r="E686">
        <v>3927077</v>
      </c>
      <c r="F686">
        <v>1454110</v>
      </c>
      <c r="G686">
        <v>58.80021852293217</v>
      </c>
    </row>
    <row r="687" spans="1:7" x14ac:dyDescent="0.3">
      <c r="A687">
        <v>44540</v>
      </c>
      <c r="B687">
        <v>147.24</v>
      </c>
      <c r="C687">
        <v>-2.2800000000000011</v>
      </c>
      <c r="D687">
        <v>-1.5248796147672559</v>
      </c>
      <c r="E687">
        <v>2472967</v>
      </c>
      <c r="F687">
        <v>1231974</v>
      </c>
      <c r="G687">
        <v>99.273243281791281</v>
      </c>
    </row>
    <row r="688" spans="1:7" x14ac:dyDescent="0.3">
      <c r="A688">
        <v>44539</v>
      </c>
      <c r="B688">
        <v>149.52000000000001</v>
      </c>
      <c r="C688">
        <v>-3.1599999999999966</v>
      </c>
      <c r="D688">
        <v>-2.0696882368352085</v>
      </c>
      <c r="E688">
        <v>1240993</v>
      </c>
      <c r="F688">
        <v>-982565</v>
      </c>
      <c r="G688">
        <v>-44.188863074405972</v>
      </c>
    </row>
    <row r="689" spans="1:7" x14ac:dyDescent="0.3">
      <c r="A689">
        <v>44538</v>
      </c>
      <c r="B689">
        <v>152.68</v>
      </c>
      <c r="C689">
        <v>1.710000000000008</v>
      </c>
      <c r="D689">
        <v>1.1326753659667537</v>
      </c>
      <c r="E689">
        <v>2223558</v>
      </c>
      <c r="F689">
        <v>-389439</v>
      </c>
      <c r="G689">
        <v>-14.903920670402607</v>
      </c>
    </row>
    <row r="690" spans="1:7" x14ac:dyDescent="0.3">
      <c r="A690">
        <v>44537</v>
      </c>
      <c r="B690">
        <v>150.97</v>
      </c>
      <c r="C690">
        <v>5.6999999999999886</v>
      </c>
      <c r="D690">
        <v>3.9237282301920482</v>
      </c>
      <c r="E690">
        <v>2612997</v>
      </c>
      <c r="F690">
        <v>-1360602</v>
      </c>
      <c r="G690">
        <v>-34.241049486875752</v>
      </c>
    </row>
    <row r="691" spans="1:7" x14ac:dyDescent="0.3">
      <c r="A691">
        <v>44536</v>
      </c>
      <c r="B691">
        <v>145.27000000000001</v>
      </c>
      <c r="C691">
        <v>-3.1199999999999761</v>
      </c>
      <c r="D691">
        <v>-2.1025675584607968</v>
      </c>
      <c r="E691">
        <v>3973599</v>
      </c>
      <c r="F691">
        <v>1729920</v>
      </c>
      <c r="G691">
        <v>77.101938378885748</v>
      </c>
    </row>
    <row r="692" spans="1:7" x14ac:dyDescent="0.3">
      <c r="A692">
        <v>44533</v>
      </c>
      <c r="B692">
        <v>148.38999999999999</v>
      </c>
      <c r="C692">
        <v>-2.8400000000000034</v>
      </c>
      <c r="D692">
        <v>-1.8779342723004719</v>
      </c>
      <c r="E692">
        <v>2243679</v>
      </c>
      <c r="F692">
        <v>327318</v>
      </c>
      <c r="G692">
        <v>17.080184787730495</v>
      </c>
    </row>
    <row r="693" spans="1:7" x14ac:dyDescent="0.3">
      <c r="A693">
        <v>44532</v>
      </c>
      <c r="B693">
        <v>151.22999999999999</v>
      </c>
      <c r="C693">
        <v>0.48999999999998067</v>
      </c>
      <c r="D693">
        <v>0.32506302242270174</v>
      </c>
      <c r="E693">
        <v>1916361</v>
      </c>
      <c r="F693">
        <v>-1223585</v>
      </c>
      <c r="G693">
        <v>-38.968345315492684</v>
      </c>
    </row>
    <row r="694" spans="1:7" x14ac:dyDescent="0.3">
      <c r="A694">
        <v>44531</v>
      </c>
      <c r="B694">
        <v>150.74</v>
      </c>
      <c r="C694">
        <v>-3.4799999999999898</v>
      </c>
      <c r="D694">
        <v>-2.2565166645052455</v>
      </c>
      <c r="E694">
        <v>3139946</v>
      </c>
      <c r="F694">
        <v>-96744</v>
      </c>
      <c r="G694">
        <v>-2.9889794821252575</v>
      </c>
    </row>
    <row r="695" spans="1:7" x14ac:dyDescent="0.3">
      <c r="A695">
        <v>44530</v>
      </c>
      <c r="B695">
        <v>154.22</v>
      </c>
      <c r="C695">
        <v>-1.8400000000000034</v>
      </c>
      <c r="D695">
        <v>-1.1790337049852642</v>
      </c>
      <c r="E695">
        <v>3236690</v>
      </c>
      <c r="F695">
        <v>-1836101</v>
      </c>
      <c r="G695">
        <v>-36.195084717663313</v>
      </c>
    </row>
    <row r="696" spans="1:7" x14ac:dyDescent="0.3">
      <c r="A696">
        <v>44529</v>
      </c>
      <c r="B696">
        <v>156.06</v>
      </c>
      <c r="C696">
        <v>1.1599999999999966</v>
      </c>
      <c r="D696">
        <v>0.7488702388637809</v>
      </c>
      <c r="E696">
        <v>5072791</v>
      </c>
      <c r="F696">
        <v>2102862</v>
      </c>
      <c r="G696">
        <v>70.805126991251299</v>
      </c>
    </row>
    <row r="697" spans="1:7" x14ac:dyDescent="0.3">
      <c r="A697">
        <v>44526</v>
      </c>
      <c r="B697">
        <v>154.9</v>
      </c>
      <c r="C697">
        <v>1.5</v>
      </c>
      <c r="D697">
        <v>0.9778357235984354</v>
      </c>
      <c r="E697">
        <v>2969929</v>
      </c>
      <c r="F697">
        <v>1524410</v>
      </c>
      <c r="G697">
        <v>105.45762456252737</v>
      </c>
    </row>
    <row r="698" spans="1:7" x14ac:dyDescent="0.3">
      <c r="A698">
        <v>44524</v>
      </c>
      <c r="B698">
        <v>153.4</v>
      </c>
      <c r="C698">
        <v>0.39000000000001478</v>
      </c>
      <c r="D698">
        <v>0.25488530161428324</v>
      </c>
      <c r="E698">
        <v>1445519</v>
      </c>
      <c r="F698">
        <v>-1362344</v>
      </c>
      <c r="G698">
        <v>-48.518891413149433</v>
      </c>
    </row>
    <row r="699" spans="1:7" x14ac:dyDescent="0.3">
      <c r="A699">
        <v>44523</v>
      </c>
      <c r="B699">
        <v>153.01</v>
      </c>
      <c r="C699">
        <v>-0.67000000000001592</v>
      </c>
      <c r="D699">
        <v>-0.43597084851640805</v>
      </c>
      <c r="E699">
        <v>2807863</v>
      </c>
      <c r="F699">
        <v>792066</v>
      </c>
      <c r="G699">
        <v>39.292944676472878</v>
      </c>
    </row>
    <row r="700" spans="1:7" x14ac:dyDescent="0.3">
      <c r="A700">
        <v>44522</v>
      </c>
      <c r="B700">
        <v>153.68</v>
      </c>
      <c r="C700">
        <v>-0.87999999999999545</v>
      </c>
      <c r="D700">
        <v>-0.56935817805382727</v>
      </c>
      <c r="E700">
        <v>2015797</v>
      </c>
      <c r="F700">
        <v>66045</v>
      </c>
      <c r="G700">
        <v>3.3873538788522848</v>
      </c>
    </row>
    <row r="701" spans="1:7" x14ac:dyDescent="0.3">
      <c r="A701">
        <v>44519</v>
      </c>
      <c r="B701">
        <v>154.56</v>
      </c>
      <c r="C701">
        <v>0.87999999999999545</v>
      </c>
      <c r="D701">
        <v>0.57261842790213136</v>
      </c>
      <c r="E701">
        <v>1949752</v>
      </c>
      <c r="F701">
        <v>835859</v>
      </c>
      <c r="G701">
        <v>75.039433769670879</v>
      </c>
    </row>
    <row r="702" spans="1:7" x14ac:dyDescent="0.3">
      <c r="A702">
        <v>44518</v>
      </c>
      <c r="B702">
        <v>153.68</v>
      </c>
      <c r="C702">
        <v>-0.41999999999998749</v>
      </c>
      <c r="D702">
        <v>-0.27255029201816189</v>
      </c>
      <c r="E702">
        <v>1113893</v>
      </c>
      <c r="F702">
        <v>-741178</v>
      </c>
      <c r="G702">
        <v>-39.954158088827867</v>
      </c>
    </row>
    <row r="703" spans="1:7" x14ac:dyDescent="0.3">
      <c r="A703">
        <v>44517</v>
      </c>
      <c r="B703">
        <v>154.1</v>
      </c>
      <c r="C703">
        <v>3.9999999999992042E-2</v>
      </c>
      <c r="D703">
        <v>2.5963910164865663E-2</v>
      </c>
      <c r="E703">
        <v>1855071</v>
      </c>
      <c r="F703">
        <v>406294</v>
      </c>
      <c r="G703">
        <v>28.043929466025482</v>
      </c>
    </row>
    <row r="704" spans="1:7" x14ac:dyDescent="0.3">
      <c r="A704">
        <v>44516</v>
      </c>
      <c r="B704">
        <v>154.06</v>
      </c>
      <c r="C704">
        <v>0.87999999999999545</v>
      </c>
      <c r="D704">
        <v>0.57448753100926719</v>
      </c>
      <c r="E704">
        <v>1448777</v>
      </c>
      <c r="F704">
        <v>476572</v>
      </c>
      <c r="G704">
        <v>49.01970263473239</v>
      </c>
    </row>
    <row r="705" spans="1:7" x14ac:dyDescent="0.3">
      <c r="A705">
        <v>44515</v>
      </c>
      <c r="B705">
        <v>153.18</v>
      </c>
      <c r="C705">
        <v>-0.81999999999999318</v>
      </c>
      <c r="D705">
        <v>-0.53246753246752809</v>
      </c>
      <c r="E705">
        <v>972205</v>
      </c>
      <c r="F705">
        <v>-64909</v>
      </c>
      <c r="G705">
        <v>-6.258617664017649</v>
      </c>
    </row>
    <row r="706" spans="1:7" x14ac:dyDescent="0.3">
      <c r="A706">
        <v>44512</v>
      </c>
      <c r="B706">
        <v>154</v>
      </c>
      <c r="C706">
        <v>0.58000000000001251</v>
      </c>
      <c r="D706">
        <v>0.37804719071829784</v>
      </c>
      <c r="E706">
        <v>1037114</v>
      </c>
      <c r="F706">
        <v>-292561</v>
      </c>
      <c r="G706">
        <v>-22.00244420629101</v>
      </c>
    </row>
    <row r="707" spans="1:7" x14ac:dyDescent="0.3">
      <c r="A707">
        <v>44511</v>
      </c>
      <c r="B707">
        <v>153.41999999999999</v>
      </c>
      <c r="C707">
        <v>-9.0000000000003411E-2</v>
      </c>
      <c r="D707">
        <v>-5.8628102403754427E-2</v>
      </c>
      <c r="E707">
        <v>1329675</v>
      </c>
      <c r="F707">
        <v>-1364095</v>
      </c>
      <c r="G707">
        <v>-50.638881567468644</v>
      </c>
    </row>
    <row r="708" spans="1:7" x14ac:dyDescent="0.3">
      <c r="A708">
        <v>44510</v>
      </c>
      <c r="B708">
        <v>153.51</v>
      </c>
      <c r="C708">
        <v>-2.0100000000000193</v>
      </c>
      <c r="D708">
        <v>-1.2924382716049505</v>
      </c>
      <c r="E708">
        <v>2693770</v>
      </c>
      <c r="F708">
        <v>-321073</v>
      </c>
      <c r="G708">
        <v>-10.649741960029097</v>
      </c>
    </row>
    <row r="709" spans="1:7" x14ac:dyDescent="0.3">
      <c r="A709">
        <v>44509</v>
      </c>
      <c r="B709">
        <v>155.52000000000001</v>
      </c>
      <c r="C709">
        <v>-2.1099999999999852</v>
      </c>
      <c r="D709">
        <v>-1.3385776819133319</v>
      </c>
      <c r="E709">
        <v>3014843</v>
      </c>
      <c r="F709">
        <v>1599704</v>
      </c>
      <c r="G709">
        <v>113.04218172207818</v>
      </c>
    </row>
    <row r="710" spans="1:7" x14ac:dyDescent="0.3">
      <c r="A710">
        <v>44508</v>
      </c>
      <c r="B710">
        <v>157.63</v>
      </c>
      <c r="C710">
        <v>0.68999999999999773</v>
      </c>
      <c r="D710">
        <v>0.4396584682044079</v>
      </c>
      <c r="E710">
        <v>1415139</v>
      </c>
      <c r="F710">
        <v>-1704570</v>
      </c>
      <c r="G710">
        <v>-54.638749960332838</v>
      </c>
    </row>
    <row r="711" spans="1:7" x14ac:dyDescent="0.3">
      <c r="A711">
        <v>44505</v>
      </c>
      <c r="B711">
        <v>156.94</v>
      </c>
      <c r="C711">
        <v>-4.8900000000000148</v>
      </c>
      <c r="D711">
        <v>-3.0216894271766757</v>
      </c>
      <c r="E711">
        <v>3119709</v>
      </c>
      <c r="F711">
        <v>1247312</v>
      </c>
      <c r="G711">
        <v>66.61578714343166</v>
      </c>
    </row>
    <row r="712" spans="1:7" x14ac:dyDescent="0.3">
      <c r="A712">
        <v>44504</v>
      </c>
      <c r="B712">
        <v>161.83000000000001</v>
      </c>
      <c r="C712">
        <v>-2.9499999999999886</v>
      </c>
      <c r="D712">
        <v>-1.7902658089573908</v>
      </c>
      <c r="E712">
        <v>1872397</v>
      </c>
      <c r="F712">
        <v>881157</v>
      </c>
      <c r="G712">
        <v>88.894415076066338</v>
      </c>
    </row>
    <row r="713" spans="1:7" x14ac:dyDescent="0.3">
      <c r="A713">
        <v>44503</v>
      </c>
      <c r="B713">
        <v>164.78</v>
      </c>
      <c r="C713">
        <v>2.1100000000000136</v>
      </c>
      <c r="D713">
        <v>1.2971045675293624</v>
      </c>
      <c r="E713">
        <v>991240</v>
      </c>
      <c r="F713">
        <v>-728220</v>
      </c>
      <c r="G713">
        <v>-42.351668547101994</v>
      </c>
    </row>
    <row r="714" spans="1:7" x14ac:dyDescent="0.3">
      <c r="A714">
        <v>44502</v>
      </c>
      <c r="B714">
        <v>162.66999999999999</v>
      </c>
      <c r="C714">
        <v>1.039999999999992</v>
      </c>
      <c r="D714">
        <v>0.64344490503000185</v>
      </c>
      <c r="E714">
        <v>1719460</v>
      </c>
      <c r="F714">
        <v>-650949</v>
      </c>
      <c r="G714">
        <v>-27.461463401463629</v>
      </c>
    </row>
    <row r="715" spans="1:7" x14ac:dyDescent="0.3">
      <c r="A715">
        <v>44501</v>
      </c>
      <c r="B715">
        <v>161.63</v>
      </c>
      <c r="C715">
        <v>2.0300000000000011</v>
      </c>
      <c r="D715">
        <v>1.2719298245614044</v>
      </c>
      <c r="E715">
        <v>2370409</v>
      </c>
      <c r="F715">
        <v>354321</v>
      </c>
      <c r="G715">
        <v>17.574679279872704</v>
      </c>
    </row>
    <row r="716" spans="1:7" x14ac:dyDescent="0.3">
      <c r="A716">
        <v>44498</v>
      </c>
      <c r="B716">
        <v>159.6</v>
      </c>
      <c r="C716">
        <v>-0.59000000000000341</v>
      </c>
      <c r="D716">
        <v>-0.36831262875335752</v>
      </c>
      <c r="E716">
        <v>2016088</v>
      </c>
      <c r="F716">
        <v>-77355</v>
      </c>
      <c r="G716">
        <v>-3.6951089664251664</v>
      </c>
    </row>
    <row r="717" spans="1:7" x14ac:dyDescent="0.3">
      <c r="A717">
        <v>44497</v>
      </c>
      <c r="B717">
        <v>160.19</v>
      </c>
      <c r="C717">
        <v>2.6500000000000057</v>
      </c>
      <c r="D717">
        <v>1.6821124793703224</v>
      </c>
      <c r="E717">
        <v>2093443</v>
      </c>
      <c r="F717">
        <v>158179</v>
      </c>
      <c r="G717">
        <v>8.1735101774228216</v>
      </c>
    </row>
    <row r="718" spans="1:7" x14ac:dyDescent="0.3">
      <c r="A718">
        <v>44496</v>
      </c>
      <c r="B718">
        <v>157.54</v>
      </c>
      <c r="C718">
        <v>-2.5</v>
      </c>
      <c r="D718">
        <v>-1.5621094726318421</v>
      </c>
      <c r="E718">
        <v>1935264</v>
      </c>
      <c r="F718">
        <v>-222108</v>
      </c>
      <c r="G718">
        <v>-10.295303730650069</v>
      </c>
    </row>
    <row r="719" spans="1:7" x14ac:dyDescent="0.3">
      <c r="A719">
        <v>44495</v>
      </c>
      <c r="B719">
        <v>160.04</v>
      </c>
      <c r="C719">
        <v>-0.20000000000001705</v>
      </c>
      <c r="D719">
        <v>-0.1248127808287675</v>
      </c>
      <c r="E719">
        <v>2157372</v>
      </c>
      <c r="F719">
        <v>1341248</v>
      </c>
      <c r="G719">
        <v>164.34365366047317</v>
      </c>
    </row>
    <row r="720" spans="1:7" x14ac:dyDescent="0.3">
      <c r="A720">
        <v>44494</v>
      </c>
      <c r="B720">
        <v>160.24</v>
      </c>
      <c r="C720">
        <v>1.8000000000000114</v>
      </c>
      <c r="D720">
        <v>1.136076748295892</v>
      </c>
      <c r="E720">
        <v>816124</v>
      </c>
      <c r="F720">
        <v>-363657</v>
      </c>
      <c r="G720">
        <v>-30.824110576454444</v>
      </c>
    </row>
    <row r="721" spans="1:7" x14ac:dyDescent="0.3">
      <c r="A721">
        <v>44491</v>
      </c>
      <c r="B721">
        <v>158.44</v>
      </c>
      <c r="C721">
        <v>-0.46000000000000796</v>
      </c>
      <c r="D721">
        <v>-0.28949024543738699</v>
      </c>
      <c r="E721">
        <v>1179781</v>
      </c>
      <c r="F721">
        <v>358198</v>
      </c>
      <c r="G721">
        <v>43.598516522372051</v>
      </c>
    </row>
    <row r="722" spans="1:7" x14ac:dyDescent="0.3">
      <c r="A722">
        <v>44490</v>
      </c>
      <c r="B722">
        <v>158.9</v>
      </c>
      <c r="C722">
        <v>1.2000000000000171</v>
      </c>
      <c r="D722">
        <v>0.76093849080533749</v>
      </c>
      <c r="E722">
        <v>821583</v>
      </c>
      <c r="F722">
        <v>-1106652</v>
      </c>
      <c r="G722">
        <v>-57.391967265400744</v>
      </c>
    </row>
    <row r="723" spans="1:7" x14ac:dyDescent="0.3">
      <c r="A723">
        <v>44489</v>
      </c>
      <c r="B723">
        <v>157.69999999999999</v>
      </c>
      <c r="C723">
        <v>0.29999999999998295</v>
      </c>
      <c r="D723">
        <v>0.19059720457432208</v>
      </c>
      <c r="E723">
        <v>1928235</v>
      </c>
      <c r="F723">
        <v>375234</v>
      </c>
      <c r="G723">
        <v>24.161864673622233</v>
      </c>
    </row>
    <row r="724" spans="1:7" x14ac:dyDescent="0.3">
      <c r="A724">
        <v>44488</v>
      </c>
      <c r="B724">
        <v>157.4</v>
      </c>
      <c r="C724">
        <v>1.6800000000000068</v>
      </c>
      <c r="D724">
        <v>1.0788594913948155</v>
      </c>
      <c r="E724">
        <v>1553001</v>
      </c>
      <c r="F724">
        <v>-212022</v>
      </c>
      <c r="G724">
        <v>-12.012421367880192</v>
      </c>
    </row>
    <row r="725" spans="1:7" x14ac:dyDescent="0.3">
      <c r="A725">
        <v>44487</v>
      </c>
      <c r="B725">
        <v>155.72</v>
      </c>
      <c r="C725">
        <v>-1.3400000000000034</v>
      </c>
      <c r="D725">
        <v>-0.8531771297593298</v>
      </c>
      <c r="E725">
        <v>1765023</v>
      </c>
      <c r="F725">
        <v>758106</v>
      </c>
      <c r="G725">
        <v>75.289820312895699</v>
      </c>
    </row>
    <row r="726" spans="1:7" x14ac:dyDescent="0.3">
      <c r="A726">
        <v>44484</v>
      </c>
      <c r="B726">
        <v>157.06</v>
      </c>
      <c r="C726">
        <v>-0.81000000000000227</v>
      </c>
      <c r="D726">
        <v>-0.51308038259327438</v>
      </c>
      <c r="E726">
        <v>1006917</v>
      </c>
      <c r="F726">
        <v>-286463</v>
      </c>
      <c r="G726">
        <v>-22.148401861788493</v>
      </c>
    </row>
    <row r="727" spans="1:7" x14ac:dyDescent="0.3">
      <c r="A727">
        <v>44483</v>
      </c>
      <c r="B727">
        <v>157.87</v>
      </c>
      <c r="C727">
        <v>2.2800000000000011</v>
      </c>
      <c r="D727">
        <v>1.4653898065428377</v>
      </c>
      <c r="E727">
        <v>1293380</v>
      </c>
      <c r="F727">
        <v>96060</v>
      </c>
      <c r="G727">
        <v>8.0229178498646974</v>
      </c>
    </row>
    <row r="728" spans="1:7" x14ac:dyDescent="0.3">
      <c r="A728">
        <v>44482</v>
      </c>
      <c r="B728">
        <v>155.59</v>
      </c>
      <c r="C728">
        <v>0.90000000000000568</v>
      </c>
      <c r="D728">
        <v>0.58180877884802229</v>
      </c>
      <c r="E728">
        <v>1197320</v>
      </c>
      <c r="F728">
        <v>-110739</v>
      </c>
      <c r="G728">
        <v>-8.465902531919431</v>
      </c>
    </row>
    <row r="729" spans="1:7" x14ac:dyDescent="0.3">
      <c r="A729">
        <v>44481</v>
      </c>
      <c r="B729">
        <v>154.69</v>
      </c>
      <c r="C729">
        <v>0.18000000000000682</v>
      </c>
      <c r="D729">
        <v>0.11649731408970736</v>
      </c>
      <c r="E729">
        <v>1308059</v>
      </c>
      <c r="F729">
        <v>-455034</v>
      </c>
      <c r="G729">
        <v>-25.808848427167483</v>
      </c>
    </row>
    <row r="730" spans="1:7" x14ac:dyDescent="0.3">
      <c r="A730">
        <v>44480</v>
      </c>
      <c r="B730">
        <v>154.51</v>
      </c>
      <c r="C730">
        <v>-0.54000000000002046</v>
      </c>
      <c r="D730">
        <v>-0.3482747500806323</v>
      </c>
      <c r="E730">
        <v>1763093</v>
      </c>
      <c r="F730">
        <v>472257</v>
      </c>
      <c r="G730">
        <v>36.585360185182317</v>
      </c>
    </row>
    <row r="731" spans="1:7" x14ac:dyDescent="0.3">
      <c r="A731">
        <v>44477</v>
      </c>
      <c r="B731">
        <v>155.05000000000001</v>
      </c>
      <c r="C731">
        <v>-1.1799999999999784</v>
      </c>
      <c r="D731">
        <v>-0.75529667797476696</v>
      </c>
      <c r="E731">
        <v>1290836</v>
      </c>
      <c r="F731">
        <v>-481158</v>
      </c>
      <c r="G731">
        <v>-27.153477946313586</v>
      </c>
    </row>
    <row r="732" spans="1:7" x14ac:dyDescent="0.3">
      <c r="A732">
        <v>44476</v>
      </c>
      <c r="B732">
        <v>156.22999999999999</v>
      </c>
      <c r="C732">
        <v>2.3100000000000023</v>
      </c>
      <c r="D732">
        <v>1.5007796257796273</v>
      </c>
      <c r="E732">
        <v>1771994</v>
      </c>
      <c r="F732">
        <v>-1869211</v>
      </c>
      <c r="G732">
        <v>-51.334956422393134</v>
      </c>
    </row>
    <row r="733" spans="1:7" x14ac:dyDescent="0.3">
      <c r="A733">
        <v>44475</v>
      </c>
      <c r="B733">
        <v>153.91999999999999</v>
      </c>
      <c r="C733">
        <v>-1.8700000000000045</v>
      </c>
      <c r="D733">
        <v>-1.2003337826561427</v>
      </c>
      <c r="E733">
        <v>3641205</v>
      </c>
      <c r="F733">
        <v>1745825</v>
      </c>
      <c r="G733">
        <v>92.109497831569399</v>
      </c>
    </row>
    <row r="734" spans="1:7" x14ac:dyDescent="0.3">
      <c r="A734">
        <v>44474</v>
      </c>
      <c r="B734">
        <v>155.79</v>
      </c>
      <c r="C734">
        <v>0.10999999999998522</v>
      </c>
      <c r="D734">
        <v>7.0657759506670872E-2</v>
      </c>
      <c r="E734">
        <v>1895380</v>
      </c>
      <c r="F734">
        <v>-1471987</v>
      </c>
      <c r="G734">
        <v>-43.713292908079218</v>
      </c>
    </row>
    <row r="735" spans="1:7" x14ac:dyDescent="0.3">
      <c r="A735">
        <v>44473</v>
      </c>
      <c r="B735">
        <v>155.68</v>
      </c>
      <c r="C735">
        <v>-3.25</v>
      </c>
      <c r="D735">
        <v>-2.0449254388724594</v>
      </c>
      <c r="E735">
        <v>3367367</v>
      </c>
      <c r="F735">
        <v>-1305555</v>
      </c>
      <c r="G735">
        <v>-27.938728701228055</v>
      </c>
    </row>
    <row r="736" spans="1:7" x14ac:dyDescent="0.3">
      <c r="A736">
        <v>44470</v>
      </c>
      <c r="B736">
        <v>158.93</v>
      </c>
      <c r="C736">
        <v>-2.75</v>
      </c>
      <c r="D736">
        <v>-1.7008906481939634</v>
      </c>
      <c r="E736">
        <v>4672922</v>
      </c>
      <c r="F736">
        <v>1850520</v>
      </c>
      <c r="G736">
        <v>65.565429729712491</v>
      </c>
    </row>
    <row r="737" spans="1:7" x14ac:dyDescent="0.3">
      <c r="A737">
        <v>44469</v>
      </c>
      <c r="B737">
        <v>161.68</v>
      </c>
      <c r="C737">
        <v>0.27000000000001023</v>
      </c>
      <c r="D737">
        <v>0.16727588129608464</v>
      </c>
      <c r="E737">
        <v>2822402</v>
      </c>
      <c r="F737">
        <v>385246</v>
      </c>
      <c r="G737">
        <v>15.807194943614606</v>
      </c>
    </row>
    <row r="738" spans="1:7" x14ac:dyDescent="0.3">
      <c r="A738">
        <v>44468</v>
      </c>
      <c r="B738">
        <v>161.41</v>
      </c>
      <c r="C738">
        <v>-0.71999999999999886</v>
      </c>
      <c r="D738">
        <v>-0.44408807746869727</v>
      </c>
      <c r="E738">
        <v>2437156</v>
      </c>
      <c r="F738">
        <v>-752213</v>
      </c>
      <c r="G738">
        <v>-23.585010075660733</v>
      </c>
    </row>
    <row r="739" spans="1:7" x14ac:dyDescent="0.3">
      <c r="A739">
        <v>44467</v>
      </c>
      <c r="B739">
        <v>162.13</v>
      </c>
      <c r="C739">
        <v>-5.3799999999999955</v>
      </c>
      <c r="D739">
        <v>-3.2117485523252318</v>
      </c>
      <c r="E739">
        <v>3189369</v>
      </c>
      <c r="F739">
        <v>1640987</v>
      </c>
      <c r="G739">
        <v>105.98075926999927</v>
      </c>
    </row>
    <row r="740" spans="1:7" x14ac:dyDescent="0.3">
      <c r="A740">
        <v>44466</v>
      </c>
      <c r="B740">
        <v>167.51</v>
      </c>
      <c r="C740">
        <v>-2.9800000000000182</v>
      </c>
      <c r="D740">
        <v>-1.7479031028212904</v>
      </c>
      <c r="E740">
        <v>1548382</v>
      </c>
      <c r="F740">
        <v>40325</v>
      </c>
      <c r="G740">
        <v>2.6739705462061449</v>
      </c>
    </row>
    <row r="741" spans="1:7" x14ac:dyDescent="0.3">
      <c r="A741">
        <v>44463</v>
      </c>
      <c r="B741">
        <v>170.49</v>
      </c>
      <c r="C741">
        <v>-3.4299999999999784</v>
      </c>
      <c r="D741">
        <v>-1.9721711131554616</v>
      </c>
      <c r="E741">
        <v>1508057</v>
      </c>
      <c r="F741">
        <v>-1274571</v>
      </c>
      <c r="G741">
        <v>-45.80457754324329</v>
      </c>
    </row>
    <row r="742" spans="1:7" x14ac:dyDescent="0.3">
      <c r="A742">
        <v>44462</v>
      </c>
      <c r="B742">
        <v>173.92</v>
      </c>
      <c r="C742">
        <v>2.3199999999999932</v>
      </c>
      <c r="D742">
        <v>1.3519813519813479</v>
      </c>
      <c r="E742">
        <v>2782628</v>
      </c>
      <c r="F742">
        <v>1486590</v>
      </c>
      <c r="G742">
        <v>114.70265532337787</v>
      </c>
    </row>
    <row r="743" spans="1:7" x14ac:dyDescent="0.3">
      <c r="A743">
        <v>44461</v>
      </c>
      <c r="B743">
        <v>171.6</v>
      </c>
      <c r="C743">
        <v>3.9999999999992042E-2</v>
      </c>
      <c r="D743">
        <v>2.3315458148747983E-2</v>
      </c>
      <c r="E743">
        <v>1296038</v>
      </c>
      <c r="F743">
        <v>289831</v>
      </c>
      <c r="G743">
        <v>28.804311637665013</v>
      </c>
    </row>
    <row r="744" spans="1:7" x14ac:dyDescent="0.3">
      <c r="A744">
        <v>44460</v>
      </c>
      <c r="B744">
        <v>171.56</v>
      </c>
      <c r="C744">
        <v>1.6500000000000057</v>
      </c>
      <c r="D744">
        <v>0.97110234830204567</v>
      </c>
      <c r="E744">
        <v>1006207</v>
      </c>
      <c r="F744">
        <v>-962107</v>
      </c>
      <c r="G744">
        <v>-48.879751909502247</v>
      </c>
    </row>
    <row r="745" spans="1:7" x14ac:dyDescent="0.3">
      <c r="A745">
        <v>44459</v>
      </c>
      <c r="B745">
        <v>169.91</v>
      </c>
      <c r="C745">
        <v>-3.7000000000000171</v>
      </c>
      <c r="D745">
        <v>-2.1312136397673043</v>
      </c>
      <c r="E745">
        <v>1968314</v>
      </c>
      <c r="F745">
        <v>-2480293</v>
      </c>
      <c r="G745">
        <v>-55.754374346846106</v>
      </c>
    </row>
    <row r="746" spans="1:7" x14ac:dyDescent="0.3">
      <c r="A746">
        <v>44456</v>
      </c>
      <c r="B746">
        <v>173.61</v>
      </c>
      <c r="C746">
        <v>1.1000000000000227</v>
      </c>
      <c r="D746">
        <v>0.6376441945394602</v>
      </c>
      <c r="E746">
        <v>4448607</v>
      </c>
      <c r="F746">
        <v>2621456</v>
      </c>
      <c r="G746">
        <v>143.47232385281785</v>
      </c>
    </row>
    <row r="747" spans="1:7" x14ac:dyDescent="0.3">
      <c r="A747">
        <v>44455</v>
      </c>
      <c r="B747">
        <v>172.51</v>
      </c>
      <c r="C747">
        <v>0.70999999999997954</v>
      </c>
      <c r="D747">
        <v>0.41327124563444673</v>
      </c>
      <c r="E747">
        <v>1827151</v>
      </c>
      <c r="F747">
        <v>220458</v>
      </c>
      <c r="G747">
        <v>13.721227390671398</v>
      </c>
    </row>
    <row r="748" spans="1:7" x14ac:dyDescent="0.3">
      <c r="A748">
        <v>44454</v>
      </c>
      <c r="B748">
        <v>171.8</v>
      </c>
      <c r="C748">
        <v>1.8700000000000045</v>
      </c>
      <c r="D748">
        <v>1.1004531277584915</v>
      </c>
      <c r="E748">
        <v>1606693</v>
      </c>
      <c r="F748">
        <v>-507663</v>
      </c>
      <c r="G748">
        <v>-24.010289657938397</v>
      </c>
    </row>
    <row r="749" spans="1:7" x14ac:dyDescent="0.3">
      <c r="A749">
        <v>44453</v>
      </c>
      <c r="B749">
        <v>169.93</v>
      </c>
      <c r="C749">
        <v>-0.38999999999998636</v>
      </c>
      <c r="D749">
        <v>-0.22898074213244854</v>
      </c>
      <c r="E749">
        <v>2114356</v>
      </c>
      <c r="F749">
        <v>-44545</v>
      </c>
      <c r="G749">
        <v>-2.0633183272414994</v>
      </c>
    </row>
    <row r="750" spans="1:7" x14ac:dyDescent="0.3">
      <c r="A750">
        <v>44452</v>
      </c>
      <c r="B750">
        <v>170.32</v>
      </c>
      <c r="C750">
        <v>-2.9099999999999966</v>
      </c>
      <c r="D750">
        <v>-1.6798476014547115</v>
      </c>
      <c r="E750">
        <v>2158901</v>
      </c>
      <c r="F750">
        <v>717021</v>
      </c>
      <c r="G750">
        <v>49.72820206952035</v>
      </c>
    </row>
    <row r="751" spans="1:7" x14ac:dyDescent="0.3">
      <c r="A751">
        <v>44449</v>
      </c>
      <c r="B751">
        <v>173.23</v>
      </c>
      <c r="C751">
        <v>-0.65000000000000568</v>
      </c>
      <c r="D751">
        <v>-0.37382102599494232</v>
      </c>
      <c r="E751">
        <v>1441880</v>
      </c>
      <c r="F751">
        <v>-1157763</v>
      </c>
      <c r="G751">
        <v>-44.53546121525148</v>
      </c>
    </row>
    <row r="752" spans="1:7" x14ac:dyDescent="0.3">
      <c r="A752">
        <v>44448</v>
      </c>
      <c r="B752">
        <v>173.88</v>
      </c>
      <c r="C752">
        <v>0.12000000000000455</v>
      </c>
      <c r="D752">
        <v>6.906077348066561E-2</v>
      </c>
      <c r="E752">
        <v>2599643</v>
      </c>
      <c r="F752">
        <v>1000280</v>
      </c>
      <c r="G752">
        <v>62.54239969287773</v>
      </c>
    </row>
    <row r="753" spans="1:7" x14ac:dyDescent="0.3">
      <c r="A753">
        <v>44447</v>
      </c>
      <c r="B753">
        <v>173.76</v>
      </c>
      <c r="C753">
        <v>-1.6800000000000068</v>
      </c>
      <c r="D753">
        <v>-0.95759233926128984</v>
      </c>
      <c r="E753">
        <v>1599363</v>
      </c>
      <c r="F753">
        <v>-807453</v>
      </c>
      <c r="G753">
        <v>-33.548596984563837</v>
      </c>
    </row>
    <row r="754" spans="1:7" x14ac:dyDescent="0.3">
      <c r="A754">
        <v>44446</v>
      </c>
      <c r="B754">
        <v>175.44</v>
      </c>
      <c r="C754">
        <v>-0.37000000000000455</v>
      </c>
      <c r="D754">
        <v>-0.21045446789147634</v>
      </c>
      <c r="E754">
        <v>2406816</v>
      </c>
      <c r="F754">
        <v>1171774</v>
      </c>
      <c r="G754">
        <v>94.877259234908607</v>
      </c>
    </row>
    <row r="755" spans="1:7" x14ac:dyDescent="0.3">
      <c r="A755">
        <v>44442</v>
      </c>
      <c r="B755">
        <v>175.81</v>
      </c>
      <c r="C755">
        <v>-0.18999999999999773</v>
      </c>
      <c r="D755">
        <v>-0.10795454545454417</v>
      </c>
      <c r="E755">
        <v>1235042</v>
      </c>
      <c r="F755">
        <v>-595278</v>
      </c>
      <c r="G755">
        <v>-32.523165348135848</v>
      </c>
    </row>
    <row r="756" spans="1:7" x14ac:dyDescent="0.3">
      <c r="A756">
        <v>44441</v>
      </c>
      <c r="B756">
        <v>176</v>
      </c>
      <c r="C756">
        <v>1.9399999999999977</v>
      </c>
      <c r="D756">
        <v>1.1145581983224162</v>
      </c>
      <c r="E756">
        <v>1830320</v>
      </c>
      <c r="F756">
        <v>-245622</v>
      </c>
      <c r="G756">
        <v>-11.831833451994324</v>
      </c>
    </row>
    <row r="757" spans="1:7" x14ac:dyDescent="0.3">
      <c r="A757">
        <v>44440</v>
      </c>
      <c r="B757">
        <v>174.06</v>
      </c>
      <c r="C757">
        <v>1.7800000000000011</v>
      </c>
      <c r="D757">
        <v>1.0332017645693063</v>
      </c>
      <c r="E757">
        <v>2075942</v>
      </c>
      <c r="F757">
        <v>159384</v>
      </c>
      <c r="G757">
        <v>8.3161584465484477</v>
      </c>
    </row>
    <row r="758" spans="1:7" x14ac:dyDescent="0.3">
      <c r="A758">
        <v>44439</v>
      </c>
      <c r="B758">
        <v>172.28</v>
      </c>
      <c r="C758">
        <v>0.28999999999999204</v>
      </c>
      <c r="D758">
        <v>0.1686144543287354</v>
      </c>
      <c r="E758">
        <v>1916558</v>
      </c>
      <c r="F758">
        <v>-73188</v>
      </c>
      <c r="G758">
        <v>-3.6782584309756121</v>
      </c>
    </row>
    <row r="759" spans="1:7" x14ac:dyDescent="0.3">
      <c r="A759">
        <v>44438</v>
      </c>
      <c r="B759">
        <v>171.99</v>
      </c>
      <c r="C759">
        <v>0.18000000000000682</v>
      </c>
      <c r="D759">
        <v>0.10476689366160691</v>
      </c>
      <c r="E759">
        <v>1989746</v>
      </c>
      <c r="F759">
        <v>-508638</v>
      </c>
      <c r="G759">
        <v>-20.358679850655463</v>
      </c>
    </row>
    <row r="760" spans="1:7" x14ac:dyDescent="0.3">
      <c r="A760">
        <v>44435</v>
      </c>
      <c r="B760">
        <v>171.81</v>
      </c>
      <c r="C760">
        <v>0.40000000000000568</v>
      </c>
      <c r="D760">
        <v>0.23335861384983705</v>
      </c>
      <c r="E760">
        <v>2498384</v>
      </c>
      <c r="F760">
        <v>576874</v>
      </c>
      <c r="G760">
        <v>30.02190985214753</v>
      </c>
    </row>
    <row r="761" spans="1:7" x14ac:dyDescent="0.3">
      <c r="A761">
        <v>44434</v>
      </c>
      <c r="B761">
        <v>171.41</v>
      </c>
      <c r="C761">
        <v>-1.1899999999999977</v>
      </c>
      <c r="D761">
        <v>-0.68945538818076346</v>
      </c>
      <c r="E761">
        <v>1921510</v>
      </c>
      <c r="F761">
        <v>-324209</v>
      </c>
      <c r="G761">
        <v>-14.436757225636867</v>
      </c>
    </row>
    <row r="762" spans="1:7" x14ac:dyDescent="0.3">
      <c r="A762">
        <v>44433</v>
      </c>
      <c r="B762">
        <v>172.6</v>
      </c>
      <c r="C762">
        <v>1.1500000000000057</v>
      </c>
      <c r="D762">
        <v>0.67074948964713077</v>
      </c>
      <c r="E762">
        <v>2245719</v>
      </c>
      <c r="F762">
        <v>819734</v>
      </c>
      <c r="G762">
        <v>57.485457420660104</v>
      </c>
    </row>
    <row r="763" spans="1:7" x14ac:dyDescent="0.3">
      <c r="A763">
        <v>44432</v>
      </c>
      <c r="B763">
        <v>171.45</v>
      </c>
      <c r="C763">
        <v>-0.48000000000001819</v>
      </c>
      <c r="D763">
        <v>-0.27918338858838954</v>
      </c>
      <c r="E763">
        <v>1425985</v>
      </c>
      <c r="F763">
        <v>-800671</v>
      </c>
      <c r="G763">
        <v>-35.958450699165027</v>
      </c>
    </row>
    <row r="764" spans="1:7" x14ac:dyDescent="0.3">
      <c r="A764">
        <v>44431</v>
      </c>
      <c r="B764">
        <v>171.93</v>
      </c>
      <c r="C764">
        <v>4.7700000000000102</v>
      </c>
      <c r="D764">
        <v>2.8535534816941914</v>
      </c>
      <c r="E764">
        <v>2226656</v>
      </c>
      <c r="F764">
        <v>270386</v>
      </c>
      <c r="G764">
        <v>13.821507256155847</v>
      </c>
    </row>
    <row r="765" spans="1:7" x14ac:dyDescent="0.3">
      <c r="A765">
        <v>44428</v>
      </c>
      <c r="B765">
        <v>167.16</v>
      </c>
      <c r="C765">
        <v>2.539999999999992</v>
      </c>
      <c r="D765">
        <v>1.5429473939982943</v>
      </c>
      <c r="E765">
        <v>1956270</v>
      </c>
      <c r="F765">
        <v>25347</v>
      </c>
      <c r="G765">
        <v>1.3126882843075565</v>
      </c>
    </row>
    <row r="766" spans="1:7" x14ac:dyDescent="0.3">
      <c r="A766">
        <v>44427</v>
      </c>
      <c r="B766">
        <v>164.62</v>
      </c>
      <c r="C766">
        <v>-3.7199999999999989</v>
      </c>
      <c r="D766">
        <v>-2.2098134727337526</v>
      </c>
      <c r="E766">
        <v>1930923</v>
      </c>
      <c r="F766">
        <v>294708</v>
      </c>
      <c r="G766">
        <v>18.011569384219065</v>
      </c>
    </row>
    <row r="767" spans="1:7" x14ac:dyDescent="0.3">
      <c r="A767">
        <v>44426</v>
      </c>
      <c r="B767">
        <v>168.34</v>
      </c>
      <c r="C767">
        <v>-2.2199999999999989</v>
      </c>
      <c r="D767">
        <v>-1.3015947467166973</v>
      </c>
      <c r="E767">
        <v>1636215</v>
      </c>
      <c r="F767">
        <v>-1398653</v>
      </c>
      <c r="G767">
        <v>-46.086123020836489</v>
      </c>
    </row>
    <row r="768" spans="1:7" x14ac:dyDescent="0.3">
      <c r="A768">
        <v>44425</v>
      </c>
      <c r="B768">
        <v>170.56</v>
      </c>
      <c r="C768">
        <v>3.1599999999999966</v>
      </c>
      <c r="D768">
        <v>1.8876941457586598</v>
      </c>
      <c r="E768">
        <v>3034868</v>
      </c>
      <c r="F768">
        <v>-269240</v>
      </c>
      <c r="G768">
        <v>-8.1486440515866914</v>
      </c>
    </row>
    <row r="769" spans="1:7" x14ac:dyDescent="0.3">
      <c r="A769">
        <v>44424</v>
      </c>
      <c r="B769">
        <v>167.4</v>
      </c>
      <c r="C769">
        <v>-2</v>
      </c>
      <c r="D769">
        <v>-1.1806375442739079</v>
      </c>
      <c r="E769">
        <v>3304108</v>
      </c>
      <c r="F769">
        <v>1267180</v>
      </c>
      <c r="G769">
        <v>62.210348132089109</v>
      </c>
    </row>
    <row r="770" spans="1:7" x14ac:dyDescent="0.3">
      <c r="A770">
        <v>44421</v>
      </c>
      <c r="B770">
        <v>169.4</v>
      </c>
      <c r="C770">
        <v>0.15999999999999659</v>
      </c>
      <c r="D770">
        <v>9.4540297801936055E-2</v>
      </c>
      <c r="E770">
        <v>2036928</v>
      </c>
      <c r="F770">
        <v>-422931</v>
      </c>
      <c r="G770">
        <v>-17.193302542950633</v>
      </c>
    </row>
    <row r="771" spans="1:7" x14ac:dyDescent="0.3">
      <c r="A771">
        <v>44420</v>
      </c>
      <c r="B771">
        <v>169.24</v>
      </c>
      <c r="C771">
        <v>1.3900000000000148</v>
      </c>
      <c r="D771">
        <v>0.82812034554662783</v>
      </c>
      <c r="E771">
        <v>2459859</v>
      </c>
      <c r="F771">
        <v>-2187690</v>
      </c>
      <c r="G771">
        <v>-47.07190822517417</v>
      </c>
    </row>
    <row r="772" spans="1:7" x14ac:dyDescent="0.3">
      <c r="A772">
        <v>44419</v>
      </c>
      <c r="B772">
        <v>167.85</v>
      </c>
      <c r="C772">
        <v>-5.1700000000000159</v>
      </c>
      <c r="D772">
        <v>-2.9880938619812829</v>
      </c>
      <c r="E772">
        <v>4647549</v>
      </c>
      <c r="F772">
        <v>571772</v>
      </c>
      <c r="G772">
        <v>14.028539834245102</v>
      </c>
    </row>
    <row r="773" spans="1:7" x14ac:dyDescent="0.3">
      <c r="A773">
        <v>44418</v>
      </c>
      <c r="B773">
        <v>173.02</v>
      </c>
      <c r="C773">
        <v>-3.1899999999999977</v>
      </c>
      <c r="D773">
        <v>-1.8103399353044649</v>
      </c>
      <c r="E773">
        <v>4075777</v>
      </c>
      <c r="F773">
        <v>-1435122</v>
      </c>
      <c r="G773">
        <v>-26.041522444886034</v>
      </c>
    </row>
    <row r="774" spans="1:7" x14ac:dyDescent="0.3">
      <c r="A774">
        <v>44417</v>
      </c>
      <c r="B774">
        <v>176.21</v>
      </c>
      <c r="C774">
        <v>4.0900000000000034</v>
      </c>
      <c r="D774">
        <v>2.3762491285149916</v>
      </c>
      <c r="E774">
        <v>5510899</v>
      </c>
      <c r="F774">
        <v>3536494</v>
      </c>
      <c r="G774">
        <v>179.11694915683458</v>
      </c>
    </row>
    <row r="775" spans="1:7" x14ac:dyDescent="0.3">
      <c r="A775">
        <v>44414</v>
      </c>
      <c r="B775">
        <v>172.12</v>
      </c>
      <c r="C775">
        <v>-2.7299999999999898</v>
      </c>
      <c r="D775">
        <v>-1.5613382899628194</v>
      </c>
      <c r="E775">
        <v>1974405</v>
      </c>
      <c r="F775">
        <v>-1506801</v>
      </c>
      <c r="G775">
        <v>-43.283879207378135</v>
      </c>
    </row>
    <row r="776" spans="1:7" x14ac:dyDescent="0.3">
      <c r="A776">
        <v>44413</v>
      </c>
      <c r="B776">
        <v>174.85</v>
      </c>
      <c r="C776">
        <v>2.6999999999999886</v>
      </c>
      <c r="D776">
        <v>1.5683996514667375</v>
      </c>
      <c r="E776">
        <v>3481206</v>
      </c>
      <c r="F776">
        <v>-1201059</v>
      </c>
      <c r="G776">
        <v>-25.651239304054769</v>
      </c>
    </row>
    <row r="777" spans="1:7" x14ac:dyDescent="0.3">
      <c r="A777">
        <v>44412</v>
      </c>
      <c r="B777">
        <v>172.15</v>
      </c>
      <c r="C777">
        <v>2.75</v>
      </c>
      <c r="D777">
        <v>1.6233766233766234</v>
      </c>
      <c r="E777">
        <v>4682265</v>
      </c>
      <c r="F777">
        <v>3031018</v>
      </c>
      <c r="G777">
        <v>183.5593342486012</v>
      </c>
    </row>
    <row r="778" spans="1:7" x14ac:dyDescent="0.3">
      <c r="A778">
        <v>44411</v>
      </c>
      <c r="B778">
        <v>169.4</v>
      </c>
      <c r="C778">
        <v>3.5500000000000114</v>
      </c>
      <c r="D778">
        <v>2.1404883931263261</v>
      </c>
      <c r="E778">
        <v>1651247</v>
      </c>
      <c r="F778">
        <v>-586736</v>
      </c>
      <c r="G778">
        <v>-26.217178593403077</v>
      </c>
    </row>
    <row r="779" spans="1:7" x14ac:dyDescent="0.3">
      <c r="A779">
        <v>44410</v>
      </c>
      <c r="B779">
        <v>165.85</v>
      </c>
      <c r="C779">
        <v>6.9999999999993179E-2</v>
      </c>
      <c r="D779">
        <v>4.2224635058507168E-2</v>
      </c>
      <c r="E779">
        <v>2237983</v>
      </c>
      <c r="F779">
        <v>35297</v>
      </c>
      <c r="G779">
        <v>1.6024526419108307</v>
      </c>
    </row>
    <row r="780" spans="1:7" x14ac:dyDescent="0.3">
      <c r="A780">
        <v>44407</v>
      </c>
      <c r="B780">
        <v>165.78</v>
      </c>
      <c r="C780">
        <v>-2.0000000000010232E-2</v>
      </c>
      <c r="D780">
        <v>-1.2062726176121972E-2</v>
      </c>
      <c r="E780">
        <v>2202686</v>
      </c>
      <c r="F780">
        <v>344097</v>
      </c>
      <c r="G780">
        <v>18.513883381425373</v>
      </c>
    </row>
    <row r="781" spans="1:7" x14ac:dyDescent="0.3">
      <c r="A781">
        <v>44406</v>
      </c>
      <c r="B781">
        <v>165.8</v>
      </c>
      <c r="C781">
        <v>-1.0099999999999909</v>
      </c>
      <c r="D781">
        <v>-0.60547928781247584</v>
      </c>
      <c r="E781">
        <v>1858589</v>
      </c>
      <c r="F781">
        <v>-815184</v>
      </c>
      <c r="G781">
        <v>-30.488152883584359</v>
      </c>
    </row>
    <row r="782" spans="1:7" x14ac:dyDescent="0.3">
      <c r="A782">
        <v>44405</v>
      </c>
      <c r="B782">
        <v>166.81</v>
      </c>
      <c r="C782">
        <v>4.5600000000000023</v>
      </c>
      <c r="D782">
        <v>2.8104776579352864</v>
      </c>
      <c r="E782">
        <v>2673773</v>
      </c>
      <c r="F782">
        <v>-449638</v>
      </c>
      <c r="G782">
        <v>-14.39573594381271</v>
      </c>
    </row>
    <row r="783" spans="1:7" x14ac:dyDescent="0.3">
      <c r="A783">
        <v>44404</v>
      </c>
      <c r="B783">
        <v>162.25</v>
      </c>
      <c r="C783">
        <v>-1.3199999999999932</v>
      </c>
      <c r="D783">
        <v>-0.80699394754538922</v>
      </c>
      <c r="E783">
        <v>3123411</v>
      </c>
      <c r="F783">
        <v>1161991</v>
      </c>
      <c r="G783">
        <v>59.242334635111298</v>
      </c>
    </row>
    <row r="784" spans="1:7" x14ac:dyDescent="0.3">
      <c r="A784">
        <v>44403</v>
      </c>
      <c r="B784">
        <v>163.57</v>
      </c>
      <c r="C784">
        <v>-3.1500000000000057</v>
      </c>
      <c r="D784">
        <v>-1.8893953934740917</v>
      </c>
      <c r="E784">
        <v>1961420</v>
      </c>
      <c r="F784">
        <v>-1158819</v>
      </c>
      <c r="G784">
        <v>-37.13878968886678</v>
      </c>
    </row>
    <row r="785" spans="1:7" x14ac:dyDescent="0.3">
      <c r="A785">
        <v>44400</v>
      </c>
      <c r="B785">
        <v>166.72</v>
      </c>
      <c r="C785">
        <v>1.4499999999999886</v>
      </c>
      <c r="D785">
        <v>0.87735221153263665</v>
      </c>
      <c r="E785">
        <v>3120239</v>
      </c>
      <c r="F785">
        <v>1866021</v>
      </c>
      <c r="G785">
        <v>148.77963798956799</v>
      </c>
    </row>
    <row r="786" spans="1:7" x14ac:dyDescent="0.3">
      <c r="A786">
        <v>44399</v>
      </c>
      <c r="B786">
        <v>165.27</v>
      </c>
      <c r="C786">
        <v>0.43000000000000682</v>
      </c>
      <c r="D786">
        <v>0.26085901480223661</v>
      </c>
      <c r="E786">
        <v>1254218</v>
      </c>
      <c r="F786">
        <v>-1015087</v>
      </c>
      <c r="G786">
        <v>-44.731184217194254</v>
      </c>
    </row>
    <row r="787" spans="1:7" x14ac:dyDescent="0.3">
      <c r="A787">
        <v>44398</v>
      </c>
      <c r="B787">
        <v>164.84</v>
      </c>
      <c r="C787">
        <v>0.75999999999999091</v>
      </c>
      <c r="D787">
        <v>0.46318868844465555</v>
      </c>
      <c r="E787">
        <v>2269305</v>
      </c>
      <c r="F787">
        <v>-3865536</v>
      </c>
      <c r="G787">
        <v>-63.009554770857143</v>
      </c>
    </row>
    <row r="788" spans="1:7" x14ac:dyDescent="0.3">
      <c r="A788">
        <v>44397</v>
      </c>
      <c r="B788">
        <v>164.08</v>
      </c>
      <c r="C788">
        <v>2.3000000000000114</v>
      </c>
      <c r="D788">
        <v>1.4216837680801158</v>
      </c>
      <c r="E788">
        <v>6134841</v>
      </c>
      <c r="F788">
        <v>1579917</v>
      </c>
      <c r="G788">
        <v>34.685913530061093</v>
      </c>
    </row>
    <row r="789" spans="1:7" x14ac:dyDescent="0.3">
      <c r="A789">
        <v>44396</v>
      </c>
      <c r="B789">
        <v>161.78</v>
      </c>
      <c r="C789">
        <v>1.0999999999999943</v>
      </c>
      <c r="D789">
        <v>0.68459049041572961</v>
      </c>
      <c r="E789">
        <v>4554924</v>
      </c>
      <c r="F789">
        <v>-336007</v>
      </c>
      <c r="G789">
        <v>-6.8700008239740038</v>
      </c>
    </row>
    <row r="790" spans="1:7" x14ac:dyDescent="0.3">
      <c r="A790">
        <v>44393</v>
      </c>
      <c r="B790">
        <v>160.68</v>
      </c>
      <c r="C790">
        <v>1.4300000000000068</v>
      </c>
      <c r="D790">
        <v>0.89795918367347372</v>
      </c>
      <c r="E790">
        <v>4890931</v>
      </c>
      <c r="F790">
        <v>-243056</v>
      </c>
      <c r="G790">
        <v>-4.7342542939824348</v>
      </c>
    </row>
    <row r="791" spans="1:7" x14ac:dyDescent="0.3">
      <c r="A791">
        <v>44392</v>
      </c>
      <c r="B791">
        <v>159.25</v>
      </c>
      <c r="C791">
        <v>0.36000000000001364</v>
      </c>
      <c r="D791">
        <v>0.22657184215495857</v>
      </c>
      <c r="E791">
        <v>5133987</v>
      </c>
      <c r="F791">
        <v>2955603</v>
      </c>
      <c r="G791">
        <v>135.67869576713747</v>
      </c>
    </row>
    <row r="792" spans="1:7" x14ac:dyDescent="0.3">
      <c r="A792">
        <v>44391</v>
      </c>
      <c r="B792">
        <v>158.88999999999999</v>
      </c>
      <c r="C792">
        <v>-2.0500000000000114</v>
      </c>
      <c r="D792">
        <v>-1.2737666211010386</v>
      </c>
      <c r="E792">
        <v>2178384</v>
      </c>
      <c r="F792">
        <v>1395644</v>
      </c>
      <c r="G792">
        <v>178.30237371285483</v>
      </c>
    </row>
    <row r="793" spans="1:7" x14ac:dyDescent="0.3">
      <c r="A793">
        <v>44390</v>
      </c>
      <c r="B793">
        <v>160.94</v>
      </c>
      <c r="C793">
        <v>-1.5999999999999943</v>
      </c>
      <c r="D793">
        <v>-0.98437307739632973</v>
      </c>
      <c r="E793">
        <v>782740</v>
      </c>
      <c r="F793">
        <v>-933139</v>
      </c>
      <c r="G793">
        <v>-54.382564271723126</v>
      </c>
    </row>
    <row r="794" spans="1:7" x14ac:dyDescent="0.3">
      <c r="A794">
        <v>44389</v>
      </c>
      <c r="B794">
        <v>162.54</v>
      </c>
      <c r="C794">
        <v>-0.61000000000001364</v>
      </c>
      <c r="D794">
        <v>-0.37388905914803167</v>
      </c>
      <c r="E794">
        <v>1715879</v>
      </c>
      <c r="F794">
        <v>-1774313</v>
      </c>
      <c r="G794">
        <v>-50.837117270339284</v>
      </c>
    </row>
    <row r="795" spans="1:7" x14ac:dyDescent="0.3">
      <c r="A795">
        <v>44386</v>
      </c>
      <c r="B795">
        <v>163.15</v>
      </c>
      <c r="C795">
        <v>1.4000000000000057</v>
      </c>
      <c r="D795">
        <v>0.86553323029366658</v>
      </c>
      <c r="E795">
        <v>3490192</v>
      </c>
      <c r="F795">
        <v>1402117</v>
      </c>
      <c r="G795">
        <v>67.148785364510374</v>
      </c>
    </row>
    <row r="796" spans="1:7" x14ac:dyDescent="0.3">
      <c r="A796">
        <v>44385</v>
      </c>
      <c r="B796">
        <v>161.75</v>
      </c>
      <c r="C796">
        <v>0.31999999999999318</v>
      </c>
      <c r="D796">
        <v>0.19822833426252442</v>
      </c>
      <c r="E796">
        <v>2088075</v>
      </c>
      <c r="F796">
        <v>-5425</v>
      </c>
      <c r="G796">
        <v>-0.25913541915452593</v>
      </c>
    </row>
    <row r="797" spans="1:7" x14ac:dyDescent="0.3">
      <c r="A797">
        <v>44384</v>
      </c>
      <c r="B797">
        <v>161.43</v>
      </c>
      <c r="C797">
        <v>-1.4300000000000068</v>
      </c>
      <c r="D797">
        <v>-0.87805477096893447</v>
      </c>
      <c r="E797">
        <v>2093500</v>
      </c>
      <c r="F797">
        <v>-163306</v>
      </c>
      <c r="G797">
        <v>-7.2361558769340384</v>
      </c>
    </row>
    <row r="798" spans="1:7" x14ac:dyDescent="0.3">
      <c r="A798">
        <v>44383</v>
      </c>
      <c r="B798">
        <v>162.86000000000001</v>
      </c>
      <c r="C798">
        <v>-1.8799999999999955</v>
      </c>
      <c r="D798">
        <v>-1.1411921816195187</v>
      </c>
      <c r="E798">
        <v>2256806</v>
      </c>
      <c r="F798">
        <v>-97838</v>
      </c>
      <c r="G798">
        <v>-4.1551079483777587</v>
      </c>
    </row>
    <row r="799" spans="1:7" x14ac:dyDescent="0.3">
      <c r="A799">
        <v>44379</v>
      </c>
      <c r="B799">
        <v>164.74</v>
      </c>
      <c r="C799">
        <v>-0.37000000000000455</v>
      </c>
      <c r="D799">
        <v>-0.22409302888983376</v>
      </c>
      <c r="E799">
        <v>2354644</v>
      </c>
      <c r="F799">
        <v>-531482</v>
      </c>
      <c r="G799">
        <v>-18.41506573171095</v>
      </c>
    </row>
    <row r="800" spans="1:7" x14ac:dyDescent="0.3">
      <c r="A800">
        <v>44378</v>
      </c>
      <c r="B800">
        <v>165.11</v>
      </c>
      <c r="C800">
        <v>1.460000000000008</v>
      </c>
      <c r="D800">
        <v>0.8921478765658466</v>
      </c>
      <c r="E800">
        <v>2886126</v>
      </c>
      <c r="F800">
        <v>457502</v>
      </c>
      <c r="G800">
        <v>18.837909861715936</v>
      </c>
    </row>
    <row r="801" spans="1:7" x14ac:dyDescent="0.3">
      <c r="A801">
        <v>44377</v>
      </c>
      <c r="B801">
        <v>163.65</v>
      </c>
      <c r="C801">
        <v>5.0000000000011369E-2</v>
      </c>
      <c r="D801">
        <v>3.056234718827101E-2</v>
      </c>
      <c r="E801">
        <v>2428624</v>
      </c>
      <c r="F801">
        <v>966985</v>
      </c>
      <c r="G801">
        <v>66.157580633795348</v>
      </c>
    </row>
    <row r="802" spans="1:7" x14ac:dyDescent="0.3">
      <c r="A802">
        <v>44376</v>
      </c>
      <c r="B802">
        <v>163.6</v>
      </c>
      <c r="C802">
        <v>0.22999999999998977</v>
      </c>
      <c r="D802">
        <v>0.1407847217971413</v>
      </c>
      <c r="E802">
        <v>1461639</v>
      </c>
      <c r="F802">
        <v>-343058</v>
      </c>
      <c r="G802">
        <v>-19.009174393263798</v>
      </c>
    </row>
    <row r="803" spans="1:7" x14ac:dyDescent="0.3">
      <c r="A803">
        <v>44375</v>
      </c>
      <c r="B803">
        <v>163.37</v>
      </c>
      <c r="C803">
        <v>0.24000000000000909</v>
      </c>
      <c r="D803">
        <v>0.14712192729725318</v>
      </c>
      <c r="E803">
        <v>1804697</v>
      </c>
      <c r="F803">
        <v>-1785752</v>
      </c>
      <c r="G803">
        <v>-49.736175057771327</v>
      </c>
    </row>
    <row r="804" spans="1:7" x14ac:dyDescent="0.3">
      <c r="A804">
        <v>44372</v>
      </c>
      <c r="B804">
        <v>163.13</v>
      </c>
      <c r="C804">
        <v>1.3599999999999852</v>
      </c>
      <c r="D804">
        <v>0.84069975891697168</v>
      </c>
      <c r="E804">
        <v>3590449</v>
      </c>
      <c r="F804">
        <v>390533</v>
      </c>
      <c r="G804">
        <v>12.20447661751121</v>
      </c>
    </row>
    <row r="805" spans="1:7" x14ac:dyDescent="0.3">
      <c r="A805">
        <v>44371</v>
      </c>
      <c r="B805">
        <v>161.77000000000001</v>
      </c>
      <c r="C805">
        <v>1.2700000000000102</v>
      </c>
      <c r="D805">
        <v>0.79127725856698461</v>
      </c>
      <c r="E805">
        <v>3199916</v>
      </c>
      <c r="F805">
        <v>1025303</v>
      </c>
      <c r="G805">
        <v>47.148757043207226</v>
      </c>
    </row>
    <row r="806" spans="1:7" x14ac:dyDescent="0.3">
      <c r="A806">
        <v>44370</v>
      </c>
      <c r="B806">
        <v>160.5</v>
      </c>
      <c r="C806">
        <v>-0.40999999999999659</v>
      </c>
      <c r="D806">
        <v>-0.25480082033434626</v>
      </c>
      <c r="E806">
        <v>2174613</v>
      </c>
      <c r="F806">
        <v>-160245</v>
      </c>
      <c r="G806">
        <v>-6.8631582734367571</v>
      </c>
    </row>
    <row r="807" spans="1:7" x14ac:dyDescent="0.3">
      <c r="A807">
        <v>44369</v>
      </c>
      <c r="B807">
        <v>160.91</v>
      </c>
      <c r="C807">
        <v>0.71000000000000796</v>
      </c>
      <c r="D807">
        <v>0.44319600499376283</v>
      </c>
      <c r="E807">
        <v>2334858</v>
      </c>
      <c r="F807">
        <v>-1068390</v>
      </c>
      <c r="G807">
        <v>-31.393245511346809</v>
      </c>
    </row>
    <row r="808" spans="1:7" x14ac:dyDescent="0.3">
      <c r="A808">
        <v>44368</v>
      </c>
      <c r="B808">
        <v>160.19999999999999</v>
      </c>
      <c r="C808">
        <v>1.4299999999999784</v>
      </c>
      <c r="D808">
        <v>0.90067393084334468</v>
      </c>
      <c r="E808">
        <v>3403248</v>
      </c>
      <c r="F808">
        <v>485184</v>
      </c>
      <c r="G808">
        <v>16.626914282894411</v>
      </c>
    </row>
    <row r="809" spans="1:7" x14ac:dyDescent="0.3">
      <c r="A809">
        <v>44365</v>
      </c>
      <c r="B809">
        <v>158.77000000000001</v>
      </c>
      <c r="C809">
        <v>-0.28999999999999204</v>
      </c>
      <c r="D809">
        <v>-0.18232113667797814</v>
      </c>
      <c r="E809">
        <v>2918064</v>
      </c>
      <c r="F809">
        <v>644976</v>
      </c>
      <c r="G809">
        <v>28.374440408818312</v>
      </c>
    </row>
    <row r="810" spans="1:7" x14ac:dyDescent="0.3">
      <c r="A810">
        <v>44364</v>
      </c>
      <c r="B810">
        <v>159.06</v>
      </c>
      <c r="C810">
        <v>0.77000000000001023</v>
      </c>
      <c r="D810">
        <v>0.48644892286310587</v>
      </c>
      <c r="E810">
        <v>2273088</v>
      </c>
      <c r="F810">
        <v>-133431</v>
      </c>
      <c r="G810">
        <v>-5.544564576469166</v>
      </c>
    </row>
    <row r="811" spans="1:7" x14ac:dyDescent="0.3">
      <c r="A811">
        <v>44363</v>
      </c>
      <c r="B811">
        <v>158.29</v>
      </c>
      <c r="C811">
        <v>-1.1500000000000057</v>
      </c>
      <c r="D811">
        <v>-0.72127446061214606</v>
      </c>
      <c r="E811">
        <v>2406519</v>
      </c>
      <c r="F811">
        <v>-2668774</v>
      </c>
      <c r="G811">
        <v>-52.583643939374532</v>
      </c>
    </row>
    <row r="812" spans="1:7" x14ac:dyDescent="0.3">
      <c r="A812">
        <v>44362</v>
      </c>
      <c r="B812">
        <v>159.44</v>
      </c>
      <c r="C812">
        <v>-2.4000000000000057</v>
      </c>
      <c r="D812">
        <v>-1.4829461196243239</v>
      </c>
      <c r="E812">
        <v>5075293</v>
      </c>
      <c r="F812">
        <v>2760953</v>
      </c>
      <c r="G812">
        <v>119.29763993190284</v>
      </c>
    </row>
    <row r="813" spans="1:7" x14ac:dyDescent="0.3">
      <c r="A813">
        <v>44361</v>
      </c>
      <c r="B813">
        <v>161.84</v>
      </c>
      <c r="C813">
        <v>-0.27000000000001023</v>
      </c>
      <c r="D813">
        <v>-0.16655357473321214</v>
      </c>
      <c r="E813">
        <v>2314340</v>
      </c>
      <c r="F813">
        <v>-220115</v>
      </c>
      <c r="G813">
        <v>-8.6849046441937219</v>
      </c>
    </row>
    <row r="814" spans="1:7" x14ac:dyDescent="0.3">
      <c r="A814">
        <v>44358</v>
      </c>
      <c r="B814">
        <v>162.11000000000001</v>
      </c>
      <c r="C814">
        <v>-1.089999999999975</v>
      </c>
      <c r="D814">
        <v>-0.66789215686272985</v>
      </c>
      <c r="E814">
        <v>2534455</v>
      </c>
      <c r="F814">
        <v>-244151</v>
      </c>
      <c r="G814">
        <v>-8.7868161229047939</v>
      </c>
    </row>
    <row r="815" spans="1:7" x14ac:dyDescent="0.3">
      <c r="A815">
        <v>44357</v>
      </c>
      <c r="B815">
        <v>163.19999999999999</v>
      </c>
      <c r="C815">
        <v>2.6899999999999977</v>
      </c>
      <c r="D815">
        <v>1.6759080431125772</v>
      </c>
      <c r="E815">
        <v>2778606</v>
      </c>
      <c r="F815">
        <v>-688539</v>
      </c>
      <c r="G815">
        <v>-19.858961768256016</v>
      </c>
    </row>
    <row r="816" spans="1:7" x14ac:dyDescent="0.3">
      <c r="A816">
        <v>44356</v>
      </c>
      <c r="B816">
        <v>160.51</v>
      </c>
      <c r="C816">
        <v>2.4299999999999784</v>
      </c>
      <c r="D816">
        <v>1.5371963562752899</v>
      </c>
      <c r="E816">
        <v>3467145</v>
      </c>
      <c r="F816">
        <v>-519450</v>
      </c>
      <c r="G816">
        <v>-13.029916507696418</v>
      </c>
    </row>
    <row r="817" spans="1:7" x14ac:dyDescent="0.3">
      <c r="A817">
        <v>44355</v>
      </c>
      <c r="B817">
        <v>158.08000000000001</v>
      </c>
      <c r="C817">
        <v>-0.19999999999998863</v>
      </c>
      <c r="D817">
        <v>-0.12635835228707901</v>
      </c>
      <c r="E817">
        <v>3986595</v>
      </c>
      <c r="F817">
        <v>-11212203</v>
      </c>
      <c r="G817">
        <v>-73.770327100866794</v>
      </c>
    </row>
    <row r="818" spans="1:7" x14ac:dyDescent="0.3">
      <c r="A818">
        <v>44354</v>
      </c>
      <c r="B818">
        <v>158.28</v>
      </c>
      <c r="C818">
        <v>5.2599999999999909</v>
      </c>
      <c r="D818">
        <v>3.4374591556659198</v>
      </c>
      <c r="E818">
        <v>15198798</v>
      </c>
      <c r="F818">
        <v>11452121</v>
      </c>
      <c r="G818">
        <v>305.66074951216774</v>
      </c>
    </row>
    <row r="819" spans="1:7" x14ac:dyDescent="0.3">
      <c r="A819">
        <v>44351</v>
      </c>
      <c r="B819">
        <v>153.02000000000001</v>
      </c>
      <c r="C819">
        <v>2.1400000000000148</v>
      </c>
      <c r="D819">
        <v>1.4183457051961923</v>
      </c>
      <c r="E819">
        <v>3746677</v>
      </c>
      <c r="F819">
        <v>705117</v>
      </c>
      <c r="G819">
        <v>23.182741750943595</v>
      </c>
    </row>
    <row r="820" spans="1:7" x14ac:dyDescent="0.3">
      <c r="A820">
        <v>44350</v>
      </c>
      <c r="B820">
        <v>150.88</v>
      </c>
      <c r="C820">
        <v>-0.20000000000001705</v>
      </c>
      <c r="D820">
        <v>-0.13238019592270125</v>
      </c>
      <c r="E820">
        <v>3041560</v>
      </c>
      <c r="F820">
        <v>-323236</v>
      </c>
      <c r="G820">
        <v>-9.6064070451819372</v>
      </c>
    </row>
    <row r="821" spans="1:7" x14ac:dyDescent="0.3">
      <c r="A821">
        <v>44349</v>
      </c>
      <c r="B821">
        <v>151.08000000000001</v>
      </c>
      <c r="C821">
        <v>0.18000000000000682</v>
      </c>
      <c r="D821">
        <v>0.11928429423459697</v>
      </c>
      <c r="E821">
        <v>3364796</v>
      </c>
      <c r="F821">
        <v>102671</v>
      </c>
      <c r="G821">
        <v>3.1473655975782657</v>
      </c>
    </row>
    <row r="822" spans="1:7" x14ac:dyDescent="0.3">
      <c r="A822">
        <v>44348</v>
      </c>
      <c r="B822">
        <v>150.9</v>
      </c>
      <c r="C822">
        <v>-1.0499999999999829</v>
      </c>
      <c r="D822">
        <v>-0.69101678183611914</v>
      </c>
      <c r="E822">
        <v>3262125</v>
      </c>
      <c r="F822">
        <v>60734</v>
      </c>
      <c r="G822">
        <v>1.8971128487585553</v>
      </c>
    </row>
    <row r="823" spans="1:7" x14ac:dyDescent="0.3">
      <c r="A823">
        <v>44344</v>
      </c>
      <c r="B823">
        <v>151.94999999999999</v>
      </c>
      <c r="C823">
        <v>1.1799999999999784</v>
      </c>
      <c r="D823">
        <v>0.78264906811698498</v>
      </c>
      <c r="E823">
        <v>3201391</v>
      </c>
      <c r="F823">
        <v>-513870</v>
      </c>
      <c r="G823">
        <v>-13.831329750453602</v>
      </c>
    </row>
    <row r="824" spans="1:7" x14ac:dyDescent="0.3">
      <c r="A824">
        <v>44343</v>
      </c>
      <c r="B824">
        <v>150.77000000000001</v>
      </c>
      <c r="C824">
        <v>0.18000000000000682</v>
      </c>
      <c r="D824">
        <v>0.11952984925958351</v>
      </c>
      <c r="E824">
        <v>3715261</v>
      </c>
      <c r="F824">
        <v>1011061</v>
      </c>
      <c r="G824">
        <v>37.388543746764292</v>
      </c>
    </row>
    <row r="825" spans="1:7" x14ac:dyDescent="0.3">
      <c r="A825">
        <v>44342</v>
      </c>
      <c r="B825">
        <v>150.59</v>
      </c>
      <c r="C825">
        <v>0.90000000000000568</v>
      </c>
      <c r="D825">
        <v>0.60124256797381637</v>
      </c>
      <c r="E825">
        <v>2704200</v>
      </c>
      <c r="F825">
        <v>-506926</v>
      </c>
      <c r="G825">
        <v>-15.786549640219661</v>
      </c>
    </row>
    <row r="826" spans="1:7" x14ac:dyDescent="0.3">
      <c r="A826">
        <v>44341</v>
      </c>
      <c r="B826">
        <v>149.69</v>
      </c>
      <c r="C826">
        <v>-0.77000000000001023</v>
      </c>
      <c r="D826">
        <v>-0.51176392396650949</v>
      </c>
      <c r="E826">
        <v>3211126</v>
      </c>
      <c r="F826">
        <v>975299</v>
      </c>
      <c r="G826">
        <v>43.621398256662971</v>
      </c>
    </row>
    <row r="827" spans="1:7" x14ac:dyDescent="0.3">
      <c r="A827">
        <v>44340</v>
      </c>
      <c r="B827">
        <v>150.46</v>
      </c>
      <c r="C827">
        <v>-0.91999999999998749</v>
      </c>
      <c r="D827">
        <v>-0.60774210595850675</v>
      </c>
      <c r="E827">
        <v>2235827</v>
      </c>
      <c r="F827">
        <v>269721</v>
      </c>
      <c r="G827">
        <v>13.718538064580445</v>
      </c>
    </row>
    <row r="828" spans="1:7" x14ac:dyDescent="0.3">
      <c r="A828">
        <v>44337</v>
      </c>
      <c r="B828">
        <v>151.38</v>
      </c>
      <c r="C828">
        <v>-0.80000000000001137</v>
      </c>
      <c r="D828">
        <v>-0.52569325798397382</v>
      </c>
      <c r="E828">
        <v>1966106</v>
      </c>
      <c r="F828">
        <v>-2691212</v>
      </c>
      <c r="G828">
        <v>-57.784587610294167</v>
      </c>
    </row>
    <row r="829" spans="1:7" x14ac:dyDescent="0.3">
      <c r="A829">
        <v>44336</v>
      </c>
      <c r="B829">
        <v>152.18</v>
      </c>
      <c r="C829">
        <v>3.0300000000000011</v>
      </c>
      <c r="D829">
        <v>2.0315119007710365</v>
      </c>
      <c r="E829">
        <v>4657318</v>
      </c>
      <c r="F829">
        <v>81571</v>
      </c>
      <c r="G829">
        <v>1.7826816036813224</v>
      </c>
    </row>
    <row r="830" spans="1:7" x14ac:dyDescent="0.3">
      <c r="A830">
        <v>44335</v>
      </c>
      <c r="B830">
        <v>149.15</v>
      </c>
      <c r="C830">
        <v>-1.3899999999999864</v>
      </c>
      <c r="D830">
        <v>-0.92334263318718379</v>
      </c>
      <c r="E830">
        <v>4575747</v>
      </c>
      <c r="F830">
        <v>1588123</v>
      </c>
      <c r="G830">
        <v>53.156722532688185</v>
      </c>
    </row>
    <row r="831" spans="1:7" x14ac:dyDescent="0.3">
      <c r="A831">
        <v>44334</v>
      </c>
      <c r="B831">
        <v>150.54</v>
      </c>
      <c r="C831">
        <v>0.53999999999999204</v>
      </c>
      <c r="D831">
        <v>0.35999999999999471</v>
      </c>
      <c r="E831">
        <v>2987624</v>
      </c>
      <c r="F831">
        <v>403120</v>
      </c>
      <c r="G831">
        <v>15.597576943196838</v>
      </c>
    </row>
    <row r="832" spans="1:7" x14ac:dyDescent="0.3">
      <c r="A832">
        <v>44333</v>
      </c>
      <c r="B832">
        <v>150</v>
      </c>
      <c r="C832">
        <v>0.31999999999999318</v>
      </c>
      <c r="D832">
        <v>0.21378941742383295</v>
      </c>
      <c r="E832">
        <v>2584504</v>
      </c>
      <c r="F832">
        <v>-319968</v>
      </c>
      <c r="G832">
        <v>-11.016391275247274</v>
      </c>
    </row>
    <row r="833" spans="1:7" x14ac:dyDescent="0.3">
      <c r="A833">
        <v>44330</v>
      </c>
      <c r="B833">
        <v>149.68</v>
      </c>
      <c r="C833">
        <v>3.5500000000000114</v>
      </c>
      <c r="D833">
        <v>2.4293437350304603</v>
      </c>
      <c r="E833">
        <v>2904472</v>
      </c>
      <c r="F833">
        <v>-999730</v>
      </c>
      <c r="G833">
        <v>-25.606513187586092</v>
      </c>
    </row>
    <row r="834" spans="1:7" x14ac:dyDescent="0.3">
      <c r="A834">
        <v>44329</v>
      </c>
      <c r="B834">
        <v>146.13</v>
      </c>
      <c r="C834">
        <v>-0.23000000000001819</v>
      </c>
      <c r="D834">
        <v>-0.15714676141023379</v>
      </c>
      <c r="E834">
        <v>3904202</v>
      </c>
      <c r="F834">
        <v>-763482</v>
      </c>
      <c r="G834">
        <v>-16.356762797138796</v>
      </c>
    </row>
    <row r="835" spans="1:7" x14ac:dyDescent="0.3">
      <c r="A835">
        <v>44328</v>
      </c>
      <c r="B835">
        <v>146.36000000000001</v>
      </c>
      <c r="C835">
        <v>-1.4799999999999898</v>
      </c>
      <c r="D835">
        <v>-1.0010822510822441</v>
      </c>
      <c r="E835">
        <v>4667684</v>
      </c>
      <c r="F835">
        <v>-1887013</v>
      </c>
      <c r="G835">
        <v>-28.788714413496155</v>
      </c>
    </row>
    <row r="836" spans="1:7" x14ac:dyDescent="0.3">
      <c r="A836">
        <v>44327</v>
      </c>
      <c r="B836">
        <v>147.84</v>
      </c>
      <c r="C836">
        <v>0.81000000000000227</v>
      </c>
      <c r="D836">
        <v>0.5509079779636824</v>
      </c>
      <c r="E836">
        <v>6554697</v>
      </c>
      <c r="F836">
        <v>3145675</v>
      </c>
      <c r="G836">
        <v>92.274998518636721</v>
      </c>
    </row>
    <row r="837" spans="1:7" x14ac:dyDescent="0.3">
      <c r="A837">
        <v>44326</v>
      </c>
      <c r="B837">
        <v>147.03</v>
      </c>
      <c r="C837">
        <v>-2.6800000000000068</v>
      </c>
      <c r="D837">
        <v>-1.7901275799879812</v>
      </c>
      <c r="E837">
        <v>3409022</v>
      </c>
      <c r="F837">
        <v>-55634</v>
      </c>
      <c r="G837">
        <v>-1.6057582628693874</v>
      </c>
    </row>
    <row r="838" spans="1:7" x14ac:dyDescent="0.3">
      <c r="A838">
        <v>44323</v>
      </c>
      <c r="B838">
        <v>149.71</v>
      </c>
      <c r="C838">
        <v>1.3100000000000023</v>
      </c>
      <c r="D838">
        <v>0.88274932614555401</v>
      </c>
      <c r="E838">
        <v>3464656</v>
      </c>
      <c r="F838">
        <v>-3248872</v>
      </c>
      <c r="G838">
        <v>-48.39291651125906</v>
      </c>
    </row>
    <row r="839" spans="1:7" x14ac:dyDescent="0.3">
      <c r="A839">
        <v>44322</v>
      </c>
      <c r="B839">
        <v>148.4</v>
      </c>
      <c r="C839">
        <v>-0.53000000000000114</v>
      </c>
      <c r="D839">
        <v>-0.35587188612099718</v>
      </c>
      <c r="E839">
        <v>6713528</v>
      </c>
      <c r="F839">
        <v>3340949</v>
      </c>
      <c r="G839">
        <v>99.062142058051123</v>
      </c>
    </row>
    <row r="840" spans="1:7" x14ac:dyDescent="0.3">
      <c r="A840">
        <v>44321</v>
      </c>
      <c r="B840">
        <v>148.93</v>
      </c>
      <c r="C840">
        <v>-1.3400000000000034</v>
      </c>
      <c r="D840">
        <v>-0.8917282225327765</v>
      </c>
      <c r="E840">
        <v>3372579</v>
      </c>
      <c r="F840">
        <v>-657824</v>
      </c>
      <c r="G840">
        <v>-16.321544024257623</v>
      </c>
    </row>
    <row r="841" spans="1:7" x14ac:dyDescent="0.3">
      <c r="A841">
        <v>44320</v>
      </c>
      <c r="B841">
        <v>150.27000000000001</v>
      </c>
      <c r="C841">
        <v>-4.3899999999999864</v>
      </c>
      <c r="D841">
        <v>-2.8384844174317769</v>
      </c>
      <c r="E841">
        <v>4030403</v>
      </c>
      <c r="F841">
        <v>1575385</v>
      </c>
      <c r="G841">
        <v>64.169997938915316</v>
      </c>
    </row>
    <row r="842" spans="1:7" x14ac:dyDescent="0.3">
      <c r="A842">
        <v>44319</v>
      </c>
      <c r="B842">
        <v>154.66</v>
      </c>
      <c r="C842">
        <v>2.0000000000010232E-2</v>
      </c>
      <c r="D842">
        <v>1.2933264355930053E-2</v>
      </c>
      <c r="E842">
        <v>2455018</v>
      </c>
      <c r="F842">
        <v>-205824</v>
      </c>
      <c r="G842">
        <v>-7.7352958198946045</v>
      </c>
    </row>
    <row r="843" spans="1:7" x14ac:dyDescent="0.3">
      <c r="A843">
        <v>44316</v>
      </c>
      <c r="B843">
        <v>154.63999999999999</v>
      </c>
      <c r="C843">
        <v>-0.27000000000001023</v>
      </c>
      <c r="D843">
        <v>-0.17429475179136933</v>
      </c>
      <c r="E843">
        <v>2660842</v>
      </c>
      <c r="F843">
        <v>-90514</v>
      </c>
      <c r="G843">
        <v>-3.2897960133112547</v>
      </c>
    </row>
    <row r="844" spans="1:7" x14ac:dyDescent="0.3">
      <c r="A844">
        <v>44315</v>
      </c>
      <c r="B844">
        <v>154.91</v>
      </c>
      <c r="C844">
        <v>-1.8600000000000136</v>
      </c>
      <c r="D844">
        <v>-1.1864514894431419</v>
      </c>
      <c r="E844">
        <v>2751356</v>
      </c>
      <c r="F844">
        <v>-960435</v>
      </c>
      <c r="G844">
        <v>-25.875244592165885</v>
      </c>
    </row>
    <row r="845" spans="1:7" x14ac:dyDescent="0.3">
      <c r="A845">
        <v>44314</v>
      </c>
      <c r="B845">
        <v>156.77000000000001</v>
      </c>
      <c r="C845">
        <v>-1.1099999999999852</v>
      </c>
      <c r="D845">
        <v>-0.70306561945780677</v>
      </c>
      <c r="E845">
        <v>3711791</v>
      </c>
      <c r="F845">
        <v>294479</v>
      </c>
      <c r="G845">
        <v>8.6172699478420469</v>
      </c>
    </row>
    <row r="846" spans="1:7" x14ac:dyDescent="0.3">
      <c r="A846">
        <v>44313</v>
      </c>
      <c r="B846">
        <v>157.88</v>
      </c>
      <c r="C846">
        <v>-0.40999999999999659</v>
      </c>
      <c r="D846">
        <v>-0.25901825762840142</v>
      </c>
      <c r="E846">
        <v>3417312</v>
      </c>
      <c r="F846">
        <v>-853802</v>
      </c>
      <c r="G846">
        <v>-19.990147769410978</v>
      </c>
    </row>
    <row r="847" spans="1:7" x14ac:dyDescent="0.3">
      <c r="A847">
        <v>44312</v>
      </c>
      <c r="B847">
        <v>158.29</v>
      </c>
      <c r="C847">
        <v>2.9799999999999898</v>
      </c>
      <c r="D847">
        <v>1.9187431588435966</v>
      </c>
      <c r="E847">
        <v>4271114</v>
      </c>
      <c r="F847">
        <v>2652625</v>
      </c>
      <c r="G847">
        <v>163.89515158892027</v>
      </c>
    </row>
    <row r="848" spans="1:7" x14ac:dyDescent="0.3">
      <c r="A848">
        <v>44309</v>
      </c>
      <c r="B848">
        <v>155.31</v>
      </c>
      <c r="C848">
        <v>0.65000000000000568</v>
      </c>
      <c r="D848">
        <v>0.42027673606621341</v>
      </c>
      <c r="E848">
        <v>1618489</v>
      </c>
      <c r="F848">
        <v>-3445784</v>
      </c>
      <c r="G848">
        <v>-68.041039651693339</v>
      </c>
    </row>
    <row r="849" spans="1:7" x14ac:dyDescent="0.3">
      <c r="A849">
        <v>44308</v>
      </c>
      <c r="B849">
        <v>154.66</v>
      </c>
      <c r="C849">
        <v>9.0000000000003411E-2</v>
      </c>
      <c r="D849">
        <v>5.8226046451448153E-2</v>
      </c>
      <c r="E849">
        <v>5064273</v>
      </c>
      <c r="F849">
        <v>1486742</v>
      </c>
      <c r="G849">
        <v>41.557767074555052</v>
      </c>
    </row>
    <row r="850" spans="1:7" x14ac:dyDescent="0.3">
      <c r="A850">
        <v>44307</v>
      </c>
      <c r="B850">
        <v>154.57</v>
      </c>
      <c r="C850">
        <v>2.9899999999999807</v>
      </c>
      <c r="D850">
        <v>1.9725557461406389</v>
      </c>
      <c r="E850">
        <v>3577531</v>
      </c>
      <c r="F850">
        <v>710561</v>
      </c>
      <c r="G850">
        <v>24.784389093712178</v>
      </c>
    </row>
    <row r="851" spans="1:7" x14ac:dyDescent="0.3">
      <c r="A851">
        <v>44306</v>
      </c>
      <c r="B851">
        <v>151.58000000000001</v>
      </c>
      <c r="C851">
        <v>0</v>
      </c>
      <c r="D851">
        <v>0</v>
      </c>
      <c r="E851">
        <v>2866970</v>
      </c>
      <c r="F851">
        <v>836722</v>
      </c>
      <c r="G851">
        <v>41.212797648366113</v>
      </c>
    </row>
    <row r="852" spans="1:7" x14ac:dyDescent="0.3">
      <c r="A852">
        <v>44305</v>
      </c>
      <c r="B852">
        <v>151.58000000000001</v>
      </c>
      <c r="C852">
        <v>-1.6799999999999784</v>
      </c>
      <c r="D852">
        <v>-1.0961764322066936</v>
      </c>
      <c r="E852">
        <v>2030248</v>
      </c>
      <c r="F852">
        <v>-533388</v>
      </c>
      <c r="G852">
        <v>-20.805917844811042</v>
      </c>
    </row>
    <row r="853" spans="1:7" x14ac:dyDescent="0.3">
      <c r="A853">
        <v>44302</v>
      </c>
      <c r="B853">
        <v>153.26</v>
      </c>
      <c r="C853">
        <v>6.9999999999993179E-2</v>
      </c>
      <c r="D853">
        <v>4.5694888700302354E-2</v>
      </c>
      <c r="E853">
        <v>2563636</v>
      </c>
      <c r="F853">
        <v>-1048861</v>
      </c>
      <c r="G853">
        <v>-29.034238644350431</v>
      </c>
    </row>
    <row r="854" spans="1:7" x14ac:dyDescent="0.3">
      <c r="A854">
        <v>44301</v>
      </c>
      <c r="B854">
        <v>153.19</v>
      </c>
      <c r="C854">
        <v>1.8499999999999943</v>
      </c>
      <c r="D854">
        <v>1.2224131095546413</v>
      </c>
      <c r="E854">
        <v>3612497</v>
      </c>
      <c r="F854">
        <v>-220240</v>
      </c>
      <c r="G854">
        <v>-5.7462852264582729</v>
      </c>
    </row>
    <row r="855" spans="1:7" x14ac:dyDescent="0.3">
      <c r="A855">
        <v>44300</v>
      </c>
      <c r="B855">
        <v>151.34</v>
      </c>
      <c r="C855">
        <v>2.1299999999999955</v>
      </c>
      <c r="D855">
        <v>1.4275182628510121</v>
      </c>
      <c r="E855">
        <v>3832737</v>
      </c>
      <c r="F855">
        <v>1049201</v>
      </c>
      <c r="G855">
        <v>37.693099712020967</v>
      </c>
    </row>
    <row r="856" spans="1:7" x14ac:dyDescent="0.3">
      <c r="A856">
        <v>44299</v>
      </c>
      <c r="B856">
        <v>149.21</v>
      </c>
      <c r="C856">
        <v>2.710000000000008</v>
      </c>
      <c r="D856">
        <v>1.8498293515358417</v>
      </c>
      <c r="E856">
        <v>2783536</v>
      </c>
      <c r="F856">
        <v>-2336116</v>
      </c>
      <c r="G856">
        <v>-45.630367064011381</v>
      </c>
    </row>
    <row r="857" spans="1:7" x14ac:dyDescent="0.3">
      <c r="A857">
        <v>44298</v>
      </c>
      <c r="B857">
        <v>146.5</v>
      </c>
      <c r="C857">
        <v>-2.2299999999999898</v>
      </c>
      <c r="D857">
        <v>-1.4993612586566194</v>
      </c>
      <c r="E857">
        <v>5119652</v>
      </c>
      <c r="F857">
        <v>1056899</v>
      </c>
      <c r="G857">
        <v>26.014355290612055</v>
      </c>
    </row>
    <row r="858" spans="1:7" x14ac:dyDescent="0.3">
      <c r="A858">
        <v>44295</v>
      </c>
      <c r="B858">
        <v>148.72999999999999</v>
      </c>
      <c r="C858">
        <v>-0.65999999999999659</v>
      </c>
      <c r="D858">
        <v>-0.44179663966798088</v>
      </c>
      <c r="E858">
        <v>4062753</v>
      </c>
      <c r="F858">
        <v>104598</v>
      </c>
      <c r="G858">
        <v>2.6425948453256631</v>
      </c>
    </row>
    <row r="859" spans="1:7" x14ac:dyDescent="0.3">
      <c r="A859">
        <v>44294</v>
      </c>
      <c r="B859">
        <v>149.38999999999999</v>
      </c>
      <c r="C859">
        <v>0.53999999999999204</v>
      </c>
      <c r="D859">
        <v>0.36278132348000808</v>
      </c>
      <c r="E859">
        <v>3958155</v>
      </c>
      <c r="F859">
        <v>-381933</v>
      </c>
      <c r="G859">
        <v>-8.8001211035352274</v>
      </c>
    </row>
    <row r="860" spans="1:7" x14ac:dyDescent="0.3">
      <c r="A860">
        <v>44293</v>
      </c>
      <c r="B860">
        <v>148.85</v>
      </c>
      <c r="C860">
        <v>-2.7199999999999989</v>
      </c>
      <c r="D860">
        <v>-1.7945503727650585</v>
      </c>
      <c r="E860">
        <v>4340088</v>
      </c>
      <c r="F860">
        <v>1534279</v>
      </c>
      <c r="G860">
        <v>54.682232468425326</v>
      </c>
    </row>
    <row r="861" spans="1:7" x14ac:dyDescent="0.3">
      <c r="A861">
        <v>44292</v>
      </c>
      <c r="B861">
        <v>151.57</v>
      </c>
      <c r="C861">
        <v>-0.59999999999999432</v>
      </c>
      <c r="D861">
        <v>-0.39429585332193884</v>
      </c>
      <c r="E861">
        <v>2805809</v>
      </c>
      <c r="F861">
        <v>391136</v>
      </c>
      <c r="G861">
        <v>16.198300970773268</v>
      </c>
    </row>
    <row r="862" spans="1:7" x14ac:dyDescent="0.3">
      <c r="A862">
        <v>44291</v>
      </c>
      <c r="B862">
        <v>152.16999999999999</v>
      </c>
      <c r="C862">
        <v>0.64999999999997726</v>
      </c>
      <c r="D862">
        <v>0.4289862724392669</v>
      </c>
      <c r="E862">
        <v>2414673</v>
      </c>
      <c r="F862">
        <v>104574</v>
      </c>
      <c r="G862">
        <v>4.5268189804852517</v>
      </c>
    </row>
    <row r="863" spans="1:7" x14ac:dyDescent="0.3">
      <c r="A863">
        <v>44287</v>
      </c>
      <c r="B863">
        <v>151.52000000000001</v>
      </c>
      <c r="C863">
        <v>0.96000000000000796</v>
      </c>
      <c r="D863">
        <v>0.63761955366631773</v>
      </c>
      <c r="E863">
        <v>2310099</v>
      </c>
      <c r="F863">
        <v>-1452092</v>
      </c>
      <c r="G863">
        <v>-38.596977133803151</v>
      </c>
    </row>
    <row r="864" spans="1:7" x14ac:dyDescent="0.3">
      <c r="A864">
        <v>44286</v>
      </c>
      <c r="B864">
        <v>150.56</v>
      </c>
      <c r="C864">
        <v>3.8799999999999955</v>
      </c>
      <c r="D864">
        <v>2.6452140714480468</v>
      </c>
      <c r="E864">
        <v>3762191</v>
      </c>
      <c r="F864">
        <v>93061</v>
      </c>
      <c r="G864">
        <v>2.5363233246028352</v>
      </c>
    </row>
    <row r="865" spans="1:7" x14ac:dyDescent="0.3">
      <c r="A865">
        <v>44285</v>
      </c>
      <c r="B865">
        <v>146.68</v>
      </c>
      <c r="C865">
        <v>-0.56999999999999318</v>
      </c>
      <c r="D865">
        <v>-0.38709677419354377</v>
      </c>
      <c r="E865">
        <v>3669130</v>
      </c>
      <c r="F865">
        <v>266937</v>
      </c>
      <c r="G865">
        <v>7.8460275475259635</v>
      </c>
    </row>
    <row r="866" spans="1:7" x14ac:dyDescent="0.3">
      <c r="A866">
        <v>44284</v>
      </c>
      <c r="B866">
        <v>147.25</v>
      </c>
      <c r="C866">
        <v>-1.8899999999999864</v>
      </c>
      <c r="D866">
        <v>-1.2672656564301907</v>
      </c>
      <c r="E866">
        <v>3402193</v>
      </c>
      <c r="F866">
        <v>-373346</v>
      </c>
      <c r="G866">
        <v>-9.8885483635581561</v>
      </c>
    </row>
    <row r="867" spans="1:7" x14ac:dyDescent="0.3">
      <c r="A867">
        <v>44281</v>
      </c>
      <c r="B867">
        <v>149.13999999999999</v>
      </c>
      <c r="C867">
        <v>0.45999999999997954</v>
      </c>
      <c r="D867">
        <v>0.30938929244012614</v>
      </c>
      <c r="E867">
        <v>3775539</v>
      </c>
      <c r="F867">
        <v>-2392620</v>
      </c>
      <c r="G867">
        <v>-38.78985609806751</v>
      </c>
    </row>
    <row r="868" spans="1:7" x14ac:dyDescent="0.3">
      <c r="A868">
        <v>44280</v>
      </c>
      <c r="B868">
        <v>148.68</v>
      </c>
      <c r="C868">
        <v>1.3700000000000045</v>
      </c>
      <c r="D868">
        <v>0.9300115402891892</v>
      </c>
      <c r="E868">
        <v>6168159</v>
      </c>
      <c r="F868">
        <v>1151325</v>
      </c>
      <c r="G868">
        <v>22.949234517227399</v>
      </c>
    </row>
    <row r="869" spans="1:7" x14ac:dyDescent="0.3">
      <c r="A869">
        <v>44279</v>
      </c>
      <c r="B869">
        <v>147.31</v>
      </c>
      <c r="C869">
        <v>-4.3100000000000023</v>
      </c>
      <c r="D869">
        <v>-2.8426328980345614</v>
      </c>
      <c r="E869">
        <v>5016834</v>
      </c>
      <c r="F869">
        <v>489202</v>
      </c>
      <c r="G869">
        <v>10.804809224777985</v>
      </c>
    </row>
    <row r="870" spans="1:7" x14ac:dyDescent="0.3">
      <c r="A870">
        <v>44278</v>
      </c>
      <c r="B870">
        <v>151.62</v>
      </c>
      <c r="C870">
        <v>-6.1999999999999886</v>
      </c>
      <c r="D870">
        <v>-3.9285261690533448</v>
      </c>
      <c r="E870">
        <v>4527632</v>
      </c>
      <c r="F870">
        <v>1169988</v>
      </c>
      <c r="G870">
        <v>34.84550476465045</v>
      </c>
    </row>
    <row r="871" spans="1:7" x14ac:dyDescent="0.3">
      <c r="A871">
        <v>44277</v>
      </c>
      <c r="B871">
        <v>157.82</v>
      </c>
      <c r="C871">
        <v>1.9300000000000068</v>
      </c>
      <c r="D871">
        <v>1.2380524728975604</v>
      </c>
      <c r="E871">
        <v>3357644</v>
      </c>
      <c r="F871">
        <v>-1897704</v>
      </c>
      <c r="G871">
        <v>-36.109958845732002</v>
      </c>
    </row>
    <row r="872" spans="1:7" x14ac:dyDescent="0.3">
      <c r="A872">
        <v>44274</v>
      </c>
      <c r="B872">
        <v>155.88999999999999</v>
      </c>
      <c r="C872">
        <v>2.6099999999999852</v>
      </c>
      <c r="D872">
        <v>1.7027661795407001</v>
      </c>
      <c r="E872">
        <v>5255348</v>
      </c>
      <c r="F872">
        <v>2396052</v>
      </c>
      <c r="G872">
        <v>83.798669322798332</v>
      </c>
    </row>
    <row r="873" spans="1:7" x14ac:dyDescent="0.3">
      <c r="A873">
        <v>44273</v>
      </c>
      <c r="B873">
        <v>153.28</v>
      </c>
      <c r="C873">
        <v>-4.9099999999999966</v>
      </c>
      <c r="D873">
        <v>-3.1038624438965781</v>
      </c>
      <c r="E873">
        <v>2859296</v>
      </c>
      <c r="F873">
        <v>-517893</v>
      </c>
      <c r="G873">
        <v>-15.335031589881407</v>
      </c>
    </row>
    <row r="874" spans="1:7" x14ac:dyDescent="0.3">
      <c r="A874">
        <v>44272</v>
      </c>
      <c r="B874">
        <v>158.19</v>
      </c>
      <c r="C874">
        <v>1.0999999999999943</v>
      </c>
      <c r="D874">
        <v>0.70023553377044645</v>
      </c>
      <c r="E874">
        <v>3377189</v>
      </c>
      <c r="F874">
        <v>502157</v>
      </c>
      <c r="G874">
        <v>17.466136029094631</v>
      </c>
    </row>
    <row r="875" spans="1:7" x14ac:dyDescent="0.3">
      <c r="A875">
        <v>44271</v>
      </c>
      <c r="B875">
        <v>157.09</v>
      </c>
      <c r="C875">
        <v>3.0000000000001137E-2</v>
      </c>
      <c r="D875">
        <v>1.9100980517000595E-2</v>
      </c>
      <c r="E875">
        <v>2875032</v>
      </c>
      <c r="F875">
        <v>795746</v>
      </c>
      <c r="G875">
        <v>38.270156197848685</v>
      </c>
    </row>
    <row r="876" spans="1:7" x14ac:dyDescent="0.3">
      <c r="A876">
        <v>44270</v>
      </c>
      <c r="B876">
        <v>157.06</v>
      </c>
      <c r="C876">
        <v>2.3100000000000023</v>
      </c>
      <c r="D876">
        <v>1.4927302100161566</v>
      </c>
      <c r="E876">
        <v>2079286</v>
      </c>
      <c r="F876">
        <v>-539767</v>
      </c>
      <c r="G876">
        <v>-20.609243111918698</v>
      </c>
    </row>
    <row r="877" spans="1:7" x14ac:dyDescent="0.3">
      <c r="A877">
        <v>44267</v>
      </c>
      <c r="B877">
        <v>154.75</v>
      </c>
      <c r="C877">
        <v>-1.1299999999999955</v>
      </c>
      <c r="D877">
        <v>-0.7249166025147521</v>
      </c>
      <c r="E877">
        <v>2619053</v>
      </c>
      <c r="F877">
        <v>-1145379</v>
      </c>
      <c r="G877">
        <v>-30.426343203968088</v>
      </c>
    </row>
    <row r="878" spans="1:7" x14ac:dyDescent="0.3">
      <c r="A878">
        <v>44266</v>
      </c>
      <c r="B878">
        <v>155.88</v>
      </c>
      <c r="C878">
        <v>4.2699999999999818</v>
      </c>
      <c r="D878">
        <v>2.8164369104940183</v>
      </c>
      <c r="E878">
        <v>3764432</v>
      </c>
      <c r="F878">
        <v>-29620</v>
      </c>
      <c r="G878">
        <v>-0.78069567839344323</v>
      </c>
    </row>
    <row r="879" spans="1:7" x14ac:dyDescent="0.3">
      <c r="A879">
        <v>44265</v>
      </c>
      <c r="B879">
        <v>151.61000000000001</v>
      </c>
      <c r="C879">
        <v>5.0000000000011369E-2</v>
      </c>
      <c r="D879">
        <v>3.2990234890479919E-2</v>
      </c>
      <c r="E879">
        <v>3794052</v>
      </c>
      <c r="F879">
        <v>216077</v>
      </c>
      <c r="G879">
        <v>6.039086354711813</v>
      </c>
    </row>
    <row r="880" spans="1:7" x14ac:dyDescent="0.3">
      <c r="A880">
        <v>44264</v>
      </c>
      <c r="B880">
        <v>151.56</v>
      </c>
      <c r="C880">
        <v>4.3300000000000125</v>
      </c>
      <c r="D880">
        <v>2.9409767031175797</v>
      </c>
      <c r="E880">
        <v>3577975</v>
      </c>
      <c r="F880">
        <v>-487616</v>
      </c>
      <c r="G880">
        <v>-11.99372981689501</v>
      </c>
    </row>
    <row r="881" spans="1:7" x14ac:dyDescent="0.3">
      <c r="A881">
        <v>44263</v>
      </c>
      <c r="B881">
        <v>147.22999999999999</v>
      </c>
      <c r="C881">
        <v>-2.9200000000000159</v>
      </c>
      <c r="D881">
        <v>-1.9447219447219553</v>
      </c>
      <c r="E881">
        <v>4065591</v>
      </c>
      <c r="F881">
        <v>-3632757</v>
      </c>
      <c r="G881">
        <v>-47.188786477306557</v>
      </c>
    </row>
    <row r="882" spans="1:7" x14ac:dyDescent="0.3">
      <c r="A882">
        <v>44260</v>
      </c>
      <c r="B882">
        <v>150.15</v>
      </c>
      <c r="C882">
        <v>3.0100000000000193</v>
      </c>
      <c r="D882">
        <v>2.0456707897240856</v>
      </c>
      <c r="E882">
        <v>7698348</v>
      </c>
      <c r="F882">
        <v>-1335023</v>
      </c>
      <c r="G882">
        <v>-14.778790774783854</v>
      </c>
    </row>
    <row r="883" spans="1:7" x14ac:dyDescent="0.3">
      <c r="A883">
        <v>44259</v>
      </c>
      <c r="B883">
        <v>147.13999999999999</v>
      </c>
      <c r="C883">
        <v>-3.6300000000000239</v>
      </c>
      <c r="D883">
        <v>-2.4076407773429884</v>
      </c>
      <c r="E883">
        <v>9033371</v>
      </c>
      <c r="F883">
        <v>4015152</v>
      </c>
      <c r="G883">
        <v>80.011494117733804</v>
      </c>
    </row>
    <row r="884" spans="1:7" x14ac:dyDescent="0.3">
      <c r="A884">
        <v>44258</v>
      </c>
      <c r="B884">
        <v>150.77000000000001</v>
      </c>
      <c r="C884">
        <v>-5.5999999999999943</v>
      </c>
      <c r="D884">
        <v>-3.5812496003069607</v>
      </c>
      <c r="E884">
        <v>5018219</v>
      </c>
      <c r="F884">
        <v>2621431</v>
      </c>
      <c r="G884">
        <v>109.37266875501713</v>
      </c>
    </row>
    <row r="885" spans="1:7" x14ac:dyDescent="0.3">
      <c r="A885">
        <v>44257</v>
      </c>
      <c r="B885">
        <v>156.37</v>
      </c>
      <c r="C885">
        <v>-3.2800000000000011</v>
      </c>
      <c r="D885">
        <v>-2.0544942060757916</v>
      </c>
      <c r="E885">
        <v>2396788</v>
      </c>
      <c r="F885">
        <v>-303097</v>
      </c>
      <c r="G885">
        <v>-11.226292971737685</v>
      </c>
    </row>
    <row r="886" spans="1:7" x14ac:dyDescent="0.3">
      <c r="A886">
        <v>44256</v>
      </c>
      <c r="B886">
        <v>159.65</v>
      </c>
      <c r="C886">
        <v>2.7199999999999989</v>
      </c>
      <c r="D886">
        <v>1.7332568661186509</v>
      </c>
      <c r="E886">
        <v>2699885</v>
      </c>
      <c r="F886">
        <v>-1856746</v>
      </c>
      <c r="G886">
        <v>-40.748219463019936</v>
      </c>
    </row>
    <row r="887" spans="1:7" x14ac:dyDescent="0.3">
      <c r="A887">
        <v>44253</v>
      </c>
      <c r="B887">
        <v>156.93</v>
      </c>
      <c r="C887">
        <v>-0.21999999999999886</v>
      </c>
      <c r="D887">
        <v>-0.13999363665287867</v>
      </c>
      <c r="E887">
        <v>4556631</v>
      </c>
      <c r="F887">
        <v>-281234</v>
      </c>
      <c r="G887">
        <v>-5.8131841215081446</v>
      </c>
    </row>
    <row r="888" spans="1:7" x14ac:dyDescent="0.3">
      <c r="A888">
        <v>44252</v>
      </c>
      <c r="B888">
        <v>157.15</v>
      </c>
      <c r="C888">
        <v>-4.2699999999999818</v>
      </c>
      <c r="D888">
        <v>-2.6452732003469102</v>
      </c>
      <c r="E888">
        <v>4837865</v>
      </c>
      <c r="F888">
        <v>2480108</v>
      </c>
      <c r="G888">
        <v>105.18929643724947</v>
      </c>
    </row>
    <row r="889" spans="1:7" x14ac:dyDescent="0.3">
      <c r="A889">
        <v>44251</v>
      </c>
      <c r="B889">
        <v>161.41999999999999</v>
      </c>
      <c r="C889">
        <v>1.5499999999999829</v>
      </c>
      <c r="D889">
        <v>0.96953774942139415</v>
      </c>
      <c r="E889">
        <v>2357757</v>
      </c>
      <c r="F889">
        <v>-3536714</v>
      </c>
      <c r="G889">
        <v>-60.000532702595365</v>
      </c>
    </row>
    <row r="890" spans="1:7" x14ac:dyDescent="0.3">
      <c r="A890">
        <v>44250</v>
      </c>
      <c r="B890">
        <v>159.87</v>
      </c>
      <c r="C890">
        <v>-2.2699999999999818</v>
      </c>
      <c r="D890">
        <v>-1.4000246700382275</v>
      </c>
      <c r="E890">
        <v>5894471</v>
      </c>
      <c r="F890">
        <v>3637808</v>
      </c>
      <c r="G890">
        <v>161.20297979804693</v>
      </c>
    </row>
    <row r="891" spans="1:7" x14ac:dyDescent="0.3">
      <c r="A891">
        <v>44249</v>
      </c>
      <c r="B891">
        <v>162.13999999999999</v>
      </c>
      <c r="C891">
        <v>-4.1700000000000159</v>
      </c>
      <c r="D891">
        <v>-2.5073657627322565</v>
      </c>
      <c r="E891">
        <v>2256663</v>
      </c>
      <c r="F891">
        <v>39971</v>
      </c>
      <c r="G891">
        <v>1.803182399719943</v>
      </c>
    </row>
    <row r="892" spans="1:7" x14ac:dyDescent="0.3">
      <c r="A892">
        <v>44246</v>
      </c>
      <c r="B892">
        <v>166.31</v>
      </c>
      <c r="C892">
        <v>1.6100000000000136</v>
      </c>
      <c r="D892">
        <v>0.97753491196114983</v>
      </c>
      <c r="E892">
        <v>2216692</v>
      </c>
      <c r="F892">
        <v>491054</v>
      </c>
      <c r="G892">
        <v>28.456373816524671</v>
      </c>
    </row>
    <row r="893" spans="1:7" x14ac:dyDescent="0.3">
      <c r="A893">
        <v>44245</v>
      </c>
      <c r="B893">
        <v>164.7</v>
      </c>
      <c r="C893">
        <v>-2.8300000000000125</v>
      </c>
      <c r="D893">
        <v>-1.6892496866232989</v>
      </c>
      <c r="E893">
        <v>1725638</v>
      </c>
      <c r="F893">
        <v>-824522</v>
      </c>
      <c r="G893">
        <v>-32.332167393418452</v>
      </c>
    </row>
    <row r="894" spans="1:7" x14ac:dyDescent="0.3">
      <c r="A894">
        <v>44244</v>
      </c>
      <c r="B894">
        <v>167.53</v>
      </c>
      <c r="C894">
        <v>0.52000000000001023</v>
      </c>
      <c r="D894">
        <v>0.31135860128136655</v>
      </c>
      <c r="E894">
        <v>2550160</v>
      </c>
      <c r="F894">
        <v>104392</v>
      </c>
      <c r="G894">
        <v>4.2682707435864726</v>
      </c>
    </row>
    <row r="895" spans="1:7" x14ac:dyDescent="0.3">
      <c r="A895">
        <v>44243</v>
      </c>
      <c r="B895">
        <v>167.01</v>
      </c>
      <c r="C895">
        <v>-3.710000000000008</v>
      </c>
      <c r="D895">
        <v>-2.173149015932526</v>
      </c>
      <c r="E895">
        <v>2445768</v>
      </c>
      <c r="F895">
        <v>606643</v>
      </c>
      <c r="G895">
        <v>32.985414259498405</v>
      </c>
    </row>
    <row r="896" spans="1:7" x14ac:dyDescent="0.3">
      <c r="A896">
        <v>44239</v>
      </c>
      <c r="B896">
        <v>170.72</v>
      </c>
      <c r="C896">
        <v>0.99000000000000909</v>
      </c>
      <c r="D896">
        <v>0.58327932598833976</v>
      </c>
      <c r="E896">
        <v>1839125</v>
      </c>
      <c r="F896">
        <v>-474414</v>
      </c>
      <c r="G896">
        <v>-20.505986715590272</v>
      </c>
    </row>
    <row r="897" spans="1:7" x14ac:dyDescent="0.3">
      <c r="A897">
        <v>44238</v>
      </c>
      <c r="B897">
        <v>169.73</v>
      </c>
      <c r="C897">
        <v>-0.53000000000000114</v>
      </c>
      <c r="D897">
        <v>-0.31128861740866975</v>
      </c>
      <c r="E897">
        <v>2313539</v>
      </c>
      <c r="F897">
        <v>-1021190</v>
      </c>
      <c r="G897">
        <v>-30.622878200897283</v>
      </c>
    </row>
    <row r="898" spans="1:7" x14ac:dyDescent="0.3">
      <c r="A898">
        <v>44237</v>
      </c>
      <c r="B898">
        <v>170.26</v>
      </c>
      <c r="C898">
        <v>-1.4000000000000057</v>
      </c>
      <c r="D898">
        <v>-0.81556565303507267</v>
      </c>
      <c r="E898">
        <v>3334729</v>
      </c>
      <c r="F898">
        <v>721326</v>
      </c>
      <c r="G898">
        <v>27.601024411466582</v>
      </c>
    </row>
    <row r="899" spans="1:7" x14ac:dyDescent="0.3">
      <c r="A899">
        <v>44236</v>
      </c>
      <c r="B899">
        <v>171.66</v>
      </c>
      <c r="C899">
        <v>-0.93999999999999773</v>
      </c>
      <c r="D899">
        <v>-0.54461181923522461</v>
      </c>
      <c r="E899">
        <v>2613403</v>
      </c>
      <c r="F899">
        <v>782870</v>
      </c>
      <c r="G899">
        <v>42.76732514518995</v>
      </c>
    </row>
    <row r="900" spans="1:7" x14ac:dyDescent="0.3">
      <c r="A900">
        <v>44235</v>
      </c>
      <c r="B900">
        <v>172.6</v>
      </c>
      <c r="C900">
        <v>3.5499999999999829</v>
      </c>
      <c r="D900">
        <v>2.0999704229517793</v>
      </c>
      <c r="E900">
        <v>1830533</v>
      </c>
      <c r="F900">
        <v>-39221</v>
      </c>
      <c r="G900">
        <v>-2.0976556274247842</v>
      </c>
    </row>
    <row r="901" spans="1:7" x14ac:dyDescent="0.3">
      <c r="A901">
        <v>44232</v>
      </c>
      <c r="B901">
        <v>169.05</v>
      </c>
      <c r="C901">
        <v>2.9300000000000068</v>
      </c>
      <c r="D901">
        <v>1.7637852155068665</v>
      </c>
      <c r="E901">
        <v>1869754</v>
      </c>
      <c r="F901">
        <v>123791</v>
      </c>
      <c r="G901">
        <v>7.090127339468248</v>
      </c>
    </row>
    <row r="902" spans="1:7" x14ac:dyDescent="0.3">
      <c r="A902">
        <v>44231</v>
      </c>
      <c r="B902">
        <v>166.12</v>
      </c>
      <c r="C902">
        <v>2.2400000000000091</v>
      </c>
      <c r="D902">
        <v>1.3668537954600983</v>
      </c>
      <c r="E902">
        <v>1745963</v>
      </c>
      <c r="F902">
        <v>-197348</v>
      </c>
      <c r="G902">
        <v>-10.155245351876257</v>
      </c>
    </row>
    <row r="903" spans="1:7" x14ac:dyDescent="0.3">
      <c r="A903">
        <v>44230</v>
      </c>
      <c r="B903">
        <v>163.88</v>
      </c>
      <c r="C903">
        <v>-0.62000000000000455</v>
      </c>
      <c r="D903">
        <v>-0.37689969604863499</v>
      </c>
      <c r="E903">
        <v>1943311</v>
      </c>
      <c r="F903">
        <v>-1618102</v>
      </c>
      <c r="G903">
        <v>-45.434270049556176</v>
      </c>
    </row>
    <row r="904" spans="1:7" x14ac:dyDescent="0.3">
      <c r="A904">
        <v>44229</v>
      </c>
      <c r="B904">
        <v>164.5</v>
      </c>
      <c r="C904">
        <v>1.8100000000000023</v>
      </c>
      <c r="D904">
        <v>1.1125453316122702</v>
      </c>
      <c r="E904">
        <v>3561413</v>
      </c>
      <c r="F904">
        <v>1087537</v>
      </c>
      <c r="G904">
        <v>43.960853332988393</v>
      </c>
    </row>
    <row r="905" spans="1:7" x14ac:dyDescent="0.3">
      <c r="A905">
        <v>44228</v>
      </c>
      <c r="B905">
        <v>162.69</v>
      </c>
      <c r="C905">
        <v>2.0500000000000114</v>
      </c>
      <c r="D905">
        <v>1.2761454183267005</v>
      </c>
      <c r="E905">
        <v>2473876</v>
      </c>
      <c r="F905">
        <v>-427199</v>
      </c>
      <c r="G905">
        <v>-14.72554139413838</v>
      </c>
    </row>
    <row r="906" spans="1:7" x14ac:dyDescent="0.3">
      <c r="A906">
        <v>44225</v>
      </c>
      <c r="B906">
        <v>160.63999999999999</v>
      </c>
      <c r="C906">
        <v>0.22999999999998977</v>
      </c>
      <c r="D906">
        <v>0.14338258213327709</v>
      </c>
      <c r="E906">
        <v>2901075</v>
      </c>
      <c r="F906">
        <v>-20848</v>
      </c>
      <c r="G906">
        <v>-0.71350271721739411</v>
      </c>
    </row>
    <row r="907" spans="1:7" x14ac:dyDescent="0.3">
      <c r="A907">
        <v>44224</v>
      </c>
      <c r="B907">
        <v>160.41</v>
      </c>
      <c r="C907">
        <v>0.56000000000000227</v>
      </c>
      <c r="D907">
        <v>0.3503284329058507</v>
      </c>
      <c r="E907">
        <v>2921923</v>
      </c>
      <c r="F907">
        <v>-1255974</v>
      </c>
      <c r="G907">
        <v>-30.062349550503519</v>
      </c>
    </row>
    <row r="908" spans="1:7" x14ac:dyDescent="0.3">
      <c r="A908">
        <v>44223</v>
      </c>
      <c r="B908">
        <v>159.85</v>
      </c>
      <c r="C908">
        <v>-4.9800000000000182</v>
      </c>
      <c r="D908">
        <v>-3.0212946672329175</v>
      </c>
      <c r="E908">
        <v>4177897</v>
      </c>
      <c r="F908">
        <v>813718</v>
      </c>
      <c r="G908">
        <v>24.187714149574088</v>
      </c>
    </row>
    <row r="909" spans="1:7" x14ac:dyDescent="0.3">
      <c r="A909">
        <v>44222</v>
      </c>
      <c r="B909">
        <v>164.83</v>
      </c>
      <c r="C909">
        <v>-2.9199999999999875</v>
      </c>
      <c r="D909">
        <v>-1.740685543964225</v>
      </c>
      <c r="E909">
        <v>3364179</v>
      </c>
      <c r="F909">
        <v>908124</v>
      </c>
      <c r="G909">
        <v>36.97490487794451</v>
      </c>
    </row>
    <row r="910" spans="1:7" x14ac:dyDescent="0.3">
      <c r="A910">
        <v>44221</v>
      </c>
      <c r="B910">
        <v>167.75</v>
      </c>
      <c r="C910">
        <v>3.0600000000000023</v>
      </c>
      <c r="D910">
        <v>1.8580363106442421</v>
      </c>
      <c r="E910">
        <v>2456055</v>
      </c>
      <c r="F910">
        <v>1084776</v>
      </c>
      <c r="G910">
        <v>79.106877593837581</v>
      </c>
    </row>
    <row r="911" spans="1:7" x14ac:dyDescent="0.3">
      <c r="A911">
        <v>44218</v>
      </c>
      <c r="B911">
        <v>164.69</v>
      </c>
      <c r="C911">
        <v>1.1599999999999966</v>
      </c>
      <c r="D911">
        <v>0.70934996636702541</v>
      </c>
      <c r="E911">
        <v>1371279</v>
      </c>
      <c r="F911">
        <v>-1419312</v>
      </c>
      <c r="G911">
        <v>-50.860624147358031</v>
      </c>
    </row>
    <row r="912" spans="1:7" x14ac:dyDescent="0.3">
      <c r="A912">
        <v>44217</v>
      </c>
      <c r="B912">
        <v>163.53</v>
      </c>
      <c r="C912">
        <v>-1.4699999999999989</v>
      </c>
      <c r="D912">
        <v>-0.89090909090909021</v>
      </c>
      <c r="E912">
        <v>2790591</v>
      </c>
      <c r="F912">
        <v>921935</v>
      </c>
      <c r="G912">
        <v>49.336796071615105</v>
      </c>
    </row>
    <row r="913" spans="1:7" x14ac:dyDescent="0.3">
      <c r="A913">
        <v>44216</v>
      </c>
      <c r="B913">
        <v>165</v>
      </c>
      <c r="C913">
        <v>0.16999999999998749</v>
      </c>
      <c r="D913">
        <v>0.10313656494569404</v>
      </c>
      <c r="E913">
        <v>1868656</v>
      </c>
      <c r="F913">
        <v>-2972210</v>
      </c>
      <c r="G913">
        <v>-61.398311789667389</v>
      </c>
    </row>
    <row r="914" spans="1:7" x14ac:dyDescent="0.3">
      <c r="A914">
        <v>44215</v>
      </c>
      <c r="B914">
        <v>164.83</v>
      </c>
      <c r="C914">
        <v>3.1200000000000045</v>
      </c>
      <c r="D914">
        <v>1.9293797538804058</v>
      </c>
      <c r="E914">
        <v>4840866</v>
      </c>
      <c r="F914">
        <v>2617868</v>
      </c>
      <c r="G914">
        <v>117.76294895451997</v>
      </c>
    </row>
    <row r="915" spans="1:7" x14ac:dyDescent="0.3">
      <c r="A915">
        <v>44211</v>
      </c>
      <c r="B915">
        <v>161.71</v>
      </c>
      <c r="C915">
        <v>-0.15999999999999659</v>
      </c>
      <c r="D915">
        <v>-9.8844751961448443E-2</v>
      </c>
      <c r="E915">
        <v>2222998</v>
      </c>
      <c r="F915">
        <v>469468</v>
      </c>
      <c r="G915">
        <v>26.772738419074667</v>
      </c>
    </row>
    <row r="916" spans="1:7" x14ac:dyDescent="0.3">
      <c r="A916">
        <v>44210</v>
      </c>
      <c r="B916">
        <v>161.87</v>
      </c>
      <c r="C916">
        <v>3.8400000000000034</v>
      </c>
      <c r="D916">
        <v>2.4299183699297622</v>
      </c>
      <c r="E916">
        <v>1753530</v>
      </c>
      <c r="F916">
        <v>-37397</v>
      </c>
      <c r="G916">
        <v>-2.0881364790413008</v>
      </c>
    </row>
    <row r="917" spans="1:7" x14ac:dyDescent="0.3">
      <c r="A917">
        <v>44209</v>
      </c>
      <c r="B917">
        <v>158.03</v>
      </c>
      <c r="C917">
        <v>-0.33000000000001251</v>
      </c>
      <c r="D917">
        <v>-0.20838595604951532</v>
      </c>
      <c r="E917">
        <v>1790927</v>
      </c>
      <c r="F917">
        <v>-1449944</v>
      </c>
      <c r="G917">
        <v>-44.739330877409188</v>
      </c>
    </row>
    <row r="918" spans="1:7" x14ac:dyDescent="0.3">
      <c r="A918">
        <v>44208</v>
      </c>
      <c r="B918">
        <v>158.36000000000001</v>
      </c>
      <c r="C918">
        <v>0.39000000000001478</v>
      </c>
      <c r="D918">
        <v>0.2468823194277488</v>
      </c>
      <c r="E918">
        <v>3240871</v>
      </c>
      <c r="F918">
        <v>-512014</v>
      </c>
      <c r="G918">
        <v>-13.643210490062978</v>
      </c>
    </row>
    <row r="919" spans="1:7" x14ac:dyDescent="0.3">
      <c r="A919">
        <v>44207</v>
      </c>
      <c r="B919">
        <v>157.97</v>
      </c>
      <c r="C919">
        <v>-0.25999999999999091</v>
      </c>
      <c r="D919">
        <v>-0.16431776527838649</v>
      </c>
      <c r="E919">
        <v>3752885</v>
      </c>
      <c r="F919">
        <v>-660655</v>
      </c>
      <c r="G919">
        <v>-14.968823212206075</v>
      </c>
    </row>
    <row r="920" spans="1:7" x14ac:dyDescent="0.3">
      <c r="A920">
        <v>44204</v>
      </c>
      <c r="B920">
        <v>158.22999999999999</v>
      </c>
      <c r="C920">
        <v>0.95999999999997954</v>
      </c>
      <c r="D920">
        <v>0.61041520951229067</v>
      </c>
      <c r="E920">
        <v>4413540</v>
      </c>
      <c r="F920">
        <v>1675613</v>
      </c>
      <c r="G920">
        <v>61.200061214195998</v>
      </c>
    </row>
    <row r="921" spans="1:7" x14ac:dyDescent="0.3">
      <c r="A921">
        <v>44203</v>
      </c>
      <c r="B921">
        <v>157.27000000000001</v>
      </c>
      <c r="C921">
        <v>4.6400000000000148</v>
      </c>
      <c r="D921">
        <v>3.0400314486012023</v>
      </c>
      <c r="E921">
        <v>2737927</v>
      </c>
      <c r="F921">
        <v>-929720</v>
      </c>
      <c r="G921">
        <v>-25.349222539682799</v>
      </c>
    </row>
    <row r="922" spans="1:7" x14ac:dyDescent="0.3">
      <c r="A922">
        <v>44202</v>
      </c>
      <c r="B922">
        <v>152.63</v>
      </c>
      <c r="C922">
        <v>1.8299999999999841</v>
      </c>
      <c r="D922">
        <v>1.2135278514588752</v>
      </c>
      <c r="E922">
        <v>3667647</v>
      </c>
      <c r="F922">
        <v>315544</v>
      </c>
      <c r="G922">
        <v>9.4133145670046527</v>
      </c>
    </row>
    <row r="923" spans="1:7" x14ac:dyDescent="0.3">
      <c r="A923">
        <v>44201</v>
      </c>
      <c r="B923">
        <v>150.80000000000001</v>
      </c>
      <c r="C923">
        <v>0.31000000000000227</v>
      </c>
      <c r="D923">
        <v>0.20599375373779139</v>
      </c>
      <c r="E923">
        <v>3352103</v>
      </c>
      <c r="F923">
        <v>-951341</v>
      </c>
      <c r="G923">
        <v>-22.106503535308001</v>
      </c>
    </row>
    <row r="924" spans="1:7" x14ac:dyDescent="0.3">
      <c r="A924">
        <v>44200</v>
      </c>
      <c r="B924">
        <v>150.49</v>
      </c>
      <c r="C924">
        <v>-1</v>
      </c>
      <c r="D924">
        <v>-0.66010957818997951</v>
      </c>
      <c r="E924">
        <v>4303444</v>
      </c>
      <c r="F924">
        <v>1803647</v>
      </c>
      <c r="G924">
        <v>72.151738721184159</v>
      </c>
    </row>
    <row r="925" spans="1:7" x14ac:dyDescent="0.3">
      <c r="A925">
        <v>44196</v>
      </c>
      <c r="B925">
        <v>151.49</v>
      </c>
      <c r="C925">
        <v>-0.98999999999998067</v>
      </c>
      <c r="D925">
        <v>-0.64926547743965157</v>
      </c>
      <c r="E925">
        <v>2499797</v>
      </c>
      <c r="F925">
        <v>392371</v>
      </c>
      <c r="G925">
        <v>18.618494789378133</v>
      </c>
    </row>
    <row r="926" spans="1:7" x14ac:dyDescent="0.3">
      <c r="A926">
        <v>44195</v>
      </c>
      <c r="B926">
        <v>152.47999999999999</v>
      </c>
      <c r="C926">
        <v>0.56999999999999318</v>
      </c>
      <c r="D926">
        <v>0.37522217102231137</v>
      </c>
      <c r="E926">
        <v>2107426</v>
      </c>
      <c r="F926">
        <v>-1457218</v>
      </c>
      <c r="G926">
        <v>-40.879762467163623</v>
      </c>
    </row>
    <row r="927" spans="1:7" x14ac:dyDescent="0.3">
      <c r="A927">
        <v>44194</v>
      </c>
      <c r="B927">
        <v>151.91</v>
      </c>
      <c r="C927">
        <v>-1.7599999999999909</v>
      </c>
      <c r="D927">
        <v>-1.1453113815318481</v>
      </c>
      <c r="E927">
        <v>3564644</v>
      </c>
      <c r="F927">
        <v>2006896</v>
      </c>
      <c r="G927">
        <v>128.83316171806993</v>
      </c>
    </row>
    <row r="928" spans="1:7" x14ac:dyDescent="0.3">
      <c r="A928">
        <v>44193</v>
      </c>
      <c r="B928">
        <v>153.66999999999999</v>
      </c>
      <c r="C928">
        <v>-2.4500000000000171</v>
      </c>
      <c r="D928">
        <v>-1.5693056623110537</v>
      </c>
      <c r="E928">
        <v>1557748</v>
      </c>
      <c r="F928">
        <v>713583</v>
      </c>
      <c r="G928">
        <v>84.531223161348791</v>
      </c>
    </row>
    <row r="929" spans="1:7" x14ac:dyDescent="0.3">
      <c r="A929">
        <v>44189</v>
      </c>
      <c r="B929">
        <v>156.12</v>
      </c>
      <c r="C929">
        <v>-1.1899999999999977</v>
      </c>
      <c r="D929">
        <v>-0.75646812027207277</v>
      </c>
      <c r="E929">
        <v>844165</v>
      </c>
      <c r="F929">
        <v>-610340</v>
      </c>
      <c r="G929">
        <v>-41.962042069295052</v>
      </c>
    </row>
    <row r="930" spans="1:7" x14ac:dyDescent="0.3">
      <c r="A930">
        <v>44188</v>
      </c>
      <c r="B930">
        <v>157.31</v>
      </c>
      <c r="C930">
        <v>0.71000000000000796</v>
      </c>
      <c r="D930">
        <v>0.45338441890166536</v>
      </c>
      <c r="E930">
        <v>1454505</v>
      </c>
      <c r="F930">
        <v>-1967097</v>
      </c>
      <c r="G930">
        <v>-57.490526367473478</v>
      </c>
    </row>
    <row r="931" spans="1:7" x14ac:dyDescent="0.3">
      <c r="A931">
        <v>44187</v>
      </c>
      <c r="B931">
        <v>156.6</v>
      </c>
      <c r="C931">
        <v>0.29999999999998295</v>
      </c>
      <c r="D931">
        <v>0.19193857965449962</v>
      </c>
      <c r="E931">
        <v>3421602</v>
      </c>
      <c r="F931">
        <v>1564674</v>
      </c>
      <c r="G931">
        <v>84.261425321821847</v>
      </c>
    </row>
    <row r="932" spans="1:7" x14ac:dyDescent="0.3">
      <c r="A932">
        <v>44186</v>
      </c>
      <c r="B932">
        <v>156.30000000000001</v>
      </c>
      <c r="C932">
        <v>0.55000000000001137</v>
      </c>
      <c r="D932">
        <v>0.35313001605137168</v>
      </c>
      <c r="E932">
        <v>1856928</v>
      </c>
      <c r="F932">
        <v>-3210124</v>
      </c>
      <c r="G932">
        <v>-63.35289237213275</v>
      </c>
    </row>
    <row r="933" spans="1:7" x14ac:dyDescent="0.3">
      <c r="A933">
        <v>44183</v>
      </c>
      <c r="B933">
        <v>155.75</v>
      </c>
      <c r="C933">
        <v>0.65999999999999659</v>
      </c>
      <c r="D933">
        <v>0.42555935263395228</v>
      </c>
      <c r="E933">
        <v>5067052</v>
      </c>
      <c r="F933">
        <v>2355226</v>
      </c>
      <c r="G933">
        <v>86.850188765798393</v>
      </c>
    </row>
    <row r="934" spans="1:7" x14ac:dyDescent="0.3">
      <c r="A934">
        <v>44182</v>
      </c>
      <c r="B934">
        <v>155.09</v>
      </c>
      <c r="C934">
        <v>2.1899999999999977</v>
      </c>
      <c r="D934">
        <v>1.4323086984957474</v>
      </c>
      <c r="E934">
        <v>2711826</v>
      </c>
      <c r="F934">
        <v>112710</v>
      </c>
      <c r="G934">
        <v>4.3364744012964405</v>
      </c>
    </row>
    <row r="935" spans="1:7" x14ac:dyDescent="0.3">
      <c r="A935">
        <v>44181</v>
      </c>
      <c r="B935">
        <v>152.9</v>
      </c>
      <c r="C935">
        <v>-1.0199999999999818</v>
      </c>
      <c r="D935">
        <v>-0.66268191268190091</v>
      </c>
      <c r="E935">
        <v>2599116</v>
      </c>
      <c r="F935">
        <v>170259</v>
      </c>
      <c r="G935">
        <v>7.0098404311163645</v>
      </c>
    </row>
    <row r="936" spans="1:7" x14ac:dyDescent="0.3">
      <c r="A936">
        <v>44180</v>
      </c>
      <c r="B936">
        <v>153.91999999999999</v>
      </c>
      <c r="C936">
        <v>0.28999999999999204</v>
      </c>
      <c r="D936">
        <v>0.18876521512724861</v>
      </c>
      <c r="E936">
        <v>2428857</v>
      </c>
      <c r="F936">
        <v>-673778</v>
      </c>
      <c r="G936">
        <v>-21.716315325521695</v>
      </c>
    </row>
    <row r="937" spans="1:7" x14ac:dyDescent="0.3">
      <c r="A937">
        <v>44179</v>
      </c>
      <c r="B937">
        <v>153.63</v>
      </c>
      <c r="C937">
        <v>3.4399999999999977</v>
      </c>
      <c r="D937">
        <v>2.2904321193155321</v>
      </c>
      <c r="E937">
        <v>3102635</v>
      </c>
      <c r="F937">
        <v>1569489</v>
      </c>
      <c r="G937">
        <v>102.37048526363438</v>
      </c>
    </row>
    <row r="938" spans="1:7" x14ac:dyDescent="0.3">
      <c r="A938">
        <v>44176</v>
      </c>
      <c r="B938">
        <v>150.19</v>
      </c>
      <c r="C938">
        <v>0.37000000000000455</v>
      </c>
      <c r="D938">
        <v>0.24696302229342182</v>
      </c>
      <c r="E938">
        <v>1533146</v>
      </c>
      <c r="F938">
        <v>-455917</v>
      </c>
      <c r="G938">
        <v>-22.921194552409855</v>
      </c>
    </row>
    <row r="939" spans="1:7" x14ac:dyDescent="0.3">
      <c r="A939">
        <v>44175</v>
      </c>
      <c r="B939">
        <v>149.82</v>
      </c>
      <c r="C939">
        <v>2.2199999999999989</v>
      </c>
      <c r="D939">
        <v>1.5040650406504057</v>
      </c>
      <c r="E939">
        <v>1989063</v>
      </c>
      <c r="F939">
        <v>-683047</v>
      </c>
      <c r="G939">
        <v>-25.562083896246786</v>
      </c>
    </row>
    <row r="940" spans="1:7" x14ac:dyDescent="0.3">
      <c r="A940">
        <v>44174</v>
      </c>
      <c r="B940">
        <v>147.6</v>
      </c>
      <c r="C940">
        <v>-2.8300000000000125</v>
      </c>
      <c r="D940">
        <v>-1.8812736821112892</v>
      </c>
      <c r="E940">
        <v>2672110</v>
      </c>
      <c r="F940">
        <v>-474777</v>
      </c>
      <c r="G940">
        <v>-15.087195695301419</v>
      </c>
    </row>
    <row r="941" spans="1:7" x14ac:dyDescent="0.3">
      <c r="A941">
        <v>44173</v>
      </c>
      <c r="B941">
        <v>150.43</v>
      </c>
      <c r="C941">
        <v>2.6200000000000045</v>
      </c>
      <c r="D941">
        <v>1.7725458358703772</v>
      </c>
      <c r="E941">
        <v>3146887</v>
      </c>
      <c r="F941">
        <v>-45175</v>
      </c>
      <c r="G941">
        <v>-1.4152294034389057</v>
      </c>
    </row>
    <row r="942" spans="1:7" x14ac:dyDescent="0.3">
      <c r="A942">
        <v>44172</v>
      </c>
      <c r="B942">
        <v>147.81</v>
      </c>
      <c r="C942">
        <v>9.9999999999909051E-3</v>
      </c>
      <c r="D942">
        <v>6.7658998646758488E-3</v>
      </c>
      <c r="E942">
        <v>3192062</v>
      </c>
      <c r="F942">
        <v>496257</v>
      </c>
      <c r="G942">
        <v>18.408490228336248</v>
      </c>
    </row>
    <row r="943" spans="1:7" x14ac:dyDescent="0.3">
      <c r="A943">
        <v>44169</v>
      </c>
      <c r="B943">
        <v>147.80000000000001</v>
      </c>
      <c r="C943">
        <v>1.3600000000000136</v>
      </c>
      <c r="D943">
        <v>0.92870800327780223</v>
      </c>
      <c r="E943">
        <v>2695805</v>
      </c>
      <c r="F943">
        <v>967826</v>
      </c>
      <c r="G943">
        <v>56.009129740581336</v>
      </c>
    </row>
    <row r="944" spans="1:7" x14ac:dyDescent="0.3">
      <c r="A944">
        <v>44168</v>
      </c>
      <c r="B944">
        <v>146.44</v>
      </c>
      <c r="C944">
        <v>1.4499999999999886</v>
      </c>
      <c r="D944">
        <v>1.0000689702738041</v>
      </c>
      <c r="E944">
        <v>1727979</v>
      </c>
      <c r="F944">
        <v>-1204974</v>
      </c>
      <c r="G944">
        <v>-41.083986003185188</v>
      </c>
    </row>
    <row r="945" spans="1:7" x14ac:dyDescent="0.3">
      <c r="A945">
        <v>44167</v>
      </c>
      <c r="B945">
        <v>144.99</v>
      </c>
      <c r="C945">
        <v>-0.32999999999998408</v>
      </c>
      <c r="D945">
        <v>-0.2270850536746381</v>
      </c>
      <c r="E945">
        <v>2932953</v>
      </c>
      <c r="F945">
        <v>-1525454</v>
      </c>
      <c r="G945">
        <v>-34.215225303566946</v>
      </c>
    </row>
    <row r="946" spans="1:7" x14ac:dyDescent="0.3">
      <c r="A946">
        <v>44166</v>
      </c>
      <c r="B946">
        <v>145.32</v>
      </c>
      <c r="C946">
        <v>0.34000000000000341</v>
      </c>
      <c r="D946">
        <v>0.23451510553179986</v>
      </c>
      <c r="E946">
        <v>4458407</v>
      </c>
      <c r="F946">
        <v>1444582</v>
      </c>
      <c r="G946">
        <v>47.931847403216842</v>
      </c>
    </row>
    <row r="947" spans="1:7" x14ac:dyDescent="0.3">
      <c r="A947">
        <v>44165</v>
      </c>
      <c r="B947">
        <v>144.97999999999999</v>
      </c>
      <c r="C947">
        <v>1.7599999999999909</v>
      </c>
      <c r="D947">
        <v>1.2288786482334806</v>
      </c>
      <c r="E947">
        <v>3013825</v>
      </c>
      <c r="F947">
        <v>742220</v>
      </c>
      <c r="G947">
        <v>32.673814329515913</v>
      </c>
    </row>
    <row r="948" spans="1:7" x14ac:dyDescent="0.3">
      <c r="A948">
        <v>44162</v>
      </c>
      <c r="B948">
        <v>143.22</v>
      </c>
      <c r="C948">
        <v>4.2700000000000102</v>
      </c>
      <c r="D948">
        <v>3.0730478589420729</v>
      </c>
      <c r="E948">
        <v>2271605</v>
      </c>
      <c r="F948">
        <v>1192544</v>
      </c>
      <c r="G948">
        <v>110.51682898371826</v>
      </c>
    </row>
    <row r="949" spans="1:7" x14ac:dyDescent="0.3">
      <c r="A949">
        <v>44160</v>
      </c>
      <c r="B949">
        <v>138.94999999999999</v>
      </c>
      <c r="C949">
        <v>0.69999999999998863</v>
      </c>
      <c r="D949">
        <v>0.50632911392404245</v>
      </c>
      <c r="E949">
        <v>1079061</v>
      </c>
      <c r="F949">
        <v>-1927753</v>
      </c>
      <c r="G949">
        <v>-64.112811766873506</v>
      </c>
    </row>
    <row r="950" spans="1:7" x14ac:dyDescent="0.3">
      <c r="A950">
        <v>44159</v>
      </c>
      <c r="B950">
        <v>138.25</v>
      </c>
      <c r="C950">
        <v>-0.83000000000001251</v>
      </c>
      <c r="D950">
        <v>-0.59677883232672735</v>
      </c>
      <c r="E950">
        <v>3006814</v>
      </c>
      <c r="F950">
        <v>849546</v>
      </c>
      <c r="G950">
        <v>39.380642553451864</v>
      </c>
    </row>
    <row r="951" spans="1:7" x14ac:dyDescent="0.3">
      <c r="A951">
        <v>44158</v>
      </c>
      <c r="B951">
        <v>139.08000000000001</v>
      </c>
      <c r="C951">
        <v>0.21000000000000796</v>
      </c>
      <c r="D951">
        <v>0.1512205659969813</v>
      </c>
      <c r="E951">
        <v>2157268</v>
      </c>
      <c r="F951">
        <v>-801115</v>
      </c>
      <c r="G951">
        <v>-27.079489031677102</v>
      </c>
    </row>
    <row r="952" spans="1:7" x14ac:dyDescent="0.3">
      <c r="A952">
        <v>44155</v>
      </c>
      <c r="B952">
        <v>138.87</v>
      </c>
      <c r="C952">
        <v>0.78000000000000114</v>
      </c>
      <c r="D952">
        <v>0.56484901151423061</v>
      </c>
      <c r="E952">
        <v>2958383</v>
      </c>
      <c r="F952">
        <v>181927</v>
      </c>
      <c r="G952">
        <v>6.5524899368115328</v>
      </c>
    </row>
    <row r="953" spans="1:7" x14ac:dyDescent="0.3">
      <c r="A953">
        <v>44154</v>
      </c>
      <c r="B953">
        <v>138.09</v>
      </c>
      <c r="C953">
        <v>0.17000000000001592</v>
      </c>
      <c r="D953">
        <v>0.12325986078887466</v>
      </c>
      <c r="E953">
        <v>2776456</v>
      </c>
      <c r="F953">
        <v>-1258937</v>
      </c>
      <c r="G953">
        <v>-31.197382758011425</v>
      </c>
    </row>
    <row r="954" spans="1:7" x14ac:dyDescent="0.3">
      <c r="A954">
        <v>44153</v>
      </c>
      <c r="B954">
        <v>137.91999999999999</v>
      </c>
      <c r="C954">
        <v>-2.8400000000000034</v>
      </c>
      <c r="D954">
        <v>-2.0176186416595647</v>
      </c>
      <c r="E954">
        <v>4035393</v>
      </c>
      <c r="F954">
        <v>918732</v>
      </c>
      <c r="G954">
        <v>29.47808568208092</v>
      </c>
    </row>
    <row r="955" spans="1:7" x14ac:dyDescent="0.3">
      <c r="A955">
        <v>44152</v>
      </c>
      <c r="B955">
        <v>140.76</v>
      </c>
      <c r="C955">
        <v>-0.3200000000000216</v>
      </c>
      <c r="D955">
        <v>-0.22682166146868554</v>
      </c>
      <c r="E955">
        <v>3116661</v>
      </c>
      <c r="F955">
        <v>-189977</v>
      </c>
      <c r="G955">
        <v>-5.7453219856543107</v>
      </c>
    </row>
    <row r="956" spans="1:7" x14ac:dyDescent="0.3">
      <c r="A956">
        <v>44151</v>
      </c>
      <c r="B956">
        <v>141.08000000000001</v>
      </c>
      <c r="C956">
        <v>2.0000000000010232E-2</v>
      </c>
      <c r="D956">
        <v>1.4178363816822793E-2</v>
      </c>
      <c r="E956">
        <v>3306638</v>
      </c>
      <c r="F956">
        <v>1369022</v>
      </c>
      <c r="G956">
        <v>70.654969818581179</v>
      </c>
    </row>
    <row r="957" spans="1:7" x14ac:dyDescent="0.3">
      <c r="A957">
        <v>44148</v>
      </c>
      <c r="B957">
        <v>141.06</v>
      </c>
      <c r="C957">
        <v>1.5300000000000011</v>
      </c>
      <c r="D957">
        <v>1.0965383788432603</v>
      </c>
      <c r="E957">
        <v>1937616</v>
      </c>
      <c r="F957">
        <v>-468464</v>
      </c>
      <c r="G957">
        <v>-19.470009309748637</v>
      </c>
    </row>
    <row r="958" spans="1:7" x14ac:dyDescent="0.3">
      <c r="A958">
        <v>44147</v>
      </c>
      <c r="B958">
        <v>139.53</v>
      </c>
      <c r="C958">
        <v>2.0000000000010232E-2</v>
      </c>
      <c r="D958">
        <v>1.43358899003729E-2</v>
      </c>
      <c r="E958">
        <v>2406080</v>
      </c>
      <c r="F958">
        <v>-87787</v>
      </c>
      <c r="G958">
        <v>-3.5201155474610313</v>
      </c>
    </row>
    <row r="959" spans="1:7" x14ac:dyDescent="0.3">
      <c r="A959">
        <v>44146</v>
      </c>
      <c r="B959">
        <v>139.51</v>
      </c>
      <c r="C959">
        <v>1.7699999999999818</v>
      </c>
      <c r="D959">
        <v>1.28502976622621</v>
      </c>
      <c r="E959">
        <v>2493867</v>
      </c>
      <c r="F959">
        <v>-137942</v>
      </c>
      <c r="G959">
        <v>-5.2413378022493271</v>
      </c>
    </row>
    <row r="960" spans="1:7" x14ac:dyDescent="0.3">
      <c r="A960">
        <v>44145</v>
      </c>
      <c r="B960">
        <v>137.74</v>
      </c>
      <c r="C960">
        <v>0.11000000000001364</v>
      </c>
      <c r="D960">
        <v>7.992443507957106E-2</v>
      </c>
      <c r="E960">
        <v>2631809</v>
      </c>
      <c r="F960">
        <v>-2571667</v>
      </c>
      <c r="G960">
        <v>-49.422097843825938</v>
      </c>
    </row>
    <row r="961" spans="1:7" x14ac:dyDescent="0.3">
      <c r="A961">
        <v>44144</v>
      </c>
      <c r="B961">
        <v>137.63</v>
      </c>
      <c r="C961">
        <v>-0.11000000000001364</v>
      </c>
      <c r="D961">
        <v>-7.986060694062265E-2</v>
      </c>
      <c r="E961">
        <v>5203476</v>
      </c>
      <c r="F961">
        <v>-814059</v>
      </c>
      <c r="G961">
        <v>-13.528114086581963</v>
      </c>
    </row>
    <row r="962" spans="1:7" x14ac:dyDescent="0.3">
      <c r="A962">
        <v>44141</v>
      </c>
      <c r="B962">
        <v>137.74</v>
      </c>
      <c r="C962">
        <v>-2.8899999999999864</v>
      </c>
      <c r="D962">
        <v>-2.0550380430917916</v>
      </c>
      <c r="E962">
        <v>6017535</v>
      </c>
      <c r="F962">
        <v>2797448</v>
      </c>
      <c r="G962">
        <v>86.874919839122356</v>
      </c>
    </row>
    <row r="963" spans="1:7" x14ac:dyDescent="0.3">
      <c r="A963">
        <v>44140</v>
      </c>
      <c r="B963">
        <v>140.63</v>
      </c>
      <c r="C963">
        <v>-6.9999999999993179E-2</v>
      </c>
      <c r="D963">
        <v>-4.9751243781089687E-2</v>
      </c>
      <c r="E963">
        <v>3220087</v>
      </c>
      <c r="F963">
        <v>-7726805</v>
      </c>
      <c r="G963">
        <v>-70.584463608483574</v>
      </c>
    </row>
    <row r="964" spans="1:7" x14ac:dyDescent="0.3">
      <c r="A964">
        <v>44139</v>
      </c>
      <c r="B964">
        <v>140.69999999999999</v>
      </c>
      <c r="C964">
        <v>8.0099999999999909</v>
      </c>
      <c r="D964">
        <v>6.0366267239430185</v>
      </c>
      <c r="E964">
        <v>10946892</v>
      </c>
      <c r="F964">
        <v>6291659</v>
      </c>
      <c r="G964">
        <v>135.15239731287349</v>
      </c>
    </row>
    <row r="965" spans="1:7" x14ac:dyDescent="0.3">
      <c r="A965">
        <v>44138</v>
      </c>
      <c r="B965">
        <v>132.69</v>
      </c>
      <c r="C965">
        <v>2.3100000000000023</v>
      </c>
      <c r="D965">
        <v>1.7717441325356669</v>
      </c>
      <c r="E965">
        <v>4655233</v>
      </c>
      <c r="F965">
        <v>432073</v>
      </c>
      <c r="G965">
        <v>10.231035527898541</v>
      </c>
    </row>
    <row r="966" spans="1:7" x14ac:dyDescent="0.3">
      <c r="A966">
        <v>44137</v>
      </c>
      <c r="B966">
        <v>130.38</v>
      </c>
      <c r="C966">
        <v>-0.24000000000000909</v>
      </c>
      <c r="D966">
        <v>-0.18373909049150902</v>
      </c>
      <c r="E966">
        <v>4223160</v>
      </c>
      <c r="F966">
        <v>896313</v>
      </c>
      <c r="G966">
        <v>26.941816079909895</v>
      </c>
    </row>
    <row r="967" spans="1:7" x14ac:dyDescent="0.3">
      <c r="A967">
        <v>44134</v>
      </c>
      <c r="B967">
        <v>130.62</v>
      </c>
      <c r="C967">
        <v>-2.4399999999999977</v>
      </c>
      <c r="D967">
        <v>-1.833759206373063</v>
      </c>
      <c r="E967">
        <v>3326847</v>
      </c>
      <c r="F967">
        <v>1089049</v>
      </c>
      <c r="G967">
        <v>48.666099442398284</v>
      </c>
    </row>
    <row r="968" spans="1:7" x14ac:dyDescent="0.3">
      <c r="A968">
        <v>44133</v>
      </c>
      <c r="B968">
        <v>133.06</v>
      </c>
      <c r="C968">
        <v>0.69999999999998863</v>
      </c>
      <c r="D968">
        <v>0.5288606829857877</v>
      </c>
      <c r="E968">
        <v>2237798</v>
      </c>
      <c r="F968">
        <v>-415386</v>
      </c>
      <c r="G968">
        <v>-15.656132405441914</v>
      </c>
    </row>
    <row r="969" spans="1:7" x14ac:dyDescent="0.3">
      <c r="A969">
        <v>44132</v>
      </c>
      <c r="B969">
        <v>132.36000000000001</v>
      </c>
      <c r="C969">
        <v>-3.5099999999999909</v>
      </c>
      <c r="D969">
        <v>-2.5833517332744469</v>
      </c>
      <c r="E969">
        <v>2653184</v>
      </c>
      <c r="F969">
        <v>694189</v>
      </c>
      <c r="G969">
        <v>35.435976099990043</v>
      </c>
    </row>
    <row r="970" spans="1:7" x14ac:dyDescent="0.3">
      <c r="A970">
        <v>44131</v>
      </c>
      <c r="B970">
        <v>135.87</v>
      </c>
      <c r="C970">
        <v>0.75999999999999091</v>
      </c>
      <c r="D970">
        <v>0.56250462586040328</v>
      </c>
      <c r="E970">
        <v>1958995</v>
      </c>
      <c r="F970">
        <v>-308734</v>
      </c>
      <c r="G970">
        <v>-13.614236974523852</v>
      </c>
    </row>
    <row r="971" spans="1:7" x14ac:dyDescent="0.3">
      <c r="A971">
        <v>44130</v>
      </c>
      <c r="B971">
        <v>135.11000000000001</v>
      </c>
      <c r="C971">
        <v>-1.3799999999999955</v>
      </c>
      <c r="D971">
        <v>-1.0110630815444321</v>
      </c>
      <c r="E971">
        <v>2267729</v>
      </c>
      <c r="F971">
        <v>686872</v>
      </c>
      <c r="G971">
        <v>43.449344248088224</v>
      </c>
    </row>
    <row r="972" spans="1:7" x14ac:dyDescent="0.3">
      <c r="A972">
        <v>44127</v>
      </c>
      <c r="B972">
        <v>136.49</v>
      </c>
      <c r="C972">
        <v>0.34000000000000341</v>
      </c>
      <c r="D972">
        <v>0.24972456849063782</v>
      </c>
      <c r="E972">
        <v>1580857</v>
      </c>
      <c r="F972">
        <v>-1572834</v>
      </c>
      <c r="G972">
        <v>-49.872799839933592</v>
      </c>
    </row>
    <row r="973" spans="1:7" x14ac:dyDescent="0.3">
      <c r="A973">
        <v>44126</v>
      </c>
      <c r="B973">
        <v>136.15</v>
      </c>
      <c r="C973">
        <v>1.960000000000008</v>
      </c>
      <c r="D973">
        <v>1.4606155451225933</v>
      </c>
      <c r="E973">
        <v>3153691</v>
      </c>
      <c r="F973">
        <v>-8605</v>
      </c>
      <c r="G973">
        <v>-0.27211241452413054</v>
      </c>
    </row>
    <row r="974" spans="1:7" x14ac:dyDescent="0.3">
      <c r="A974">
        <v>44125</v>
      </c>
      <c r="B974">
        <v>134.19</v>
      </c>
      <c r="C974">
        <v>-2.3400000000000034</v>
      </c>
      <c r="D974">
        <v>-1.7139090309822043</v>
      </c>
      <c r="E974">
        <v>3162296</v>
      </c>
      <c r="F974">
        <v>656486</v>
      </c>
      <c r="G974">
        <v>26.19855455920441</v>
      </c>
    </row>
    <row r="975" spans="1:7" x14ac:dyDescent="0.3">
      <c r="A975">
        <v>44124</v>
      </c>
      <c r="B975">
        <v>136.53</v>
      </c>
      <c r="C975">
        <v>-0.90000000000000568</v>
      </c>
      <c r="D975">
        <v>-0.65487884741323266</v>
      </c>
      <c r="E975">
        <v>2505810</v>
      </c>
      <c r="F975">
        <v>-647381</v>
      </c>
      <c r="G975">
        <v>-20.530979569585224</v>
      </c>
    </row>
    <row r="976" spans="1:7" x14ac:dyDescent="0.3">
      <c r="A976">
        <v>44123</v>
      </c>
      <c r="B976">
        <v>137.43</v>
      </c>
      <c r="C976">
        <v>-2.2800000000000011</v>
      </c>
      <c r="D976">
        <v>-1.6319519003650427</v>
      </c>
      <c r="E976">
        <v>3153191</v>
      </c>
      <c r="F976">
        <v>-820016</v>
      </c>
      <c r="G976">
        <v>-20.638642789061834</v>
      </c>
    </row>
    <row r="977" spans="1:7" x14ac:dyDescent="0.3">
      <c r="A977">
        <v>44120</v>
      </c>
      <c r="B977">
        <v>139.71</v>
      </c>
      <c r="C977">
        <v>0.5</v>
      </c>
      <c r="D977">
        <v>0.35916959988506569</v>
      </c>
      <c r="E977">
        <v>3973207</v>
      </c>
      <c r="F977">
        <v>1621484</v>
      </c>
      <c r="G977">
        <v>68.948766500136287</v>
      </c>
    </row>
    <row r="978" spans="1:7" x14ac:dyDescent="0.3">
      <c r="A978">
        <v>44119</v>
      </c>
      <c r="B978">
        <v>139.21</v>
      </c>
      <c r="C978">
        <v>-3.2399999999999807</v>
      </c>
      <c r="D978">
        <v>-2.2744822744822613</v>
      </c>
      <c r="E978">
        <v>2351723</v>
      </c>
      <c r="F978">
        <v>261707</v>
      </c>
      <c r="G978">
        <v>12.521770168266654</v>
      </c>
    </row>
    <row r="979" spans="1:7" x14ac:dyDescent="0.3">
      <c r="A979">
        <v>44118</v>
      </c>
      <c r="B979">
        <v>142.44999999999999</v>
      </c>
      <c r="C979">
        <v>-1.8900000000000148</v>
      </c>
      <c r="D979">
        <v>-1.3094083414161111</v>
      </c>
      <c r="E979">
        <v>2090016</v>
      </c>
      <c r="F979">
        <v>226013</v>
      </c>
      <c r="G979">
        <v>12.125141429493407</v>
      </c>
    </row>
    <row r="980" spans="1:7" x14ac:dyDescent="0.3">
      <c r="A980">
        <v>44117</v>
      </c>
      <c r="B980">
        <v>144.34</v>
      </c>
      <c r="C980">
        <v>0.68999999999999773</v>
      </c>
      <c r="D980">
        <v>0.48033414549251491</v>
      </c>
      <c r="E980">
        <v>1864003</v>
      </c>
      <c r="F980">
        <v>-142402</v>
      </c>
      <c r="G980">
        <v>-7.0973706704279547</v>
      </c>
    </row>
    <row r="981" spans="1:7" x14ac:dyDescent="0.3">
      <c r="A981">
        <v>44116</v>
      </c>
      <c r="B981">
        <v>143.65</v>
      </c>
      <c r="C981">
        <v>1.1200000000000045</v>
      </c>
      <c r="D981">
        <v>0.78579948081106055</v>
      </c>
      <c r="E981">
        <v>2006405</v>
      </c>
      <c r="F981">
        <v>-387838</v>
      </c>
      <c r="G981">
        <v>-16.198773474538715</v>
      </c>
    </row>
    <row r="982" spans="1:7" x14ac:dyDescent="0.3">
      <c r="A982">
        <v>44113</v>
      </c>
      <c r="B982">
        <v>142.53</v>
      </c>
      <c r="C982">
        <v>1.1500000000000057</v>
      </c>
      <c r="D982">
        <v>0.81341066628943681</v>
      </c>
      <c r="E982">
        <v>2394243</v>
      </c>
      <c r="F982">
        <v>871818</v>
      </c>
      <c r="G982">
        <v>57.265086950096062</v>
      </c>
    </row>
    <row r="983" spans="1:7" x14ac:dyDescent="0.3">
      <c r="A983">
        <v>44112</v>
      </c>
      <c r="B983">
        <v>141.38</v>
      </c>
      <c r="C983">
        <v>0.38999999999998636</v>
      </c>
      <c r="D983">
        <v>0.27661536279167764</v>
      </c>
      <c r="E983">
        <v>1522425</v>
      </c>
      <c r="F983">
        <v>-253299</v>
      </c>
      <c r="G983">
        <v>-14.264547868925577</v>
      </c>
    </row>
    <row r="984" spans="1:7" x14ac:dyDescent="0.3">
      <c r="A984">
        <v>44111</v>
      </c>
      <c r="B984">
        <v>140.99</v>
      </c>
      <c r="C984">
        <v>3.1100000000000136</v>
      </c>
      <c r="D984">
        <v>2.2555845662895373</v>
      </c>
      <c r="E984">
        <v>1775724</v>
      </c>
      <c r="F984">
        <v>-1089348</v>
      </c>
      <c r="G984">
        <v>-38.021662282832686</v>
      </c>
    </row>
    <row r="985" spans="1:7" x14ac:dyDescent="0.3">
      <c r="A985">
        <v>44110</v>
      </c>
      <c r="B985">
        <v>137.88</v>
      </c>
      <c r="C985">
        <v>-1.6899999999999977</v>
      </c>
      <c r="D985">
        <v>-1.2108619330801733</v>
      </c>
      <c r="E985">
        <v>2865072</v>
      </c>
      <c r="F985">
        <v>-250082</v>
      </c>
      <c r="G985">
        <v>-8.0279177209216623</v>
      </c>
    </row>
    <row r="986" spans="1:7" x14ac:dyDescent="0.3">
      <c r="A986">
        <v>44109</v>
      </c>
      <c r="B986">
        <v>139.57</v>
      </c>
      <c r="C986">
        <v>5.6999999999999886</v>
      </c>
      <c r="D986">
        <v>4.2578621050272565</v>
      </c>
      <c r="E986">
        <v>3115154</v>
      </c>
      <c r="F986">
        <v>404066</v>
      </c>
      <c r="G986">
        <v>14.904200822695538</v>
      </c>
    </row>
    <row r="987" spans="1:7" x14ac:dyDescent="0.3">
      <c r="A987">
        <v>44106</v>
      </c>
      <c r="B987">
        <v>133.87</v>
      </c>
      <c r="C987">
        <v>-2.7999999999999829</v>
      </c>
      <c r="D987">
        <v>-2.0487305187678229</v>
      </c>
      <c r="E987">
        <v>2711088</v>
      </c>
      <c r="F987">
        <v>412098</v>
      </c>
      <c r="G987">
        <v>17.925175838085419</v>
      </c>
    </row>
    <row r="988" spans="1:7" x14ac:dyDescent="0.3">
      <c r="A988">
        <v>44105</v>
      </c>
      <c r="B988">
        <v>136.66999999999999</v>
      </c>
      <c r="C988">
        <v>1.2599999999999909</v>
      </c>
      <c r="D988">
        <v>0.93050734805405133</v>
      </c>
      <c r="E988">
        <v>2298990</v>
      </c>
      <c r="F988">
        <v>-893080</v>
      </c>
      <c r="G988">
        <v>-27.978083187398774</v>
      </c>
    </row>
    <row r="989" spans="1:7" x14ac:dyDescent="0.3">
      <c r="A989">
        <v>44104</v>
      </c>
      <c r="B989">
        <v>135.41</v>
      </c>
      <c r="C989">
        <v>0.79999999999998295</v>
      </c>
      <c r="D989">
        <v>0.59430948666516814</v>
      </c>
      <c r="E989">
        <v>3192070</v>
      </c>
      <c r="F989">
        <v>1333416</v>
      </c>
      <c r="G989">
        <v>71.740948019373164</v>
      </c>
    </row>
    <row r="990" spans="1:7" x14ac:dyDescent="0.3">
      <c r="A990">
        <v>44103</v>
      </c>
      <c r="B990">
        <v>134.61000000000001</v>
      </c>
      <c r="C990">
        <v>0.13000000000002387</v>
      </c>
      <c r="D990">
        <v>9.6668649613343163E-2</v>
      </c>
      <c r="E990">
        <v>1858654</v>
      </c>
      <c r="F990">
        <v>42393</v>
      </c>
      <c r="G990">
        <v>2.3340808397031045</v>
      </c>
    </row>
    <row r="991" spans="1:7" x14ac:dyDescent="0.3">
      <c r="A991">
        <v>44102</v>
      </c>
      <c r="B991">
        <v>134.47999999999999</v>
      </c>
      <c r="C991">
        <v>1.0099999999999909</v>
      </c>
      <c r="D991">
        <v>0.7567243575335213</v>
      </c>
      <c r="E991">
        <v>1816261</v>
      </c>
      <c r="F991">
        <v>-1351888</v>
      </c>
      <c r="G991">
        <v>-42.67122537481665</v>
      </c>
    </row>
    <row r="992" spans="1:7" x14ac:dyDescent="0.3">
      <c r="A992">
        <v>44099</v>
      </c>
      <c r="B992">
        <v>133.47</v>
      </c>
      <c r="C992">
        <v>2.7800000000000011</v>
      </c>
      <c r="D992">
        <v>2.1271711684138044</v>
      </c>
      <c r="E992">
        <v>3168149</v>
      </c>
      <c r="F992">
        <v>-470061</v>
      </c>
      <c r="G992">
        <v>-12.920117310435627</v>
      </c>
    </row>
    <row r="993" spans="1:7" x14ac:dyDescent="0.3">
      <c r="A993">
        <v>44098</v>
      </c>
      <c r="B993">
        <v>130.69</v>
      </c>
      <c r="C993">
        <v>-1.3900000000000148</v>
      </c>
      <c r="D993">
        <v>-1.0523924894003744</v>
      </c>
      <c r="E993">
        <v>3638210</v>
      </c>
      <c r="F993">
        <v>1022703</v>
      </c>
      <c r="G993">
        <v>39.101520278859894</v>
      </c>
    </row>
    <row r="994" spans="1:7" x14ac:dyDescent="0.3">
      <c r="A994">
        <v>44097</v>
      </c>
      <c r="B994">
        <v>132.08000000000001</v>
      </c>
      <c r="C994">
        <v>-1.7599999999999909</v>
      </c>
      <c r="D994">
        <v>-1.3150029886431491</v>
      </c>
      <c r="E994">
        <v>2615507</v>
      </c>
      <c r="F994">
        <v>-876373</v>
      </c>
      <c r="G994">
        <v>-25.097454666254283</v>
      </c>
    </row>
    <row r="995" spans="1:7" x14ac:dyDescent="0.3">
      <c r="A995">
        <v>44096</v>
      </c>
      <c r="B995">
        <v>133.84</v>
      </c>
      <c r="C995">
        <v>1.0099999999999909</v>
      </c>
      <c r="D995">
        <v>0.76037039825339969</v>
      </c>
      <c r="E995">
        <v>3491880</v>
      </c>
      <c r="F995">
        <v>218370</v>
      </c>
      <c r="G995">
        <v>6.6708212285894959</v>
      </c>
    </row>
    <row r="996" spans="1:7" x14ac:dyDescent="0.3">
      <c r="A996">
        <v>44095</v>
      </c>
      <c r="B996">
        <v>132.83000000000001</v>
      </c>
      <c r="C996">
        <v>-3.4899999999999807</v>
      </c>
      <c r="D996">
        <v>-2.5601525821596103</v>
      </c>
      <c r="E996">
        <v>3273510</v>
      </c>
      <c r="F996">
        <v>629596</v>
      </c>
      <c r="G996">
        <v>23.813028714247135</v>
      </c>
    </row>
    <row r="997" spans="1:7" x14ac:dyDescent="0.3">
      <c r="A997">
        <v>44092</v>
      </c>
      <c r="B997">
        <v>136.32</v>
      </c>
      <c r="C997">
        <v>0.68999999999999773</v>
      </c>
      <c r="D997">
        <v>0.50873700508736841</v>
      </c>
      <c r="E997">
        <v>2643914</v>
      </c>
      <c r="F997">
        <v>-13216</v>
      </c>
      <c r="G997">
        <v>-0.49737875075739613</v>
      </c>
    </row>
    <row r="998" spans="1:7" x14ac:dyDescent="0.3">
      <c r="A998">
        <v>44091</v>
      </c>
      <c r="B998">
        <v>135.63</v>
      </c>
      <c r="C998">
        <v>-0.53000000000000114</v>
      </c>
      <c r="D998">
        <v>-0.38924794359577053</v>
      </c>
      <c r="E998">
        <v>2657130</v>
      </c>
      <c r="F998">
        <v>148955</v>
      </c>
      <c r="G998">
        <v>5.9387801887826805</v>
      </c>
    </row>
    <row r="999" spans="1:7" x14ac:dyDescent="0.3">
      <c r="A999">
        <v>44090</v>
      </c>
      <c r="B999">
        <v>136.16</v>
      </c>
      <c r="C999">
        <v>9.0000000000003411E-2</v>
      </c>
      <c r="D999">
        <v>6.6142426692146261E-2</v>
      </c>
      <c r="E999">
        <v>2508175</v>
      </c>
      <c r="F999">
        <v>-697656</v>
      </c>
      <c r="G999">
        <v>-21.762095381821439</v>
      </c>
    </row>
    <row r="1000" spans="1:7" x14ac:dyDescent="0.3">
      <c r="A1000">
        <v>44089</v>
      </c>
      <c r="B1000">
        <v>136.07</v>
      </c>
      <c r="C1000">
        <v>1.3599999999999852</v>
      </c>
      <c r="D1000">
        <v>1.0095761264939389</v>
      </c>
      <c r="E1000">
        <v>3205831</v>
      </c>
      <c r="F1000">
        <v>-1783093</v>
      </c>
      <c r="G1000">
        <v>-35.74103353749225</v>
      </c>
    </row>
    <row r="1001" spans="1:7" x14ac:dyDescent="0.3">
      <c r="A1001">
        <v>44088</v>
      </c>
      <c r="B1001">
        <v>134.71</v>
      </c>
      <c r="C1001">
        <v>6.9200000000000017</v>
      </c>
      <c r="D1001">
        <v>5.4151342045543487</v>
      </c>
      <c r="E1001">
        <v>4988924</v>
      </c>
      <c r="F1001">
        <v>2419437</v>
      </c>
      <c r="G1001">
        <v>94.160312934060372</v>
      </c>
    </row>
    <row r="1002" spans="1:7" x14ac:dyDescent="0.3">
      <c r="A1002">
        <v>44085</v>
      </c>
      <c r="B1002">
        <v>127.79</v>
      </c>
      <c r="C1002">
        <v>0.62000000000000455</v>
      </c>
      <c r="D1002">
        <v>0.48753636864040617</v>
      </c>
      <c r="E1002">
        <v>2569487</v>
      </c>
      <c r="F1002">
        <v>-655688</v>
      </c>
      <c r="G1002">
        <v>-20.330307657723999</v>
      </c>
    </row>
    <row r="1003" spans="1:7" x14ac:dyDescent="0.3">
      <c r="A1003">
        <v>44084</v>
      </c>
      <c r="B1003">
        <v>127.17</v>
      </c>
      <c r="C1003">
        <v>-2.1900000000000119</v>
      </c>
      <c r="D1003">
        <v>-1.6929499072356307</v>
      </c>
      <c r="E1003">
        <v>3225175</v>
      </c>
      <c r="F1003">
        <v>1181457</v>
      </c>
      <c r="G1003">
        <v>57.809198725068725</v>
      </c>
    </row>
    <row r="1004" spans="1:7" x14ac:dyDescent="0.3">
      <c r="A1004">
        <v>44083</v>
      </c>
      <c r="B1004">
        <v>129.36000000000001</v>
      </c>
      <c r="C1004">
        <v>2.4800000000000182</v>
      </c>
      <c r="D1004">
        <v>1.9546027742749199</v>
      </c>
      <c r="E1004">
        <v>2043718</v>
      </c>
      <c r="F1004">
        <v>-1704072</v>
      </c>
      <c r="G1004">
        <v>-45.468716230098273</v>
      </c>
    </row>
    <row r="1005" spans="1:7" x14ac:dyDescent="0.3">
      <c r="A1005">
        <v>44082</v>
      </c>
      <c r="B1005">
        <v>126.88</v>
      </c>
      <c r="C1005">
        <v>-2.4000000000000057</v>
      </c>
      <c r="D1005">
        <v>-1.8564356435643607</v>
      </c>
      <c r="E1005">
        <v>3747790</v>
      </c>
      <c r="F1005">
        <v>-1182564</v>
      </c>
      <c r="G1005">
        <v>-23.985377114908989</v>
      </c>
    </row>
    <row r="1006" spans="1:7" x14ac:dyDescent="0.3">
      <c r="A1006">
        <v>44078</v>
      </c>
      <c r="B1006">
        <v>129.28</v>
      </c>
      <c r="C1006">
        <v>-0.62999999999999545</v>
      </c>
      <c r="D1006">
        <v>-0.48495112000615465</v>
      </c>
      <c r="E1006">
        <v>4930354</v>
      </c>
      <c r="F1006">
        <v>98734</v>
      </c>
      <c r="G1006">
        <v>2.0434967981753531</v>
      </c>
    </row>
    <row r="1007" spans="1:7" x14ac:dyDescent="0.3">
      <c r="A1007">
        <v>44077</v>
      </c>
      <c r="B1007">
        <v>129.91</v>
      </c>
      <c r="C1007">
        <v>-5.0600000000000023</v>
      </c>
      <c r="D1007">
        <v>-3.7489812550937263</v>
      </c>
      <c r="E1007">
        <v>4831620</v>
      </c>
      <c r="F1007">
        <v>1992313</v>
      </c>
      <c r="G1007">
        <v>70.168988418652859</v>
      </c>
    </row>
    <row r="1008" spans="1:7" x14ac:dyDescent="0.3">
      <c r="A1008">
        <v>44076</v>
      </c>
      <c r="B1008">
        <v>134.97</v>
      </c>
      <c r="C1008">
        <v>1.9499999999999886</v>
      </c>
      <c r="D1008">
        <v>1.4659449706810919</v>
      </c>
      <c r="E1008">
        <v>2839307</v>
      </c>
      <c r="F1008">
        <v>-522126</v>
      </c>
      <c r="G1008">
        <v>-15.532839714490814</v>
      </c>
    </row>
    <row r="1009" spans="1:7" x14ac:dyDescent="0.3">
      <c r="A1009">
        <v>44075</v>
      </c>
      <c r="B1009">
        <v>133.02000000000001</v>
      </c>
      <c r="C1009">
        <v>-2.5799999999999841</v>
      </c>
      <c r="D1009">
        <v>-1.9026548672566255</v>
      </c>
      <c r="E1009">
        <v>3361433</v>
      </c>
      <c r="F1009">
        <v>434128</v>
      </c>
      <c r="G1009">
        <v>14.830296125617249</v>
      </c>
    </row>
    <row r="1010" spans="1:7" x14ac:dyDescent="0.3">
      <c r="A1010">
        <v>44074</v>
      </c>
      <c r="B1010">
        <v>135.6</v>
      </c>
      <c r="C1010">
        <v>2.5499999999999829</v>
      </c>
      <c r="D1010">
        <v>1.9165727170236624</v>
      </c>
      <c r="E1010">
        <v>2927305</v>
      </c>
      <c r="F1010">
        <v>498435</v>
      </c>
      <c r="G1010">
        <v>20.521271208422025</v>
      </c>
    </row>
    <row r="1011" spans="1:7" x14ac:dyDescent="0.3">
      <c r="A1011">
        <v>44071</v>
      </c>
      <c r="B1011">
        <v>133.05000000000001</v>
      </c>
      <c r="C1011">
        <v>0.38000000000002387</v>
      </c>
      <c r="D1011">
        <v>0.2864249641968975</v>
      </c>
      <c r="E1011">
        <v>2428870</v>
      </c>
      <c r="F1011">
        <v>-21434</v>
      </c>
      <c r="G1011">
        <v>-0.87474860262236853</v>
      </c>
    </row>
    <row r="1012" spans="1:7" x14ac:dyDescent="0.3">
      <c r="A1012">
        <v>44070</v>
      </c>
      <c r="B1012">
        <v>132.66999999999999</v>
      </c>
      <c r="C1012">
        <v>-0.15000000000000568</v>
      </c>
      <c r="D1012">
        <v>-0.11293479897606211</v>
      </c>
      <c r="E1012">
        <v>2450304</v>
      </c>
      <c r="F1012">
        <v>96980</v>
      </c>
      <c r="G1012">
        <v>4.1209795166326435</v>
      </c>
    </row>
    <row r="1013" spans="1:7" x14ac:dyDescent="0.3">
      <c r="A1013">
        <v>44069</v>
      </c>
      <c r="B1013">
        <v>132.82</v>
      </c>
      <c r="C1013">
        <v>-0.23000000000001819</v>
      </c>
      <c r="D1013">
        <v>-0.17286734310410987</v>
      </c>
      <c r="E1013">
        <v>2353324</v>
      </c>
      <c r="F1013">
        <v>-914567</v>
      </c>
      <c r="G1013">
        <v>-27.986459768700975</v>
      </c>
    </row>
    <row r="1014" spans="1:7" x14ac:dyDescent="0.3">
      <c r="A1014">
        <v>44068</v>
      </c>
      <c r="B1014">
        <v>133.05000000000001</v>
      </c>
      <c r="C1014">
        <v>2</v>
      </c>
      <c r="D1014">
        <v>1.5261350629530712</v>
      </c>
      <c r="E1014">
        <v>3267891</v>
      </c>
      <c r="F1014">
        <v>-198702</v>
      </c>
      <c r="G1014">
        <v>-5.7319102646315852</v>
      </c>
    </row>
    <row r="1015" spans="1:7" x14ac:dyDescent="0.3">
      <c r="A1015">
        <v>44067</v>
      </c>
      <c r="B1015">
        <v>131.05000000000001</v>
      </c>
      <c r="C1015">
        <v>-1.5499999999999829</v>
      </c>
      <c r="D1015">
        <v>-1.1689291101055679</v>
      </c>
      <c r="E1015">
        <v>3466593</v>
      </c>
      <c r="F1015">
        <v>1426103</v>
      </c>
      <c r="G1015">
        <v>69.890222446569211</v>
      </c>
    </row>
    <row r="1016" spans="1:7" x14ac:dyDescent="0.3">
      <c r="A1016">
        <v>44064</v>
      </c>
      <c r="B1016">
        <v>132.6</v>
      </c>
      <c r="C1016">
        <v>-0.78000000000000114</v>
      </c>
      <c r="D1016">
        <v>-0.58479532163742776</v>
      </c>
      <c r="E1016">
        <v>2040490</v>
      </c>
      <c r="F1016">
        <v>-1031046</v>
      </c>
      <c r="G1016">
        <v>-33.567765443738899</v>
      </c>
    </row>
    <row r="1017" spans="1:7" x14ac:dyDescent="0.3">
      <c r="A1017">
        <v>44063</v>
      </c>
      <c r="B1017">
        <v>133.38</v>
      </c>
      <c r="C1017">
        <v>-0.40000000000000568</v>
      </c>
      <c r="D1017">
        <v>-0.29899835550904896</v>
      </c>
      <c r="E1017">
        <v>3071536</v>
      </c>
      <c r="F1017">
        <v>500044</v>
      </c>
      <c r="G1017">
        <v>19.445675895550131</v>
      </c>
    </row>
    <row r="1018" spans="1:7" x14ac:dyDescent="0.3">
      <c r="A1018">
        <v>44062</v>
      </c>
      <c r="B1018">
        <v>133.78</v>
      </c>
      <c r="C1018">
        <v>-1.4399999999999977</v>
      </c>
      <c r="D1018">
        <v>-1.0649312231918338</v>
      </c>
      <c r="E1018">
        <v>2571492</v>
      </c>
      <c r="F1018">
        <v>503622</v>
      </c>
      <c r="G1018">
        <v>24.354625774347518</v>
      </c>
    </row>
    <row r="1019" spans="1:7" x14ac:dyDescent="0.3">
      <c r="A1019">
        <v>44061</v>
      </c>
      <c r="B1019">
        <v>135.22</v>
      </c>
      <c r="C1019">
        <v>-0.77000000000001023</v>
      </c>
      <c r="D1019">
        <v>-0.56621810427238051</v>
      </c>
      <c r="E1019">
        <v>2067870</v>
      </c>
      <c r="F1019">
        <v>225263</v>
      </c>
      <c r="G1019">
        <v>12.225233052951607</v>
      </c>
    </row>
    <row r="1020" spans="1:7" x14ac:dyDescent="0.3">
      <c r="A1020">
        <v>44060</v>
      </c>
      <c r="B1020">
        <v>135.99</v>
      </c>
      <c r="C1020">
        <v>2.6299999999999955</v>
      </c>
      <c r="D1020">
        <v>1.9721055788842194</v>
      </c>
      <c r="E1020">
        <v>1842607</v>
      </c>
      <c r="F1020">
        <v>-1476391</v>
      </c>
      <c r="G1020">
        <v>-44.483033734880223</v>
      </c>
    </row>
    <row r="1021" spans="1:7" x14ac:dyDescent="0.3">
      <c r="A1021">
        <v>44057</v>
      </c>
      <c r="B1021">
        <v>133.36000000000001</v>
      </c>
      <c r="C1021">
        <v>-0.63999999999998636</v>
      </c>
      <c r="D1021">
        <v>-0.4776119402984973</v>
      </c>
      <c r="E1021">
        <v>3318998</v>
      </c>
      <c r="F1021">
        <v>-557577</v>
      </c>
      <c r="G1021">
        <v>-14.383237780772976</v>
      </c>
    </row>
    <row r="1022" spans="1:7" x14ac:dyDescent="0.3">
      <c r="A1022">
        <v>44056</v>
      </c>
      <c r="B1022">
        <v>134</v>
      </c>
      <c r="C1022">
        <v>0.18999999999999773</v>
      </c>
      <c r="D1022">
        <v>0.1419923772513248</v>
      </c>
      <c r="E1022">
        <v>3876575</v>
      </c>
      <c r="F1022">
        <v>853947</v>
      </c>
      <c r="G1022">
        <v>28.251806044276702</v>
      </c>
    </row>
    <row r="1023" spans="1:7" x14ac:dyDescent="0.3">
      <c r="A1023">
        <v>44055</v>
      </c>
      <c r="B1023">
        <v>133.81</v>
      </c>
      <c r="C1023">
        <v>1.9300000000000068</v>
      </c>
      <c r="D1023">
        <v>1.4634516226872967</v>
      </c>
      <c r="E1023">
        <v>3022628</v>
      </c>
      <c r="F1023">
        <v>-1070321</v>
      </c>
      <c r="G1023">
        <v>-26.150362489246749</v>
      </c>
    </row>
    <row r="1024" spans="1:7" x14ac:dyDescent="0.3">
      <c r="A1024">
        <v>44054</v>
      </c>
      <c r="B1024">
        <v>131.88</v>
      </c>
      <c r="C1024">
        <v>-2.9900000000000091</v>
      </c>
      <c r="D1024">
        <v>-2.2169496552235555</v>
      </c>
      <c r="E1024">
        <v>4092949</v>
      </c>
      <c r="F1024">
        <v>2393299</v>
      </c>
      <c r="G1024">
        <v>140.81128467625689</v>
      </c>
    </row>
    <row r="1025" spans="1:7" x14ac:dyDescent="0.3">
      <c r="A1025">
        <v>44053</v>
      </c>
      <c r="B1025">
        <v>134.87</v>
      </c>
      <c r="C1025">
        <v>-1.3599999999999852</v>
      </c>
      <c r="D1025">
        <v>-0.99831167877852556</v>
      </c>
      <c r="E1025">
        <v>1699650</v>
      </c>
      <c r="F1025">
        <v>-1005724</v>
      </c>
      <c r="G1025">
        <v>-37.175044929092984</v>
      </c>
    </row>
    <row r="1026" spans="1:7" x14ac:dyDescent="0.3">
      <c r="A1026">
        <v>44050</v>
      </c>
      <c r="B1026">
        <v>136.22999999999999</v>
      </c>
      <c r="C1026">
        <v>-0.53000000000000114</v>
      </c>
      <c r="D1026">
        <v>-0.38754021643755571</v>
      </c>
      <c r="E1026">
        <v>2705374</v>
      </c>
      <c r="F1026">
        <v>-1157820</v>
      </c>
      <c r="G1026">
        <v>-29.970537332580243</v>
      </c>
    </row>
    <row r="1027" spans="1:7" x14ac:dyDescent="0.3">
      <c r="A1027">
        <v>44049</v>
      </c>
      <c r="B1027">
        <v>136.76</v>
      </c>
      <c r="C1027">
        <v>-0.52000000000001023</v>
      </c>
      <c r="D1027">
        <v>-0.37878787878788622</v>
      </c>
      <c r="E1027">
        <v>3863194</v>
      </c>
      <c r="F1027">
        <v>1358679</v>
      </c>
      <c r="G1027">
        <v>54.24918597013793</v>
      </c>
    </row>
    <row r="1028" spans="1:7" x14ac:dyDescent="0.3">
      <c r="A1028">
        <v>44048</v>
      </c>
      <c r="B1028">
        <v>137.28</v>
      </c>
      <c r="C1028">
        <v>-0.40000000000000568</v>
      </c>
      <c r="D1028">
        <v>-0.29052876234747649</v>
      </c>
      <c r="E1028">
        <v>2504515</v>
      </c>
      <c r="F1028">
        <v>141682</v>
      </c>
      <c r="G1028">
        <v>5.9962765036716519</v>
      </c>
    </row>
    <row r="1029" spans="1:7" x14ac:dyDescent="0.3">
      <c r="A1029">
        <v>44047</v>
      </c>
      <c r="B1029">
        <v>137.68</v>
      </c>
      <c r="C1029">
        <v>-0.88999999999998636</v>
      </c>
      <c r="D1029">
        <v>-0.64227466262537802</v>
      </c>
      <c r="E1029">
        <v>2362833</v>
      </c>
      <c r="F1029">
        <v>-253531</v>
      </c>
      <c r="G1029">
        <v>-9.6902036566777401</v>
      </c>
    </row>
    <row r="1030" spans="1:7" x14ac:dyDescent="0.3">
      <c r="A1030">
        <v>44046</v>
      </c>
      <c r="B1030">
        <v>138.57</v>
      </c>
      <c r="C1030">
        <v>4.1999999999999886</v>
      </c>
      <c r="D1030">
        <v>3.1256977003795403</v>
      </c>
      <c r="E1030">
        <v>2616364</v>
      </c>
      <c r="F1030">
        <v>-1911627</v>
      </c>
      <c r="G1030">
        <v>-42.217994691243867</v>
      </c>
    </row>
    <row r="1031" spans="1:7" x14ac:dyDescent="0.3">
      <c r="A1031">
        <v>44043</v>
      </c>
      <c r="B1031">
        <v>134.37</v>
      </c>
      <c r="C1031">
        <v>-2.6500000000000057</v>
      </c>
      <c r="D1031">
        <v>-1.9340242300394144</v>
      </c>
      <c r="E1031">
        <v>4527991</v>
      </c>
      <c r="F1031">
        <v>2757328</v>
      </c>
      <c r="G1031">
        <v>155.72291282982701</v>
      </c>
    </row>
    <row r="1032" spans="1:7" x14ac:dyDescent="0.3">
      <c r="A1032">
        <v>44042</v>
      </c>
      <c r="B1032">
        <v>137.02000000000001</v>
      </c>
      <c r="C1032">
        <v>0.40000000000000568</v>
      </c>
      <c r="D1032">
        <v>0.29278290147855779</v>
      </c>
      <c r="E1032">
        <v>1770663</v>
      </c>
      <c r="F1032">
        <v>-367927</v>
      </c>
      <c r="G1032">
        <v>-17.204185935593078</v>
      </c>
    </row>
    <row r="1033" spans="1:7" x14ac:dyDescent="0.3">
      <c r="A1033">
        <v>44041</v>
      </c>
      <c r="B1033">
        <v>136.62</v>
      </c>
      <c r="C1033">
        <v>-1.539999999999992</v>
      </c>
      <c r="D1033">
        <v>-1.1146496815286566</v>
      </c>
      <c r="E1033">
        <v>2138590</v>
      </c>
      <c r="F1033">
        <v>455308</v>
      </c>
      <c r="G1033">
        <v>27.048824855253013</v>
      </c>
    </row>
    <row r="1034" spans="1:7" x14ac:dyDescent="0.3">
      <c r="A1034">
        <v>44040</v>
      </c>
      <c r="B1034">
        <v>138.16</v>
      </c>
      <c r="C1034">
        <v>-1.8900000000000148</v>
      </c>
      <c r="D1034">
        <v>-1.3495180292752693</v>
      </c>
      <c r="E1034">
        <v>1683282</v>
      </c>
      <c r="F1034">
        <v>-958989</v>
      </c>
      <c r="G1034">
        <v>-36.294119717470309</v>
      </c>
    </row>
    <row r="1035" spans="1:7" x14ac:dyDescent="0.3">
      <c r="A1035">
        <v>44039</v>
      </c>
      <c r="B1035">
        <v>140.05000000000001</v>
      </c>
      <c r="C1035">
        <v>3.6400000000000148</v>
      </c>
      <c r="D1035">
        <v>2.6684260684700645</v>
      </c>
      <c r="E1035">
        <v>2642271</v>
      </c>
      <c r="F1035">
        <v>-1010291</v>
      </c>
      <c r="G1035">
        <v>-27.659790579872428</v>
      </c>
    </row>
    <row r="1036" spans="1:7" x14ac:dyDescent="0.3">
      <c r="A1036">
        <v>44036</v>
      </c>
      <c r="B1036">
        <v>136.41</v>
      </c>
      <c r="C1036">
        <v>-3.0600000000000023</v>
      </c>
      <c r="D1036">
        <v>-2.1940202194020237</v>
      </c>
      <c r="E1036">
        <v>3652562</v>
      </c>
      <c r="F1036">
        <v>648859</v>
      </c>
      <c r="G1036">
        <v>21.601969302557542</v>
      </c>
    </row>
    <row r="1037" spans="1:7" x14ac:dyDescent="0.3">
      <c r="A1037">
        <v>44035</v>
      </c>
      <c r="B1037">
        <v>139.47</v>
      </c>
      <c r="C1037">
        <v>-2.6299999999999955</v>
      </c>
      <c r="D1037">
        <v>-1.8508092892329315</v>
      </c>
      <c r="E1037">
        <v>3003703</v>
      </c>
      <c r="F1037">
        <v>1121615</v>
      </c>
      <c r="G1037">
        <v>59.594184756504475</v>
      </c>
    </row>
    <row r="1038" spans="1:7" x14ac:dyDescent="0.3">
      <c r="A1038">
        <v>44034</v>
      </c>
      <c r="B1038">
        <v>142.1</v>
      </c>
      <c r="C1038">
        <v>-0.36000000000001364</v>
      </c>
      <c r="D1038">
        <v>-0.25270251298611091</v>
      </c>
      <c r="E1038">
        <v>1882088</v>
      </c>
      <c r="F1038">
        <v>-926891</v>
      </c>
      <c r="G1038">
        <v>-32.997434299081625</v>
      </c>
    </row>
    <row r="1039" spans="1:7" x14ac:dyDescent="0.3">
      <c r="A1039">
        <v>44033</v>
      </c>
      <c r="B1039">
        <v>142.46</v>
      </c>
      <c r="C1039">
        <v>-3.3400000000000034</v>
      </c>
      <c r="D1039">
        <v>-2.2908093278463673</v>
      </c>
      <c r="E1039">
        <v>2808979</v>
      </c>
      <c r="F1039">
        <v>-1908810</v>
      </c>
      <c r="G1039">
        <v>-40.459842523690654</v>
      </c>
    </row>
    <row r="1040" spans="1:7" x14ac:dyDescent="0.3">
      <c r="A1040">
        <v>44032</v>
      </c>
      <c r="B1040">
        <v>145.80000000000001</v>
      </c>
      <c r="C1040">
        <v>1.8400000000000034</v>
      </c>
      <c r="D1040">
        <v>1.2781328146707442</v>
      </c>
      <c r="E1040">
        <v>4717789</v>
      </c>
      <c r="F1040">
        <v>2012251</v>
      </c>
      <c r="G1040">
        <v>74.375262886716058</v>
      </c>
    </row>
    <row r="1041" spans="1:7" x14ac:dyDescent="0.3">
      <c r="A1041">
        <v>44029</v>
      </c>
      <c r="B1041">
        <v>143.96</v>
      </c>
      <c r="C1041">
        <v>2.5100000000000193</v>
      </c>
      <c r="D1041">
        <v>1.7744786143513747</v>
      </c>
      <c r="E1041">
        <v>2705538</v>
      </c>
      <c r="F1041">
        <v>-362116</v>
      </c>
      <c r="G1041">
        <v>-11.804329953769232</v>
      </c>
    </row>
    <row r="1042" spans="1:7" x14ac:dyDescent="0.3">
      <c r="A1042">
        <v>44028</v>
      </c>
      <c r="B1042">
        <v>141.44999999999999</v>
      </c>
      <c r="C1042">
        <v>-1.1700000000000159</v>
      </c>
      <c r="D1042">
        <v>-0.82036180058898889</v>
      </c>
      <c r="E1042">
        <v>3067654</v>
      </c>
      <c r="F1042">
        <v>-1186180</v>
      </c>
      <c r="G1042">
        <v>-27.884962130633212</v>
      </c>
    </row>
    <row r="1043" spans="1:7" x14ac:dyDescent="0.3">
      <c r="A1043">
        <v>44027</v>
      </c>
      <c r="B1043">
        <v>142.62</v>
      </c>
      <c r="C1043">
        <v>2.3600000000000136</v>
      </c>
      <c r="D1043">
        <v>1.6825894766861642</v>
      </c>
      <c r="E1043">
        <v>4253834</v>
      </c>
      <c r="F1043">
        <v>-1254019</v>
      </c>
      <c r="G1043">
        <v>-22.767837122740929</v>
      </c>
    </row>
    <row r="1044" spans="1:7" x14ac:dyDescent="0.3">
      <c r="A1044">
        <v>44026</v>
      </c>
      <c r="B1044">
        <v>140.26</v>
      </c>
      <c r="C1044">
        <v>2.9099999999999966</v>
      </c>
      <c r="D1044">
        <v>2.118674918092462</v>
      </c>
      <c r="E1044">
        <v>5507853</v>
      </c>
      <c r="F1044">
        <v>625155</v>
      </c>
      <c r="G1044">
        <v>12.803474636358832</v>
      </c>
    </row>
    <row r="1045" spans="1:7" x14ac:dyDescent="0.3">
      <c r="A1045">
        <v>44025</v>
      </c>
      <c r="B1045">
        <v>137.35</v>
      </c>
      <c r="C1045">
        <v>-1.8600000000000136</v>
      </c>
      <c r="D1045">
        <v>-1.3361109115724543</v>
      </c>
      <c r="E1045">
        <v>4882698</v>
      </c>
      <c r="F1045">
        <v>1968964</v>
      </c>
      <c r="G1045">
        <v>67.575283124677824</v>
      </c>
    </row>
    <row r="1046" spans="1:7" x14ac:dyDescent="0.3">
      <c r="A1046">
        <v>44022</v>
      </c>
      <c r="B1046">
        <v>139.21</v>
      </c>
      <c r="C1046">
        <v>-1.3599999999999852</v>
      </c>
      <c r="D1046">
        <v>-0.96748950700717462</v>
      </c>
      <c r="E1046">
        <v>2913734</v>
      </c>
      <c r="F1046">
        <v>106699</v>
      </c>
      <c r="G1046">
        <v>3.8011282367337778</v>
      </c>
    </row>
    <row r="1047" spans="1:7" x14ac:dyDescent="0.3">
      <c r="A1047">
        <v>44021</v>
      </c>
      <c r="B1047">
        <v>140.57</v>
      </c>
      <c r="C1047">
        <v>-0.24000000000000909</v>
      </c>
      <c r="D1047">
        <v>-0.17044244016760818</v>
      </c>
      <c r="E1047">
        <v>2807035</v>
      </c>
      <c r="F1047">
        <v>566552</v>
      </c>
      <c r="G1047">
        <v>25.287047480387042</v>
      </c>
    </row>
    <row r="1048" spans="1:7" x14ac:dyDescent="0.3">
      <c r="A1048">
        <v>44020</v>
      </c>
      <c r="B1048">
        <v>140.81</v>
      </c>
      <c r="C1048">
        <v>0.75</v>
      </c>
      <c r="D1048">
        <v>0.5354847922319006</v>
      </c>
      <c r="E1048">
        <v>2240483</v>
      </c>
      <c r="F1048">
        <v>-512379</v>
      </c>
      <c r="G1048">
        <v>-18.612593003209025</v>
      </c>
    </row>
    <row r="1049" spans="1:7" x14ac:dyDescent="0.3">
      <c r="A1049">
        <v>44019</v>
      </c>
      <c r="B1049">
        <v>140.06</v>
      </c>
      <c r="C1049">
        <v>0.62000000000000455</v>
      </c>
      <c r="D1049">
        <v>0.44463568559954431</v>
      </c>
      <c r="E1049">
        <v>2752862</v>
      </c>
      <c r="F1049">
        <v>-354976</v>
      </c>
      <c r="G1049">
        <v>-11.421959574469454</v>
      </c>
    </row>
    <row r="1050" spans="1:7" x14ac:dyDescent="0.3">
      <c r="A1050">
        <v>44018</v>
      </c>
      <c r="B1050">
        <v>139.44</v>
      </c>
      <c r="C1050">
        <v>0.90000000000000568</v>
      </c>
      <c r="D1050">
        <v>0.64963187527068411</v>
      </c>
      <c r="E1050">
        <v>3107838</v>
      </c>
      <c r="F1050">
        <v>321128</v>
      </c>
      <c r="G1050">
        <v>11.52355286341241</v>
      </c>
    </row>
    <row r="1051" spans="1:7" x14ac:dyDescent="0.3">
      <c r="A1051">
        <v>44014</v>
      </c>
      <c r="B1051">
        <v>138.54</v>
      </c>
      <c r="C1051">
        <v>1.1699999999999875</v>
      </c>
      <c r="D1051">
        <v>0.85171434811093216</v>
      </c>
      <c r="E1051">
        <v>2786710</v>
      </c>
      <c r="F1051">
        <v>-668023</v>
      </c>
      <c r="G1051">
        <v>-19.336458128602125</v>
      </c>
    </row>
    <row r="1052" spans="1:7" x14ac:dyDescent="0.3">
      <c r="A1052">
        <v>44013</v>
      </c>
      <c r="B1052">
        <v>137.37</v>
      </c>
      <c r="C1052">
        <v>0.68000000000000682</v>
      </c>
      <c r="D1052">
        <v>0.49747604067598716</v>
      </c>
      <c r="E1052">
        <v>3454733</v>
      </c>
      <c r="F1052">
        <v>306489</v>
      </c>
      <c r="G1052">
        <v>9.7352365318571241</v>
      </c>
    </row>
    <row r="1053" spans="1:7" x14ac:dyDescent="0.3">
      <c r="A1053">
        <v>44012</v>
      </c>
      <c r="B1053">
        <v>136.69</v>
      </c>
      <c r="C1053">
        <v>2.0099999999999909</v>
      </c>
      <c r="D1053">
        <v>1.4924264924264856</v>
      </c>
      <c r="E1053">
        <v>3148244</v>
      </c>
      <c r="F1053">
        <v>1025834</v>
      </c>
      <c r="G1053">
        <v>48.333451123958142</v>
      </c>
    </row>
    <row r="1054" spans="1:7" x14ac:dyDescent="0.3">
      <c r="A1054">
        <v>44011</v>
      </c>
      <c r="B1054">
        <v>134.68</v>
      </c>
      <c r="C1054">
        <v>-0.47999999999998977</v>
      </c>
      <c r="D1054">
        <v>-0.35513465522343135</v>
      </c>
      <c r="E1054">
        <v>2122410</v>
      </c>
      <c r="F1054">
        <v>-2914505</v>
      </c>
      <c r="G1054">
        <v>-57.862898222423844</v>
      </c>
    </row>
    <row r="1055" spans="1:7" x14ac:dyDescent="0.3">
      <c r="A1055">
        <v>44008</v>
      </c>
      <c r="B1055">
        <v>135.16</v>
      </c>
      <c r="C1055">
        <v>-2.7599999999999909</v>
      </c>
      <c r="D1055">
        <v>-2.0011600928074182</v>
      </c>
      <c r="E1055">
        <v>5036915</v>
      </c>
      <c r="F1055">
        <v>2543854</v>
      </c>
      <c r="G1055">
        <v>102.03737493787757</v>
      </c>
    </row>
    <row r="1056" spans="1:7" x14ac:dyDescent="0.3">
      <c r="A1056">
        <v>44007</v>
      </c>
      <c r="B1056">
        <v>137.91999999999999</v>
      </c>
      <c r="C1056">
        <v>1.5199999999999818</v>
      </c>
      <c r="D1056">
        <v>1.1143695014662622</v>
      </c>
      <c r="E1056">
        <v>2493061</v>
      </c>
      <c r="F1056">
        <v>-2558717</v>
      </c>
      <c r="G1056">
        <v>-50.6498306140927</v>
      </c>
    </row>
    <row r="1057" spans="1:7" x14ac:dyDescent="0.3">
      <c r="A1057">
        <v>44006</v>
      </c>
      <c r="B1057">
        <v>136.4</v>
      </c>
      <c r="C1057">
        <v>-2.25</v>
      </c>
      <c r="D1057">
        <v>-1.6227912008654886</v>
      </c>
      <c r="E1057">
        <v>5051778</v>
      </c>
      <c r="F1057">
        <v>1721819</v>
      </c>
      <c r="G1057">
        <v>51.706912907936704</v>
      </c>
    </row>
    <row r="1058" spans="1:7" x14ac:dyDescent="0.3">
      <c r="A1058">
        <v>44005</v>
      </c>
      <c r="B1058">
        <v>138.65</v>
      </c>
      <c r="C1058">
        <v>0.52000000000001023</v>
      </c>
      <c r="D1058">
        <v>0.37645696083400437</v>
      </c>
      <c r="E1058">
        <v>3329959</v>
      </c>
      <c r="F1058">
        <v>-1629900</v>
      </c>
      <c r="G1058">
        <v>-32.861821273548301</v>
      </c>
    </row>
    <row r="1059" spans="1:7" x14ac:dyDescent="0.3">
      <c r="A1059">
        <v>44004</v>
      </c>
      <c r="B1059">
        <v>138.13</v>
      </c>
      <c r="C1059">
        <v>0.28000000000000114</v>
      </c>
      <c r="D1059">
        <v>0.20311933260790799</v>
      </c>
      <c r="E1059">
        <v>4959859</v>
      </c>
      <c r="F1059">
        <v>317895</v>
      </c>
      <c r="G1059">
        <v>6.8482866304004082</v>
      </c>
    </row>
    <row r="1060" spans="1:7" x14ac:dyDescent="0.3">
      <c r="A1060">
        <v>44001</v>
      </c>
      <c r="B1060">
        <v>137.85</v>
      </c>
      <c r="C1060">
        <v>4.3599999999999852</v>
      </c>
      <c r="D1060">
        <v>3.2661622593452582</v>
      </c>
      <c r="E1060">
        <v>4641964</v>
      </c>
      <c r="F1060">
        <v>1847057</v>
      </c>
      <c r="G1060">
        <v>66.086528102723989</v>
      </c>
    </row>
    <row r="1061" spans="1:7" x14ac:dyDescent="0.3">
      <c r="A1061">
        <v>44000</v>
      </c>
      <c r="B1061">
        <v>133.49</v>
      </c>
      <c r="C1061">
        <v>0.67000000000001592</v>
      </c>
      <c r="D1061">
        <v>0.50444210209307028</v>
      </c>
      <c r="E1061">
        <v>2794907</v>
      </c>
      <c r="F1061">
        <v>269612</v>
      </c>
      <c r="G1061">
        <v>10.676455622016437</v>
      </c>
    </row>
    <row r="1062" spans="1:7" x14ac:dyDescent="0.3">
      <c r="A1062">
        <v>43999</v>
      </c>
      <c r="B1062">
        <v>132.82</v>
      </c>
      <c r="C1062">
        <v>0.48999999999998067</v>
      </c>
      <c r="D1062">
        <v>0.37028640519910877</v>
      </c>
      <c r="E1062">
        <v>2525295</v>
      </c>
      <c r="F1062">
        <v>-908659</v>
      </c>
      <c r="G1062">
        <v>-26.461012581997313</v>
      </c>
    </row>
    <row r="1063" spans="1:7" x14ac:dyDescent="0.3">
      <c r="A1063">
        <v>43998</v>
      </c>
      <c r="B1063">
        <v>132.33000000000001</v>
      </c>
      <c r="C1063">
        <v>1.8300000000000125</v>
      </c>
      <c r="D1063">
        <v>1.4022988505747223</v>
      </c>
      <c r="E1063">
        <v>3433954</v>
      </c>
      <c r="F1063">
        <v>-131501</v>
      </c>
      <c r="G1063">
        <v>-3.6881968780983074</v>
      </c>
    </row>
    <row r="1064" spans="1:7" x14ac:dyDescent="0.3">
      <c r="A1064">
        <v>43997</v>
      </c>
      <c r="B1064">
        <v>130.5</v>
      </c>
      <c r="C1064">
        <v>2.4199999999999875</v>
      </c>
      <c r="D1064">
        <v>1.8894440974390907</v>
      </c>
      <c r="E1064">
        <v>3565455</v>
      </c>
      <c r="F1064">
        <v>-2305978</v>
      </c>
      <c r="G1064">
        <v>-39.274534853757167</v>
      </c>
    </row>
    <row r="1065" spans="1:7" x14ac:dyDescent="0.3">
      <c r="A1065">
        <v>43994</v>
      </c>
      <c r="B1065">
        <v>128.08000000000001</v>
      </c>
      <c r="C1065">
        <v>0.67000000000001592</v>
      </c>
      <c r="D1065">
        <v>0.52586139235540064</v>
      </c>
      <c r="E1065">
        <v>5871433</v>
      </c>
      <c r="F1065">
        <v>-626665</v>
      </c>
      <c r="G1065">
        <v>-9.6438219306634032</v>
      </c>
    </row>
    <row r="1066" spans="1:7" x14ac:dyDescent="0.3">
      <c r="A1066">
        <v>43993</v>
      </c>
      <c r="B1066">
        <v>127.41</v>
      </c>
      <c r="C1066">
        <v>-5.9300000000000068</v>
      </c>
      <c r="D1066">
        <v>-4.4472776361181987</v>
      </c>
      <c r="E1066">
        <v>6498098</v>
      </c>
      <c r="F1066">
        <v>1592593</v>
      </c>
      <c r="G1066">
        <v>32.465424049104016</v>
      </c>
    </row>
    <row r="1067" spans="1:7" x14ac:dyDescent="0.3">
      <c r="A1067">
        <v>43992</v>
      </c>
      <c r="B1067">
        <v>133.34</v>
      </c>
      <c r="C1067">
        <v>0.43000000000000682</v>
      </c>
      <c r="D1067">
        <v>0.3235271988563741</v>
      </c>
      <c r="E1067">
        <v>4905505</v>
      </c>
      <c r="F1067">
        <v>79825</v>
      </c>
      <c r="G1067">
        <v>1.6541710183849738</v>
      </c>
    </row>
    <row r="1068" spans="1:7" x14ac:dyDescent="0.3">
      <c r="A1068">
        <v>43991</v>
      </c>
      <c r="B1068">
        <v>132.91</v>
      </c>
      <c r="C1068">
        <v>-0.18999999999999773</v>
      </c>
      <c r="D1068">
        <v>-0.14274981217129806</v>
      </c>
      <c r="E1068">
        <v>4825680</v>
      </c>
      <c r="F1068">
        <v>1500121</v>
      </c>
      <c r="G1068">
        <v>45.108837341331188</v>
      </c>
    </row>
    <row r="1069" spans="1:7" x14ac:dyDescent="0.3">
      <c r="A1069">
        <v>43990</v>
      </c>
      <c r="B1069">
        <v>133.1</v>
      </c>
      <c r="C1069">
        <v>1.75</v>
      </c>
      <c r="D1069">
        <v>1.3323182337266846</v>
      </c>
      <c r="E1069">
        <v>3325559</v>
      </c>
      <c r="F1069">
        <v>-2488416</v>
      </c>
      <c r="G1069">
        <v>-42.800596837791701</v>
      </c>
    </row>
    <row r="1070" spans="1:7" x14ac:dyDescent="0.3">
      <c r="A1070">
        <v>43987</v>
      </c>
      <c r="B1070">
        <v>131.35</v>
      </c>
      <c r="C1070">
        <v>-9.0000000000003411E-2</v>
      </c>
      <c r="D1070">
        <v>-6.8472306755936865E-2</v>
      </c>
      <c r="E1070">
        <v>5813975</v>
      </c>
      <c r="F1070">
        <v>1769373</v>
      </c>
      <c r="G1070">
        <v>43.746529324764218</v>
      </c>
    </row>
    <row r="1071" spans="1:7" x14ac:dyDescent="0.3">
      <c r="A1071">
        <v>43986</v>
      </c>
      <c r="B1071">
        <v>131.44</v>
      </c>
      <c r="C1071">
        <v>-1.210000000000008</v>
      </c>
      <c r="D1071">
        <v>-0.91217489634376769</v>
      </c>
      <c r="E1071">
        <v>4044602</v>
      </c>
      <c r="F1071">
        <v>726382</v>
      </c>
      <c r="G1071">
        <v>21.890712490431618</v>
      </c>
    </row>
    <row r="1072" spans="1:7" x14ac:dyDescent="0.3">
      <c r="A1072">
        <v>43985</v>
      </c>
      <c r="B1072">
        <v>132.65</v>
      </c>
      <c r="C1072">
        <v>-1.7800000000000011</v>
      </c>
      <c r="D1072">
        <v>-1.3241092018150717</v>
      </c>
      <c r="E1072">
        <v>3318220</v>
      </c>
      <c r="F1072">
        <v>526979</v>
      </c>
      <c r="G1072">
        <v>18.879738438923763</v>
      </c>
    </row>
    <row r="1073" spans="1:7" x14ac:dyDescent="0.3">
      <c r="A1073">
        <v>43984</v>
      </c>
      <c r="B1073">
        <v>134.43</v>
      </c>
      <c r="C1073">
        <v>0.31999999999999318</v>
      </c>
      <c r="D1073">
        <v>0.23861009618968992</v>
      </c>
      <c r="E1073">
        <v>2791241</v>
      </c>
      <c r="F1073">
        <v>-369655</v>
      </c>
      <c r="G1073">
        <v>-11.694627093077406</v>
      </c>
    </row>
    <row r="1074" spans="1:7" x14ac:dyDescent="0.3">
      <c r="A1074">
        <v>43983</v>
      </c>
      <c r="B1074">
        <v>134.11000000000001</v>
      </c>
      <c r="C1074">
        <v>-0.62999999999999545</v>
      </c>
      <c r="D1074">
        <v>-0.46756716639453422</v>
      </c>
      <c r="E1074">
        <v>3160896</v>
      </c>
      <c r="F1074">
        <v>-1734388</v>
      </c>
      <c r="G1074">
        <v>-35.429772818083691</v>
      </c>
    </row>
    <row r="1075" spans="1:7" x14ac:dyDescent="0.3">
      <c r="A1075">
        <v>43980</v>
      </c>
      <c r="B1075">
        <v>134.74</v>
      </c>
      <c r="C1075">
        <v>2.4099999999999966</v>
      </c>
      <c r="D1075">
        <v>1.8212045643467063</v>
      </c>
      <c r="E1075">
        <v>4895284</v>
      </c>
      <c r="F1075">
        <v>896027</v>
      </c>
      <c r="G1075">
        <v>22.40483669841673</v>
      </c>
    </row>
    <row r="1076" spans="1:7" x14ac:dyDescent="0.3">
      <c r="A1076">
        <v>43979</v>
      </c>
      <c r="B1076">
        <v>132.33000000000001</v>
      </c>
      <c r="C1076">
        <v>0.33000000000001251</v>
      </c>
      <c r="D1076">
        <v>0.25000000000000949</v>
      </c>
      <c r="E1076">
        <v>3999257</v>
      </c>
      <c r="F1076">
        <v>-2187632</v>
      </c>
      <c r="G1076">
        <v>-35.359160314658951</v>
      </c>
    </row>
    <row r="1077" spans="1:7" x14ac:dyDescent="0.3">
      <c r="A1077">
        <v>43978</v>
      </c>
      <c r="B1077">
        <v>132</v>
      </c>
      <c r="C1077">
        <v>1.1899999999999977</v>
      </c>
      <c r="D1077">
        <v>0.90971638253955944</v>
      </c>
      <c r="E1077">
        <v>6186889</v>
      </c>
      <c r="F1077">
        <v>1294765</v>
      </c>
      <c r="G1077">
        <v>26.466316062307495</v>
      </c>
    </row>
    <row r="1078" spans="1:7" x14ac:dyDescent="0.3">
      <c r="A1078">
        <v>43977</v>
      </c>
      <c r="B1078">
        <v>130.81</v>
      </c>
      <c r="C1078">
        <v>-2.5300000000000011</v>
      </c>
      <c r="D1078">
        <v>-1.8974051297435137</v>
      </c>
      <c r="E1078">
        <v>4892124</v>
      </c>
      <c r="F1078">
        <v>2570025</v>
      </c>
      <c r="G1078">
        <v>110.67680576926307</v>
      </c>
    </row>
    <row r="1079" spans="1:7" x14ac:dyDescent="0.3">
      <c r="A1079">
        <v>43973</v>
      </c>
      <c r="B1079">
        <v>133.34</v>
      </c>
      <c r="C1079">
        <v>0.87000000000000455</v>
      </c>
      <c r="D1079">
        <v>0.65675247225787314</v>
      </c>
      <c r="E1079">
        <v>2322099</v>
      </c>
      <c r="F1079">
        <v>-568459</v>
      </c>
      <c r="G1079">
        <v>-19.666064476132291</v>
      </c>
    </row>
    <row r="1080" spans="1:7" x14ac:dyDescent="0.3">
      <c r="A1080">
        <v>43972</v>
      </c>
      <c r="B1080">
        <v>132.47</v>
      </c>
      <c r="C1080">
        <v>-1.4399999999999977</v>
      </c>
      <c r="D1080">
        <v>-1.0753491150772891</v>
      </c>
      <c r="E1080">
        <v>2890558</v>
      </c>
      <c r="F1080">
        <v>304910</v>
      </c>
      <c r="G1080">
        <v>11.792401749967514</v>
      </c>
    </row>
    <row r="1081" spans="1:7" x14ac:dyDescent="0.3">
      <c r="A1081">
        <v>43971</v>
      </c>
      <c r="B1081">
        <v>133.91</v>
      </c>
      <c r="C1081">
        <v>2.6999999999999886</v>
      </c>
      <c r="D1081">
        <v>2.0577699870436619</v>
      </c>
      <c r="E1081">
        <v>2585648</v>
      </c>
      <c r="F1081">
        <v>-231500</v>
      </c>
      <c r="G1081">
        <v>-8.2175306373680055</v>
      </c>
    </row>
    <row r="1082" spans="1:7" x14ac:dyDescent="0.3">
      <c r="A1082">
        <v>43970</v>
      </c>
      <c r="B1082">
        <v>131.21</v>
      </c>
      <c r="C1082">
        <v>-2.5699999999999932</v>
      </c>
      <c r="D1082">
        <v>-1.9210644341456071</v>
      </c>
      <c r="E1082">
        <v>2817148</v>
      </c>
      <c r="F1082">
        <v>-1054518</v>
      </c>
      <c r="G1082">
        <v>-27.236801934877647</v>
      </c>
    </row>
    <row r="1083" spans="1:7" x14ac:dyDescent="0.3">
      <c r="A1083">
        <v>43969</v>
      </c>
      <c r="B1083">
        <v>133.78</v>
      </c>
      <c r="C1083">
        <v>1.5300000000000011</v>
      </c>
      <c r="D1083">
        <v>1.156899810964084</v>
      </c>
      <c r="E1083">
        <v>3871666</v>
      </c>
      <c r="F1083">
        <v>131528</v>
      </c>
      <c r="G1083">
        <v>3.5166616846758059</v>
      </c>
    </row>
    <row r="1084" spans="1:7" x14ac:dyDescent="0.3">
      <c r="A1084">
        <v>43966</v>
      </c>
      <c r="B1084">
        <v>132.25</v>
      </c>
      <c r="C1084">
        <v>3.2299999999999898</v>
      </c>
      <c r="D1084">
        <v>2.5034878313439695</v>
      </c>
      <c r="E1084">
        <v>3740138</v>
      </c>
      <c r="F1084">
        <v>172150</v>
      </c>
      <c r="G1084">
        <v>4.8248480656325077</v>
      </c>
    </row>
    <row r="1085" spans="1:7" x14ac:dyDescent="0.3">
      <c r="A1085">
        <v>43965</v>
      </c>
      <c r="B1085">
        <v>129.02000000000001</v>
      </c>
      <c r="C1085">
        <v>-0.57999999999998408</v>
      </c>
      <c r="D1085">
        <v>-0.44753086419751859</v>
      </c>
      <c r="E1085">
        <v>3567988</v>
      </c>
      <c r="F1085">
        <v>-1795908</v>
      </c>
      <c r="G1085">
        <v>-33.481409781248558</v>
      </c>
    </row>
    <row r="1086" spans="1:7" x14ac:dyDescent="0.3">
      <c r="A1086">
        <v>43964</v>
      </c>
      <c r="B1086">
        <v>129.6</v>
      </c>
      <c r="C1086">
        <v>-1.4500000000000171</v>
      </c>
      <c r="D1086">
        <v>-1.1064479206409896</v>
      </c>
      <c r="E1086">
        <v>5363896</v>
      </c>
      <c r="F1086">
        <v>-1673310</v>
      </c>
      <c r="G1086">
        <v>-23.778044866101688</v>
      </c>
    </row>
    <row r="1087" spans="1:7" x14ac:dyDescent="0.3">
      <c r="A1087">
        <v>43963</v>
      </c>
      <c r="B1087">
        <v>131.05000000000001</v>
      </c>
      <c r="C1087">
        <v>-2.8499999999999943</v>
      </c>
      <c r="D1087">
        <v>-2.1284540702016388</v>
      </c>
      <c r="E1087">
        <v>7037206</v>
      </c>
      <c r="F1087">
        <v>1446647</v>
      </c>
      <c r="G1087">
        <v>25.876607330322425</v>
      </c>
    </row>
    <row r="1088" spans="1:7" x14ac:dyDescent="0.3">
      <c r="A1088">
        <v>43962</v>
      </c>
      <c r="B1088">
        <v>133.9</v>
      </c>
      <c r="C1088">
        <v>5.4900000000000091</v>
      </c>
      <c r="D1088">
        <v>4.2753679619967366</v>
      </c>
      <c r="E1088">
        <v>5590559</v>
      </c>
      <c r="F1088">
        <v>3424441</v>
      </c>
      <c r="G1088">
        <v>158.09115662212307</v>
      </c>
    </row>
    <row r="1089" spans="1:7" x14ac:dyDescent="0.3">
      <c r="A1089">
        <v>43959</v>
      </c>
      <c r="B1089">
        <v>128.41</v>
      </c>
      <c r="C1089">
        <v>1.2399999999999949</v>
      </c>
      <c r="D1089">
        <v>0.97507273728080124</v>
      </c>
      <c r="E1089">
        <v>2166118</v>
      </c>
      <c r="F1089">
        <v>-467596</v>
      </c>
      <c r="G1089">
        <v>-17.754243627060493</v>
      </c>
    </row>
    <row r="1090" spans="1:7" x14ac:dyDescent="0.3">
      <c r="A1090">
        <v>43958</v>
      </c>
      <c r="B1090">
        <v>127.17</v>
      </c>
      <c r="C1090">
        <v>0.17000000000000171</v>
      </c>
      <c r="D1090">
        <v>0.13385826771653678</v>
      </c>
      <c r="E1090">
        <v>2633714</v>
      </c>
      <c r="F1090">
        <v>-168137</v>
      </c>
      <c r="G1090">
        <v>-6.0009258165405654</v>
      </c>
    </row>
    <row r="1091" spans="1:7" x14ac:dyDescent="0.3">
      <c r="A1091">
        <v>43957</v>
      </c>
      <c r="B1091">
        <v>127</v>
      </c>
      <c r="C1091">
        <v>1.9999999999996021E-2</v>
      </c>
      <c r="D1091">
        <v>1.5750511891633345E-2</v>
      </c>
      <c r="E1091">
        <v>2801851</v>
      </c>
      <c r="F1091">
        <v>90277</v>
      </c>
      <c r="G1091">
        <v>3.32932090365227</v>
      </c>
    </row>
    <row r="1092" spans="1:7" x14ac:dyDescent="0.3">
      <c r="A1092">
        <v>43956</v>
      </c>
      <c r="B1092">
        <v>126.98</v>
      </c>
      <c r="C1092">
        <v>2.4300000000000068</v>
      </c>
      <c r="D1092">
        <v>1.9510236852669667</v>
      </c>
      <c r="E1092">
        <v>2711574</v>
      </c>
      <c r="F1092">
        <v>76213</v>
      </c>
      <c r="G1092">
        <v>2.8919377648830653</v>
      </c>
    </row>
    <row r="1093" spans="1:7" x14ac:dyDescent="0.3">
      <c r="A1093">
        <v>43955</v>
      </c>
      <c r="B1093">
        <v>124.55</v>
      </c>
      <c r="C1093">
        <v>3.6499999999999915</v>
      </c>
      <c r="D1093">
        <v>3.019023986765915</v>
      </c>
      <c r="E1093">
        <v>2635361</v>
      </c>
      <c r="F1093">
        <v>188175</v>
      </c>
      <c r="G1093">
        <v>7.6894441207166109</v>
      </c>
    </row>
    <row r="1094" spans="1:7" x14ac:dyDescent="0.3">
      <c r="A1094">
        <v>43952</v>
      </c>
      <c r="B1094">
        <v>120.9</v>
      </c>
      <c r="C1094">
        <v>-3.0999999999999943</v>
      </c>
      <c r="D1094">
        <v>-2.4999999999999956</v>
      </c>
      <c r="E1094">
        <v>2447186</v>
      </c>
      <c r="F1094">
        <v>560938</v>
      </c>
      <c r="G1094">
        <v>29.738295282486714</v>
      </c>
    </row>
    <row r="1095" spans="1:7" x14ac:dyDescent="0.3">
      <c r="A1095">
        <v>43951</v>
      </c>
      <c r="B1095">
        <v>124</v>
      </c>
      <c r="C1095">
        <v>-1.7999999999999972</v>
      </c>
      <c r="D1095">
        <v>-1.4308426073131932</v>
      </c>
      <c r="E1095">
        <v>1886248</v>
      </c>
      <c r="F1095">
        <v>-1534276</v>
      </c>
      <c r="G1095">
        <v>-44.854998824741472</v>
      </c>
    </row>
    <row r="1096" spans="1:7" x14ac:dyDescent="0.3">
      <c r="A1096">
        <v>43950</v>
      </c>
      <c r="B1096">
        <v>125.8</v>
      </c>
      <c r="C1096">
        <v>0.98999999999999488</v>
      </c>
      <c r="D1096">
        <v>0.79320567262238195</v>
      </c>
      <c r="E1096">
        <v>3420524</v>
      </c>
      <c r="F1096">
        <v>423341</v>
      </c>
      <c r="G1096">
        <v>14.124629693949284</v>
      </c>
    </row>
    <row r="1097" spans="1:7" x14ac:dyDescent="0.3">
      <c r="A1097">
        <v>43949</v>
      </c>
      <c r="B1097">
        <v>124.81</v>
      </c>
      <c r="C1097">
        <v>-2.7199999999999989</v>
      </c>
      <c r="D1097">
        <v>-2.132831490629655</v>
      </c>
      <c r="E1097">
        <v>2997183</v>
      </c>
      <c r="F1097">
        <v>751944</v>
      </c>
      <c r="G1097">
        <v>33.490599441752082</v>
      </c>
    </row>
    <row r="1098" spans="1:7" x14ac:dyDescent="0.3">
      <c r="A1098">
        <v>43948</v>
      </c>
      <c r="B1098">
        <v>127.53</v>
      </c>
      <c r="C1098">
        <v>1.3499999999999943</v>
      </c>
      <c r="D1098">
        <v>1.0699001426533479</v>
      </c>
      <c r="E1098">
        <v>2245239</v>
      </c>
      <c r="F1098">
        <v>-382248</v>
      </c>
      <c r="G1098">
        <v>-14.548045337617275</v>
      </c>
    </row>
    <row r="1099" spans="1:7" x14ac:dyDescent="0.3">
      <c r="A1099">
        <v>43945</v>
      </c>
      <c r="B1099">
        <v>126.18</v>
      </c>
      <c r="C1099">
        <v>2.980000000000004</v>
      </c>
      <c r="D1099">
        <v>2.4188311688311721</v>
      </c>
      <c r="E1099">
        <v>2627487</v>
      </c>
      <c r="F1099">
        <v>-411037</v>
      </c>
      <c r="G1099">
        <v>-13.527521915245691</v>
      </c>
    </row>
    <row r="1100" spans="1:7" x14ac:dyDescent="0.3">
      <c r="A1100">
        <v>43944</v>
      </c>
      <c r="B1100">
        <v>123.2</v>
      </c>
      <c r="C1100">
        <v>-0.37999999999999545</v>
      </c>
      <c r="D1100">
        <v>-0.30749312186437566</v>
      </c>
      <c r="E1100">
        <v>3038524</v>
      </c>
      <c r="F1100">
        <v>1065826</v>
      </c>
      <c r="G1100">
        <v>54.028847801336042</v>
      </c>
    </row>
    <row r="1101" spans="1:7" x14ac:dyDescent="0.3">
      <c r="A1101">
        <v>43943</v>
      </c>
      <c r="B1101">
        <v>123.58</v>
      </c>
      <c r="C1101">
        <v>1.1599999999999966</v>
      </c>
      <c r="D1101">
        <v>0.94755758862930617</v>
      </c>
      <c r="E1101">
        <v>1972698</v>
      </c>
      <c r="F1101">
        <v>-1562169</v>
      </c>
      <c r="G1101">
        <v>-44.193147861008633</v>
      </c>
    </row>
    <row r="1102" spans="1:7" x14ac:dyDescent="0.3">
      <c r="A1102">
        <v>43942</v>
      </c>
      <c r="B1102">
        <v>122.42</v>
      </c>
      <c r="C1102">
        <v>-3.8299999999999983</v>
      </c>
      <c r="D1102">
        <v>-3.0336633663366324</v>
      </c>
      <c r="E1102">
        <v>3534867</v>
      </c>
      <c r="F1102">
        <v>-462686</v>
      </c>
      <c r="G1102">
        <v>-11.574230535530111</v>
      </c>
    </row>
    <row r="1103" spans="1:7" x14ac:dyDescent="0.3">
      <c r="A1103">
        <v>43941</v>
      </c>
      <c r="B1103">
        <v>126.25</v>
      </c>
      <c r="C1103">
        <v>1.6099999999999994</v>
      </c>
      <c r="D1103">
        <v>1.2917201540436452</v>
      </c>
      <c r="E1103">
        <v>3997553</v>
      </c>
      <c r="F1103">
        <v>-2168459</v>
      </c>
      <c r="G1103">
        <v>-35.167933503859544</v>
      </c>
    </row>
    <row r="1104" spans="1:7" x14ac:dyDescent="0.3">
      <c r="A1104">
        <v>43938</v>
      </c>
      <c r="B1104">
        <v>124.64</v>
      </c>
      <c r="C1104">
        <v>5.5600000000000023</v>
      </c>
      <c r="D1104">
        <v>4.6691299966409154</v>
      </c>
      <c r="E1104">
        <v>6166012</v>
      </c>
      <c r="F1104">
        <v>3428825</v>
      </c>
      <c r="G1104">
        <v>125.26820418188454</v>
      </c>
    </row>
    <row r="1105" spans="1:7" x14ac:dyDescent="0.3">
      <c r="A1105">
        <v>43937</v>
      </c>
      <c r="B1105">
        <v>119.08</v>
      </c>
      <c r="C1105">
        <v>3.3900000000000006</v>
      </c>
      <c r="D1105">
        <v>2.9302446192410758</v>
      </c>
      <c r="E1105">
        <v>2737187</v>
      </c>
      <c r="F1105">
        <v>927574</v>
      </c>
      <c r="G1105">
        <v>51.258141934214663</v>
      </c>
    </row>
    <row r="1106" spans="1:7" x14ac:dyDescent="0.3">
      <c r="A1106">
        <v>43936</v>
      </c>
      <c r="B1106">
        <v>115.69</v>
      </c>
      <c r="C1106">
        <v>-2.960000000000008</v>
      </c>
      <c r="D1106">
        <v>-2.4947324062368375</v>
      </c>
      <c r="E1106">
        <v>1809613</v>
      </c>
      <c r="F1106">
        <v>-4800893</v>
      </c>
      <c r="G1106">
        <v>-72.625196921385438</v>
      </c>
    </row>
    <row r="1107" spans="1:7" x14ac:dyDescent="0.3">
      <c r="A1107">
        <v>43935</v>
      </c>
      <c r="B1107">
        <v>118.65</v>
      </c>
      <c r="E1107">
        <v>6610506</v>
      </c>
    </row>
    <row r="1108" spans="1:7" x14ac:dyDescent="0.3">
      <c r="A1108">
        <v>43934</v>
      </c>
      <c r="B1108">
        <v>114.49</v>
      </c>
      <c r="E1108">
        <v>1764918</v>
      </c>
    </row>
    <row r="1109" spans="1:7" x14ac:dyDescent="0.3">
      <c r="A1109">
        <v>43930</v>
      </c>
      <c r="B1109">
        <v>113.97</v>
      </c>
      <c r="E1109">
        <v>2762912</v>
      </c>
    </row>
    <row r="1110" spans="1:7" x14ac:dyDescent="0.3">
      <c r="A1110">
        <v>43929</v>
      </c>
      <c r="B1110">
        <v>112.94</v>
      </c>
      <c r="E1110">
        <v>2276423</v>
      </c>
    </row>
    <row r="1111" spans="1:7" x14ac:dyDescent="0.3">
      <c r="A1111">
        <v>43928</v>
      </c>
      <c r="B1111">
        <v>109.54</v>
      </c>
      <c r="E1111">
        <v>4070545</v>
      </c>
    </row>
    <row r="1112" spans="1:7" x14ac:dyDescent="0.3">
      <c r="A1112">
        <v>43927</v>
      </c>
      <c r="B1112">
        <v>111.71</v>
      </c>
      <c r="E1112">
        <v>4806132</v>
      </c>
    </row>
    <row r="1113" spans="1:7" x14ac:dyDescent="0.3">
      <c r="A1113">
        <v>43924</v>
      </c>
      <c r="B1113">
        <v>106.25</v>
      </c>
      <c r="E1113">
        <v>1616843</v>
      </c>
    </row>
    <row r="1114" spans="1:7" x14ac:dyDescent="0.3">
      <c r="A1114">
        <v>43923</v>
      </c>
      <c r="B1114">
        <v>107.7</v>
      </c>
      <c r="E1114">
        <v>2055695</v>
      </c>
    </row>
    <row r="1115" spans="1:7" x14ac:dyDescent="0.3">
      <c r="A1115">
        <v>43922</v>
      </c>
      <c r="B1115">
        <v>103.79</v>
      </c>
      <c r="E1115">
        <v>3146025</v>
      </c>
    </row>
    <row r="1116" spans="1:7" x14ac:dyDescent="0.3">
      <c r="A1116">
        <v>43921</v>
      </c>
      <c r="B1116">
        <v>107.74</v>
      </c>
      <c r="E1116">
        <v>2076071</v>
      </c>
    </row>
    <row r="1117" spans="1:7" x14ac:dyDescent="0.3">
      <c r="A1117">
        <v>43920</v>
      </c>
      <c r="B1117">
        <v>108.84</v>
      </c>
      <c r="E1117">
        <v>2800754</v>
      </c>
    </row>
    <row r="1118" spans="1:7" x14ac:dyDescent="0.3">
      <c r="A1118">
        <v>43917</v>
      </c>
      <c r="B1118">
        <v>104.71</v>
      </c>
      <c r="E1118">
        <v>1783957</v>
      </c>
    </row>
    <row r="1119" spans="1:7" x14ac:dyDescent="0.3">
      <c r="A1119">
        <v>43916</v>
      </c>
      <c r="B1119">
        <v>106.79</v>
      </c>
      <c r="E1119">
        <v>3225579</v>
      </c>
    </row>
    <row r="1120" spans="1:7" x14ac:dyDescent="0.3">
      <c r="A1120">
        <v>43915</v>
      </c>
      <c r="B1120">
        <v>102</v>
      </c>
      <c r="E1120">
        <v>2555267</v>
      </c>
    </row>
    <row r="1121" spans="1:5" x14ac:dyDescent="0.3">
      <c r="A1121">
        <v>43914</v>
      </c>
      <c r="B1121">
        <v>102.62</v>
      </c>
      <c r="E1121">
        <v>3933286</v>
      </c>
    </row>
    <row r="1122" spans="1:5" x14ac:dyDescent="0.3">
      <c r="A1122">
        <v>43913</v>
      </c>
      <c r="B1122">
        <v>97.5</v>
      </c>
      <c r="E1122">
        <v>3351581</v>
      </c>
    </row>
    <row r="1123" spans="1:5" x14ac:dyDescent="0.3">
      <c r="A1123">
        <v>43910</v>
      </c>
      <c r="B1123">
        <v>98.04</v>
      </c>
      <c r="E1123">
        <v>5778035</v>
      </c>
    </row>
    <row r="1124" spans="1:5" x14ac:dyDescent="0.3">
      <c r="A1124">
        <v>43909</v>
      </c>
      <c r="B1124">
        <v>101.06</v>
      </c>
      <c r="E1124">
        <v>4072999</v>
      </c>
    </row>
    <row r="1125" spans="1:5" x14ac:dyDescent="0.3">
      <c r="A1125">
        <v>43908</v>
      </c>
      <c r="B1125">
        <v>98.33</v>
      </c>
      <c r="E1125">
        <v>6421926</v>
      </c>
    </row>
    <row r="1126" spans="1:5" x14ac:dyDescent="0.3">
      <c r="A1126">
        <v>43907</v>
      </c>
      <c r="B1126">
        <v>101.3</v>
      </c>
      <c r="E1126">
        <v>4414591</v>
      </c>
    </row>
    <row r="1127" spans="1:5" x14ac:dyDescent="0.3">
      <c r="A1127">
        <v>43906</v>
      </c>
      <c r="B1127">
        <v>94.39</v>
      </c>
      <c r="E1127">
        <v>4581451</v>
      </c>
    </row>
    <row r="1128" spans="1:5" x14ac:dyDescent="0.3">
      <c r="A1128">
        <v>43903</v>
      </c>
      <c r="B1128">
        <v>103.68</v>
      </c>
      <c r="E1128">
        <v>8755966</v>
      </c>
    </row>
    <row r="1129" spans="1:5" x14ac:dyDescent="0.3">
      <c r="A1129">
        <v>43902</v>
      </c>
      <c r="B1129">
        <v>97.5</v>
      </c>
      <c r="E1129">
        <v>7480605</v>
      </c>
    </row>
    <row r="1130" spans="1:5" x14ac:dyDescent="0.3">
      <c r="A1130">
        <v>43901</v>
      </c>
      <c r="B1130">
        <v>106.97</v>
      </c>
      <c r="E1130">
        <v>6625963</v>
      </c>
    </row>
    <row r="1131" spans="1:5" x14ac:dyDescent="0.3">
      <c r="A1131">
        <v>43900</v>
      </c>
      <c r="B1131">
        <v>112.31</v>
      </c>
      <c r="E1131">
        <v>4877965</v>
      </c>
    </row>
    <row r="1132" spans="1:5" x14ac:dyDescent="0.3">
      <c r="A1132">
        <v>43899</v>
      </c>
      <c r="B1132">
        <v>110</v>
      </c>
      <c r="E1132">
        <v>4897959</v>
      </c>
    </row>
    <row r="1133" spans="1:5" x14ac:dyDescent="0.3">
      <c r="A1133">
        <v>43896</v>
      </c>
      <c r="B1133">
        <v>118.03</v>
      </c>
      <c r="E1133">
        <v>3915537</v>
      </c>
    </row>
    <row r="1134" spans="1:5" x14ac:dyDescent="0.3">
      <c r="A1134">
        <v>43895</v>
      </c>
      <c r="B1134">
        <v>119.56</v>
      </c>
      <c r="E1134">
        <v>3456855</v>
      </c>
    </row>
    <row r="1135" spans="1:5" x14ac:dyDescent="0.3">
      <c r="A1135">
        <v>43894</v>
      </c>
      <c r="B1135">
        <v>121.68</v>
      </c>
      <c r="E1135">
        <v>4937660</v>
      </c>
    </row>
    <row r="1136" spans="1:5" x14ac:dyDescent="0.3">
      <c r="A1136">
        <v>43893</v>
      </c>
      <c r="B1136">
        <v>116.23</v>
      </c>
      <c r="E1136">
        <v>7118938</v>
      </c>
    </row>
    <row r="1137" spans="1:5" x14ac:dyDescent="0.3">
      <c r="A1137">
        <v>43892</v>
      </c>
      <c r="B1137">
        <v>119.42</v>
      </c>
      <c r="E1137">
        <v>6159618</v>
      </c>
    </row>
    <row r="1138" spans="1:5" x14ac:dyDescent="0.3">
      <c r="A1138">
        <v>43889</v>
      </c>
      <c r="B1138">
        <v>113.88</v>
      </c>
      <c r="E1138">
        <v>8506681</v>
      </c>
    </row>
    <row r="1139" spans="1:5" x14ac:dyDescent="0.3">
      <c r="A1139">
        <v>43888</v>
      </c>
      <c r="B1139">
        <v>113.43</v>
      </c>
      <c r="E1139">
        <v>6086349</v>
      </c>
    </row>
    <row r="1140" spans="1:5" x14ac:dyDescent="0.3">
      <c r="A1140">
        <v>43887</v>
      </c>
      <c r="B1140">
        <v>118.36</v>
      </c>
      <c r="E1140">
        <v>5388723</v>
      </c>
    </row>
    <row r="1141" spans="1:5" x14ac:dyDescent="0.3">
      <c r="A1141">
        <v>43886</v>
      </c>
      <c r="B1141">
        <v>116.8</v>
      </c>
      <c r="E1141">
        <v>4565197</v>
      </c>
    </row>
    <row r="1142" spans="1:5" x14ac:dyDescent="0.3">
      <c r="A1142">
        <v>43885</v>
      </c>
      <c r="B1142">
        <v>119.84</v>
      </c>
      <c r="E1142">
        <v>4531954</v>
      </c>
    </row>
    <row r="1143" spans="1:5" x14ac:dyDescent="0.3">
      <c r="A1143">
        <v>43882</v>
      </c>
      <c r="B1143">
        <v>123.08</v>
      </c>
      <c r="E1143">
        <v>2149317</v>
      </c>
    </row>
    <row r="1144" spans="1:5" x14ac:dyDescent="0.3">
      <c r="A1144">
        <v>43881</v>
      </c>
      <c r="B1144">
        <v>123.31</v>
      </c>
      <c r="E1144">
        <v>2381262</v>
      </c>
    </row>
    <row r="1145" spans="1:5" x14ac:dyDescent="0.3">
      <c r="A1145">
        <v>43880</v>
      </c>
      <c r="B1145">
        <v>123.48</v>
      </c>
      <c r="E1145">
        <v>1405489</v>
      </c>
    </row>
    <row r="1146" spans="1:5" x14ac:dyDescent="0.3">
      <c r="A1146">
        <v>43879</v>
      </c>
      <c r="B1146">
        <v>122.52</v>
      </c>
      <c r="E1146">
        <v>1951425</v>
      </c>
    </row>
    <row r="1147" spans="1:5" x14ac:dyDescent="0.3">
      <c r="A1147">
        <v>43875</v>
      </c>
      <c r="B1147">
        <v>122.47</v>
      </c>
      <c r="E1147">
        <v>1374293</v>
      </c>
    </row>
    <row r="1148" spans="1:5" x14ac:dyDescent="0.3">
      <c r="A1148">
        <v>43874</v>
      </c>
      <c r="B1148">
        <v>121.95</v>
      </c>
      <c r="E1148">
        <v>2553935</v>
      </c>
    </row>
    <row r="1149" spans="1:5" x14ac:dyDescent="0.3">
      <c r="A1149">
        <v>43873</v>
      </c>
      <c r="B1149">
        <v>122.94</v>
      </c>
      <c r="E1149">
        <v>2463946</v>
      </c>
    </row>
    <row r="1150" spans="1:5" x14ac:dyDescent="0.3">
      <c r="A1150">
        <v>43872</v>
      </c>
      <c r="B1150">
        <v>122.67</v>
      </c>
      <c r="E1150">
        <v>2229298</v>
      </c>
    </row>
    <row r="1151" spans="1:5" x14ac:dyDescent="0.3">
      <c r="A1151">
        <v>43871</v>
      </c>
      <c r="B1151">
        <v>122.73</v>
      </c>
      <c r="E1151">
        <v>1948599</v>
      </c>
    </row>
    <row r="1152" spans="1:5" x14ac:dyDescent="0.3">
      <c r="A1152">
        <v>43868</v>
      </c>
      <c r="B1152">
        <v>121.53</v>
      </c>
      <c r="E1152">
        <v>2062966</v>
      </c>
    </row>
    <row r="1153" spans="1:5" x14ac:dyDescent="0.3">
      <c r="A1153">
        <v>43867</v>
      </c>
      <c r="B1153">
        <v>122.47</v>
      </c>
      <c r="E1153">
        <v>3570490</v>
      </c>
    </row>
    <row r="1154" spans="1:5" x14ac:dyDescent="0.3">
      <c r="A1154">
        <v>43866</v>
      </c>
      <c r="B1154">
        <v>121.56</v>
      </c>
      <c r="E1154">
        <v>7267301</v>
      </c>
    </row>
    <row r="1155" spans="1:5" x14ac:dyDescent="0.3">
      <c r="A1155">
        <v>43865</v>
      </c>
      <c r="B1155">
        <v>118.55</v>
      </c>
      <c r="E1155">
        <v>3073292</v>
      </c>
    </row>
    <row r="1156" spans="1:5" x14ac:dyDescent="0.3">
      <c r="A1156">
        <v>43864</v>
      </c>
      <c r="B1156">
        <v>115.82</v>
      </c>
      <c r="E1156">
        <v>2086530</v>
      </c>
    </row>
    <row r="1157" spans="1:5" x14ac:dyDescent="0.3">
      <c r="A1157">
        <v>43861</v>
      </c>
      <c r="B1157">
        <v>113.81</v>
      </c>
      <c r="E1157">
        <v>3398486</v>
      </c>
    </row>
    <row r="1158" spans="1:5" x14ac:dyDescent="0.3">
      <c r="A1158">
        <v>43860</v>
      </c>
      <c r="B1158">
        <v>115.54</v>
      </c>
      <c r="E1158">
        <v>4027088</v>
      </c>
    </row>
    <row r="1159" spans="1:5" x14ac:dyDescent="0.3">
      <c r="A1159">
        <v>43859</v>
      </c>
      <c r="B1159">
        <v>117.24</v>
      </c>
      <c r="E1159">
        <v>1586642</v>
      </c>
    </row>
    <row r="1160" spans="1:5" x14ac:dyDescent="0.3">
      <c r="A1160">
        <v>43858</v>
      </c>
      <c r="B1160">
        <v>117.32</v>
      </c>
      <c r="E1160">
        <v>2347289</v>
      </c>
    </row>
    <row r="1161" spans="1:5" x14ac:dyDescent="0.3">
      <c r="A1161">
        <v>43857</v>
      </c>
      <c r="B1161">
        <v>116.09</v>
      </c>
      <c r="E1161">
        <v>2580318</v>
      </c>
    </row>
    <row r="1162" spans="1:5" x14ac:dyDescent="0.3">
      <c r="A1162">
        <v>43854</v>
      </c>
      <c r="B1162">
        <v>116.88</v>
      </c>
      <c r="E1162">
        <v>4309737</v>
      </c>
    </row>
    <row r="1163" spans="1:5" x14ac:dyDescent="0.3">
      <c r="A1163">
        <v>43853</v>
      </c>
      <c r="B1163">
        <v>119.5</v>
      </c>
      <c r="E1163">
        <v>3413344</v>
      </c>
    </row>
    <row r="1164" spans="1:5" x14ac:dyDescent="0.3">
      <c r="A1164">
        <v>43852</v>
      </c>
      <c r="B1164">
        <v>120.55</v>
      </c>
      <c r="E1164">
        <v>1395434</v>
      </c>
    </row>
    <row r="1165" spans="1:5" x14ac:dyDescent="0.3">
      <c r="A1165">
        <v>43851</v>
      </c>
      <c r="B1165">
        <v>120.72</v>
      </c>
      <c r="E1165">
        <v>2795142</v>
      </c>
    </row>
    <row r="1166" spans="1:5" x14ac:dyDescent="0.3">
      <c r="A1166">
        <v>43847</v>
      </c>
      <c r="B1166">
        <v>121.89</v>
      </c>
      <c r="E1166">
        <v>1907115</v>
      </c>
    </row>
    <row r="1167" spans="1:5" x14ac:dyDescent="0.3">
      <c r="A1167">
        <v>43846</v>
      </c>
      <c r="B1167">
        <v>122.35</v>
      </c>
      <c r="E1167">
        <v>1908029</v>
      </c>
    </row>
    <row r="1168" spans="1:5" x14ac:dyDescent="0.3">
      <c r="A1168">
        <v>43845</v>
      </c>
      <c r="B1168">
        <v>121.73</v>
      </c>
      <c r="E1168">
        <v>4309786</v>
      </c>
    </row>
    <row r="1169" spans="1:5" x14ac:dyDescent="0.3">
      <c r="A1169">
        <v>43844</v>
      </c>
      <c r="B1169">
        <v>121.11</v>
      </c>
      <c r="E1169">
        <v>3855977</v>
      </c>
    </row>
    <row r="1170" spans="1:5" x14ac:dyDescent="0.3">
      <c r="A1170">
        <v>43843</v>
      </c>
      <c r="B1170">
        <v>119.16</v>
      </c>
      <c r="E1170">
        <v>3960166</v>
      </c>
    </row>
    <row r="1171" spans="1:5" x14ac:dyDescent="0.3">
      <c r="A1171">
        <v>43840</v>
      </c>
      <c r="B1171">
        <v>120.45</v>
      </c>
      <c r="E1171">
        <v>2498736</v>
      </c>
    </row>
    <row r="1172" spans="1:5" x14ac:dyDescent="0.3">
      <c r="A1172">
        <v>43839</v>
      </c>
      <c r="B1172">
        <v>121.04</v>
      </c>
      <c r="E1172">
        <v>1979855</v>
      </c>
    </row>
    <row r="1173" spans="1:5" x14ac:dyDescent="0.3">
      <c r="A1173">
        <v>43838</v>
      </c>
      <c r="B1173">
        <v>120.22</v>
      </c>
      <c r="E1173">
        <v>3388428</v>
      </c>
    </row>
    <row r="1174" spans="1:5" x14ac:dyDescent="0.3">
      <c r="A1174">
        <v>43837</v>
      </c>
      <c r="B1174">
        <v>119.15</v>
      </c>
      <c r="E1174">
        <v>1719216</v>
      </c>
    </row>
    <row r="1175" spans="1:5" x14ac:dyDescent="0.3">
      <c r="A1175">
        <v>43836</v>
      </c>
      <c r="B1175">
        <v>119.12</v>
      </c>
      <c r="E1175">
        <v>2199160</v>
      </c>
    </row>
    <row r="1176" spans="1:5" x14ac:dyDescent="0.3">
      <c r="A1176">
        <v>43833</v>
      </c>
      <c r="B1176">
        <v>118.36</v>
      </c>
      <c r="E1176">
        <v>5480971</v>
      </c>
    </row>
    <row r="1177" spans="1:5" x14ac:dyDescent="0.3">
      <c r="A1177">
        <v>43832</v>
      </c>
      <c r="B1177">
        <v>119.89</v>
      </c>
      <c r="E1177">
        <v>2844573</v>
      </c>
    </row>
    <row r="1178" spans="1:5" x14ac:dyDescent="0.3">
      <c r="A1178">
        <v>43830</v>
      </c>
      <c r="B1178">
        <v>120.51</v>
      </c>
      <c r="E1178">
        <v>3002886</v>
      </c>
    </row>
    <row r="1179" spans="1:5" x14ac:dyDescent="0.3">
      <c r="A1179">
        <v>43829</v>
      </c>
      <c r="B1179">
        <v>120.18</v>
      </c>
      <c r="E1179">
        <v>4155188</v>
      </c>
    </row>
    <row r="1180" spans="1:5" x14ac:dyDescent="0.3">
      <c r="A1180">
        <v>43826</v>
      </c>
      <c r="B1180">
        <v>121.56</v>
      </c>
      <c r="E1180">
        <v>3284499</v>
      </c>
    </row>
    <row r="1181" spans="1:5" x14ac:dyDescent="0.3">
      <c r="A1181">
        <v>43825</v>
      </c>
      <c r="B1181">
        <v>122.58</v>
      </c>
      <c r="E1181">
        <v>2539703</v>
      </c>
    </row>
    <row r="1182" spans="1:5" x14ac:dyDescent="0.3">
      <c r="A1182">
        <v>43823</v>
      </c>
      <c r="B1182">
        <v>123.5</v>
      </c>
      <c r="E1182">
        <v>973173</v>
      </c>
    </row>
    <row r="1183" spans="1:5" x14ac:dyDescent="0.3">
      <c r="A1183">
        <v>43822</v>
      </c>
      <c r="B1183">
        <v>122.92</v>
      </c>
      <c r="E1183">
        <v>4348740</v>
      </c>
    </row>
    <row r="1184" spans="1:5" x14ac:dyDescent="0.3">
      <c r="A1184">
        <v>43819</v>
      </c>
      <c r="B1184">
        <v>122.05</v>
      </c>
      <c r="E1184">
        <v>3751509</v>
      </c>
    </row>
    <row r="1185" spans="1:5" x14ac:dyDescent="0.3">
      <c r="A1185">
        <v>43818</v>
      </c>
      <c r="B1185">
        <v>121.15</v>
      </c>
      <c r="E1185">
        <v>1722890</v>
      </c>
    </row>
    <row r="1186" spans="1:5" x14ac:dyDescent="0.3">
      <c r="A1186">
        <v>43817</v>
      </c>
      <c r="B1186">
        <v>120.56</v>
      </c>
      <c r="E1186">
        <v>1735686</v>
      </c>
    </row>
    <row r="1187" spans="1:5" x14ac:dyDescent="0.3">
      <c r="A1187">
        <v>43816</v>
      </c>
      <c r="B1187">
        <v>120.99</v>
      </c>
      <c r="E1187">
        <v>1462743</v>
      </c>
    </row>
    <row r="1188" spans="1:5" x14ac:dyDescent="0.3">
      <c r="A1188">
        <v>43815</v>
      </c>
      <c r="B1188">
        <v>121.61</v>
      </c>
      <c r="E1188">
        <v>1963984</v>
      </c>
    </row>
    <row r="1189" spans="1:5" x14ac:dyDescent="0.3">
      <c r="A1189">
        <v>43812</v>
      </c>
      <c r="B1189">
        <v>120.63</v>
      </c>
      <c r="E1189">
        <v>2852001</v>
      </c>
    </row>
    <row r="1190" spans="1:5" x14ac:dyDescent="0.3">
      <c r="A1190">
        <v>43811</v>
      </c>
      <c r="B1190">
        <v>120.29</v>
      </c>
      <c r="E1190">
        <v>1847063</v>
      </c>
    </row>
    <row r="1191" spans="1:5" x14ac:dyDescent="0.3">
      <c r="A1191">
        <v>43810</v>
      </c>
      <c r="B1191">
        <v>119.48</v>
      </c>
      <c r="E1191">
        <v>1795691</v>
      </c>
    </row>
    <row r="1192" spans="1:5" x14ac:dyDescent="0.3">
      <c r="A1192">
        <v>43809</v>
      </c>
      <c r="B1192">
        <v>120.1</v>
      </c>
      <c r="E1192">
        <v>1664002</v>
      </c>
    </row>
    <row r="1193" spans="1:5" x14ac:dyDescent="0.3">
      <c r="A1193">
        <v>43808</v>
      </c>
      <c r="B1193">
        <v>119.41</v>
      </c>
      <c r="E1193">
        <v>2056563</v>
      </c>
    </row>
    <row r="1194" spans="1:5" x14ac:dyDescent="0.3">
      <c r="A1194">
        <v>43805</v>
      </c>
      <c r="B1194">
        <v>120.03</v>
      </c>
      <c r="E1194">
        <v>3085618</v>
      </c>
    </row>
    <row r="1195" spans="1:5" x14ac:dyDescent="0.3">
      <c r="A1195">
        <v>43804</v>
      </c>
      <c r="B1195">
        <v>118.86</v>
      </c>
      <c r="E1195">
        <v>3594360</v>
      </c>
    </row>
    <row r="1196" spans="1:5" x14ac:dyDescent="0.3">
      <c r="A1196">
        <v>43803</v>
      </c>
      <c r="B1196">
        <v>120.4</v>
      </c>
      <c r="E1196">
        <v>1698746</v>
      </c>
    </row>
    <row r="1197" spans="1:5" x14ac:dyDescent="0.3">
      <c r="A1197">
        <v>43802</v>
      </c>
      <c r="B1197">
        <v>119.15</v>
      </c>
      <c r="E1197">
        <v>2003164</v>
      </c>
    </row>
    <row r="1198" spans="1:5" x14ac:dyDescent="0.3">
      <c r="A1198">
        <v>43801</v>
      </c>
      <c r="B1198">
        <v>118.45</v>
      </c>
      <c r="E1198">
        <v>2710559</v>
      </c>
    </row>
    <row r="1199" spans="1:5" x14ac:dyDescent="0.3">
      <c r="A1199">
        <v>43798</v>
      </c>
      <c r="B1199">
        <v>119.65</v>
      </c>
      <c r="E1199">
        <v>1345176</v>
      </c>
    </row>
    <row r="1200" spans="1:5" x14ac:dyDescent="0.3">
      <c r="A1200">
        <v>43796</v>
      </c>
      <c r="B1200">
        <v>119.39</v>
      </c>
      <c r="E1200">
        <v>1750967</v>
      </c>
    </row>
    <row r="1201" spans="1:5" x14ac:dyDescent="0.3">
      <c r="A1201">
        <v>43795</v>
      </c>
      <c r="B1201">
        <v>118.48</v>
      </c>
      <c r="E1201">
        <v>2827933</v>
      </c>
    </row>
    <row r="1202" spans="1:5" x14ac:dyDescent="0.3">
      <c r="A1202">
        <v>43794</v>
      </c>
      <c r="B1202">
        <v>118.25</v>
      </c>
      <c r="E1202">
        <v>4700229</v>
      </c>
    </row>
    <row r="1203" spans="1:5" x14ac:dyDescent="0.3">
      <c r="A1203">
        <v>43791</v>
      </c>
      <c r="B1203">
        <v>115.41</v>
      </c>
      <c r="E1203">
        <v>4064517</v>
      </c>
    </row>
    <row r="1204" spans="1:5" x14ac:dyDescent="0.3">
      <c r="A1204">
        <v>43790</v>
      </c>
      <c r="B1204">
        <v>114.3</v>
      </c>
      <c r="E1204">
        <v>3851439</v>
      </c>
    </row>
    <row r="1205" spans="1:5" x14ac:dyDescent="0.3">
      <c r="A1205">
        <v>43789</v>
      </c>
      <c r="B1205">
        <v>113.96</v>
      </c>
      <c r="E1205">
        <v>4993450</v>
      </c>
    </row>
    <row r="1206" spans="1:5" x14ac:dyDescent="0.3">
      <c r="A1206">
        <v>43788</v>
      </c>
      <c r="B1206">
        <v>113.45</v>
      </c>
      <c r="E1206">
        <v>2791080</v>
      </c>
    </row>
    <row r="1207" spans="1:5" x14ac:dyDescent="0.3">
      <c r="A1207">
        <v>43787</v>
      </c>
      <c r="B1207">
        <v>111.24</v>
      </c>
      <c r="E1207">
        <v>1957545</v>
      </c>
    </row>
    <row r="1208" spans="1:5" x14ac:dyDescent="0.3">
      <c r="A1208">
        <v>43784</v>
      </c>
      <c r="B1208">
        <v>111.5</v>
      </c>
      <c r="E1208">
        <v>2175869</v>
      </c>
    </row>
    <row r="1209" spans="1:5" x14ac:dyDescent="0.3">
      <c r="A1209">
        <v>43783</v>
      </c>
      <c r="B1209">
        <v>109.85</v>
      </c>
      <c r="E1209">
        <v>3426045</v>
      </c>
    </row>
    <row r="1210" spans="1:5" x14ac:dyDescent="0.3">
      <c r="A1210">
        <v>43782</v>
      </c>
      <c r="B1210">
        <v>110.58</v>
      </c>
      <c r="E1210">
        <v>1688984</v>
      </c>
    </row>
    <row r="1211" spans="1:5" x14ac:dyDescent="0.3">
      <c r="A1211">
        <v>43781</v>
      </c>
      <c r="B1211">
        <v>110.38</v>
      </c>
      <c r="E1211">
        <v>2516855</v>
      </c>
    </row>
    <row r="1212" spans="1:5" x14ac:dyDescent="0.3">
      <c r="A1212">
        <v>43780</v>
      </c>
      <c r="B1212">
        <v>110.04</v>
      </c>
      <c r="E1212">
        <v>1866360</v>
      </c>
    </row>
    <row r="1213" spans="1:5" x14ac:dyDescent="0.3">
      <c r="A1213">
        <v>43777</v>
      </c>
      <c r="B1213">
        <v>110.36</v>
      </c>
      <c r="E1213">
        <v>1611837</v>
      </c>
    </row>
    <row r="1214" spans="1:5" x14ac:dyDescent="0.3">
      <c r="A1214">
        <v>43776</v>
      </c>
      <c r="B1214">
        <v>108.35</v>
      </c>
      <c r="E1214">
        <v>1261263</v>
      </c>
    </row>
    <row r="1215" spans="1:5" x14ac:dyDescent="0.3">
      <c r="A1215">
        <v>43775</v>
      </c>
      <c r="B1215">
        <v>108.31</v>
      </c>
      <c r="E1215">
        <v>3853299</v>
      </c>
    </row>
    <row r="1216" spans="1:5" x14ac:dyDescent="0.3">
      <c r="A1216">
        <v>43774</v>
      </c>
      <c r="B1216">
        <v>109.52</v>
      </c>
      <c r="E1216">
        <v>1357030</v>
      </c>
    </row>
    <row r="1217" spans="1:5" x14ac:dyDescent="0.3">
      <c r="A1217">
        <v>43773</v>
      </c>
      <c r="B1217">
        <v>109.5</v>
      </c>
      <c r="E1217">
        <v>1879653</v>
      </c>
    </row>
    <row r="1218" spans="1:5" x14ac:dyDescent="0.3">
      <c r="A1218">
        <v>43770</v>
      </c>
      <c r="B1218">
        <v>109.85</v>
      </c>
      <c r="E1218">
        <v>2133626</v>
      </c>
    </row>
    <row r="1219" spans="1:5" x14ac:dyDescent="0.3">
      <c r="A1219">
        <v>43769</v>
      </c>
      <c r="B1219">
        <v>107.34</v>
      </c>
      <c r="E1219">
        <v>1978743</v>
      </c>
    </row>
    <row r="1220" spans="1:5" x14ac:dyDescent="0.3">
      <c r="A1220">
        <v>43768</v>
      </c>
      <c r="B1220">
        <v>107.59</v>
      </c>
      <c r="E1220">
        <v>1630731</v>
      </c>
    </row>
    <row r="1221" spans="1:5" x14ac:dyDescent="0.3">
      <c r="A1221">
        <v>43767</v>
      </c>
      <c r="B1221">
        <v>107.46</v>
      </c>
      <c r="E1221">
        <v>1771411</v>
      </c>
    </row>
    <row r="1222" spans="1:5" x14ac:dyDescent="0.3">
      <c r="A1222">
        <v>43766</v>
      </c>
      <c r="B1222">
        <v>107</v>
      </c>
      <c r="E1222">
        <v>1105661</v>
      </c>
    </row>
    <row r="1223" spans="1:5" x14ac:dyDescent="0.3">
      <c r="A1223">
        <v>43763</v>
      </c>
      <c r="B1223">
        <v>105.59</v>
      </c>
      <c r="E1223">
        <v>1659607</v>
      </c>
    </row>
    <row r="1224" spans="1:5" x14ac:dyDescent="0.3">
      <c r="A1224">
        <v>43762</v>
      </c>
      <c r="B1224">
        <v>105.74</v>
      </c>
      <c r="E1224">
        <v>1443484</v>
      </c>
    </row>
    <row r="1225" spans="1:5" x14ac:dyDescent="0.3">
      <c r="A1225">
        <v>43761</v>
      </c>
      <c r="B1225">
        <v>105.64</v>
      </c>
      <c r="E1225">
        <v>1657674</v>
      </c>
    </row>
    <row r="1226" spans="1:5" x14ac:dyDescent="0.3">
      <c r="A1226">
        <v>43760</v>
      </c>
      <c r="B1226">
        <v>105.3</v>
      </c>
      <c r="E1226">
        <v>4400574</v>
      </c>
    </row>
    <row r="1227" spans="1:5" x14ac:dyDescent="0.3">
      <c r="A1227">
        <v>43759</v>
      </c>
      <c r="B1227">
        <v>103.58</v>
      </c>
      <c r="E1227">
        <v>1393385</v>
      </c>
    </row>
    <row r="1228" spans="1:5" x14ac:dyDescent="0.3">
      <c r="A1228">
        <v>43756</v>
      </c>
      <c r="B1228">
        <v>102.27</v>
      </c>
      <c r="E1228">
        <v>1788063</v>
      </c>
    </row>
    <row r="1229" spans="1:5" x14ac:dyDescent="0.3">
      <c r="A1229">
        <v>43755</v>
      </c>
      <c r="B1229">
        <v>103.03</v>
      </c>
      <c r="E1229">
        <v>1444717</v>
      </c>
    </row>
    <row r="1230" spans="1:5" x14ac:dyDescent="0.3">
      <c r="A1230">
        <v>43754</v>
      </c>
      <c r="B1230">
        <v>102.35</v>
      </c>
      <c r="E1230">
        <v>2238973</v>
      </c>
    </row>
    <row r="1231" spans="1:5" x14ac:dyDescent="0.3">
      <c r="A1231">
        <v>43753</v>
      </c>
      <c r="B1231">
        <v>102.46</v>
      </c>
      <c r="E1231">
        <v>1552720</v>
      </c>
    </row>
    <row r="1232" spans="1:5" x14ac:dyDescent="0.3">
      <c r="A1232">
        <v>43752</v>
      </c>
      <c r="B1232">
        <v>100.62</v>
      </c>
      <c r="E1232">
        <v>1209443</v>
      </c>
    </row>
    <row r="1233" spans="1:5" x14ac:dyDescent="0.3">
      <c r="A1233">
        <v>43749</v>
      </c>
      <c r="B1233">
        <v>100.24</v>
      </c>
      <c r="E1233">
        <v>5796840</v>
      </c>
    </row>
    <row r="1234" spans="1:5" x14ac:dyDescent="0.3">
      <c r="A1234">
        <v>43748</v>
      </c>
      <c r="B1234">
        <v>99</v>
      </c>
      <c r="E1234">
        <v>1357176</v>
      </c>
    </row>
    <row r="1235" spans="1:5" x14ac:dyDescent="0.3">
      <c r="A1235">
        <v>43747</v>
      </c>
      <c r="B1235">
        <v>97.75</v>
      </c>
      <c r="E1235">
        <v>1487516</v>
      </c>
    </row>
    <row r="1236" spans="1:5" x14ac:dyDescent="0.3">
      <c r="A1236">
        <v>43746</v>
      </c>
      <c r="B1236">
        <v>97.61</v>
      </c>
      <c r="E1236">
        <v>2959619</v>
      </c>
    </row>
    <row r="1237" spans="1:5" x14ac:dyDescent="0.3">
      <c r="A1237">
        <v>43745</v>
      </c>
      <c r="B1237">
        <v>99.41</v>
      </c>
      <c r="E1237">
        <v>1931615</v>
      </c>
    </row>
    <row r="1238" spans="1:5" x14ac:dyDescent="0.3">
      <c r="A1238">
        <v>43742</v>
      </c>
      <c r="B1238">
        <v>99.53</v>
      </c>
      <c r="E1238">
        <v>2643604</v>
      </c>
    </row>
    <row r="1239" spans="1:5" x14ac:dyDescent="0.3">
      <c r="A1239">
        <v>43741</v>
      </c>
      <c r="B1239">
        <v>98.79</v>
      </c>
      <c r="E1239">
        <v>3081885</v>
      </c>
    </row>
    <row r="1240" spans="1:5" x14ac:dyDescent="0.3">
      <c r="A1240">
        <v>43740</v>
      </c>
      <c r="B1240">
        <v>97.24</v>
      </c>
      <c r="E1240">
        <v>4265864</v>
      </c>
    </row>
    <row r="1241" spans="1:5" x14ac:dyDescent="0.3">
      <c r="A1241">
        <v>43739</v>
      </c>
      <c r="B1241">
        <v>98</v>
      </c>
      <c r="E1241">
        <v>3445694</v>
      </c>
    </row>
    <row r="1242" spans="1:5" x14ac:dyDescent="0.3">
      <c r="A1242">
        <v>43738</v>
      </c>
      <c r="B1242">
        <v>99.5</v>
      </c>
      <c r="E1242">
        <v>1781348</v>
      </c>
    </row>
    <row r="1243" spans="1:5" x14ac:dyDescent="0.3">
      <c r="A1243">
        <v>43735</v>
      </c>
      <c r="B1243">
        <v>99.3</v>
      </c>
      <c r="E1243">
        <v>3503133</v>
      </c>
    </row>
    <row r="1244" spans="1:5" x14ac:dyDescent="0.3">
      <c r="A1244">
        <v>43734</v>
      </c>
      <c r="B1244">
        <v>100.08</v>
      </c>
      <c r="E1244">
        <v>3032555</v>
      </c>
    </row>
    <row r="1245" spans="1:5" x14ac:dyDescent="0.3">
      <c r="A1245">
        <v>43733</v>
      </c>
      <c r="B1245">
        <v>102.13</v>
      </c>
      <c r="E1245">
        <v>1836806</v>
      </c>
    </row>
    <row r="1246" spans="1:5" x14ac:dyDescent="0.3">
      <c r="A1246">
        <v>43732</v>
      </c>
      <c r="B1246">
        <v>102.42</v>
      </c>
      <c r="E1246">
        <v>2832680</v>
      </c>
    </row>
    <row r="1247" spans="1:5" x14ac:dyDescent="0.3">
      <c r="A1247">
        <v>43731</v>
      </c>
      <c r="B1247">
        <v>104.63</v>
      </c>
      <c r="E1247">
        <v>1610737</v>
      </c>
    </row>
    <row r="1248" spans="1:5" x14ac:dyDescent="0.3">
      <c r="A1248">
        <v>43728</v>
      </c>
      <c r="B1248">
        <v>105.55</v>
      </c>
      <c r="E1248">
        <v>3298716</v>
      </c>
    </row>
    <row r="1249" spans="1:5" x14ac:dyDescent="0.3">
      <c r="A1249">
        <v>43727</v>
      </c>
      <c r="B1249">
        <v>104.63</v>
      </c>
      <c r="E1249">
        <v>3039707</v>
      </c>
    </row>
    <row r="1250" spans="1:5" x14ac:dyDescent="0.3">
      <c r="A1250">
        <v>43726</v>
      </c>
      <c r="B1250">
        <v>104.44</v>
      </c>
      <c r="E1250">
        <v>1591357</v>
      </c>
    </row>
    <row r="1251" spans="1:5" x14ac:dyDescent="0.3">
      <c r="A1251">
        <v>43725</v>
      </c>
      <c r="B1251">
        <v>105.19</v>
      </c>
      <c r="E1251">
        <v>1285982</v>
      </c>
    </row>
    <row r="1252" spans="1:5" x14ac:dyDescent="0.3">
      <c r="A1252">
        <v>43724</v>
      </c>
      <c r="B1252">
        <v>105.14</v>
      </c>
      <c r="E1252">
        <v>1665170</v>
      </c>
    </row>
    <row r="1253" spans="1:5" x14ac:dyDescent="0.3">
      <c r="A1253">
        <v>43721</v>
      </c>
      <c r="B1253">
        <v>104.2</v>
      </c>
      <c r="E1253">
        <v>1436105</v>
      </c>
    </row>
    <row r="1254" spans="1:5" x14ac:dyDescent="0.3">
      <c r="A1254">
        <v>43720</v>
      </c>
      <c r="B1254">
        <v>104.15</v>
      </c>
      <c r="E1254">
        <v>2401008</v>
      </c>
    </row>
    <row r="1255" spans="1:5" x14ac:dyDescent="0.3">
      <c r="A1255">
        <v>43719</v>
      </c>
      <c r="B1255">
        <v>104.76</v>
      </c>
      <c r="E1255">
        <v>2421423</v>
      </c>
    </row>
    <row r="1256" spans="1:5" x14ac:dyDescent="0.3">
      <c r="A1256">
        <v>43718</v>
      </c>
      <c r="B1256">
        <v>102.98</v>
      </c>
      <c r="E1256">
        <v>1778069</v>
      </c>
    </row>
    <row r="1257" spans="1:5" x14ac:dyDescent="0.3">
      <c r="A1257">
        <v>43717</v>
      </c>
      <c r="B1257">
        <v>101.83</v>
      </c>
      <c r="E1257">
        <v>2149899</v>
      </c>
    </row>
    <row r="1258" spans="1:5" x14ac:dyDescent="0.3">
      <c r="A1258">
        <v>43714</v>
      </c>
      <c r="B1258">
        <v>102.24</v>
      </c>
      <c r="E1258">
        <v>1701769</v>
      </c>
    </row>
    <row r="1259" spans="1:5" x14ac:dyDescent="0.3">
      <c r="A1259">
        <v>43713</v>
      </c>
      <c r="B1259">
        <v>102.39</v>
      </c>
      <c r="E1259">
        <v>1948367</v>
      </c>
    </row>
    <row r="1260" spans="1:5" x14ac:dyDescent="0.3">
      <c r="A1260">
        <v>43712</v>
      </c>
      <c r="B1260">
        <v>101.21</v>
      </c>
      <c r="E1260">
        <v>2092706</v>
      </c>
    </row>
    <row r="1261" spans="1:5" x14ac:dyDescent="0.3">
      <c r="A1261">
        <v>43711</v>
      </c>
      <c r="B1261">
        <v>101.15</v>
      </c>
      <c r="E1261">
        <v>3333071</v>
      </c>
    </row>
    <row r="1262" spans="1:5" x14ac:dyDescent="0.3">
      <c r="A1262">
        <v>43707</v>
      </c>
      <c r="B1262">
        <v>102.93</v>
      </c>
      <c r="E1262">
        <v>1349133</v>
      </c>
    </row>
    <row r="1263" spans="1:5" x14ac:dyDescent="0.3">
      <c r="A1263">
        <v>43706</v>
      </c>
      <c r="B1263">
        <v>103.62</v>
      </c>
      <c r="E1263">
        <v>1490129</v>
      </c>
    </row>
    <row r="1264" spans="1:5" x14ac:dyDescent="0.3">
      <c r="A1264">
        <v>43705</v>
      </c>
      <c r="B1264">
        <v>102.88</v>
      </c>
      <c r="E1264">
        <v>2338448</v>
      </c>
    </row>
    <row r="1265" spans="1:5" x14ac:dyDescent="0.3">
      <c r="A1265">
        <v>43704</v>
      </c>
      <c r="B1265">
        <v>102.22</v>
      </c>
      <c r="E1265">
        <v>1946474</v>
      </c>
    </row>
    <row r="1266" spans="1:5" x14ac:dyDescent="0.3">
      <c r="A1266">
        <v>43703</v>
      </c>
      <c r="B1266">
        <v>103.16</v>
      </c>
      <c r="E1266">
        <v>1427132</v>
      </c>
    </row>
    <row r="1267" spans="1:5" x14ac:dyDescent="0.3">
      <c r="A1267">
        <v>43700</v>
      </c>
      <c r="B1267">
        <v>102.41</v>
      </c>
      <c r="E1267">
        <v>3694780</v>
      </c>
    </row>
    <row r="1268" spans="1:5" x14ac:dyDescent="0.3">
      <c r="A1268">
        <v>43699</v>
      </c>
      <c r="B1268">
        <v>105.17</v>
      </c>
      <c r="E1268">
        <v>1471507</v>
      </c>
    </row>
    <row r="1269" spans="1:5" x14ac:dyDescent="0.3">
      <c r="A1269">
        <v>43698</v>
      </c>
      <c r="B1269">
        <v>106.04</v>
      </c>
      <c r="E1269">
        <v>1185342</v>
      </c>
    </row>
    <row r="1270" spans="1:5" x14ac:dyDescent="0.3">
      <c r="A1270">
        <v>43697</v>
      </c>
      <c r="B1270">
        <v>105.08</v>
      </c>
      <c r="E1270">
        <v>2817627</v>
      </c>
    </row>
    <row r="1271" spans="1:5" x14ac:dyDescent="0.3">
      <c r="A1271">
        <v>43696</v>
      </c>
      <c r="B1271">
        <v>106.16</v>
      </c>
      <c r="E1271">
        <v>3254626</v>
      </c>
    </row>
    <row r="1272" spans="1:5" x14ac:dyDescent="0.3">
      <c r="A1272">
        <v>43693</v>
      </c>
      <c r="B1272">
        <v>104.97</v>
      </c>
      <c r="E1272">
        <v>2919707</v>
      </c>
    </row>
    <row r="1273" spans="1:5" x14ac:dyDescent="0.3">
      <c r="A1273">
        <v>43692</v>
      </c>
      <c r="B1273">
        <v>102.68</v>
      </c>
      <c r="E1273">
        <v>2289614</v>
      </c>
    </row>
    <row r="1274" spans="1:5" x14ac:dyDescent="0.3">
      <c r="A1274">
        <v>43691</v>
      </c>
      <c r="B1274">
        <v>103.03</v>
      </c>
      <c r="E1274">
        <v>10952709</v>
      </c>
    </row>
    <row r="1275" spans="1:5" x14ac:dyDescent="0.3">
      <c r="A1275">
        <v>43690</v>
      </c>
      <c r="B1275">
        <v>105.38</v>
      </c>
      <c r="E1275">
        <v>1501898</v>
      </c>
    </row>
    <row r="1276" spans="1:5" x14ac:dyDescent="0.3">
      <c r="A1276">
        <v>43689</v>
      </c>
      <c r="B1276">
        <v>104.16</v>
      </c>
      <c r="E1276">
        <v>1799487</v>
      </c>
    </row>
    <row r="1277" spans="1:5" x14ac:dyDescent="0.3">
      <c r="A1277">
        <v>43686</v>
      </c>
      <c r="B1277">
        <v>105.48</v>
      </c>
      <c r="E1277">
        <v>2352291</v>
      </c>
    </row>
    <row r="1278" spans="1:5" x14ac:dyDescent="0.3">
      <c r="A1278">
        <v>43685</v>
      </c>
      <c r="B1278">
        <v>105.88</v>
      </c>
      <c r="E1278">
        <v>2907241</v>
      </c>
    </row>
    <row r="1279" spans="1:5" x14ac:dyDescent="0.3">
      <c r="A1279">
        <v>43684</v>
      </c>
      <c r="B1279">
        <v>104.02</v>
      </c>
      <c r="E1279">
        <v>1884567</v>
      </c>
    </row>
    <row r="1280" spans="1:5" x14ac:dyDescent="0.3">
      <c r="A1280">
        <v>43683</v>
      </c>
      <c r="B1280">
        <v>103.74</v>
      </c>
      <c r="E1280">
        <v>2231108</v>
      </c>
    </row>
    <row r="1281" spans="1:5" x14ac:dyDescent="0.3">
      <c r="A1281">
        <v>43682</v>
      </c>
      <c r="B1281">
        <v>102.29</v>
      </c>
      <c r="E1281">
        <v>2928654</v>
      </c>
    </row>
    <row r="1282" spans="1:5" x14ac:dyDescent="0.3">
      <c r="A1282">
        <v>43679</v>
      </c>
      <c r="B1282">
        <v>105.07</v>
      </c>
      <c r="E1282">
        <v>2026649</v>
      </c>
    </row>
    <row r="1283" spans="1:5" x14ac:dyDescent="0.3">
      <c r="A1283">
        <v>43678</v>
      </c>
      <c r="B1283">
        <v>106.38</v>
      </c>
      <c r="E1283">
        <v>2960600</v>
      </c>
    </row>
    <row r="1284" spans="1:5" x14ac:dyDescent="0.3">
      <c r="A1284">
        <v>43677</v>
      </c>
      <c r="B1284">
        <v>105.66</v>
      </c>
      <c r="E1284">
        <v>1819913</v>
      </c>
    </row>
    <row r="1285" spans="1:5" x14ac:dyDescent="0.3">
      <c r="A1285">
        <v>43676</v>
      </c>
      <c r="B1285">
        <v>106.36</v>
      </c>
      <c r="E1285">
        <v>2261037</v>
      </c>
    </row>
    <row r="1286" spans="1:5" x14ac:dyDescent="0.3">
      <c r="A1286">
        <v>43675</v>
      </c>
      <c r="B1286">
        <v>105.41</v>
      </c>
      <c r="E1286">
        <v>1641403</v>
      </c>
    </row>
    <row r="1287" spans="1:5" x14ac:dyDescent="0.3">
      <c r="A1287">
        <v>43672</v>
      </c>
      <c r="B1287">
        <v>105.32</v>
      </c>
      <c r="E1287">
        <v>1719790</v>
      </c>
    </row>
    <row r="1288" spans="1:5" x14ac:dyDescent="0.3">
      <c r="A1288">
        <v>43671</v>
      </c>
      <c r="B1288">
        <v>104.2</v>
      </c>
      <c r="E1288">
        <v>3440373</v>
      </c>
    </row>
    <row r="1289" spans="1:5" x14ac:dyDescent="0.3">
      <c r="A1289">
        <v>43670</v>
      </c>
      <c r="B1289">
        <v>105.68</v>
      </c>
      <c r="E1289">
        <v>1896260</v>
      </c>
    </row>
    <row r="1290" spans="1:5" x14ac:dyDescent="0.3">
      <c r="A1290">
        <v>43669</v>
      </c>
      <c r="B1290">
        <v>105.39</v>
      </c>
      <c r="E1290">
        <v>1981563</v>
      </c>
    </row>
    <row r="1291" spans="1:5" x14ac:dyDescent="0.3">
      <c r="A1291">
        <v>43668</v>
      </c>
      <c r="B1291">
        <v>105.12</v>
      </c>
      <c r="E1291">
        <v>1535987</v>
      </c>
    </row>
    <row r="1292" spans="1:5" x14ac:dyDescent="0.3">
      <c r="A1292">
        <v>43665</v>
      </c>
      <c r="B1292">
        <v>104.88</v>
      </c>
      <c r="E1292">
        <v>3076945</v>
      </c>
    </row>
    <row r="1293" spans="1:5" x14ac:dyDescent="0.3">
      <c r="A1293">
        <v>43664</v>
      </c>
      <c r="B1293">
        <v>106.45</v>
      </c>
      <c r="E1293">
        <v>2428005</v>
      </c>
    </row>
    <row r="1294" spans="1:5" x14ac:dyDescent="0.3">
      <c r="A1294">
        <v>43663</v>
      </c>
      <c r="B1294">
        <v>105.58</v>
      </c>
      <c r="E1294">
        <v>1112484</v>
      </c>
    </row>
    <row r="1295" spans="1:5" x14ac:dyDescent="0.3">
      <c r="A1295">
        <v>43662</v>
      </c>
      <c r="B1295">
        <v>105.47</v>
      </c>
      <c r="E1295">
        <v>2058973</v>
      </c>
    </row>
    <row r="1296" spans="1:5" x14ac:dyDescent="0.3">
      <c r="A1296">
        <v>43661</v>
      </c>
      <c r="B1296">
        <v>106.08</v>
      </c>
      <c r="E1296">
        <v>1438094</v>
      </c>
    </row>
    <row r="1297" spans="1:5" x14ac:dyDescent="0.3">
      <c r="A1297">
        <v>43658</v>
      </c>
      <c r="B1297">
        <v>105.52</v>
      </c>
      <c r="E1297">
        <v>3450871</v>
      </c>
    </row>
    <row r="1298" spans="1:5" x14ac:dyDescent="0.3">
      <c r="A1298">
        <v>43657</v>
      </c>
      <c r="B1298">
        <v>106.98</v>
      </c>
      <c r="E1298">
        <v>3505823</v>
      </c>
    </row>
    <row r="1299" spans="1:5" x14ac:dyDescent="0.3">
      <c r="A1299">
        <v>43656</v>
      </c>
      <c r="B1299">
        <v>108.53</v>
      </c>
      <c r="E1299">
        <v>2374918</v>
      </c>
    </row>
    <row r="1300" spans="1:5" x14ac:dyDescent="0.3">
      <c r="A1300">
        <v>43655</v>
      </c>
      <c r="B1300">
        <v>108.84</v>
      </c>
      <c r="E1300">
        <v>2548678</v>
      </c>
    </row>
    <row r="1301" spans="1:5" x14ac:dyDescent="0.3">
      <c r="A1301">
        <v>43654</v>
      </c>
      <c r="B1301">
        <v>107.74</v>
      </c>
      <c r="E1301">
        <v>4555930</v>
      </c>
    </row>
    <row r="1302" spans="1:5" x14ac:dyDescent="0.3">
      <c r="A1302">
        <v>43651</v>
      </c>
      <c r="B1302">
        <v>109.22</v>
      </c>
      <c r="E1302">
        <v>3780716</v>
      </c>
    </row>
    <row r="1303" spans="1:5" x14ac:dyDescent="0.3">
      <c r="A1303">
        <v>43649</v>
      </c>
      <c r="B1303">
        <v>110.93</v>
      </c>
      <c r="E1303">
        <v>852549</v>
      </c>
    </row>
    <row r="1304" spans="1:5" x14ac:dyDescent="0.3">
      <c r="A1304">
        <v>43648</v>
      </c>
      <c r="B1304">
        <v>109.65</v>
      </c>
      <c r="E1304">
        <v>1965621</v>
      </c>
    </row>
    <row r="1305" spans="1:5" x14ac:dyDescent="0.3">
      <c r="A1305">
        <v>43647</v>
      </c>
      <c r="B1305">
        <v>109.73</v>
      </c>
      <c r="E1305">
        <v>1917529</v>
      </c>
    </row>
    <row r="1306" spans="1:5" x14ac:dyDescent="0.3">
      <c r="A1306">
        <v>43644</v>
      </c>
      <c r="B1306">
        <v>109.1</v>
      </c>
      <c r="E1306">
        <v>4102996</v>
      </c>
    </row>
    <row r="1307" spans="1:5" x14ac:dyDescent="0.3">
      <c r="A1307">
        <v>43643</v>
      </c>
      <c r="B1307">
        <v>107.28</v>
      </c>
      <c r="E1307">
        <v>1633390</v>
      </c>
    </row>
    <row r="1308" spans="1:5" x14ac:dyDescent="0.3">
      <c r="A1308">
        <v>43642</v>
      </c>
      <c r="B1308">
        <v>105.82</v>
      </c>
      <c r="E1308">
        <v>2019342</v>
      </c>
    </row>
    <row r="1309" spans="1:5" x14ac:dyDescent="0.3">
      <c r="A1309">
        <v>43641</v>
      </c>
      <c r="B1309">
        <v>106.89</v>
      </c>
      <c r="E1309">
        <v>2886058</v>
      </c>
    </row>
    <row r="1310" spans="1:5" x14ac:dyDescent="0.3">
      <c r="A1310">
        <v>43640</v>
      </c>
      <c r="B1310">
        <v>107.12</v>
      </c>
      <c r="E1310">
        <v>3633023</v>
      </c>
    </row>
    <row r="1311" spans="1:5" x14ac:dyDescent="0.3">
      <c r="A1311">
        <v>43637</v>
      </c>
      <c r="B1311">
        <v>109.45</v>
      </c>
      <c r="E1311">
        <v>1866302</v>
      </c>
    </row>
    <row r="1312" spans="1:5" x14ac:dyDescent="0.3">
      <c r="A1312">
        <v>43636</v>
      </c>
      <c r="B1312">
        <v>108.62</v>
      </c>
      <c r="E1312">
        <v>1766079</v>
      </c>
    </row>
    <row r="1313" spans="1:5" x14ac:dyDescent="0.3">
      <c r="A1313">
        <v>43635</v>
      </c>
      <c r="B1313">
        <v>108.17</v>
      </c>
      <c r="E1313">
        <v>1399006</v>
      </c>
    </row>
    <row r="1314" spans="1:5" x14ac:dyDescent="0.3">
      <c r="A1314">
        <v>43634</v>
      </c>
      <c r="B1314">
        <v>107.56</v>
      </c>
      <c r="E1314">
        <v>2549503</v>
      </c>
    </row>
    <row r="1315" spans="1:5" x14ac:dyDescent="0.3">
      <c r="A1315">
        <v>43633</v>
      </c>
      <c r="B1315">
        <v>106.1</v>
      </c>
      <c r="E1315">
        <v>2051457</v>
      </c>
    </row>
    <row r="1316" spans="1:5" x14ac:dyDescent="0.3">
      <c r="A1316">
        <v>43630</v>
      </c>
      <c r="B1316">
        <v>103.13</v>
      </c>
      <c r="E1316">
        <v>1362032</v>
      </c>
    </row>
    <row r="1317" spans="1:5" x14ac:dyDescent="0.3">
      <c r="A1317">
        <v>43629</v>
      </c>
      <c r="B1317">
        <v>104.1</v>
      </c>
      <c r="E1317">
        <v>1385262</v>
      </c>
    </row>
    <row r="1318" spans="1:5" x14ac:dyDescent="0.3">
      <c r="A1318">
        <v>43628</v>
      </c>
      <c r="B1318">
        <v>103.33</v>
      </c>
      <c r="E1318">
        <v>912932</v>
      </c>
    </row>
    <row r="1319" spans="1:5" x14ac:dyDescent="0.3">
      <c r="A1319">
        <v>43627</v>
      </c>
      <c r="B1319">
        <v>102.7</v>
      </c>
      <c r="E1319">
        <v>1327924</v>
      </c>
    </row>
    <row r="1320" spans="1:5" x14ac:dyDescent="0.3">
      <c r="A1320">
        <v>43626</v>
      </c>
      <c r="B1320">
        <v>103.21</v>
      </c>
      <c r="E1320">
        <v>1216607</v>
      </c>
    </row>
    <row r="1321" spans="1:5" x14ac:dyDescent="0.3">
      <c r="A1321">
        <v>43623</v>
      </c>
      <c r="B1321">
        <v>103.83</v>
      </c>
      <c r="E1321">
        <v>1269154</v>
      </c>
    </row>
    <row r="1322" spans="1:5" x14ac:dyDescent="0.3">
      <c r="A1322">
        <v>43622</v>
      </c>
      <c r="B1322">
        <v>102.17</v>
      </c>
      <c r="E1322">
        <v>2021014</v>
      </c>
    </row>
    <row r="1323" spans="1:5" x14ac:dyDescent="0.3">
      <c r="A1323">
        <v>43621</v>
      </c>
      <c r="B1323">
        <v>103.18</v>
      </c>
      <c r="E1323">
        <v>2136164</v>
      </c>
    </row>
    <row r="1324" spans="1:5" x14ac:dyDescent="0.3">
      <c r="A1324">
        <v>43620</v>
      </c>
      <c r="B1324">
        <v>103.01</v>
      </c>
      <c r="E1324">
        <v>2523750</v>
      </c>
    </row>
    <row r="1325" spans="1:5" x14ac:dyDescent="0.3">
      <c r="A1325">
        <v>43619</v>
      </c>
      <c r="B1325">
        <v>101.06</v>
      </c>
      <c r="E1325">
        <v>2039113</v>
      </c>
    </row>
    <row r="1326" spans="1:5" x14ac:dyDescent="0.3">
      <c r="A1326">
        <v>43616</v>
      </c>
      <c r="B1326">
        <v>99.98</v>
      </c>
      <c r="E1326">
        <v>2054064</v>
      </c>
    </row>
    <row r="1327" spans="1:5" x14ac:dyDescent="0.3">
      <c r="A1327">
        <v>43615</v>
      </c>
      <c r="B1327">
        <v>101.79</v>
      </c>
      <c r="E1327">
        <v>1511399</v>
      </c>
    </row>
    <row r="1328" spans="1:5" x14ac:dyDescent="0.3">
      <c r="A1328">
        <v>43614</v>
      </c>
      <c r="B1328">
        <v>101.75</v>
      </c>
      <c r="E1328">
        <v>2533714</v>
      </c>
    </row>
    <row r="1329" spans="1:5" x14ac:dyDescent="0.3">
      <c r="A1329">
        <v>43613</v>
      </c>
      <c r="B1329">
        <v>102.9</v>
      </c>
      <c r="E1329">
        <v>2439113</v>
      </c>
    </row>
    <row r="1330" spans="1:5" x14ac:dyDescent="0.3">
      <c r="A1330">
        <v>43609</v>
      </c>
      <c r="B1330">
        <v>104.2</v>
      </c>
      <c r="E1330">
        <v>1342149</v>
      </c>
    </row>
    <row r="1331" spans="1:5" x14ac:dyDescent="0.3">
      <c r="A1331">
        <v>43608</v>
      </c>
      <c r="B1331">
        <v>103.77</v>
      </c>
      <c r="E1331">
        <v>2583955</v>
      </c>
    </row>
    <row r="1332" spans="1:5" x14ac:dyDescent="0.3">
      <c r="A1332">
        <v>43607</v>
      </c>
      <c r="B1332">
        <v>104.68</v>
      </c>
      <c r="E1332">
        <v>2414976</v>
      </c>
    </row>
    <row r="1333" spans="1:5" x14ac:dyDescent="0.3">
      <c r="A1333">
        <v>43606</v>
      </c>
      <c r="B1333">
        <v>104.35</v>
      </c>
      <c r="E1333">
        <v>1575386</v>
      </c>
    </row>
    <row r="1334" spans="1:5" x14ac:dyDescent="0.3">
      <c r="A1334">
        <v>43605</v>
      </c>
      <c r="B1334">
        <v>102.32</v>
      </c>
      <c r="E1334">
        <v>2510877</v>
      </c>
    </row>
    <row r="1335" spans="1:5" x14ac:dyDescent="0.3">
      <c r="A1335">
        <v>43602</v>
      </c>
      <c r="B1335">
        <v>103.77</v>
      </c>
      <c r="E1335">
        <v>2947896</v>
      </c>
    </row>
    <row r="1336" spans="1:5" x14ac:dyDescent="0.3">
      <c r="A1336">
        <v>43601</v>
      </c>
      <c r="B1336">
        <v>104.44</v>
      </c>
      <c r="E1336">
        <v>2315439</v>
      </c>
    </row>
    <row r="1337" spans="1:5" x14ac:dyDescent="0.3">
      <c r="A1337">
        <v>43600</v>
      </c>
      <c r="B1337">
        <v>103.37</v>
      </c>
      <c r="E1337">
        <v>1723850</v>
      </c>
    </row>
    <row r="1338" spans="1:5" x14ac:dyDescent="0.3">
      <c r="A1338">
        <v>43599</v>
      </c>
      <c r="B1338">
        <v>102.44</v>
      </c>
      <c r="E1338">
        <v>2591063</v>
      </c>
    </row>
    <row r="1339" spans="1:5" x14ac:dyDescent="0.3">
      <c r="A1339">
        <v>43598</v>
      </c>
      <c r="B1339">
        <v>101.32</v>
      </c>
      <c r="E1339">
        <v>3798286</v>
      </c>
    </row>
    <row r="1340" spans="1:5" x14ac:dyDescent="0.3">
      <c r="A1340">
        <v>43595</v>
      </c>
      <c r="B1340">
        <v>105</v>
      </c>
      <c r="E1340">
        <v>5118595</v>
      </c>
    </row>
    <row r="1341" spans="1:5" x14ac:dyDescent="0.3">
      <c r="A1341">
        <v>43594</v>
      </c>
      <c r="B1341">
        <v>105.34</v>
      </c>
      <c r="E1341">
        <v>3257722</v>
      </c>
    </row>
    <row r="1342" spans="1:5" x14ac:dyDescent="0.3">
      <c r="A1342">
        <v>43593</v>
      </c>
      <c r="B1342">
        <v>105.59</v>
      </c>
      <c r="E1342">
        <v>2725326</v>
      </c>
    </row>
    <row r="1343" spans="1:5" x14ac:dyDescent="0.3">
      <c r="A1343">
        <v>43592</v>
      </c>
      <c r="B1343">
        <v>105.63</v>
      </c>
      <c r="E1343">
        <v>3152554</v>
      </c>
    </row>
    <row r="1344" spans="1:5" x14ac:dyDescent="0.3">
      <c r="A1344">
        <v>43591</v>
      </c>
      <c r="B1344">
        <v>108.83</v>
      </c>
      <c r="E1344">
        <v>2306803</v>
      </c>
    </row>
    <row r="1345" spans="1:5" x14ac:dyDescent="0.3">
      <c r="A1345">
        <v>43588</v>
      </c>
      <c r="B1345">
        <v>107.91</v>
      </c>
      <c r="E1345">
        <v>1782982</v>
      </c>
    </row>
    <row r="1346" spans="1:5" x14ac:dyDescent="0.3">
      <c r="A1346">
        <v>43587</v>
      </c>
      <c r="B1346">
        <v>105.98</v>
      </c>
      <c r="E1346">
        <v>2539279</v>
      </c>
    </row>
    <row r="1347" spans="1:5" x14ac:dyDescent="0.3">
      <c r="A1347">
        <v>43586</v>
      </c>
      <c r="B1347">
        <v>105.56</v>
      </c>
      <c r="E1347">
        <v>1519199</v>
      </c>
    </row>
    <row r="1348" spans="1:5" x14ac:dyDescent="0.3">
      <c r="A1348">
        <v>43585</v>
      </c>
      <c r="B1348">
        <v>106.42</v>
      </c>
      <c r="E1348">
        <v>3892271</v>
      </c>
    </row>
    <row r="1349" spans="1:5" x14ac:dyDescent="0.3">
      <c r="A1349">
        <v>43584</v>
      </c>
      <c r="B1349">
        <v>107.31</v>
      </c>
      <c r="E1349">
        <v>1741011</v>
      </c>
    </row>
    <row r="1350" spans="1:5" x14ac:dyDescent="0.3">
      <c r="A1350">
        <v>43581</v>
      </c>
      <c r="B1350">
        <v>107.4</v>
      </c>
      <c r="E1350">
        <v>1547928</v>
      </c>
    </row>
    <row r="1351" spans="1:5" x14ac:dyDescent="0.3">
      <c r="A1351">
        <v>43580</v>
      </c>
      <c r="B1351">
        <v>106.71</v>
      </c>
      <c r="E1351">
        <v>2452947</v>
      </c>
    </row>
    <row r="1352" spans="1:5" x14ac:dyDescent="0.3">
      <c r="A1352">
        <v>43579</v>
      </c>
      <c r="B1352">
        <v>105.64</v>
      </c>
      <c r="E1352">
        <v>3576062</v>
      </c>
    </row>
    <row r="1353" spans="1:5" x14ac:dyDescent="0.3">
      <c r="A1353">
        <v>43578</v>
      </c>
      <c r="B1353">
        <v>106.8</v>
      </c>
      <c r="E1353">
        <v>4124486</v>
      </c>
    </row>
    <row r="1354" spans="1:5" x14ac:dyDescent="0.3">
      <c r="A1354">
        <v>43577</v>
      </c>
      <c r="B1354">
        <v>104.59</v>
      </c>
      <c r="E1354">
        <v>4224227</v>
      </c>
    </row>
    <row r="1355" spans="1:5" x14ac:dyDescent="0.3">
      <c r="A1355">
        <v>43573</v>
      </c>
      <c r="B1355">
        <v>104.54</v>
      </c>
      <c r="E1355">
        <v>6185611</v>
      </c>
    </row>
    <row r="1356" spans="1:5" x14ac:dyDescent="0.3">
      <c r="A1356">
        <v>43572</v>
      </c>
      <c r="B1356">
        <v>105.14</v>
      </c>
      <c r="E1356">
        <v>7447525</v>
      </c>
    </row>
    <row r="1357" spans="1:5" x14ac:dyDescent="0.3">
      <c r="A1357">
        <v>43571</v>
      </c>
      <c r="B1357">
        <v>109.39</v>
      </c>
      <c r="E1357">
        <v>2448275</v>
      </c>
    </row>
    <row r="1358" spans="1:5" x14ac:dyDescent="0.3">
      <c r="A1358">
        <v>43570</v>
      </c>
      <c r="B1358">
        <v>110.49</v>
      </c>
      <c r="E1358">
        <v>2408591</v>
      </c>
    </row>
    <row r="1359" spans="1:5" x14ac:dyDescent="0.3">
      <c r="A1359">
        <v>43567</v>
      </c>
      <c r="B1359">
        <v>111.05</v>
      </c>
      <c r="E1359">
        <v>2850899</v>
      </c>
    </row>
    <row r="1360" spans="1:5" x14ac:dyDescent="0.3">
      <c r="A1360">
        <v>43566</v>
      </c>
      <c r="B1360">
        <v>111.9</v>
      </c>
      <c r="E1360">
        <v>4255150</v>
      </c>
    </row>
    <row r="1361" spans="1:5" x14ac:dyDescent="0.3">
      <c r="A1361">
        <v>43565</v>
      </c>
      <c r="B1361">
        <v>113.84</v>
      </c>
      <c r="E1361">
        <v>1290332</v>
      </c>
    </row>
    <row r="1362" spans="1:5" x14ac:dyDescent="0.3">
      <c r="A1362">
        <v>43564</v>
      </c>
      <c r="B1362">
        <v>112.6</v>
      </c>
      <c r="E1362">
        <v>2035480</v>
      </c>
    </row>
    <row r="1363" spans="1:5" x14ac:dyDescent="0.3">
      <c r="A1363">
        <v>43563</v>
      </c>
      <c r="B1363">
        <v>114.44</v>
      </c>
      <c r="E1363">
        <v>2737718</v>
      </c>
    </row>
    <row r="1364" spans="1:5" x14ac:dyDescent="0.3">
      <c r="A1364">
        <v>43560</v>
      </c>
      <c r="B1364">
        <v>114.93</v>
      </c>
      <c r="E1364">
        <v>2544502</v>
      </c>
    </row>
    <row r="1365" spans="1:5" x14ac:dyDescent="0.3">
      <c r="A1365">
        <v>43559</v>
      </c>
      <c r="B1365">
        <v>113.03</v>
      </c>
      <c r="E1365">
        <v>1767489</v>
      </c>
    </row>
    <row r="1366" spans="1:5" x14ac:dyDescent="0.3">
      <c r="A1366">
        <v>43558</v>
      </c>
      <c r="B1366">
        <v>113.49</v>
      </c>
      <c r="E1366">
        <v>2670548</v>
      </c>
    </row>
    <row r="1367" spans="1:5" x14ac:dyDescent="0.3">
      <c r="A1367">
        <v>43557</v>
      </c>
      <c r="B1367">
        <v>112.82</v>
      </c>
      <c r="E1367">
        <v>1658891</v>
      </c>
    </row>
    <row r="1368" spans="1:5" x14ac:dyDescent="0.3">
      <c r="A1368">
        <v>43556</v>
      </c>
      <c r="B1368">
        <v>111.91</v>
      </c>
      <c r="E1368">
        <v>2180941</v>
      </c>
    </row>
    <row r="1369" spans="1:5" x14ac:dyDescent="0.3">
      <c r="A1369">
        <v>43553</v>
      </c>
      <c r="B1369">
        <v>111.8</v>
      </c>
      <c r="E1369">
        <v>2439240</v>
      </c>
    </row>
    <row r="1370" spans="1:5" x14ac:dyDescent="0.3">
      <c r="A1370">
        <v>43552</v>
      </c>
      <c r="B1370">
        <v>109.46</v>
      </c>
      <c r="E1370">
        <v>2379736</v>
      </c>
    </row>
    <row r="1371" spans="1:5" x14ac:dyDescent="0.3">
      <c r="A1371">
        <v>43551</v>
      </c>
      <c r="B1371">
        <v>108.8</v>
      </c>
      <c r="E1371">
        <v>3342151</v>
      </c>
    </row>
    <row r="1372" spans="1:5" x14ac:dyDescent="0.3">
      <c r="A1372">
        <v>43550</v>
      </c>
      <c r="B1372">
        <v>110.33</v>
      </c>
      <c r="E1372">
        <v>1852002</v>
      </c>
    </row>
    <row r="1373" spans="1:5" x14ac:dyDescent="0.3">
      <c r="A1373">
        <v>43549</v>
      </c>
      <c r="B1373">
        <v>108.32</v>
      </c>
      <c r="E1373">
        <v>2533966</v>
      </c>
    </row>
    <row r="1374" spans="1:5" x14ac:dyDescent="0.3">
      <c r="A1374">
        <v>43546</v>
      </c>
      <c r="B1374">
        <v>108.17</v>
      </c>
      <c r="E1374">
        <v>3560119</v>
      </c>
    </row>
    <row r="1375" spans="1:5" x14ac:dyDescent="0.3">
      <c r="A1375">
        <v>43545</v>
      </c>
      <c r="B1375">
        <v>111.97</v>
      </c>
      <c r="E1375">
        <v>3856455</v>
      </c>
    </row>
    <row r="1376" spans="1:5" x14ac:dyDescent="0.3">
      <c r="A1376">
        <v>43544</v>
      </c>
      <c r="B1376">
        <v>113.18</v>
      </c>
      <c r="E1376">
        <v>2845157</v>
      </c>
    </row>
    <row r="1377" spans="1:5" x14ac:dyDescent="0.3">
      <c r="A1377">
        <v>43543</v>
      </c>
      <c r="B1377">
        <v>113.85</v>
      </c>
      <c r="E1377">
        <v>2245879</v>
      </c>
    </row>
    <row r="1378" spans="1:5" x14ac:dyDescent="0.3">
      <c r="A1378">
        <v>43542</v>
      </c>
      <c r="B1378">
        <v>113.92</v>
      </c>
      <c r="E1378">
        <v>3012389</v>
      </c>
    </row>
    <row r="1379" spans="1:5" x14ac:dyDescent="0.3">
      <c r="A1379">
        <v>43539</v>
      </c>
      <c r="B1379">
        <v>114.2</v>
      </c>
      <c r="E1379">
        <v>2546741</v>
      </c>
    </row>
    <row r="1380" spans="1:5" x14ac:dyDescent="0.3">
      <c r="A1380">
        <v>43538</v>
      </c>
      <c r="B1380">
        <v>112.99</v>
      </c>
      <c r="E1380">
        <v>2437123</v>
      </c>
    </row>
    <row r="1381" spans="1:5" x14ac:dyDescent="0.3">
      <c r="A1381">
        <v>43537</v>
      </c>
      <c r="B1381">
        <v>113.3</v>
      </c>
      <c r="E1381">
        <v>1433720</v>
      </c>
    </row>
    <row r="1382" spans="1:5" x14ac:dyDescent="0.3">
      <c r="A1382">
        <v>43536</v>
      </c>
      <c r="B1382">
        <v>111.84</v>
      </c>
      <c r="E1382">
        <v>2139485</v>
      </c>
    </row>
    <row r="1383" spans="1:5" x14ac:dyDescent="0.3">
      <c r="A1383">
        <v>43535</v>
      </c>
      <c r="B1383">
        <v>110.93</v>
      </c>
      <c r="E1383">
        <v>2063525</v>
      </c>
    </row>
    <row r="1384" spans="1:5" x14ac:dyDescent="0.3">
      <c r="A1384">
        <v>43532</v>
      </c>
      <c r="B1384">
        <v>108.61</v>
      </c>
      <c r="E1384">
        <v>2828054</v>
      </c>
    </row>
    <row r="1385" spans="1:5" x14ac:dyDescent="0.3">
      <c r="A1385">
        <v>43531</v>
      </c>
      <c r="B1385">
        <v>109.14</v>
      </c>
      <c r="E1385">
        <v>3179547</v>
      </c>
    </row>
    <row r="1386" spans="1:5" x14ac:dyDescent="0.3">
      <c r="A1386">
        <v>43530</v>
      </c>
      <c r="B1386">
        <v>109.87</v>
      </c>
      <c r="E1386">
        <v>4948552</v>
      </c>
    </row>
    <row r="1387" spans="1:5" x14ac:dyDescent="0.3">
      <c r="A1387">
        <v>43529</v>
      </c>
      <c r="B1387">
        <v>113.42</v>
      </c>
      <c r="E1387">
        <v>2686435</v>
      </c>
    </row>
    <row r="1388" spans="1:5" x14ac:dyDescent="0.3">
      <c r="A1388">
        <v>43528</v>
      </c>
      <c r="B1388">
        <v>114.01</v>
      </c>
      <c r="E1388">
        <v>4013851</v>
      </c>
    </row>
    <row r="1389" spans="1:5" x14ac:dyDescent="0.3">
      <c r="A1389">
        <v>43525</v>
      </c>
      <c r="B1389">
        <v>115.11</v>
      </c>
      <c r="E1389">
        <v>2363257</v>
      </c>
    </row>
    <row r="1390" spans="1:5" x14ac:dyDescent="0.3">
      <c r="A1390">
        <v>43524</v>
      </c>
      <c r="B1390">
        <v>112.74</v>
      </c>
      <c r="E1390">
        <v>1656107</v>
      </c>
    </row>
    <row r="1391" spans="1:5" x14ac:dyDescent="0.3">
      <c r="A1391">
        <v>43523</v>
      </c>
      <c r="B1391">
        <v>114.14</v>
      </c>
      <c r="E1391">
        <v>1172186</v>
      </c>
    </row>
    <row r="1392" spans="1:5" x14ac:dyDescent="0.3">
      <c r="A1392">
        <v>43522</v>
      </c>
      <c r="B1392">
        <v>112.5</v>
      </c>
      <c r="E1392">
        <v>1576986</v>
      </c>
    </row>
    <row r="1393" spans="1:5" x14ac:dyDescent="0.3">
      <c r="A1393">
        <v>43521</v>
      </c>
      <c r="B1393">
        <v>112.96</v>
      </c>
      <c r="E1393">
        <v>3085863</v>
      </c>
    </row>
    <row r="1394" spans="1:5" x14ac:dyDescent="0.3">
      <c r="A1394">
        <v>43518</v>
      </c>
      <c r="B1394">
        <v>110.71</v>
      </c>
      <c r="E1394">
        <v>1340416</v>
      </c>
    </row>
    <row r="1395" spans="1:5" x14ac:dyDescent="0.3">
      <c r="A1395">
        <v>43517</v>
      </c>
      <c r="B1395">
        <v>109.15</v>
      </c>
      <c r="E1395">
        <v>1280442</v>
      </c>
    </row>
    <row r="1396" spans="1:5" x14ac:dyDescent="0.3">
      <c r="A1396">
        <v>43516</v>
      </c>
      <c r="B1396">
        <v>111.1</v>
      </c>
      <c r="E1396">
        <v>1347653</v>
      </c>
    </row>
    <row r="1397" spans="1:5" x14ac:dyDescent="0.3">
      <c r="A1397">
        <v>43515</v>
      </c>
      <c r="B1397">
        <v>111.4</v>
      </c>
      <c r="E1397">
        <v>1193217</v>
      </c>
    </row>
    <row r="1398" spans="1:5" x14ac:dyDescent="0.3">
      <c r="A1398">
        <v>43511</v>
      </c>
      <c r="B1398">
        <v>112.04</v>
      </c>
      <c r="E1398">
        <v>1683577</v>
      </c>
    </row>
    <row r="1399" spans="1:5" x14ac:dyDescent="0.3">
      <c r="A1399">
        <v>43510</v>
      </c>
      <c r="B1399">
        <v>110.22</v>
      </c>
      <c r="E1399">
        <v>1251381</v>
      </c>
    </row>
    <row r="1400" spans="1:5" x14ac:dyDescent="0.3">
      <c r="A1400">
        <v>43509</v>
      </c>
      <c r="B1400">
        <v>109.75</v>
      </c>
      <c r="E1400">
        <v>1280030</v>
      </c>
    </row>
    <row r="1401" spans="1:5" x14ac:dyDescent="0.3">
      <c r="A1401">
        <v>43508</v>
      </c>
      <c r="B1401">
        <v>109.42</v>
      </c>
      <c r="E1401">
        <v>1360553</v>
      </c>
    </row>
    <row r="1402" spans="1:5" x14ac:dyDescent="0.3">
      <c r="A1402">
        <v>43507</v>
      </c>
      <c r="B1402">
        <v>108.34</v>
      </c>
      <c r="E1402">
        <v>1852169</v>
      </c>
    </row>
    <row r="1403" spans="1:5" x14ac:dyDescent="0.3">
      <c r="A1403">
        <v>43504</v>
      </c>
      <c r="B1403">
        <v>107.8</v>
      </c>
      <c r="E1403">
        <v>2530148</v>
      </c>
    </row>
    <row r="1404" spans="1:5" x14ac:dyDescent="0.3">
      <c r="A1404">
        <v>43503</v>
      </c>
      <c r="B1404">
        <v>107.13</v>
      </c>
      <c r="E1404">
        <v>2893411</v>
      </c>
    </row>
    <row r="1405" spans="1:5" x14ac:dyDescent="0.3">
      <c r="A1405">
        <v>43502</v>
      </c>
      <c r="B1405">
        <v>109.88</v>
      </c>
      <c r="E1405">
        <v>2201387</v>
      </c>
    </row>
    <row r="1406" spans="1:5" x14ac:dyDescent="0.3">
      <c r="A1406">
        <v>43501</v>
      </c>
      <c r="B1406">
        <v>110.06</v>
      </c>
      <c r="E1406">
        <v>1876018</v>
      </c>
    </row>
    <row r="1407" spans="1:5" x14ac:dyDescent="0.3">
      <c r="A1407">
        <v>43500</v>
      </c>
      <c r="B1407">
        <v>110.24</v>
      </c>
      <c r="E1407">
        <v>1632831</v>
      </c>
    </row>
    <row r="1408" spans="1:5" x14ac:dyDescent="0.3">
      <c r="A1408">
        <v>43497</v>
      </c>
      <c r="B1408">
        <v>110.27</v>
      </c>
      <c r="E1408">
        <v>1588592</v>
      </c>
    </row>
    <row r="1409" spans="1:5" x14ac:dyDescent="0.3">
      <c r="A1409">
        <v>43496</v>
      </c>
      <c r="B1409">
        <v>109.69</v>
      </c>
      <c r="E1409">
        <v>2154301</v>
      </c>
    </row>
    <row r="1410" spans="1:5" x14ac:dyDescent="0.3">
      <c r="A1410">
        <v>43495</v>
      </c>
      <c r="B1410">
        <v>108.2</v>
      </c>
      <c r="E1410">
        <v>1755705</v>
      </c>
    </row>
    <row r="1411" spans="1:5" x14ac:dyDescent="0.3">
      <c r="A1411">
        <v>43494</v>
      </c>
      <c r="B1411">
        <v>107.47</v>
      </c>
      <c r="E1411">
        <v>1215022</v>
      </c>
    </row>
    <row r="1412" spans="1:5" x14ac:dyDescent="0.3">
      <c r="A1412">
        <v>43493</v>
      </c>
      <c r="B1412">
        <v>107.26</v>
      </c>
      <c r="E1412">
        <v>2615914</v>
      </c>
    </row>
    <row r="1413" spans="1:5" x14ac:dyDescent="0.3">
      <c r="A1413">
        <v>43490</v>
      </c>
      <c r="B1413">
        <v>109.44</v>
      </c>
      <c r="E1413">
        <v>2023303</v>
      </c>
    </row>
    <row r="1414" spans="1:5" x14ac:dyDescent="0.3">
      <c r="A1414">
        <v>43489</v>
      </c>
      <c r="B1414">
        <v>107.79</v>
      </c>
      <c r="E1414">
        <v>1512660</v>
      </c>
    </row>
    <row r="1415" spans="1:5" x14ac:dyDescent="0.3">
      <c r="A1415">
        <v>43488</v>
      </c>
      <c r="B1415">
        <v>107.81</v>
      </c>
      <c r="E1415">
        <v>2062269</v>
      </c>
    </row>
    <row r="1416" spans="1:5" x14ac:dyDescent="0.3">
      <c r="A1416">
        <v>43487</v>
      </c>
      <c r="B1416">
        <v>108.72</v>
      </c>
      <c r="E1416">
        <v>3550208</v>
      </c>
    </row>
    <row r="1417" spans="1:5" x14ac:dyDescent="0.3">
      <c r="A1417">
        <v>43483</v>
      </c>
      <c r="B1417">
        <v>110.47</v>
      </c>
      <c r="E1417">
        <v>2524344</v>
      </c>
    </row>
    <row r="1418" spans="1:5" x14ac:dyDescent="0.3">
      <c r="A1418">
        <v>43482</v>
      </c>
      <c r="B1418">
        <v>109.79</v>
      </c>
      <c r="E1418">
        <v>1267489</v>
      </c>
    </row>
    <row r="1419" spans="1:5" x14ac:dyDescent="0.3">
      <c r="A1419">
        <v>43481</v>
      </c>
      <c r="B1419">
        <v>108.65</v>
      </c>
      <c r="E1419">
        <v>2208014</v>
      </c>
    </row>
    <row r="1420" spans="1:5" x14ac:dyDescent="0.3">
      <c r="A1420">
        <v>43480</v>
      </c>
      <c r="B1420">
        <v>109.24</v>
      </c>
      <c r="E1420">
        <v>1624824</v>
      </c>
    </row>
    <row r="1421" spans="1:5" x14ac:dyDescent="0.3">
      <c r="A1421">
        <v>43479</v>
      </c>
      <c r="B1421">
        <v>107.17</v>
      </c>
      <c r="E1421">
        <v>2924096</v>
      </c>
    </row>
    <row r="1422" spans="1:5" x14ac:dyDescent="0.3">
      <c r="A1422">
        <v>43476</v>
      </c>
      <c r="B1422">
        <v>109.01</v>
      </c>
      <c r="E1422">
        <v>1631751</v>
      </c>
    </row>
    <row r="1423" spans="1:5" x14ac:dyDescent="0.3">
      <c r="A1423">
        <v>43475</v>
      </c>
      <c r="B1423">
        <v>108.9</v>
      </c>
      <c r="E1423">
        <v>2108399</v>
      </c>
    </row>
    <row r="1424" spans="1:5" x14ac:dyDescent="0.3">
      <c r="A1424">
        <v>43474</v>
      </c>
      <c r="B1424">
        <v>107.5</v>
      </c>
      <c r="E1424">
        <v>2171940</v>
      </c>
    </row>
    <row r="1425" spans="1:5" x14ac:dyDescent="0.3">
      <c r="A1425">
        <v>43473</v>
      </c>
      <c r="B1425">
        <v>106.75</v>
      </c>
      <c r="E1425">
        <v>2291724</v>
      </c>
    </row>
    <row r="1426" spans="1:5" x14ac:dyDescent="0.3">
      <c r="A1426">
        <v>43472</v>
      </c>
      <c r="B1426">
        <v>105.99</v>
      </c>
      <c r="E1426">
        <v>3159049</v>
      </c>
    </row>
    <row r="1427" spans="1:5" x14ac:dyDescent="0.3">
      <c r="A1427">
        <v>43469</v>
      </c>
      <c r="B1427">
        <v>102.55</v>
      </c>
      <c r="E1427">
        <v>2996152</v>
      </c>
    </row>
    <row r="1428" spans="1:5" x14ac:dyDescent="0.3">
      <c r="A1428">
        <v>43468</v>
      </c>
      <c r="B1428">
        <v>97.64</v>
      </c>
      <c r="E1428">
        <v>3774630</v>
      </c>
    </row>
    <row r="1429" spans="1:5" x14ac:dyDescent="0.3">
      <c r="A1429">
        <v>43467</v>
      </c>
      <c r="B1429">
        <v>97.5</v>
      </c>
      <c r="E1429">
        <v>1367050</v>
      </c>
    </row>
    <row r="1430" spans="1:5" x14ac:dyDescent="0.3">
      <c r="A1430">
        <v>43465</v>
      </c>
      <c r="B1430">
        <v>96.43</v>
      </c>
      <c r="E1430">
        <v>3309458</v>
      </c>
    </row>
    <row r="1431" spans="1:5" x14ac:dyDescent="0.3">
      <c r="A1431">
        <v>43462</v>
      </c>
      <c r="B1431">
        <v>94.84</v>
      </c>
      <c r="E1431">
        <v>3056116</v>
      </c>
    </row>
    <row r="1432" spans="1:5" x14ac:dyDescent="0.3">
      <c r="A1432">
        <v>43461</v>
      </c>
      <c r="B1432">
        <v>95.16</v>
      </c>
      <c r="E1432">
        <v>3389392</v>
      </c>
    </row>
    <row r="1433" spans="1:5" x14ac:dyDescent="0.3">
      <c r="A1433">
        <v>43460</v>
      </c>
      <c r="B1433">
        <v>94.81</v>
      </c>
      <c r="E1433">
        <v>4232016</v>
      </c>
    </row>
    <row r="1434" spans="1:5" x14ac:dyDescent="0.3">
      <c r="A1434">
        <v>43458</v>
      </c>
      <c r="B1434">
        <v>89.61</v>
      </c>
      <c r="E1434">
        <v>2415087</v>
      </c>
    </row>
    <row r="1435" spans="1:5" x14ac:dyDescent="0.3">
      <c r="A1435">
        <v>43455</v>
      </c>
      <c r="B1435">
        <v>90.86</v>
      </c>
      <c r="E1435">
        <v>4818326</v>
      </c>
    </row>
    <row r="1436" spans="1:5" x14ac:dyDescent="0.3">
      <c r="A1436">
        <v>43454</v>
      </c>
      <c r="B1436">
        <v>94.56</v>
      </c>
      <c r="E1436">
        <v>5164660</v>
      </c>
    </row>
    <row r="1437" spans="1:5" x14ac:dyDescent="0.3">
      <c r="A1437">
        <v>43453</v>
      </c>
      <c r="B1437">
        <v>96.21</v>
      </c>
      <c r="E1437">
        <v>3392540</v>
      </c>
    </row>
    <row r="1438" spans="1:5" x14ac:dyDescent="0.3">
      <c r="A1438">
        <v>43452</v>
      </c>
      <c r="B1438">
        <v>98.31</v>
      </c>
      <c r="E1438">
        <v>3584990</v>
      </c>
    </row>
    <row r="1439" spans="1:5" x14ac:dyDescent="0.3">
      <c r="A1439">
        <v>43451</v>
      </c>
      <c r="B1439">
        <v>100.25</v>
      </c>
      <c r="E1439">
        <v>2263653</v>
      </c>
    </row>
    <row r="1440" spans="1:5" x14ac:dyDescent="0.3">
      <c r="A1440">
        <v>43448</v>
      </c>
      <c r="B1440">
        <v>101.93</v>
      </c>
      <c r="E1440">
        <v>1614646</v>
      </c>
    </row>
    <row r="1441" spans="1:5" x14ac:dyDescent="0.3">
      <c r="A1441">
        <v>43447</v>
      </c>
      <c r="B1441">
        <v>103.89</v>
      </c>
      <c r="E1441">
        <v>1918519</v>
      </c>
    </row>
    <row r="1442" spans="1:5" x14ac:dyDescent="0.3">
      <c r="A1442">
        <v>43446</v>
      </c>
      <c r="B1442">
        <v>105.48</v>
      </c>
      <c r="E1442">
        <v>1489775</v>
      </c>
    </row>
    <row r="1443" spans="1:5" x14ac:dyDescent="0.3">
      <c r="A1443">
        <v>43445</v>
      </c>
      <c r="B1443">
        <v>104.17</v>
      </c>
      <c r="E1443">
        <v>1239094</v>
      </c>
    </row>
    <row r="1444" spans="1:5" x14ac:dyDescent="0.3">
      <c r="A1444">
        <v>43444</v>
      </c>
      <c r="B1444">
        <v>103.82</v>
      </c>
      <c r="E1444">
        <v>1815785</v>
      </c>
    </row>
    <row r="1445" spans="1:5" x14ac:dyDescent="0.3">
      <c r="A1445">
        <v>43441</v>
      </c>
      <c r="B1445">
        <v>103.64</v>
      </c>
      <c r="E1445">
        <v>2011005</v>
      </c>
    </row>
    <row r="1446" spans="1:5" x14ac:dyDescent="0.3">
      <c r="A1446">
        <v>43440</v>
      </c>
      <c r="B1446">
        <v>106.88</v>
      </c>
      <c r="E1446">
        <v>2981460</v>
      </c>
    </row>
    <row r="1447" spans="1:5" x14ac:dyDescent="0.3">
      <c r="A1447">
        <v>43438</v>
      </c>
      <c r="B1447">
        <v>106.71</v>
      </c>
      <c r="E1447">
        <v>1738725</v>
      </c>
    </row>
    <row r="1448" spans="1:5" x14ac:dyDescent="0.3">
      <c r="A1448">
        <v>43437</v>
      </c>
      <c r="B1448">
        <v>110.35</v>
      </c>
      <c r="E1448">
        <v>2173972</v>
      </c>
    </row>
    <row r="1449" spans="1:5" x14ac:dyDescent="0.3">
      <c r="A1449">
        <v>43434</v>
      </c>
      <c r="B1449">
        <v>109.1</v>
      </c>
      <c r="E1449">
        <v>2223500</v>
      </c>
    </row>
    <row r="1450" spans="1:5" x14ac:dyDescent="0.3">
      <c r="A1450">
        <v>43433</v>
      </c>
      <c r="B1450">
        <v>107.49</v>
      </c>
      <c r="E1450">
        <v>1127375</v>
      </c>
    </row>
    <row r="1451" spans="1:5" x14ac:dyDescent="0.3">
      <c r="A1451">
        <v>43432</v>
      </c>
      <c r="B1451">
        <v>107.54</v>
      </c>
      <c r="E1451">
        <v>1614781</v>
      </c>
    </row>
    <row r="1452" spans="1:5" x14ac:dyDescent="0.3">
      <c r="A1452">
        <v>43431</v>
      </c>
      <c r="B1452">
        <v>104.7</v>
      </c>
      <c r="E1452">
        <v>1530928</v>
      </c>
    </row>
    <row r="1453" spans="1:5" x14ac:dyDescent="0.3">
      <c r="A1453">
        <v>43430</v>
      </c>
      <c r="B1453">
        <v>104.97</v>
      </c>
      <c r="E1453">
        <v>1171434</v>
      </c>
    </row>
    <row r="1454" spans="1:5" x14ac:dyDescent="0.3">
      <c r="A1454">
        <v>43427</v>
      </c>
      <c r="B1454">
        <v>103.21</v>
      </c>
      <c r="E1454">
        <v>1701520</v>
      </c>
    </row>
    <row r="1455" spans="1:5" x14ac:dyDescent="0.3">
      <c r="A1455">
        <v>43425</v>
      </c>
      <c r="B1455">
        <v>102.8</v>
      </c>
      <c r="E1455">
        <v>1379879</v>
      </c>
    </row>
    <row r="1456" spans="1:5" x14ac:dyDescent="0.3">
      <c r="A1456">
        <v>43424</v>
      </c>
      <c r="B1456">
        <v>102.18</v>
      </c>
      <c r="E1456">
        <v>2044714</v>
      </c>
    </row>
    <row r="1457" spans="1:5" x14ac:dyDescent="0.3">
      <c r="A1457">
        <v>43423</v>
      </c>
      <c r="B1457">
        <v>102.8</v>
      </c>
      <c r="E1457">
        <v>1649642</v>
      </c>
    </row>
    <row r="1458" spans="1:5" x14ac:dyDescent="0.3">
      <c r="A1458">
        <v>43420</v>
      </c>
      <c r="B1458">
        <v>105.05</v>
      </c>
      <c r="E1458">
        <v>2693778</v>
      </c>
    </row>
    <row r="1459" spans="1:5" x14ac:dyDescent="0.3">
      <c r="A1459">
        <v>43419</v>
      </c>
      <c r="B1459">
        <v>104.15</v>
      </c>
      <c r="E1459">
        <v>1871920</v>
      </c>
    </row>
    <row r="1460" spans="1:5" x14ac:dyDescent="0.3">
      <c r="A1460">
        <v>43418</v>
      </c>
      <c r="B1460">
        <v>101.92</v>
      </c>
      <c r="E1460">
        <v>3460057</v>
      </c>
    </row>
    <row r="1461" spans="1:5" x14ac:dyDescent="0.3">
      <c r="A1461">
        <v>43417</v>
      </c>
      <c r="B1461">
        <v>104.03</v>
      </c>
      <c r="E1461">
        <v>1634448</v>
      </c>
    </row>
    <row r="1462" spans="1:5" x14ac:dyDescent="0.3">
      <c r="A1462">
        <v>43416</v>
      </c>
      <c r="B1462">
        <v>104.45</v>
      </c>
      <c r="E1462">
        <v>2374880</v>
      </c>
    </row>
    <row r="1463" spans="1:5" x14ac:dyDescent="0.3">
      <c r="A1463">
        <v>43413</v>
      </c>
      <c r="B1463">
        <v>107.73</v>
      </c>
      <c r="E1463">
        <v>1602068</v>
      </c>
    </row>
    <row r="1464" spans="1:5" x14ac:dyDescent="0.3">
      <c r="A1464">
        <v>43412</v>
      </c>
      <c r="B1464">
        <v>110.17</v>
      </c>
      <c r="E1464">
        <v>1045000</v>
      </c>
    </row>
    <row r="1465" spans="1:5" x14ac:dyDescent="0.3">
      <c r="A1465">
        <v>43411</v>
      </c>
      <c r="B1465">
        <v>111.03</v>
      </c>
      <c r="E1465">
        <v>2555660</v>
      </c>
    </row>
    <row r="1466" spans="1:5" x14ac:dyDescent="0.3">
      <c r="A1466">
        <v>43410</v>
      </c>
      <c r="B1466">
        <v>108.5</v>
      </c>
      <c r="E1466">
        <v>1177529</v>
      </c>
    </row>
    <row r="1467" spans="1:5" x14ac:dyDescent="0.3">
      <c r="A1467">
        <v>43409</v>
      </c>
      <c r="B1467">
        <v>108.03</v>
      </c>
      <c r="E1467">
        <v>1393063</v>
      </c>
    </row>
    <row r="1468" spans="1:5" x14ac:dyDescent="0.3">
      <c r="A1468">
        <v>43406</v>
      </c>
      <c r="B1468">
        <v>108.1</v>
      </c>
      <c r="E1468">
        <v>2314378</v>
      </c>
    </row>
    <row r="1469" spans="1:5" x14ac:dyDescent="0.3">
      <c r="A1469">
        <v>43405</v>
      </c>
      <c r="B1469">
        <v>108.07</v>
      </c>
      <c r="E1469">
        <v>2337967</v>
      </c>
    </row>
    <row r="1470" spans="1:5" x14ac:dyDescent="0.3">
      <c r="A1470">
        <v>43404</v>
      </c>
      <c r="B1470">
        <v>104.07</v>
      </c>
      <c r="E1470">
        <v>1791794</v>
      </c>
    </row>
    <row r="1471" spans="1:5" x14ac:dyDescent="0.3">
      <c r="A1471">
        <v>43403</v>
      </c>
      <c r="B1471">
        <v>103.63</v>
      </c>
      <c r="E1471">
        <v>1496512</v>
      </c>
    </row>
    <row r="1472" spans="1:5" x14ac:dyDescent="0.3">
      <c r="A1472">
        <v>43402</v>
      </c>
      <c r="B1472">
        <v>102.61</v>
      </c>
      <c r="E1472">
        <v>2243063</v>
      </c>
    </row>
    <row r="1473" spans="1:5" x14ac:dyDescent="0.3">
      <c r="A1473">
        <v>43399</v>
      </c>
      <c r="B1473">
        <v>103.61</v>
      </c>
      <c r="E1473">
        <v>3109519</v>
      </c>
    </row>
    <row r="1474" spans="1:5" x14ac:dyDescent="0.3">
      <c r="A1474">
        <v>43398</v>
      </c>
      <c r="B1474">
        <v>103.99</v>
      </c>
      <c r="E1474">
        <v>6734210</v>
      </c>
    </row>
    <row r="1475" spans="1:5" x14ac:dyDescent="0.3">
      <c r="A1475">
        <v>43397</v>
      </c>
      <c r="B1475">
        <v>102.81</v>
      </c>
      <c r="E1475">
        <v>7129744</v>
      </c>
    </row>
    <row r="1476" spans="1:5" x14ac:dyDescent="0.3">
      <c r="A1476">
        <v>43396</v>
      </c>
      <c r="B1476">
        <v>109.09</v>
      </c>
      <c r="E1476">
        <v>2522595</v>
      </c>
    </row>
    <row r="1477" spans="1:5" x14ac:dyDescent="0.3">
      <c r="A1477">
        <v>43395</v>
      </c>
      <c r="B1477">
        <v>109.62</v>
      </c>
      <c r="E1477">
        <v>2028219</v>
      </c>
    </row>
    <row r="1478" spans="1:5" x14ac:dyDescent="0.3">
      <c r="A1478">
        <v>43392</v>
      </c>
      <c r="B1478">
        <v>111.22</v>
      </c>
      <c r="E1478">
        <v>1550627</v>
      </c>
    </row>
    <row r="1479" spans="1:5" x14ac:dyDescent="0.3">
      <c r="A1479">
        <v>43391</v>
      </c>
      <c r="B1479">
        <v>113</v>
      </c>
      <c r="E1479">
        <v>1471860</v>
      </c>
    </row>
    <row r="1480" spans="1:5" x14ac:dyDescent="0.3">
      <c r="A1480">
        <v>43390</v>
      </c>
      <c r="B1480">
        <v>114.69</v>
      </c>
      <c r="E1480">
        <v>1009280</v>
      </c>
    </row>
    <row r="1481" spans="1:5" x14ac:dyDescent="0.3">
      <c r="A1481">
        <v>43389</v>
      </c>
      <c r="B1481">
        <v>114.75</v>
      </c>
      <c r="E1481">
        <v>1693628</v>
      </c>
    </row>
    <row r="1482" spans="1:5" x14ac:dyDescent="0.3">
      <c r="A1482">
        <v>43388</v>
      </c>
      <c r="B1482">
        <v>110.09</v>
      </c>
      <c r="E1482">
        <v>1885042</v>
      </c>
    </row>
    <row r="1483" spans="1:5" x14ac:dyDescent="0.3">
      <c r="A1483">
        <v>43385</v>
      </c>
      <c r="B1483">
        <v>111.25</v>
      </c>
      <c r="E1483">
        <v>2547038</v>
      </c>
    </row>
    <row r="1484" spans="1:5" x14ac:dyDescent="0.3">
      <c r="A1484">
        <v>43384</v>
      </c>
      <c r="B1484">
        <v>109.08</v>
      </c>
      <c r="E1484">
        <v>3933892</v>
      </c>
    </row>
    <row r="1485" spans="1:5" x14ac:dyDescent="0.3">
      <c r="A1485">
        <v>43383</v>
      </c>
      <c r="B1485">
        <v>111.31</v>
      </c>
      <c r="E1485">
        <v>2657231</v>
      </c>
    </row>
    <row r="1486" spans="1:5" x14ac:dyDescent="0.3">
      <c r="A1486">
        <v>43382</v>
      </c>
      <c r="B1486">
        <v>115.13</v>
      </c>
      <c r="E1486">
        <v>1805777</v>
      </c>
    </row>
    <row r="1487" spans="1:5" x14ac:dyDescent="0.3">
      <c r="A1487">
        <v>43381</v>
      </c>
      <c r="B1487">
        <v>115.65</v>
      </c>
      <c r="E1487">
        <v>1820251</v>
      </c>
    </row>
    <row r="1488" spans="1:5" x14ac:dyDescent="0.3">
      <c r="A1488">
        <v>43378</v>
      </c>
      <c r="B1488">
        <v>116.53</v>
      </c>
      <c r="E1488">
        <v>2413150</v>
      </c>
    </row>
    <row r="1489" spans="1:5" x14ac:dyDescent="0.3">
      <c r="A1489">
        <v>43377</v>
      </c>
      <c r="B1489">
        <v>117.88</v>
      </c>
      <c r="E1489">
        <v>2272589</v>
      </c>
    </row>
    <row r="1490" spans="1:5" x14ac:dyDescent="0.3">
      <c r="A1490">
        <v>43376</v>
      </c>
      <c r="B1490">
        <v>121.26</v>
      </c>
      <c r="E1490">
        <v>1465391</v>
      </c>
    </row>
    <row r="1491" spans="1:5" x14ac:dyDescent="0.3">
      <c r="A1491">
        <v>43375</v>
      </c>
      <c r="B1491">
        <v>120.37</v>
      </c>
      <c r="E1491">
        <v>1451781</v>
      </c>
    </row>
    <row r="1492" spans="1:5" x14ac:dyDescent="0.3">
      <c r="A1492">
        <v>43374</v>
      </c>
      <c r="B1492">
        <v>121.17</v>
      </c>
      <c r="E1492">
        <v>1920068</v>
      </c>
    </row>
    <row r="1493" spans="1:5" x14ac:dyDescent="0.3">
      <c r="A1493">
        <v>43371</v>
      </c>
      <c r="B1493">
        <v>121.94</v>
      </c>
      <c r="E1493">
        <v>1349089</v>
      </c>
    </row>
    <row r="1494" spans="1:5" x14ac:dyDescent="0.3">
      <c r="A1494">
        <v>43370</v>
      </c>
      <c r="B1494">
        <v>121.87</v>
      </c>
      <c r="E1494">
        <v>1486520</v>
      </c>
    </row>
    <row r="1495" spans="1:5" x14ac:dyDescent="0.3">
      <c r="A1495">
        <v>43369</v>
      </c>
      <c r="B1495">
        <v>120.61</v>
      </c>
      <c r="E1495">
        <v>1420086</v>
      </c>
    </row>
    <row r="1496" spans="1:5" x14ac:dyDescent="0.3">
      <c r="A1496">
        <v>43368</v>
      </c>
      <c r="B1496">
        <v>120.23</v>
      </c>
      <c r="E1496">
        <v>1675567</v>
      </c>
    </row>
    <row r="1497" spans="1:5" x14ac:dyDescent="0.3">
      <c r="A1497">
        <v>43367</v>
      </c>
      <c r="B1497">
        <v>119.96</v>
      </c>
      <c r="E1497">
        <v>1511973</v>
      </c>
    </row>
    <row r="1498" spans="1:5" x14ac:dyDescent="0.3">
      <c r="A1498">
        <v>43364</v>
      </c>
      <c r="B1498">
        <v>118.55</v>
      </c>
      <c r="E1498">
        <v>2235661</v>
      </c>
    </row>
    <row r="1499" spans="1:5" x14ac:dyDescent="0.3">
      <c r="A1499">
        <v>43363</v>
      </c>
      <c r="B1499">
        <v>119.29</v>
      </c>
      <c r="E1499">
        <v>1311728</v>
      </c>
    </row>
    <row r="1500" spans="1:5" x14ac:dyDescent="0.3">
      <c r="A1500">
        <v>43362</v>
      </c>
      <c r="B1500">
        <v>117.66</v>
      </c>
      <c r="E1500">
        <v>991045</v>
      </c>
    </row>
    <row r="1501" spans="1:5" x14ac:dyDescent="0.3">
      <c r="A1501">
        <v>43361</v>
      </c>
      <c r="B1501">
        <v>117.51</v>
      </c>
      <c r="E1501">
        <v>1166695</v>
      </c>
    </row>
    <row r="1502" spans="1:5" x14ac:dyDescent="0.3">
      <c r="A1502">
        <v>43360</v>
      </c>
      <c r="B1502">
        <v>116.21</v>
      </c>
      <c r="E1502">
        <v>3265071</v>
      </c>
    </row>
    <row r="1503" spans="1:5" x14ac:dyDescent="0.3">
      <c r="A1503">
        <v>43357</v>
      </c>
      <c r="B1503">
        <v>117.77</v>
      </c>
      <c r="E1503">
        <v>2329118</v>
      </c>
    </row>
    <row r="1504" spans="1:5" x14ac:dyDescent="0.3">
      <c r="A1504">
        <v>43356</v>
      </c>
      <c r="B1504">
        <v>118.37</v>
      </c>
      <c r="E1504">
        <v>1025938</v>
      </c>
    </row>
    <row r="1505" spans="1:5" x14ac:dyDescent="0.3">
      <c r="A1505">
        <v>43355</v>
      </c>
      <c r="B1505">
        <v>117.5</v>
      </c>
      <c r="E1505">
        <v>1463802</v>
      </c>
    </row>
    <row r="1506" spans="1:5" x14ac:dyDescent="0.3">
      <c r="A1506">
        <v>43354</v>
      </c>
      <c r="B1506">
        <v>117.44</v>
      </c>
      <c r="E1506">
        <v>1333527</v>
      </c>
    </row>
    <row r="1507" spans="1:5" x14ac:dyDescent="0.3">
      <c r="A1507">
        <v>43353</v>
      </c>
      <c r="B1507">
        <v>117.94</v>
      </c>
      <c r="E1507">
        <v>1301388</v>
      </c>
    </row>
    <row r="1508" spans="1:5" x14ac:dyDescent="0.3">
      <c r="A1508">
        <v>43350</v>
      </c>
      <c r="B1508">
        <v>117.74</v>
      </c>
      <c r="E1508">
        <v>1311998</v>
      </c>
    </row>
    <row r="1509" spans="1:5" x14ac:dyDescent="0.3">
      <c r="A1509">
        <v>43349</v>
      </c>
      <c r="B1509">
        <v>118.42</v>
      </c>
      <c r="E1509">
        <v>1916197</v>
      </c>
    </row>
    <row r="1510" spans="1:5" x14ac:dyDescent="0.3">
      <c r="A1510">
        <v>43348</v>
      </c>
      <c r="B1510">
        <v>120.56</v>
      </c>
      <c r="E1510">
        <v>1219357</v>
      </c>
    </row>
    <row r="1511" spans="1:5" x14ac:dyDescent="0.3">
      <c r="A1511">
        <v>43347</v>
      </c>
      <c r="B1511">
        <v>121</v>
      </c>
      <c r="E1511">
        <v>1712995</v>
      </c>
    </row>
    <row r="1512" spans="1:5" x14ac:dyDescent="0.3">
      <c r="A1512">
        <v>43343</v>
      </c>
      <c r="B1512">
        <v>122.19</v>
      </c>
      <c r="E1512">
        <v>1103937</v>
      </c>
    </row>
    <row r="1513" spans="1:5" x14ac:dyDescent="0.3">
      <c r="A1513">
        <v>43342</v>
      </c>
      <c r="B1513">
        <v>122.03</v>
      </c>
      <c r="E1513">
        <v>1634824</v>
      </c>
    </row>
    <row r="1514" spans="1:5" x14ac:dyDescent="0.3">
      <c r="A1514">
        <v>43341</v>
      </c>
      <c r="B1514">
        <v>121.56</v>
      </c>
      <c r="E1514">
        <v>2645410</v>
      </c>
    </row>
    <row r="1515" spans="1:5" x14ac:dyDescent="0.3">
      <c r="A1515">
        <v>43340</v>
      </c>
      <c r="B1515">
        <v>120.05</v>
      </c>
      <c r="E1515">
        <v>2253341</v>
      </c>
    </row>
    <row r="1516" spans="1:5" x14ac:dyDescent="0.3">
      <c r="A1516">
        <v>43339</v>
      </c>
      <c r="B1516">
        <v>119.46</v>
      </c>
      <c r="E1516">
        <v>4242867</v>
      </c>
    </row>
    <row r="1517" spans="1:5" x14ac:dyDescent="0.3">
      <c r="A1517">
        <v>43336</v>
      </c>
      <c r="B1517">
        <v>117.4</v>
      </c>
      <c r="E1517">
        <v>985323</v>
      </c>
    </row>
    <row r="1518" spans="1:5" x14ac:dyDescent="0.3">
      <c r="A1518">
        <v>43335</v>
      </c>
      <c r="B1518">
        <v>117.32</v>
      </c>
      <c r="E1518">
        <v>1271370</v>
      </c>
    </row>
    <row r="1519" spans="1:5" x14ac:dyDescent="0.3">
      <c r="A1519">
        <v>43334</v>
      </c>
      <c r="B1519">
        <v>118</v>
      </c>
      <c r="E1519">
        <v>977978</v>
      </c>
    </row>
    <row r="1520" spans="1:5" x14ac:dyDescent="0.3">
      <c r="A1520">
        <v>43333</v>
      </c>
      <c r="B1520">
        <v>117.17</v>
      </c>
      <c r="E1520">
        <v>2638019</v>
      </c>
    </row>
    <row r="1521" spans="1:5" x14ac:dyDescent="0.3">
      <c r="A1521">
        <v>43332</v>
      </c>
      <c r="B1521">
        <v>116.09</v>
      </c>
      <c r="E1521">
        <v>1130358</v>
      </c>
    </row>
    <row r="1522" spans="1:5" x14ac:dyDescent="0.3">
      <c r="A1522">
        <v>43329</v>
      </c>
      <c r="B1522">
        <v>116.29</v>
      </c>
      <c r="E1522">
        <v>1498282</v>
      </c>
    </row>
    <row r="1523" spans="1:5" x14ac:dyDescent="0.3">
      <c r="A1523">
        <v>43328</v>
      </c>
      <c r="B1523">
        <v>116.27</v>
      </c>
      <c r="E1523">
        <v>1057364</v>
      </c>
    </row>
    <row r="1524" spans="1:5" x14ac:dyDescent="0.3">
      <c r="A1524">
        <v>43327</v>
      </c>
      <c r="B1524">
        <v>115.38</v>
      </c>
      <c r="E1524">
        <v>1548875</v>
      </c>
    </row>
    <row r="1525" spans="1:5" x14ac:dyDescent="0.3">
      <c r="A1525">
        <v>43326</v>
      </c>
      <c r="B1525">
        <v>117.21</v>
      </c>
      <c r="E1525">
        <v>1046362</v>
      </c>
    </row>
    <row r="1526" spans="1:5" x14ac:dyDescent="0.3">
      <c r="A1526">
        <v>43325</v>
      </c>
      <c r="B1526">
        <v>116.56</v>
      </c>
      <c r="E1526">
        <v>4781959</v>
      </c>
    </row>
    <row r="1527" spans="1:5" x14ac:dyDescent="0.3">
      <c r="A1527">
        <v>43322</v>
      </c>
      <c r="B1527">
        <v>116.73</v>
      </c>
      <c r="E1527">
        <v>3414023</v>
      </c>
    </row>
    <row r="1528" spans="1:5" x14ac:dyDescent="0.3">
      <c r="A1528">
        <v>43321</v>
      </c>
      <c r="B1528">
        <v>117.37</v>
      </c>
      <c r="E1528">
        <v>1147653</v>
      </c>
    </row>
    <row r="1529" spans="1:5" x14ac:dyDescent="0.3">
      <c r="A1529">
        <v>43320</v>
      </c>
      <c r="B1529">
        <v>117.55</v>
      </c>
      <c r="E1529">
        <v>1333136</v>
      </c>
    </row>
    <row r="1530" spans="1:5" x14ac:dyDescent="0.3">
      <c r="A1530">
        <v>43319</v>
      </c>
      <c r="B1530">
        <v>118.38</v>
      </c>
      <c r="E1530">
        <v>1032044</v>
      </c>
    </row>
    <row r="1531" spans="1:5" x14ac:dyDescent="0.3">
      <c r="A1531">
        <v>43318</v>
      </c>
      <c r="B1531">
        <v>116.94</v>
      </c>
      <c r="E1531">
        <v>1670001</v>
      </c>
    </row>
    <row r="1532" spans="1:5" x14ac:dyDescent="0.3">
      <c r="A1532">
        <v>43315</v>
      </c>
      <c r="B1532">
        <v>117.17</v>
      </c>
      <c r="E1532">
        <v>1296038</v>
      </c>
    </row>
    <row r="1533" spans="1:5" x14ac:dyDescent="0.3">
      <c r="A1533">
        <v>43314</v>
      </c>
      <c r="B1533">
        <v>118.05</v>
      </c>
      <c r="E1533">
        <v>1686640</v>
      </c>
    </row>
    <row r="1534" spans="1:5" x14ac:dyDescent="0.3">
      <c r="A1534">
        <v>43313</v>
      </c>
      <c r="B1534">
        <v>117.17</v>
      </c>
      <c r="E1534">
        <v>1305634</v>
      </c>
    </row>
    <row r="1535" spans="1:5" x14ac:dyDescent="0.3">
      <c r="A1535">
        <v>43312</v>
      </c>
      <c r="B1535">
        <v>116.49</v>
      </c>
      <c r="E1535">
        <v>1955758</v>
      </c>
    </row>
    <row r="1536" spans="1:5" x14ac:dyDescent="0.3">
      <c r="A1536">
        <v>43311</v>
      </c>
      <c r="B1536">
        <v>114.13</v>
      </c>
      <c r="E1536">
        <v>2427042</v>
      </c>
    </row>
    <row r="1537" spans="1:5" x14ac:dyDescent="0.3">
      <c r="A1537">
        <v>43308</v>
      </c>
      <c r="B1537">
        <v>115.41</v>
      </c>
      <c r="E1537">
        <v>4095118</v>
      </c>
    </row>
    <row r="1538" spans="1:5" x14ac:dyDescent="0.3">
      <c r="A1538">
        <v>43307</v>
      </c>
      <c r="B1538">
        <v>117.85</v>
      </c>
      <c r="E1538">
        <v>4051656</v>
      </c>
    </row>
    <row r="1539" spans="1:5" x14ac:dyDescent="0.3">
      <c r="A1539">
        <v>43306</v>
      </c>
      <c r="B1539">
        <v>119.33</v>
      </c>
      <c r="E1539">
        <v>2742867</v>
      </c>
    </row>
    <row r="1540" spans="1:5" x14ac:dyDescent="0.3">
      <c r="A1540">
        <v>43305</v>
      </c>
      <c r="B1540">
        <v>118.02</v>
      </c>
      <c r="E1540">
        <v>4365827</v>
      </c>
    </row>
    <row r="1541" spans="1:5" x14ac:dyDescent="0.3">
      <c r="A1541">
        <v>43304</v>
      </c>
      <c r="B1541">
        <v>118.19</v>
      </c>
      <c r="E1541">
        <v>3203247</v>
      </c>
    </row>
    <row r="1542" spans="1:5" x14ac:dyDescent="0.3">
      <c r="A1542">
        <v>43301</v>
      </c>
      <c r="B1542">
        <v>118.26</v>
      </c>
      <c r="E1542">
        <v>1777019</v>
      </c>
    </row>
    <row r="1543" spans="1:5" x14ac:dyDescent="0.3">
      <c r="A1543">
        <v>43300</v>
      </c>
      <c r="B1543">
        <v>118.35</v>
      </c>
      <c r="E1543">
        <v>3570027</v>
      </c>
    </row>
    <row r="1544" spans="1:5" x14ac:dyDescent="0.3">
      <c r="A1544">
        <v>43299</v>
      </c>
      <c r="B1544">
        <v>118.23</v>
      </c>
      <c r="E1544">
        <v>1424416</v>
      </c>
    </row>
    <row r="1545" spans="1:5" x14ac:dyDescent="0.3">
      <c r="A1545">
        <v>43298</v>
      </c>
      <c r="B1545">
        <v>118.37</v>
      </c>
      <c r="E1545">
        <v>919459</v>
      </c>
    </row>
    <row r="1546" spans="1:5" x14ac:dyDescent="0.3">
      <c r="A1546">
        <v>43297</v>
      </c>
      <c r="B1546">
        <v>117.49</v>
      </c>
      <c r="E1546">
        <v>1416751</v>
      </c>
    </row>
    <row r="1547" spans="1:5" x14ac:dyDescent="0.3">
      <c r="A1547">
        <v>43294</v>
      </c>
      <c r="B1547">
        <v>118.35</v>
      </c>
      <c r="E1547">
        <v>1347764</v>
      </c>
    </row>
    <row r="1548" spans="1:5" x14ac:dyDescent="0.3">
      <c r="A1548">
        <v>43293</v>
      </c>
      <c r="B1548">
        <v>118.15</v>
      </c>
      <c r="E1548">
        <v>2066240</v>
      </c>
    </row>
    <row r="1549" spans="1:5" x14ac:dyDescent="0.3">
      <c r="A1549">
        <v>43292</v>
      </c>
      <c r="B1549">
        <v>116.27</v>
      </c>
      <c r="E1549">
        <v>1543869</v>
      </c>
    </row>
    <row r="1550" spans="1:5" x14ac:dyDescent="0.3">
      <c r="A1550">
        <v>43291</v>
      </c>
      <c r="B1550">
        <v>116.61</v>
      </c>
      <c r="E1550">
        <v>4210164</v>
      </c>
    </row>
    <row r="1551" spans="1:5" x14ac:dyDescent="0.3">
      <c r="A1551">
        <v>43290</v>
      </c>
      <c r="B1551">
        <v>116.81</v>
      </c>
      <c r="E1551">
        <v>3054179</v>
      </c>
    </row>
    <row r="1552" spans="1:5" x14ac:dyDescent="0.3">
      <c r="A1552">
        <v>43287</v>
      </c>
      <c r="B1552">
        <v>116.21</v>
      </c>
      <c r="E1552">
        <v>4152831</v>
      </c>
    </row>
    <row r="1553" spans="1:5" x14ac:dyDescent="0.3">
      <c r="A1553">
        <v>43286</v>
      </c>
      <c r="B1553">
        <v>111.98</v>
      </c>
      <c r="E1553">
        <v>2414134</v>
      </c>
    </row>
    <row r="1554" spans="1:5" x14ac:dyDescent="0.3">
      <c r="A1554">
        <v>43284</v>
      </c>
      <c r="B1554">
        <v>110.59</v>
      </c>
      <c r="E1554">
        <v>1488743</v>
      </c>
    </row>
    <row r="1555" spans="1:5" x14ac:dyDescent="0.3">
      <c r="A1555">
        <v>43283</v>
      </c>
      <c r="B1555">
        <v>110.69</v>
      </c>
      <c r="E1555">
        <v>1941690</v>
      </c>
    </row>
    <row r="1556" spans="1:5" x14ac:dyDescent="0.3">
      <c r="A1556">
        <v>43280</v>
      </c>
      <c r="B1556">
        <v>109.82</v>
      </c>
      <c r="E1556">
        <v>3219495</v>
      </c>
    </row>
    <row r="1557" spans="1:5" x14ac:dyDescent="0.3">
      <c r="A1557">
        <v>43279</v>
      </c>
      <c r="B1557">
        <v>107.95</v>
      </c>
      <c r="E1557">
        <v>2165789</v>
      </c>
    </row>
    <row r="1558" spans="1:5" x14ac:dyDescent="0.3">
      <c r="A1558">
        <v>43278</v>
      </c>
      <c r="B1558">
        <v>107.34</v>
      </c>
      <c r="E1558">
        <v>3008023</v>
      </c>
    </row>
    <row r="1559" spans="1:5" x14ac:dyDescent="0.3">
      <c r="A1559">
        <v>43277</v>
      </c>
      <c r="B1559">
        <v>109.57</v>
      </c>
      <c r="E1559">
        <v>4988582</v>
      </c>
    </row>
    <row r="1560" spans="1:5" x14ac:dyDescent="0.3">
      <c r="A1560">
        <v>43276</v>
      </c>
      <c r="B1560">
        <v>110.2</v>
      </c>
      <c r="E1560">
        <v>2356513</v>
      </c>
    </row>
    <row r="1561" spans="1:5" x14ac:dyDescent="0.3">
      <c r="A1561">
        <v>43273</v>
      </c>
      <c r="B1561">
        <v>112.23</v>
      </c>
      <c r="E1561">
        <v>2432646</v>
      </c>
    </row>
    <row r="1562" spans="1:5" x14ac:dyDescent="0.3">
      <c r="A1562">
        <v>43272</v>
      </c>
      <c r="B1562">
        <v>112.61</v>
      </c>
      <c r="E1562">
        <v>2822415</v>
      </c>
    </row>
    <row r="1563" spans="1:5" x14ac:dyDescent="0.3">
      <c r="A1563">
        <v>43271</v>
      </c>
      <c r="B1563">
        <v>113.9</v>
      </c>
      <c r="E1563">
        <v>2969067</v>
      </c>
    </row>
    <row r="1564" spans="1:5" x14ac:dyDescent="0.3">
      <c r="A1564">
        <v>43270</v>
      </c>
      <c r="B1564">
        <v>112.04</v>
      </c>
      <c r="E1564">
        <v>3046445</v>
      </c>
    </row>
    <row r="1565" spans="1:5" x14ac:dyDescent="0.3">
      <c r="A1565">
        <v>43269</v>
      </c>
      <c r="B1565">
        <v>110.43</v>
      </c>
      <c r="E1565">
        <v>3346066</v>
      </c>
    </row>
    <row r="1566" spans="1:5" x14ac:dyDescent="0.3">
      <c r="A1566">
        <v>43266</v>
      </c>
      <c r="B1566">
        <v>111.26</v>
      </c>
      <c r="E1566">
        <v>2545827</v>
      </c>
    </row>
    <row r="1567" spans="1:5" x14ac:dyDescent="0.3">
      <c r="A1567">
        <v>43265</v>
      </c>
      <c r="B1567">
        <v>111.38</v>
      </c>
      <c r="E1567">
        <v>1783676</v>
      </c>
    </row>
    <row r="1568" spans="1:5" x14ac:dyDescent="0.3">
      <c r="A1568">
        <v>43264</v>
      </c>
      <c r="B1568">
        <v>110.49</v>
      </c>
      <c r="E1568">
        <v>2685931</v>
      </c>
    </row>
    <row r="1569" spans="1:5" x14ac:dyDescent="0.3">
      <c r="A1569">
        <v>43263</v>
      </c>
      <c r="B1569">
        <v>110.91</v>
      </c>
      <c r="E1569">
        <v>1332883</v>
      </c>
    </row>
    <row r="1570" spans="1:5" x14ac:dyDescent="0.3">
      <c r="A1570">
        <v>43262</v>
      </c>
      <c r="B1570">
        <v>109.98</v>
      </c>
      <c r="E1570">
        <v>2640345</v>
      </c>
    </row>
    <row r="1571" spans="1:5" x14ac:dyDescent="0.3">
      <c r="A1571">
        <v>43259</v>
      </c>
      <c r="B1571">
        <v>110.11</v>
      </c>
      <c r="E1571">
        <v>1261858</v>
      </c>
    </row>
    <row r="1572" spans="1:5" x14ac:dyDescent="0.3">
      <c r="A1572">
        <v>43258</v>
      </c>
      <c r="B1572">
        <v>109.76</v>
      </c>
      <c r="E1572">
        <v>1985056</v>
      </c>
    </row>
    <row r="1573" spans="1:5" x14ac:dyDescent="0.3">
      <c r="A1573">
        <v>43257</v>
      </c>
      <c r="B1573">
        <v>110.52</v>
      </c>
      <c r="E1573">
        <v>1560618</v>
      </c>
    </row>
    <row r="1574" spans="1:5" x14ac:dyDescent="0.3">
      <c r="A1574">
        <v>43256</v>
      </c>
      <c r="B1574">
        <v>109.16</v>
      </c>
      <c r="E1574">
        <v>2133178</v>
      </c>
    </row>
    <row r="1575" spans="1:5" x14ac:dyDescent="0.3">
      <c r="A1575">
        <v>43255</v>
      </c>
      <c r="B1575">
        <v>109.13</v>
      </c>
      <c r="E1575">
        <v>2479039</v>
      </c>
    </row>
    <row r="1576" spans="1:5" x14ac:dyDescent="0.3">
      <c r="A1576">
        <v>43252</v>
      </c>
      <c r="B1576">
        <v>109.84</v>
      </c>
      <c r="E1576">
        <v>2076812</v>
      </c>
    </row>
    <row r="1577" spans="1:5" x14ac:dyDescent="0.3">
      <c r="A1577">
        <v>43251</v>
      </c>
      <c r="B1577">
        <v>108.45</v>
      </c>
      <c r="E1577">
        <v>3137120</v>
      </c>
    </row>
    <row r="1578" spans="1:5" x14ac:dyDescent="0.3">
      <c r="A1578">
        <v>43250</v>
      </c>
      <c r="B1578">
        <v>108.51</v>
      </c>
      <c r="E1578">
        <v>2797906</v>
      </c>
    </row>
    <row r="1579" spans="1:5" x14ac:dyDescent="0.3">
      <c r="A1579">
        <v>43249</v>
      </c>
      <c r="B1579">
        <v>107.08</v>
      </c>
      <c r="E1579">
        <v>3021651</v>
      </c>
    </row>
    <row r="1580" spans="1:5" x14ac:dyDescent="0.3">
      <c r="A1580">
        <v>43245</v>
      </c>
      <c r="B1580">
        <v>107.56</v>
      </c>
      <c r="E1580">
        <v>2078837</v>
      </c>
    </row>
    <row r="1581" spans="1:5" x14ac:dyDescent="0.3">
      <c r="A1581">
        <v>43244</v>
      </c>
      <c r="B1581">
        <v>107.34</v>
      </c>
      <c r="E1581">
        <v>1967107</v>
      </c>
    </row>
    <row r="1582" spans="1:5" x14ac:dyDescent="0.3">
      <c r="A1582">
        <v>43243</v>
      </c>
      <c r="B1582">
        <v>107.25</v>
      </c>
      <c r="E1582">
        <v>1505272</v>
      </c>
    </row>
    <row r="1583" spans="1:5" x14ac:dyDescent="0.3">
      <c r="A1583">
        <v>43242</v>
      </c>
      <c r="B1583">
        <v>106.72</v>
      </c>
      <c r="E1583">
        <v>2129590</v>
      </c>
    </row>
    <row r="1584" spans="1:5" x14ac:dyDescent="0.3">
      <c r="A1584">
        <v>43241</v>
      </c>
      <c r="B1584">
        <v>106.38</v>
      </c>
      <c r="E1584">
        <v>2515242</v>
      </c>
    </row>
    <row r="1585" spans="1:5" x14ac:dyDescent="0.3">
      <c r="A1585">
        <v>43238</v>
      </c>
      <c r="B1585">
        <v>107.8</v>
      </c>
      <c r="E1585">
        <v>5527149</v>
      </c>
    </row>
    <row r="1586" spans="1:5" x14ac:dyDescent="0.3">
      <c r="A1586">
        <v>43237</v>
      </c>
      <c r="B1586">
        <v>107.59</v>
      </c>
      <c r="E1586">
        <v>2489208</v>
      </c>
    </row>
    <row r="1587" spans="1:5" x14ac:dyDescent="0.3">
      <c r="A1587">
        <v>43236</v>
      </c>
      <c r="B1587">
        <v>107.53</v>
      </c>
      <c r="E1587">
        <v>1393707</v>
      </c>
    </row>
    <row r="1588" spans="1:5" x14ac:dyDescent="0.3">
      <c r="A1588">
        <v>43235</v>
      </c>
      <c r="B1588">
        <v>106.58</v>
      </c>
      <c r="E1588">
        <v>2117933</v>
      </c>
    </row>
    <row r="1589" spans="1:5" x14ac:dyDescent="0.3">
      <c r="A1589">
        <v>43234</v>
      </c>
      <c r="B1589">
        <v>107.68</v>
      </c>
      <c r="E1589">
        <v>3458549</v>
      </c>
    </row>
    <row r="1590" spans="1:5" x14ac:dyDescent="0.3">
      <c r="A1590">
        <v>43231</v>
      </c>
      <c r="B1590">
        <v>106.58</v>
      </c>
      <c r="E1590">
        <v>5060302</v>
      </c>
    </row>
    <row r="1591" spans="1:5" x14ac:dyDescent="0.3">
      <c r="A1591">
        <v>43230</v>
      </c>
      <c r="B1591">
        <v>103.73</v>
      </c>
      <c r="E1591">
        <v>2787289</v>
      </c>
    </row>
    <row r="1592" spans="1:5" x14ac:dyDescent="0.3">
      <c r="A1592">
        <v>43229</v>
      </c>
      <c r="B1592">
        <v>103.79</v>
      </c>
      <c r="E1592">
        <v>2294744</v>
      </c>
    </row>
    <row r="1593" spans="1:5" x14ac:dyDescent="0.3">
      <c r="A1593">
        <v>43228</v>
      </c>
      <c r="B1593">
        <v>102.41</v>
      </c>
      <c r="E1593">
        <v>2597160</v>
      </c>
    </row>
    <row r="1594" spans="1:5" x14ac:dyDescent="0.3">
      <c r="A1594">
        <v>43227</v>
      </c>
      <c r="B1594">
        <v>103</v>
      </c>
      <c r="E1594">
        <v>2689000</v>
      </c>
    </row>
    <row r="1595" spans="1:5" x14ac:dyDescent="0.3">
      <c r="A1595">
        <v>43224</v>
      </c>
      <c r="B1595">
        <v>102.35</v>
      </c>
      <c r="E1595">
        <v>2723710</v>
      </c>
    </row>
    <row r="1596" spans="1:5" x14ac:dyDescent="0.3">
      <c r="A1596">
        <v>43223</v>
      </c>
      <c r="B1596">
        <v>101.28</v>
      </c>
      <c r="E1596">
        <v>2504070</v>
      </c>
    </row>
    <row r="1597" spans="1:5" x14ac:dyDescent="0.3">
      <c r="A1597">
        <v>43222</v>
      </c>
      <c r="B1597">
        <v>102.68</v>
      </c>
      <c r="E1597">
        <v>2249028</v>
      </c>
    </row>
    <row r="1598" spans="1:5" x14ac:dyDescent="0.3">
      <c r="A1598">
        <v>43221</v>
      </c>
      <c r="B1598">
        <v>104.05</v>
      </c>
      <c r="E1598">
        <v>2358140</v>
      </c>
    </row>
    <row r="1599" spans="1:5" x14ac:dyDescent="0.3">
      <c r="A1599">
        <v>43220</v>
      </c>
      <c r="B1599">
        <v>103.65</v>
      </c>
      <c r="E1599">
        <v>2294715</v>
      </c>
    </row>
    <row r="1600" spans="1:5" x14ac:dyDescent="0.3">
      <c r="A1600">
        <v>43217</v>
      </c>
      <c r="B1600">
        <v>105.61</v>
      </c>
      <c r="E1600">
        <v>1205308</v>
      </c>
    </row>
    <row r="1601" spans="1:5" x14ac:dyDescent="0.3">
      <c r="A1601">
        <v>43216</v>
      </c>
      <c r="B1601">
        <v>105.3</v>
      </c>
      <c r="E1601">
        <v>3178430</v>
      </c>
    </row>
    <row r="1602" spans="1:5" x14ac:dyDescent="0.3">
      <c r="A1602">
        <v>43215</v>
      </c>
      <c r="B1602">
        <v>103.26</v>
      </c>
      <c r="E1602">
        <v>1891177</v>
      </c>
    </row>
    <row r="1603" spans="1:5" x14ac:dyDescent="0.3">
      <c r="A1603">
        <v>43214</v>
      </c>
      <c r="B1603">
        <v>103.27</v>
      </c>
      <c r="E1603">
        <v>2084622</v>
      </c>
    </row>
    <row r="1604" spans="1:5" x14ac:dyDescent="0.3">
      <c r="A1604">
        <v>43213</v>
      </c>
      <c r="B1604">
        <v>104.79</v>
      </c>
      <c r="E1604">
        <v>2084364</v>
      </c>
    </row>
    <row r="1605" spans="1:5" x14ac:dyDescent="0.3">
      <c r="A1605">
        <v>43210</v>
      </c>
      <c r="B1605">
        <v>104.96</v>
      </c>
      <c r="E1605">
        <v>2099499</v>
      </c>
    </row>
    <row r="1606" spans="1:5" x14ac:dyDescent="0.3">
      <c r="A1606">
        <v>43209</v>
      </c>
      <c r="B1606">
        <v>105.89</v>
      </c>
      <c r="E1606">
        <v>2129380</v>
      </c>
    </row>
    <row r="1607" spans="1:5" x14ac:dyDescent="0.3">
      <c r="A1607">
        <v>43208</v>
      </c>
      <c r="B1607">
        <v>107.35</v>
      </c>
      <c r="E1607">
        <v>2039952</v>
      </c>
    </row>
    <row r="1608" spans="1:5" x14ac:dyDescent="0.3">
      <c r="A1608">
        <v>43207</v>
      </c>
      <c r="B1608">
        <v>107.28</v>
      </c>
      <c r="E1608">
        <v>1814714</v>
      </c>
    </row>
    <row r="1609" spans="1:5" x14ac:dyDescent="0.3">
      <c r="A1609">
        <v>43206</v>
      </c>
      <c r="B1609">
        <v>105.24</v>
      </c>
      <c r="E1609">
        <v>2602163</v>
      </c>
    </row>
    <row r="1610" spans="1:5" x14ac:dyDescent="0.3">
      <c r="A1610">
        <v>43203</v>
      </c>
      <c r="B1610">
        <v>105.96</v>
      </c>
      <c r="E1610">
        <v>2168564</v>
      </c>
    </row>
    <row r="1611" spans="1:5" x14ac:dyDescent="0.3">
      <c r="A1611">
        <v>43202</v>
      </c>
      <c r="B1611">
        <v>106.72</v>
      </c>
      <c r="E1611">
        <v>2176957</v>
      </c>
    </row>
    <row r="1612" spans="1:5" x14ac:dyDescent="0.3">
      <c r="A1612">
        <v>43201</v>
      </c>
      <c r="B1612">
        <v>105.33</v>
      </c>
      <c r="E1612">
        <v>2009562</v>
      </c>
    </row>
    <row r="1613" spans="1:5" x14ac:dyDescent="0.3">
      <c r="A1613">
        <v>43200</v>
      </c>
      <c r="B1613">
        <v>105.7</v>
      </c>
      <c r="E1613">
        <v>2865579</v>
      </c>
    </row>
    <row r="1614" spans="1:5" x14ac:dyDescent="0.3">
      <c r="A1614">
        <v>43199</v>
      </c>
      <c r="B1614">
        <v>102.87</v>
      </c>
      <c r="E1614">
        <v>3160957</v>
      </c>
    </row>
    <row r="1615" spans="1:5" x14ac:dyDescent="0.3">
      <c r="A1615">
        <v>43196</v>
      </c>
      <c r="B1615">
        <v>101.03</v>
      </c>
      <c r="E1615">
        <v>2840400</v>
      </c>
    </row>
    <row r="1616" spans="1:5" x14ac:dyDescent="0.3">
      <c r="A1616">
        <v>43195</v>
      </c>
      <c r="B1616">
        <v>104.17</v>
      </c>
      <c r="E1616">
        <v>2150717</v>
      </c>
    </row>
    <row r="1617" spans="1:5" x14ac:dyDescent="0.3">
      <c r="A1617">
        <v>43194</v>
      </c>
      <c r="B1617">
        <v>105.89</v>
      </c>
      <c r="E1617">
        <v>3285416</v>
      </c>
    </row>
    <row r="1618" spans="1:5" x14ac:dyDescent="0.3">
      <c r="A1618">
        <v>43193</v>
      </c>
      <c r="B1618">
        <v>102.9</v>
      </c>
      <c r="E1618">
        <v>2645168</v>
      </c>
    </row>
    <row r="1619" spans="1:5" x14ac:dyDescent="0.3">
      <c r="A1619">
        <v>43192</v>
      </c>
      <c r="B1619">
        <v>102.52</v>
      </c>
      <c r="E1619">
        <v>3223318</v>
      </c>
    </row>
    <row r="1620" spans="1:5" x14ac:dyDescent="0.3">
      <c r="A1620">
        <v>43188</v>
      </c>
      <c r="B1620">
        <v>106.74</v>
      </c>
      <c r="E1620">
        <v>2623210</v>
      </c>
    </row>
    <row r="1621" spans="1:5" x14ac:dyDescent="0.3">
      <c r="A1621">
        <v>43187</v>
      </c>
      <c r="B1621">
        <v>105.98</v>
      </c>
      <c r="E1621">
        <v>2971051</v>
      </c>
    </row>
    <row r="1622" spans="1:5" x14ac:dyDescent="0.3">
      <c r="A1622">
        <v>43186</v>
      </c>
      <c r="B1622">
        <v>105.12</v>
      </c>
      <c r="E1622">
        <v>2791087</v>
      </c>
    </row>
    <row r="1623" spans="1:5" x14ac:dyDescent="0.3">
      <c r="A1623">
        <v>43185</v>
      </c>
      <c r="B1623">
        <v>108.11</v>
      </c>
      <c r="E1623">
        <v>3036034</v>
      </c>
    </row>
    <row r="1624" spans="1:5" x14ac:dyDescent="0.3">
      <c r="A1624">
        <v>43182</v>
      </c>
      <c r="B1624">
        <v>105.29</v>
      </c>
      <c r="E1624">
        <v>3398504</v>
      </c>
    </row>
    <row r="1625" spans="1:5" x14ac:dyDescent="0.3">
      <c r="A1625">
        <v>43181</v>
      </c>
      <c r="B1625">
        <v>108.13</v>
      </c>
      <c r="E1625">
        <v>3040745</v>
      </c>
    </row>
    <row r="1626" spans="1:5" x14ac:dyDescent="0.3">
      <c r="A1626">
        <v>43180</v>
      </c>
      <c r="B1626">
        <v>110.67</v>
      </c>
      <c r="E1626">
        <v>1904082</v>
      </c>
    </row>
    <row r="1627" spans="1:5" x14ac:dyDescent="0.3">
      <c r="A1627">
        <v>43179</v>
      </c>
      <c r="B1627">
        <v>110.54</v>
      </c>
      <c r="E1627">
        <v>2741281</v>
      </c>
    </row>
    <row r="1628" spans="1:5" x14ac:dyDescent="0.3">
      <c r="A1628">
        <v>43178</v>
      </c>
      <c r="B1628">
        <v>110.48</v>
      </c>
      <c r="E1628">
        <v>3181656</v>
      </c>
    </row>
    <row r="1629" spans="1:5" x14ac:dyDescent="0.3">
      <c r="A1629">
        <v>43175</v>
      </c>
      <c r="B1629">
        <v>112.74</v>
      </c>
      <c r="E1629">
        <v>2627770</v>
      </c>
    </row>
    <row r="1630" spans="1:5" x14ac:dyDescent="0.3">
      <c r="A1630">
        <v>43174</v>
      </c>
      <c r="B1630">
        <v>112.67</v>
      </c>
      <c r="E1630">
        <v>1506772</v>
      </c>
    </row>
    <row r="1631" spans="1:5" x14ac:dyDescent="0.3">
      <c r="A1631">
        <v>43173</v>
      </c>
      <c r="B1631">
        <v>113.78</v>
      </c>
      <c r="E1631">
        <v>1547729</v>
      </c>
    </row>
    <row r="1632" spans="1:5" x14ac:dyDescent="0.3">
      <c r="A1632">
        <v>43172</v>
      </c>
      <c r="B1632">
        <v>113.92</v>
      </c>
      <c r="E1632">
        <v>2139093</v>
      </c>
    </row>
    <row r="1633" spans="1:5" x14ac:dyDescent="0.3">
      <c r="A1633">
        <v>43171</v>
      </c>
      <c r="B1633">
        <v>114.73</v>
      </c>
      <c r="E1633">
        <v>2128628</v>
      </c>
    </row>
    <row r="1634" spans="1:5" x14ac:dyDescent="0.3">
      <c r="A1634">
        <v>43168</v>
      </c>
      <c r="B1634">
        <v>114.36</v>
      </c>
      <c r="E1634">
        <v>3099889</v>
      </c>
    </row>
    <row r="1635" spans="1:5" x14ac:dyDescent="0.3">
      <c r="A1635">
        <v>43167</v>
      </c>
      <c r="B1635">
        <v>112.62</v>
      </c>
      <c r="E1635">
        <v>2399560</v>
      </c>
    </row>
    <row r="1636" spans="1:5" x14ac:dyDescent="0.3">
      <c r="A1636">
        <v>43166</v>
      </c>
      <c r="B1636">
        <v>111.8</v>
      </c>
      <c r="E1636">
        <v>3092660</v>
      </c>
    </row>
    <row r="1637" spans="1:5" x14ac:dyDescent="0.3">
      <c r="A1637">
        <v>43165</v>
      </c>
      <c r="B1637">
        <v>111.12</v>
      </c>
      <c r="E1637">
        <v>3840153</v>
      </c>
    </row>
    <row r="1638" spans="1:5" x14ac:dyDescent="0.3">
      <c r="A1638">
        <v>43164</v>
      </c>
      <c r="B1638">
        <v>110.86</v>
      </c>
      <c r="E1638">
        <v>5538239</v>
      </c>
    </row>
    <row r="1639" spans="1:5" x14ac:dyDescent="0.3">
      <c r="A1639">
        <v>43161</v>
      </c>
      <c r="B1639">
        <v>109.65</v>
      </c>
      <c r="E1639">
        <v>4076457</v>
      </c>
    </row>
    <row r="1640" spans="1:5" x14ac:dyDescent="0.3">
      <c r="A1640">
        <v>43160</v>
      </c>
      <c r="B1640">
        <v>107.04</v>
      </c>
      <c r="E1640">
        <v>7605283</v>
      </c>
    </row>
    <row r="1641" spans="1:5" x14ac:dyDescent="0.3">
      <c r="A1641">
        <v>43159</v>
      </c>
      <c r="B1641">
        <v>108.08</v>
      </c>
      <c r="E1641">
        <v>3109211</v>
      </c>
    </row>
    <row r="1642" spans="1:5" x14ac:dyDescent="0.3">
      <c r="A1642">
        <v>43158</v>
      </c>
      <c r="B1642">
        <v>110.1</v>
      </c>
      <c r="E1642">
        <v>1842605</v>
      </c>
    </row>
    <row r="1643" spans="1:5" x14ac:dyDescent="0.3">
      <c r="A1643">
        <v>43157</v>
      </c>
      <c r="B1643">
        <v>111.49</v>
      </c>
      <c r="E1643">
        <v>2021476</v>
      </c>
    </row>
    <row r="1644" spans="1:5" x14ac:dyDescent="0.3">
      <c r="A1644">
        <v>43154</v>
      </c>
      <c r="B1644">
        <v>110.68</v>
      </c>
      <c r="E1644">
        <v>2392792</v>
      </c>
    </row>
    <row r="1645" spans="1:5" x14ac:dyDescent="0.3">
      <c r="A1645">
        <v>43153</v>
      </c>
      <c r="B1645">
        <v>108.42</v>
      </c>
      <c r="E1645">
        <v>2496450</v>
      </c>
    </row>
    <row r="1646" spans="1:5" x14ac:dyDescent="0.3">
      <c r="A1646">
        <v>43152</v>
      </c>
      <c r="B1646">
        <v>109.08</v>
      </c>
      <c r="E1646">
        <v>1770178</v>
      </c>
    </row>
    <row r="1647" spans="1:5" x14ac:dyDescent="0.3">
      <c r="A1647">
        <v>43151</v>
      </c>
      <c r="B1647">
        <v>109.25</v>
      </c>
      <c r="E1647">
        <v>2587858</v>
      </c>
    </row>
    <row r="1648" spans="1:5" x14ac:dyDescent="0.3">
      <c r="A1648">
        <v>43147</v>
      </c>
      <c r="B1648">
        <v>110.36</v>
      </c>
      <c r="E1648">
        <v>1926950</v>
      </c>
    </row>
    <row r="1649" spans="1:5" x14ac:dyDescent="0.3">
      <c r="A1649">
        <v>43146</v>
      </c>
      <c r="B1649">
        <v>110.76</v>
      </c>
      <c r="E1649">
        <v>2053801</v>
      </c>
    </row>
    <row r="1650" spans="1:5" x14ac:dyDescent="0.3">
      <c r="A1650">
        <v>43145</v>
      </c>
      <c r="B1650">
        <v>109.73</v>
      </c>
      <c r="E1650">
        <v>4541425</v>
      </c>
    </row>
    <row r="1651" spans="1:5" x14ac:dyDescent="0.3">
      <c r="A1651">
        <v>43144</v>
      </c>
      <c r="B1651">
        <v>107.54</v>
      </c>
      <c r="E1651">
        <v>1809439</v>
      </c>
    </row>
    <row r="1652" spans="1:5" x14ac:dyDescent="0.3">
      <c r="A1652">
        <v>43143</v>
      </c>
      <c r="B1652">
        <v>107.35</v>
      </c>
      <c r="E1652">
        <v>3049722</v>
      </c>
    </row>
    <row r="1653" spans="1:5" x14ac:dyDescent="0.3">
      <c r="A1653">
        <v>43140</v>
      </c>
      <c r="B1653">
        <v>105.67</v>
      </c>
      <c r="E1653">
        <v>7967127</v>
      </c>
    </row>
    <row r="1654" spans="1:5" x14ac:dyDescent="0.3">
      <c r="A1654">
        <v>43139</v>
      </c>
      <c r="B1654">
        <v>104.86</v>
      </c>
      <c r="E1654">
        <v>4131378</v>
      </c>
    </row>
    <row r="1655" spans="1:5" x14ac:dyDescent="0.3">
      <c r="A1655">
        <v>43138</v>
      </c>
      <c r="B1655">
        <v>109.41</v>
      </c>
      <c r="E1655">
        <v>3007681</v>
      </c>
    </row>
    <row r="1656" spans="1:5" x14ac:dyDescent="0.3">
      <c r="A1656">
        <v>43137</v>
      </c>
      <c r="B1656">
        <v>109.36</v>
      </c>
      <c r="E1656">
        <v>7984286</v>
      </c>
    </row>
    <row r="1657" spans="1:5" x14ac:dyDescent="0.3">
      <c r="A1657">
        <v>43136</v>
      </c>
      <c r="B1657">
        <v>107.18</v>
      </c>
      <c r="E1657">
        <v>6085611</v>
      </c>
    </row>
    <row r="1658" spans="1:5" x14ac:dyDescent="0.3">
      <c r="A1658">
        <v>43133</v>
      </c>
      <c r="B1658">
        <v>112.14</v>
      </c>
      <c r="E1658">
        <v>4360360</v>
      </c>
    </row>
    <row r="1659" spans="1:5" x14ac:dyDescent="0.3">
      <c r="A1659">
        <v>43132</v>
      </c>
      <c r="B1659">
        <v>113.98</v>
      </c>
      <c r="E1659">
        <v>2864129</v>
      </c>
    </row>
    <row r="1660" spans="1:5" x14ac:dyDescent="0.3">
      <c r="A1660">
        <v>43131</v>
      </c>
      <c r="B1660">
        <v>114.08</v>
      </c>
      <c r="E1660">
        <v>3730633</v>
      </c>
    </row>
    <row r="1661" spans="1:5" x14ac:dyDescent="0.3">
      <c r="A1661">
        <v>43130</v>
      </c>
      <c r="B1661">
        <v>116.27</v>
      </c>
      <c r="E1661">
        <v>4559746</v>
      </c>
    </row>
    <row r="1662" spans="1:5" x14ac:dyDescent="0.3">
      <c r="A1662">
        <v>43129</v>
      </c>
      <c r="B1662">
        <v>118.5</v>
      </c>
      <c r="E1662">
        <v>2519162</v>
      </c>
    </row>
    <row r="1663" spans="1:5" x14ac:dyDescent="0.3">
      <c r="A1663">
        <v>43126</v>
      </c>
      <c r="B1663">
        <v>118.04</v>
      </c>
      <c r="E1663">
        <v>2631731</v>
      </c>
    </row>
    <row r="1664" spans="1:5" x14ac:dyDescent="0.3">
      <c r="A1664">
        <v>43125</v>
      </c>
      <c r="B1664">
        <v>116.63</v>
      </c>
      <c r="E1664">
        <v>2209135</v>
      </c>
    </row>
    <row r="1665" spans="1:5" x14ac:dyDescent="0.3">
      <c r="A1665">
        <v>43124</v>
      </c>
      <c r="B1665">
        <v>115.9</v>
      </c>
      <c r="E1665">
        <v>2823077</v>
      </c>
    </row>
    <row r="1666" spans="1:5" x14ac:dyDescent="0.3">
      <c r="A1666">
        <v>43123</v>
      </c>
      <c r="B1666">
        <v>116.81</v>
      </c>
      <c r="E1666">
        <v>3569371</v>
      </c>
    </row>
    <row r="1667" spans="1:5" x14ac:dyDescent="0.3">
      <c r="A1667">
        <v>43122</v>
      </c>
      <c r="B1667">
        <v>115.52</v>
      </c>
      <c r="E1667">
        <v>3390789</v>
      </c>
    </row>
    <row r="1668" spans="1:5" x14ac:dyDescent="0.3">
      <c r="A1668">
        <v>43119</v>
      </c>
      <c r="B1668">
        <v>112</v>
      </c>
      <c r="E1668">
        <v>2119537</v>
      </c>
    </row>
    <row r="1669" spans="1:5" x14ac:dyDescent="0.3">
      <c r="A1669">
        <v>43118</v>
      </c>
      <c r="B1669">
        <v>111.27</v>
      </c>
      <c r="E1669">
        <v>1458883</v>
      </c>
    </row>
    <row r="1670" spans="1:5" x14ac:dyDescent="0.3">
      <c r="A1670">
        <v>43117</v>
      </c>
      <c r="B1670">
        <v>111.41</v>
      </c>
      <c r="E1670">
        <v>2192616</v>
      </c>
    </row>
    <row r="1671" spans="1:5" x14ac:dyDescent="0.3">
      <c r="A1671">
        <v>43116</v>
      </c>
      <c r="B1671">
        <v>110.6</v>
      </c>
      <c r="E1671">
        <v>3959650</v>
      </c>
    </row>
    <row r="1672" spans="1:5" x14ac:dyDescent="0.3">
      <c r="A1672">
        <v>43112</v>
      </c>
      <c r="B1672">
        <v>111.98</v>
      </c>
      <c r="E1672">
        <v>2199146</v>
      </c>
    </row>
    <row r="1673" spans="1:5" x14ac:dyDescent="0.3">
      <c r="A1673">
        <v>43111</v>
      </c>
      <c r="B1673">
        <v>111.23</v>
      </c>
      <c r="E1673">
        <v>1770779</v>
      </c>
    </row>
    <row r="1674" spans="1:5" x14ac:dyDescent="0.3">
      <c r="A1674">
        <v>43110</v>
      </c>
      <c r="B1674">
        <v>110.91</v>
      </c>
      <c r="E1674">
        <v>1728280</v>
      </c>
    </row>
    <row r="1675" spans="1:5" x14ac:dyDescent="0.3">
      <c r="A1675">
        <v>43109</v>
      </c>
      <c r="B1675">
        <v>110.41</v>
      </c>
      <c r="E1675">
        <v>3759250</v>
      </c>
    </row>
    <row r="1676" spans="1:5" x14ac:dyDescent="0.3">
      <c r="A1676">
        <v>43108</v>
      </c>
      <c r="B1676">
        <v>108.37</v>
      </c>
      <c r="E1676">
        <v>3547971</v>
      </c>
    </row>
    <row r="1677" spans="1:5" x14ac:dyDescent="0.3">
      <c r="A1677">
        <v>43105</v>
      </c>
      <c r="B1677">
        <v>109.83</v>
      </c>
      <c r="E1677">
        <v>2010911</v>
      </c>
    </row>
    <row r="1678" spans="1:5" x14ac:dyDescent="0.3">
      <c r="A1678">
        <v>43104</v>
      </c>
      <c r="B1678">
        <v>109.97</v>
      </c>
      <c r="E1678">
        <v>2437601</v>
      </c>
    </row>
    <row r="1679" spans="1:5" x14ac:dyDescent="0.3">
      <c r="A1679">
        <v>43103</v>
      </c>
      <c r="B1679">
        <v>110.88</v>
      </c>
      <c r="E1679">
        <v>3637634</v>
      </c>
    </row>
    <row r="1680" spans="1:5" x14ac:dyDescent="0.3">
      <c r="A1680">
        <v>43102</v>
      </c>
      <c r="B1680">
        <v>109.34</v>
      </c>
      <c r="E1680">
        <v>3765762</v>
      </c>
    </row>
    <row r="1681" spans="1:5" x14ac:dyDescent="0.3">
      <c r="A1681">
        <v>43098</v>
      </c>
      <c r="B1681">
        <v>106.77</v>
      </c>
      <c r="E1681">
        <v>1965317</v>
      </c>
    </row>
    <row r="1682" spans="1:5" x14ac:dyDescent="0.3">
      <c r="A1682">
        <v>43097</v>
      </c>
      <c r="B1682">
        <v>107.79</v>
      </c>
      <c r="E1682">
        <v>1067137</v>
      </c>
    </row>
    <row r="1683" spans="1:5" x14ac:dyDescent="0.3">
      <c r="A1683">
        <v>43096</v>
      </c>
      <c r="B1683">
        <v>107.59</v>
      </c>
      <c r="E1683">
        <v>1678975</v>
      </c>
    </row>
    <row r="1684" spans="1:5" x14ac:dyDescent="0.3">
      <c r="A1684">
        <v>43095</v>
      </c>
      <c r="B1684">
        <v>107.44</v>
      </c>
      <c r="E1684">
        <v>991991</v>
      </c>
    </row>
    <row r="1685" spans="1:5" x14ac:dyDescent="0.3">
      <c r="A1685">
        <v>43091</v>
      </c>
      <c r="B1685">
        <v>106.94</v>
      </c>
      <c r="E1685">
        <v>1041743</v>
      </c>
    </row>
    <row r="1686" spans="1:5" x14ac:dyDescent="0.3">
      <c r="A1686">
        <v>43090</v>
      </c>
      <c r="B1686">
        <v>106.8</v>
      </c>
      <c r="E1686">
        <v>1489664</v>
      </c>
    </row>
    <row r="1687" spans="1:5" x14ac:dyDescent="0.3">
      <c r="A1687">
        <v>43089</v>
      </c>
      <c r="B1687">
        <v>106.66</v>
      </c>
      <c r="E1687">
        <v>1391106</v>
      </c>
    </row>
    <row r="1688" spans="1:5" x14ac:dyDescent="0.3">
      <c r="A1688">
        <v>43088</v>
      </c>
      <c r="B1688">
        <v>106.11</v>
      </c>
      <c r="E1688">
        <v>1450988</v>
      </c>
    </row>
    <row r="1689" spans="1:5" x14ac:dyDescent="0.3">
      <c r="A1689">
        <v>43087</v>
      </c>
      <c r="B1689">
        <v>106.36</v>
      </c>
      <c r="E1689">
        <v>1985729</v>
      </c>
    </row>
    <row r="1690" spans="1:5" x14ac:dyDescent="0.3">
      <c r="A1690">
        <v>43084</v>
      </c>
      <c r="B1690">
        <v>106.6</v>
      </c>
      <c r="E1690">
        <v>3038134</v>
      </c>
    </row>
    <row r="1691" spans="1:5" x14ac:dyDescent="0.3">
      <c r="A1691">
        <v>43083</v>
      </c>
      <c r="B1691">
        <v>105.17</v>
      </c>
      <c r="E1691">
        <v>2640846</v>
      </c>
    </row>
    <row r="1692" spans="1:5" x14ac:dyDescent="0.3">
      <c r="A1692">
        <v>43082</v>
      </c>
      <c r="B1692">
        <v>106.72</v>
      </c>
      <c r="E1692">
        <v>2902779</v>
      </c>
    </row>
    <row r="1693" spans="1:5" x14ac:dyDescent="0.3">
      <c r="A1693">
        <v>43081</v>
      </c>
      <c r="B1693">
        <v>105.76</v>
      </c>
      <c r="E1693">
        <v>1728297</v>
      </c>
    </row>
    <row r="1694" spans="1:5" x14ac:dyDescent="0.3">
      <c r="A1694">
        <v>43080</v>
      </c>
      <c r="B1694">
        <v>106.23</v>
      </c>
      <c r="E1694">
        <v>2544225</v>
      </c>
    </row>
    <row r="1695" spans="1:5" x14ac:dyDescent="0.3">
      <c r="A1695">
        <v>43077</v>
      </c>
      <c r="B1695">
        <v>106.07</v>
      </c>
      <c r="E1695">
        <v>2811527</v>
      </c>
    </row>
    <row r="1696" spans="1:5" x14ac:dyDescent="0.3">
      <c r="A1696">
        <v>43076</v>
      </c>
      <c r="B1696">
        <v>104.05</v>
      </c>
      <c r="E1696">
        <v>2132368</v>
      </c>
    </row>
    <row r="1697" spans="1:5" x14ac:dyDescent="0.3">
      <c r="A1697">
        <v>43075</v>
      </c>
      <c r="B1697">
        <v>102.58</v>
      </c>
      <c r="E1697">
        <v>3020497</v>
      </c>
    </row>
    <row r="1698" spans="1:5" x14ac:dyDescent="0.3">
      <c r="A1698">
        <v>43074</v>
      </c>
      <c r="B1698">
        <v>103.33</v>
      </c>
      <c r="E1698">
        <v>3054797</v>
      </c>
    </row>
    <row r="1699" spans="1:5" x14ac:dyDescent="0.3">
      <c r="A1699">
        <v>43073</v>
      </c>
      <c r="B1699">
        <v>104.03</v>
      </c>
      <c r="E1699">
        <v>2351184</v>
      </c>
    </row>
    <row r="1700" spans="1:5" x14ac:dyDescent="0.3">
      <c r="A1700">
        <v>43070</v>
      </c>
      <c r="B1700">
        <v>105.7</v>
      </c>
      <c r="E1700">
        <v>2822716</v>
      </c>
    </row>
    <row r="1701" spans="1:5" x14ac:dyDescent="0.3">
      <c r="A1701">
        <v>43069</v>
      </c>
      <c r="B1701">
        <v>105.2533</v>
      </c>
      <c r="E1701">
        <v>3077157</v>
      </c>
    </row>
    <row r="1702" spans="1:5" x14ac:dyDescent="0.3">
      <c r="A1702">
        <v>43068</v>
      </c>
      <c r="B1702">
        <v>103.7567</v>
      </c>
      <c r="E1702">
        <v>2691138</v>
      </c>
    </row>
    <row r="1703" spans="1:5" x14ac:dyDescent="0.3">
      <c r="A1703">
        <v>43067</v>
      </c>
      <c r="B1703">
        <v>103.77</v>
      </c>
      <c r="E1703">
        <v>2913864</v>
      </c>
    </row>
    <row r="1704" spans="1:5" x14ac:dyDescent="0.3">
      <c r="A1704">
        <v>43066</v>
      </c>
      <c r="B1704">
        <v>103.4833</v>
      </c>
      <c r="E1704">
        <v>2555193</v>
      </c>
    </row>
    <row r="1705" spans="1:5" x14ac:dyDescent="0.3">
      <c r="A1705">
        <v>43063</v>
      </c>
      <c r="B1705">
        <v>104.21</v>
      </c>
      <c r="E1705">
        <v>1072254</v>
      </c>
    </row>
    <row r="1706" spans="1:5" x14ac:dyDescent="0.3">
      <c r="A1706">
        <v>43061</v>
      </c>
      <c r="B1706">
        <v>104.1733</v>
      </c>
      <c r="E1706">
        <v>1557210</v>
      </c>
    </row>
    <row r="1707" spans="1:5" x14ac:dyDescent="0.3">
      <c r="A1707">
        <v>43060</v>
      </c>
      <c r="B1707">
        <v>103.57</v>
      </c>
      <c r="E1707">
        <v>2373351</v>
      </c>
    </row>
    <row r="1708" spans="1:5" x14ac:dyDescent="0.3">
      <c r="A1708">
        <v>43059</v>
      </c>
      <c r="B1708">
        <v>102.77670000000001</v>
      </c>
      <c r="E1708">
        <v>2645799</v>
      </c>
    </row>
    <row r="1709" spans="1:5" x14ac:dyDescent="0.3">
      <c r="A1709">
        <v>43056</v>
      </c>
      <c r="B1709">
        <v>103.7367</v>
      </c>
      <c r="E1709">
        <v>2195583</v>
      </c>
    </row>
    <row r="1710" spans="1:5" x14ac:dyDescent="0.3">
      <c r="A1710">
        <v>43055</v>
      </c>
      <c r="B1710">
        <v>103.6033</v>
      </c>
      <c r="E1710">
        <v>2822022</v>
      </c>
    </row>
    <row r="1711" spans="1:5" x14ac:dyDescent="0.3">
      <c r="A1711">
        <v>43054</v>
      </c>
      <c r="B1711">
        <v>102.08329999999999</v>
      </c>
      <c r="E1711">
        <v>4297758</v>
      </c>
    </row>
    <row r="1712" spans="1:5" x14ac:dyDescent="0.3">
      <c r="A1712">
        <v>43053</v>
      </c>
      <c r="B1712">
        <v>101.6833</v>
      </c>
      <c r="E1712">
        <v>6211164</v>
      </c>
    </row>
    <row r="1713" spans="1:5" x14ac:dyDescent="0.3">
      <c r="A1713">
        <v>43052</v>
      </c>
      <c r="B1713">
        <v>103.36</v>
      </c>
      <c r="E1713">
        <v>2012061</v>
      </c>
    </row>
    <row r="1714" spans="1:5" x14ac:dyDescent="0.3">
      <c r="A1714">
        <v>43049</v>
      </c>
      <c r="B1714">
        <v>104.06</v>
      </c>
      <c r="E1714">
        <v>3202506</v>
      </c>
    </row>
    <row r="1715" spans="1:5" x14ac:dyDescent="0.3">
      <c r="A1715">
        <v>43048</v>
      </c>
      <c r="B1715">
        <v>103.68</v>
      </c>
      <c r="E1715">
        <v>2837625</v>
      </c>
    </row>
    <row r="1716" spans="1:5" x14ac:dyDescent="0.3">
      <c r="A1716">
        <v>43047</v>
      </c>
      <c r="B1716">
        <v>104.2667</v>
      </c>
      <c r="E1716">
        <v>1791699</v>
      </c>
    </row>
    <row r="1717" spans="1:5" x14ac:dyDescent="0.3">
      <c r="A1717">
        <v>43046</v>
      </c>
      <c r="B1717">
        <v>104.6733</v>
      </c>
      <c r="E1717">
        <v>2485092</v>
      </c>
    </row>
    <row r="1718" spans="1:5" x14ac:dyDescent="0.3">
      <c r="A1718">
        <v>43045</v>
      </c>
      <c r="B1718">
        <v>105.19670000000001</v>
      </c>
      <c r="E1718">
        <v>2568507</v>
      </c>
    </row>
    <row r="1719" spans="1:5" x14ac:dyDescent="0.3">
      <c r="A1719">
        <v>43042</v>
      </c>
      <c r="B1719">
        <v>105.6233</v>
      </c>
      <c r="E1719">
        <v>3376677</v>
      </c>
    </row>
    <row r="1720" spans="1:5" x14ac:dyDescent="0.3">
      <c r="A1720">
        <v>43041</v>
      </c>
      <c r="B1720">
        <v>104.02</v>
      </c>
      <c r="E1720">
        <v>3062424</v>
      </c>
    </row>
    <row r="1721" spans="1:5" x14ac:dyDescent="0.3">
      <c r="A1721">
        <v>43040</v>
      </c>
      <c r="B1721">
        <v>104.0633</v>
      </c>
      <c r="E1721">
        <v>3383988</v>
      </c>
    </row>
    <row r="1722" spans="1:5" x14ac:dyDescent="0.3">
      <c r="A1722">
        <v>43039</v>
      </c>
      <c r="B1722">
        <v>104.72669999999999</v>
      </c>
      <c r="E1722">
        <v>2780496</v>
      </c>
    </row>
    <row r="1723" spans="1:5" x14ac:dyDescent="0.3">
      <c r="A1723">
        <v>43038</v>
      </c>
      <c r="B1723">
        <v>105.55329999999999</v>
      </c>
      <c r="E1723">
        <v>3805917</v>
      </c>
    </row>
    <row r="1724" spans="1:5" x14ac:dyDescent="0.3">
      <c r="A1724">
        <v>43035</v>
      </c>
      <c r="B1724">
        <v>105.3733</v>
      </c>
      <c r="E1724">
        <v>3754125</v>
      </c>
    </row>
    <row r="1725" spans="1:5" x14ac:dyDescent="0.3">
      <c r="A1725">
        <v>43034</v>
      </c>
      <c r="B1725">
        <v>104.66</v>
      </c>
      <c r="E1725">
        <v>7058892</v>
      </c>
    </row>
    <row r="1726" spans="1:5" x14ac:dyDescent="0.3">
      <c r="A1726">
        <v>43033</v>
      </c>
      <c r="B1726">
        <v>107.15</v>
      </c>
      <c r="E1726">
        <v>3887232</v>
      </c>
    </row>
    <row r="1727" spans="1:5" x14ac:dyDescent="0.3">
      <c r="A1727">
        <v>43032</v>
      </c>
      <c r="B1727">
        <v>108.39</v>
      </c>
      <c r="E1727">
        <v>3416556</v>
      </c>
    </row>
    <row r="1728" spans="1:5" x14ac:dyDescent="0.3">
      <c r="A1728">
        <v>43031</v>
      </c>
      <c r="B1728">
        <v>109.2467</v>
      </c>
      <c r="E1728">
        <v>2602299</v>
      </c>
    </row>
    <row r="1729" spans="1:5" x14ac:dyDescent="0.3">
      <c r="A1729">
        <v>43028</v>
      </c>
      <c r="B1729">
        <v>110.6</v>
      </c>
      <c r="E1729">
        <v>2924196</v>
      </c>
    </row>
    <row r="1730" spans="1:5" x14ac:dyDescent="0.3">
      <c r="A1730">
        <v>43027</v>
      </c>
      <c r="B1730">
        <v>111.7033</v>
      </c>
      <c r="E1730">
        <v>2235381</v>
      </c>
    </row>
    <row r="1731" spans="1:5" x14ac:dyDescent="0.3">
      <c r="A1731">
        <v>43026</v>
      </c>
      <c r="B1731">
        <v>111.99</v>
      </c>
      <c r="E1731">
        <v>1960419</v>
      </c>
    </row>
    <row r="1732" spans="1:5" x14ac:dyDescent="0.3">
      <c r="A1732">
        <v>43025</v>
      </c>
      <c r="B1732">
        <v>112.7067</v>
      </c>
      <c r="E1732">
        <v>1809903</v>
      </c>
    </row>
    <row r="1733" spans="1:5" x14ac:dyDescent="0.3">
      <c r="A1733">
        <v>43024</v>
      </c>
      <c r="B1733">
        <v>112.28</v>
      </c>
      <c r="E1733">
        <v>4217907</v>
      </c>
    </row>
    <row r="1734" spans="1:5" x14ac:dyDescent="0.3">
      <c r="A1734">
        <v>43021</v>
      </c>
      <c r="B1734">
        <v>112.1267</v>
      </c>
      <c r="E1734">
        <v>2973564</v>
      </c>
    </row>
    <row r="1735" spans="1:5" x14ac:dyDescent="0.3">
      <c r="A1735">
        <v>43020</v>
      </c>
      <c r="B1735">
        <v>112.3767</v>
      </c>
      <c r="E1735">
        <v>2249562</v>
      </c>
    </row>
    <row r="1736" spans="1:5" x14ac:dyDescent="0.3">
      <c r="A1736">
        <v>43019</v>
      </c>
      <c r="B1736">
        <v>112.9633</v>
      </c>
      <c r="E1736">
        <v>1473951</v>
      </c>
    </row>
    <row r="1737" spans="1:5" x14ac:dyDescent="0.3">
      <c r="A1737">
        <v>43018</v>
      </c>
      <c r="B1737">
        <v>113.19670000000001</v>
      </c>
      <c r="E1737">
        <v>1119696</v>
      </c>
    </row>
    <row r="1738" spans="1:5" x14ac:dyDescent="0.3">
      <c r="A1738">
        <v>43017</v>
      </c>
      <c r="B1738">
        <v>113.16</v>
      </c>
      <c r="E1738">
        <v>1509612</v>
      </c>
    </row>
    <row r="1739" spans="1:5" x14ac:dyDescent="0.3">
      <c r="A1739">
        <v>43014</v>
      </c>
      <c r="B1739">
        <v>113.4933</v>
      </c>
      <c r="E1739">
        <v>1709979</v>
      </c>
    </row>
    <row r="1740" spans="1:5" x14ac:dyDescent="0.3">
      <c r="A1740">
        <v>43013</v>
      </c>
      <c r="B1740">
        <v>113.61669999999999</v>
      </c>
      <c r="E1740">
        <v>2173890</v>
      </c>
    </row>
    <row r="1741" spans="1:5" x14ac:dyDescent="0.3">
      <c r="A1741">
        <v>43012</v>
      </c>
      <c r="B1741">
        <v>113.4933</v>
      </c>
      <c r="E1741">
        <v>3185283</v>
      </c>
    </row>
    <row r="1742" spans="1:5" x14ac:dyDescent="0.3">
      <c r="A1742">
        <v>43011</v>
      </c>
      <c r="B1742">
        <v>112.61669999999999</v>
      </c>
      <c r="E1742">
        <v>2391345</v>
      </c>
    </row>
    <row r="1743" spans="1:5" x14ac:dyDescent="0.3">
      <c r="A1743">
        <v>43010</v>
      </c>
      <c r="B1743">
        <v>112.88</v>
      </c>
      <c r="E1743">
        <v>5542005</v>
      </c>
    </row>
    <row r="1744" spans="1:5" x14ac:dyDescent="0.3">
      <c r="A1744">
        <v>43007</v>
      </c>
      <c r="B1744">
        <v>111.19670000000001</v>
      </c>
      <c r="E1744">
        <v>2643162</v>
      </c>
    </row>
    <row r="1745" spans="1:5" x14ac:dyDescent="0.3">
      <c r="A1745">
        <v>43006</v>
      </c>
      <c r="B1745">
        <v>110.1833</v>
      </c>
      <c r="E1745">
        <v>3079392</v>
      </c>
    </row>
    <row r="1746" spans="1:5" x14ac:dyDescent="0.3">
      <c r="A1746">
        <v>43005</v>
      </c>
      <c r="B1746">
        <v>110.03</v>
      </c>
      <c r="E1746">
        <v>2156514</v>
      </c>
    </row>
    <row r="1747" spans="1:5" x14ac:dyDescent="0.3">
      <c r="A1747">
        <v>43004</v>
      </c>
      <c r="B1747">
        <v>109.4033</v>
      </c>
      <c r="E1747">
        <v>2345709</v>
      </c>
    </row>
    <row r="1748" spans="1:5" x14ac:dyDescent="0.3">
      <c r="A1748">
        <v>43003</v>
      </c>
      <c r="B1748">
        <v>110.4667</v>
      </c>
      <c r="E1748">
        <v>8910300</v>
      </c>
    </row>
    <row r="1749" spans="1:5" x14ac:dyDescent="0.3">
      <c r="A1749">
        <v>43000</v>
      </c>
      <c r="B1749">
        <v>109.98</v>
      </c>
      <c r="E1749">
        <v>2238450</v>
      </c>
    </row>
    <row r="1750" spans="1:5" x14ac:dyDescent="0.3">
      <c r="A1750">
        <v>42999</v>
      </c>
      <c r="B1750">
        <v>110.4233</v>
      </c>
      <c r="E1750">
        <v>1073205</v>
      </c>
    </row>
    <row r="1751" spans="1:5" x14ac:dyDescent="0.3">
      <c r="A1751">
        <v>42998</v>
      </c>
      <c r="B1751">
        <v>110.91670000000001</v>
      </c>
      <c r="E1751">
        <v>2156109</v>
      </c>
    </row>
    <row r="1752" spans="1:5" x14ac:dyDescent="0.3">
      <c r="A1752">
        <v>42997</v>
      </c>
      <c r="B1752">
        <v>109.9867</v>
      </c>
      <c r="E1752">
        <v>1186650</v>
      </c>
    </row>
    <row r="1753" spans="1:5" x14ac:dyDescent="0.3">
      <c r="A1753">
        <v>42996</v>
      </c>
      <c r="B1753">
        <v>110.72329999999999</v>
      </c>
      <c r="E1753">
        <v>2065725</v>
      </c>
    </row>
    <row r="1754" spans="1:5" x14ac:dyDescent="0.3">
      <c r="A1754">
        <v>42993</v>
      </c>
      <c r="B1754">
        <v>110.6067</v>
      </c>
      <c r="E1754">
        <v>2964138</v>
      </c>
    </row>
    <row r="1755" spans="1:5" x14ac:dyDescent="0.3">
      <c r="A1755">
        <v>42992</v>
      </c>
      <c r="B1755">
        <v>110.6867</v>
      </c>
      <c r="E1755">
        <v>4056291</v>
      </c>
    </row>
    <row r="1756" spans="1:5" x14ac:dyDescent="0.3">
      <c r="A1756">
        <v>42991</v>
      </c>
      <c r="B1756">
        <v>111.3433</v>
      </c>
      <c r="E1756">
        <v>1388769</v>
      </c>
    </row>
    <row r="1757" spans="1:5" x14ac:dyDescent="0.3">
      <c r="A1757">
        <v>42990</v>
      </c>
      <c r="B1757">
        <v>111.7167</v>
      </c>
      <c r="E1757">
        <v>1919979</v>
      </c>
    </row>
    <row r="1758" spans="1:5" x14ac:dyDescent="0.3">
      <c r="A1758">
        <v>42989</v>
      </c>
      <c r="B1758">
        <v>111.47</v>
      </c>
      <c r="E1758">
        <v>2620152</v>
      </c>
    </row>
    <row r="1759" spans="1:5" x14ac:dyDescent="0.3">
      <c r="A1759">
        <v>42986</v>
      </c>
      <c r="B1759">
        <v>111.36669999999999</v>
      </c>
      <c r="E1759">
        <v>2083815</v>
      </c>
    </row>
    <row r="1760" spans="1:5" x14ac:dyDescent="0.3">
      <c r="A1760">
        <v>42985</v>
      </c>
      <c r="B1760">
        <v>111.7433</v>
      </c>
      <c r="E1760">
        <v>1802130</v>
      </c>
    </row>
    <row r="1761" spans="1:5" x14ac:dyDescent="0.3">
      <c r="A1761">
        <v>42984</v>
      </c>
      <c r="B1761">
        <v>111.44670000000001</v>
      </c>
      <c r="E1761">
        <v>2397678</v>
      </c>
    </row>
    <row r="1762" spans="1:5" x14ac:dyDescent="0.3">
      <c r="A1762">
        <v>42983</v>
      </c>
      <c r="B1762">
        <v>111.0133</v>
      </c>
      <c r="E1762">
        <v>3519543</v>
      </c>
    </row>
    <row r="1763" spans="1:5" x14ac:dyDescent="0.3">
      <c r="A1763">
        <v>42979</v>
      </c>
      <c r="B1763">
        <v>111.94670000000001</v>
      </c>
      <c r="E1763">
        <v>3744309</v>
      </c>
    </row>
    <row r="1764" spans="1:5" x14ac:dyDescent="0.3">
      <c r="A1764">
        <v>42978</v>
      </c>
      <c r="B1764">
        <v>111.11669999999999</v>
      </c>
      <c r="E1764">
        <v>5669784</v>
      </c>
    </row>
    <row r="1765" spans="1:5" x14ac:dyDescent="0.3">
      <c r="A1765">
        <v>42977</v>
      </c>
      <c r="B1765">
        <v>108.1067</v>
      </c>
      <c r="E1765">
        <v>4439667</v>
      </c>
    </row>
    <row r="1766" spans="1:5" x14ac:dyDescent="0.3">
      <c r="A1766">
        <v>42976</v>
      </c>
      <c r="B1766">
        <v>105.94</v>
      </c>
      <c r="E1766">
        <v>2082285</v>
      </c>
    </row>
    <row r="1767" spans="1:5" x14ac:dyDescent="0.3">
      <c r="A1767">
        <v>42975</v>
      </c>
      <c r="B1767">
        <v>105.63</v>
      </c>
      <c r="E1767">
        <v>3081279</v>
      </c>
    </row>
    <row r="1768" spans="1:5" x14ac:dyDescent="0.3">
      <c r="A1768">
        <v>42972</v>
      </c>
      <c r="B1768">
        <v>103.6833</v>
      </c>
      <c r="E1768">
        <v>2267583</v>
      </c>
    </row>
    <row r="1769" spans="1:5" x14ac:dyDescent="0.3">
      <c r="A1769">
        <v>42971</v>
      </c>
      <c r="B1769">
        <v>104.29</v>
      </c>
      <c r="E1769">
        <v>1985484</v>
      </c>
    </row>
    <row r="1770" spans="1:5" x14ac:dyDescent="0.3">
      <c r="A1770">
        <v>42970</v>
      </c>
      <c r="B1770">
        <v>103.05329999999999</v>
      </c>
      <c r="E1770">
        <v>1437057</v>
      </c>
    </row>
    <row r="1771" spans="1:5" x14ac:dyDescent="0.3">
      <c r="A1771">
        <v>42969</v>
      </c>
      <c r="B1771">
        <v>103.5067</v>
      </c>
      <c r="E1771">
        <v>2729601</v>
      </c>
    </row>
    <row r="1772" spans="1:5" x14ac:dyDescent="0.3">
      <c r="A1772">
        <v>42968</v>
      </c>
      <c r="B1772">
        <v>101.56</v>
      </c>
      <c r="E1772">
        <v>1708215</v>
      </c>
    </row>
    <row r="1773" spans="1:5" x14ac:dyDescent="0.3">
      <c r="A1773">
        <v>42965</v>
      </c>
      <c r="B1773">
        <v>101.3533</v>
      </c>
      <c r="E1773">
        <v>2811357</v>
      </c>
    </row>
    <row r="1774" spans="1:5" x14ac:dyDescent="0.3">
      <c r="A1774">
        <v>42964</v>
      </c>
      <c r="B1774">
        <v>101.6033</v>
      </c>
      <c r="E1774">
        <v>2977302</v>
      </c>
    </row>
    <row r="1775" spans="1:5" x14ac:dyDescent="0.3">
      <c r="A1775">
        <v>42963</v>
      </c>
      <c r="B1775">
        <v>103.36</v>
      </c>
      <c r="E1775">
        <v>1862718</v>
      </c>
    </row>
    <row r="1776" spans="1:5" x14ac:dyDescent="0.3">
      <c r="A1776">
        <v>42962</v>
      </c>
      <c r="B1776">
        <v>103.1033</v>
      </c>
      <c r="E1776">
        <v>1647273</v>
      </c>
    </row>
    <row r="1777" spans="1:5" x14ac:dyDescent="0.3">
      <c r="A1777">
        <v>42961</v>
      </c>
      <c r="B1777">
        <v>103.19329999999999</v>
      </c>
      <c r="E1777">
        <v>1600944</v>
      </c>
    </row>
    <row r="1778" spans="1:5" x14ac:dyDescent="0.3">
      <c r="A1778">
        <v>42958</v>
      </c>
      <c r="B1778">
        <v>102.1367</v>
      </c>
      <c r="E1778">
        <v>3467247</v>
      </c>
    </row>
    <row r="1779" spans="1:5" x14ac:dyDescent="0.3">
      <c r="A1779">
        <v>42957</v>
      </c>
      <c r="B1779">
        <v>101.4833</v>
      </c>
      <c r="E1779">
        <v>4984524</v>
      </c>
    </row>
    <row r="1780" spans="1:5" x14ac:dyDescent="0.3">
      <c r="A1780">
        <v>42956</v>
      </c>
      <c r="B1780">
        <v>104.4333</v>
      </c>
      <c r="E1780">
        <v>2559435</v>
      </c>
    </row>
    <row r="1781" spans="1:5" x14ac:dyDescent="0.3">
      <c r="A1781">
        <v>42955</v>
      </c>
      <c r="B1781">
        <v>104.7633</v>
      </c>
      <c r="E1781">
        <v>1926990</v>
      </c>
    </row>
    <row r="1782" spans="1:5" x14ac:dyDescent="0.3">
      <c r="A1782">
        <v>42954</v>
      </c>
      <c r="B1782">
        <v>105.7567</v>
      </c>
      <c r="E1782">
        <v>1615647</v>
      </c>
    </row>
    <row r="1783" spans="1:5" x14ac:dyDescent="0.3">
      <c r="A1783">
        <v>42951</v>
      </c>
      <c r="B1783">
        <v>105.19329999999999</v>
      </c>
      <c r="E1783">
        <v>2042448</v>
      </c>
    </row>
    <row r="1784" spans="1:5" x14ac:dyDescent="0.3">
      <c r="A1784">
        <v>42950</v>
      </c>
      <c r="B1784">
        <v>104.85</v>
      </c>
      <c r="E1784">
        <v>2360958</v>
      </c>
    </row>
    <row r="1785" spans="1:5" x14ac:dyDescent="0.3">
      <c r="A1785">
        <v>42949</v>
      </c>
      <c r="B1785">
        <v>105.68</v>
      </c>
      <c r="E1785">
        <v>2047890</v>
      </c>
    </row>
    <row r="1786" spans="1:5" x14ac:dyDescent="0.3">
      <c r="A1786">
        <v>42948</v>
      </c>
      <c r="B1786">
        <v>105.2567</v>
      </c>
      <c r="E1786">
        <v>2835456</v>
      </c>
    </row>
    <row r="1787" spans="1:5" x14ac:dyDescent="0.3">
      <c r="A1787">
        <v>42947</v>
      </c>
      <c r="B1787">
        <v>106.3633</v>
      </c>
      <c r="E1787">
        <v>1941216</v>
      </c>
    </row>
    <row r="1788" spans="1:5" x14ac:dyDescent="0.3">
      <c r="A1788">
        <v>42944</v>
      </c>
      <c r="B1788">
        <v>107.27330000000001</v>
      </c>
      <c r="E1788">
        <v>2196645</v>
      </c>
    </row>
    <row r="1789" spans="1:5" x14ac:dyDescent="0.3">
      <c r="A1789">
        <v>42943</v>
      </c>
      <c r="B1789">
        <v>106.5967</v>
      </c>
      <c r="E1789">
        <v>5550084</v>
      </c>
    </row>
    <row r="1790" spans="1:5" x14ac:dyDescent="0.3">
      <c r="A1790">
        <v>42942</v>
      </c>
      <c r="B1790">
        <v>108.63330000000001</v>
      </c>
      <c r="E1790">
        <v>2288382</v>
      </c>
    </row>
    <row r="1791" spans="1:5" x14ac:dyDescent="0.3">
      <c r="A1791">
        <v>42941</v>
      </c>
      <c r="B1791">
        <v>107.9367</v>
      </c>
      <c r="E1791">
        <v>4994688</v>
      </c>
    </row>
    <row r="1792" spans="1:5" x14ac:dyDescent="0.3">
      <c r="A1792">
        <v>42940</v>
      </c>
      <c r="B1792">
        <v>109.1133</v>
      </c>
      <c r="E1792">
        <v>3101367</v>
      </c>
    </row>
    <row r="1793" spans="1:5" x14ac:dyDescent="0.3">
      <c r="A1793">
        <v>42937</v>
      </c>
      <c r="B1793">
        <v>108.2933</v>
      </c>
      <c r="E1793">
        <v>3873462</v>
      </c>
    </row>
    <row r="1794" spans="1:5" x14ac:dyDescent="0.3">
      <c r="A1794">
        <v>42936</v>
      </c>
      <c r="B1794">
        <v>107.64</v>
      </c>
      <c r="E1794">
        <v>4112136</v>
      </c>
    </row>
    <row r="1795" spans="1:5" x14ac:dyDescent="0.3">
      <c r="A1795">
        <v>42935</v>
      </c>
      <c r="B1795">
        <v>106.5433</v>
      </c>
      <c r="E1795">
        <v>3086511</v>
      </c>
    </row>
    <row r="1796" spans="1:5" x14ac:dyDescent="0.3">
      <c r="A1796">
        <v>42934</v>
      </c>
      <c r="B1796">
        <v>105.0467</v>
      </c>
      <c r="E1796">
        <v>2240844</v>
      </c>
    </row>
    <row r="1797" spans="1:5" x14ac:dyDescent="0.3">
      <c r="A1797">
        <v>42933</v>
      </c>
      <c r="B1797">
        <v>105.02670000000001</v>
      </c>
      <c r="E1797">
        <v>2410980</v>
      </c>
    </row>
    <row r="1798" spans="1:5" x14ac:dyDescent="0.3">
      <c r="A1798">
        <v>42930</v>
      </c>
      <c r="B1798">
        <v>105.47</v>
      </c>
      <c r="E1798">
        <v>2447133</v>
      </c>
    </row>
    <row r="1799" spans="1:5" x14ac:dyDescent="0.3">
      <c r="A1799">
        <v>42929</v>
      </c>
      <c r="B1799">
        <v>105.47</v>
      </c>
      <c r="E1799">
        <v>6099711</v>
      </c>
    </row>
    <row r="1800" spans="1:5" x14ac:dyDescent="0.3">
      <c r="A1800">
        <v>42928</v>
      </c>
      <c r="B1800">
        <v>104.67</v>
      </c>
      <c r="E1800">
        <v>3323463</v>
      </c>
    </row>
    <row r="1801" spans="1:5" x14ac:dyDescent="0.3">
      <c r="A1801">
        <v>42927</v>
      </c>
      <c r="B1801">
        <v>104.0033</v>
      </c>
      <c r="E1801">
        <v>3229791</v>
      </c>
    </row>
    <row r="1802" spans="1:5" x14ac:dyDescent="0.3">
      <c r="A1802">
        <v>42926</v>
      </c>
      <c r="B1802">
        <v>103.3133</v>
      </c>
      <c r="E1802">
        <v>1921416</v>
      </c>
    </row>
    <row r="1803" spans="1:5" x14ac:dyDescent="0.3">
      <c r="A1803">
        <v>42923</v>
      </c>
      <c r="B1803">
        <v>104.1533</v>
      </c>
      <c r="E1803">
        <v>2269257</v>
      </c>
    </row>
    <row r="1804" spans="1:5" x14ac:dyDescent="0.3">
      <c r="A1804">
        <v>42922</v>
      </c>
      <c r="B1804">
        <v>103.4833</v>
      </c>
      <c r="E1804">
        <v>3297915</v>
      </c>
    </row>
    <row r="1805" spans="1:5" x14ac:dyDescent="0.3">
      <c r="A1805">
        <v>42921</v>
      </c>
      <c r="B1805">
        <v>105.0967</v>
      </c>
      <c r="E1805">
        <v>4525179</v>
      </c>
    </row>
    <row r="1806" spans="1:5" x14ac:dyDescent="0.3">
      <c r="A1806">
        <v>42919</v>
      </c>
      <c r="B1806">
        <v>103.65</v>
      </c>
      <c r="E1806">
        <v>1565514</v>
      </c>
    </row>
    <row r="1807" spans="1:5" x14ac:dyDescent="0.3">
      <c r="A1807">
        <v>42916</v>
      </c>
      <c r="B1807">
        <v>103.36</v>
      </c>
      <c r="E1807">
        <v>2150016</v>
      </c>
    </row>
    <row r="1808" spans="1:5" x14ac:dyDescent="0.3">
      <c r="A1808">
        <v>42915</v>
      </c>
      <c r="B1808">
        <v>104.11669999999999</v>
      </c>
      <c r="E1808">
        <v>4397745</v>
      </c>
    </row>
    <row r="1809" spans="1:5" x14ac:dyDescent="0.3">
      <c r="A1809">
        <v>42914</v>
      </c>
      <c r="B1809">
        <v>105.6267</v>
      </c>
      <c r="E1809">
        <v>4929996</v>
      </c>
    </row>
    <row r="1810" spans="1:5" x14ac:dyDescent="0.3">
      <c r="A1810">
        <v>42913</v>
      </c>
      <c r="B1810">
        <v>103.63</v>
      </c>
      <c r="E1810">
        <v>5651598</v>
      </c>
    </row>
    <row r="1811" spans="1:5" x14ac:dyDescent="0.3">
      <c r="A1811">
        <v>42912</v>
      </c>
      <c r="B1811">
        <v>106.5733</v>
      </c>
      <c r="E1811">
        <v>4661658</v>
      </c>
    </row>
    <row r="1812" spans="1:5" x14ac:dyDescent="0.3">
      <c r="A1812">
        <v>42909</v>
      </c>
      <c r="B1812">
        <v>106.91330000000001</v>
      </c>
      <c r="E1812">
        <v>7870674</v>
      </c>
    </row>
    <row r="1813" spans="1:5" x14ac:dyDescent="0.3">
      <c r="A1813">
        <v>42908</v>
      </c>
      <c r="B1813">
        <v>106.7033</v>
      </c>
      <c r="E1813">
        <v>11516646</v>
      </c>
    </row>
    <row r="1814" spans="1:5" x14ac:dyDescent="0.3">
      <c r="A1814">
        <v>42907</v>
      </c>
      <c r="B1814">
        <v>105.36669999999999</v>
      </c>
      <c r="E1814">
        <v>15264345</v>
      </c>
    </row>
    <row r="1815" spans="1:5" x14ac:dyDescent="0.3">
      <c r="A1815">
        <v>42906</v>
      </c>
      <c r="B1815">
        <v>101.19670000000001</v>
      </c>
      <c r="E1815">
        <v>11655873</v>
      </c>
    </row>
    <row r="1816" spans="1:5" x14ac:dyDescent="0.3">
      <c r="A1816">
        <v>42905</v>
      </c>
      <c r="B1816">
        <v>99.93</v>
      </c>
      <c r="E1816">
        <v>3571752</v>
      </c>
    </row>
    <row r="1817" spans="1:5" x14ac:dyDescent="0.3">
      <c r="A1817">
        <v>42902</v>
      </c>
      <c r="B1817">
        <v>97.576700000000002</v>
      </c>
      <c r="E1817">
        <v>2242635</v>
      </c>
    </row>
    <row r="1818" spans="1:5" x14ac:dyDescent="0.3">
      <c r="A1818">
        <v>42901</v>
      </c>
      <c r="B1818">
        <v>97.933300000000003</v>
      </c>
      <c r="E1818">
        <v>5649468</v>
      </c>
    </row>
    <row r="1819" spans="1:5" x14ac:dyDescent="0.3">
      <c r="A1819">
        <v>42900</v>
      </c>
      <c r="B1819">
        <v>98.696700000000007</v>
      </c>
      <c r="E1819">
        <v>3177381</v>
      </c>
    </row>
    <row r="1820" spans="1:5" x14ac:dyDescent="0.3">
      <c r="A1820">
        <v>42899</v>
      </c>
      <c r="B1820">
        <v>98.143299999999996</v>
      </c>
      <c r="E1820">
        <v>2431590</v>
      </c>
    </row>
    <row r="1821" spans="1:5" x14ac:dyDescent="0.3">
      <c r="A1821">
        <v>42898</v>
      </c>
      <c r="B1821">
        <v>97.743300000000005</v>
      </c>
      <c r="E1821">
        <v>3866772</v>
      </c>
    </row>
    <row r="1822" spans="1:5" x14ac:dyDescent="0.3">
      <c r="A1822">
        <v>42895</v>
      </c>
      <c r="B1822">
        <v>98.036699999999996</v>
      </c>
      <c r="E1822">
        <v>3776724</v>
      </c>
    </row>
    <row r="1823" spans="1:5" x14ac:dyDescent="0.3">
      <c r="A1823">
        <v>42894</v>
      </c>
      <c r="B1823">
        <v>98.25</v>
      </c>
      <c r="E1823">
        <v>1732818</v>
      </c>
    </row>
    <row r="1824" spans="1:5" x14ac:dyDescent="0.3">
      <c r="A1824">
        <v>42893</v>
      </c>
      <c r="B1824">
        <v>97.66</v>
      </c>
      <c r="E1824">
        <v>1403067</v>
      </c>
    </row>
    <row r="1825" spans="1:5" x14ac:dyDescent="0.3">
      <c r="A1825">
        <v>42892</v>
      </c>
      <c r="B1825">
        <v>97.6</v>
      </c>
      <c r="E1825">
        <v>1388745</v>
      </c>
    </row>
    <row r="1826" spans="1:5" x14ac:dyDescent="0.3">
      <c r="A1826">
        <v>42891</v>
      </c>
      <c r="B1826">
        <v>98.05</v>
      </c>
      <c r="E1826">
        <v>2733075</v>
      </c>
    </row>
    <row r="1827" spans="1:5" x14ac:dyDescent="0.3">
      <c r="A1827">
        <v>42888</v>
      </c>
      <c r="B1827">
        <v>98.596699999999998</v>
      </c>
      <c r="E1827">
        <v>3573927</v>
      </c>
    </row>
    <row r="1828" spans="1:5" x14ac:dyDescent="0.3">
      <c r="A1828">
        <v>42887</v>
      </c>
      <c r="B1828">
        <v>96.963300000000004</v>
      </c>
      <c r="E1828">
        <v>3386910</v>
      </c>
    </row>
    <row r="1829" spans="1:5" x14ac:dyDescent="0.3">
      <c r="A1829">
        <v>42886</v>
      </c>
      <c r="B1829">
        <v>95.25</v>
      </c>
      <c r="E1829">
        <v>4802406</v>
      </c>
    </row>
    <row r="1830" spans="1:5" x14ac:dyDescent="0.3">
      <c r="A1830">
        <v>42885</v>
      </c>
      <c r="B1830">
        <v>94.7667</v>
      </c>
      <c r="E1830">
        <v>2865474</v>
      </c>
    </row>
    <row r="1831" spans="1:5" x14ac:dyDescent="0.3">
      <c r="A1831">
        <v>42881</v>
      </c>
      <c r="B1831">
        <v>96.073300000000003</v>
      </c>
      <c r="E1831">
        <v>1859823</v>
      </c>
    </row>
    <row r="1832" spans="1:5" x14ac:dyDescent="0.3">
      <c r="A1832">
        <v>42880</v>
      </c>
      <c r="B1832">
        <v>96.84</v>
      </c>
      <c r="E1832">
        <v>2277798</v>
      </c>
    </row>
    <row r="1833" spans="1:5" x14ac:dyDescent="0.3">
      <c r="A1833">
        <v>42879</v>
      </c>
      <c r="B1833">
        <v>97.053299999999993</v>
      </c>
      <c r="E1833">
        <v>2153889</v>
      </c>
    </row>
    <row r="1834" spans="1:5" x14ac:dyDescent="0.3">
      <c r="A1834">
        <v>42878</v>
      </c>
      <c r="B1834">
        <v>96.986699999999999</v>
      </c>
      <c r="E1834">
        <v>1985286</v>
      </c>
    </row>
    <row r="1835" spans="1:5" x14ac:dyDescent="0.3">
      <c r="A1835">
        <v>42877</v>
      </c>
      <c r="B1835">
        <v>97.106700000000004</v>
      </c>
      <c r="E1835">
        <v>2629872</v>
      </c>
    </row>
    <row r="1836" spans="1:5" x14ac:dyDescent="0.3">
      <c r="A1836">
        <v>42874</v>
      </c>
      <c r="B1836">
        <v>96.816699999999997</v>
      </c>
      <c r="E1836">
        <v>2019333</v>
      </c>
    </row>
    <row r="1837" spans="1:5" x14ac:dyDescent="0.3">
      <c r="A1837">
        <v>42873</v>
      </c>
      <c r="B1837">
        <v>97.423299999999998</v>
      </c>
      <c r="E1837">
        <v>2279913</v>
      </c>
    </row>
    <row r="1838" spans="1:5" x14ac:dyDescent="0.3">
      <c r="A1838">
        <v>42872</v>
      </c>
      <c r="B1838">
        <v>96.196700000000007</v>
      </c>
      <c r="E1838">
        <v>3506475</v>
      </c>
    </row>
    <row r="1839" spans="1:5" x14ac:dyDescent="0.3">
      <c r="A1839">
        <v>42871</v>
      </c>
      <c r="B1839">
        <v>98.433300000000003</v>
      </c>
      <c r="E1839">
        <v>1545183</v>
      </c>
    </row>
    <row r="1840" spans="1:5" x14ac:dyDescent="0.3">
      <c r="A1840">
        <v>42870</v>
      </c>
      <c r="B1840">
        <v>98.04</v>
      </c>
      <c r="E1840">
        <v>1684194</v>
      </c>
    </row>
    <row r="1841" spans="1:5" x14ac:dyDescent="0.3">
      <c r="A1841">
        <v>42867</v>
      </c>
      <c r="B1841">
        <v>97.6233</v>
      </c>
      <c r="E1841">
        <v>1562130</v>
      </c>
    </row>
    <row r="1842" spans="1:5" x14ac:dyDescent="0.3">
      <c r="A1842">
        <v>42866</v>
      </c>
      <c r="B1842">
        <v>97.19</v>
      </c>
      <c r="E1842">
        <v>3217083</v>
      </c>
    </row>
    <row r="1843" spans="1:5" x14ac:dyDescent="0.3">
      <c r="A1843">
        <v>42865</v>
      </c>
      <c r="B1843">
        <v>97.296700000000001</v>
      </c>
      <c r="E1843">
        <v>2245707</v>
      </c>
    </row>
    <row r="1844" spans="1:5" x14ac:dyDescent="0.3">
      <c r="A1844">
        <v>42864</v>
      </c>
      <c r="B1844">
        <v>97.65</v>
      </c>
      <c r="E1844">
        <v>2651982</v>
      </c>
    </row>
    <row r="1845" spans="1:5" x14ac:dyDescent="0.3">
      <c r="A1845">
        <v>42863</v>
      </c>
      <c r="B1845">
        <v>96.4833</v>
      </c>
      <c r="E1845">
        <v>4047144</v>
      </c>
    </row>
    <row r="1846" spans="1:5" x14ac:dyDescent="0.3">
      <c r="A1846">
        <v>42860</v>
      </c>
      <c r="B1846">
        <v>98.6233</v>
      </c>
      <c r="E1846">
        <v>2111682</v>
      </c>
    </row>
    <row r="1847" spans="1:5" x14ac:dyDescent="0.3">
      <c r="A1847">
        <v>42859</v>
      </c>
      <c r="B1847">
        <v>99.4833</v>
      </c>
      <c r="E1847">
        <v>3174996</v>
      </c>
    </row>
    <row r="1848" spans="1:5" x14ac:dyDescent="0.3">
      <c r="A1848">
        <v>42858</v>
      </c>
      <c r="B1848">
        <v>98.78</v>
      </c>
      <c r="E1848">
        <v>1898166</v>
      </c>
    </row>
    <row r="1849" spans="1:5" x14ac:dyDescent="0.3">
      <c r="A1849">
        <v>42857</v>
      </c>
      <c r="B1849">
        <v>99.423299999999998</v>
      </c>
      <c r="E1849">
        <v>2848887</v>
      </c>
    </row>
    <row r="1850" spans="1:5" x14ac:dyDescent="0.3">
      <c r="A1850">
        <v>42856</v>
      </c>
      <c r="B1850">
        <v>99.793300000000002</v>
      </c>
      <c r="E1850">
        <v>2511456</v>
      </c>
    </row>
    <row r="1851" spans="1:5" x14ac:dyDescent="0.3">
      <c r="A1851">
        <v>42853</v>
      </c>
      <c r="B1851">
        <v>99.213300000000004</v>
      </c>
      <c r="E1851">
        <v>1709649</v>
      </c>
    </row>
    <row r="1852" spans="1:5" x14ac:dyDescent="0.3">
      <c r="A1852">
        <v>42852</v>
      </c>
      <c r="B1852">
        <v>98.84</v>
      </c>
      <c r="E1852">
        <v>2015433</v>
      </c>
    </row>
    <row r="1853" spans="1:5" x14ac:dyDescent="0.3">
      <c r="A1853">
        <v>42851</v>
      </c>
      <c r="B1853">
        <v>98.8</v>
      </c>
      <c r="E1853">
        <v>2561322</v>
      </c>
    </row>
    <row r="1854" spans="1:5" x14ac:dyDescent="0.3">
      <c r="A1854">
        <v>42850</v>
      </c>
      <c r="B1854">
        <v>98.5167</v>
      </c>
      <c r="E1854">
        <v>3427566</v>
      </c>
    </row>
    <row r="1855" spans="1:5" x14ac:dyDescent="0.3">
      <c r="A1855">
        <v>42849</v>
      </c>
      <c r="B1855">
        <v>97.246700000000004</v>
      </c>
      <c r="E1855">
        <v>2742579</v>
      </c>
    </row>
    <row r="1856" spans="1:5" x14ac:dyDescent="0.3">
      <c r="A1856">
        <v>42846</v>
      </c>
      <c r="B1856">
        <v>95.83</v>
      </c>
      <c r="E1856">
        <v>3211203</v>
      </c>
    </row>
    <row r="1857" spans="1:5" x14ac:dyDescent="0.3">
      <c r="A1857">
        <v>42845</v>
      </c>
      <c r="B1857">
        <v>96.78</v>
      </c>
      <c r="E1857">
        <v>2673843</v>
      </c>
    </row>
    <row r="1858" spans="1:5" x14ac:dyDescent="0.3">
      <c r="A1858">
        <v>42844</v>
      </c>
      <c r="B1858">
        <v>96.283299999999997</v>
      </c>
      <c r="E1858">
        <v>2063787</v>
      </c>
    </row>
    <row r="1859" spans="1:5" x14ac:dyDescent="0.3">
      <c r="A1859">
        <v>42843</v>
      </c>
      <c r="B1859">
        <v>95.89</v>
      </c>
      <c r="E1859">
        <v>2818560</v>
      </c>
    </row>
    <row r="1860" spans="1:5" x14ac:dyDescent="0.3">
      <c r="A1860">
        <v>42842</v>
      </c>
      <c r="B1860">
        <v>96.86</v>
      </c>
      <c r="E1860">
        <v>1462596</v>
      </c>
    </row>
    <row r="1861" spans="1:5" x14ac:dyDescent="0.3">
      <c r="A1861">
        <v>42838</v>
      </c>
      <c r="B1861">
        <v>96.863299999999995</v>
      </c>
      <c r="E1861">
        <v>2325189</v>
      </c>
    </row>
    <row r="1862" spans="1:5" x14ac:dyDescent="0.3">
      <c r="A1862">
        <v>42837</v>
      </c>
      <c r="B1862">
        <v>96.216700000000003</v>
      </c>
      <c r="E1862">
        <v>1473462</v>
      </c>
    </row>
    <row r="1863" spans="1:5" x14ac:dyDescent="0.3">
      <c r="A1863">
        <v>42836</v>
      </c>
      <c r="B1863">
        <v>96.1233</v>
      </c>
      <c r="E1863">
        <v>2289714</v>
      </c>
    </row>
    <row r="1864" spans="1:5" x14ac:dyDescent="0.3">
      <c r="A1864">
        <v>42835</v>
      </c>
      <c r="B1864">
        <v>96.463300000000004</v>
      </c>
      <c r="E1864">
        <v>1436301</v>
      </c>
    </row>
    <row r="1865" spans="1:5" x14ac:dyDescent="0.3">
      <c r="A1865">
        <v>42832</v>
      </c>
      <c r="B1865">
        <v>96.84</v>
      </c>
      <c r="E1865">
        <v>2375913</v>
      </c>
    </row>
    <row r="1866" spans="1:5" x14ac:dyDescent="0.3">
      <c r="A1866">
        <v>42831</v>
      </c>
      <c r="B1866">
        <v>96.073300000000003</v>
      </c>
      <c r="E1866">
        <v>2232924</v>
      </c>
    </row>
    <row r="1867" spans="1:5" x14ac:dyDescent="0.3">
      <c r="A1867">
        <v>42830</v>
      </c>
      <c r="B1867">
        <v>95.806700000000006</v>
      </c>
      <c r="E1867">
        <v>2671965</v>
      </c>
    </row>
    <row r="1868" spans="1:5" x14ac:dyDescent="0.3">
      <c r="A1868">
        <v>42829</v>
      </c>
      <c r="B1868">
        <v>97.133300000000006</v>
      </c>
      <c r="E1868">
        <v>1732080</v>
      </c>
    </row>
    <row r="1869" spans="1:5" x14ac:dyDescent="0.3">
      <c r="A1869">
        <v>42828</v>
      </c>
      <c r="B1869">
        <v>96.993300000000005</v>
      </c>
      <c r="E1869">
        <v>2086197</v>
      </c>
    </row>
    <row r="1870" spans="1:5" x14ac:dyDescent="0.3">
      <c r="A1870">
        <v>42825</v>
      </c>
      <c r="B1870">
        <v>97.756699999999995</v>
      </c>
      <c r="E1870">
        <v>2045367</v>
      </c>
    </row>
    <row r="1871" spans="1:5" x14ac:dyDescent="0.3">
      <c r="A1871">
        <v>42824</v>
      </c>
      <c r="B1871">
        <v>97.796700000000001</v>
      </c>
      <c r="E1871">
        <v>1966740</v>
      </c>
    </row>
    <row r="1872" spans="1:5" x14ac:dyDescent="0.3">
      <c r="A1872">
        <v>42823</v>
      </c>
      <c r="B1872">
        <v>98.14</v>
      </c>
      <c r="E1872">
        <v>2686152</v>
      </c>
    </row>
    <row r="1873" spans="1:5" x14ac:dyDescent="0.3">
      <c r="A1873">
        <v>42822</v>
      </c>
      <c r="B1873">
        <v>97.336699999999993</v>
      </c>
      <c r="E1873">
        <v>2371395</v>
      </c>
    </row>
    <row r="1874" spans="1:5" x14ac:dyDescent="0.3">
      <c r="A1874">
        <v>42821</v>
      </c>
      <c r="B1874">
        <v>97.713300000000004</v>
      </c>
      <c r="E1874">
        <v>3636855</v>
      </c>
    </row>
    <row r="1875" spans="1:5" x14ac:dyDescent="0.3">
      <c r="A1875">
        <v>42818</v>
      </c>
      <c r="B1875">
        <v>96.686700000000002</v>
      </c>
      <c r="E1875">
        <v>3378462</v>
      </c>
    </row>
    <row r="1876" spans="1:5" x14ac:dyDescent="0.3">
      <c r="A1876">
        <v>42817</v>
      </c>
      <c r="B1876">
        <v>96.33</v>
      </c>
      <c r="E1876">
        <v>2150853</v>
      </c>
    </row>
    <row r="1877" spans="1:5" x14ac:dyDescent="0.3">
      <c r="A1877">
        <v>42816</v>
      </c>
      <c r="B1877">
        <v>96.64</v>
      </c>
      <c r="E1877">
        <v>4785987</v>
      </c>
    </row>
    <row r="1878" spans="1:5" x14ac:dyDescent="0.3">
      <c r="A1878">
        <v>42815</v>
      </c>
      <c r="B1878">
        <v>96.1233</v>
      </c>
      <c r="E1878">
        <v>7747302</v>
      </c>
    </row>
    <row r="1879" spans="1:5" x14ac:dyDescent="0.3">
      <c r="A1879">
        <v>42814</v>
      </c>
      <c r="B1879">
        <v>98.86</v>
      </c>
      <c r="E1879">
        <v>2405145</v>
      </c>
    </row>
    <row r="1880" spans="1:5" x14ac:dyDescent="0.3">
      <c r="A1880">
        <v>42811</v>
      </c>
      <c r="B1880">
        <v>98.426699999999997</v>
      </c>
      <c r="E1880">
        <v>5106486</v>
      </c>
    </row>
    <row r="1881" spans="1:5" x14ac:dyDescent="0.3">
      <c r="A1881">
        <v>42810</v>
      </c>
      <c r="B1881">
        <v>99.53</v>
      </c>
      <c r="E1881">
        <v>4371639</v>
      </c>
    </row>
    <row r="1882" spans="1:5" x14ac:dyDescent="0.3">
      <c r="A1882">
        <v>42809</v>
      </c>
      <c r="B1882">
        <v>100.8133</v>
      </c>
      <c r="E1882">
        <v>3559968</v>
      </c>
    </row>
    <row r="1883" spans="1:5" x14ac:dyDescent="0.3">
      <c r="A1883">
        <v>42808</v>
      </c>
      <c r="B1883">
        <v>99.333299999999994</v>
      </c>
      <c r="E1883">
        <v>2897187</v>
      </c>
    </row>
    <row r="1884" spans="1:5" x14ac:dyDescent="0.3">
      <c r="A1884">
        <v>42807</v>
      </c>
      <c r="B1884">
        <v>100.2033</v>
      </c>
      <c r="E1884">
        <v>2474370</v>
      </c>
    </row>
    <row r="1885" spans="1:5" x14ac:dyDescent="0.3">
      <c r="A1885">
        <v>42804</v>
      </c>
      <c r="B1885">
        <v>100.2</v>
      </c>
      <c r="E1885">
        <v>4374879</v>
      </c>
    </row>
    <row r="1886" spans="1:5" x14ac:dyDescent="0.3">
      <c r="A1886">
        <v>42803</v>
      </c>
      <c r="B1886">
        <v>99.576700000000002</v>
      </c>
      <c r="E1886">
        <v>2581395</v>
      </c>
    </row>
    <row r="1887" spans="1:5" x14ac:dyDescent="0.3">
      <c r="A1887">
        <v>42802</v>
      </c>
      <c r="B1887">
        <v>99.216700000000003</v>
      </c>
      <c r="E1887">
        <v>4475331</v>
      </c>
    </row>
    <row r="1888" spans="1:5" x14ac:dyDescent="0.3">
      <c r="A1888">
        <v>42801</v>
      </c>
      <c r="B1888">
        <v>98.343299999999999</v>
      </c>
      <c r="E1888">
        <v>5644020</v>
      </c>
    </row>
    <row r="1889" spans="1:5" x14ac:dyDescent="0.3">
      <c r="A1889">
        <v>42800</v>
      </c>
      <c r="B1889">
        <v>99.943299999999994</v>
      </c>
      <c r="E1889">
        <v>3170922</v>
      </c>
    </row>
    <row r="1890" spans="1:5" x14ac:dyDescent="0.3">
      <c r="A1890">
        <v>42797</v>
      </c>
      <c r="B1890">
        <v>100.83</v>
      </c>
      <c r="E1890">
        <v>3012924</v>
      </c>
    </row>
    <row r="1891" spans="1:5" x14ac:dyDescent="0.3">
      <c r="A1891">
        <v>42796</v>
      </c>
      <c r="B1891">
        <v>99.93</v>
      </c>
      <c r="E1891">
        <v>4108851</v>
      </c>
    </row>
    <row r="1892" spans="1:5" x14ac:dyDescent="0.3">
      <c r="A1892">
        <v>42795</v>
      </c>
      <c r="B1892">
        <v>100.3133</v>
      </c>
      <c r="E1892">
        <v>5555973</v>
      </c>
    </row>
    <row r="1893" spans="1:5" x14ac:dyDescent="0.3">
      <c r="A1893">
        <v>42794</v>
      </c>
      <c r="B1893">
        <v>99.076700000000002</v>
      </c>
      <c r="E1893">
        <v>5241447</v>
      </c>
    </row>
    <row r="1894" spans="1:5" x14ac:dyDescent="0.3">
      <c r="A1894">
        <v>42793</v>
      </c>
      <c r="B1894">
        <v>99.423299999999998</v>
      </c>
      <c r="E1894">
        <v>7717254</v>
      </c>
    </row>
    <row r="1895" spans="1:5" x14ac:dyDescent="0.3">
      <c r="A1895">
        <v>42790</v>
      </c>
      <c r="B1895">
        <v>96.633300000000006</v>
      </c>
      <c r="E1895">
        <v>5527089</v>
      </c>
    </row>
    <row r="1896" spans="1:5" x14ac:dyDescent="0.3">
      <c r="A1896">
        <v>42789</v>
      </c>
      <c r="B1896">
        <v>96.44</v>
      </c>
      <c r="E1896">
        <v>2841279</v>
      </c>
    </row>
    <row r="1897" spans="1:5" x14ac:dyDescent="0.3">
      <c r="A1897">
        <v>42788</v>
      </c>
      <c r="B1897">
        <v>96.77</v>
      </c>
      <c r="E1897">
        <v>2688081</v>
      </c>
    </row>
    <row r="1898" spans="1:5" x14ac:dyDescent="0.3">
      <c r="A1898">
        <v>42787</v>
      </c>
      <c r="B1898">
        <v>97.6</v>
      </c>
      <c r="E1898">
        <v>2834721</v>
      </c>
    </row>
    <row r="1899" spans="1:5" x14ac:dyDescent="0.3">
      <c r="A1899">
        <v>42783</v>
      </c>
      <c r="B1899">
        <v>98.116699999999994</v>
      </c>
      <c r="E1899">
        <v>2805879</v>
      </c>
    </row>
    <row r="1900" spans="1:5" x14ac:dyDescent="0.3">
      <c r="A1900">
        <v>42782</v>
      </c>
      <c r="B1900">
        <v>97.66</v>
      </c>
      <c r="E1900">
        <v>4772973</v>
      </c>
    </row>
    <row r="1901" spans="1:5" x14ac:dyDescent="0.3">
      <c r="A1901">
        <v>42781</v>
      </c>
      <c r="B1901">
        <v>98.316699999999997</v>
      </c>
      <c r="E1901">
        <v>5337201</v>
      </c>
    </row>
    <row r="1902" spans="1:5" x14ac:dyDescent="0.3">
      <c r="A1902">
        <v>42780</v>
      </c>
      <c r="B1902">
        <v>96.6</v>
      </c>
      <c r="E1902">
        <v>4371597</v>
      </c>
    </row>
    <row r="1903" spans="1:5" x14ac:dyDescent="0.3">
      <c r="A1903">
        <v>42779</v>
      </c>
      <c r="B1903">
        <v>95.433300000000003</v>
      </c>
      <c r="E1903">
        <v>2348901</v>
      </c>
    </row>
    <row r="1904" spans="1:5" x14ac:dyDescent="0.3">
      <c r="A1904">
        <v>42776</v>
      </c>
      <c r="B1904">
        <v>94.79</v>
      </c>
      <c r="E1904">
        <v>2292300</v>
      </c>
    </row>
    <row r="1905" spans="1:5" x14ac:dyDescent="0.3">
      <c r="A1905">
        <v>42775</v>
      </c>
      <c r="B1905">
        <v>94.853300000000004</v>
      </c>
      <c r="E1905">
        <v>3184929</v>
      </c>
    </row>
    <row r="1906" spans="1:5" x14ac:dyDescent="0.3">
      <c r="A1906">
        <v>42774</v>
      </c>
      <c r="B1906">
        <v>93.906700000000001</v>
      </c>
      <c r="E1906">
        <v>3217806</v>
      </c>
    </row>
    <row r="1907" spans="1:5" x14ac:dyDescent="0.3">
      <c r="A1907">
        <v>42773</v>
      </c>
      <c r="B1907">
        <v>94.136700000000005</v>
      </c>
      <c r="E1907">
        <v>3411966</v>
      </c>
    </row>
    <row r="1908" spans="1:5" x14ac:dyDescent="0.3">
      <c r="A1908">
        <v>42772</v>
      </c>
      <c r="B1908">
        <v>94.513300000000001</v>
      </c>
      <c r="E1908">
        <v>2887974</v>
      </c>
    </row>
    <row r="1909" spans="1:5" x14ac:dyDescent="0.3">
      <c r="A1909">
        <v>42769</v>
      </c>
      <c r="B1909">
        <v>94.35</v>
      </c>
      <c r="E1909">
        <v>3100833</v>
      </c>
    </row>
    <row r="1910" spans="1:5" x14ac:dyDescent="0.3">
      <c r="A1910">
        <v>42768</v>
      </c>
      <c r="B1910">
        <v>93.293300000000002</v>
      </c>
      <c r="E1910">
        <v>3757257</v>
      </c>
    </row>
    <row r="1911" spans="1:5" x14ac:dyDescent="0.3">
      <c r="A1911">
        <v>42767</v>
      </c>
      <c r="B1911">
        <v>93.473299999999995</v>
      </c>
      <c r="E1911">
        <v>4413000</v>
      </c>
    </row>
    <row r="1912" spans="1:5" x14ac:dyDescent="0.3">
      <c r="A1912">
        <v>42766</v>
      </c>
      <c r="B1912">
        <v>92.69</v>
      </c>
      <c r="E1912">
        <v>7958289</v>
      </c>
    </row>
    <row r="1913" spans="1:5" x14ac:dyDescent="0.3">
      <c r="A1913">
        <v>42765</v>
      </c>
      <c r="B1913">
        <v>90.13</v>
      </c>
      <c r="E1913">
        <v>2744208</v>
      </c>
    </row>
    <row r="1914" spans="1:5" x14ac:dyDescent="0.3">
      <c r="A1914">
        <v>42762</v>
      </c>
      <c r="B1914">
        <v>91.36</v>
      </c>
      <c r="E1914">
        <v>2463759</v>
      </c>
    </row>
    <row r="1915" spans="1:5" x14ac:dyDescent="0.3">
      <c r="A1915">
        <v>42761</v>
      </c>
      <c r="B1915">
        <v>90.566699999999997</v>
      </c>
      <c r="E1915">
        <v>2890482</v>
      </c>
    </row>
    <row r="1916" spans="1:5" x14ac:dyDescent="0.3">
      <c r="A1916">
        <v>42760</v>
      </c>
      <c r="B1916">
        <v>90.893299999999996</v>
      </c>
      <c r="E1916">
        <v>3215364</v>
      </c>
    </row>
    <row r="1917" spans="1:5" x14ac:dyDescent="0.3">
      <c r="A1917">
        <v>42759</v>
      </c>
      <c r="B1917">
        <v>90.003299999999996</v>
      </c>
      <c r="E1917">
        <v>3882978</v>
      </c>
    </row>
    <row r="1918" spans="1:5" x14ac:dyDescent="0.3">
      <c r="A1918">
        <v>42758</v>
      </c>
      <c r="B1918">
        <v>90.283299999999997</v>
      </c>
      <c r="E1918">
        <v>3442584</v>
      </c>
    </row>
    <row r="1919" spans="1:5" x14ac:dyDescent="0.3">
      <c r="A1919">
        <v>42755</v>
      </c>
      <c r="B1919">
        <v>91.14</v>
      </c>
      <c r="E1919">
        <v>3489408</v>
      </c>
    </row>
    <row r="1920" spans="1:5" x14ac:dyDescent="0.3">
      <c r="A1920">
        <v>42754</v>
      </c>
      <c r="B1920">
        <v>91.493300000000005</v>
      </c>
      <c r="E1920">
        <v>2042769</v>
      </c>
    </row>
    <row r="1921" spans="1:5" x14ac:dyDescent="0.3">
      <c r="A1921">
        <v>42753</v>
      </c>
      <c r="B1921">
        <v>92.27</v>
      </c>
      <c r="E1921">
        <v>3516738</v>
      </c>
    </row>
    <row r="1922" spans="1:5" x14ac:dyDescent="0.3">
      <c r="A1922">
        <v>42752</v>
      </c>
      <c r="B1922">
        <v>91.506699999999995</v>
      </c>
      <c r="E1922">
        <v>6395688</v>
      </c>
    </row>
    <row r="1923" spans="1:5" x14ac:dyDescent="0.3">
      <c r="A1923">
        <v>42748</v>
      </c>
      <c r="B1923">
        <v>93.336699999999993</v>
      </c>
      <c r="E1923">
        <v>4142832</v>
      </c>
    </row>
    <row r="1924" spans="1:5" x14ac:dyDescent="0.3">
      <c r="A1924">
        <v>42747</v>
      </c>
      <c r="B1924">
        <v>92.976699999999994</v>
      </c>
      <c r="E1924">
        <v>5598624</v>
      </c>
    </row>
    <row r="1925" spans="1:5" x14ac:dyDescent="0.3">
      <c r="A1925">
        <v>42746</v>
      </c>
      <c r="B1925">
        <v>92.646699999999996</v>
      </c>
      <c r="E1925">
        <v>16901196</v>
      </c>
    </row>
    <row r="1926" spans="1:5" x14ac:dyDescent="0.3">
      <c r="A1926">
        <v>42745</v>
      </c>
      <c r="B1926">
        <v>95.5</v>
      </c>
      <c r="E1926">
        <v>4728834</v>
      </c>
    </row>
    <row r="1927" spans="1:5" x14ac:dyDescent="0.3">
      <c r="A1927">
        <v>42744</v>
      </c>
      <c r="B1927">
        <v>94.76</v>
      </c>
      <c r="E1927">
        <v>4605657</v>
      </c>
    </row>
    <row r="1928" spans="1:5" x14ac:dyDescent="0.3">
      <c r="A1928">
        <v>42741</v>
      </c>
      <c r="B1928">
        <v>93.42</v>
      </c>
      <c r="E1928">
        <v>4624422</v>
      </c>
    </row>
    <row r="1929" spans="1:5" x14ac:dyDescent="0.3">
      <c r="A1929">
        <v>42740</v>
      </c>
      <c r="B1929">
        <v>92.7</v>
      </c>
      <c r="E1929">
        <v>3709278</v>
      </c>
    </row>
    <row r="1930" spans="1:5" x14ac:dyDescent="0.3">
      <c r="A1930">
        <v>42739</v>
      </c>
      <c r="B1930">
        <v>92.41</v>
      </c>
      <c r="E1930">
        <v>6222852</v>
      </c>
    </row>
    <row r="1931" spans="1:5" x14ac:dyDescent="0.3">
      <c r="A1931">
        <v>42738</v>
      </c>
      <c r="B1931">
        <v>90.08</v>
      </c>
      <c r="E1931">
        <v>3725136</v>
      </c>
    </row>
    <row r="1932" spans="1:5" x14ac:dyDescent="0.3">
      <c r="A1932">
        <v>42734</v>
      </c>
      <c r="B1932">
        <v>88.46</v>
      </c>
      <c r="E1932">
        <v>3537183</v>
      </c>
    </row>
    <row r="1933" spans="1:5" x14ac:dyDescent="0.3">
      <c r="A1933">
        <v>42733</v>
      </c>
      <c r="B1933">
        <v>89.036699999999996</v>
      </c>
      <c r="E1933">
        <v>2149308</v>
      </c>
    </row>
    <row r="1934" spans="1:5" x14ac:dyDescent="0.3">
      <c r="A1934">
        <v>42732</v>
      </c>
      <c r="B1934">
        <v>89.36</v>
      </c>
      <c r="E1934">
        <v>2617284</v>
      </c>
    </row>
    <row r="1935" spans="1:5" x14ac:dyDescent="0.3">
      <c r="A1935">
        <v>42731</v>
      </c>
      <c r="B1935">
        <v>90.42</v>
      </c>
      <c r="E1935">
        <v>2555145</v>
      </c>
    </row>
    <row r="1936" spans="1:5" x14ac:dyDescent="0.3">
      <c r="A1936">
        <v>42727</v>
      </c>
      <c r="B1936">
        <v>90.773300000000006</v>
      </c>
      <c r="E1936">
        <v>3762879</v>
      </c>
    </row>
    <row r="1937" spans="1:5" x14ac:dyDescent="0.3">
      <c r="A1937">
        <v>42726</v>
      </c>
      <c r="B1937">
        <v>88.9</v>
      </c>
      <c r="E1937">
        <v>2446320</v>
      </c>
    </row>
    <row r="1938" spans="1:5" x14ac:dyDescent="0.3">
      <c r="A1938">
        <v>42725</v>
      </c>
      <c r="B1938">
        <v>89.283299999999997</v>
      </c>
      <c r="E1938">
        <v>2932776</v>
      </c>
    </row>
    <row r="1939" spans="1:5" x14ac:dyDescent="0.3">
      <c r="A1939">
        <v>42724</v>
      </c>
      <c r="B1939">
        <v>90.306700000000006</v>
      </c>
      <c r="E1939">
        <v>3290124</v>
      </c>
    </row>
    <row r="1940" spans="1:5" x14ac:dyDescent="0.3">
      <c r="A1940">
        <v>42723</v>
      </c>
      <c r="B1940">
        <v>89.596699999999998</v>
      </c>
      <c r="E1940">
        <v>3778053</v>
      </c>
    </row>
    <row r="1941" spans="1:5" x14ac:dyDescent="0.3">
      <c r="A1941">
        <v>42720</v>
      </c>
      <c r="B1941">
        <v>90.806700000000006</v>
      </c>
      <c r="E1941">
        <v>4992597</v>
      </c>
    </row>
    <row r="1942" spans="1:5" x14ac:dyDescent="0.3">
      <c r="A1942">
        <v>42719</v>
      </c>
      <c r="B1942">
        <v>90.646699999999996</v>
      </c>
      <c r="E1942">
        <v>2951868</v>
      </c>
    </row>
    <row r="1943" spans="1:5" x14ac:dyDescent="0.3">
      <c r="A1943">
        <v>42718</v>
      </c>
      <c r="B1943">
        <v>89.806700000000006</v>
      </c>
      <c r="E1943">
        <v>2978691</v>
      </c>
    </row>
    <row r="1944" spans="1:5" x14ac:dyDescent="0.3">
      <c r="A1944">
        <v>42717</v>
      </c>
      <c r="B1944">
        <v>89.683300000000003</v>
      </c>
      <c r="E1944">
        <v>3882621</v>
      </c>
    </row>
    <row r="1945" spans="1:5" x14ac:dyDescent="0.3">
      <c r="A1945">
        <v>42716</v>
      </c>
      <c r="B1945">
        <v>89.176699999999997</v>
      </c>
      <c r="E1945">
        <v>3477984</v>
      </c>
    </row>
    <row r="1946" spans="1:5" x14ac:dyDescent="0.3">
      <c r="A1946">
        <v>42713</v>
      </c>
      <c r="B1946">
        <v>89.89</v>
      </c>
      <c r="E1946">
        <v>6593931</v>
      </c>
    </row>
    <row r="1947" spans="1:5" x14ac:dyDescent="0.3">
      <c r="A1947">
        <v>42712</v>
      </c>
      <c r="B1947">
        <v>89.506699999999995</v>
      </c>
      <c r="E1947">
        <v>7899984</v>
      </c>
    </row>
    <row r="1948" spans="1:5" x14ac:dyDescent="0.3">
      <c r="A1948">
        <v>42711</v>
      </c>
      <c r="B1948">
        <v>88.76</v>
      </c>
      <c r="E1948">
        <v>12656655</v>
      </c>
    </row>
    <row r="1949" spans="1:5" x14ac:dyDescent="0.3">
      <c r="A1949">
        <v>42710</v>
      </c>
      <c r="B1949">
        <v>91.446700000000007</v>
      </c>
      <c r="E1949">
        <v>3092568</v>
      </c>
    </row>
    <row r="1950" spans="1:5" x14ac:dyDescent="0.3">
      <c r="A1950">
        <v>42709</v>
      </c>
      <c r="B1950">
        <v>90.643299999999996</v>
      </c>
      <c r="E1950">
        <v>3119841</v>
      </c>
    </row>
    <row r="1951" spans="1:5" x14ac:dyDescent="0.3">
      <c r="A1951">
        <v>42706</v>
      </c>
      <c r="B1951">
        <v>90.153300000000002</v>
      </c>
      <c r="E1951">
        <v>5086275</v>
      </c>
    </row>
    <row r="1952" spans="1:5" x14ac:dyDescent="0.3">
      <c r="A1952">
        <v>42705</v>
      </c>
      <c r="B1952">
        <v>89.83</v>
      </c>
      <c r="E1952">
        <v>6024432</v>
      </c>
    </row>
    <row r="1953" spans="1:5" x14ac:dyDescent="0.3">
      <c r="A1953">
        <v>42704</v>
      </c>
      <c r="B1953">
        <v>91.356700000000004</v>
      </c>
      <c r="E1953">
        <v>4828980</v>
      </c>
    </row>
    <row r="1954" spans="1:5" x14ac:dyDescent="0.3">
      <c r="A1954">
        <v>42703</v>
      </c>
      <c r="B1954">
        <v>93.436700000000002</v>
      </c>
      <c r="E1954">
        <v>3050667</v>
      </c>
    </row>
    <row r="1955" spans="1:5" x14ac:dyDescent="0.3">
      <c r="A1955">
        <v>42702</v>
      </c>
      <c r="B1955">
        <v>93.33</v>
      </c>
      <c r="E1955">
        <v>3128940</v>
      </c>
    </row>
    <row r="1956" spans="1:5" x14ac:dyDescent="0.3">
      <c r="A1956">
        <v>42699</v>
      </c>
      <c r="B1956">
        <v>94.82</v>
      </c>
      <c r="E1956">
        <v>1760448</v>
      </c>
    </row>
    <row r="1957" spans="1:5" x14ac:dyDescent="0.3">
      <c r="A1957">
        <v>42697</v>
      </c>
      <c r="B1957">
        <v>94.58</v>
      </c>
      <c r="E1957">
        <v>5626230</v>
      </c>
    </row>
    <row r="1958" spans="1:5" x14ac:dyDescent="0.3">
      <c r="A1958">
        <v>42696</v>
      </c>
      <c r="B1958">
        <v>93.786699999999996</v>
      </c>
      <c r="E1958">
        <v>5725209</v>
      </c>
    </row>
    <row r="1959" spans="1:5" x14ac:dyDescent="0.3">
      <c r="A1959">
        <v>42695</v>
      </c>
      <c r="B1959">
        <v>95.57</v>
      </c>
      <c r="E1959">
        <v>2853735</v>
      </c>
    </row>
    <row r="1960" spans="1:5" x14ac:dyDescent="0.3">
      <c r="A1960">
        <v>42692</v>
      </c>
      <c r="B1960">
        <v>94.906700000000001</v>
      </c>
      <c r="E1960">
        <v>4931883</v>
      </c>
    </row>
    <row r="1961" spans="1:5" x14ac:dyDescent="0.3">
      <c r="A1961">
        <v>42691</v>
      </c>
      <c r="B1961">
        <v>96.173299999999998</v>
      </c>
      <c r="E1961">
        <v>3671301</v>
      </c>
    </row>
    <row r="1962" spans="1:5" x14ac:dyDescent="0.3">
      <c r="A1962">
        <v>42690</v>
      </c>
      <c r="B1962">
        <v>95.503299999999996</v>
      </c>
      <c r="E1962">
        <v>3587343</v>
      </c>
    </row>
    <row r="1963" spans="1:5" x14ac:dyDescent="0.3">
      <c r="A1963">
        <v>42689</v>
      </c>
      <c r="B1963">
        <v>97.11</v>
      </c>
      <c r="E1963">
        <v>4535538</v>
      </c>
    </row>
    <row r="1964" spans="1:5" x14ac:dyDescent="0.3">
      <c r="A1964">
        <v>42688</v>
      </c>
      <c r="B1964">
        <v>97.696700000000007</v>
      </c>
      <c r="E1964">
        <v>9625617</v>
      </c>
    </row>
    <row r="1965" spans="1:5" x14ac:dyDescent="0.3">
      <c r="A1965">
        <v>42685</v>
      </c>
      <c r="B1965">
        <v>96</v>
      </c>
      <c r="E1965">
        <v>7980924</v>
      </c>
    </row>
    <row r="1966" spans="1:5" x14ac:dyDescent="0.3">
      <c r="A1966">
        <v>42684</v>
      </c>
      <c r="B1966">
        <v>96.593299999999999</v>
      </c>
      <c r="E1966">
        <v>16931631</v>
      </c>
    </row>
    <row r="1967" spans="1:5" x14ac:dyDescent="0.3">
      <c r="A1967">
        <v>42683</v>
      </c>
      <c r="B1967">
        <v>94.996700000000004</v>
      </c>
      <c r="E1967">
        <v>33943794</v>
      </c>
    </row>
    <row r="1968" spans="1:5" x14ac:dyDescent="0.3">
      <c r="A1968">
        <v>42682</v>
      </c>
      <c r="B1968">
        <v>87.206699999999998</v>
      </c>
      <c r="E1968">
        <v>6393309</v>
      </c>
    </row>
    <row r="1969" spans="1:5" x14ac:dyDescent="0.3">
      <c r="A1969">
        <v>42681</v>
      </c>
      <c r="B1969">
        <v>87.056700000000006</v>
      </c>
      <c r="E1969">
        <v>5961951</v>
      </c>
    </row>
    <row r="1970" spans="1:5" x14ac:dyDescent="0.3">
      <c r="A1970">
        <v>42678</v>
      </c>
      <c r="B1970">
        <v>83.9</v>
      </c>
      <c r="E1970">
        <v>6271224</v>
      </c>
    </row>
    <row r="1971" spans="1:5" x14ac:dyDescent="0.3">
      <c r="A1971">
        <v>42677</v>
      </c>
      <c r="B1971">
        <v>82.29</v>
      </c>
      <c r="E1971">
        <v>9406410</v>
      </c>
    </row>
    <row r="1972" spans="1:5" x14ac:dyDescent="0.3">
      <c r="A1972">
        <v>42676</v>
      </c>
      <c r="B1972">
        <v>84.776700000000005</v>
      </c>
      <c r="E1972">
        <v>4102482</v>
      </c>
    </row>
    <row r="1973" spans="1:5" x14ac:dyDescent="0.3">
      <c r="A1973">
        <v>42675</v>
      </c>
      <c r="B1973">
        <v>86.363299999999995</v>
      </c>
      <c r="E1973">
        <v>6369465</v>
      </c>
    </row>
    <row r="1974" spans="1:5" x14ac:dyDescent="0.3">
      <c r="A1974">
        <v>42674</v>
      </c>
      <c r="B1974">
        <v>85.56</v>
      </c>
      <c r="E1974">
        <v>4730991</v>
      </c>
    </row>
    <row r="1975" spans="1:5" x14ac:dyDescent="0.3">
      <c r="A1975">
        <v>42671</v>
      </c>
      <c r="B1975">
        <v>86.83</v>
      </c>
      <c r="E1975">
        <v>8968284</v>
      </c>
    </row>
    <row r="1976" spans="1:5" x14ac:dyDescent="0.3">
      <c r="A1976">
        <v>42670</v>
      </c>
      <c r="B1976">
        <v>88.49</v>
      </c>
      <c r="E1976">
        <v>4632525</v>
      </c>
    </row>
    <row r="1977" spans="1:5" x14ac:dyDescent="0.3">
      <c r="A1977">
        <v>42669</v>
      </c>
      <c r="B1977">
        <v>88.436700000000002</v>
      </c>
      <c r="E1977">
        <v>4351956</v>
      </c>
    </row>
    <row r="1978" spans="1:5" x14ac:dyDescent="0.3">
      <c r="A1978">
        <v>42668</v>
      </c>
      <c r="B1978">
        <v>88.393299999999996</v>
      </c>
      <c r="E1978">
        <v>2523330</v>
      </c>
    </row>
    <row r="1979" spans="1:5" x14ac:dyDescent="0.3">
      <c r="A1979">
        <v>42667</v>
      </c>
      <c r="B1979">
        <v>88.803299999999993</v>
      </c>
      <c r="E1979">
        <v>2610378</v>
      </c>
    </row>
    <row r="1980" spans="1:5" x14ac:dyDescent="0.3">
      <c r="A1980">
        <v>42664</v>
      </c>
      <c r="B1980">
        <v>89.256699999999995</v>
      </c>
      <c r="E1980">
        <v>2182416</v>
      </c>
    </row>
    <row r="1981" spans="1:5" x14ac:dyDescent="0.3">
      <c r="A1981">
        <v>42663</v>
      </c>
      <c r="B1981">
        <v>90.013300000000001</v>
      </c>
      <c r="E1981">
        <v>4845570</v>
      </c>
    </row>
    <row r="1982" spans="1:5" x14ac:dyDescent="0.3">
      <c r="A1982">
        <v>42662</v>
      </c>
      <c r="B1982">
        <v>89.16</v>
      </c>
      <c r="E1982">
        <v>3098985</v>
      </c>
    </row>
    <row r="1983" spans="1:5" x14ac:dyDescent="0.3">
      <c r="A1983">
        <v>42661</v>
      </c>
      <c r="B1983">
        <v>89.81</v>
      </c>
      <c r="E1983">
        <v>3864471</v>
      </c>
    </row>
    <row r="1984" spans="1:5" x14ac:dyDescent="0.3">
      <c r="A1984">
        <v>42660</v>
      </c>
      <c r="B1984">
        <v>88.573300000000003</v>
      </c>
      <c r="E1984">
        <v>4401780</v>
      </c>
    </row>
    <row r="1985" spans="1:5" x14ac:dyDescent="0.3">
      <c r="A1985">
        <v>42657</v>
      </c>
      <c r="B1985">
        <v>88.693299999999994</v>
      </c>
      <c r="E1985">
        <v>4347393</v>
      </c>
    </row>
    <row r="1986" spans="1:5" x14ac:dyDescent="0.3">
      <c r="A1986">
        <v>42656</v>
      </c>
      <c r="B1986">
        <v>90.37</v>
      </c>
      <c r="E1986">
        <v>6831504</v>
      </c>
    </row>
    <row r="1987" spans="1:5" x14ac:dyDescent="0.3">
      <c r="A1987">
        <v>42655</v>
      </c>
      <c r="B1987">
        <v>90.043300000000002</v>
      </c>
      <c r="E1987">
        <v>7532865</v>
      </c>
    </row>
    <row r="1988" spans="1:5" x14ac:dyDescent="0.3">
      <c r="A1988">
        <v>42654</v>
      </c>
      <c r="B1988">
        <v>92.333299999999994</v>
      </c>
      <c r="E1988">
        <v>9365634</v>
      </c>
    </row>
    <row r="1989" spans="1:5" x14ac:dyDescent="0.3">
      <c r="A1989">
        <v>42653</v>
      </c>
      <c r="B1989">
        <v>96.023300000000006</v>
      </c>
      <c r="E1989">
        <v>2488479</v>
      </c>
    </row>
    <row r="1990" spans="1:5" x14ac:dyDescent="0.3">
      <c r="A1990">
        <v>42650</v>
      </c>
      <c r="B1990">
        <v>94.7</v>
      </c>
      <c r="E1990">
        <v>2995821</v>
      </c>
    </row>
    <row r="1991" spans="1:5" x14ac:dyDescent="0.3">
      <c r="A1991">
        <v>42649</v>
      </c>
      <c r="B1991">
        <v>94.72</v>
      </c>
      <c r="E1991">
        <v>4313319</v>
      </c>
    </row>
    <row r="1992" spans="1:5" x14ac:dyDescent="0.3">
      <c r="A1992">
        <v>42648</v>
      </c>
      <c r="B1992">
        <v>96.933300000000003</v>
      </c>
      <c r="E1992">
        <v>3069642</v>
      </c>
    </row>
    <row r="1993" spans="1:5" x14ac:dyDescent="0.3">
      <c r="A1993">
        <v>42647</v>
      </c>
      <c r="B1993">
        <v>96.086699999999993</v>
      </c>
      <c r="E1993">
        <v>2550780</v>
      </c>
    </row>
    <row r="1994" spans="1:5" x14ac:dyDescent="0.3">
      <c r="A1994">
        <v>42646</v>
      </c>
      <c r="B1994">
        <v>96.666700000000006</v>
      </c>
      <c r="E1994">
        <v>5411238</v>
      </c>
    </row>
    <row r="1995" spans="1:5" x14ac:dyDescent="0.3">
      <c r="A1995">
        <v>42643</v>
      </c>
      <c r="B1995">
        <v>96.486699999999999</v>
      </c>
      <c r="E1995">
        <v>6414423</v>
      </c>
    </row>
    <row r="1996" spans="1:5" x14ac:dyDescent="0.3">
      <c r="A1996">
        <v>42642</v>
      </c>
      <c r="B1996">
        <v>95.29</v>
      </c>
      <c r="E1996">
        <v>4733676</v>
      </c>
    </row>
    <row r="1997" spans="1:5" x14ac:dyDescent="0.3">
      <c r="A1997">
        <v>42641</v>
      </c>
      <c r="B1997">
        <v>98.36</v>
      </c>
      <c r="E1997">
        <v>2566371</v>
      </c>
    </row>
    <row r="1998" spans="1:5" x14ac:dyDescent="0.3">
      <c r="A1998">
        <v>42640</v>
      </c>
      <c r="B1998">
        <v>99.16</v>
      </c>
      <c r="E1998">
        <v>3110103</v>
      </c>
    </row>
    <row r="1999" spans="1:5" x14ac:dyDescent="0.3">
      <c r="A1999">
        <v>42639</v>
      </c>
      <c r="B1999">
        <v>98.176699999999997</v>
      </c>
      <c r="E1999">
        <v>3978378</v>
      </c>
    </row>
    <row r="2000" spans="1:5" x14ac:dyDescent="0.3">
      <c r="A2000">
        <v>42636</v>
      </c>
      <c r="B2000">
        <v>99.393299999999996</v>
      </c>
      <c r="E2000">
        <v>3194910</v>
      </c>
    </row>
    <row r="2001" spans="1:5" x14ac:dyDescent="0.3">
      <c r="A2001">
        <v>42635</v>
      </c>
      <c r="B2001">
        <v>100.02670000000001</v>
      </c>
      <c r="E2001">
        <v>4378062</v>
      </c>
    </row>
    <row r="2002" spans="1:5" x14ac:dyDescent="0.3">
      <c r="A2002">
        <v>42634</v>
      </c>
      <c r="B2002">
        <v>99.176699999999997</v>
      </c>
      <c r="E2002">
        <v>6001338</v>
      </c>
    </row>
    <row r="2003" spans="1:5" x14ac:dyDescent="0.3">
      <c r="A2003">
        <v>42633</v>
      </c>
      <c r="B2003">
        <v>98.566699999999997</v>
      </c>
      <c r="E2003">
        <v>5039898</v>
      </c>
    </row>
    <row r="2004" spans="1:5" x14ac:dyDescent="0.3">
      <c r="A2004">
        <v>42632</v>
      </c>
      <c r="B2004">
        <v>97.173299999999998</v>
      </c>
      <c r="E2004">
        <v>4085418</v>
      </c>
    </row>
    <row r="2005" spans="1:5" x14ac:dyDescent="0.3">
      <c r="A2005">
        <v>42629</v>
      </c>
      <c r="B2005">
        <v>97.21</v>
      </c>
      <c r="E2005">
        <v>3947208</v>
      </c>
    </row>
    <row r="2006" spans="1:5" x14ac:dyDescent="0.3">
      <c r="A2006">
        <v>42628</v>
      </c>
      <c r="B2006">
        <v>96.716700000000003</v>
      </c>
      <c r="E2006">
        <v>4203855</v>
      </c>
    </row>
    <row r="2007" spans="1:5" x14ac:dyDescent="0.3">
      <c r="A2007">
        <v>42627</v>
      </c>
      <c r="B2007">
        <v>95.31</v>
      </c>
      <c r="E2007">
        <v>4776498</v>
      </c>
    </row>
    <row r="2008" spans="1:5" x14ac:dyDescent="0.3">
      <c r="A2008">
        <v>42626</v>
      </c>
      <c r="B2008">
        <v>94.206699999999998</v>
      </c>
      <c r="E2008">
        <v>4855881</v>
      </c>
    </row>
    <row r="2009" spans="1:5" x14ac:dyDescent="0.3">
      <c r="A2009">
        <v>42625</v>
      </c>
      <c r="B2009">
        <v>95.703299999999999</v>
      </c>
      <c r="E2009">
        <v>4333947</v>
      </c>
    </row>
    <row r="2010" spans="1:5" x14ac:dyDescent="0.3">
      <c r="A2010">
        <v>42622</v>
      </c>
      <c r="B2010">
        <v>92.8767</v>
      </c>
      <c r="E2010">
        <v>5459097</v>
      </c>
    </row>
    <row r="2011" spans="1:5" x14ac:dyDescent="0.3">
      <c r="A2011">
        <v>42621</v>
      </c>
      <c r="B2011">
        <v>96.01</v>
      </c>
      <c r="E2011">
        <v>2399445</v>
      </c>
    </row>
    <row r="2012" spans="1:5" x14ac:dyDescent="0.3">
      <c r="A2012">
        <v>42620</v>
      </c>
      <c r="B2012">
        <v>95.366699999999994</v>
      </c>
      <c r="E2012">
        <v>2677659</v>
      </c>
    </row>
    <row r="2013" spans="1:5" x14ac:dyDescent="0.3">
      <c r="A2013">
        <v>42619</v>
      </c>
      <c r="B2013">
        <v>94.696700000000007</v>
      </c>
      <c r="E2013">
        <v>4540464</v>
      </c>
    </row>
    <row r="2014" spans="1:5" x14ac:dyDescent="0.3">
      <c r="A2014">
        <v>42615</v>
      </c>
      <c r="B2014">
        <v>93.536699999999996</v>
      </c>
      <c r="E2014">
        <v>3327732</v>
      </c>
    </row>
    <row r="2015" spans="1:5" x14ac:dyDescent="0.3">
      <c r="A2015">
        <v>42614</v>
      </c>
      <c r="B2015">
        <v>93.813299999999998</v>
      </c>
      <c r="E2015">
        <v>2631246</v>
      </c>
    </row>
    <row r="2016" spans="1:5" x14ac:dyDescent="0.3">
      <c r="A2016">
        <v>42613</v>
      </c>
      <c r="B2016">
        <v>93.63</v>
      </c>
      <c r="E2016">
        <v>2745237</v>
      </c>
    </row>
    <row r="2017" spans="1:5" x14ac:dyDescent="0.3">
      <c r="A2017">
        <v>42612</v>
      </c>
      <c r="B2017">
        <v>94.43</v>
      </c>
      <c r="E2017">
        <v>3050835</v>
      </c>
    </row>
    <row r="2018" spans="1:5" x14ac:dyDescent="0.3">
      <c r="A2018">
        <v>42611</v>
      </c>
      <c r="B2018">
        <v>94.6233</v>
      </c>
      <c r="E2018">
        <v>4208412</v>
      </c>
    </row>
    <row r="2019" spans="1:5" x14ac:dyDescent="0.3">
      <c r="A2019">
        <v>42608</v>
      </c>
      <c r="B2019">
        <v>95.046700000000001</v>
      </c>
      <c r="E2019">
        <v>5840217</v>
      </c>
    </row>
    <row r="2020" spans="1:5" x14ac:dyDescent="0.3">
      <c r="A2020">
        <v>42607</v>
      </c>
      <c r="B2020">
        <v>94.29</v>
      </c>
      <c r="E2020">
        <v>9237102</v>
      </c>
    </row>
    <row r="2021" spans="1:5" x14ac:dyDescent="0.3">
      <c r="A2021">
        <v>42606</v>
      </c>
      <c r="B2021">
        <v>95.41</v>
      </c>
      <c r="E2021">
        <v>11319120</v>
      </c>
    </row>
    <row r="2022" spans="1:5" x14ac:dyDescent="0.3">
      <c r="A2022">
        <v>42605</v>
      </c>
      <c r="B2022">
        <v>98.726699999999994</v>
      </c>
      <c r="E2022">
        <v>2780541</v>
      </c>
    </row>
    <row r="2023" spans="1:5" x14ac:dyDescent="0.3">
      <c r="A2023">
        <v>42604</v>
      </c>
      <c r="B2023">
        <v>98.67</v>
      </c>
      <c r="E2023">
        <v>3597789</v>
      </c>
    </row>
    <row r="2024" spans="1:5" x14ac:dyDescent="0.3">
      <c r="A2024">
        <v>42601</v>
      </c>
      <c r="B2024">
        <v>96.77</v>
      </c>
      <c r="E2024">
        <v>1584792</v>
      </c>
    </row>
    <row r="2025" spans="1:5" x14ac:dyDescent="0.3">
      <c r="A2025">
        <v>42600</v>
      </c>
      <c r="B2025">
        <v>97.22</v>
      </c>
      <c r="E2025">
        <v>1876986</v>
      </c>
    </row>
    <row r="2026" spans="1:5" x14ac:dyDescent="0.3">
      <c r="A2026">
        <v>42599</v>
      </c>
      <c r="B2026">
        <v>96.966700000000003</v>
      </c>
      <c r="E2026">
        <v>2199312</v>
      </c>
    </row>
    <row r="2027" spans="1:5" x14ac:dyDescent="0.3">
      <c r="A2027">
        <v>42598</v>
      </c>
      <c r="B2027">
        <v>97.03</v>
      </c>
      <c r="E2027">
        <v>2303346</v>
      </c>
    </row>
    <row r="2028" spans="1:5" x14ac:dyDescent="0.3">
      <c r="A2028">
        <v>42597</v>
      </c>
      <c r="B2028">
        <v>98.403300000000002</v>
      </c>
      <c r="E2028">
        <v>2991123</v>
      </c>
    </row>
    <row r="2029" spans="1:5" x14ac:dyDescent="0.3">
      <c r="A2029">
        <v>42594</v>
      </c>
      <c r="B2029">
        <v>97.506699999999995</v>
      </c>
      <c r="E2029">
        <v>3812697</v>
      </c>
    </row>
    <row r="2030" spans="1:5" x14ac:dyDescent="0.3">
      <c r="A2030">
        <v>42593</v>
      </c>
      <c r="B2030">
        <v>97.303299999999993</v>
      </c>
      <c r="E2030">
        <v>4835751</v>
      </c>
    </row>
    <row r="2031" spans="1:5" x14ac:dyDescent="0.3">
      <c r="A2031">
        <v>42592</v>
      </c>
      <c r="B2031">
        <v>96.27</v>
      </c>
      <c r="E2031">
        <v>3828009</v>
      </c>
    </row>
    <row r="2032" spans="1:5" x14ac:dyDescent="0.3">
      <c r="A2032">
        <v>42591</v>
      </c>
      <c r="B2032">
        <v>98.186700000000002</v>
      </c>
      <c r="E2032">
        <v>2462925</v>
      </c>
    </row>
    <row r="2033" spans="1:5" x14ac:dyDescent="0.3">
      <c r="A2033">
        <v>42590</v>
      </c>
      <c r="B2033">
        <v>98.06</v>
      </c>
      <c r="E2033">
        <v>4509492</v>
      </c>
    </row>
    <row r="2034" spans="1:5" x14ac:dyDescent="0.3">
      <c r="A2034">
        <v>42587</v>
      </c>
      <c r="B2034">
        <v>99.096699999999998</v>
      </c>
      <c r="E2034">
        <v>3098898</v>
      </c>
    </row>
    <row r="2035" spans="1:5" x14ac:dyDescent="0.3">
      <c r="A2035">
        <v>42586</v>
      </c>
      <c r="B2035">
        <v>98.716700000000003</v>
      </c>
      <c r="E2035">
        <v>2894718</v>
      </c>
    </row>
    <row r="2036" spans="1:5" x14ac:dyDescent="0.3">
      <c r="A2036">
        <v>42585</v>
      </c>
      <c r="B2036">
        <v>99.306700000000006</v>
      </c>
      <c r="E2036">
        <v>5924253</v>
      </c>
    </row>
    <row r="2037" spans="1:5" x14ac:dyDescent="0.3">
      <c r="A2037">
        <v>42584</v>
      </c>
      <c r="B2037">
        <v>98.23</v>
      </c>
      <c r="E2037">
        <v>9819588</v>
      </c>
    </row>
    <row r="2038" spans="1:5" x14ac:dyDescent="0.3">
      <c r="A2038">
        <v>42583</v>
      </c>
      <c r="B2038">
        <v>98.023300000000006</v>
      </c>
      <c r="E2038">
        <v>9261822</v>
      </c>
    </row>
    <row r="2039" spans="1:5" x14ac:dyDescent="0.3">
      <c r="A2039">
        <v>42580</v>
      </c>
      <c r="B2039">
        <v>96.48</v>
      </c>
      <c r="E2039">
        <v>4216638</v>
      </c>
    </row>
    <row r="2040" spans="1:5" x14ac:dyDescent="0.3">
      <c r="A2040">
        <v>42579</v>
      </c>
      <c r="B2040">
        <v>95.893299999999996</v>
      </c>
      <c r="E2040">
        <v>4519512</v>
      </c>
    </row>
    <row r="2041" spans="1:5" x14ac:dyDescent="0.3">
      <c r="A2041">
        <v>42578</v>
      </c>
      <c r="B2041">
        <v>95.676699999999997</v>
      </c>
      <c r="E2041">
        <v>4872684</v>
      </c>
    </row>
    <row r="2042" spans="1:5" x14ac:dyDescent="0.3">
      <c r="A2042">
        <v>42577</v>
      </c>
      <c r="B2042">
        <v>93.426699999999997</v>
      </c>
      <c r="E2042">
        <v>3529068</v>
      </c>
    </row>
    <row r="2043" spans="1:5" x14ac:dyDescent="0.3">
      <c r="A2043">
        <v>42576</v>
      </c>
      <c r="B2043">
        <v>94.086699999999993</v>
      </c>
      <c r="E2043">
        <v>3266679</v>
      </c>
    </row>
    <row r="2044" spans="1:5" x14ac:dyDescent="0.3">
      <c r="A2044">
        <v>42573</v>
      </c>
      <c r="B2044">
        <v>93.633300000000006</v>
      </c>
      <c r="E2044">
        <v>3128205</v>
      </c>
    </row>
    <row r="2045" spans="1:5" x14ac:dyDescent="0.3">
      <c r="A2045">
        <v>42572</v>
      </c>
      <c r="B2045">
        <v>93.416700000000006</v>
      </c>
      <c r="E2045">
        <v>6491727</v>
      </c>
    </row>
    <row r="2046" spans="1:5" x14ac:dyDescent="0.3">
      <c r="A2046">
        <v>42571</v>
      </c>
      <c r="B2046">
        <v>92.18</v>
      </c>
      <c r="E2046">
        <v>5632926</v>
      </c>
    </row>
    <row r="2047" spans="1:5" x14ac:dyDescent="0.3">
      <c r="A2047">
        <v>42570</v>
      </c>
      <c r="B2047">
        <v>89.996700000000004</v>
      </c>
      <c r="E2047">
        <v>2516718</v>
      </c>
    </row>
    <row r="2048" spans="1:5" x14ac:dyDescent="0.3">
      <c r="A2048">
        <v>42569</v>
      </c>
      <c r="B2048">
        <v>91.163300000000007</v>
      </c>
      <c r="E2048">
        <v>2345106</v>
      </c>
    </row>
    <row r="2049" spans="1:5" x14ac:dyDescent="0.3">
      <c r="A2049">
        <v>42566</v>
      </c>
      <c r="B2049">
        <v>90.843299999999999</v>
      </c>
      <c r="E2049">
        <v>2914647</v>
      </c>
    </row>
    <row r="2050" spans="1:5" x14ac:dyDescent="0.3">
      <c r="A2050">
        <v>42565</v>
      </c>
      <c r="B2050">
        <v>89.49</v>
      </c>
      <c r="E2050">
        <v>3092322</v>
      </c>
    </row>
    <row r="2051" spans="1:5" x14ac:dyDescent="0.3">
      <c r="A2051">
        <v>42564</v>
      </c>
      <c r="B2051">
        <v>89.2667</v>
      </c>
      <c r="E2051">
        <v>4171362</v>
      </c>
    </row>
    <row r="2052" spans="1:5" x14ac:dyDescent="0.3">
      <c r="A2052">
        <v>42563</v>
      </c>
      <c r="B2052">
        <v>90.853300000000004</v>
      </c>
      <c r="E2052">
        <v>3794112</v>
      </c>
    </row>
    <row r="2053" spans="1:5" x14ac:dyDescent="0.3">
      <c r="A2053">
        <v>42562</v>
      </c>
      <c r="B2053">
        <v>90.186700000000002</v>
      </c>
      <c r="E2053">
        <v>2873925</v>
      </c>
    </row>
    <row r="2054" spans="1:5" x14ac:dyDescent="0.3">
      <c r="A2054">
        <v>42559</v>
      </c>
      <c r="B2054">
        <v>90.3767</v>
      </c>
      <c r="E2054">
        <v>3843009</v>
      </c>
    </row>
    <row r="2055" spans="1:5" x14ac:dyDescent="0.3">
      <c r="A2055">
        <v>42558</v>
      </c>
      <c r="B2055">
        <v>89.28</v>
      </c>
      <c r="E2055">
        <v>3641022</v>
      </c>
    </row>
    <row r="2056" spans="1:5" x14ac:dyDescent="0.3">
      <c r="A2056">
        <v>42557</v>
      </c>
      <c r="B2056">
        <v>88.746700000000004</v>
      </c>
      <c r="E2056">
        <v>5201388</v>
      </c>
    </row>
    <row r="2057" spans="1:5" x14ac:dyDescent="0.3">
      <c r="A2057">
        <v>42556</v>
      </c>
      <c r="B2057">
        <v>86.693299999999994</v>
      </c>
      <c r="E2057">
        <v>3912102</v>
      </c>
    </row>
    <row r="2058" spans="1:5" x14ac:dyDescent="0.3">
      <c r="A2058">
        <v>42552</v>
      </c>
      <c r="B2058">
        <v>87.583299999999994</v>
      </c>
      <c r="E2058">
        <v>3978993</v>
      </c>
    </row>
    <row r="2059" spans="1:5" x14ac:dyDescent="0.3">
      <c r="A2059">
        <v>42551</v>
      </c>
      <c r="B2059">
        <v>85.78</v>
      </c>
      <c r="E2059">
        <v>4129032</v>
      </c>
    </row>
    <row r="2060" spans="1:5" x14ac:dyDescent="0.3">
      <c r="A2060">
        <v>42550</v>
      </c>
      <c r="B2060">
        <v>85.35</v>
      </c>
      <c r="E2060">
        <v>6920112</v>
      </c>
    </row>
    <row r="2061" spans="1:5" x14ac:dyDescent="0.3">
      <c r="A2061">
        <v>42549</v>
      </c>
      <c r="B2061">
        <v>83.553299999999993</v>
      </c>
      <c r="E2061">
        <v>6763743</v>
      </c>
    </row>
    <row r="2062" spans="1:5" x14ac:dyDescent="0.3">
      <c r="A2062">
        <v>42548</v>
      </c>
      <c r="B2062">
        <v>80.496700000000004</v>
      </c>
      <c r="E2062">
        <v>9040839</v>
      </c>
    </row>
    <row r="2063" spans="1:5" x14ac:dyDescent="0.3">
      <c r="A2063">
        <v>42545</v>
      </c>
      <c r="B2063">
        <v>83.013300000000001</v>
      </c>
      <c r="E2063">
        <v>11564631</v>
      </c>
    </row>
    <row r="2064" spans="1:5" x14ac:dyDescent="0.3">
      <c r="A2064">
        <v>42544</v>
      </c>
      <c r="B2064">
        <v>87.366699999999994</v>
      </c>
      <c r="E2064">
        <v>4626138</v>
      </c>
    </row>
    <row r="2065" spans="1:5" x14ac:dyDescent="0.3">
      <c r="A2065">
        <v>42543</v>
      </c>
      <c r="B2065">
        <v>85.52</v>
      </c>
      <c r="E2065">
        <v>13375749</v>
      </c>
    </row>
    <row r="2066" spans="1:5" x14ac:dyDescent="0.3">
      <c r="A2066">
        <v>42542</v>
      </c>
      <c r="B2066">
        <v>84.93</v>
      </c>
      <c r="E2066">
        <v>5640141</v>
      </c>
    </row>
    <row r="2067" spans="1:5" x14ac:dyDescent="0.3">
      <c r="A2067">
        <v>42541</v>
      </c>
      <c r="B2067">
        <v>86.2333</v>
      </c>
      <c r="E2067">
        <v>4091007</v>
      </c>
    </row>
    <row r="2068" spans="1:5" x14ac:dyDescent="0.3">
      <c r="A2068">
        <v>42538</v>
      </c>
      <c r="B2068">
        <v>85.456699999999998</v>
      </c>
      <c r="E2068">
        <v>7318704</v>
      </c>
    </row>
    <row r="2069" spans="1:5" x14ac:dyDescent="0.3">
      <c r="A2069">
        <v>42537</v>
      </c>
      <c r="B2069">
        <v>87.333299999999994</v>
      </c>
      <c r="E2069">
        <v>4380465</v>
      </c>
    </row>
    <row r="2070" spans="1:5" x14ac:dyDescent="0.3">
      <c r="A2070">
        <v>42536</v>
      </c>
      <c r="B2070">
        <v>87.496700000000004</v>
      </c>
      <c r="E2070">
        <v>3641415</v>
      </c>
    </row>
    <row r="2071" spans="1:5" x14ac:dyDescent="0.3">
      <c r="A2071">
        <v>42535</v>
      </c>
      <c r="B2071">
        <v>87.496700000000004</v>
      </c>
      <c r="E2071">
        <v>4809933</v>
      </c>
    </row>
    <row r="2072" spans="1:5" x14ac:dyDescent="0.3">
      <c r="A2072">
        <v>42534</v>
      </c>
      <c r="B2072">
        <v>88.143299999999996</v>
      </c>
      <c r="E2072">
        <v>5683281</v>
      </c>
    </row>
    <row r="2073" spans="1:5" x14ac:dyDescent="0.3">
      <c r="A2073">
        <v>42531</v>
      </c>
      <c r="B2073">
        <v>89.2</v>
      </c>
      <c r="E2073">
        <v>5657844</v>
      </c>
    </row>
    <row r="2074" spans="1:5" x14ac:dyDescent="0.3">
      <c r="A2074">
        <v>42530</v>
      </c>
      <c r="B2074">
        <v>91.193299999999994</v>
      </c>
      <c r="E2074">
        <v>4588443</v>
      </c>
    </row>
    <row r="2075" spans="1:5" x14ac:dyDescent="0.3">
      <c r="A2075">
        <v>42529</v>
      </c>
      <c r="B2075">
        <v>92.843299999999999</v>
      </c>
      <c r="E2075">
        <v>3295155</v>
      </c>
    </row>
    <row r="2076" spans="1:5" x14ac:dyDescent="0.3">
      <c r="A2076">
        <v>42528</v>
      </c>
      <c r="B2076">
        <v>92.92</v>
      </c>
      <c r="E2076">
        <v>6059706</v>
      </c>
    </row>
    <row r="2077" spans="1:5" x14ac:dyDescent="0.3">
      <c r="A2077">
        <v>42527</v>
      </c>
      <c r="B2077">
        <v>95.356700000000004</v>
      </c>
      <c r="E2077">
        <v>4620795</v>
      </c>
    </row>
    <row r="2078" spans="1:5" x14ac:dyDescent="0.3">
      <c r="A2078">
        <v>42524</v>
      </c>
      <c r="B2078">
        <v>93.923299999999998</v>
      </c>
      <c r="E2078">
        <v>6130689</v>
      </c>
    </row>
    <row r="2079" spans="1:5" x14ac:dyDescent="0.3">
      <c r="A2079">
        <v>42523</v>
      </c>
      <c r="B2079">
        <v>95.426699999999997</v>
      </c>
      <c r="E2079">
        <v>5378466</v>
      </c>
    </row>
    <row r="2080" spans="1:5" x14ac:dyDescent="0.3">
      <c r="A2080">
        <v>42522</v>
      </c>
      <c r="B2080">
        <v>93.726699999999994</v>
      </c>
      <c r="E2080">
        <v>4647162</v>
      </c>
    </row>
    <row r="2081" spans="1:5" x14ac:dyDescent="0.3">
      <c r="A2081">
        <v>42521</v>
      </c>
      <c r="B2081">
        <v>93.256699999999995</v>
      </c>
      <c r="E2081">
        <v>5423325</v>
      </c>
    </row>
    <row r="2082" spans="1:5" x14ac:dyDescent="0.3">
      <c r="A2082">
        <v>42517</v>
      </c>
      <c r="B2082">
        <v>92.063299999999998</v>
      </c>
      <c r="E2082">
        <v>2502720</v>
      </c>
    </row>
    <row r="2083" spans="1:5" x14ac:dyDescent="0.3">
      <c r="A2083">
        <v>42516</v>
      </c>
      <c r="B2083">
        <v>91.23</v>
      </c>
      <c r="E2083">
        <v>2545842</v>
      </c>
    </row>
    <row r="2084" spans="1:5" x14ac:dyDescent="0.3">
      <c r="A2084">
        <v>42515</v>
      </c>
      <c r="B2084">
        <v>91.676699999999997</v>
      </c>
      <c r="E2084">
        <v>3613797</v>
      </c>
    </row>
    <row r="2085" spans="1:5" x14ac:dyDescent="0.3">
      <c r="A2085">
        <v>42514</v>
      </c>
      <c r="B2085">
        <v>90.68</v>
      </c>
      <c r="E2085">
        <v>4047873</v>
      </c>
    </row>
    <row r="2086" spans="1:5" x14ac:dyDescent="0.3">
      <c r="A2086">
        <v>42513</v>
      </c>
      <c r="B2086">
        <v>88.676699999999997</v>
      </c>
      <c r="E2086">
        <v>3778032</v>
      </c>
    </row>
    <row r="2087" spans="1:5" x14ac:dyDescent="0.3">
      <c r="A2087">
        <v>42510</v>
      </c>
      <c r="B2087">
        <v>88.06</v>
      </c>
      <c r="E2087">
        <v>3422439</v>
      </c>
    </row>
    <row r="2088" spans="1:5" x14ac:dyDescent="0.3">
      <c r="A2088">
        <v>42509</v>
      </c>
      <c r="B2088">
        <v>86.3</v>
      </c>
      <c r="E2088">
        <v>4157289</v>
      </c>
    </row>
    <row r="2089" spans="1:5" x14ac:dyDescent="0.3">
      <c r="A2089">
        <v>42508</v>
      </c>
      <c r="B2089">
        <v>87.59</v>
      </c>
      <c r="E2089">
        <v>4584945</v>
      </c>
    </row>
    <row r="2090" spans="1:5" x14ac:dyDescent="0.3">
      <c r="A2090">
        <v>42507</v>
      </c>
      <c r="B2090">
        <v>86.39</v>
      </c>
      <c r="E2090">
        <v>4221366</v>
      </c>
    </row>
    <row r="2091" spans="1:5" x14ac:dyDescent="0.3">
      <c r="A2091">
        <v>42506</v>
      </c>
      <c r="B2091">
        <v>87.223299999999995</v>
      </c>
      <c r="E2091">
        <v>4709178</v>
      </c>
    </row>
    <row r="2092" spans="1:5" x14ac:dyDescent="0.3">
      <c r="A2092">
        <v>42503</v>
      </c>
      <c r="B2092">
        <v>84.633300000000006</v>
      </c>
      <c r="E2092">
        <v>3538920</v>
      </c>
    </row>
    <row r="2093" spans="1:5" x14ac:dyDescent="0.3">
      <c r="A2093">
        <v>42502</v>
      </c>
      <c r="B2093">
        <v>83.91</v>
      </c>
      <c r="E2093">
        <v>8158056</v>
      </c>
    </row>
    <row r="2094" spans="1:5" x14ac:dyDescent="0.3">
      <c r="A2094">
        <v>42501</v>
      </c>
      <c r="B2094">
        <v>85.366699999999994</v>
      </c>
      <c r="E2094">
        <v>3310518</v>
      </c>
    </row>
    <row r="2095" spans="1:5" x14ac:dyDescent="0.3">
      <c r="A2095">
        <v>42500</v>
      </c>
      <c r="B2095">
        <v>88.0167</v>
      </c>
      <c r="E2095">
        <v>4575516</v>
      </c>
    </row>
    <row r="2096" spans="1:5" x14ac:dyDescent="0.3">
      <c r="A2096">
        <v>42499</v>
      </c>
      <c r="B2096">
        <v>87.3</v>
      </c>
      <c r="E2096">
        <v>4116681</v>
      </c>
    </row>
    <row r="2097" spans="1:5" x14ac:dyDescent="0.3">
      <c r="A2097">
        <v>42496</v>
      </c>
      <c r="B2097">
        <v>85.093299999999999</v>
      </c>
      <c r="E2097">
        <v>6726993</v>
      </c>
    </row>
    <row r="2098" spans="1:5" x14ac:dyDescent="0.3">
      <c r="A2098">
        <v>42495</v>
      </c>
      <c r="B2098">
        <v>86.396699999999996</v>
      </c>
      <c r="E2098">
        <v>4208271</v>
      </c>
    </row>
    <row r="2099" spans="1:5" x14ac:dyDescent="0.3">
      <c r="A2099">
        <v>42494</v>
      </c>
      <c r="B2099">
        <v>86.01</v>
      </c>
      <c r="E2099">
        <v>7965054</v>
      </c>
    </row>
    <row r="2100" spans="1:5" x14ac:dyDescent="0.3">
      <c r="A2100">
        <v>42493</v>
      </c>
      <c r="B2100">
        <v>88.583299999999994</v>
      </c>
      <c r="E2100">
        <v>4937913</v>
      </c>
    </row>
    <row r="2101" spans="1:5" x14ac:dyDescent="0.3">
      <c r="A2101">
        <v>42492</v>
      </c>
      <c r="B2101">
        <v>90.313299999999998</v>
      </c>
      <c r="E2101">
        <v>5728785</v>
      </c>
    </row>
    <row r="2102" spans="1:5" x14ac:dyDescent="0.3">
      <c r="A2102">
        <v>42489</v>
      </c>
      <c r="B2102">
        <v>89.316699999999997</v>
      </c>
      <c r="E2102">
        <v>9022506</v>
      </c>
    </row>
    <row r="2103" spans="1:5" x14ac:dyDescent="0.3">
      <c r="A2103">
        <v>42488</v>
      </c>
      <c r="B2103">
        <v>91.756699999999995</v>
      </c>
      <c r="E2103">
        <v>6022818</v>
      </c>
    </row>
    <row r="2104" spans="1:5" x14ac:dyDescent="0.3">
      <c r="A2104">
        <v>42487</v>
      </c>
      <c r="B2104">
        <v>92.496700000000004</v>
      </c>
      <c r="E2104">
        <v>5909607</v>
      </c>
    </row>
    <row r="2105" spans="1:5" x14ac:dyDescent="0.3">
      <c r="A2105">
        <v>42486</v>
      </c>
      <c r="B2105">
        <v>93.8</v>
      </c>
      <c r="E2105">
        <v>5975301</v>
      </c>
    </row>
    <row r="2106" spans="1:5" x14ac:dyDescent="0.3">
      <c r="A2106">
        <v>42485</v>
      </c>
      <c r="B2106">
        <v>95.316699999999997</v>
      </c>
      <c r="E2106">
        <v>5957667</v>
      </c>
    </row>
    <row r="2107" spans="1:5" x14ac:dyDescent="0.3">
      <c r="A2107">
        <v>42482</v>
      </c>
      <c r="B2107">
        <v>96.113299999999995</v>
      </c>
      <c r="E2107">
        <v>6392532</v>
      </c>
    </row>
    <row r="2108" spans="1:5" x14ac:dyDescent="0.3">
      <c r="A2108">
        <v>42481</v>
      </c>
      <c r="B2108">
        <v>95.85</v>
      </c>
      <c r="E2108">
        <v>8690580</v>
      </c>
    </row>
    <row r="2109" spans="1:5" x14ac:dyDescent="0.3">
      <c r="A2109">
        <v>42480</v>
      </c>
      <c r="B2109">
        <v>93.143299999999996</v>
      </c>
      <c r="E2109">
        <v>3969432</v>
      </c>
    </row>
    <row r="2110" spans="1:5" x14ac:dyDescent="0.3">
      <c r="A2110">
        <v>42479</v>
      </c>
      <c r="B2110">
        <v>93.176699999999997</v>
      </c>
      <c r="E2110">
        <v>5447871</v>
      </c>
    </row>
    <row r="2111" spans="1:5" x14ac:dyDescent="0.3">
      <c r="A2111">
        <v>42478</v>
      </c>
      <c r="B2111">
        <v>94.99</v>
      </c>
      <c r="E2111">
        <v>4956678</v>
      </c>
    </row>
    <row r="2112" spans="1:5" x14ac:dyDescent="0.3">
      <c r="A2112">
        <v>42475</v>
      </c>
      <c r="B2112">
        <v>93.536699999999996</v>
      </c>
      <c r="E2112">
        <v>4600830</v>
      </c>
    </row>
    <row r="2113" spans="1:5" x14ac:dyDescent="0.3">
      <c r="A2113">
        <v>42474</v>
      </c>
      <c r="B2113">
        <v>93.8733</v>
      </c>
      <c r="E2113">
        <v>4241478</v>
      </c>
    </row>
    <row r="2114" spans="1:5" x14ac:dyDescent="0.3">
      <c r="A2114">
        <v>42473</v>
      </c>
      <c r="B2114">
        <v>93.73</v>
      </c>
      <c r="E2114">
        <v>6850536</v>
      </c>
    </row>
    <row r="2115" spans="1:5" x14ac:dyDescent="0.3">
      <c r="A2115">
        <v>42472</v>
      </c>
      <c r="B2115">
        <v>91.97</v>
      </c>
      <c r="E2115">
        <v>6482499</v>
      </c>
    </row>
    <row r="2116" spans="1:5" x14ac:dyDescent="0.3">
      <c r="A2116">
        <v>42471</v>
      </c>
      <c r="B2116">
        <v>90.9</v>
      </c>
      <c r="E2116">
        <v>4605624</v>
      </c>
    </row>
    <row r="2117" spans="1:5" x14ac:dyDescent="0.3">
      <c r="A2117">
        <v>42468</v>
      </c>
      <c r="B2117">
        <v>92.45</v>
      </c>
      <c r="E2117">
        <v>9370830</v>
      </c>
    </row>
    <row r="2118" spans="1:5" x14ac:dyDescent="0.3">
      <c r="A2118">
        <v>42467</v>
      </c>
      <c r="B2118">
        <v>93.566699999999997</v>
      </c>
      <c r="E2118">
        <v>13478202</v>
      </c>
    </row>
    <row r="2119" spans="1:5" x14ac:dyDescent="0.3">
      <c r="A2119">
        <v>42466</v>
      </c>
      <c r="B2119">
        <v>95.2667</v>
      </c>
      <c r="E2119">
        <v>17846283</v>
      </c>
    </row>
    <row r="2120" spans="1:5" x14ac:dyDescent="0.3">
      <c r="A2120">
        <v>42465</v>
      </c>
      <c r="B2120">
        <v>89.88</v>
      </c>
      <c r="E2120">
        <v>7493787</v>
      </c>
    </row>
    <row r="2121" spans="1:5" x14ac:dyDescent="0.3">
      <c r="A2121">
        <v>42464</v>
      </c>
      <c r="B2121">
        <v>90.216700000000003</v>
      </c>
      <c r="E2121">
        <v>8947488</v>
      </c>
    </row>
    <row r="2122" spans="1:5" x14ac:dyDescent="0.3">
      <c r="A2122">
        <v>42461</v>
      </c>
      <c r="B2122">
        <v>89.436700000000002</v>
      </c>
      <c r="E2122">
        <v>10987806</v>
      </c>
    </row>
    <row r="2123" spans="1:5" x14ac:dyDescent="0.3">
      <c r="A2123">
        <v>42460</v>
      </c>
      <c r="B2123">
        <v>86.936700000000002</v>
      </c>
      <c r="E2123">
        <v>6299847</v>
      </c>
    </row>
    <row r="2124" spans="1:5" x14ac:dyDescent="0.3">
      <c r="A2124">
        <v>42459</v>
      </c>
      <c r="B2124">
        <v>84.98</v>
      </c>
      <c r="E2124">
        <v>6782484</v>
      </c>
    </row>
    <row r="2125" spans="1:5" x14ac:dyDescent="0.3">
      <c r="A2125">
        <v>42458</v>
      </c>
      <c r="B2125">
        <v>85.536699999999996</v>
      </c>
      <c r="E2125">
        <v>6835107</v>
      </c>
    </row>
    <row r="2126" spans="1:5" x14ac:dyDescent="0.3">
      <c r="A2126">
        <v>42457</v>
      </c>
      <c r="B2126">
        <v>84.026700000000005</v>
      </c>
      <c r="E2126">
        <v>4261671</v>
      </c>
    </row>
    <row r="2127" spans="1:5" x14ac:dyDescent="0.3">
      <c r="A2127">
        <v>42453</v>
      </c>
      <c r="B2127">
        <v>85.16</v>
      </c>
      <c r="E2127">
        <v>6908880</v>
      </c>
    </row>
    <row r="2128" spans="1:5" x14ac:dyDescent="0.3">
      <c r="A2128">
        <v>42452</v>
      </c>
      <c r="B2128">
        <v>84.753299999999996</v>
      </c>
      <c r="E2128">
        <v>7237200</v>
      </c>
    </row>
    <row r="2129" spans="1:5" x14ac:dyDescent="0.3">
      <c r="A2129">
        <v>42451</v>
      </c>
      <c r="B2129">
        <v>87.7</v>
      </c>
      <c r="E2129">
        <v>7379721</v>
      </c>
    </row>
    <row r="2130" spans="1:5" x14ac:dyDescent="0.3">
      <c r="A2130">
        <v>42450</v>
      </c>
      <c r="B2130">
        <v>85.496700000000004</v>
      </c>
      <c r="E2130">
        <v>6484365</v>
      </c>
    </row>
    <row r="2131" spans="1:5" x14ac:dyDescent="0.3">
      <c r="A2131">
        <v>42447</v>
      </c>
      <c r="B2131">
        <v>83.78</v>
      </c>
      <c r="E2131">
        <v>8157366</v>
      </c>
    </row>
    <row r="2132" spans="1:5" x14ac:dyDescent="0.3">
      <c r="A2132">
        <v>42446</v>
      </c>
      <c r="B2132">
        <v>82.363299999999995</v>
      </c>
      <c r="E2132">
        <v>8577258</v>
      </c>
    </row>
    <row r="2133" spans="1:5" x14ac:dyDescent="0.3">
      <c r="A2133">
        <v>42445</v>
      </c>
      <c r="B2133">
        <v>83.4</v>
      </c>
      <c r="E2133">
        <v>9705726</v>
      </c>
    </row>
    <row r="2134" spans="1:5" x14ac:dyDescent="0.3">
      <c r="A2134">
        <v>42444</v>
      </c>
      <c r="B2134">
        <v>83.823300000000003</v>
      </c>
      <c r="E2134">
        <v>7684764</v>
      </c>
    </row>
    <row r="2135" spans="1:5" x14ac:dyDescent="0.3">
      <c r="A2135">
        <v>42443</v>
      </c>
      <c r="B2135">
        <v>87.146699999999996</v>
      </c>
      <c r="E2135">
        <v>2841363</v>
      </c>
    </row>
    <row r="2136" spans="1:5" x14ac:dyDescent="0.3">
      <c r="A2136">
        <v>42440</v>
      </c>
      <c r="B2136">
        <v>87.313299999999998</v>
      </c>
      <c r="E2136">
        <v>5351739</v>
      </c>
    </row>
    <row r="2137" spans="1:5" x14ac:dyDescent="0.3">
      <c r="A2137">
        <v>42439</v>
      </c>
      <c r="B2137">
        <v>85.026700000000005</v>
      </c>
      <c r="E2137">
        <v>6607095</v>
      </c>
    </row>
    <row r="2138" spans="1:5" x14ac:dyDescent="0.3">
      <c r="A2138">
        <v>42438</v>
      </c>
      <c r="B2138">
        <v>85.71</v>
      </c>
      <c r="E2138">
        <v>8793417</v>
      </c>
    </row>
    <row r="2139" spans="1:5" x14ac:dyDescent="0.3">
      <c r="A2139">
        <v>42437</v>
      </c>
      <c r="B2139">
        <v>86.71</v>
      </c>
      <c r="E2139">
        <v>5064888</v>
      </c>
    </row>
    <row r="2140" spans="1:5" x14ac:dyDescent="0.3">
      <c r="A2140">
        <v>42436</v>
      </c>
      <c r="B2140">
        <v>89.92</v>
      </c>
      <c r="E2140">
        <v>6288825</v>
      </c>
    </row>
    <row r="2141" spans="1:5" x14ac:dyDescent="0.3">
      <c r="A2141">
        <v>42433</v>
      </c>
      <c r="B2141">
        <v>87.71</v>
      </c>
      <c r="E2141">
        <v>7288050</v>
      </c>
    </row>
    <row r="2142" spans="1:5" x14ac:dyDescent="0.3">
      <c r="A2142">
        <v>42432</v>
      </c>
      <c r="B2142">
        <v>88.08</v>
      </c>
      <c r="E2142">
        <v>3187248</v>
      </c>
    </row>
    <row r="2143" spans="1:5" x14ac:dyDescent="0.3">
      <c r="A2143">
        <v>42431</v>
      </c>
      <c r="B2143">
        <v>89.3733</v>
      </c>
      <c r="E2143">
        <v>6778230</v>
      </c>
    </row>
    <row r="2144" spans="1:5" x14ac:dyDescent="0.3">
      <c r="A2144">
        <v>42430</v>
      </c>
      <c r="B2144">
        <v>88.423299999999998</v>
      </c>
      <c r="E2144">
        <v>8280000</v>
      </c>
    </row>
    <row r="2145" spans="1:5" x14ac:dyDescent="0.3">
      <c r="A2145">
        <v>42429</v>
      </c>
      <c r="B2145">
        <v>84.696700000000007</v>
      </c>
      <c r="E2145">
        <v>5165988</v>
      </c>
    </row>
    <row r="2146" spans="1:5" x14ac:dyDescent="0.3">
      <c r="A2146">
        <v>42426</v>
      </c>
      <c r="B2146">
        <v>87.163300000000007</v>
      </c>
      <c r="E2146">
        <v>5089287</v>
      </c>
    </row>
    <row r="2147" spans="1:5" x14ac:dyDescent="0.3">
      <c r="A2147">
        <v>42425</v>
      </c>
      <c r="B2147">
        <v>86.44</v>
      </c>
      <c r="E2147">
        <v>3517308</v>
      </c>
    </row>
    <row r="2148" spans="1:5" x14ac:dyDescent="0.3">
      <c r="A2148">
        <v>42424</v>
      </c>
      <c r="B2148">
        <v>86.26</v>
      </c>
      <c r="E2148">
        <v>6380448</v>
      </c>
    </row>
    <row r="2149" spans="1:5" x14ac:dyDescent="0.3">
      <c r="A2149">
        <v>42423</v>
      </c>
      <c r="B2149">
        <v>85.806700000000006</v>
      </c>
      <c r="E2149">
        <v>4092480</v>
      </c>
    </row>
    <row r="2150" spans="1:5" x14ac:dyDescent="0.3">
      <c r="A2150">
        <v>42422</v>
      </c>
      <c r="B2150">
        <v>87.8733</v>
      </c>
      <c r="E2150">
        <v>4351803</v>
      </c>
    </row>
    <row r="2151" spans="1:5" x14ac:dyDescent="0.3">
      <c r="A2151">
        <v>42419</v>
      </c>
      <c r="B2151">
        <v>87.276700000000005</v>
      </c>
      <c r="E2151">
        <v>5489376</v>
      </c>
    </row>
    <row r="2152" spans="1:5" x14ac:dyDescent="0.3">
      <c r="A2152">
        <v>42418</v>
      </c>
      <c r="B2152">
        <v>86.473299999999995</v>
      </c>
      <c r="E2152">
        <v>6281376</v>
      </c>
    </row>
    <row r="2153" spans="1:5" x14ac:dyDescent="0.3">
      <c r="A2153">
        <v>42417</v>
      </c>
      <c r="B2153">
        <v>88.773300000000006</v>
      </c>
      <c r="E2153">
        <v>7645422</v>
      </c>
    </row>
    <row r="2154" spans="1:5" x14ac:dyDescent="0.3">
      <c r="A2154">
        <v>42416</v>
      </c>
      <c r="B2154">
        <v>86.24</v>
      </c>
      <c r="E2154">
        <v>7945602</v>
      </c>
    </row>
    <row r="2155" spans="1:5" x14ac:dyDescent="0.3">
      <c r="A2155">
        <v>42412</v>
      </c>
      <c r="B2155">
        <v>83.73</v>
      </c>
      <c r="E2155">
        <v>7249845</v>
      </c>
    </row>
    <row r="2156" spans="1:5" x14ac:dyDescent="0.3">
      <c r="A2156">
        <v>42411</v>
      </c>
      <c r="B2156">
        <v>81.346699999999998</v>
      </c>
      <c r="E2156">
        <v>8374281</v>
      </c>
    </row>
    <row r="2157" spans="1:5" x14ac:dyDescent="0.3">
      <c r="A2157">
        <v>42410</v>
      </c>
      <c r="B2157">
        <v>83.31</v>
      </c>
      <c r="E2157">
        <v>6445725</v>
      </c>
    </row>
    <row r="2158" spans="1:5" x14ac:dyDescent="0.3">
      <c r="A2158">
        <v>42409</v>
      </c>
      <c r="B2158">
        <v>82.8</v>
      </c>
      <c r="E2158">
        <v>10567962</v>
      </c>
    </row>
    <row r="2159" spans="1:5" x14ac:dyDescent="0.3">
      <c r="A2159">
        <v>42408</v>
      </c>
      <c r="B2159">
        <v>82.706699999999998</v>
      </c>
      <c r="E2159">
        <v>9744600</v>
      </c>
    </row>
    <row r="2160" spans="1:5" x14ac:dyDescent="0.3">
      <c r="A2160">
        <v>42405</v>
      </c>
      <c r="B2160">
        <v>85.413300000000007</v>
      </c>
      <c r="E2160">
        <v>12503352</v>
      </c>
    </row>
    <row r="2161" spans="1:5" x14ac:dyDescent="0.3">
      <c r="A2161">
        <v>42404</v>
      </c>
      <c r="B2161">
        <v>88.23</v>
      </c>
      <c r="E2161">
        <v>11823516</v>
      </c>
    </row>
    <row r="2162" spans="1:5" x14ac:dyDescent="0.3">
      <c r="A2162">
        <v>42403</v>
      </c>
      <c r="B2162">
        <v>88</v>
      </c>
      <c r="E2162">
        <v>12018738</v>
      </c>
    </row>
    <row r="2163" spans="1:5" x14ac:dyDescent="0.3">
      <c r="A2163">
        <v>42402</v>
      </c>
      <c r="B2163">
        <v>87.003299999999996</v>
      </c>
      <c r="E2163">
        <v>7153170</v>
      </c>
    </row>
    <row r="2164" spans="1:5" x14ac:dyDescent="0.3">
      <c r="A2164">
        <v>42401</v>
      </c>
      <c r="B2164">
        <v>89.51</v>
      </c>
      <c r="E2164">
        <v>6125403</v>
      </c>
    </row>
    <row r="2165" spans="1:5" x14ac:dyDescent="0.3">
      <c r="A2165">
        <v>42398</v>
      </c>
      <c r="B2165">
        <v>89.0167</v>
      </c>
      <c r="E2165">
        <v>8804781</v>
      </c>
    </row>
    <row r="2166" spans="1:5" x14ac:dyDescent="0.3">
      <c r="A2166">
        <v>42397</v>
      </c>
      <c r="B2166">
        <v>87.823300000000003</v>
      </c>
      <c r="E2166">
        <v>18116133</v>
      </c>
    </row>
    <row r="2167" spans="1:5" x14ac:dyDescent="0.3">
      <c r="A2167">
        <v>42396</v>
      </c>
      <c r="B2167">
        <v>91.133300000000006</v>
      </c>
      <c r="E2167">
        <v>7804245</v>
      </c>
    </row>
    <row r="2168" spans="1:5" x14ac:dyDescent="0.3">
      <c r="A2168">
        <v>42395</v>
      </c>
      <c r="B2168">
        <v>94.026700000000005</v>
      </c>
      <c r="E2168">
        <v>7225644</v>
      </c>
    </row>
    <row r="2169" spans="1:5" x14ac:dyDescent="0.3">
      <c r="A2169">
        <v>42394</v>
      </c>
      <c r="B2169">
        <v>94.4</v>
      </c>
      <c r="E2169">
        <v>5444940</v>
      </c>
    </row>
    <row r="2170" spans="1:5" x14ac:dyDescent="0.3">
      <c r="A2170">
        <v>42391</v>
      </c>
      <c r="B2170">
        <v>96.006699999999995</v>
      </c>
      <c r="E2170">
        <v>7226727</v>
      </c>
    </row>
    <row r="2171" spans="1:5" x14ac:dyDescent="0.3">
      <c r="A2171">
        <v>42390</v>
      </c>
      <c r="B2171">
        <v>92.916700000000006</v>
      </c>
      <c r="E2171">
        <v>9902247</v>
      </c>
    </row>
    <row r="2172" spans="1:5" x14ac:dyDescent="0.3">
      <c r="A2172">
        <v>42389</v>
      </c>
      <c r="B2172">
        <v>95.163300000000007</v>
      </c>
      <c r="E2172">
        <v>13780059</v>
      </c>
    </row>
    <row r="2173" spans="1:5" x14ac:dyDescent="0.3">
      <c r="A2173">
        <v>42388</v>
      </c>
      <c r="B2173">
        <v>92.613299999999995</v>
      </c>
      <c r="E2173">
        <v>9985779</v>
      </c>
    </row>
    <row r="2174" spans="1:5" x14ac:dyDescent="0.3">
      <c r="A2174">
        <v>42384</v>
      </c>
      <c r="B2174">
        <v>94.726699999999994</v>
      </c>
      <c r="E2174">
        <v>10547532</v>
      </c>
    </row>
    <row r="2175" spans="1:5" x14ac:dyDescent="0.3">
      <c r="A2175">
        <v>42383</v>
      </c>
      <c r="B2175">
        <v>97.146699999999996</v>
      </c>
      <c r="E2175">
        <v>13084053</v>
      </c>
    </row>
    <row r="2176" spans="1:5" x14ac:dyDescent="0.3">
      <c r="A2176">
        <v>42382</v>
      </c>
      <c r="B2176">
        <v>93.38</v>
      </c>
      <c r="E2176">
        <v>10349085</v>
      </c>
    </row>
    <row r="2177" spans="1:5" x14ac:dyDescent="0.3">
      <c r="A2177">
        <v>42381</v>
      </c>
      <c r="B2177">
        <v>98.7333</v>
      </c>
      <c r="E2177">
        <v>11864220</v>
      </c>
    </row>
    <row r="2178" spans="1:5" x14ac:dyDescent="0.3">
      <c r="A2178">
        <v>42380</v>
      </c>
      <c r="B2178">
        <v>97.23</v>
      </c>
      <c r="E2178">
        <v>11290632</v>
      </c>
    </row>
    <row r="2179" spans="1:5" x14ac:dyDescent="0.3">
      <c r="A2179">
        <v>42377</v>
      </c>
      <c r="B2179">
        <v>100.7333</v>
      </c>
      <c r="E2179">
        <v>7579581</v>
      </c>
    </row>
    <row r="2180" spans="1:5" x14ac:dyDescent="0.3">
      <c r="A2180">
        <v>42376</v>
      </c>
      <c r="B2180">
        <v>102.5933</v>
      </c>
      <c r="E2180">
        <v>10040124</v>
      </c>
    </row>
    <row r="2181" spans="1:5" x14ac:dyDescent="0.3">
      <c r="A2181">
        <v>42375</v>
      </c>
      <c r="B2181">
        <v>107.04</v>
      </c>
      <c r="E2181">
        <v>6814800</v>
      </c>
    </row>
    <row r="2182" spans="1:5" x14ac:dyDescent="0.3">
      <c r="A2182">
        <v>42374</v>
      </c>
      <c r="B2182">
        <v>108.9867</v>
      </c>
      <c r="E2182">
        <v>4901136</v>
      </c>
    </row>
    <row r="2183" spans="1:5" x14ac:dyDescent="0.3">
      <c r="A2183">
        <v>42373</v>
      </c>
      <c r="B2183">
        <v>108.9567</v>
      </c>
      <c r="E2183">
        <v>9717147</v>
      </c>
    </row>
    <row r="2184" spans="1:5" x14ac:dyDescent="0.3">
      <c r="A2184">
        <v>42369</v>
      </c>
      <c r="B2184">
        <v>112.77670000000001</v>
      </c>
      <c r="E2184">
        <v>2885373</v>
      </c>
    </row>
    <row r="2185" spans="1:5" x14ac:dyDescent="0.3">
      <c r="A2185">
        <v>42368</v>
      </c>
      <c r="B2185">
        <v>113.62</v>
      </c>
      <c r="E2185">
        <v>2928636</v>
      </c>
    </row>
    <row r="2186" spans="1:5" x14ac:dyDescent="0.3">
      <c r="A2186">
        <v>42367</v>
      </c>
      <c r="B2186">
        <v>114.37</v>
      </c>
      <c r="E2186">
        <v>2558448</v>
      </c>
    </row>
    <row r="2187" spans="1:5" x14ac:dyDescent="0.3">
      <c r="A2187">
        <v>42366</v>
      </c>
      <c r="B2187">
        <v>112.4067</v>
      </c>
      <c r="E2187">
        <v>2553825</v>
      </c>
    </row>
    <row r="2188" spans="1:5" x14ac:dyDescent="0.3">
      <c r="A2188">
        <v>42362</v>
      </c>
      <c r="B2188">
        <v>113.2633</v>
      </c>
      <c r="E2188">
        <v>954870</v>
      </c>
    </row>
    <row r="2189" spans="1:5" x14ac:dyDescent="0.3">
      <c r="A2189">
        <v>42361</v>
      </c>
      <c r="B2189">
        <v>112.9</v>
      </c>
      <c r="E2189">
        <v>3037056</v>
      </c>
    </row>
    <row r="2190" spans="1:5" x14ac:dyDescent="0.3">
      <c r="A2190">
        <v>42360</v>
      </c>
      <c r="B2190">
        <v>110.8867</v>
      </c>
      <c r="E2190">
        <v>3122238</v>
      </c>
    </row>
    <row r="2191" spans="1:5" x14ac:dyDescent="0.3">
      <c r="A2191">
        <v>42359</v>
      </c>
      <c r="B2191">
        <v>110.71</v>
      </c>
      <c r="E2191">
        <v>2226243</v>
      </c>
    </row>
    <row r="2192" spans="1:5" x14ac:dyDescent="0.3">
      <c r="A2192">
        <v>42356</v>
      </c>
      <c r="B2192">
        <v>110.4967</v>
      </c>
      <c r="E2192">
        <v>6702180</v>
      </c>
    </row>
    <row r="2193" spans="1:5" x14ac:dyDescent="0.3">
      <c r="A2193">
        <v>42355</v>
      </c>
      <c r="B2193">
        <v>110.7067</v>
      </c>
      <c r="E2193">
        <v>7539840</v>
      </c>
    </row>
    <row r="2194" spans="1:5" x14ac:dyDescent="0.3">
      <c r="A2194">
        <v>42354</v>
      </c>
      <c r="B2194">
        <v>112.4667</v>
      </c>
      <c r="E2194">
        <v>4420506</v>
      </c>
    </row>
    <row r="2195" spans="1:5" x14ac:dyDescent="0.3">
      <c r="A2195">
        <v>42353</v>
      </c>
      <c r="B2195">
        <v>109.9967</v>
      </c>
      <c r="E2195">
        <v>5105616</v>
      </c>
    </row>
    <row r="2196" spans="1:5" x14ac:dyDescent="0.3">
      <c r="A2196">
        <v>42352</v>
      </c>
      <c r="B2196">
        <v>106.94670000000001</v>
      </c>
      <c r="E2196">
        <v>6553692</v>
      </c>
    </row>
    <row r="2197" spans="1:5" x14ac:dyDescent="0.3">
      <c r="A2197">
        <v>42349</v>
      </c>
      <c r="B2197">
        <v>106.63</v>
      </c>
      <c r="E2197">
        <v>7915236</v>
      </c>
    </row>
    <row r="2198" spans="1:5" x14ac:dyDescent="0.3">
      <c r="A2198">
        <v>42348</v>
      </c>
      <c r="B2198">
        <v>109.80329999999999</v>
      </c>
      <c r="E2198">
        <v>3627273</v>
      </c>
    </row>
    <row r="2199" spans="1:5" x14ac:dyDescent="0.3">
      <c r="A2199">
        <v>42347</v>
      </c>
      <c r="B2199">
        <v>108.4</v>
      </c>
      <c r="E2199">
        <v>4754232</v>
      </c>
    </row>
    <row r="2200" spans="1:5" x14ac:dyDescent="0.3">
      <c r="A2200">
        <v>42346</v>
      </c>
      <c r="B2200">
        <v>110.19670000000001</v>
      </c>
      <c r="E2200">
        <v>4528554</v>
      </c>
    </row>
    <row r="2201" spans="1:5" x14ac:dyDescent="0.3">
      <c r="A2201">
        <v>42345</v>
      </c>
      <c r="B2201">
        <v>108.0933</v>
      </c>
      <c r="E2201">
        <v>5368182</v>
      </c>
    </row>
    <row r="2202" spans="1:5" x14ac:dyDescent="0.3">
      <c r="A2202">
        <v>42342</v>
      </c>
      <c r="B2202">
        <v>110.5733</v>
      </c>
      <c r="E2202">
        <v>6663492</v>
      </c>
    </row>
    <row r="2203" spans="1:5" x14ac:dyDescent="0.3">
      <c r="A2203">
        <v>42341</v>
      </c>
      <c r="B2203">
        <v>107.3233</v>
      </c>
      <c r="E2203">
        <v>7607805</v>
      </c>
    </row>
    <row r="2204" spans="1:5" x14ac:dyDescent="0.3">
      <c r="A2204">
        <v>42340</v>
      </c>
      <c r="B2204">
        <v>111.3133</v>
      </c>
      <c r="E2204">
        <v>3737544</v>
      </c>
    </row>
    <row r="2205" spans="1:5" x14ac:dyDescent="0.3">
      <c r="A2205">
        <v>42339</v>
      </c>
      <c r="B2205">
        <v>112.05329999999999</v>
      </c>
      <c r="E2205">
        <v>6147387</v>
      </c>
    </row>
    <row r="2206" spans="1:5" x14ac:dyDescent="0.3">
      <c r="A2206">
        <v>42338</v>
      </c>
      <c r="B2206">
        <v>111.4567</v>
      </c>
      <c r="E2206">
        <v>5771124</v>
      </c>
    </row>
    <row r="2207" spans="1:5" x14ac:dyDescent="0.3">
      <c r="A2207">
        <v>42335</v>
      </c>
      <c r="B2207">
        <v>113.67</v>
      </c>
      <c r="E2207">
        <v>1373937</v>
      </c>
    </row>
    <row r="2208" spans="1:5" x14ac:dyDescent="0.3">
      <c r="A2208">
        <v>42333</v>
      </c>
      <c r="B2208">
        <v>112.95</v>
      </c>
      <c r="E2208">
        <v>3421953</v>
      </c>
    </row>
    <row r="2209" spans="1:5" x14ac:dyDescent="0.3">
      <c r="A2209">
        <v>42332</v>
      </c>
      <c r="B2209">
        <v>111.7567</v>
      </c>
      <c r="E2209">
        <v>3404418</v>
      </c>
    </row>
    <row r="2210" spans="1:5" x14ac:dyDescent="0.3">
      <c r="A2210">
        <v>42331</v>
      </c>
      <c r="B2210">
        <v>111.97329999999999</v>
      </c>
      <c r="E2210">
        <v>5441682</v>
      </c>
    </row>
    <row r="2211" spans="1:5" x14ac:dyDescent="0.3">
      <c r="A2211">
        <v>42328</v>
      </c>
      <c r="B2211">
        <v>111.16330000000001</v>
      </c>
      <c r="E2211">
        <v>3689175</v>
      </c>
    </row>
    <row r="2212" spans="1:5" x14ac:dyDescent="0.3">
      <c r="A2212">
        <v>42327</v>
      </c>
      <c r="B2212">
        <v>111.14</v>
      </c>
      <c r="E2212">
        <v>4864632</v>
      </c>
    </row>
    <row r="2213" spans="1:5" x14ac:dyDescent="0.3">
      <c r="A2213">
        <v>42326</v>
      </c>
      <c r="B2213">
        <v>112.91330000000001</v>
      </c>
      <c r="E2213">
        <v>7876764</v>
      </c>
    </row>
    <row r="2214" spans="1:5" x14ac:dyDescent="0.3">
      <c r="A2214">
        <v>42325</v>
      </c>
      <c r="B2214">
        <v>109.7133</v>
      </c>
      <c r="E2214">
        <v>4267533</v>
      </c>
    </row>
    <row r="2215" spans="1:5" x14ac:dyDescent="0.3">
      <c r="A2215">
        <v>42324</v>
      </c>
      <c r="B2215">
        <v>108.2967</v>
      </c>
      <c r="E2215">
        <v>5008311</v>
      </c>
    </row>
    <row r="2216" spans="1:5" x14ac:dyDescent="0.3">
      <c r="A2216">
        <v>42321</v>
      </c>
      <c r="B2216">
        <v>107.88</v>
      </c>
      <c r="E2216">
        <v>7596639</v>
      </c>
    </row>
    <row r="2217" spans="1:5" x14ac:dyDescent="0.3">
      <c r="A2217">
        <v>42320</v>
      </c>
      <c r="B2217">
        <v>106.7033</v>
      </c>
      <c r="E2217">
        <v>5588760</v>
      </c>
    </row>
    <row r="2218" spans="1:5" x14ac:dyDescent="0.3">
      <c r="A2218">
        <v>42319</v>
      </c>
      <c r="B2218">
        <v>108.95</v>
      </c>
      <c r="E2218">
        <v>3448452</v>
      </c>
    </row>
    <row r="2219" spans="1:5" x14ac:dyDescent="0.3">
      <c r="A2219">
        <v>42318</v>
      </c>
      <c r="B2219">
        <v>110.6533</v>
      </c>
      <c r="E2219">
        <v>3300258</v>
      </c>
    </row>
    <row r="2220" spans="1:5" x14ac:dyDescent="0.3">
      <c r="A2220">
        <v>42317</v>
      </c>
      <c r="B2220">
        <v>110.19329999999999</v>
      </c>
      <c r="E2220">
        <v>3623598</v>
      </c>
    </row>
    <row r="2221" spans="1:5" x14ac:dyDescent="0.3">
      <c r="A2221">
        <v>42314</v>
      </c>
      <c r="B2221">
        <v>110.08</v>
      </c>
      <c r="E2221">
        <v>6071622</v>
      </c>
    </row>
    <row r="2222" spans="1:5" x14ac:dyDescent="0.3">
      <c r="A2222">
        <v>42313</v>
      </c>
      <c r="B2222">
        <v>110.38</v>
      </c>
      <c r="E2222">
        <v>7906137</v>
      </c>
    </row>
    <row r="2223" spans="1:5" x14ac:dyDescent="0.3">
      <c r="A2223">
        <v>42312</v>
      </c>
      <c r="B2223">
        <v>112.5433</v>
      </c>
      <c r="E2223">
        <v>6015294</v>
      </c>
    </row>
    <row r="2224" spans="1:5" x14ac:dyDescent="0.3">
      <c r="A2224">
        <v>42311</v>
      </c>
      <c r="B2224">
        <v>113.02670000000001</v>
      </c>
      <c r="E2224">
        <v>6390669</v>
      </c>
    </row>
    <row r="2225" spans="1:5" x14ac:dyDescent="0.3">
      <c r="A2225">
        <v>42310</v>
      </c>
      <c r="B2225">
        <v>112.6867</v>
      </c>
      <c r="E2225">
        <v>6058347</v>
      </c>
    </row>
    <row r="2226" spans="1:5" x14ac:dyDescent="0.3">
      <c r="A2226">
        <v>42307</v>
      </c>
      <c r="B2226">
        <v>108.4867</v>
      </c>
      <c r="E2226">
        <v>6084945</v>
      </c>
    </row>
    <row r="2227" spans="1:5" x14ac:dyDescent="0.3">
      <c r="A2227">
        <v>42306</v>
      </c>
      <c r="B2227">
        <v>109.5167</v>
      </c>
      <c r="E2227">
        <v>7860555</v>
      </c>
    </row>
    <row r="2228" spans="1:5" x14ac:dyDescent="0.3">
      <c r="A2228">
        <v>42305</v>
      </c>
      <c r="B2228">
        <v>110.5967</v>
      </c>
      <c r="E2228">
        <v>8876682</v>
      </c>
    </row>
    <row r="2229" spans="1:5" x14ac:dyDescent="0.3">
      <c r="A2229">
        <v>42304</v>
      </c>
      <c r="B2229">
        <v>109.2167</v>
      </c>
      <c r="E2229">
        <v>7767237</v>
      </c>
    </row>
    <row r="2230" spans="1:5" x14ac:dyDescent="0.3">
      <c r="A2230">
        <v>42303</v>
      </c>
      <c r="B2230">
        <v>105.8167</v>
      </c>
      <c r="E2230">
        <v>7387362</v>
      </c>
    </row>
    <row r="2231" spans="1:5" x14ac:dyDescent="0.3">
      <c r="A2231">
        <v>42300</v>
      </c>
      <c r="B2231">
        <v>105.4267</v>
      </c>
      <c r="E2231">
        <v>11672541</v>
      </c>
    </row>
    <row r="2232" spans="1:5" x14ac:dyDescent="0.3">
      <c r="A2232">
        <v>42299</v>
      </c>
      <c r="B2232">
        <v>102.0367</v>
      </c>
      <c r="E2232">
        <v>11796000</v>
      </c>
    </row>
    <row r="2233" spans="1:5" x14ac:dyDescent="0.3">
      <c r="A2233">
        <v>42298</v>
      </c>
      <c r="B2233">
        <v>101.4867</v>
      </c>
      <c r="E2233">
        <v>18374883</v>
      </c>
    </row>
    <row r="2234" spans="1:5" x14ac:dyDescent="0.3">
      <c r="A2234">
        <v>42297</v>
      </c>
      <c r="B2234">
        <v>101.9867</v>
      </c>
      <c r="E2234">
        <v>9554748</v>
      </c>
    </row>
    <row r="2235" spans="1:5" x14ac:dyDescent="0.3">
      <c r="A2235">
        <v>42296</v>
      </c>
      <c r="B2235">
        <v>105.3133</v>
      </c>
      <c r="E2235">
        <v>11850021</v>
      </c>
    </row>
    <row r="2236" spans="1:5" x14ac:dyDescent="0.3">
      <c r="A2236">
        <v>42293</v>
      </c>
      <c r="B2236">
        <v>104.77330000000001</v>
      </c>
      <c r="E2236">
        <v>9627870</v>
      </c>
    </row>
    <row r="2237" spans="1:5" x14ac:dyDescent="0.3">
      <c r="A2237">
        <v>42292</v>
      </c>
      <c r="B2237">
        <v>104.92</v>
      </c>
      <c r="E2237">
        <v>10670133</v>
      </c>
    </row>
    <row r="2238" spans="1:5" x14ac:dyDescent="0.3">
      <c r="A2238">
        <v>42291</v>
      </c>
      <c r="B2238">
        <v>100.52670000000001</v>
      </c>
      <c r="E2238">
        <v>13754244</v>
      </c>
    </row>
    <row r="2239" spans="1:5" x14ac:dyDescent="0.3">
      <c r="A2239">
        <v>42290</v>
      </c>
      <c r="B2239">
        <v>99.586699999999993</v>
      </c>
      <c r="E2239">
        <v>8836584</v>
      </c>
    </row>
    <row r="2240" spans="1:5" x14ac:dyDescent="0.3">
      <c r="A2240">
        <v>42289</v>
      </c>
      <c r="B2240">
        <v>102.8467</v>
      </c>
      <c r="E2240">
        <v>5951979</v>
      </c>
    </row>
    <row r="2241" spans="1:5" x14ac:dyDescent="0.3">
      <c r="A2241">
        <v>42286</v>
      </c>
      <c r="B2241">
        <v>102.8167</v>
      </c>
      <c r="E2241">
        <v>6155913</v>
      </c>
    </row>
    <row r="2242" spans="1:5" x14ac:dyDescent="0.3">
      <c r="A2242">
        <v>42285</v>
      </c>
      <c r="B2242">
        <v>102.4</v>
      </c>
      <c r="E2242">
        <v>11133186</v>
      </c>
    </row>
    <row r="2243" spans="1:5" x14ac:dyDescent="0.3">
      <c r="A2243">
        <v>42284</v>
      </c>
      <c r="B2243">
        <v>102.5967</v>
      </c>
      <c r="E2243">
        <v>14959224</v>
      </c>
    </row>
    <row r="2244" spans="1:5" x14ac:dyDescent="0.3">
      <c r="A2244">
        <v>42283</v>
      </c>
      <c r="B2244">
        <v>100.6367</v>
      </c>
      <c r="E2244">
        <v>17507283</v>
      </c>
    </row>
    <row r="2245" spans="1:5" x14ac:dyDescent="0.3">
      <c r="A2245">
        <v>42282</v>
      </c>
      <c r="B2245">
        <v>104.4</v>
      </c>
      <c r="E2245">
        <v>10434819</v>
      </c>
    </row>
    <row r="2246" spans="1:5" x14ac:dyDescent="0.3">
      <c r="A2246">
        <v>42279</v>
      </c>
      <c r="B2246">
        <v>105.1767</v>
      </c>
      <c r="E2246">
        <v>12829422</v>
      </c>
    </row>
    <row r="2247" spans="1:5" x14ac:dyDescent="0.3">
      <c r="A2247">
        <v>42278</v>
      </c>
      <c r="B2247">
        <v>101.6533</v>
      </c>
      <c r="E2247">
        <v>11092764</v>
      </c>
    </row>
    <row r="2248" spans="1:5" x14ac:dyDescent="0.3">
      <c r="A2248">
        <v>42277</v>
      </c>
      <c r="B2248">
        <v>101.11</v>
      </c>
      <c r="E2248">
        <v>17572641</v>
      </c>
    </row>
    <row r="2249" spans="1:5" x14ac:dyDescent="0.3">
      <c r="A2249">
        <v>42276</v>
      </c>
      <c r="B2249">
        <v>96.493300000000005</v>
      </c>
      <c r="E2249">
        <v>24563187</v>
      </c>
    </row>
    <row r="2250" spans="1:5" x14ac:dyDescent="0.3">
      <c r="A2250">
        <v>42275</v>
      </c>
      <c r="B2250">
        <v>96.87</v>
      </c>
      <c r="E2250">
        <v>35551848</v>
      </c>
    </row>
    <row r="2251" spans="1:5" x14ac:dyDescent="0.3">
      <c r="A2251">
        <v>42272</v>
      </c>
      <c r="B2251">
        <v>103.41330000000001</v>
      </c>
      <c r="E2251">
        <v>27253416</v>
      </c>
    </row>
    <row r="2252" spans="1:5" x14ac:dyDescent="0.3">
      <c r="A2252">
        <v>42271</v>
      </c>
      <c r="B2252">
        <v>108.74</v>
      </c>
      <c r="E2252">
        <v>12866934</v>
      </c>
    </row>
    <row r="2253" spans="1:5" x14ac:dyDescent="0.3">
      <c r="A2253">
        <v>42270</v>
      </c>
      <c r="B2253">
        <v>110.94</v>
      </c>
      <c r="E2253">
        <v>5983365</v>
      </c>
    </row>
    <row r="2254" spans="1:5" x14ac:dyDescent="0.3">
      <c r="A2254">
        <v>42269</v>
      </c>
      <c r="B2254">
        <v>111.8</v>
      </c>
      <c r="E2254">
        <v>13430928</v>
      </c>
    </row>
    <row r="2255" spans="1:5" x14ac:dyDescent="0.3">
      <c r="A2255">
        <v>42268</v>
      </c>
      <c r="B2255">
        <v>113.49</v>
      </c>
      <c r="E2255">
        <v>16399614</v>
      </c>
    </row>
    <row r="2256" spans="1:5" x14ac:dyDescent="0.3">
      <c r="A2256">
        <v>42265</v>
      </c>
      <c r="B2256">
        <v>118.92</v>
      </c>
      <c r="E2256">
        <v>6016533</v>
      </c>
    </row>
    <row r="2257" spans="1:5" x14ac:dyDescent="0.3">
      <c r="A2257">
        <v>42264</v>
      </c>
      <c r="B2257">
        <v>120.83329999999999</v>
      </c>
      <c r="E2257">
        <v>6697581</v>
      </c>
    </row>
    <row r="2258" spans="1:5" x14ac:dyDescent="0.3">
      <c r="A2258">
        <v>42263</v>
      </c>
      <c r="B2258">
        <v>118.38</v>
      </c>
      <c r="E2258">
        <v>5234127</v>
      </c>
    </row>
    <row r="2259" spans="1:5" x14ac:dyDescent="0.3">
      <c r="A2259">
        <v>42262</v>
      </c>
      <c r="B2259">
        <v>119.1533</v>
      </c>
      <c r="E2259">
        <v>3548559</v>
      </c>
    </row>
    <row r="2260" spans="1:5" x14ac:dyDescent="0.3">
      <c r="A2260">
        <v>42261</v>
      </c>
      <c r="B2260">
        <v>117.8</v>
      </c>
      <c r="E2260">
        <v>2611071</v>
      </c>
    </row>
    <row r="2261" spans="1:5" x14ac:dyDescent="0.3">
      <c r="A2261">
        <v>42258</v>
      </c>
      <c r="B2261">
        <v>118.2467</v>
      </c>
      <c r="E2261">
        <v>4027323</v>
      </c>
    </row>
    <row r="2262" spans="1:5" x14ac:dyDescent="0.3">
      <c r="A2262">
        <v>42257</v>
      </c>
      <c r="B2262">
        <v>116.9067</v>
      </c>
      <c r="E2262">
        <v>5133819</v>
      </c>
    </row>
    <row r="2263" spans="1:5" x14ac:dyDescent="0.3">
      <c r="A2263">
        <v>42256</v>
      </c>
      <c r="B2263">
        <v>114.74</v>
      </c>
      <c r="E2263">
        <v>5735949</v>
      </c>
    </row>
    <row r="2264" spans="1:5" x14ac:dyDescent="0.3">
      <c r="A2264">
        <v>42255</v>
      </c>
      <c r="B2264">
        <v>117.2567</v>
      </c>
      <c r="E2264">
        <v>6017256</v>
      </c>
    </row>
    <row r="2265" spans="1:5" x14ac:dyDescent="0.3">
      <c r="A2265">
        <v>42251</v>
      </c>
      <c r="B2265">
        <v>112.36669999999999</v>
      </c>
      <c r="E2265">
        <v>5403666</v>
      </c>
    </row>
    <row r="2266" spans="1:5" x14ac:dyDescent="0.3">
      <c r="A2266">
        <v>42250</v>
      </c>
      <c r="B2266">
        <v>112.8767</v>
      </c>
      <c r="E2266">
        <v>6551748</v>
      </c>
    </row>
    <row r="2267" spans="1:5" x14ac:dyDescent="0.3">
      <c r="A2267">
        <v>42249</v>
      </c>
      <c r="B2267">
        <v>115.41</v>
      </c>
      <c r="E2267">
        <v>5130174</v>
      </c>
    </row>
    <row r="2268" spans="1:5" x14ac:dyDescent="0.3">
      <c r="A2268">
        <v>42248</v>
      </c>
      <c r="B2268">
        <v>111.1133</v>
      </c>
      <c r="E2268">
        <v>6798447</v>
      </c>
    </row>
    <row r="2269" spans="1:5" x14ac:dyDescent="0.3">
      <c r="A2269">
        <v>42247</v>
      </c>
      <c r="B2269">
        <v>113.9967</v>
      </c>
      <c r="E2269">
        <v>5460465</v>
      </c>
    </row>
    <row r="2270" spans="1:5" x14ac:dyDescent="0.3">
      <c r="A2270">
        <v>42244</v>
      </c>
      <c r="B2270">
        <v>117.76</v>
      </c>
      <c r="E2270">
        <v>5060664</v>
      </c>
    </row>
    <row r="2271" spans="1:5" x14ac:dyDescent="0.3">
      <c r="A2271">
        <v>42243</v>
      </c>
      <c r="B2271">
        <v>116.97</v>
      </c>
      <c r="E2271">
        <v>8759874</v>
      </c>
    </row>
    <row r="2272" spans="1:5" x14ac:dyDescent="0.3">
      <c r="A2272">
        <v>42242</v>
      </c>
      <c r="B2272">
        <v>113.91670000000001</v>
      </c>
      <c r="E2272">
        <v>8207775</v>
      </c>
    </row>
    <row r="2273" spans="1:5" x14ac:dyDescent="0.3">
      <c r="A2273">
        <v>42241</v>
      </c>
      <c r="B2273">
        <v>108.42</v>
      </c>
      <c r="E2273">
        <v>8665644</v>
      </c>
    </row>
    <row r="2274" spans="1:5" x14ac:dyDescent="0.3">
      <c r="A2274">
        <v>42240</v>
      </c>
      <c r="B2274">
        <v>108.2933</v>
      </c>
      <c r="E2274">
        <v>14632392</v>
      </c>
    </row>
    <row r="2275" spans="1:5" x14ac:dyDescent="0.3">
      <c r="A2275">
        <v>42237</v>
      </c>
      <c r="B2275">
        <v>113.28</v>
      </c>
      <c r="E2275">
        <v>14558709</v>
      </c>
    </row>
    <row r="2276" spans="1:5" x14ac:dyDescent="0.3">
      <c r="A2276">
        <v>42236</v>
      </c>
      <c r="B2276">
        <v>116.94</v>
      </c>
      <c r="E2276">
        <v>7516602</v>
      </c>
    </row>
    <row r="2277" spans="1:5" x14ac:dyDescent="0.3">
      <c r="A2277">
        <v>42235</v>
      </c>
      <c r="B2277">
        <v>121.89</v>
      </c>
      <c r="E2277">
        <v>4168971</v>
      </c>
    </row>
    <row r="2278" spans="1:5" x14ac:dyDescent="0.3">
      <c r="A2278">
        <v>42234</v>
      </c>
      <c r="B2278">
        <v>122.76</v>
      </c>
      <c r="E2278">
        <v>2232546</v>
      </c>
    </row>
    <row r="2279" spans="1:5" x14ac:dyDescent="0.3">
      <c r="A2279">
        <v>42233</v>
      </c>
      <c r="B2279">
        <v>123.8733</v>
      </c>
      <c r="E2279">
        <v>3870477</v>
      </c>
    </row>
    <row r="2280" spans="1:5" x14ac:dyDescent="0.3">
      <c r="A2280">
        <v>42230</v>
      </c>
      <c r="B2280">
        <v>121.3533</v>
      </c>
      <c r="E2280">
        <v>4200249</v>
      </c>
    </row>
    <row r="2281" spans="1:5" x14ac:dyDescent="0.3">
      <c r="A2281">
        <v>42229</v>
      </c>
      <c r="B2281">
        <v>122.13</v>
      </c>
      <c r="E2281">
        <v>3200856</v>
      </c>
    </row>
    <row r="2282" spans="1:5" x14ac:dyDescent="0.3">
      <c r="A2282">
        <v>42228</v>
      </c>
      <c r="B2282">
        <v>123.3867</v>
      </c>
      <c r="E2282">
        <v>6894468</v>
      </c>
    </row>
    <row r="2283" spans="1:5" x14ac:dyDescent="0.3">
      <c r="A2283">
        <v>42227</v>
      </c>
      <c r="B2283">
        <v>122.39</v>
      </c>
      <c r="E2283">
        <v>4472766</v>
      </c>
    </row>
    <row r="2284" spans="1:5" x14ac:dyDescent="0.3">
      <c r="A2284">
        <v>42226</v>
      </c>
      <c r="B2284">
        <v>123.80670000000001</v>
      </c>
      <c r="E2284">
        <v>5478252</v>
      </c>
    </row>
    <row r="2285" spans="1:5" x14ac:dyDescent="0.3">
      <c r="A2285">
        <v>42223</v>
      </c>
      <c r="B2285">
        <v>122.89</v>
      </c>
      <c r="E2285">
        <v>10519053</v>
      </c>
    </row>
    <row r="2286" spans="1:5" x14ac:dyDescent="0.3">
      <c r="A2286">
        <v>42222</v>
      </c>
      <c r="B2286">
        <v>123.36</v>
      </c>
      <c r="E2286">
        <v>9179904</v>
      </c>
    </row>
    <row r="2287" spans="1:5" x14ac:dyDescent="0.3">
      <c r="A2287">
        <v>42221</v>
      </c>
      <c r="B2287">
        <v>128.9067</v>
      </c>
      <c r="E2287">
        <v>3444546</v>
      </c>
    </row>
    <row r="2288" spans="1:5" x14ac:dyDescent="0.3">
      <c r="A2288">
        <v>42220</v>
      </c>
      <c r="B2288">
        <v>127.9367</v>
      </c>
      <c r="E2288">
        <v>2487447</v>
      </c>
    </row>
    <row r="2289" spans="1:5" x14ac:dyDescent="0.3">
      <c r="A2289">
        <v>42219</v>
      </c>
      <c r="B2289">
        <v>127.3767</v>
      </c>
      <c r="E2289">
        <v>2483643</v>
      </c>
    </row>
    <row r="2290" spans="1:5" x14ac:dyDescent="0.3">
      <c r="A2290">
        <v>42216</v>
      </c>
      <c r="B2290">
        <v>127.51</v>
      </c>
      <c r="E2290">
        <v>3256077</v>
      </c>
    </row>
    <row r="2291" spans="1:5" x14ac:dyDescent="0.3">
      <c r="A2291">
        <v>42215</v>
      </c>
      <c r="B2291">
        <v>126.2667</v>
      </c>
      <c r="E2291">
        <v>4700832</v>
      </c>
    </row>
    <row r="2292" spans="1:5" x14ac:dyDescent="0.3">
      <c r="A2292">
        <v>42214</v>
      </c>
      <c r="B2292">
        <v>125.81</v>
      </c>
      <c r="E2292">
        <v>4540740</v>
      </c>
    </row>
    <row r="2293" spans="1:5" x14ac:dyDescent="0.3">
      <c r="A2293">
        <v>42213</v>
      </c>
      <c r="B2293">
        <v>127.6133</v>
      </c>
      <c r="E2293">
        <v>6431700</v>
      </c>
    </row>
    <row r="2294" spans="1:5" x14ac:dyDescent="0.3">
      <c r="A2294">
        <v>42212</v>
      </c>
      <c r="B2294">
        <v>124.52670000000001</v>
      </c>
      <c r="E2294">
        <v>8741382</v>
      </c>
    </row>
    <row r="2295" spans="1:5" x14ac:dyDescent="0.3">
      <c r="A2295">
        <v>42209</v>
      </c>
      <c r="B2295">
        <v>125.86</v>
      </c>
      <c r="E2295">
        <v>11766249</v>
      </c>
    </row>
    <row r="2296" spans="1:5" x14ac:dyDescent="0.3">
      <c r="A2296">
        <v>42208</v>
      </c>
      <c r="B2296">
        <v>131.25</v>
      </c>
      <c r="E2296">
        <v>5461314</v>
      </c>
    </row>
    <row r="2297" spans="1:5" x14ac:dyDescent="0.3">
      <c r="A2297">
        <v>42207</v>
      </c>
      <c r="B2297">
        <v>131.44999999999999</v>
      </c>
      <c r="E2297">
        <v>4094220</v>
      </c>
    </row>
    <row r="2298" spans="1:5" x14ac:dyDescent="0.3">
      <c r="A2298">
        <v>42206</v>
      </c>
      <c r="B2298">
        <v>131.83000000000001</v>
      </c>
      <c r="E2298">
        <v>4172556</v>
      </c>
    </row>
    <row r="2299" spans="1:5" x14ac:dyDescent="0.3">
      <c r="A2299">
        <v>42205</v>
      </c>
      <c r="B2299">
        <v>132.66669999999999</v>
      </c>
      <c r="E2299">
        <v>3635082</v>
      </c>
    </row>
    <row r="2300" spans="1:5" x14ac:dyDescent="0.3">
      <c r="A2300">
        <v>42202</v>
      </c>
      <c r="B2300">
        <v>132.5283</v>
      </c>
      <c r="E2300">
        <v>3879600</v>
      </c>
    </row>
    <row r="2301" spans="1:5" x14ac:dyDescent="0.3">
      <c r="A2301">
        <v>42201</v>
      </c>
      <c r="B2301">
        <v>131.88999999999999</v>
      </c>
      <c r="E2301">
        <v>4417626</v>
      </c>
    </row>
    <row r="2302" spans="1:5" x14ac:dyDescent="0.3">
      <c r="A2302">
        <v>42200</v>
      </c>
      <c r="B2302">
        <v>130.2533</v>
      </c>
      <c r="E2302">
        <v>7240179</v>
      </c>
    </row>
    <row r="2303" spans="1:5" x14ac:dyDescent="0.3">
      <c r="A2303">
        <v>42199</v>
      </c>
      <c r="B2303">
        <v>129.3133</v>
      </c>
      <c r="E2303">
        <v>5626269</v>
      </c>
    </row>
    <row r="2304" spans="1:5" x14ac:dyDescent="0.3">
      <c r="A2304">
        <v>42198</v>
      </c>
      <c r="B2304">
        <v>126.38330000000001</v>
      </c>
      <c r="E2304">
        <v>3642486</v>
      </c>
    </row>
    <row r="2305" spans="1:5" x14ac:dyDescent="0.3">
      <c r="A2305">
        <v>42195</v>
      </c>
      <c r="B2305">
        <v>124.2667</v>
      </c>
      <c r="E2305">
        <v>4063986</v>
      </c>
    </row>
    <row r="2306" spans="1:5" x14ac:dyDescent="0.3">
      <c r="A2306">
        <v>42194</v>
      </c>
      <c r="B2306">
        <v>122.2467</v>
      </c>
      <c r="E2306">
        <v>3891987</v>
      </c>
    </row>
    <row r="2307" spans="1:5" x14ac:dyDescent="0.3">
      <c r="A2307">
        <v>42193</v>
      </c>
      <c r="B2307">
        <v>120.9267</v>
      </c>
      <c r="E2307">
        <v>7446582</v>
      </c>
    </row>
    <row r="2308" spans="1:5" x14ac:dyDescent="0.3">
      <c r="A2308">
        <v>42192</v>
      </c>
      <c r="B2308">
        <v>124.47329999999999</v>
      </c>
      <c r="E2308">
        <v>4275525</v>
      </c>
    </row>
    <row r="2309" spans="1:5" x14ac:dyDescent="0.3">
      <c r="A2309">
        <v>42191</v>
      </c>
      <c r="B2309">
        <v>124.12</v>
      </c>
      <c r="E2309">
        <v>3436224</v>
      </c>
    </row>
    <row r="2310" spans="1:5" x14ac:dyDescent="0.3">
      <c r="A2310">
        <v>42187</v>
      </c>
      <c r="B2310">
        <v>123.45</v>
      </c>
      <c r="E2310">
        <v>2522406</v>
      </c>
    </row>
    <row r="2311" spans="1:5" x14ac:dyDescent="0.3">
      <c r="A2311">
        <v>42186</v>
      </c>
      <c r="B2311">
        <v>123.3</v>
      </c>
      <c r="E2311">
        <v>4024905</v>
      </c>
    </row>
    <row r="2312" spans="1:5" x14ac:dyDescent="0.3">
      <c r="A2312">
        <v>42185</v>
      </c>
      <c r="B2312">
        <v>122.99</v>
      </c>
      <c r="E2312">
        <v>6465744</v>
      </c>
    </row>
    <row r="2313" spans="1:5" x14ac:dyDescent="0.3">
      <c r="A2313">
        <v>42184</v>
      </c>
      <c r="B2313">
        <v>120.19</v>
      </c>
      <c r="E2313">
        <v>6110070</v>
      </c>
    </row>
    <row r="2314" spans="1:5" x14ac:dyDescent="0.3">
      <c r="A2314">
        <v>42181</v>
      </c>
      <c r="B2314">
        <v>124.26</v>
      </c>
      <c r="E2314">
        <v>5629869</v>
      </c>
    </row>
    <row r="2315" spans="1:5" x14ac:dyDescent="0.3">
      <c r="A2315">
        <v>42180</v>
      </c>
      <c r="B2315">
        <v>125.28</v>
      </c>
      <c r="E2315">
        <v>4518306</v>
      </c>
    </row>
    <row r="2316" spans="1:5" x14ac:dyDescent="0.3">
      <c r="A2316">
        <v>42179</v>
      </c>
      <c r="B2316">
        <v>125.8633</v>
      </c>
      <c r="E2316">
        <v>3753756</v>
      </c>
    </row>
    <row r="2317" spans="1:5" x14ac:dyDescent="0.3">
      <c r="A2317">
        <v>42178</v>
      </c>
      <c r="B2317">
        <v>127.75</v>
      </c>
      <c r="E2317">
        <v>3612381</v>
      </c>
    </row>
    <row r="2318" spans="1:5" x14ac:dyDescent="0.3">
      <c r="A2318">
        <v>42177</v>
      </c>
      <c r="B2318">
        <v>127.7217</v>
      </c>
      <c r="E2318">
        <v>5211222</v>
      </c>
    </row>
    <row r="2319" spans="1:5" x14ac:dyDescent="0.3">
      <c r="A2319">
        <v>42174</v>
      </c>
      <c r="B2319">
        <v>125.83</v>
      </c>
      <c r="E2319">
        <v>6169722</v>
      </c>
    </row>
    <row r="2320" spans="1:5" x14ac:dyDescent="0.3">
      <c r="A2320">
        <v>42173</v>
      </c>
      <c r="B2320">
        <v>125.96</v>
      </c>
      <c r="E2320">
        <v>10119504</v>
      </c>
    </row>
    <row r="2321" spans="1:5" x14ac:dyDescent="0.3">
      <c r="A2321">
        <v>42172</v>
      </c>
      <c r="B2321">
        <v>122.1833</v>
      </c>
      <c r="E2321">
        <v>3907809</v>
      </c>
    </row>
    <row r="2322" spans="1:5" x14ac:dyDescent="0.3">
      <c r="A2322">
        <v>42171</v>
      </c>
      <c r="B2322">
        <v>121.46</v>
      </c>
      <c r="E2322">
        <v>2786181</v>
      </c>
    </row>
    <row r="2323" spans="1:5" x14ac:dyDescent="0.3">
      <c r="A2323">
        <v>42170</v>
      </c>
      <c r="B2323">
        <v>121.22669999999999</v>
      </c>
      <c r="E2323">
        <v>4170048</v>
      </c>
    </row>
    <row r="2324" spans="1:5" x14ac:dyDescent="0.3">
      <c r="A2324">
        <v>42167</v>
      </c>
      <c r="B2324">
        <v>121.3</v>
      </c>
      <c r="E2324">
        <v>3837900</v>
      </c>
    </row>
    <row r="2325" spans="1:5" x14ac:dyDescent="0.3">
      <c r="A2325">
        <v>42166</v>
      </c>
      <c r="B2325">
        <v>122.69</v>
      </c>
      <c r="E2325">
        <v>3821730</v>
      </c>
    </row>
    <row r="2326" spans="1:5" x14ac:dyDescent="0.3">
      <c r="A2326">
        <v>42165</v>
      </c>
      <c r="B2326">
        <v>121.94329999999999</v>
      </c>
      <c r="E2326">
        <v>5846859</v>
      </c>
    </row>
    <row r="2327" spans="1:5" x14ac:dyDescent="0.3">
      <c r="A2327">
        <v>42164</v>
      </c>
      <c r="B2327">
        <v>120.2133</v>
      </c>
      <c r="E2327">
        <v>7665528</v>
      </c>
    </row>
    <row r="2328" spans="1:5" x14ac:dyDescent="0.3">
      <c r="A2328">
        <v>42163</v>
      </c>
      <c r="B2328">
        <v>121.67</v>
      </c>
      <c r="E2328">
        <v>4745844</v>
      </c>
    </row>
    <row r="2329" spans="1:5" x14ac:dyDescent="0.3">
      <c r="A2329">
        <v>42160</v>
      </c>
      <c r="B2329">
        <v>122.3467</v>
      </c>
      <c r="E2329">
        <v>6040068</v>
      </c>
    </row>
    <row r="2330" spans="1:5" x14ac:dyDescent="0.3">
      <c r="A2330">
        <v>42159</v>
      </c>
      <c r="B2330">
        <v>120.93</v>
      </c>
      <c r="E2330">
        <v>4603029</v>
      </c>
    </row>
    <row r="2331" spans="1:5" x14ac:dyDescent="0.3">
      <c r="A2331">
        <v>42158</v>
      </c>
      <c r="B2331">
        <v>121.6067</v>
      </c>
      <c r="E2331">
        <v>2615328</v>
      </c>
    </row>
    <row r="2332" spans="1:5" x14ac:dyDescent="0.3">
      <c r="A2332">
        <v>42157</v>
      </c>
      <c r="B2332">
        <v>121.1533</v>
      </c>
      <c r="E2332">
        <v>5006892</v>
      </c>
    </row>
    <row r="2333" spans="1:5" x14ac:dyDescent="0.3">
      <c r="A2333">
        <v>42156</v>
      </c>
      <c r="B2333">
        <v>121.6033</v>
      </c>
      <c r="E2333">
        <v>4046328</v>
      </c>
    </row>
    <row r="2334" spans="1:5" x14ac:dyDescent="0.3">
      <c r="A2334">
        <v>42153</v>
      </c>
      <c r="B2334">
        <v>121.6767</v>
      </c>
      <c r="E2334">
        <v>6650502</v>
      </c>
    </row>
    <row r="2335" spans="1:5" x14ac:dyDescent="0.3">
      <c r="A2335">
        <v>42152</v>
      </c>
      <c r="B2335">
        <v>121.63</v>
      </c>
      <c r="E2335">
        <v>4662324</v>
      </c>
    </row>
    <row r="2336" spans="1:5" x14ac:dyDescent="0.3">
      <c r="A2336">
        <v>42151</v>
      </c>
      <c r="B2336">
        <v>122.32</v>
      </c>
      <c r="E2336">
        <v>4057299</v>
      </c>
    </row>
    <row r="2337" spans="1:5" x14ac:dyDescent="0.3">
      <c r="A2337">
        <v>42150</v>
      </c>
      <c r="B2337">
        <v>120.1</v>
      </c>
      <c r="E2337">
        <v>3967785</v>
      </c>
    </row>
    <row r="2338" spans="1:5" x14ac:dyDescent="0.3">
      <c r="A2338">
        <v>42146</v>
      </c>
      <c r="B2338">
        <v>121.5133</v>
      </c>
      <c r="E2338">
        <v>2651166</v>
      </c>
    </row>
    <row r="2339" spans="1:5" x14ac:dyDescent="0.3">
      <c r="A2339">
        <v>42145</v>
      </c>
      <c r="B2339">
        <v>121.2</v>
      </c>
      <c r="E2339">
        <v>2675562</v>
      </c>
    </row>
    <row r="2340" spans="1:5" x14ac:dyDescent="0.3">
      <c r="A2340">
        <v>42144</v>
      </c>
      <c r="B2340">
        <v>121.19670000000001</v>
      </c>
      <c r="E2340">
        <v>4174743</v>
      </c>
    </row>
    <row r="2341" spans="1:5" x14ac:dyDescent="0.3">
      <c r="A2341">
        <v>42143</v>
      </c>
      <c r="B2341">
        <v>120.16</v>
      </c>
      <c r="E2341">
        <v>3495657</v>
      </c>
    </row>
    <row r="2342" spans="1:5" x14ac:dyDescent="0.3">
      <c r="A2342">
        <v>42142</v>
      </c>
      <c r="B2342">
        <v>120.1</v>
      </c>
      <c r="E2342">
        <v>4345884</v>
      </c>
    </row>
    <row r="2343" spans="1:5" x14ac:dyDescent="0.3">
      <c r="A2343">
        <v>42139</v>
      </c>
      <c r="B2343">
        <v>118.5367</v>
      </c>
      <c r="E2343">
        <v>3575616</v>
      </c>
    </row>
    <row r="2344" spans="1:5" x14ac:dyDescent="0.3">
      <c r="A2344">
        <v>42138</v>
      </c>
      <c r="B2344">
        <v>118.53</v>
      </c>
      <c r="E2344">
        <v>4252128</v>
      </c>
    </row>
    <row r="2345" spans="1:5" x14ac:dyDescent="0.3">
      <c r="A2345">
        <v>42137</v>
      </c>
      <c r="B2345">
        <v>116.95</v>
      </c>
      <c r="E2345">
        <v>3414414</v>
      </c>
    </row>
    <row r="2346" spans="1:5" x14ac:dyDescent="0.3">
      <c r="A2346">
        <v>42136</v>
      </c>
      <c r="B2346">
        <v>117.2633</v>
      </c>
      <c r="E2346">
        <v>6048021</v>
      </c>
    </row>
    <row r="2347" spans="1:5" x14ac:dyDescent="0.3">
      <c r="A2347">
        <v>42135</v>
      </c>
      <c r="B2347">
        <v>117.43</v>
      </c>
      <c r="E2347">
        <v>3516075</v>
      </c>
    </row>
    <row r="2348" spans="1:5" x14ac:dyDescent="0.3">
      <c r="A2348">
        <v>42132</v>
      </c>
      <c r="B2348">
        <v>117.38</v>
      </c>
      <c r="E2348">
        <v>6302322</v>
      </c>
    </row>
    <row r="2349" spans="1:5" x14ac:dyDescent="0.3">
      <c r="A2349">
        <v>42131</v>
      </c>
      <c r="B2349">
        <v>114.7033</v>
      </c>
      <c r="E2349">
        <v>4801365</v>
      </c>
    </row>
    <row r="2350" spans="1:5" x14ac:dyDescent="0.3">
      <c r="A2350">
        <v>42130</v>
      </c>
      <c r="B2350">
        <v>113.5733</v>
      </c>
      <c r="E2350">
        <v>6185934</v>
      </c>
    </row>
    <row r="2351" spans="1:5" x14ac:dyDescent="0.3">
      <c r="A2351">
        <v>42129</v>
      </c>
      <c r="B2351">
        <v>112.66670000000001</v>
      </c>
      <c r="E2351">
        <v>6056694</v>
      </c>
    </row>
    <row r="2352" spans="1:5" x14ac:dyDescent="0.3">
      <c r="A2352">
        <v>42128</v>
      </c>
      <c r="B2352">
        <v>115.0633</v>
      </c>
      <c r="E2352">
        <v>6854625</v>
      </c>
    </row>
    <row r="2353" spans="1:5" x14ac:dyDescent="0.3">
      <c r="A2353">
        <v>42125</v>
      </c>
      <c r="B2353">
        <v>114.66670000000001</v>
      </c>
      <c r="E2353">
        <v>7509189</v>
      </c>
    </row>
    <row r="2354" spans="1:5" x14ac:dyDescent="0.3">
      <c r="A2354">
        <v>42124</v>
      </c>
      <c r="B2354">
        <v>111.22</v>
      </c>
      <c r="E2354">
        <v>10579389</v>
      </c>
    </row>
    <row r="2355" spans="1:5" x14ac:dyDescent="0.3">
      <c r="A2355">
        <v>42123</v>
      </c>
      <c r="B2355">
        <v>114.9367</v>
      </c>
      <c r="E2355">
        <v>7077882</v>
      </c>
    </row>
    <row r="2356" spans="1:5" x14ac:dyDescent="0.3">
      <c r="A2356">
        <v>42122</v>
      </c>
      <c r="B2356">
        <v>114.83329999999999</v>
      </c>
      <c r="E2356">
        <v>12921000</v>
      </c>
    </row>
    <row r="2357" spans="1:5" x14ac:dyDescent="0.3">
      <c r="A2357">
        <v>42121</v>
      </c>
      <c r="B2357">
        <v>116.1833</v>
      </c>
      <c r="E2357">
        <v>12968592</v>
      </c>
    </row>
    <row r="2358" spans="1:5" x14ac:dyDescent="0.3">
      <c r="A2358">
        <v>42118</v>
      </c>
      <c r="B2358">
        <v>121.2333</v>
      </c>
      <c r="E2358">
        <v>3560172</v>
      </c>
    </row>
    <row r="2359" spans="1:5" x14ac:dyDescent="0.3">
      <c r="A2359">
        <v>42117</v>
      </c>
      <c r="B2359">
        <v>122.56</v>
      </c>
      <c r="E2359">
        <v>3802230</v>
      </c>
    </row>
    <row r="2360" spans="1:5" x14ac:dyDescent="0.3">
      <c r="A2360">
        <v>42116</v>
      </c>
      <c r="B2360">
        <v>121.28</v>
      </c>
      <c r="E2360">
        <v>3666654</v>
      </c>
    </row>
    <row r="2361" spans="1:5" x14ac:dyDescent="0.3">
      <c r="A2361">
        <v>42115</v>
      </c>
      <c r="B2361">
        <v>121.5</v>
      </c>
      <c r="E2361">
        <v>4911309</v>
      </c>
    </row>
    <row r="2362" spans="1:5" x14ac:dyDescent="0.3">
      <c r="A2362">
        <v>42114</v>
      </c>
      <c r="B2362">
        <v>119.3167</v>
      </c>
      <c r="E2362">
        <v>3607308</v>
      </c>
    </row>
    <row r="2363" spans="1:5" x14ac:dyDescent="0.3">
      <c r="A2363">
        <v>42111</v>
      </c>
      <c r="B2363">
        <v>118.82</v>
      </c>
      <c r="E2363">
        <v>5530563</v>
      </c>
    </row>
    <row r="2364" spans="1:5" x14ac:dyDescent="0.3">
      <c r="A2364">
        <v>42110</v>
      </c>
      <c r="B2364">
        <v>120.5</v>
      </c>
      <c r="E2364">
        <v>2315592</v>
      </c>
    </row>
    <row r="2365" spans="1:5" x14ac:dyDescent="0.3">
      <c r="A2365">
        <v>42109</v>
      </c>
      <c r="B2365">
        <v>120.3133</v>
      </c>
      <c r="E2365">
        <v>6820944</v>
      </c>
    </row>
    <row r="2366" spans="1:5" x14ac:dyDescent="0.3">
      <c r="A2366">
        <v>42108</v>
      </c>
      <c r="B2366">
        <v>119.07</v>
      </c>
      <c r="E2366">
        <v>3690087</v>
      </c>
    </row>
    <row r="2367" spans="1:5" x14ac:dyDescent="0.3">
      <c r="A2367">
        <v>42107</v>
      </c>
      <c r="B2367">
        <v>119.44</v>
      </c>
      <c r="E2367">
        <v>3679998</v>
      </c>
    </row>
    <row r="2368" spans="1:5" x14ac:dyDescent="0.3">
      <c r="A2368">
        <v>42104</v>
      </c>
      <c r="B2368">
        <v>119.14830000000001</v>
      </c>
      <c r="E2368">
        <v>3066744</v>
      </c>
    </row>
    <row r="2369" spans="1:5" x14ac:dyDescent="0.3">
      <c r="A2369">
        <v>42103</v>
      </c>
      <c r="B2369">
        <v>117.6867</v>
      </c>
      <c r="E2369">
        <v>4931301</v>
      </c>
    </row>
    <row r="2370" spans="1:5" x14ac:dyDescent="0.3">
      <c r="A2370">
        <v>42102</v>
      </c>
      <c r="B2370">
        <v>117.33669999999999</v>
      </c>
      <c r="E2370">
        <v>6975669</v>
      </c>
    </row>
    <row r="2371" spans="1:5" x14ac:dyDescent="0.3">
      <c r="A2371">
        <v>42101</v>
      </c>
      <c r="B2371">
        <v>113.97329999999999</v>
      </c>
      <c r="E2371">
        <v>7178994</v>
      </c>
    </row>
    <row r="2372" spans="1:5" x14ac:dyDescent="0.3">
      <c r="A2372">
        <v>42100</v>
      </c>
      <c r="B2372">
        <v>112.95</v>
      </c>
      <c r="E2372">
        <v>4216770</v>
      </c>
    </row>
    <row r="2373" spans="1:5" x14ac:dyDescent="0.3">
      <c r="A2373">
        <v>42096</v>
      </c>
      <c r="B2373">
        <v>113.2333</v>
      </c>
      <c r="E2373">
        <v>6244008</v>
      </c>
    </row>
    <row r="2374" spans="1:5" x14ac:dyDescent="0.3">
      <c r="A2374">
        <v>42095</v>
      </c>
      <c r="B2374">
        <v>113.36</v>
      </c>
      <c r="E2374">
        <v>11784384</v>
      </c>
    </row>
    <row r="2375" spans="1:5" x14ac:dyDescent="0.3">
      <c r="A2375">
        <v>42094</v>
      </c>
      <c r="B2375">
        <v>114.47669999999999</v>
      </c>
      <c r="E2375">
        <v>5955846</v>
      </c>
    </row>
    <row r="2376" spans="1:5" x14ac:dyDescent="0.3">
      <c r="A2376">
        <v>42093</v>
      </c>
      <c r="B2376">
        <v>117.1067</v>
      </c>
      <c r="E2376">
        <v>6453627</v>
      </c>
    </row>
    <row r="2377" spans="1:5" x14ac:dyDescent="0.3">
      <c r="A2377">
        <v>42090</v>
      </c>
      <c r="B2377">
        <v>115.82</v>
      </c>
      <c r="E2377">
        <v>5925105</v>
      </c>
    </row>
    <row r="2378" spans="1:5" x14ac:dyDescent="0.3">
      <c r="A2378">
        <v>42089</v>
      </c>
      <c r="B2378">
        <v>113.6033</v>
      </c>
      <c r="E2378">
        <v>15654273</v>
      </c>
    </row>
    <row r="2379" spans="1:5" x14ac:dyDescent="0.3">
      <c r="A2379">
        <v>42088</v>
      </c>
      <c r="B2379">
        <v>113.7667</v>
      </c>
      <c r="E2379">
        <v>14417268</v>
      </c>
    </row>
    <row r="2380" spans="1:5" x14ac:dyDescent="0.3">
      <c r="A2380">
        <v>42087</v>
      </c>
      <c r="B2380">
        <v>118.65</v>
      </c>
      <c r="E2380">
        <v>7538421</v>
      </c>
    </row>
    <row r="2381" spans="1:5" x14ac:dyDescent="0.3">
      <c r="A2381">
        <v>42086</v>
      </c>
      <c r="B2381">
        <v>119.4267</v>
      </c>
      <c r="E2381">
        <v>8198727</v>
      </c>
    </row>
    <row r="2382" spans="1:5" x14ac:dyDescent="0.3">
      <c r="A2382">
        <v>42083</v>
      </c>
      <c r="B2382">
        <v>122.1733</v>
      </c>
      <c r="E2382">
        <v>10006743</v>
      </c>
    </row>
    <row r="2383" spans="1:5" x14ac:dyDescent="0.3">
      <c r="A2383">
        <v>42082</v>
      </c>
      <c r="B2383">
        <v>121.75</v>
      </c>
      <c r="E2383">
        <v>7547079</v>
      </c>
    </row>
    <row r="2384" spans="1:5" x14ac:dyDescent="0.3">
      <c r="A2384">
        <v>42081</v>
      </c>
      <c r="B2384">
        <v>119.38</v>
      </c>
      <c r="E2384">
        <v>4645446</v>
      </c>
    </row>
    <row r="2385" spans="1:5" x14ac:dyDescent="0.3">
      <c r="A2385">
        <v>42080</v>
      </c>
      <c r="B2385">
        <v>118.75</v>
      </c>
      <c r="E2385">
        <v>3957261</v>
      </c>
    </row>
    <row r="2386" spans="1:5" x14ac:dyDescent="0.3">
      <c r="A2386">
        <v>42079</v>
      </c>
      <c r="B2386">
        <v>117.99</v>
      </c>
      <c r="E2386">
        <v>5038050</v>
      </c>
    </row>
    <row r="2387" spans="1:5" x14ac:dyDescent="0.3">
      <c r="A2387">
        <v>42076</v>
      </c>
      <c r="B2387">
        <v>115.11</v>
      </c>
      <c r="E2387">
        <v>3033132</v>
      </c>
    </row>
    <row r="2388" spans="1:5" x14ac:dyDescent="0.3">
      <c r="A2388">
        <v>42075</v>
      </c>
      <c r="B2388">
        <v>114.94329999999999</v>
      </c>
      <c r="E2388">
        <v>2447460</v>
      </c>
    </row>
    <row r="2389" spans="1:5" x14ac:dyDescent="0.3">
      <c r="A2389">
        <v>42074</v>
      </c>
      <c r="B2389">
        <v>114.18</v>
      </c>
      <c r="E2389">
        <v>3143379</v>
      </c>
    </row>
    <row r="2390" spans="1:5" x14ac:dyDescent="0.3">
      <c r="A2390">
        <v>42073</v>
      </c>
      <c r="B2390">
        <v>113.81</v>
      </c>
      <c r="E2390">
        <v>5323311</v>
      </c>
    </row>
    <row r="2391" spans="1:5" x14ac:dyDescent="0.3">
      <c r="A2391">
        <v>42072</v>
      </c>
      <c r="B2391">
        <v>114.29</v>
      </c>
      <c r="E2391">
        <v>3171762</v>
      </c>
    </row>
    <row r="2392" spans="1:5" x14ac:dyDescent="0.3">
      <c r="A2392">
        <v>42069</v>
      </c>
      <c r="B2392">
        <v>114.12</v>
      </c>
      <c r="E2392">
        <v>4872081</v>
      </c>
    </row>
    <row r="2393" spans="1:5" x14ac:dyDescent="0.3">
      <c r="A2393">
        <v>42068</v>
      </c>
      <c r="B2393">
        <v>115.89</v>
      </c>
      <c r="E2393">
        <v>4975635</v>
      </c>
    </row>
    <row r="2394" spans="1:5" x14ac:dyDescent="0.3">
      <c r="A2394">
        <v>42067</v>
      </c>
      <c r="B2394">
        <v>113.3633</v>
      </c>
      <c r="E2394">
        <v>3923640</v>
      </c>
    </row>
    <row r="2395" spans="1:5" x14ac:dyDescent="0.3">
      <c r="A2395">
        <v>42066</v>
      </c>
      <c r="B2395">
        <v>112.64</v>
      </c>
      <c r="E2395">
        <v>5032635</v>
      </c>
    </row>
    <row r="2396" spans="1:5" x14ac:dyDescent="0.3">
      <c r="A2396">
        <v>42065</v>
      </c>
      <c r="B2396">
        <v>113.25</v>
      </c>
      <c r="E2396">
        <v>3087579</v>
      </c>
    </row>
    <row r="2397" spans="1:5" x14ac:dyDescent="0.3">
      <c r="A2397">
        <v>42062</v>
      </c>
      <c r="B2397">
        <v>112.49</v>
      </c>
      <c r="E2397">
        <v>4445631</v>
      </c>
    </row>
    <row r="2398" spans="1:5" x14ac:dyDescent="0.3">
      <c r="A2398">
        <v>42061</v>
      </c>
      <c r="B2398">
        <v>113.6</v>
      </c>
      <c r="E2398">
        <v>3985938</v>
      </c>
    </row>
    <row r="2399" spans="1:5" x14ac:dyDescent="0.3">
      <c r="A2399">
        <v>42060</v>
      </c>
      <c r="B2399">
        <v>113.15</v>
      </c>
      <c r="E2399">
        <v>5595342</v>
      </c>
    </row>
    <row r="2400" spans="1:5" x14ac:dyDescent="0.3">
      <c r="A2400">
        <v>42059</v>
      </c>
      <c r="B2400">
        <v>111.7167</v>
      </c>
      <c r="E2400">
        <v>4664262</v>
      </c>
    </row>
    <row r="2401" spans="1:5" x14ac:dyDescent="0.3">
      <c r="A2401">
        <v>42058</v>
      </c>
      <c r="B2401">
        <v>112.66670000000001</v>
      </c>
      <c r="E2401">
        <v>4568958</v>
      </c>
    </row>
    <row r="2402" spans="1:5" x14ac:dyDescent="0.3">
      <c r="A2402">
        <v>42055</v>
      </c>
      <c r="B2402">
        <v>112.1433</v>
      </c>
      <c r="E2402">
        <v>2802546</v>
      </c>
    </row>
    <row r="2403" spans="1:5" x14ac:dyDescent="0.3">
      <c r="A2403">
        <v>42054</v>
      </c>
      <c r="B2403">
        <v>110.6617</v>
      </c>
      <c r="E2403">
        <v>2758548</v>
      </c>
    </row>
    <row r="2404" spans="1:5" x14ac:dyDescent="0.3">
      <c r="A2404">
        <v>42053</v>
      </c>
      <c r="B2404">
        <v>109.80670000000001</v>
      </c>
      <c r="E2404">
        <v>2783271</v>
      </c>
    </row>
    <row r="2405" spans="1:5" x14ac:dyDescent="0.3">
      <c r="A2405">
        <v>42052</v>
      </c>
      <c r="B2405">
        <v>108.94</v>
      </c>
      <c r="E2405">
        <v>2646315</v>
      </c>
    </row>
    <row r="2406" spans="1:5" x14ac:dyDescent="0.3">
      <c r="A2406">
        <v>42048</v>
      </c>
      <c r="B2406">
        <v>107.82</v>
      </c>
      <c r="E2406">
        <v>2461719</v>
      </c>
    </row>
    <row r="2407" spans="1:5" x14ac:dyDescent="0.3">
      <c r="A2407">
        <v>42047</v>
      </c>
      <c r="B2407">
        <v>106.80670000000001</v>
      </c>
      <c r="E2407">
        <v>2194653</v>
      </c>
    </row>
    <row r="2408" spans="1:5" x14ac:dyDescent="0.3">
      <c r="A2408">
        <v>42046</v>
      </c>
      <c r="B2408">
        <v>105.75</v>
      </c>
      <c r="E2408">
        <v>3672360</v>
      </c>
    </row>
    <row r="2409" spans="1:5" x14ac:dyDescent="0.3">
      <c r="A2409">
        <v>42045</v>
      </c>
      <c r="B2409">
        <v>106.08669999999999</v>
      </c>
      <c r="E2409">
        <v>2542965</v>
      </c>
    </row>
    <row r="2410" spans="1:5" x14ac:dyDescent="0.3">
      <c r="A2410">
        <v>42044</v>
      </c>
      <c r="B2410">
        <v>104.47</v>
      </c>
      <c r="E2410">
        <v>3246399</v>
      </c>
    </row>
    <row r="2411" spans="1:5" x14ac:dyDescent="0.3">
      <c r="A2411">
        <v>42041</v>
      </c>
      <c r="B2411">
        <v>105.19670000000001</v>
      </c>
      <c r="E2411">
        <v>3095613</v>
      </c>
    </row>
    <row r="2412" spans="1:5" x14ac:dyDescent="0.3">
      <c r="A2412">
        <v>42040</v>
      </c>
      <c r="B2412">
        <v>106.6367</v>
      </c>
      <c r="E2412">
        <v>2820981</v>
      </c>
    </row>
    <row r="2413" spans="1:5" x14ac:dyDescent="0.3">
      <c r="A2413">
        <v>42039</v>
      </c>
      <c r="B2413">
        <v>104.1833</v>
      </c>
      <c r="E2413">
        <v>9524778</v>
      </c>
    </row>
    <row r="2414" spans="1:5" x14ac:dyDescent="0.3">
      <c r="A2414">
        <v>42038</v>
      </c>
      <c r="B2414">
        <v>105.93</v>
      </c>
      <c r="E2414">
        <v>9231135</v>
      </c>
    </row>
    <row r="2415" spans="1:5" x14ac:dyDescent="0.3">
      <c r="A2415">
        <v>42037</v>
      </c>
      <c r="B2415">
        <v>106.52670000000001</v>
      </c>
      <c r="E2415">
        <v>5683026</v>
      </c>
    </row>
    <row r="2416" spans="1:5" x14ac:dyDescent="0.3">
      <c r="A2416">
        <v>42034</v>
      </c>
      <c r="B2416">
        <v>107.2167</v>
      </c>
      <c r="E2416">
        <v>5065665</v>
      </c>
    </row>
    <row r="2417" spans="1:5" x14ac:dyDescent="0.3">
      <c r="A2417">
        <v>42033</v>
      </c>
      <c r="B2417">
        <v>107.61669999999999</v>
      </c>
      <c r="E2417">
        <v>3568401</v>
      </c>
    </row>
    <row r="2418" spans="1:5" x14ac:dyDescent="0.3">
      <c r="A2418">
        <v>42032</v>
      </c>
      <c r="B2418">
        <v>106.3267</v>
      </c>
      <c r="E2418">
        <v>4238997</v>
      </c>
    </row>
    <row r="2419" spans="1:5" x14ac:dyDescent="0.3">
      <c r="A2419">
        <v>42031</v>
      </c>
      <c r="B2419">
        <v>108.66</v>
      </c>
      <c r="E2419">
        <v>4299216</v>
      </c>
    </row>
    <row r="2420" spans="1:5" x14ac:dyDescent="0.3">
      <c r="A2420">
        <v>42030</v>
      </c>
      <c r="B2420">
        <v>109.33329999999999</v>
      </c>
      <c r="E2420">
        <v>3930897</v>
      </c>
    </row>
    <row r="2421" spans="1:5" x14ac:dyDescent="0.3">
      <c r="A2421">
        <v>42027</v>
      </c>
      <c r="B2421">
        <v>107.47</v>
      </c>
      <c r="E2421">
        <v>2269461</v>
      </c>
    </row>
    <row r="2422" spans="1:5" x14ac:dyDescent="0.3">
      <c r="A2422">
        <v>42026</v>
      </c>
      <c r="B2422">
        <v>106.99</v>
      </c>
      <c r="E2422">
        <v>4982826</v>
      </c>
    </row>
    <row r="2423" spans="1:5" x14ac:dyDescent="0.3">
      <c r="A2423">
        <v>42025</v>
      </c>
      <c r="B2423">
        <v>106.16330000000001</v>
      </c>
      <c r="E2423">
        <v>4413960</v>
      </c>
    </row>
    <row r="2424" spans="1:5" x14ac:dyDescent="0.3">
      <c r="A2424">
        <v>42024</v>
      </c>
      <c r="B2424">
        <v>107.7433</v>
      </c>
      <c r="E2424">
        <v>5039067</v>
      </c>
    </row>
    <row r="2425" spans="1:5" x14ac:dyDescent="0.3">
      <c r="A2425">
        <v>42020</v>
      </c>
      <c r="B2425">
        <v>105.94</v>
      </c>
      <c r="E2425">
        <v>5792136</v>
      </c>
    </row>
    <row r="2426" spans="1:5" x14ac:dyDescent="0.3">
      <c r="A2426">
        <v>42019</v>
      </c>
      <c r="B2426">
        <v>102.5667</v>
      </c>
      <c r="E2426">
        <v>5412954</v>
      </c>
    </row>
    <row r="2427" spans="1:5" x14ac:dyDescent="0.3">
      <c r="A2427">
        <v>42018</v>
      </c>
      <c r="B2427">
        <v>105.19</v>
      </c>
      <c r="E2427">
        <v>4442547</v>
      </c>
    </row>
    <row r="2428" spans="1:5" x14ac:dyDescent="0.3">
      <c r="A2428">
        <v>42017</v>
      </c>
      <c r="B2428">
        <v>104.99</v>
      </c>
      <c r="E2428">
        <v>7133469</v>
      </c>
    </row>
    <row r="2429" spans="1:5" x14ac:dyDescent="0.3">
      <c r="A2429">
        <v>42016</v>
      </c>
      <c r="B2429">
        <v>105.02</v>
      </c>
      <c r="E2429">
        <v>6644628</v>
      </c>
    </row>
    <row r="2430" spans="1:5" x14ac:dyDescent="0.3">
      <c r="A2430">
        <v>42013</v>
      </c>
      <c r="B2430">
        <v>104.44</v>
      </c>
      <c r="E2430">
        <v>3108003</v>
      </c>
    </row>
    <row r="2431" spans="1:5" x14ac:dyDescent="0.3">
      <c r="A2431">
        <v>42012</v>
      </c>
      <c r="B2431">
        <v>104.8133</v>
      </c>
      <c r="E2431">
        <v>4237062</v>
      </c>
    </row>
    <row r="2432" spans="1:5" x14ac:dyDescent="0.3">
      <c r="A2432">
        <v>42011</v>
      </c>
      <c r="B2432">
        <v>104</v>
      </c>
      <c r="E2432">
        <v>4649124</v>
      </c>
    </row>
    <row r="2433" spans="1:5" x14ac:dyDescent="0.3">
      <c r="A2433">
        <v>42010</v>
      </c>
      <c r="B2433">
        <v>100.27</v>
      </c>
      <c r="E2433">
        <v>5650950</v>
      </c>
    </row>
    <row r="2434" spans="1:5" x14ac:dyDescent="0.3">
      <c r="A2434">
        <v>42009</v>
      </c>
      <c r="B2434">
        <v>101.95</v>
      </c>
      <c r="E2434">
        <v>4631829</v>
      </c>
    </row>
    <row r="2435" spans="1:5" x14ac:dyDescent="0.3">
      <c r="A2435">
        <v>42006</v>
      </c>
      <c r="B2435">
        <v>102.1133</v>
      </c>
      <c r="E2435">
        <v>2784336</v>
      </c>
    </row>
    <row r="2436" spans="1:5" x14ac:dyDescent="0.3">
      <c r="A2436">
        <v>42004</v>
      </c>
      <c r="B2436">
        <v>101.11669999999999</v>
      </c>
      <c r="E2436">
        <v>3754902</v>
      </c>
    </row>
    <row r="2437" spans="1:5" x14ac:dyDescent="0.3">
      <c r="A2437">
        <v>42003</v>
      </c>
      <c r="B2437">
        <v>101.54</v>
      </c>
      <c r="E2437">
        <v>1736847</v>
      </c>
    </row>
    <row r="2438" spans="1:5" x14ac:dyDescent="0.3">
      <c r="A2438">
        <v>42002</v>
      </c>
      <c r="B2438">
        <v>102.67</v>
      </c>
      <c r="E2438">
        <v>2161164</v>
      </c>
    </row>
    <row r="2439" spans="1:5" x14ac:dyDescent="0.3">
      <c r="A2439">
        <v>41999</v>
      </c>
      <c r="B2439">
        <v>102.2033</v>
      </c>
      <c r="E2439">
        <v>2502012</v>
      </c>
    </row>
    <row r="2440" spans="1:5" x14ac:dyDescent="0.3">
      <c r="A2440">
        <v>41997</v>
      </c>
      <c r="B2440">
        <v>99.933300000000003</v>
      </c>
      <c r="E2440">
        <v>3782553</v>
      </c>
    </row>
    <row r="2441" spans="1:5" x14ac:dyDescent="0.3">
      <c r="A2441">
        <v>41996</v>
      </c>
      <c r="B2441">
        <v>98.226699999999994</v>
      </c>
      <c r="E2441">
        <v>10931829</v>
      </c>
    </row>
    <row r="2442" spans="1:5" x14ac:dyDescent="0.3">
      <c r="A2442">
        <v>41995</v>
      </c>
      <c r="B2442">
        <v>103.02670000000001</v>
      </c>
      <c r="E2442">
        <v>6477843</v>
      </c>
    </row>
    <row r="2443" spans="1:5" x14ac:dyDescent="0.3">
      <c r="A2443">
        <v>41992</v>
      </c>
      <c r="B2443">
        <v>105.7333</v>
      </c>
      <c r="E2443">
        <v>6056547</v>
      </c>
    </row>
    <row r="2444" spans="1:5" x14ac:dyDescent="0.3">
      <c r="A2444">
        <v>41991</v>
      </c>
      <c r="B2444">
        <v>104.6567</v>
      </c>
      <c r="E2444">
        <v>4554360</v>
      </c>
    </row>
    <row r="2445" spans="1:5" x14ac:dyDescent="0.3">
      <c r="A2445">
        <v>41990</v>
      </c>
      <c r="B2445">
        <v>101.1267</v>
      </c>
      <c r="E2445">
        <v>5803101</v>
      </c>
    </row>
    <row r="2446" spans="1:5" x14ac:dyDescent="0.3">
      <c r="A2446">
        <v>41989</v>
      </c>
      <c r="B2446">
        <v>97.89</v>
      </c>
      <c r="E2446">
        <v>6093744</v>
      </c>
    </row>
    <row r="2447" spans="1:5" x14ac:dyDescent="0.3">
      <c r="A2447">
        <v>41988</v>
      </c>
      <c r="B2447">
        <v>99.22</v>
      </c>
      <c r="E2447">
        <v>7627926</v>
      </c>
    </row>
    <row r="2448" spans="1:5" x14ac:dyDescent="0.3">
      <c r="A2448">
        <v>41985</v>
      </c>
      <c r="B2448">
        <v>102.0333</v>
      </c>
      <c r="E2448">
        <v>4029558</v>
      </c>
    </row>
    <row r="2449" spans="1:5" x14ac:dyDescent="0.3">
      <c r="A2449">
        <v>41984</v>
      </c>
      <c r="B2449">
        <v>103.35</v>
      </c>
      <c r="E2449">
        <v>4859565</v>
      </c>
    </row>
    <row r="2450" spans="1:5" x14ac:dyDescent="0.3">
      <c r="A2450">
        <v>41983</v>
      </c>
      <c r="B2450">
        <v>102.82</v>
      </c>
      <c r="E2450">
        <v>4010190</v>
      </c>
    </row>
    <row r="2451" spans="1:5" x14ac:dyDescent="0.3">
      <c r="A2451">
        <v>41982</v>
      </c>
      <c r="B2451">
        <v>104.97329999999999</v>
      </c>
      <c r="E2451">
        <v>3908061</v>
      </c>
    </row>
    <row r="2452" spans="1:5" x14ac:dyDescent="0.3">
      <c r="A2452">
        <v>41981</v>
      </c>
      <c r="B2452">
        <v>104.5967</v>
      </c>
      <c r="E2452">
        <v>5609487</v>
      </c>
    </row>
    <row r="2453" spans="1:5" x14ac:dyDescent="0.3">
      <c r="A2453">
        <v>41978</v>
      </c>
      <c r="B2453">
        <v>102.9367</v>
      </c>
      <c r="E2453">
        <v>2047662</v>
      </c>
    </row>
    <row r="2454" spans="1:5" x14ac:dyDescent="0.3">
      <c r="A2454">
        <v>41977</v>
      </c>
      <c r="B2454">
        <v>102.0667</v>
      </c>
      <c r="E2454">
        <v>2461530</v>
      </c>
    </row>
    <row r="2455" spans="1:5" x14ac:dyDescent="0.3">
      <c r="A2455">
        <v>41976</v>
      </c>
      <c r="B2455">
        <v>102.75</v>
      </c>
      <c r="E2455">
        <v>3513021</v>
      </c>
    </row>
    <row r="2456" spans="1:5" x14ac:dyDescent="0.3">
      <c r="A2456">
        <v>41975</v>
      </c>
      <c r="B2456">
        <v>102.29</v>
      </c>
      <c r="E2456">
        <v>3432063</v>
      </c>
    </row>
    <row r="2457" spans="1:5" x14ac:dyDescent="0.3">
      <c r="A2457">
        <v>41974</v>
      </c>
      <c r="B2457">
        <v>100.2067</v>
      </c>
      <c r="E2457">
        <v>3050931</v>
      </c>
    </row>
    <row r="2458" spans="1:5" x14ac:dyDescent="0.3">
      <c r="A2458">
        <v>41971</v>
      </c>
      <c r="B2458">
        <v>101.3</v>
      </c>
      <c r="E2458">
        <v>1483077</v>
      </c>
    </row>
    <row r="2459" spans="1:5" x14ac:dyDescent="0.3">
      <c r="A2459">
        <v>41969</v>
      </c>
      <c r="B2459">
        <v>101.29</v>
      </c>
      <c r="E2459">
        <v>2474397</v>
      </c>
    </row>
    <row r="2460" spans="1:5" x14ac:dyDescent="0.3">
      <c r="A2460">
        <v>41968</v>
      </c>
      <c r="B2460">
        <v>99.89</v>
      </c>
      <c r="E2460">
        <v>2674593</v>
      </c>
    </row>
    <row r="2461" spans="1:5" x14ac:dyDescent="0.3">
      <c r="A2461">
        <v>41967</v>
      </c>
      <c r="B2461">
        <v>100.05</v>
      </c>
      <c r="E2461">
        <v>3426726</v>
      </c>
    </row>
    <row r="2462" spans="1:5" x14ac:dyDescent="0.3">
      <c r="A2462">
        <v>41964</v>
      </c>
      <c r="B2462">
        <v>98.336699999999993</v>
      </c>
      <c r="E2462">
        <v>3833499</v>
      </c>
    </row>
    <row r="2463" spans="1:5" x14ac:dyDescent="0.3">
      <c r="A2463">
        <v>41963</v>
      </c>
      <c r="B2463">
        <v>98.006699999999995</v>
      </c>
      <c r="E2463">
        <v>2130708</v>
      </c>
    </row>
    <row r="2464" spans="1:5" x14ac:dyDescent="0.3">
      <c r="A2464">
        <v>41962</v>
      </c>
      <c r="B2464">
        <v>98.07</v>
      </c>
      <c r="E2464">
        <v>2786733</v>
      </c>
    </row>
    <row r="2465" spans="1:5" x14ac:dyDescent="0.3">
      <c r="A2465">
        <v>41961</v>
      </c>
      <c r="B2465">
        <v>98.416700000000006</v>
      </c>
      <c r="E2465">
        <v>4024998</v>
      </c>
    </row>
    <row r="2466" spans="1:5" x14ac:dyDescent="0.3">
      <c r="A2466">
        <v>41960</v>
      </c>
      <c r="B2466">
        <v>96.28</v>
      </c>
      <c r="E2466">
        <v>5235846</v>
      </c>
    </row>
    <row r="2467" spans="1:5" x14ac:dyDescent="0.3">
      <c r="A2467">
        <v>41957</v>
      </c>
      <c r="B2467">
        <v>96.056700000000006</v>
      </c>
      <c r="E2467">
        <v>5749029</v>
      </c>
    </row>
    <row r="2468" spans="1:5" x14ac:dyDescent="0.3">
      <c r="A2468">
        <v>41956</v>
      </c>
      <c r="B2468">
        <v>97.963300000000004</v>
      </c>
      <c r="E2468">
        <v>3971244</v>
      </c>
    </row>
    <row r="2469" spans="1:5" x14ac:dyDescent="0.3">
      <c r="A2469">
        <v>41955</v>
      </c>
      <c r="B2469">
        <v>98.83</v>
      </c>
      <c r="E2469">
        <v>2592630</v>
      </c>
    </row>
    <row r="2470" spans="1:5" x14ac:dyDescent="0.3">
      <c r="A2470">
        <v>41954</v>
      </c>
      <c r="B2470">
        <v>98.75</v>
      </c>
      <c r="E2470">
        <v>3248892</v>
      </c>
    </row>
    <row r="2471" spans="1:5" x14ac:dyDescent="0.3">
      <c r="A2471">
        <v>41953</v>
      </c>
      <c r="B2471">
        <v>98.4</v>
      </c>
      <c r="E2471">
        <v>3893529</v>
      </c>
    </row>
    <row r="2472" spans="1:5" x14ac:dyDescent="0.3">
      <c r="A2472">
        <v>41950</v>
      </c>
      <c r="B2472">
        <v>96.713300000000004</v>
      </c>
      <c r="E2472">
        <v>3915903</v>
      </c>
    </row>
    <row r="2473" spans="1:5" x14ac:dyDescent="0.3">
      <c r="A2473">
        <v>41949</v>
      </c>
      <c r="B2473">
        <v>97.773300000000006</v>
      </c>
      <c r="E2473">
        <v>3871203</v>
      </c>
    </row>
    <row r="2474" spans="1:5" x14ac:dyDescent="0.3">
      <c r="A2474">
        <v>41948</v>
      </c>
      <c r="B2474">
        <v>96.3</v>
      </c>
      <c r="E2474">
        <v>4163550</v>
      </c>
    </row>
    <row r="2475" spans="1:5" x14ac:dyDescent="0.3">
      <c r="A2475">
        <v>41947</v>
      </c>
      <c r="B2475">
        <v>97.78</v>
      </c>
      <c r="E2475">
        <v>3720138</v>
      </c>
    </row>
    <row r="2476" spans="1:5" x14ac:dyDescent="0.3">
      <c r="A2476">
        <v>41946</v>
      </c>
      <c r="B2476">
        <v>98.77</v>
      </c>
      <c r="E2476">
        <v>4512417</v>
      </c>
    </row>
    <row r="2477" spans="1:5" x14ac:dyDescent="0.3">
      <c r="A2477">
        <v>41943</v>
      </c>
      <c r="B2477">
        <v>98.8733</v>
      </c>
      <c r="E2477">
        <v>5329137</v>
      </c>
    </row>
    <row r="2478" spans="1:5" x14ac:dyDescent="0.3">
      <c r="A2478">
        <v>41942</v>
      </c>
      <c r="B2478">
        <v>98.9</v>
      </c>
      <c r="E2478">
        <v>3747564</v>
      </c>
    </row>
    <row r="2479" spans="1:5" x14ac:dyDescent="0.3">
      <c r="A2479">
        <v>41941</v>
      </c>
      <c r="B2479">
        <v>96.8767</v>
      </c>
      <c r="E2479">
        <v>5803446</v>
      </c>
    </row>
    <row r="2480" spans="1:5" x14ac:dyDescent="0.3">
      <c r="A2480">
        <v>41940</v>
      </c>
      <c r="B2480">
        <v>97.9833</v>
      </c>
      <c r="E2480">
        <v>4830135</v>
      </c>
    </row>
    <row r="2481" spans="1:5" x14ac:dyDescent="0.3">
      <c r="A2481">
        <v>41939</v>
      </c>
      <c r="B2481">
        <v>96.813299999999998</v>
      </c>
      <c r="E2481">
        <v>3892149</v>
      </c>
    </row>
    <row r="2482" spans="1:5" x14ac:dyDescent="0.3">
      <c r="A2482">
        <v>41936</v>
      </c>
      <c r="B2482">
        <v>96.256699999999995</v>
      </c>
      <c r="E2482">
        <v>4267461</v>
      </c>
    </row>
    <row r="2483" spans="1:5" x14ac:dyDescent="0.3">
      <c r="A2483">
        <v>41935</v>
      </c>
      <c r="B2483">
        <v>94.54</v>
      </c>
      <c r="E2483">
        <v>5752839</v>
      </c>
    </row>
    <row r="2484" spans="1:5" x14ac:dyDescent="0.3">
      <c r="A2484">
        <v>41934</v>
      </c>
      <c r="B2484">
        <v>92.08</v>
      </c>
      <c r="E2484">
        <v>4234167</v>
      </c>
    </row>
    <row r="2485" spans="1:5" x14ac:dyDescent="0.3">
      <c r="A2485">
        <v>41933</v>
      </c>
      <c r="B2485">
        <v>92.756699999999995</v>
      </c>
      <c r="E2485">
        <v>5155044</v>
      </c>
    </row>
    <row r="2486" spans="1:5" x14ac:dyDescent="0.3">
      <c r="A2486">
        <v>41932</v>
      </c>
      <c r="B2486">
        <v>89.863299999999995</v>
      </c>
      <c r="E2486">
        <v>3500397</v>
      </c>
    </row>
    <row r="2487" spans="1:5" x14ac:dyDescent="0.3">
      <c r="A2487">
        <v>41929</v>
      </c>
      <c r="B2487">
        <v>88.456699999999998</v>
      </c>
      <c r="E2487">
        <v>5110746</v>
      </c>
    </row>
    <row r="2488" spans="1:5" x14ac:dyDescent="0.3">
      <c r="A2488">
        <v>41928</v>
      </c>
      <c r="B2488">
        <v>86.993300000000005</v>
      </c>
      <c r="E2488">
        <v>9838407</v>
      </c>
    </row>
    <row r="2489" spans="1:5" x14ac:dyDescent="0.3">
      <c r="A2489">
        <v>41927</v>
      </c>
      <c r="B2489">
        <v>85.49</v>
      </c>
      <c r="E2489">
        <v>8101917</v>
      </c>
    </row>
    <row r="2490" spans="1:5" x14ac:dyDescent="0.3">
      <c r="A2490">
        <v>41926</v>
      </c>
      <c r="B2490">
        <v>85.09</v>
      </c>
      <c r="E2490">
        <v>8592246</v>
      </c>
    </row>
    <row r="2491" spans="1:5" x14ac:dyDescent="0.3">
      <c r="A2491">
        <v>41925</v>
      </c>
      <c r="B2491">
        <v>85.706699999999998</v>
      </c>
      <c r="E2491">
        <v>8499855</v>
      </c>
    </row>
    <row r="2492" spans="1:5" x14ac:dyDescent="0.3">
      <c r="A2492">
        <v>41922</v>
      </c>
      <c r="B2492">
        <v>87.446700000000007</v>
      </c>
      <c r="E2492">
        <v>5730021</v>
      </c>
    </row>
    <row r="2493" spans="1:5" x14ac:dyDescent="0.3">
      <c r="A2493">
        <v>41921</v>
      </c>
      <c r="B2493">
        <v>89.316699999999997</v>
      </c>
      <c r="E2493">
        <v>6923748</v>
      </c>
    </row>
    <row r="2494" spans="1:5" x14ac:dyDescent="0.3">
      <c r="A2494">
        <v>41920</v>
      </c>
      <c r="B2494">
        <v>91.3767</v>
      </c>
      <c r="E2494">
        <v>6015540</v>
      </c>
    </row>
    <row r="2495" spans="1:5" x14ac:dyDescent="0.3">
      <c r="A2495">
        <v>41919</v>
      </c>
      <c r="B2495">
        <v>88.8733</v>
      </c>
      <c r="E2495">
        <v>4345050</v>
      </c>
    </row>
    <row r="2496" spans="1:5" x14ac:dyDescent="0.3">
      <c r="A2496">
        <v>41918</v>
      </c>
      <c r="B2496">
        <v>90.573300000000003</v>
      </c>
      <c r="E2496">
        <v>3487920</v>
      </c>
    </row>
    <row r="2497" spans="1:5" x14ac:dyDescent="0.3">
      <c r="A2497">
        <v>41915</v>
      </c>
      <c r="B2497">
        <v>91.776700000000005</v>
      </c>
      <c r="E2497">
        <v>3447618</v>
      </c>
    </row>
    <row r="2498" spans="1:5" x14ac:dyDescent="0.3">
      <c r="A2498">
        <v>41914</v>
      </c>
      <c r="B2498">
        <v>89.53</v>
      </c>
      <c r="E2498">
        <v>4781742</v>
      </c>
    </row>
    <row r="2499" spans="1:5" x14ac:dyDescent="0.3">
      <c r="A2499">
        <v>41913</v>
      </c>
      <c r="B2499">
        <v>89.81</v>
      </c>
      <c r="E2499">
        <v>6124311</v>
      </c>
    </row>
    <row r="2500" spans="1:5" x14ac:dyDescent="0.3">
      <c r="A2500">
        <v>41912</v>
      </c>
      <c r="B2500">
        <v>91.21</v>
      </c>
      <c r="E2500">
        <v>3727002</v>
      </c>
    </row>
    <row r="2501" spans="1:5" x14ac:dyDescent="0.3">
      <c r="A2501">
        <v>41911</v>
      </c>
      <c r="B2501">
        <v>92.02</v>
      </c>
      <c r="E2501">
        <v>2497542</v>
      </c>
    </row>
    <row r="2502" spans="1:5" x14ac:dyDescent="0.3">
      <c r="A2502">
        <v>41908</v>
      </c>
      <c r="B2502">
        <v>92.136700000000005</v>
      </c>
      <c r="E2502">
        <v>3611619</v>
      </c>
    </row>
    <row r="2503" spans="1:5" x14ac:dyDescent="0.3">
      <c r="A2503">
        <v>41907</v>
      </c>
      <c r="B2503">
        <v>91.323300000000003</v>
      </c>
      <c r="E2503">
        <v>4424415</v>
      </c>
    </row>
    <row r="2504" spans="1:5" x14ac:dyDescent="0.3">
      <c r="A2504">
        <v>41906</v>
      </c>
      <c r="B2504">
        <v>93.096699999999998</v>
      </c>
      <c r="E2504">
        <v>3140277</v>
      </c>
    </row>
    <row r="2505" spans="1:5" x14ac:dyDescent="0.3">
      <c r="A2505">
        <v>41905</v>
      </c>
      <c r="B2505">
        <v>90.556700000000006</v>
      </c>
      <c r="E2505">
        <v>3003213</v>
      </c>
    </row>
    <row r="2506" spans="1:5" x14ac:dyDescent="0.3">
      <c r="A2506">
        <v>41904</v>
      </c>
      <c r="B2506">
        <v>90.85</v>
      </c>
      <c r="E2506">
        <v>3226254</v>
      </c>
    </row>
    <row r="2507" spans="1:5" x14ac:dyDescent="0.3">
      <c r="A2507">
        <v>41901</v>
      </c>
      <c r="B2507">
        <v>91.743300000000005</v>
      </c>
      <c r="E2507">
        <v>2468376</v>
      </c>
    </row>
    <row r="2508" spans="1:5" x14ac:dyDescent="0.3">
      <c r="A2508">
        <v>41900</v>
      </c>
      <c r="B2508">
        <v>91.69</v>
      </c>
      <c r="E2508">
        <v>1347420</v>
      </c>
    </row>
    <row r="2509" spans="1:5" x14ac:dyDescent="0.3">
      <c r="A2509">
        <v>41899</v>
      </c>
      <c r="B2509">
        <v>90.993300000000005</v>
      </c>
      <c r="E2509">
        <v>3809349</v>
      </c>
    </row>
    <row r="2510" spans="1:5" x14ac:dyDescent="0.3">
      <c r="A2510">
        <v>41898</v>
      </c>
      <c r="B2510">
        <v>90.273300000000006</v>
      </c>
      <c r="E2510">
        <v>3998721</v>
      </c>
    </row>
    <row r="2511" spans="1:5" x14ac:dyDescent="0.3">
      <c r="A2511">
        <v>41897</v>
      </c>
      <c r="B2511">
        <v>88.696700000000007</v>
      </c>
      <c r="E2511">
        <v>3578130</v>
      </c>
    </row>
    <row r="2512" spans="1:5" x14ac:dyDescent="0.3">
      <c r="A2512">
        <v>41894</v>
      </c>
      <c r="B2512">
        <v>89.856700000000004</v>
      </c>
      <c r="E2512">
        <v>2500512</v>
      </c>
    </row>
    <row r="2513" spans="1:5" x14ac:dyDescent="0.3">
      <c r="A2513">
        <v>41893</v>
      </c>
      <c r="B2513">
        <v>91.116699999999994</v>
      </c>
      <c r="E2513">
        <v>2013363</v>
      </c>
    </row>
    <row r="2514" spans="1:5" x14ac:dyDescent="0.3">
      <c r="A2514">
        <v>41892</v>
      </c>
      <c r="B2514">
        <v>91.47</v>
      </c>
      <c r="E2514">
        <v>2275365</v>
      </c>
    </row>
    <row r="2515" spans="1:5" x14ac:dyDescent="0.3">
      <c r="A2515">
        <v>41891</v>
      </c>
      <c r="B2515">
        <v>89.826700000000002</v>
      </c>
      <c r="E2515">
        <v>2269860</v>
      </c>
    </row>
    <row r="2516" spans="1:5" x14ac:dyDescent="0.3">
      <c r="A2516">
        <v>41890</v>
      </c>
      <c r="B2516">
        <v>91.02</v>
      </c>
      <c r="E2516">
        <v>1905996</v>
      </c>
    </row>
    <row r="2517" spans="1:5" x14ac:dyDescent="0.3">
      <c r="A2517">
        <v>41887</v>
      </c>
      <c r="B2517">
        <v>90.2</v>
      </c>
      <c r="E2517">
        <v>3962817</v>
      </c>
    </row>
    <row r="2518" spans="1:5" x14ac:dyDescent="0.3">
      <c r="A2518">
        <v>41886</v>
      </c>
      <c r="B2518">
        <v>90.306700000000006</v>
      </c>
      <c r="E2518">
        <v>3665763</v>
      </c>
    </row>
    <row r="2519" spans="1:5" x14ac:dyDescent="0.3">
      <c r="A2519">
        <v>41885</v>
      </c>
      <c r="B2519">
        <v>91.82</v>
      </c>
      <c r="E2519">
        <v>1714611</v>
      </c>
    </row>
    <row r="2520" spans="1:5" x14ac:dyDescent="0.3">
      <c r="A2520">
        <v>41884</v>
      </c>
      <c r="B2520">
        <v>92.023300000000006</v>
      </c>
      <c r="E2520">
        <v>3053649</v>
      </c>
    </row>
    <row r="2521" spans="1:5" x14ac:dyDescent="0.3">
      <c r="A2521">
        <v>41880</v>
      </c>
      <c r="B2521">
        <v>92.183300000000003</v>
      </c>
      <c r="E2521">
        <v>1809954</v>
      </c>
    </row>
    <row r="2522" spans="1:5" x14ac:dyDescent="0.3">
      <c r="A2522">
        <v>41879</v>
      </c>
      <c r="B2522">
        <v>91.3733</v>
      </c>
      <c r="E2522">
        <v>2831778</v>
      </c>
    </row>
    <row r="2523" spans="1:5" x14ac:dyDescent="0.3">
      <c r="A2523">
        <v>41878</v>
      </c>
      <c r="B2523">
        <v>91.686700000000002</v>
      </c>
      <c r="E2523">
        <v>2827203</v>
      </c>
    </row>
    <row r="2524" spans="1:5" x14ac:dyDescent="0.3">
      <c r="A2524">
        <v>41877</v>
      </c>
      <c r="B2524">
        <v>91.903300000000002</v>
      </c>
      <c r="E2524">
        <v>2708469</v>
      </c>
    </row>
    <row r="2525" spans="1:5" x14ac:dyDescent="0.3">
      <c r="A2525">
        <v>41876</v>
      </c>
      <c r="B2525">
        <v>90.8767</v>
      </c>
      <c r="E2525">
        <v>3349494</v>
      </c>
    </row>
    <row r="2526" spans="1:5" x14ac:dyDescent="0.3">
      <c r="A2526">
        <v>41873</v>
      </c>
      <c r="B2526">
        <v>88.81</v>
      </c>
      <c r="E2526">
        <v>1730847</v>
      </c>
    </row>
    <row r="2527" spans="1:5" x14ac:dyDescent="0.3">
      <c r="A2527">
        <v>41872</v>
      </c>
      <c r="B2527">
        <v>88.15</v>
      </c>
      <c r="E2527">
        <v>3400281</v>
      </c>
    </row>
    <row r="2528" spans="1:5" x14ac:dyDescent="0.3">
      <c r="A2528">
        <v>41871</v>
      </c>
      <c r="B2528">
        <v>88.95</v>
      </c>
      <c r="E2528">
        <v>2004864</v>
      </c>
    </row>
    <row r="2529" spans="1:5" x14ac:dyDescent="0.3">
      <c r="A2529">
        <v>41870</v>
      </c>
      <c r="B2529">
        <v>89.076700000000002</v>
      </c>
      <c r="E2529">
        <v>2877174</v>
      </c>
    </row>
    <row r="2530" spans="1:5" x14ac:dyDescent="0.3">
      <c r="A2530">
        <v>41869</v>
      </c>
      <c r="B2530">
        <v>88.736699999999999</v>
      </c>
      <c r="E2530">
        <v>3907017</v>
      </c>
    </row>
    <row r="2531" spans="1:5" x14ac:dyDescent="0.3">
      <c r="A2531">
        <v>41866</v>
      </c>
      <c r="B2531">
        <v>87.803299999999993</v>
      </c>
      <c r="E2531">
        <v>3244482</v>
      </c>
    </row>
    <row r="2532" spans="1:5" x14ac:dyDescent="0.3">
      <c r="A2532">
        <v>41865</v>
      </c>
      <c r="B2532">
        <v>87.066699999999997</v>
      </c>
      <c r="E2532">
        <v>2796819</v>
      </c>
    </row>
    <row r="2533" spans="1:5" x14ac:dyDescent="0.3">
      <c r="A2533">
        <v>41864</v>
      </c>
      <c r="B2533">
        <v>85.71</v>
      </c>
      <c r="E2533">
        <v>3288729</v>
      </c>
    </row>
    <row r="2534" spans="1:5" x14ac:dyDescent="0.3">
      <c r="A2534">
        <v>41863</v>
      </c>
      <c r="B2534">
        <v>83.886700000000005</v>
      </c>
      <c r="E2534">
        <v>2448393</v>
      </c>
    </row>
    <row r="2535" spans="1:5" x14ac:dyDescent="0.3">
      <c r="A2535">
        <v>41862</v>
      </c>
      <c r="B2535">
        <v>84.403300000000002</v>
      </c>
      <c r="E2535">
        <v>1984953</v>
      </c>
    </row>
    <row r="2536" spans="1:5" x14ac:dyDescent="0.3">
      <c r="A2536">
        <v>41859</v>
      </c>
      <c r="B2536">
        <v>83.83</v>
      </c>
      <c r="E2536">
        <v>3757908</v>
      </c>
    </row>
    <row r="2537" spans="1:5" x14ac:dyDescent="0.3">
      <c r="A2537">
        <v>41858</v>
      </c>
      <c r="B2537">
        <v>82.716700000000003</v>
      </c>
      <c r="E2537">
        <v>3011967</v>
      </c>
    </row>
    <row r="2538" spans="1:5" x14ac:dyDescent="0.3">
      <c r="A2538">
        <v>41857</v>
      </c>
      <c r="B2538">
        <v>83.940700000000007</v>
      </c>
      <c r="E2538">
        <v>2622312</v>
      </c>
    </row>
    <row r="2539" spans="1:5" x14ac:dyDescent="0.3">
      <c r="A2539">
        <v>41856</v>
      </c>
      <c r="B2539">
        <v>83.88</v>
      </c>
      <c r="E2539">
        <v>2463231</v>
      </c>
    </row>
    <row r="2540" spans="1:5" x14ac:dyDescent="0.3">
      <c r="A2540">
        <v>41855</v>
      </c>
      <c r="B2540">
        <v>84.023300000000006</v>
      </c>
      <c r="E2540">
        <v>2643846</v>
      </c>
    </row>
    <row r="2541" spans="1:5" x14ac:dyDescent="0.3">
      <c r="A2541">
        <v>41852</v>
      </c>
      <c r="B2541">
        <v>83.426699999999997</v>
      </c>
      <c r="E2541">
        <v>4770315</v>
      </c>
    </row>
    <row r="2542" spans="1:5" x14ac:dyDescent="0.3">
      <c r="A2542">
        <v>41851</v>
      </c>
      <c r="B2542">
        <v>83.61</v>
      </c>
      <c r="E2542">
        <v>5131782</v>
      </c>
    </row>
    <row r="2543" spans="1:5" x14ac:dyDescent="0.3">
      <c r="A2543">
        <v>41850</v>
      </c>
      <c r="B2543">
        <v>85.75</v>
      </c>
      <c r="E2543">
        <v>3553326</v>
      </c>
    </row>
    <row r="2544" spans="1:5" x14ac:dyDescent="0.3">
      <c r="A2544">
        <v>41849</v>
      </c>
      <c r="B2544">
        <v>84.926699999999997</v>
      </c>
      <c r="E2544">
        <v>2502327</v>
      </c>
    </row>
    <row r="2545" spans="1:5" x14ac:dyDescent="0.3">
      <c r="A2545">
        <v>41848</v>
      </c>
      <c r="B2545">
        <v>83.97</v>
      </c>
      <c r="E2545">
        <v>2862837</v>
      </c>
    </row>
    <row r="2546" spans="1:5" x14ac:dyDescent="0.3">
      <c r="A2546">
        <v>41845</v>
      </c>
      <c r="B2546">
        <v>84.686700000000002</v>
      </c>
      <c r="E2546">
        <v>3358185</v>
      </c>
    </row>
    <row r="2547" spans="1:5" x14ac:dyDescent="0.3">
      <c r="A2547">
        <v>41844</v>
      </c>
      <c r="B2547">
        <v>85.15</v>
      </c>
      <c r="E2547">
        <v>5151693</v>
      </c>
    </row>
    <row r="2548" spans="1:5" x14ac:dyDescent="0.3">
      <c r="A2548">
        <v>41843</v>
      </c>
      <c r="B2548">
        <v>86.446700000000007</v>
      </c>
      <c r="E2548">
        <v>5501757</v>
      </c>
    </row>
    <row r="2549" spans="1:5" x14ac:dyDescent="0.3">
      <c r="A2549">
        <v>41842</v>
      </c>
      <c r="B2549">
        <v>84.56</v>
      </c>
      <c r="E2549">
        <v>3554310</v>
      </c>
    </row>
    <row r="2550" spans="1:5" x14ac:dyDescent="0.3">
      <c r="A2550">
        <v>41841</v>
      </c>
      <c r="B2550">
        <v>83.62</v>
      </c>
      <c r="E2550">
        <v>3365988</v>
      </c>
    </row>
    <row r="2551" spans="1:5" x14ac:dyDescent="0.3">
      <c r="A2551">
        <v>41838</v>
      </c>
      <c r="B2551">
        <v>83.463300000000004</v>
      </c>
      <c r="E2551">
        <v>7296309</v>
      </c>
    </row>
    <row r="2552" spans="1:5" x14ac:dyDescent="0.3">
      <c r="A2552">
        <v>41837</v>
      </c>
      <c r="B2552">
        <v>81.023300000000006</v>
      </c>
      <c r="E2552">
        <v>8252319</v>
      </c>
    </row>
    <row r="2553" spans="1:5" x14ac:dyDescent="0.3">
      <c r="A2553">
        <v>41836</v>
      </c>
      <c r="B2553">
        <v>82.84</v>
      </c>
      <c r="E2553">
        <v>7300425</v>
      </c>
    </row>
    <row r="2554" spans="1:5" x14ac:dyDescent="0.3">
      <c r="A2554">
        <v>41835</v>
      </c>
      <c r="B2554">
        <v>84.143299999999996</v>
      </c>
      <c r="E2554">
        <v>8154558</v>
      </c>
    </row>
    <row r="2555" spans="1:5" x14ac:dyDescent="0.3">
      <c r="A2555">
        <v>41834</v>
      </c>
      <c r="B2555">
        <v>86.033299999999997</v>
      </c>
      <c r="E2555">
        <v>1841892</v>
      </c>
    </row>
    <row r="2556" spans="1:5" x14ac:dyDescent="0.3">
      <c r="A2556">
        <v>41831</v>
      </c>
      <c r="B2556">
        <v>85.586699999999993</v>
      </c>
      <c r="E2556">
        <v>1756041</v>
      </c>
    </row>
    <row r="2557" spans="1:5" x14ac:dyDescent="0.3">
      <c r="A2557">
        <v>41830</v>
      </c>
      <c r="B2557">
        <v>85.16</v>
      </c>
      <c r="E2557">
        <v>3119184</v>
      </c>
    </row>
    <row r="2558" spans="1:5" x14ac:dyDescent="0.3">
      <c r="A2558">
        <v>41829</v>
      </c>
      <c r="B2558">
        <v>85.39</v>
      </c>
      <c r="E2558">
        <v>4102284</v>
      </c>
    </row>
    <row r="2559" spans="1:5" x14ac:dyDescent="0.3">
      <c r="A2559">
        <v>41828</v>
      </c>
      <c r="B2559">
        <v>84.543300000000002</v>
      </c>
      <c r="E2559">
        <v>6715254</v>
      </c>
    </row>
    <row r="2560" spans="1:5" x14ac:dyDescent="0.3">
      <c r="A2560">
        <v>41827</v>
      </c>
      <c r="B2560">
        <v>86.363299999999995</v>
      </c>
      <c r="E2560">
        <v>5931960</v>
      </c>
    </row>
    <row r="2561" spans="1:5" x14ac:dyDescent="0.3">
      <c r="A2561">
        <v>41823</v>
      </c>
      <c r="B2561">
        <v>88.673299999999998</v>
      </c>
      <c r="E2561">
        <v>1838472</v>
      </c>
    </row>
    <row r="2562" spans="1:5" x14ac:dyDescent="0.3">
      <c r="A2562">
        <v>41822</v>
      </c>
      <c r="B2562">
        <v>88.183300000000003</v>
      </c>
      <c r="E2562">
        <v>2171412</v>
      </c>
    </row>
    <row r="2563" spans="1:5" x14ac:dyDescent="0.3">
      <c r="A2563">
        <v>41821</v>
      </c>
      <c r="B2563">
        <v>87.706699999999998</v>
      </c>
      <c r="E2563">
        <v>3387531</v>
      </c>
    </row>
    <row r="2564" spans="1:5" x14ac:dyDescent="0.3">
      <c r="A2564">
        <v>41820</v>
      </c>
      <c r="B2564">
        <v>85.676699999999997</v>
      </c>
      <c r="E2564">
        <v>3088095</v>
      </c>
    </row>
    <row r="2565" spans="1:5" x14ac:dyDescent="0.3">
      <c r="A2565">
        <v>41817</v>
      </c>
      <c r="B2565">
        <v>85.576700000000002</v>
      </c>
      <c r="E2565">
        <v>2974170</v>
      </c>
    </row>
    <row r="2566" spans="1:5" x14ac:dyDescent="0.3">
      <c r="A2566">
        <v>41816</v>
      </c>
      <c r="B2566">
        <v>85.46</v>
      </c>
      <c r="E2566">
        <v>2561862</v>
      </c>
    </row>
    <row r="2567" spans="1:5" x14ac:dyDescent="0.3">
      <c r="A2567">
        <v>41815</v>
      </c>
      <c r="B2567">
        <v>85.293300000000002</v>
      </c>
      <c r="E2567">
        <v>2177007</v>
      </c>
    </row>
    <row r="2568" spans="1:5" x14ac:dyDescent="0.3">
      <c r="A2568">
        <v>41814</v>
      </c>
      <c r="B2568">
        <v>85.16</v>
      </c>
      <c r="E2568">
        <v>4561008</v>
      </c>
    </row>
    <row r="2569" spans="1:5" x14ac:dyDescent="0.3">
      <c r="A2569">
        <v>41813</v>
      </c>
      <c r="B2569">
        <v>84.303299999999993</v>
      </c>
      <c r="E2569">
        <v>3206787</v>
      </c>
    </row>
    <row r="2570" spans="1:5" x14ac:dyDescent="0.3">
      <c r="A2570">
        <v>41810</v>
      </c>
      <c r="B2570">
        <v>85.213300000000004</v>
      </c>
      <c r="E2570">
        <v>4366626</v>
      </c>
    </row>
    <row r="2571" spans="1:5" x14ac:dyDescent="0.3">
      <c r="A2571">
        <v>41809</v>
      </c>
      <c r="B2571">
        <v>83.52</v>
      </c>
      <c r="E2571">
        <v>2842155</v>
      </c>
    </row>
    <row r="2572" spans="1:5" x14ac:dyDescent="0.3">
      <c r="A2572">
        <v>41808</v>
      </c>
      <c r="B2572">
        <v>83.286699999999996</v>
      </c>
      <c r="E2572">
        <v>2481540</v>
      </c>
    </row>
    <row r="2573" spans="1:5" x14ac:dyDescent="0.3">
      <c r="A2573">
        <v>41807</v>
      </c>
      <c r="B2573">
        <v>82.59</v>
      </c>
      <c r="E2573">
        <v>2127657</v>
      </c>
    </row>
    <row r="2574" spans="1:5" x14ac:dyDescent="0.3">
      <c r="A2574">
        <v>41806</v>
      </c>
      <c r="B2574">
        <v>82.83</v>
      </c>
      <c r="E2574">
        <v>2997327</v>
      </c>
    </row>
    <row r="2575" spans="1:5" x14ac:dyDescent="0.3">
      <c r="A2575">
        <v>41803</v>
      </c>
      <c r="B2575">
        <v>82.53</v>
      </c>
      <c r="E2575">
        <v>2871729</v>
      </c>
    </row>
    <row r="2576" spans="1:5" x14ac:dyDescent="0.3">
      <c r="A2576">
        <v>41802</v>
      </c>
      <c r="B2576">
        <v>82.61</v>
      </c>
      <c r="E2576">
        <v>2778855</v>
      </c>
    </row>
    <row r="2577" spans="1:5" x14ac:dyDescent="0.3">
      <c r="A2577">
        <v>41801</v>
      </c>
      <c r="B2577">
        <v>83.01</v>
      </c>
      <c r="E2577">
        <v>3846312</v>
      </c>
    </row>
    <row r="2578" spans="1:5" x14ac:dyDescent="0.3">
      <c r="A2578">
        <v>41800</v>
      </c>
      <c r="B2578">
        <v>83.1</v>
      </c>
      <c r="E2578">
        <v>4107003</v>
      </c>
    </row>
    <row r="2579" spans="1:5" x14ac:dyDescent="0.3">
      <c r="A2579">
        <v>41799</v>
      </c>
      <c r="B2579">
        <v>82.676699999999997</v>
      </c>
      <c r="E2579">
        <v>4217394</v>
      </c>
    </row>
    <row r="2580" spans="1:5" x14ac:dyDescent="0.3">
      <c r="A2580">
        <v>41796</v>
      </c>
      <c r="B2580">
        <v>82.03</v>
      </c>
      <c r="E2580">
        <v>2024745</v>
      </c>
    </row>
    <row r="2581" spans="1:5" x14ac:dyDescent="0.3">
      <c r="A2581">
        <v>41795</v>
      </c>
      <c r="B2581">
        <v>81.73</v>
      </c>
      <c r="E2581">
        <v>3227697</v>
      </c>
    </row>
    <row r="2582" spans="1:5" x14ac:dyDescent="0.3">
      <c r="A2582">
        <v>41794</v>
      </c>
      <c r="B2582">
        <v>81.156700000000001</v>
      </c>
      <c r="E2582">
        <v>2724510</v>
      </c>
    </row>
    <row r="2583" spans="1:5" x14ac:dyDescent="0.3">
      <c r="A2583">
        <v>41793</v>
      </c>
      <c r="B2583">
        <v>80.306700000000006</v>
      </c>
      <c r="E2583">
        <v>2726112</v>
      </c>
    </row>
    <row r="2584" spans="1:5" x14ac:dyDescent="0.3">
      <c r="A2584">
        <v>41792</v>
      </c>
      <c r="B2584">
        <v>79.97</v>
      </c>
      <c r="E2584">
        <v>2886345</v>
      </c>
    </row>
    <row r="2585" spans="1:5" x14ac:dyDescent="0.3">
      <c r="A2585">
        <v>41789</v>
      </c>
      <c r="B2585">
        <v>79.863299999999995</v>
      </c>
      <c r="E2585">
        <v>2968713</v>
      </c>
    </row>
    <row r="2586" spans="1:5" x14ac:dyDescent="0.3">
      <c r="A2586">
        <v>41788</v>
      </c>
      <c r="B2586">
        <v>80.319999999999993</v>
      </c>
      <c r="E2586">
        <v>1528575</v>
      </c>
    </row>
    <row r="2587" spans="1:5" x14ac:dyDescent="0.3">
      <c r="A2587">
        <v>41787</v>
      </c>
      <c r="B2587">
        <v>79.863299999999995</v>
      </c>
      <c r="E2587">
        <v>3496845</v>
      </c>
    </row>
    <row r="2588" spans="1:5" x14ac:dyDescent="0.3">
      <c r="A2588">
        <v>41786</v>
      </c>
      <c r="B2588">
        <v>80.156700000000001</v>
      </c>
      <c r="E2588">
        <v>4367679</v>
      </c>
    </row>
    <row r="2589" spans="1:5" x14ac:dyDescent="0.3">
      <c r="A2589">
        <v>41782</v>
      </c>
      <c r="B2589">
        <v>78.213300000000004</v>
      </c>
      <c r="E2589">
        <v>2567313</v>
      </c>
    </row>
    <row r="2590" spans="1:5" x14ac:dyDescent="0.3">
      <c r="A2590">
        <v>41781</v>
      </c>
      <c r="B2590">
        <v>78.05</v>
      </c>
      <c r="E2590">
        <v>4859418</v>
      </c>
    </row>
    <row r="2591" spans="1:5" x14ac:dyDescent="0.3">
      <c r="A2591">
        <v>41780</v>
      </c>
      <c r="B2591">
        <v>76.58</v>
      </c>
      <c r="E2591">
        <v>2308677</v>
      </c>
    </row>
    <row r="2592" spans="1:5" x14ac:dyDescent="0.3">
      <c r="A2592">
        <v>41779</v>
      </c>
      <c r="B2592">
        <v>76.12</v>
      </c>
      <c r="E2592">
        <v>3927222</v>
      </c>
    </row>
    <row r="2593" spans="1:5" x14ac:dyDescent="0.3">
      <c r="A2593">
        <v>41778</v>
      </c>
      <c r="B2593">
        <v>77.166700000000006</v>
      </c>
      <c r="E2593">
        <v>2717028</v>
      </c>
    </row>
    <row r="2594" spans="1:5" x14ac:dyDescent="0.3">
      <c r="A2594">
        <v>41775</v>
      </c>
      <c r="B2594">
        <v>76.099999999999994</v>
      </c>
      <c r="E2594">
        <v>3416457</v>
      </c>
    </row>
    <row r="2595" spans="1:5" x14ac:dyDescent="0.3">
      <c r="A2595">
        <v>41774</v>
      </c>
      <c r="B2595">
        <v>76.2667</v>
      </c>
      <c r="E2595">
        <v>5061468</v>
      </c>
    </row>
    <row r="2596" spans="1:5" x14ac:dyDescent="0.3">
      <c r="A2596">
        <v>41773</v>
      </c>
      <c r="B2596">
        <v>77.136700000000005</v>
      </c>
      <c r="E2596">
        <v>3999045</v>
      </c>
    </row>
    <row r="2597" spans="1:5" x14ac:dyDescent="0.3">
      <c r="A2597">
        <v>41772</v>
      </c>
      <c r="B2597">
        <v>76.836699999999993</v>
      </c>
      <c r="E2597">
        <v>3480495</v>
      </c>
    </row>
    <row r="2598" spans="1:5" x14ac:dyDescent="0.3">
      <c r="A2598">
        <v>41771</v>
      </c>
      <c r="B2598">
        <v>77.306700000000006</v>
      </c>
      <c r="E2598">
        <v>5513871</v>
      </c>
    </row>
    <row r="2599" spans="1:5" x14ac:dyDescent="0.3">
      <c r="A2599">
        <v>41768</v>
      </c>
      <c r="B2599">
        <v>75.48</v>
      </c>
      <c r="E2599">
        <v>4164135</v>
      </c>
    </row>
    <row r="2600" spans="1:5" x14ac:dyDescent="0.3">
      <c r="A2600">
        <v>41767</v>
      </c>
      <c r="B2600">
        <v>74.45</v>
      </c>
      <c r="E2600">
        <v>4251747</v>
      </c>
    </row>
    <row r="2601" spans="1:5" x14ac:dyDescent="0.3">
      <c r="A2601">
        <v>41766</v>
      </c>
      <c r="B2601">
        <v>75.826700000000002</v>
      </c>
      <c r="E2601">
        <v>4582014</v>
      </c>
    </row>
    <row r="2602" spans="1:5" x14ac:dyDescent="0.3">
      <c r="A2602">
        <v>41765</v>
      </c>
      <c r="B2602">
        <v>76.443299999999994</v>
      </c>
      <c r="E2602">
        <v>3311736</v>
      </c>
    </row>
    <row r="2603" spans="1:5" x14ac:dyDescent="0.3">
      <c r="A2603">
        <v>41764</v>
      </c>
      <c r="B2603">
        <v>77.760000000000005</v>
      </c>
      <c r="E2603">
        <v>4199523</v>
      </c>
    </row>
    <row r="2604" spans="1:5" x14ac:dyDescent="0.3">
      <c r="A2604">
        <v>41761</v>
      </c>
      <c r="B2604">
        <v>76.349999999999994</v>
      </c>
      <c r="E2604">
        <v>5515809</v>
      </c>
    </row>
    <row r="2605" spans="1:5" x14ac:dyDescent="0.3">
      <c r="A2605">
        <v>41760</v>
      </c>
      <c r="B2605">
        <v>77.5</v>
      </c>
      <c r="E2605">
        <v>4356666</v>
      </c>
    </row>
    <row r="2606" spans="1:5" x14ac:dyDescent="0.3">
      <c r="A2606">
        <v>41759</v>
      </c>
      <c r="B2606">
        <v>76.75</v>
      </c>
      <c r="E2606">
        <v>4166016</v>
      </c>
    </row>
    <row r="2607" spans="1:5" x14ac:dyDescent="0.3">
      <c r="A2607">
        <v>41758</v>
      </c>
      <c r="B2607">
        <v>76.363299999999995</v>
      </c>
      <c r="E2607">
        <v>6294480</v>
      </c>
    </row>
    <row r="2608" spans="1:5" x14ac:dyDescent="0.3">
      <c r="A2608">
        <v>41757</v>
      </c>
      <c r="B2608">
        <v>74.353300000000004</v>
      </c>
      <c r="E2608">
        <v>10294629</v>
      </c>
    </row>
    <row r="2609" spans="1:5" x14ac:dyDescent="0.3">
      <c r="A2609">
        <v>41754</v>
      </c>
      <c r="B2609">
        <v>74.653300000000002</v>
      </c>
      <c r="E2609">
        <v>8308161</v>
      </c>
    </row>
    <row r="2610" spans="1:5" x14ac:dyDescent="0.3">
      <c r="A2610">
        <v>41753</v>
      </c>
      <c r="B2610">
        <v>76.540000000000006</v>
      </c>
      <c r="E2610">
        <v>8476773</v>
      </c>
    </row>
    <row r="2611" spans="1:5" x14ac:dyDescent="0.3">
      <c r="A2611">
        <v>41752</v>
      </c>
      <c r="B2611">
        <v>76.996700000000004</v>
      </c>
      <c r="E2611">
        <v>7236174</v>
      </c>
    </row>
    <row r="2612" spans="1:5" x14ac:dyDescent="0.3">
      <c r="A2612">
        <v>41751</v>
      </c>
      <c r="B2612">
        <v>78.239999999999995</v>
      </c>
      <c r="E2612">
        <v>11829801</v>
      </c>
    </row>
    <row r="2613" spans="1:5" x14ac:dyDescent="0.3">
      <c r="A2613">
        <v>41750</v>
      </c>
      <c r="B2613">
        <v>75.78</v>
      </c>
      <c r="E2613">
        <v>6570393</v>
      </c>
    </row>
    <row r="2614" spans="1:5" x14ac:dyDescent="0.3">
      <c r="A2614">
        <v>41746</v>
      </c>
      <c r="B2614">
        <v>74.053299999999993</v>
      </c>
      <c r="E2614">
        <v>8912922</v>
      </c>
    </row>
    <row r="2615" spans="1:5" x14ac:dyDescent="0.3">
      <c r="A2615">
        <v>41745</v>
      </c>
      <c r="B2615">
        <v>74.242999999999995</v>
      </c>
      <c r="E2615">
        <v>13761915</v>
      </c>
    </row>
    <row r="2616" spans="1:5" x14ac:dyDescent="0.3">
      <c r="A2616">
        <v>41744</v>
      </c>
      <c r="B2616">
        <v>72.536699999999996</v>
      </c>
      <c r="E2616">
        <v>19252818</v>
      </c>
    </row>
    <row r="2617" spans="1:5" x14ac:dyDescent="0.3">
      <c r="A2617">
        <v>41743</v>
      </c>
      <c r="B2617">
        <v>71.790000000000006</v>
      </c>
      <c r="E2617">
        <v>12357759</v>
      </c>
    </row>
    <row r="2618" spans="1:5" x14ac:dyDescent="0.3">
      <c r="A2618">
        <v>41740</v>
      </c>
      <c r="B2618">
        <v>71.816699999999997</v>
      </c>
      <c r="E2618">
        <v>20825997</v>
      </c>
    </row>
    <row r="2619" spans="1:5" x14ac:dyDescent="0.3">
      <c r="A2619">
        <v>41739</v>
      </c>
      <c r="B2619">
        <v>73.963300000000004</v>
      </c>
      <c r="E2619">
        <v>13776456</v>
      </c>
    </row>
    <row r="2620" spans="1:5" x14ac:dyDescent="0.3">
      <c r="A2620">
        <v>41738</v>
      </c>
      <c r="B2620">
        <v>78.36</v>
      </c>
      <c r="E2620">
        <v>8291574</v>
      </c>
    </row>
    <row r="2621" spans="1:5" x14ac:dyDescent="0.3">
      <c r="A2621">
        <v>41737</v>
      </c>
      <c r="B2621">
        <v>75.276700000000005</v>
      </c>
      <c r="E2621">
        <v>11855832</v>
      </c>
    </row>
    <row r="2622" spans="1:5" x14ac:dyDescent="0.3">
      <c r="A2622">
        <v>41736</v>
      </c>
      <c r="B2622">
        <v>75.606700000000004</v>
      </c>
      <c r="E2622">
        <v>16323723</v>
      </c>
    </row>
    <row r="2623" spans="1:5" x14ac:dyDescent="0.3">
      <c r="A2623">
        <v>41733</v>
      </c>
      <c r="B2623">
        <v>75.099999999999994</v>
      </c>
      <c r="E2623">
        <v>16760979</v>
      </c>
    </row>
    <row r="2624" spans="1:5" x14ac:dyDescent="0.3">
      <c r="A2624">
        <v>41732</v>
      </c>
      <c r="B2624">
        <v>78.236000000000004</v>
      </c>
      <c r="E2624">
        <v>9138240</v>
      </c>
    </row>
    <row r="2625" spans="1:5" x14ac:dyDescent="0.3">
      <c r="A2625">
        <v>41731</v>
      </c>
      <c r="B2625">
        <v>80.533299999999997</v>
      </c>
      <c r="E2625">
        <v>5669073</v>
      </c>
    </row>
    <row r="2626" spans="1:5" x14ac:dyDescent="0.3">
      <c r="A2626">
        <v>41730</v>
      </c>
      <c r="B2626">
        <v>80.55</v>
      </c>
      <c r="E2626">
        <v>9663648</v>
      </c>
    </row>
    <row r="2627" spans="1:5" x14ac:dyDescent="0.3">
      <c r="A2627">
        <v>41729</v>
      </c>
      <c r="B2627">
        <v>78.8</v>
      </c>
      <c r="E2627">
        <v>9426057</v>
      </c>
    </row>
    <row r="2628" spans="1:5" x14ac:dyDescent="0.3">
      <c r="A2628">
        <v>41726</v>
      </c>
      <c r="B2628">
        <v>76.459999999999994</v>
      </c>
      <c r="E2628">
        <v>11472804</v>
      </c>
    </row>
    <row r="2629" spans="1:5" x14ac:dyDescent="0.3">
      <c r="A2629">
        <v>41725</v>
      </c>
      <c r="B2629">
        <v>78.713300000000004</v>
      </c>
      <c r="E2629">
        <v>10846674</v>
      </c>
    </row>
    <row r="2630" spans="1:5" x14ac:dyDescent="0.3">
      <c r="A2630">
        <v>41724</v>
      </c>
      <c r="B2630">
        <v>78.363299999999995</v>
      </c>
      <c r="E2630">
        <v>10456230</v>
      </c>
    </row>
    <row r="2631" spans="1:5" x14ac:dyDescent="0.3">
      <c r="A2631">
        <v>41723</v>
      </c>
      <c r="B2631">
        <v>79.813299999999998</v>
      </c>
      <c r="E2631">
        <v>10473738</v>
      </c>
    </row>
    <row r="2632" spans="1:5" x14ac:dyDescent="0.3">
      <c r="A2632">
        <v>41722</v>
      </c>
      <c r="B2632">
        <v>79.743300000000005</v>
      </c>
      <c r="E2632">
        <v>19527222</v>
      </c>
    </row>
    <row r="2633" spans="1:5" x14ac:dyDescent="0.3">
      <c r="A2633">
        <v>41719</v>
      </c>
      <c r="B2633">
        <v>82.003299999999996</v>
      </c>
      <c r="E2633">
        <v>16479663</v>
      </c>
    </row>
    <row r="2634" spans="1:5" x14ac:dyDescent="0.3">
      <c r="A2634">
        <v>41718</v>
      </c>
      <c r="B2634">
        <v>86.083299999999994</v>
      </c>
      <c r="E2634">
        <v>2944950</v>
      </c>
    </row>
    <row r="2635" spans="1:5" x14ac:dyDescent="0.3">
      <c r="A2635">
        <v>41717</v>
      </c>
      <c r="B2635">
        <v>86.49</v>
      </c>
      <c r="E2635">
        <v>4167819</v>
      </c>
    </row>
    <row r="2636" spans="1:5" x14ac:dyDescent="0.3">
      <c r="A2636">
        <v>41716</v>
      </c>
      <c r="B2636">
        <v>87.406700000000001</v>
      </c>
      <c r="E2636">
        <v>4205214</v>
      </c>
    </row>
    <row r="2637" spans="1:5" x14ac:dyDescent="0.3">
      <c r="A2637">
        <v>41715</v>
      </c>
      <c r="B2637">
        <v>85.156700000000001</v>
      </c>
      <c r="E2637">
        <v>4807167</v>
      </c>
    </row>
    <row r="2638" spans="1:5" x14ac:dyDescent="0.3">
      <c r="A2638">
        <v>41712</v>
      </c>
      <c r="B2638">
        <v>84.6233</v>
      </c>
      <c r="E2638">
        <v>7256937</v>
      </c>
    </row>
    <row r="2639" spans="1:5" x14ac:dyDescent="0.3">
      <c r="A2639">
        <v>41711</v>
      </c>
      <c r="B2639">
        <v>84.933300000000003</v>
      </c>
      <c r="E2639">
        <v>7734891</v>
      </c>
    </row>
    <row r="2640" spans="1:5" x14ac:dyDescent="0.3">
      <c r="A2640">
        <v>41710</v>
      </c>
      <c r="B2640">
        <v>87.166700000000006</v>
      </c>
      <c r="E2640">
        <v>6991245</v>
      </c>
    </row>
    <row r="2641" spans="1:5" x14ac:dyDescent="0.3">
      <c r="A2641">
        <v>41709</v>
      </c>
      <c r="B2641">
        <v>86.356700000000004</v>
      </c>
      <c r="E2641">
        <v>3992241</v>
      </c>
    </row>
    <row r="2642" spans="1:5" x14ac:dyDescent="0.3">
      <c r="A2642">
        <v>41708</v>
      </c>
      <c r="B2642">
        <v>86.833299999999994</v>
      </c>
      <c r="E2642">
        <v>4291464</v>
      </c>
    </row>
    <row r="2643" spans="1:5" x14ac:dyDescent="0.3">
      <c r="A2643">
        <v>41705</v>
      </c>
      <c r="B2643">
        <v>86.466700000000003</v>
      </c>
      <c r="E2643">
        <v>11698554</v>
      </c>
    </row>
    <row r="2644" spans="1:5" x14ac:dyDescent="0.3">
      <c r="A2644">
        <v>41704</v>
      </c>
      <c r="B2644">
        <v>87.046700000000001</v>
      </c>
      <c r="E2644">
        <v>10359378</v>
      </c>
    </row>
    <row r="2645" spans="1:5" x14ac:dyDescent="0.3">
      <c r="A2645">
        <v>41703</v>
      </c>
      <c r="B2645">
        <v>89.43</v>
      </c>
      <c r="E2645">
        <v>2237208</v>
      </c>
    </row>
    <row r="2646" spans="1:5" x14ac:dyDescent="0.3">
      <c r="A2646">
        <v>41702</v>
      </c>
      <c r="B2646">
        <v>89.743300000000005</v>
      </c>
      <c r="E2646">
        <v>5450622</v>
      </c>
    </row>
    <row r="2647" spans="1:5" x14ac:dyDescent="0.3">
      <c r="A2647">
        <v>41701</v>
      </c>
      <c r="B2647">
        <v>87.97</v>
      </c>
      <c r="E2647">
        <v>7550469</v>
      </c>
    </row>
    <row r="2648" spans="1:5" x14ac:dyDescent="0.3">
      <c r="A2648">
        <v>41698</v>
      </c>
      <c r="B2648">
        <v>88.14</v>
      </c>
      <c r="E2648">
        <v>9643980</v>
      </c>
    </row>
    <row r="2649" spans="1:5" x14ac:dyDescent="0.3">
      <c r="A2649">
        <v>41697</v>
      </c>
      <c r="B2649">
        <v>90.716700000000003</v>
      </c>
      <c r="E2649">
        <v>3935259</v>
      </c>
    </row>
    <row r="2650" spans="1:5" x14ac:dyDescent="0.3">
      <c r="A2650">
        <v>41696</v>
      </c>
      <c r="B2650">
        <v>90.066699999999997</v>
      </c>
      <c r="E2650">
        <v>4159896</v>
      </c>
    </row>
    <row r="2651" spans="1:5" x14ac:dyDescent="0.3">
      <c r="A2651">
        <v>41695</v>
      </c>
      <c r="B2651">
        <v>91.076700000000002</v>
      </c>
      <c r="E2651">
        <v>3219411</v>
      </c>
    </row>
    <row r="2652" spans="1:5" x14ac:dyDescent="0.3">
      <c r="A2652">
        <v>41694</v>
      </c>
      <c r="B2652">
        <v>90.693299999999994</v>
      </c>
      <c r="E2652">
        <v>4505175</v>
      </c>
    </row>
    <row r="2653" spans="1:5" x14ac:dyDescent="0.3">
      <c r="A2653">
        <v>41691</v>
      </c>
      <c r="B2653">
        <v>89.57</v>
      </c>
      <c r="E2653">
        <v>2911104</v>
      </c>
    </row>
    <row r="2654" spans="1:5" x14ac:dyDescent="0.3">
      <c r="A2654">
        <v>41690</v>
      </c>
      <c r="B2654">
        <v>88.486699999999999</v>
      </c>
      <c r="E2654">
        <v>4068207</v>
      </c>
    </row>
    <row r="2655" spans="1:5" x14ac:dyDescent="0.3">
      <c r="A2655">
        <v>41689</v>
      </c>
      <c r="B2655">
        <v>87.16</v>
      </c>
      <c r="E2655">
        <v>3758022</v>
      </c>
    </row>
    <row r="2656" spans="1:5" x14ac:dyDescent="0.3">
      <c r="A2656">
        <v>41688</v>
      </c>
      <c r="B2656">
        <v>88.08</v>
      </c>
      <c r="E2656">
        <v>3364575</v>
      </c>
    </row>
    <row r="2657" spans="1:5" x14ac:dyDescent="0.3">
      <c r="A2657">
        <v>41684</v>
      </c>
      <c r="B2657">
        <v>85.836699999999993</v>
      </c>
      <c r="E2657">
        <v>4255542</v>
      </c>
    </row>
    <row r="2658" spans="1:5" x14ac:dyDescent="0.3">
      <c r="A2658">
        <v>41683</v>
      </c>
      <c r="B2658">
        <v>86.676699999999997</v>
      </c>
      <c r="E2658">
        <v>3388365</v>
      </c>
    </row>
    <row r="2659" spans="1:5" x14ac:dyDescent="0.3">
      <c r="A2659">
        <v>41682</v>
      </c>
      <c r="B2659">
        <v>85.28</v>
      </c>
      <c r="E2659">
        <v>3236928</v>
      </c>
    </row>
    <row r="2660" spans="1:5" x14ac:dyDescent="0.3">
      <c r="A2660">
        <v>41681</v>
      </c>
      <c r="B2660">
        <v>84.89</v>
      </c>
      <c r="E2660">
        <v>3765342</v>
      </c>
    </row>
    <row r="2661" spans="1:5" x14ac:dyDescent="0.3">
      <c r="A2661">
        <v>41680</v>
      </c>
      <c r="B2661">
        <v>83.573300000000003</v>
      </c>
      <c r="E2661">
        <v>5016930</v>
      </c>
    </row>
    <row r="2662" spans="1:5" x14ac:dyDescent="0.3">
      <c r="A2662">
        <v>41677</v>
      </c>
      <c r="B2662">
        <v>82.11</v>
      </c>
      <c r="E2662">
        <v>5099550</v>
      </c>
    </row>
    <row r="2663" spans="1:5" x14ac:dyDescent="0.3">
      <c r="A2663">
        <v>41676</v>
      </c>
      <c r="B2663">
        <v>78.930000000000007</v>
      </c>
      <c r="E2663">
        <v>3372939</v>
      </c>
    </row>
    <row r="2664" spans="1:5" x14ac:dyDescent="0.3">
      <c r="A2664">
        <v>41675</v>
      </c>
      <c r="B2664">
        <v>78.9833</v>
      </c>
      <c r="E2664">
        <v>5945847</v>
      </c>
    </row>
    <row r="2665" spans="1:5" x14ac:dyDescent="0.3">
      <c r="A2665">
        <v>41674</v>
      </c>
      <c r="B2665">
        <v>80.336699999999993</v>
      </c>
      <c r="E2665">
        <v>2950176</v>
      </c>
    </row>
    <row r="2666" spans="1:5" x14ac:dyDescent="0.3">
      <c r="A2666">
        <v>41673</v>
      </c>
      <c r="B2666">
        <v>79.476699999999994</v>
      </c>
      <c r="E2666">
        <v>5576304</v>
      </c>
    </row>
    <row r="2667" spans="1:5" x14ac:dyDescent="0.3">
      <c r="A2667">
        <v>41670</v>
      </c>
      <c r="B2667">
        <v>81.97</v>
      </c>
      <c r="E2667">
        <v>3898761</v>
      </c>
    </row>
    <row r="2668" spans="1:5" x14ac:dyDescent="0.3">
      <c r="A2668">
        <v>41669</v>
      </c>
      <c r="B2668">
        <v>83.321299999999994</v>
      </c>
      <c r="E2668">
        <v>4180419</v>
      </c>
    </row>
    <row r="2669" spans="1:5" x14ac:dyDescent="0.3">
      <c r="A2669">
        <v>41668</v>
      </c>
      <c r="B2669">
        <v>80.933300000000003</v>
      </c>
      <c r="E2669">
        <v>4068360</v>
      </c>
    </row>
    <row r="2670" spans="1:5" x14ac:dyDescent="0.3">
      <c r="A2670">
        <v>41667</v>
      </c>
      <c r="B2670">
        <v>81.28</v>
      </c>
      <c r="E2670">
        <v>4796283</v>
      </c>
    </row>
    <row r="2671" spans="1:5" x14ac:dyDescent="0.3">
      <c r="A2671">
        <v>41666</v>
      </c>
      <c r="B2671">
        <v>79.533299999999997</v>
      </c>
      <c r="E2671">
        <v>8907102</v>
      </c>
    </row>
    <row r="2672" spans="1:5" x14ac:dyDescent="0.3">
      <c r="A2672">
        <v>41663</v>
      </c>
      <c r="B2672">
        <v>81.34</v>
      </c>
      <c r="E2672">
        <v>5272974</v>
      </c>
    </row>
    <row r="2673" spans="1:5" x14ac:dyDescent="0.3">
      <c r="A2673">
        <v>41662</v>
      </c>
      <c r="B2673">
        <v>84.245000000000005</v>
      </c>
      <c r="E2673">
        <v>2710536</v>
      </c>
    </row>
    <row r="2674" spans="1:5" x14ac:dyDescent="0.3">
      <c r="A2674">
        <v>41661</v>
      </c>
      <c r="B2674">
        <v>84.58</v>
      </c>
      <c r="E2674">
        <v>3096162</v>
      </c>
    </row>
    <row r="2675" spans="1:5" x14ac:dyDescent="0.3">
      <c r="A2675">
        <v>41660</v>
      </c>
      <c r="B2675">
        <v>83.996700000000004</v>
      </c>
      <c r="E2675">
        <v>3021669</v>
      </c>
    </row>
    <row r="2676" spans="1:5" x14ac:dyDescent="0.3">
      <c r="A2676">
        <v>41656</v>
      </c>
      <c r="B2676">
        <v>82.474999999999994</v>
      </c>
      <c r="E2676">
        <v>2864784</v>
      </c>
    </row>
    <row r="2677" spans="1:5" x14ac:dyDescent="0.3">
      <c r="A2677">
        <v>41655</v>
      </c>
      <c r="B2677">
        <v>82.125</v>
      </c>
      <c r="E2677">
        <v>1827423</v>
      </c>
    </row>
    <row r="2678" spans="1:5" x14ac:dyDescent="0.3">
      <c r="A2678">
        <v>41654</v>
      </c>
      <c r="B2678">
        <v>81.046700000000001</v>
      </c>
      <c r="E2678">
        <v>3921603</v>
      </c>
    </row>
    <row r="2679" spans="1:5" x14ac:dyDescent="0.3">
      <c r="A2679">
        <v>41653</v>
      </c>
      <c r="B2679">
        <v>81.349999999999994</v>
      </c>
      <c r="E2679">
        <v>3137067</v>
      </c>
    </row>
    <row r="2680" spans="1:5" x14ac:dyDescent="0.3">
      <c r="A2680">
        <v>41652</v>
      </c>
      <c r="B2680">
        <v>78.503299999999996</v>
      </c>
      <c r="E2680">
        <v>4784346</v>
      </c>
    </row>
    <row r="2681" spans="1:5" x14ac:dyDescent="0.3">
      <c r="A2681">
        <v>41649</v>
      </c>
      <c r="B2681">
        <v>79.576700000000002</v>
      </c>
      <c r="E2681">
        <v>2225724</v>
      </c>
    </row>
    <row r="2682" spans="1:5" x14ac:dyDescent="0.3">
      <c r="A2682">
        <v>41648</v>
      </c>
      <c r="B2682">
        <v>78.16</v>
      </c>
      <c r="E2682">
        <v>4374093</v>
      </c>
    </row>
    <row r="2683" spans="1:5" x14ac:dyDescent="0.3">
      <c r="A2683">
        <v>41647</v>
      </c>
      <c r="B2683">
        <v>77.193299999999994</v>
      </c>
      <c r="E2683">
        <v>2728491</v>
      </c>
    </row>
    <row r="2684" spans="1:5" x14ac:dyDescent="0.3">
      <c r="A2684">
        <v>41646</v>
      </c>
      <c r="B2684">
        <v>75.643299999999996</v>
      </c>
      <c r="E2684">
        <v>1553700</v>
      </c>
    </row>
    <row r="2685" spans="1:5" x14ac:dyDescent="0.3">
      <c r="A2685">
        <v>41645</v>
      </c>
      <c r="B2685">
        <v>74.606700000000004</v>
      </c>
      <c r="E2685">
        <v>4291335</v>
      </c>
    </row>
    <row r="2686" spans="1:5" x14ac:dyDescent="0.3">
      <c r="A2686">
        <v>41642</v>
      </c>
      <c r="B2686">
        <v>75.343299999999999</v>
      </c>
      <c r="E2686">
        <v>1176300</v>
      </c>
    </row>
    <row r="2687" spans="1:5" x14ac:dyDescent="0.3">
      <c r="A2687">
        <v>41641</v>
      </c>
      <c r="B2687">
        <v>75.696700000000007</v>
      </c>
      <c r="E2687">
        <v>1387212</v>
      </c>
    </row>
    <row r="2688" spans="1:5" x14ac:dyDescent="0.3">
      <c r="A2688">
        <v>41639</v>
      </c>
      <c r="B2688">
        <v>75.686700000000002</v>
      </c>
      <c r="E2688">
        <v>1336872</v>
      </c>
    </row>
    <row r="2689" spans="1:5" x14ac:dyDescent="0.3">
      <c r="A2689">
        <v>41638</v>
      </c>
      <c r="B2689">
        <v>75.613299999999995</v>
      </c>
      <c r="E2689">
        <v>1064850</v>
      </c>
    </row>
    <row r="2690" spans="1:5" x14ac:dyDescent="0.3">
      <c r="A2690">
        <v>41635</v>
      </c>
      <c r="B2690">
        <v>75.306700000000006</v>
      </c>
      <c r="E2690">
        <v>1070739</v>
      </c>
    </row>
    <row r="2691" spans="1:5" x14ac:dyDescent="0.3">
      <c r="A2691">
        <v>41634</v>
      </c>
      <c r="B2691">
        <v>75.746700000000004</v>
      </c>
      <c r="E2691">
        <v>756996</v>
      </c>
    </row>
    <row r="2692" spans="1:5" x14ac:dyDescent="0.3">
      <c r="A2692">
        <v>41632</v>
      </c>
      <c r="B2692">
        <v>75.166700000000006</v>
      </c>
      <c r="E2692">
        <v>898548</v>
      </c>
    </row>
    <row r="2693" spans="1:5" x14ac:dyDescent="0.3">
      <c r="A2693">
        <v>41631</v>
      </c>
      <c r="B2693">
        <v>75.34</v>
      </c>
      <c r="E2693">
        <v>2927199</v>
      </c>
    </row>
    <row r="2694" spans="1:5" x14ac:dyDescent="0.3">
      <c r="A2694">
        <v>41628</v>
      </c>
      <c r="B2694">
        <v>74.566699999999997</v>
      </c>
      <c r="E2694">
        <v>2746398</v>
      </c>
    </row>
    <row r="2695" spans="1:5" x14ac:dyDescent="0.3">
      <c r="A2695">
        <v>41627</v>
      </c>
      <c r="B2695">
        <v>72.663300000000007</v>
      </c>
      <c r="E2695">
        <v>1047528</v>
      </c>
    </row>
    <row r="2696" spans="1:5" x14ac:dyDescent="0.3">
      <c r="A2696">
        <v>41626</v>
      </c>
      <c r="B2696">
        <v>73.103300000000004</v>
      </c>
      <c r="E2696">
        <v>3308763</v>
      </c>
    </row>
    <row r="2697" spans="1:5" x14ac:dyDescent="0.3">
      <c r="A2697">
        <v>41625</v>
      </c>
      <c r="B2697">
        <v>71.13</v>
      </c>
      <c r="E2697">
        <v>1936107</v>
      </c>
    </row>
    <row r="2698" spans="1:5" x14ac:dyDescent="0.3">
      <c r="A2698">
        <v>41624</v>
      </c>
      <c r="B2698">
        <v>71.966700000000003</v>
      </c>
      <c r="E2698">
        <v>1653087</v>
      </c>
    </row>
    <row r="2699" spans="1:5" x14ac:dyDescent="0.3">
      <c r="A2699">
        <v>41621</v>
      </c>
      <c r="B2699">
        <v>71.83</v>
      </c>
      <c r="E2699">
        <v>1807656</v>
      </c>
    </row>
    <row r="2700" spans="1:5" x14ac:dyDescent="0.3">
      <c r="A2700">
        <v>41620</v>
      </c>
      <c r="B2700">
        <v>71.906700000000001</v>
      </c>
      <c r="E2700">
        <v>1787382</v>
      </c>
    </row>
    <row r="2701" spans="1:5" x14ac:dyDescent="0.3">
      <c r="A2701">
        <v>41619</v>
      </c>
      <c r="B2701">
        <v>71.396699999999996</v>
      </c>
      <c r="E2701">
        <v>5938245</v>
      </c>
    </row>
    <row r="2702" spans="1:5" x14ac:dyDescent="0.3">
      <c r="A2702">
        <v>41618</v>
      </c>
      <c r="B2702">
        <v>73.213300000000004</v>
      </c>
      <c r="E2702">
        <v>3751866</v>
      </c>
    </row>
    <row r="2703" spans="1:5" x14ac:dyDescent="0.3">
      <c r="A2703">
        <v>41617</v>
      </c>
      <c r="B2703">
        <v>73.83</v>
      </c>
      <c r="E2703">
        <v>2264220</v>
      </c>
    </row>
    <row r="2704" spans="1:5" x14ac:dyDescent="0.3">
      <c r="A2704">
        <v>41614</v>
      </c>
      <c r="B2704">
        <v>74.003299999999996</v>
      </c>
      <c r="E2704">
        <v>1246605</v>
      </c>
    </row>
    <row r="2705" spans="1:5" x14ac:dyDescent="0.3">
      <c r="A2705">
        <v>41613</v>
      </c>
      <c r="B2705">
        <v>73.396699999999996</v>
      </c>
      <c r="E2705">
        <v>2030850</v>
      </c>
    </row>
    <row r="2706" spans="1:5" x14ac:dyDescent="0.3">
      <c r="A2706">
        <v>41612</v>
      </c>
      <c r="B2706">
        <v>73.55</v>
      </c>
      <c r="E2706">
        <v>1535613</v>
      </c>
    </row>
    <row r="2707" spans="1:5" x14ac:dyDescent="0.3">
      <c r="A2707">
        <v>41611</v>
      </c>
      <c r="B2707">
        <v>73.553299999999993</v>
      </c>
      <c r="E2707">
        <v>2697015</v>
      </c>
    </row>
    <row r="2708" spans="1:5" x14ac:dyDescent="0.3">
      <c r="A2708">
        <v>41610</v>
      </c>
      <c r="B2708">
        <v>74.91</v>
      </c>
      <c r="E2708">
        <v>2020629</v>
      </c>
    </row>
    <row r="2709" spans="1:5" x14ac:dyDescent="0.3">
      <c r="A2709">
        <v>41607</v>
      </c>
      <c r="B2709">
        <v>74.72</v>
      </c>
      <c r="E2709">
        <v>1243263</v>
      </c>
    </row>
    <row r="2710" spans="1:5" x14ac:dyDescent="0.3">
      <c r="A2710">
        <v>41605</v>
      </c>
      <c r="B2710">
        <v>74.443299999999994</v>
      </c>
      <c r="E2710">
        <v>1553490</v>
      </c>
    </row>
    <row r="2711" spans="1:5" x14ac:dyDescent="0.3">
      <c r="A2711">
        <v>41604</v>
      </c>
      <c r="B2711">
        <v>74.4833</v>
      </c>
      <c r="E2711">
        <v>1900179</v>
      </c>
    </row>
    <row r="2712" spans="1:5" x14ac:dyDescent="0.3">
      <c r="A2712">
        <v>41603</v>
      </c>
      <c r="B2712">
        <v>74.263300000000001</v>
      </c>
      <c r="E2712">
        <v>2238120</v>
      </c>
    </row>
    <row r="2713" spans="1:5" x14ac:dyDescent="0.3">
      <c r="A2713">
        <v>41600</v>
      </c>
      <c r="B2713">
        <v>73.543300000000002</v>
      </c>
      <c r="E2713">
        <v>4182393</v>
      </c>
    </row>
    <row r="2714" spans="1:5" x14ac:dyDescent="0.3">
      <c r="A2714">
        <v>41599</v>
      </c>
      <c r="B2714">
        <v>71.403300000000002</v>
      </c>
      <c r="E2714">
        <v>2890881</v>
      </c>
    </row>
    <row r="2715" spans="1:5" x14ac:dyDescent="0.3">
      <c r="A2715">
        <v>41598</v>
      </c>
      <c r="B2715">
        <v>70.356700000000004</v>
      </c>
      <c r="E2715">
        <v>3109428</v>
      </c>
    </row>
    <row r="2716" spans="1:5" x14ac:dyDescent="0.3">
      <c r="A2716">
        <v>41597</v>
      </c>
      <c r="B2716">
        <v>69.743300000000005</v>
      </c>
      <c r="E2716">
        <v>2831802</v>
      </c>
    </row>
    <row r="2717" spans="1:5" x14ac:dyDescent="0.3">
      <c r="A2717">
        <v>41596</v>
      </c>
      <c r="B2717">
        <v>69.680000000000007</v>
      </c>
      <c r="E2717">
        <v>2297652</v>
      </c>
    </row>
    <row r="2718" spans="1:5" x14ac:dyDescent="0.3">
      <c r="A2718">
        <v>41593</v>
      </c>
      <c r="B2718">
        <v>70.77</v>
      </c>
      <c r="E2718">
        <v>1203030</v>
      </c>
    </row>
    <row r="2719" spans="1:5" x14ac:dyDescent="0.3">
      <c r="A2719">
        <v>41592</v>
      </c>
      <c r="B2719">
        <v>69.823300000000003</v>
      </c>
      <c r="E2719">
        <v>2059434</v>
      </c>
    </row>
    <row r="2720" spans="1:5" x14ac:dyDescent="0.3">
      <c r="A2720">
        <v>41591</v>
      </c>
      <c r="B2720">
        <v>69.306700000000006</v>
      </c>
      <c r="E2720">
        <v>4205877</v>
      </c>
    </row>
    <row r="2721" spans="1:5" x14ac:dyDescent="0.3">
      <c r="A2721">
        <v>41590</v>
      </c>
      <c r="B2721">
        <v>68.763300000000001</v>
      </c>
      <c r="E2721">
        <v>1536030</v>
      </c>
    </row>
    <row r="2722" spans="1:5" x14ac:dyDescent="0.3">
      <c r="A2722">
        <v>41589</v>
      </c>
      <c r="B2722">
        <v>68.513300000000001</v>
      </c>
      <c r="E2722">
        <v>2015031</v>
      </c>
    </row>
    <row r="2723" spans="1:5" x14ac:dyDescent="0.3">
      <c r="A2723">
        <v>41586</v>
      </c>
      <c r="B2723">
        <v>68.06</v>
      </c>
      <c r="E2723">
        <v>3322401</v>
      </c>
    </row>
    <row r="2724" spans="1:5" x14ac:dyDescent="0.3">
      <c r="A2724">
        <v>41585</v>
      </c>
      <c r="B2724">
        <v>65.94</v>
      </c>
      <c r="E2724">
        <v>5412099</v>
      </c>
    </row>
    <row r="2725" spans="1:5" x14ac:dyDescent="0.3">
      <c r="A2725">
        <v>41584</v>
      </c>
      <c r="B2725">
        <v>67.024000000000001</v>
      </c>
      <c r="E2725">
        <v>5018394</v>
      </c>
    </row>
    <row r="2726" spans="1:5" x14ac:dyDescent="0.3">
      <c r="A2726">
        <v>41583</v>
      </c>
      <c r="B2726">
        <v>69.036699999999996</v>
      </c>
      <c r="E2726">
        <v>1697046</v>
      </c>
    </row>
    <row r="2727" spans="1:5" x14ac:dyDescent="0.3">
      <c r="A2727">
        <v>41582</v>
      </c>
      <c r="B2727">
        <v>68.556700000000006</v>
      </c>
      <c r="E2727">
        <v>1530102</v>
      </c>
    </row>
    <row r="2728" spans="1:5" x14ac:dyDescent="0.3">
      <c r="A2728">
        <v>41579</v>
      </c>
      <c r="B2728">
        <v>68.686700000000002</v>
      </c>
      <c r="E2728">
        <v>2865480</v>
      </c>
    </row>
    <row r="2729" spans="1:5" x14ac:dyDescent="0.3">
      <c r="A2729">
        <v>41578</v>
      </c>
      <c r="B2729">
        <v>68.443299999999994</v>
      </c>
      <c r="E2729">
        <v>3851472</v>
      </c>
    </row>
    <row r="2730" spans="1:5" x14ac:dyDescent="0.3">
      <c r="A2730">
        <v>41577</v>
      </c>
      <c r="B2730">
        <v>69.083299999999994</v>
      </c>
      <c r="E2730">
        <v>6069828</v>
      </c>
    </row>
    <row r="2731" spans="1:5" x14ac:dyDescent="0.3">
      <c r="A2731">
        <v>41576</v>
      </c>
      <c r="B2731">
        <v>70.533299999999997</v>
      </c>
      <c r="E2731">
        <v>2293062</v>
      </c>
    </row>
    <row r="2732" spans="1:5" x14ac:dyDescent="0.3">
      <c r="A2732">
        <v>41575</v>
      </c>
      <c r="B2732">
        <v>70.526700000000005</v>
      </c>
      <c r="E2732">
        <v>1660875</v>
      </c>
    </row>
    <row r="2733" spans="1:5" x14ac:dyDescent="0.3">
      <c r="A2733">
        <v>41572</v>
      </c>
      <c r="B2733">
        <v>70.503299999999996</v>
      </c>
      <c r="E2733">
        <v>2266587</v>
      </c>
    </row>
    <row r="2734" spans="1:5" x14ac:dyDescent="0.3">
      <c r="A2734">
        <v>41571</v>
      </c>
      <c r="B2734">
        <v>70.433300000000003</v>
      </c>
      <c r="E2734">
        <v>1945701</v>
      </c>
    </row>
    <row r="2735" spans="1:5" x14ac:dyDescent="0.3">
      <c r="A2735">
        <v>41570</v>
      </c>
      <c r="B2735">
        <v>69.703299999999999</v>
      </c>
      <c r="E2735">
        <v>2566755</v>
      </c>
    </row>
    <row r="2736" spans="1:5" x14ac:dyDescent="0.3">
      <c r="A2736">
        <v>41569</v>
      </c>
      <c r="B2736">
        <v>69.353300000000004</v>
      </c>
      <c r="E2736">
        <v>3478986</v>
      </c>
    </row>
    <row r="2737" spans="1:5" x14ac:dyDescent="0.3">
      <c r="A2737">
        <v>41568</v>
      </c>
      <c r="B2737">
        <v>67.83</v>
      </c>
      <c r="E2737">
        <v>3042456</v>
      </c>
    </row>
    <row r="2738" spans="1:5" x14ac:dyDescent="0.3">
      <c r="A2738">
        <v>41565</v>
      </c>
      <c r="B2738">
        <v>68.926699999999997</v>
      </c>
      <c r="E2738">
        <v>3338691</v>
      </c>
    </row>
    <row r="2739" spans="1:5" x14ac:dyDescent="0.3">
      <c r="A2739">
        <v>41564</v>
      </c>
      <c r="B2739">
        <v>69.456699999999998</v>
      </c>
      <c r="E2739">
        <v>1312635</v>
      </c>
    </row>
    <row r="2740" spans="1:5" x14ac:dyDescent="0.3">
      <c r="A2740">
        <v>41563</v>
      </c>
      <c r="B2740">
        <v>68.951300000000003</v>
      </c>
      <c r="E2740">
        <v>4546455</v>
      </c>
    </row>
    <row r="2741" spans="1:5" x14ac:dyDescent="0.3">
      <c r="A2741">
        <v>41562</v>
      </c>
      <c r="B2741">
        <v>66.856700000000004</v>
      </c>
      <c r="E2741">
        <v>3734667</v>
      </c>
    </row>
    <row r="2742" spans="1:5" x14ac:dyDescent="0.3">
      <c r="A2742">
        <v>41561</v>
      </c>
      <c r="B2742">
        <v>67.433300000000003</v>
      </c>
      <c r="E2742">
        <v>2271705</v>
      </c>
    </row>
    <row r="2743" spans="1:5" x14ac:dyDescent="0.3">
      <c r="A2743">
        <v>41558</v>
      </c>
      <c r="B2743">
        <v>66.926699999999997</v>
      </c>
      <c r="E2743">
        <v>3808035</v>
      </c>
    </row>
    <row r="2744" spans="1:5" x14ac:dyDescent="0.3">
      <c r="A2744">
        <v>41557</v>
      </c>
      <c r="B2744">
        <v>67.156700000000001</v>
      </c>
      <c r="E2744">
        <v>4128219</v>
      </c>
    </row>
    <row r="2745" spans="1:5" x14ac:dyDescent="0.3">
      <c r="A2745">
        <v>41556</v>
      </c>
      <c r="B2745">
        <v>64.833299999999994</v>
      </c>
      <c r="E2745">
        <v>12005163</v>
      </c>
    </row>
    <row r="2746" spans="1:5" x14ac:dyDescent="0.3">
      <c r="A2746">
        <v>41555</v>
      </c>
      <c r="B2746">
        <v>66.2333</v>
      </c>
      <c r="E2746">
        <v>8331804</v>
      </c>
    </row>
    <row r="2747" spans="1:5" x14ac:dyDescent="0.3">
      <c r="A2747">
        <v>41554</v>
      </c>
      <c r="B2747">
        <v>69.263300000000001</v>
      </c>
      <c r="E2747">
        <v>3842280</v>
      </c>
    </row>
    <row r="2748" spans="1:5" x14ac:dyDescent="0.3">
      <c r="A2748">
        <v>41551</v>
      </c>
      <c r="B2748">
        <v>70.833299999999994</v>
      </c>
      <c r="E2748">
        <v>2018223</v>
      </c>
    </row>
    <row r="2749" spans="1:5" x14ac:dyDescent="0.3">
      <c r="A2749">
        <v>41550</v>
      </c>
      <c r="B2749">
        <v>70.053299999999993</v>
      </c>
      <c r="E2749">
        <v>5211288</v>
      </c>
    </row>
    <row r="2750" spans="1:5" x14ac:dyDescent="0.3">
      <c r="A2750">
        <v>41549</v>
      </c>
      <c r="B2750">
        <v>71.06</v>
      </c>
      <c r="E2750">
        <v>3789543</v>
      </c>
    </row>
    <row r="2751" spans="1:5" x14ac:dyDescent="0.3">
      <c r="A2751">
        <v>41548</v>
      </c>
      <c r="B2751">
        <v>71.260000000000005</v>
      </c>
      <c r="E2751">
        <v>4085160</v>
      </c>
    </row>
    <row r="2752" spans="1:5" x14ac:dyDescent="0.3">
      <c r="A2752">
        <v>41547</v>
      </c>
      <c r="B2752">
        <v>69.866699999999994</v>
      </c>
      <c r="E2752">
        <v>2711025</v>
      </c>
    </row>
    <row r="2753" spans="1:5" x14ac:dyDescent="0.3">
      <c r="A2753">
        <v>41544</v>
      </c>
      <c r="B2753">
        <v>70.243300000000005</v>
      </c>
      <c r="E2753">
        <v>1729185</v>
      </c>
    </row>
    <row r="2754" spans="1:5" x14ac:dyDescent="0.3">
      <c r="A2754">
        <v>41543</v>
      </c>
      <c r="B2754">
        <v>70.053299999999993</v>
      </c>
      <c r="E2754">
        <v>1665822</v>
      </c>
    </row>
    <row r="2755" spans="1:5" x14ac:dyDescent="0.3">
      <c r="A2755">
        <v>41542</v>
      </c>
      <c r="B2755">
        <v>68.92</v>
      </c>
      <c r="E2755">
        <v>1116888</v>
      </c>
    </row>
    <row r="2756" spans="1:5" x14ac:dyDescent="0.3">
      <c r="A2756">
        <v>41541</v>
      </c>
      <c r="B2756">
        <v>69.326700000000002</v>
      </c>
      <c r="E2756">
        <v>1018938</v>
      </c>
    </row>
    <row r="2757" spans="1:5" x14ac:dyDescent="0.3">
      <c r="A2757">
        <v>41540</v>
      </c>
      <c r="B2757">
        <v>69.209999999999994</v>
      </c>
      <c r="E2757">
        <v>2757024</v>
      </c>
    </row>
    <row r="2758" spans="1:5" x14ac:dyDescent="0.3">
      <c r="A2758">
        <v>41537</v>
      </c>
      <c r="B2758">
        <v>69.966700000000003</v>
      </c>
      <c r="E2758">
        <v>1484928</v>
      </c>
    </row>
    <row r="2759" spans="1:5" x14ac:dyDescent="0.3">
      <c r="A2759">
        <v>41536</v>
      </c>
      <c r="B2759">
        <v>70.443299999999994</v>
      </c>
      <c r="E2759">
        <v>1101546</v>
      </c>
    </row>
    <row r="2760" spans="1:5" x14ac:dyDescent="0.3">
      <c r="A2760">
        <v>41535</v>
      </c>
      <c r="B2760">
        <v>70.396699999999996</v>
      </c>
      <c r="E2760">
        <v>3490101</v>
      </c>
    </row>
    <row r="2761" spans="1:5" x14ac:dyDescent="0.3">
      <c r="A2761">
        <v>41534</v>
      </c>
      <c r="B2761">
        <v>69.663300000000007</v>
      </c>
      <c r="E2761">
        <v>2368620</v>
      </c>
    </row>
    <row r="2762" spans="1:5" x14ac:dyDescent="0.3">
      <c r="A2762">
        <v>41533</v>
      </c>
      <c r="B2762">
        <v>69.456699999999998</v>
      </c>
      <c r="E2762">
        <v>2158791</v>
      </c>
    </row>
    <row r="2763" spans="1:5" x14ac:dyDescent="0.3">
      <c r="A2763">
        <v>41530</v>
      </c>
      <c r="B2763">
        <v>69.166700000000006</v>
      </c>
      <c r="E2763">
        <v>1011168</v>
      </c>
    </row>
    <row r="2764" spans="1:5" x14ac:dyDescent="0.3">
      <c r="A2764">
        <v>41529</v>
      </c>
      <c r="B2764">
        <v>68.716700000000003</v>
      </c>
      <c r="E2764">
        <v>1502082</v>
      </c>
    </row>
    <row r="2765" spans="1:5" x14ac:dyDescent="0.3">
      <c r="A2765">
        <v>41528</v>
      </c>
      <c r="B2765">
        <v>68.66</v>
      </c>
      <c r="E2765">
        <v>2343318</v>
      </c>
    </row>
    <row r="2766" spans="1:5" x14ac:dyDescent="0.3">
      <c r="A2766">
        <v>41527</v>
      </c>
      <c r="B2766">
        <v>68.756699999999995</v>
      </c>
      <c r="E2766">
        <v>2123952</v>
      </c>
    </row>
    <row r="2767" spans="1:5" x14ac:dyDescent="0.3">
      <c r="A2767">
        <v>41526</v>
      </c>
      <c r="B2767">
        <v>68.566699999999997</v>
      </c>
      <c r="E2767">
        <v>2448366</v>
      </c>
    </row>
    <row r="2768" spans="1:5" x14ac:dyDescent="0.3">
      <c r="A2768">
        <v>41523</v>
      </c>
      <c r="B2768">
        <v>67.183300000000003</v>
      </c>
      <c r="E2768">
        <v>1488147</v>
      </c>
    </row>
    <row r="2769" spans="1:5" x14ac:dyDescent="0.3">
      <c r="A2769">
        <v>41522</v>
      </c>
      <c r="B2769">
        <v>67.306700000000006</v>
      </c>
      <c r="E2769">
        <v>2291406</v>
      </c>
    </row>
    <row r="2770" spans="1:5" x14ac:dyDescent="0.3">
      <c r="A2770">
        <v>41521</v>
      </c>
      <c r="B2770">
        <v>67.1267</v>
      </c>
      <c r="E2770">
        <v>2742729</v>
      </c>
    </row>
    <row r="2771" spans="1:5" x14ac:dyDescent="0.3">
      <c r="A2771">
        <v>41520</v>
      </c>
      <c r="B2771">
        <v>65.95</v>
      </c>
      <c r="E2771">
        <v>2090475</v>
      </c>
    </row>
    <row r="2772" spans="1:5" x14ac:dyDescent="0.3">
      <c r="A2772">
        <v>41516</v>
      </c>
      <c r="B2772">
        <v>64.58</v>
      </c>
      <c r="E2772">
        <v>1593093</v>
      </c>
    </row>
    <row r="2773" spans="1:5" x14ac:dyDescent="0.3">
      <c r="A2773">
        <v>41515</v>
      </c>
      <c r="B2773">
        <v>65.260000000000005</v>
      </c>
      <c r="E2773">
        <v>1568976</v>
      </c>
    </row>
    <row r="2774" spans="1:5" x14ac:dyDescent="0.3">
      <c r="A2774">
        <v>41514</v>
      </c>
      <c r="B2774">
        <v>64.44</v>
      </c>
      <c r="E2774">
        <v>2098590</v>
      </c>
    </row>
    <row r="2775" spans="1:5" x14ac:dyDescent="0.3">
      <c r="A2775">
        <v>41513</v>
      </c>
      <c r="B2775">
        <v>63.756700000000002</v>
      </c>
      <c r="E2775">
        <v>3052071</v>
      </c>
    </row>
    <row r="2776" spans="1:5" x14ac:dyDescent="0.3">
      <c r="A2776">
        <v>41512</v>
      </c>
      <c r="B2776">
        <v>65.7</v>
      </c>
      <c r="E2776">
        <v>1679088</v>
      </c>
    </row>
    <row r="2777" spans="1:5" x14ac:dyDescent="0.3">
      <c r="A2777">
        <v>41509</v>
      </c>
      <c r="B2777">
        <v>64.349999999999994</v>
      </c>
      <c r="E2777">
        <v>1134978</v>
      </c>
    </row>
    <row r="2778" spans="1:5" x14ac:dyDescent="0.3">
      <c r="A2778">
        <v>41508</v>
      </c>
      <c r="B2778">
        <v>64.430000000000007</v>
      </c>
      <c r="E2778">
        <v>1093974</v>
      </c>
    </row>
    <row r="2779" spans="1:5" x14ac:dyDescent="0.3">
      <c r="A2779">
        <v>41507</v>
      </c>
      <c r="B2779">
        <v>63.703299999999999</v>
      </c>
      <c r="E2779">
        <v>2900103</v>
      </c>
    </row>
    <row r="2780" spans="1:5" x14ac:dyDescent="0.3">
      <c r="A2780">
        <v>41506</v>
      </c>
      <c r="B2780">
        <v>63.11</v>
      </c>
      <c r="E2780">
        <v>2068032</v>
      </c>
    </row>
    <row r="2781" spans="1:5" x14ac:dyDescent="0.3">
      <c r="A2781">
        <v>41505</v>
      </c>
      <c r="B2781">
        <v>62.37</v>
      </c>
      <c r="E2781">
        <v>1399836</v>
      </c>
    </row>
    <row r="2782" spans="1:5" x14ac:dyDescent="0.3">
      <c r="A2782">
        <v>41502</v>
      </c>
      <c r="B2782">
        <v>62.613300000000002</v>
      </c>
      <c r="E2782">
        <v>2570463</v>
      </c>
    </row>
    <row r="2783" spans="1:5" x14ac:dyDescent="0.3">
      <c r="A2783">
        <v>41501</v>
      </c>
      <c r="B2783">
        <v>62.95</v>
      </c>
      <c r="E2783">
        <v>3107745</v>
      </c>
    </row>
    <row r="2784" spans="1:5" x14ac:dyDescent="0.3">
      <c r="A2784">
        <v>41500</v>
      </c>
      <c r="B2784">
        <v>64.386700000000005</v>
      </c>
      <c r="E2784">
        <v>865785</v>
      </c>
    </row>
    <row r="2785" spans="1:5" x14ac:dyDescent="0.3">
      <c r="A2785">
        <v>41499</v>
      </c>
      <c r="B2785">
        <v>64.55</v>
      </c>
      <c r="E2785">
        <v>2787027</v>
      </c>
    </row>
    <row r="2786" spans="1:5" x14ac:dyDescent="0.3">
      <c r="A2786">
        <v>41498</v>
      </c>
      <c r="B2786">
        <v>64.523300000000006</v>
      </c>
      <c r="E2786">
        <v>2005266</v>
      </c>
    </row>
    <row r="2787" spans="1:5" x14ac:dyDescent="0.3">
      <c r="A2787">
        <v>41495</v>
      </c>
      <c r="B2787">
        <v>65.073300000000003</v>
      </c>
      <c r="E2787">
        <v>843342</v>
      </c>
    </row>
    <row r="2788" spans="1:5" x14ac:dyDescent="0.3">
      <c r="A2788">
        <v>41494</v>
      </c>
      <c r="B2788">
        <v>65.213300000000004</v>
      </c>
      <c r="E2788">
        <v>1144683</v>
      </c>
    </row>
    <row r="2789" spans="1:5" x14ac:dyDescent="0.3">
      <c r="A2789">
        <v>41493</v>
      </c>
      <c r="B2789">
        <v>65.52</v>
      </c>
      <c r="E2789">
        <v>2189328</v>
      </c>
    </row>
    <row r="2790" spans="1:5" x14ac:dyDescent="0.3">
      <c r="A2790">
        <v>41492</v>
      </c>
      <c r="B2790">
        <v>65.413300000000007</v>
      </c>
      <c r="E2790">
        <v>2294106</v>
      </c>
    </row>
    <row r="2791" spans="1:5" x14ac:dyDescent="0.3">
      <c r="A2791">
        <v>41491</v>
      </c>
      <c r="B2791">
        <v>66.819999999999993</v>
      </c>
      <c r="E2791">
        <v>1998660</v>
      </c>
    </row>
    <row r="2792" spans="1:5" x14ac:dyDescent="0.3">
      <c r="A2792">
        <v>41488</v>
      </c>
      <c r="B2792">
        <v>66.98</v>
      </c>
      <c r="E2792">
        <v>950814</v>
      </c>
    </row>
    <row r="2793" spans="1:5" x14ac:dyDescent="0.3">
      <c r="A2793">
        <v>41487</v>
      </c>
      <c r="B2793">
        <v>66.87</v>
      </c>
      <c r="E2793">
        <v>1298151</v>
      </c>
    </row>
    <row r="2794" spans="1:5" x14ac:dyDescent="0.3">
      <c r="A2794">
        <v>41486</v>
      </c>
      <c r="B2794">
        <v>65.943299999999994</v>
      </c>
      <c r="E2794">
        <v>1675662</v>
      </c>
    </row>
    <row r="2795" spans="1:5" x14ac:dyDescent="0.3">
      <c r="A2795">
        <v>41485</v>
      </c>
      <c r="B2795">
        <v>65.726699999999994</v>
      </c>
      <c r="E2795">
        <v>1931814</v>
      </c>
    </row>
    <row r="2796" spans="1:5" x14ac:dyDescent="0.3">
      <c r="A2796">
        <v>41484</v>
      </c>
      <c r="B2796">
        <v>64.91</v>
      </c>
      <c r="E2796">
        <v>1578069</v>
      </c>
    </row>
    <row r="2797" spans="1:5" x14ac:dyDescent="0.3">
      <c r="A2797">
        <v>41481</v>
      </c>
      <c r="B2797">
        <v>65.47</v>
      </c>
      <c r="E2797">
        <v>2215071</v>
      </c>
    </row>
    <row r="2798" spans="1:5" x14ac:dyDescent="0.3">
      <c r="A2798">
        <v>41480</v>
      </c>
      <c r="B2798">
        <v>65.150000000000006</v>
      </c>
      <c r="E2798">
        <v>2942610</v>
      </c>
    </row>
    <row r="2799" spans="1:5" x14ac:dyDescent="0.3">
      <c r="A2799">
        <v>41479</v>
      </c>
      <c r="B2799">
        <v>64.336699999999993</v>
      </c>
      <c r="E2799">
        <v>2549229</v>
      </c>
    </row>
    <row r="2800" spans="1:5" x14ac:dyDescent="0.3">
      <c r="A2800">
        <v>41478</v>
      </c>
      <c r="B2800">
        <v>64.116699999999994</v>
      </c>
      <c r="E2800">
        <v>2791971</v>
      </c>
    </row>
    <row r="2801" spans="1:5" x14ac:dyDescent="0.3">
      <c r="A2801">
        <v>41477</v>
      </c>
      <c r="B2801">
        <v>65.23</v>
      </c>
      <c r="E2801">
        <v>2029296</v>
      </c>
    </row>
    <row r="2802" spans="1:5" x14ac:dyDescent="0.3">
      <c r="A2802">
        <v>41474</v>
      </c>
      <c r="B2802">
        <v>65</v>
      </c>
      <c r="E2802">
        <v>2026947</v>
      </c>
    </row>
    <row r="2803" spans="1:5" x14ac:dyDescent="0.3">
      <c r="A2803">
        <v>41473</v>
      </c>
      <c r="B2803">
        <v>63.98</v>
      </c>
      <c r="E2803">
        <v>1309995</v>
      </c>
    </row>
    <row r="2804" spans="1:5" x14ac:dyDescent="0.3">
      <c r="A2804">
        <v>41472</v>
      </c>
      <c r="B2804">
        <v>64.069999999999993</v>
      </c>
      <c r="E2804">
        <v>1311354</v>
      </c>
    </row>
    <row r="2805" spans="1:5" x14ac:dyDescent="0.3">
      <c r="A2805">
        <v>41471</v>
      </c>
      <c r="B2805">
        <v>63.6967</v>
      </c>
      <c r="E2805">
        <v>2523312</v>
      </c>
    </row>
    <row r="2806" spans="1:5" x14ac:dyDescent="0.3">
      <c r="A2806">
        <v>41470</v>
      </c>
      <c r="B2806">
        <v>64.353300000000004</v>
      </c>
      <c r="E2806">
        <v>2449152</v>
      </c>
    </row>
    <row r="2807" spans="1:5" x14ac:dyDescent="0.3">
      <c r="A2807">
        <v>41467</v>
      </c>
      <c r="B2807">
        <v>64.343299999999999</v>
      </c>
      <c r="E2807">
        <v>6688881</v>
      </c>
    </row>
    <row r="2808" spans="1:5" x14ac:dyDescent="0.3">
      <c r="A2808">
        <v>41466</v>
      </c>
      <c r="B2808">
        <v>62.79</v>
      </c>
      <c r="E2808">
        <v>2299830</v>
      </c>
    </row>
    <row r="2809" spans="1:5" x14ac:dyDescent="0.3">
      <c r="A2809">
        <v>41465</v>
      </c>
      <c r="B2809">
        <v>61.54</v>
      </c>
      <c r="E2809">
        <v>1359651</v>
      </c>
    </row>
    <row r="2810" spans="1:5" x14ac:dyDescent="0.3">
      <c r="A2810">
        <v>41464</v>
      </c>
      <c r="B2810">
        <v>60.83</v>
      </c>
      <c r="E2810">
        <v>2219694</v>
      </c>
    </row>
    <row r="2811" spans="1:5" x14ac:dyDescent="0.3">
      <c r="A2811">
        <v>41463</v>
      </c>
      <c r="B2811">
        <v>60.48</v>
      </c>
      <c r="E2811">
        <v>1672854</v>
      </c>
    </row>
    <row r="2812" spans="1:5" x14ac:dyDescent="0.3">
      <c r="A2812">
        <v>41460</v>
      </c>
      <c r="B2812">
        <v>60.74</v>
      </c>
      <c r="E2812">
        <v>2269296</v>
      </c>
    </row>
    <row r="2813" spans="1:5" x14ac:dyDescent="0.3">
      <c r="A2813">
        <v>41458</v>
      </c>
      <c r="B2813">
        <v>59.583300000000001</v>
      </c>
      <c r="E2813">
        <v>1239786</v>
      </c>
    </row>
    <row r="2814" spans="1:5" x14ac:dyDescent="0.3">
      <c r="A2814">
        <v>41457</v>
      </c>
      <c r="B2814">
        <v>59.62</v>
      </c>
      <c r="E2814">
        <v>1630242</v>
      </c>
    </row>
    <row r="2815" spans="1:5" x14ac:dyDescent="0.3">
      <c r="A2815">
        <v>41456</v>
      </c>
      <c r="B2815">
        <v>59.42</v>
      </c>
      <c r="E2815">
        <v>4547286</v>
      </c>
    </row>
    <row r="2816" spans="1:5" x14ac:dyDescent="0.3">
      <c r="A2816">
        <v>41453</v>
      </c>
      <c r="B2816">
        <v>57.96</v>
      </c>
      <c r="E2816">
        <v>1439139</v>
      </c>
    </row>
    <row r="2817" spans="1:5" x14ac:dyDescent="0.3">
      <c r="A2817">
        <v>41452</v>
      </c>
      <c r="B2817">
        <v>58.13</v>
      </c>
      <c r="E2817">
        <v>1692219</v>
      </c>
    </row>
    <row r="2818" spans="1:5" x14ac:dyDescent="0.3">
      <c r="A2818">
        <v>41451</v>
      </c>
      <c r="B2818">
        <v>57.673299999999998</v>
      </c>
      <c r="E2818">
        <v>2930340</v>
      </c>
    </row>
    <row r="2819" spans="1:5" x14ac:dyDescent="0.3">
      <c r="A2819">
        <v>41450</v>
      </c>
      <c r="B2819">
        <v>56.213299999999997</v>
      </c>
      <c r="E2819">
        <v>2513097</v>
      </c>
    </row>
    <row r="2820" spans="1:5" x14ac:dyDescent="0.3">
      <c r="A2820">
        <v>41449</v>
      </c>
      <c r="B2820">
        <v>55.99</v>
      </c>
      <c r="E2820">
        <v>3764541</v>
      </c>
    </row>
    <row r="2821" spans="1:5" x14ac:dyDescent="0.3">
      <c r="A2821">
        <v>41446</v>
      </c>
      <c r="B2821">
        <v>56.1967</v>
      </c>
      <c r="E2821">
        <v>3718986</v>
      </c>
    </row>
    <row r="2822" spans="1:5" x14ac:dyDescent="0.3">
      <c r="A2822">
        <v>41445</v>
      </c>
      <c r="B2822">
        <v>55.973300000000002</v>
      </c>
      <c r="E2822">
        <v>4209330</v>
      </c>
    </row>
    <row r="2823" spans="1:5" x14ac:dyDescent="0.3">
      <c r="A2823">
        <v>41444</v>
      </c>
      <c r="B2823">
        <v>57.673299999999998</v>
      </c>
      <c r="E2823">
        <v>1437219</v>
      </c>
    </row>
    <row r="2824" spans="1:5" x14ac:dyDescent="0.3">
      <c r="A2824">
        <v>41443</v>
      </c>
      <c r="B2824">
        <v>58.85</v>
      </c>
      <c r="E2824">
        <v>2017170</v>
      </c>
    </row>
    <row r="2825" spans="1:5" x14ac:dyDescent="0.3">
      <c r="A2825">
        <v>41442</v>
      </c>
      <c r="B2825">
        <v>58.063299999999998</v>
      </c>
      <c r="E2825">
        <v>1905483</v>
      </c>
    </row>
    <row r="2826" spans="1:5" x14ac:dyDescent="0.3">
      <c r="A2826">
        <v>41439</v>
      </c>
      <c r="B2826">
        <v>58.563299999999998</v>
      </c>
      <c r="E2826">
        <v>1459011</v>
      </c>
    </row>
    <row r="2827" spans="1:5" x14ac:dyDescent="0.3">
      <c r="A2827">
        <v>41438</v>
      </c>
      <c r="B2827">
        <v>58.943300000000001</v>
      </c>
      <c r="E2827">
        <v>1650201</v>
      </c>
    </row>
    <row r="2828" spans="1:5" x14ac:dyDescent="0.3">
      <c r="A2828">
        <v>41437</v>
      </c>
      <c r="B2828">
        <v>58.143300000000004</v>
      </c>
      <c r="E2828">
        <v>2491257</v>
      </c>
    </row>
    <row r="2829" spans="1:5" x14ac:dyDescent="0.3">
      <c r="A2829">
        <v>41436</v>
      </c>
      <c r="B2829">
        <v>59.466700000000003</v>
      </c>
      <c r="E2829">
        <v>1927794</v>
      </c>
    </row>
    <row r="2830" spans="1:5" x14ac:dyDescent="0.3">
      <c r="A2830">
        <v>41435</v>
      </c>
      <c r="B2830">
        <v>59.426699999999997</v>
      </c>
      <c r="E2830">
        <v>1140186</v>
      </c>
    </row>
    <row r="2831" spans="1:5" x14ac:dyDescent="0.3">
      <c r="A2831">
        <v>41432</v>
      </c>
      <c r="B2831">
        <v>59.73</v>
      </c>
      <c r="E2831">
        <v>2424498</v>
      </c>
    </row>
    <row r="2832" spans="1:5" x14ac:dyDescent="0.3">
      <c r="A2832">
        <v>41431</v>
      </c>
      <c r="B2832">
        <v>58.393300000000004</v>
      </c>
      <c r="E2832">
        <v>3132699</v>
      </c>
    </row>
    <row r="2833" spans="1:5" x14ac:dyDescent="0.3">
      <c r="A2833">
        <v>41430</v>
      </c>
      <c r="B2833">
        <v>56.753300000000003</v>
      </c>
      <c r="E2833">
        <v>6094275</v>
      </c>
    </row>
    <row r="2834" spans="1:5" x14ac:dyDescent="0.3">
      <c r="A2834">
        <v>41429</v>
      </c>
      <c r="B2834">
        <v>58.07</v>
      </c>
      <c r="E2834">
        <v>2480907</v>
      </c>
    </row>
    <row r="2835" spans="1:5" x14ac:dyDescent="0.3">
      <c r="A2835">
        <v>41428</v>
      </c>
      <c r="B2835">
        <v>59.143300000000004</v>
      </c>
      <c r="E2835">
        <v>4434012</v>
      </c>
    </row>
    <row r="2836" spans="1:5" x14ac:dyDescent="0.3">
      <c r="A2836">
        <v>41425</v>
      </c>
      <c r="B2836">
        <v>59.833300000000001</v>
      </c>
      <c r="E2836">
        <v>1758477</v>
      </c>
    </row>
    <row r="2837" spans="1:5" x14ac:dyDescent="0.3">
      <c r="A2837">
        <v>41424</v>
      </c>
      <c r="B2837">
        <v>61.076700000000002</v>
      </c>
      <c r="E2837">
        <v>1423299</v>
      </c>
    </row>
    <row r="2838" spans="1:5" x14ac:dyDescent="0.3">
      <c r="A2838">
        <v>41423</v>
      </c>
      <c r="B2838">
        <v>60.356699999999996</v>
      </c>
      <c r="E2838">
        <v>1295301</v>
      </c>
    </row>
    <row r="2839" spans="1:5" x14ac:dyDescent="0.3">
      <c r="A2839">
        <v>41422</v>
      </c>
      <c r="B2839">
        <v>61.01</v>
      </c>
      <c r="E2839">
        <v>1656873</v>
      </c>
    </row>
    <row r="2840" spans="1:5" x14ac:dyDescent="0.3">
      <c r="A2840">
        <v>41418</v>
      </c>
      <c r="B2840">
        <v>60.246699999999997</v>
      </c>
      <c r="E2840">
        <v>1618959</v>
      </c>
    </row>
    <row r="2841" spans="1:5" x14ac:dyDescent="0.3">
      <c r="A2841">
        <v>41417</v>
      </c>
      <c r="B2841">
        <v>60.423299999999998</v>
      </c>
      <c r="E2841">
        <v>2391801</v>
      </c>
    </row>
    <row r="2842" spans="1:5" x14ac:dyDescent="0.3">
      <c r="A2842">
        <v>41416</v>
      </c>
      <c r="B2842">
        <v>60.326700000000002</v>
      </c>
      <c r="E2842">
        <v>3194532</v>
      </c>
    </row>
    <row r="2843" spans="1:5" x14ac:dyDescent="0.3">
      <c r="A2843">
        <v>41415</v>
      </c>
      <c r="B2843">
        <v>60.513300000000001</v>
      </c>
      <c r="E2843">
        <v>1772949</v>
      </c>
    </row>
    <row r="2844" spans="1:5" x14ac:dyDescent="0.3">
      <c r="A2844">
        <v>41414</v>
      </c>
      <c r="B2844">
        <v>59.92</v>
      </c>
      <c r="E2844">
        <v>2694567</v>
      </c>
    </row>
    <row r="2845" spans="1:5" x14ac:dyDescent="0.3">
      <c r="A2845">
        <v>41411</v>
      </c>
      <c r="B2845">
        <v>60.67</v>
      </c>
      <c r="E2845">
        <v>1486782</v>
      </c>
    </row>
    <row r="2846" spans="1:5" x14ac:dyDescent="0.3">
      <c r="A2846">
        <v>41410</v>
      </c>
      <c r="B2846">
        <v>60.076700000000002</v>
      </c>
      <c r="E2846">
        <v>2446173</v>
      </c>
    </row>
    <row r="2847" spans="1:5" x14ac:dyDescent="0.3">
      <c r="A2847">
        <v>41409</v>
      </c>
      <c r="B2847">
        <v>61.34</v>
      </c>
      <c r="E2847">
        <v>1950387</v>
      </c>
    </row>
    <row r="2848" spans="1:5" x14ac:dyDescent="0.3">
      <c r="A2848">
        <v>41408</v>
      </c>
      <c r="B2848">
        <v>62.06</v>
      </c>
      <c r="E2848">
        <v>3849195</v>
      </c>
    </row>
    <row r="2849" spans="1:5" x14ac:dyDescent="0.3">
      <c r="A2849">
        <v>41407</v>
      </c>
      <c r="B2849">
        <v>61.013300000000001</v>
      </c>
      <c r="E2849">
        <v>2948184</v>
      </c>
    </row>
    <row r="2850" spans="1:5" x14ac:dyDescent="0.3">
      <c r="A2850">
        <v>41404</v>
      </c>
      <c r="B2850">
        <v>60.006700000000002</v>
      </c>
      <c r="E2850">
        <v>1304985</v>
      </c>
    </row>
    <row r="2851" spans="1:5" x14ac:dyDescent="0.3">
      <c r="A2851">
        <v>41403</v>
      </c>
      <c r="B2851">
        <v>58.296700000000001</v>
      </c>
      <c r="E2851">
        <v>1159914</v>
      </c>
    </row>
    <row r="2852" spans="1:5" x14ac:dyDescent="0.3">
      <c r="A2852">
        <v>41402</v>
      </c>
      <c r="B2852">
        <v>58.26</v>
      </c>
      <c r="E2852">
        <v>2121702</v>
      </c>
    </row>
    <row r="2853" spans="1:5" x14ac:dyDescent="0.3">
      <c r="A2853">
        <v>41401</v>
      </c>
      <c r="B2853">
        <v>58.173299999999998</v>
      </c>
      <c r="E2853">
        <v>1890891</v>
      </c>
    </row>
    <row r="2854" spans="1:5" x14ac:dyDescent="0.3">
      <c r="A2854">
        <v>41400</v>
      </c>
      <c r="B2854">
        <v>58.65</v>
      </c>
      <c r="E2854">
        <v>1464000</v>
      </c>
    </row>
    <row r="2855" spans="1:5" x14ac:dyDescent="0.3">
      <c r="A2855">
        <v>41397</v>
      </c>
      <c r="B2855">
        <v>58.8733</v>
      </c>
      <c r="E2855">
        <v>2588949</v>
      </c>
    </row>
    <row r="2856" spans="1:5" x14ac:dyDescent="0.3">
      <c r="A2856">
        <v>41396</v>
      </c>
      <c r="B2856">
        <v>57.996699999999997</v>
      </c>
      <c r="E2856">
        <v>1368957</v>
      </c>
    </row>
    <row r="2857" spans="1:5" x14ac:dyDescent="0.3">
      <c r="A2857">
        <v>41395</v>
      </c>
      <c r="B2857">
        <v>57.056699999999999</v>
      </c>
      <c r="E2857">
        <v>2282634</v>
      </c>
    </row>
    <row r="2858" spans="1:5" x14ac:dyDescent="0.3">
      <c r="A2858">
        <v>41394</v>
      </c>
      <c r="B2858">
        <v>57.436700000000002</v>
      </c>
      <c r="E2858">
        <v>1976037</v>
      </c>
    </row>
    <row r="2859" spans="1:5" x14ac:dyDescent="0.3">
      <c r="A2859">
        <v>41393</v>
      </c>
      <c r="B2859">
        <v>57.823300000000003</v>
      </c>
      <c r="E2859">
        <v>2318091</v>
      </c>
    </row>
    <row r="2860" spans="1:5" x14ac:dyDescent="0.3">
      <c r="A2860">
        <v>41390</v>
      </c>
      <c r="B2860">
        <v>57.71</v>
      </c>
      <c r="E2860">
        <v>1326459</v>
      </c>
    </row>
    <row r="2861" spans="1:5" x14ac:dyDescent="0.3">
      <c r="A2861">
        <v>41389</v>
      </c>
      <c r="B2861">
        <v>57.713299999999997</v>
      </c>
      <c r="E2861">
        <v>4271742</v>
      </c>
    </row>
    <row r="2862" spans="1:5" x14ac:dyDescent="0.3">
      <c r="A2862">
        <v>41388</v>
      </c>
      <c r="B2862">
        <v>56.556699999999999</v>
      </c>
      <c r="E2862">
        <v>4364196</v>
      </c>
    </row>
    <row r="2863" spans="1:5" x14ac:dyDescent="0.3">
      <c r="A2863">
        <v>41387</v>
      </c>
      <c r="B2863">
        <v>58.26</v>
      </c>
      <c r="E2863">
        <v>3558969</v>
      </c>
    </row>
    <row r="2864" spans="1:5" x14ac:dyDescent="0.3">
      <c r="A2864">
        <v>41386</v>
      </c>
      <c r="B2864">
        <v>57.99</v>
      </c>
      <c r="E2864">
        <v>2311908</v>
      </c>
    </row>
    <row r="2865" spans="1:5" x14ac:dyDescent="0.3">
      <c r="A2865">
        <v>41383</v>
      </c>
      <c r="B2865">
        <v>57.526699999999998</v>
      </c>
      <c r="E2865">
        <v>4014057</v>
      </c>
    </row>
    <row r="2866" spans="1:5" x14ac:dyDescent="0.3">
      <c r="A2866">
        <v>41382</v>
      </c>
      <c r="B2866">
        <v>54.9833</v>
      </c>
      <c r="E2866">
        <v>1851951</v>
      </c>
    </row>
    <row r="2867" spans="1:5" x14ac:dyDescent="0.3">
      <c r="A2867">
        <v>41381</v>
      </c>
      <c r="B2867">
        <v>55.706699999999998</v>
      </c>
      <c r="E2867">
        <v>1979277</v>
      </c>
    </row>
    <row r="2868" spans="1:5" x14ac:dyDescent="0.3">
      <c r="A2868">
        <v>41380</v>
      </c>
      <c r="B2868">
        <v>55.98</v>
      </c>
      <c r="E2868">
        <v>2065224</v>
      </c>
    </row>
    <row r="2869" spans="1:5" x14ac:dyDescent="0.3">
      <c r="A2869">
        <v>41379</v>
      </c>
      <c r="B2869">
        <v>54.893300000000004</v>
      </c>
      <c r="E2869">
        <v>2168538</v>
      </c>
    </row>
    <row r="2870" spans="1:5" x14ac:dyDescent="0.3">
      <c r="A2870">
        <v>41376</v>
      </c>
      <c r="B2870">
        <v>56.4</v>
      </c>
      <c r="E2870">
        <v>2768607</v>
      </c>
    </row>
    <row r="2871" spans="1:5" x14ac:dyDescent="0.3">
      <c r="A2871">
        <v>41375</v>
      </c>
      <c r="B2871">
        <v>55.81</v>
      </c>
      <c r="E2871">
        <v>2025921</v>
      </c>
    </row>
    <row r="2872" spans="1:5" x14ac:dyDescent="0.3">
      <c r="A2872">
        <v>41374</v>
      </c>
      <c r="B2872">
        <v>55.1</v>
      </c>
      <c r="E2872">
        <v>1593024</v>
      </c>
    </row>
    <row r="2873" spans="1:5" x14ac:dyDescent="0.3">
      <c r="A2873">
        <v>41373</v>
      </c>
      <c r="B2873">
        <v>53.65</v>
      </c>
      <c r="E2873">
        <v>975393</v>
      </c>
    </row>
    <row r="2874" spans="1:5" x14ac:dyDescent="0.3">
      <c r="A2874">
        <v>41372</v>
      </c>
      <c r="B2874">
        <v>53.45</v>
      </c>
      <c r="E2874">
        <v>790776</v>
      </c>
    </row>
    <row r="2875" spans="1:5" x14ac:dyDescent="0.3">
      <c r="A2875">
        <v>41369</v>
      </c>
      <c r="B2875">
        <v>53.313299999999998</v>
      </c>
      <c r="E2875">
        <v>1552500</v>
      </c>
    </row>
    <row r="2876" spans="1:5" x14ac:dyDescent="0.3">
      <c r="A2876">
        <v>41368</v>
      </c>
      <c r="B2876">
        <v>53.393300000000004</v>
      </c>
      <c r="E2876">
        <v>1100781</v>
      </c>
    </row>
    <row r="2877" spans="1:5" x14ac:dyDescent="0.3">
      <c r="A2877">
        <v>41367</v>
      </c>
      <c r="B2877">
        <v>53.16</v>
      </c>
      <c r="E2877">
        <v>1919040</v>
      </c>
    </row>
    <row r="2878" spans="1:5" x14ac:dyDescent="0.3">
      <c r="A2878">
        <v>41366</v>
      </c>
      <c r="B2878">
        <v>54.063299999999998</v>
      </c>
      <c r="E2878">
        <v>2303409</v>
      </c>
    </row>
    <row r="2879" spans="1:5" x14ac:dyDescent="0.3">
      <c r="A2879">
        <v>41365</v>
      </c>
      <c r="B2879">
        <v>53.186700000000002</v>
      </c>
      <c r="E2879">
        <v>1175487</v>
      </c>
    </row>
    <row r="2880" spans="1:5" x14ac:dyDescent="0.3">
      <c r="A2880">
        <v>41361</v>
      </c>
      <c r="B2880">
        <v>53.31</v>
      </c>
      <c r="E2880">
        <v>1846047</v>
      </c>
    </row>
    <row r="2881" spans="1:5" x14ac:dyDescent="0.3">
      <c r="A2881">
        <v>41360</v>
      </c>
      <c r="B2881">
        <v>52.59</v>
      </c>
      <c r="E2881">
        <v>1120257</v>
      </c>
    </row>
    <row r="2882" spans="1:5" x14ac:dyDescent="0.3">
      <c r="A2882">
        <v>41359</v>
      </c>
      <c r="B2882">
        <v>51.883299999999998</v>
      </c>
      <c r="E2882">
        <v>514146</v>
      </c>
    </row>
    <row r="2883" spans="1:5" x14ac:dyDescent="0.3">
      <c r="A2883">
        <v>41358</v>
      </c>
      <c r="B2883">
        <v>51.6967</v>
      </c>
      <c r="E2883">
        <v>1085274</v>
      </c>
    </row>
    <row r="2884" spans="1:5" x14ac:dyDescent="0.3">
      <c r="A2884">
        <v>41355</v>
      </c>
      <c r="B2884">
        <v>52.03</v>
      </c>
      <c r="E2884">
        <v>1083942</v>
      </c>
    </row>
    <row r="2885" spans="1:5" x14ac:dyDescent="0.3">
      <c r="A2885">
        <v>41354</v>
      </c>
      <c r="B2885">
        <v>51.6633</v>
      </c>
      <c r="E2885">
        <v>1111314</v>
      </c>
    </row>
    <row r="2886" spans="1:5" x14ac:dyDescent="0.3">
      <c r="A2886">
        <v>41353</v>
      </c>
      <c r="B2886">
        <v>52.0167</v>
      </c>
      <c r="E2886">
        <v>1054065</v>
      </c>
    </row>
    <row r="2887" spans="1:5" x14ac:dyDescent="0.3">
      <c r="A2887">
        <v>41352</v>
      </c>
      <c r="B2887">
        <v>51.526699999999998</v>
      </c>
      <c r="E2887">
        <v>1731822</v>
      </c>
    </row>
    <row r="2888" spans="1:5" x14ac:dyDescent="0.3">
      <c r="A2888">
        <v>41351</v>
      </c>
      <c r="B2888">
        <v>51.636699999999998</v>
      </c>
      <c r="E2888">
        <v>1298361</v>
      </c>
    </row>
    <row r="2889" spans="1:5" x14ac:dyDescent="0.3">
      <c r="A2889">
        <v>41348</v>
      </c>
      <c r="B2889">
        <v>51.963299999999997</v>
      </c>
      <c r="E2889">
        <v>606039</v>
      </c>
    </row>
    <row r="2890" spans="1:5" x14ac:dyDescent="0.3">
      <c r="A2890">
        <v>41347</v>
      </c>
      <c r="B2890">
        <v>52.323300000000003</v>
      </c>
      <c r="E2890">
        <v>1382295</v>
      </c>
    </row>
    <row r="2891" spans="1:5" x14ac:dyDescent="0.3">
      <c r="A2891">
        <v>41346</v>
      </c>
      <c r="B2891">
        <v>52.036700000000003</v>
      </c>
      <c r="E2891">
        <v>1435497</v>
      </c>
    </row>
    <row r="2892" spans="1:5" x14ac:dyDescent="0.3">
      <c r="A2892">
        <v>41345</v>
      </c>
      <c r="B2892">
        <v>52.226700000000001</v>
      </c>
      <c r="E2892">
        <v>1000824</v>
      </c>
    </row>
    <row r="2893" spans="1:5" x14ac:dyDescent="0.3">
      <c r="A2893">
        <v>41344</v>
      </c>
      <c r="B2893">
        <v>52.033299999999997</v>
      </c>
      <c r="E2893">
        <v>821679</v>
      </c>
    </row>
    <row r="2894" spans="1:5" x14ac:dyDescent="0.3">
      <c r="A2894">
        <v>41341</v>
      </c>
      <c r="B2894">
        <v>51.886699999999998</v>
      </c>
      <c r="E2894">
        <v>1356081</v>
      </c>
    </row>
    <row r="2895" spans="1:5" x14ac:dyDescent="0.3">
      <c r="A2895">
        <v>41340</v>
      </c>
      <c r="B2895">
        <v>51.456699999999998</v>
      </c>
      <c r="E2895">
        <v>1260693</v>
      </c>
    </row>
    <row r="2896" spans="1:5" x14ac:dyDescent="0.3">
      <c r="A2896">
        <v>41339</v>
      </c>
      <c r="B2896">
        <v>51.493299999999998</v>
      </c>
      <c r="E2896">
        <v>1870884</v>
      </c>
    </row>
    <row r="2897" spans="1:5" x14ac:dyDescent="0.3">
      <c r="A2897">
        <v>41338</v>
      </c>
      <c r="B2897">
        <v>51.076700000000002</v>
      </c>
      <c r="E2897">
        <v>1771014</v>
      </c>
    </row>
    <row r="2898" spans="1:5" x14ac:dyDescent="0.3">
      <c r="A2898">
        <v>41337</v>
      </c>
      <c r="B2898">
        <v>50.423299999999998</v>
      </c>
      <c r="E2898">
        <v>1016754</v>
      </c>
    </row>
    <row r="2899" spans="1:5" x14ac:dyDescent="0.3">
      <c r="A2899">
        <v>41334</v>
      </c>
      <c r="B2899">
        <v>49.856699999999996</v>
      </c>
      <c r="E2899">
        <v>1580220</v>
      </c>
    </row>
    <row r="2900" spans="1:5" x14ac:dyDescent="0.3">
      <c r="A2900">
        <v>41333</v>
      </c>
      <c r="B2900">
        <v>49.263300000000001</v>
      </c>
      <c r="E2900">
        <v>1917681</v>
      </c>
    </row>
    <row r="2901" spans="1:5" x14ac:dyDescent="0.3">
      <c r="A2901">
        <v>41332</v>
      </c>
      <c r="B2901">
        <v>48.896700000000003</v>
      </c>
      <c r="E2901">
        <v>1685310</v>
      </c>
    </row>
    <row r="2902" spans="1:5" x14ac:dyDescent="0.3">
      <c r="A2902">
        <v>41331</v>
      </c>
      <c r="B2902">
        <v>48.153300000000002</v>
      </c>
      <c r="E2902">
        <v>1081470</v>
      </c>
    </row>
    <row r="2903" spans="1:5" x14ac:dyDescent="0.3">
      <c r="A2903">
        <v>41330</v>
      </c>
      <c r="B2903">
        <v>48.1233</v>
      </c>
      <c r="E2903">
        <v>1704690</v>
      </c>
    </row>
    <row r="2904" spans="1:5" x14ac:dyDescent="0.3">
      <c r="A2904">
        <v>41327</v>
      </c>
      <c r="B2904">
        <v>48.676699999999997</v>
      </c>
      <c r="E2904">
        <v>1354770</v>
      </c>
    </row>
    <row r="2905" spans="1:5" x14ac:dyDescent="0.3">
      <c r="A2905">
        <v>41326</v>
      </c>
      <c r="B2905">
        <v>47.9133</v>
      </c>
      <c r="E2905">
        <v>1408518</v>
      </c>
    </row>
    <row r="2906" spans="1:5" x14ac:dyDescent="0.3">
      <c r="A2906">
        <v>41325</v>
      </c>
      <c r="B2906">
        <v>48.3033</v>
      </c>
      <c r="E2906">
        <v>620922</v>
      </c>
    </row>
    <row r="2907" spans="1:5" x14ac:dyDescent="0.3">
      <c r="A2907">
        <v>41324</v>
      </c>
      <c r="B2907">
        <v>48.713299999999997</v>
      </c>
      <c r="E2907">
        <v>698619</v>
      </c>
    </row>
    <row r="2908" spans="1:5" x14ac:dyDescent="0.3">
      <c r="A2908">
        <v>41320</v>
      </c>
      <c r="B2908">
        <v>48.5867</v>
      </c>
      <c r="E2908">
        <v>866544</v>
      </c>
    </row>
    <row r="2909" spans="1:5" x14ac:dyDescent="0.3">
      <c r="A2909">
        <v>41319</v>
      </c>
      <c r="B2909">
        <v>48.683300000000003</v>
      </c>
      <c r="E2909">
        <v>1712526</v>
      </c>
    </row>
    <row r="2910" spans="1:5" x14ac:dyDescent="0.3">
      <c r="A2910">
        <v>41318</v>
      </c>
      <c r="B2910">
        <v>48.796700000000001</v>
      </c>
      <c r="E2910">
        <v>665007</v>
      </c>
    </row>
    <row r="2911" spans="1:5" x14ac:dyDescent="0.3">
      <c r="A2911">
        <v>41317</v>
      </c>
      <c r="B2911">
        <v>48.49</v>
      </c>
      <c r="E2911">
        <v>1118850</v>
      </c>
    </row>
    <row r="2912" spans="1:5" x14ac:dyDescent="0.3">
      <c r="A2912">
        <v>41316</v>
      </c>
      <c r="B2912">
        <v>48.706699999999998</v>
      </c>
      <c r="E2912">
        <v>1806627</v>
      </c>
    </row>
    <row r="2913" spans="1:5" x14ac:dyDescent="0.3">
      <c r="A2913">
        <v>41313</v>
      </c>
      <c r="B2913">
        <v>48.843299999999999</v>
      </c>
      <c r="E2913">
        <v>1729773</v>
      </c>
    </row>
    <row r="2914" spans="1:5" x14ac:dyDescent="0.3">
      <c r="A2914">
        <v>41312</v>
      </c>
      <c r="B2914">
        <v>48.4</v>
      </c>
      <c r="E2914">
        <v>1820268</v>
      </c>
    </row>
    <row r="2915" spans="1:5" x14ac:dyDescent="0.3">
      <c r="A2915">
        <v>41311</v>
      </c>
      <c r="B2915">
        <v>48.8767</v>
      </c>
      <c r="E2915">
        <v>922350</v>
      </c>
    </row>
    <row r="2916" spans="1:5" x14ac:dyDescent="0.3">
      <c r="A2916">
        <v>41310</v>
      </c>
      <c r="B2916">
        <v>49.0867</v>
      </c>
      <c r="E2916">
        <v>1070967</v>
      </c>
    </row>
    <row r="2917" spans="1:5" x14ac:dyDescent="0.3">
      <c r="A2917">
        <v>41309</v>
      </c>
      <c r="B2917">
        <v>48.556699999999999</v>
      </c>
      <c r="E2917">
        <v>699735</v>
      </c>
    </row>
    <row r="2918" spans="1:5" x14ac:dyDescent="0.3">
      <c r="A2918">
        <v>41306</v>
      </c>
      <c r="B2918">
        <v>49.256700000000002</v>
      </c>
      <c r="E2918">
        <v>1710909</v>
      </c>
    </row>
    <row r="2919" spans="1:5" x14ac:dyDescent="0.3">
      <c r="A2919">
        <v>41305</v>
      </c>
      <c r="B2919">
        <v>48.526699999999998</v>
      </c>
      <c r="E2919">
        <v>489627</v>
      </c>
    </row>
    <row r="2920" spans="1:5" x14ac:dyDescent="0.3">
      <c r="A2920">
        <v>41304</v>
      </c>
      <c r="B2920">
        <v>48.346699999999998</v>
      </c>
      <c r="E2920">
        <v>651300</v>
      </c>
    </row>
    <row r="2921" spans="1:5" x14ac:dyDescent="0.3">
      <c r="A2921">
        <v>41303</v>
      </c>
      <c r="B2921">
        <v>48.7333</v>
      </c>
      <c r="E2921">
        <v>1094478</v>
      </c>
    </row>
    <row r="2922" spans="1:5" x14ac:dyDescent="0.3">
      <c r="A2922">
        <v>41302</v>
      </c>
      <c r="B2922">
        <v>48.496699999999997</v>
      </c>
      <c r="E2922">
        <v>991599</v>
      </c>
    </row>
    <row r="2923" spans="1:5" x14ac:dyDescent="0.3">
      <c r="A2923">
        <v>41299</v>
      </c>
      <c r="B2923">
        <v>48.68</v>
      </c>
      <c r="E2923">
        <v>1215660</v>
      </c>
    </row>
    <row r="2924" spans="1:5" x14ac:dyDescent="0.3">
      <c r="A2924">
        <v>41298</v>
      </c>
      <c r="B2924">
        <v>48.23</v>
      </c>
      <c r="E2924">
        <v>1654542</v>
      </c>
    </row>
    <row r="2925" spans="1:5" x14ac:dyDescent="0.3">
      <c r="A2925">
        <v>41297</v>
      </c>
      <c r="B2925">
        <v>48.17</v>
      </c>
      <c r="E2925">
        <v>1120866</v>
      </c>
    </row>
    <row r="2926" spans="1:5" x14ac:dyDescent="0.3">
      <c r="A2926">
        <v>41296</v>
      </c>
      <c r="B2926">
        <v>48.493299999999998</v>
      </c>
      <c r="E2926">
        <v>1697769</v>
      </c>
    </row>
    <row r="2927" spans="1:5" x14ac:dyDescent="0.3">
      <c r="A2927">
        <v>41292</v>
      </c>
      <c r="B2927">
        <v>48.26</v>
      </c>
      <c r="E2927">
        <v>1095945</v>
      </c>
    </row>
    <row r="2928" spans="1:5" x14ac:dyDescent="0.3">
      <c r="A2928">
        <v>41291</v>
      </c>
      <c r="B2928">
        <v>48.173299999999998</v>
      </c>
      <c r="E2928">
        <v>1152096</v>
      </c>
    </row>
    <row r="2929" spans="1:5" x14ac:dyDescent="0.3">
      <c r="A2929">
        <v>41290</v>
      </c>
      <c r="B2929">
        <v>48.14</v>
      </c>
      <c r="E2929">
        <v>674637</v>
      </c>
    </row>
    <row r="2930" spans="1:5" x14ac:dyDescent="0.3">
      <c r="A2930">
        <v>41289</v>
      </c>
      <c r="B2930">
        <v>48.69</v>
      </c>
      <c r="E2930">
        <v>1072692</v>
      </c>
    </row>
    <row r="2931" spans="1:5" x14ac:dyDescent="0.3">
      <c r="A2931">
        <v>41288</v>
      </c>
      <c r="B2931">
        <v>48.606699999999996</v>
      </c>
      <c r="E2931">
        <v>1779702</v>
      </c>
    </row>
    <row r="2932" spans="1:5" x14ac:dyDescent="0.3">
      <c r="A2932">
        <v>41285</v>
      </c>
      <c r="B2932">
        <v>48.493299999999998</v>
      </c>
      <c r="E2932">
        <v>1296903</v>
      </c>
    </row>
    <row r="2933" spans="1:5" x14ac:dyDescent="0.3">
      <c r="A2933">
        <v>41284</v>
      </c>
      <c r="B2933">
        <v>48.88</v>
      </c>
      <c r="E2933">
        <v>1693755</v>
      </c>
    </row>
    <row r="2934" spans="1:5" x14ac:dyDescent="0.3">
      <c r="A2934">
        <v>41283</v>
      </c>
      <c r="B2934">
        <v>48.77</v>
      </c>
      <c r="E2934">
        <v>924612</v>
      </c>
    </row>
    <row r="2935" spans="1:5" x14ac:dyDescent="0.3">
      <c r="A2935">
        <v>41282</v>
      </c>
      <c r="B2935">
        <v>48.12</v>
      </c>
      <c r="E2935">
        <v>703464</v>
      </c>
    </row>
    <row r="2936" spans="1:5" x14ac:dyDescent="0.3">
      <c r="A2936">
        <v>41281</v>
      </c>
      <c r="B2936">
        <v>47.846699999999998</v>
      </c>
      <c r="E2936">
        <v>1403553</v>
      </c>
    </row>
    <row r="2937" spans="1:5" x14ac:dyDescent="0.3">
      <c r="A2937">
        <v>41278</v>
      </c>
      <c r="B2937">
        <v>47.54</v>
      </c>
      <c r="E2937">
        <v>1484016</v>
      </c>
    </row>
    <row r="2938" spans="1:5" x14ac:dyDescent="0.3">
      <c r="A2938">
        <v>41277</v>
      </c>
      <c r="B2938">
        <v>47.256700000000002</v>
      </c>
      <c r="E2938">
        <v>1151166</v>
      </c>
    </row>
    <row r="2939" spans="1:5" x14ac:dyDescent="0.3">
      <c r="A2939">
        <v>41276</v>
      </c>
      <c r="B2939">
        <v>47.206699999999998</v>
      </c>
      <c r="E2939">
        <v>2048601</v>
      </c>
    </row>
    <row r="2940" spans="1:5" x14ac:dyDescent="0.3">
      <c r="A2940">
        <v>41274</v>
      </c>
      <c r="B2940">
        <v>45.74</v>
      </c>
      <c r="E2940">
        <v>811500</v>
      </c>
    </row>
    <row r="2941" spans="1:5" x14ac:dyDescent="0.3">
      <c r="A2941">
        <v>41271</v>
      </c>
      <c r="B2941">
        <v>44.9788</v>
      </c>
      <c r="E2941">
        <v>1412103</v>
      </c>
    </row>
    <row r="2942" spans="1:5" x14ac:dyDescent="0.3">
      <c r="A2942">
        <v>41270</v>
      </c>
      <c r="B2942">
        <v>45.403300000000002</v>
      </c>
      <c r="E2942">
        <v>1278273</v>
      </c>
    </row>
    <row r="2943" spans="1:5" x14ac:dyDescent="0.3">
      <c r="A2943">
        <v>41269</v>
      </c>
      <c r="B2943">
        <v>45.543300000000002</v>
      </c>
      <c r="E2943">
        <v>1083777</v>
      </c>
    </row>
    <row r="2944" spans="1:5" x14ac:dyDescent="0.3">
      <c r="A2944">
        <v>41267</v>
      </c>
      <c r="B2944">
        <v>45.9467</v>
      </c>
      <c r="E2944">
        <v>291042</v>
      </c>
    </row>
    <row r="2945" spans="1:5" x14ac:dyDescent="0.3">
      <c r="A2945">
        <v>41264</v>
      </c>
      <c r="B2945">
        <v>45.9833</v>
      </c>
      <c r="E2945">
        <v>1636353</v>
      </c>
    </row>
    <row r="2946" spans="1:5" x14ac:dyDescent="0.3">
      <c r="A2946">
        <v>41263</v>
      </c>
      <c r="B2946">
        <v>46.36</v>
      </c>
      <c r="E2946">
        <v>798528</v>
      </c>
    </row>
    <row r="2947" spans="1:5" x14ac:dyDescent="0.3">
      <c r="A2947">
        <v>41262</v>
      </c>
      <c r="B2947">
        <v>46.356699999999996</v>
      </c>
      <c r="E2947">
        <v>774774</v>
      </c>
    </row>
    <row r="2948" spans="1:5" x14ac:dyDescent="0.3">
      <c r="A2948">
        <v>41261</v>
      </c>
      <c r="B2948">
        <v>46.923299999999998</v>
      </c>
      <c r="E2948">
        <v>1193319</v>
      </c>
    </row>
    <row r="2949" spans="1:5" x14ac:dyDescent="0.3">
      <c r="A2949">
        <v>41260</v>
      </c>
      <c r="B2949">
        <v>46.47</v>
      </c>
      <c r="E2949">
        <v>861195</v>
      </c>
    </row>
    <row r="2950" spans="1:5" x14ac:dyDescent="0.3">
      <c r="A2950">
        <v>41257</v>
      </c>
      <c r="B2950">
        <v>46.02</v>
      </c>
      <c r="E2950">
        <v>740886</v>
      </c>
    </row>
    <row r="2951" spans="1:5" x14ac:dyDescent="0.3">
      <c r="A2951">
        <v>41256</v>
      </c>
      <c r="B2951">
        <v>46.31</v>
      </c>
      <c r="E2951">
        <v>924456</v>
      </c>
    </row>
    <row r="2952" spans="1:5" x14ac:dyDescent="0.3">
      <c r="A2952">
        <v>41255</v>
      </c>
      <c r="B2952">
        <v>46.893300000000004</v>
      </c>
      <c r="E2952">
        <v>729996</v>
      </c>
    </row>
    <row r="2953" spans="1:5" x14ac:dyDescent="0.3">
      <c r="A2953">
        <v>41254</v>
      </c>
      <c r="B2953">
        <v>47.0533</v>
      </c>
      <c r="E2953">
        <v>1652775</v>
      </c>
    </row>
    <row r="2954" spans="1:5" x14ac:dyDescent="0.3">
      <c r="A2954">
        <v>41253</v>
      </c>
      <c r="B2954">
        <v>46.323300000000003</v>
      </c>
      <c r="E2954">
        <v>1360890</v>
      </c>
    </row>
    <row r="2955" spans="1:5" x14ac:dyDescent="0.3">
      <c r="A2955">
        <v>41250</v>
      </c>
      <c r="B2955">
        <v>45.636699999999998</v>
      </c>
      <c r="E2955">
        <v>984294</v>
      </c>
    </row>
    <row r="2956" spans="1:5" x14ac:dyDescent="0.3">
      <c r="A2956">
        <v>41249</v>
      </c>
      <c r="B2956">
        <v>45.91</v>
      </c>
      <c r="E2956">
        <v>438204</v>
      </c>
    </row>
    <row r="2957" spans="1:5" x14ac:dyDescent="0.3">
      <c r="A2957">
        <v>41248</v>
      </c>
      <c r="B2957">
        <v>46.116700000000002</v>
      </c>
      <c r="E2957">
        <v>535701</v>
      </c>
    </row>
    <row r="2958" spans="1:5" x14ac:dyDescent="0.3">
      <c r="A2958">
        <v>41247</v>
      </c>
      <c r="B2958">
        <v>46.16</v>
      </c>
      <c r="E2958">
        <v>649170</v>
      </c>
    </row>
    <row r="2959" spans="1:5" x14ac:dyDescent="0.3">
      <c r="A2959">
        <v>41246</v>
      </c>
      <c r="B2959">
        <v>46.146700000000003</v>
      </c>
      <c r="E2959">
        <v>1075350</v>
      </c>
    </row>
    <row r="2960" spans="1:5" x14ac:dyDescent="0.3">
      <c r="A2960">
        <v>41243</v>
      </c>
      <c r="B2960">
        <v>46.25</v>
      </c>
      <c r="E2960">
        <v>1029828</v>
      </c>
    </row>
    <row r="2961" spans="1:5" x14ac:dyDescent="0.3">
      <c r="A2961">
        <v>41242</v>
      </c>
      <c r="B2961">
        <v>46.6233</v>
      </c>
      <c r="E2961">
        <v>1300233</v>
      </c>
    </row>
    <row r="2962" spans="1:5" x14ac:dyDescent="0.3">
      <c r="A2962">
        <v>41241</v>
      </c>
      <c r="B2962">
        <v>45.886699999999998</v>
      </c>
      <c r="E2962">
        <v>961989</v>
      </c>
    </row>
    <row r="2963" spans="1:5" x14ac:dyDescent="0.3">
      <c r="A2963">
        <v>41240</v>
      </c>
      <c r="B2963">
        <v>45.673299999999998</v>
      </c>
      <c r="E2963">
        <v>1020507</v>
      </c>
    </row>
    <row r="2964" spans="1:5" x14ac:dyDescent="0.3">
      <c r="A2964">
        <v>41239</v>
      </c>
      <c r="B2964">
        <v>45.843800000000002</v>
      </c>
      <c r="E2964">
        <v>702552</v>
      </c>
    </row>
    <row r="2965" spans="1:5" x14ac:dyDescent="0.3">
      <c r="A2965">
        <v>41236</v>
      </c>
      <c r="B2965">
        <v>46.073300000000003</v>
      </c>
      <c r="E2965">
        <v>912891</v>
      </c>
    </row>
    <row r="2966" spans="1:5" x14ac:dyDescent="0.3">
      <c r="A2966">
        <v>41234</v>
      </c>
      <c r="B2966">
        <v>45.51</v>
      </c>
      <c r="E2966">
        <v>1333860</v>
      </c>
    </row>
    <row r="2967" spans="1:5" x14ac:dyDescent="0.3">
      <c r="A2967">
        <v>41233</v>
      </c>
      <c r="B2967">
        <v>45.403300000000002</v>
      </c>
      <c r="E2967">
        <v>1660791</v>
      </c>
    </row>
    <row r="2968" spans="1:5" x14ac:dyDescent="0.3">
      <c r="A2968">
        <v>41232</v>
      </c>
      <c r="B2968">
        <v>44.476100000000002</v>
      </c>
      <c r="E2968">
        <v>1846971</v>
      </c>
    </row>
    <row r="2969" spans="1:5" x14ac:dyDescent="0.3">
      <c r="A2969">
        <v>41229</v>
      </c>
      <c r="B2969">
        <v>43.8733</v>
      </c>
      <c r="E2969">
        <v>2824527</v>
      </c>
    </row>
    <row r="2970" spans="1:5" x14ac:dyDescent="0.3">
      <c r="A2970">
        <v>41228</v>
      </c>
      <c r="B2970">
        <v>42.851999999999997</v>
      </c>
      <c r="E2970">
        <v>2127651</v>
      </c>
    </row>
    <row r="2971" spans="1:5" x14ac:dyDescent="0.3">
      <c r="A2971">
        <v>41227</v>
      </c>
      <c r="B2971">
        <v>43.246699999999997</v>
      </c>
      <c r="E2971">
        <v>1651134</v>
      </c>
    </row>
    <row r="2972" spans="1:5" x14ac:dyDescent="0.3">
      <c r="A2972">
        <v>41226</v>
      </c>
      <c r="B2972">
        <v>44.096699999999998</v>
      </c>
      <c r="E2972">
        <v>1585665</v>
      </c>
    </row>
    <row r="2973" spans="1:5" x14ac:dyDescent="0.3">
      <c r="A2973">
        <v>41225</v>
      </c>
      <c r="B2973">
        <v>44.1</v>
      </c>
      <c r="E2973">
        <v>3089001</v>
      </c>
    </row>
    <row r="2974" spans="1:5" x14ac:dyDescent="0.3">
      <c r="A2974">
        <v>41222</v>
      </c>
      <c r="B2974">
        <v>43.3367</v>
      </c>
      <c r="E2974">
        <v>2923287</v>
      </c>
    </row>
    <row r="2975" spans="1:5" x14ac:dyDescent="0.3">
      <c r="A2975">
        <v>41221</v>
      </c>
      <c r="B2975">
        <v>42.8033</v>
      </c>
      <c r="E2975">
        <v>2076885</v>
      </c>
    </row>
    <row r="2976" spans="1:5" x14ac:dyDescent="0.3">
      <c r="A2976">
        <v>41220</v>
      </c>
      <c r="B2976">
        <v>43.319800000000001</v>
      </c>
      <c r="E2976">
        <v>3719421</v>
      </c>
    </row>
    <row r="2977" spans="1:5" x14ac:dyDescent="0.3">
      <c r="A2977">
        <v>41219</v>
      </c>
      <c r="B2977">
        <v>44.36</v>
      </c>
      <c r="E2977">
        <v>1199448</v>
      </c>
    </row>
    <row r="2978" spans="1:5" x14ac:dyDescent="0.3">
      <c r="A2978">
        <v>41218</v>
      </c>
      <c r="B2978">
        <v>44.426699999999997</v>
      </c>
      <c r="E2978">
        <v>1841124</v>
      </c>
    </row>
    <row r="2979" spans="1:5" x14ac:dyDescent="0.3">
      <c r="A2979">
        <v>41215</v>
      </c>
      <c r="B2979">
        <v>43.63</v>
      </c>
      <c r="E2979">
        <v>2110671</v>
      </c>
    </row>
    <row r="2980" spans="1:5" x14ac:dyDescent="0.3">
      <c r="A2980">
        <v>41214</v>
      </c>
      <c r="B2980">
        <v>44.683300000000003</v>
      </c>
      <c r="E2980">
        <v>3361029</v>
      </c>
    </row>
    <row r="2981" spans="1:5" x14ac:dyDescent="0.3">
      <c r="A2981">
        <v>41213</v>
      </c>
      <c r="B2981">
        <v>43.955100000000002</v>
      </c>
      <c r="E2981">
        <v>3277404</v>
      </c>
    </row>
    <row r="2982" spans="1:5" x14ac:dyDescent="0.3">
      <c r="A2982">
        <v>41208</v>
      </c>
      <c r="B2982">
        <v>44.986699999999999</v>
      </c>
      <c r="E2982">
        <v>1709361</v>
      </c>
    </row>
    <row r="2983" spans="1:5" x14ac:dyDescent="0.3">
      <c r="A2983">
        <v>41207</v>
      </c>
      <c r="B2983">
        <v>45.5</v>
      </c>
      <c r="E2983">
        <v>1356336</v>
      </c>
    </row>
    <row r="2984" spans="1:5" x14ac:dyDescent="0.3">
      <c r="A2984">
        <v>41206</v>
      </c>
      <c r="B2984">
        <v>45.4833</v>
      </c>
      <c r="E2984">
        <v>2343543</v>
      </c>
    </row>
    <row r="2985" spans="1:5" x14ac:dyDescent="0.3">
      <c r="A2985">
        <v>41205</v>
      </c>
      <c r="B2985">
        <v>45.401499999999999</v>
      </c>
      <c r="E2985">
        <v>3440634</v>
      </c>
    </row>
    <row r="2986" spans="1:5" x14ac:dyDescent="0.3">
      <c r="A2986">
        <v>41204</v>
      </c>
      <c r="B2986">
        <v>46.296700000000001</v>
      </c>
      <c r="E2986">
        <v>3099057</v>
      </c>
    </row>
    <row r="2987" spans="1:5" x14ac:dyDescent="0.3">
      <c r="A2987">
        <v>41201</v>
      </c>
      <c r="B2987">
        <v>46.466700000000003</v>
      </c>
      <c r="E2987">
        <v>2825946</v>
      </c>
    </row>
    <row r="2988" spans="1:5" x14ac:dyDescent="0.3">
      <c r="A2988">
        <v>41200</v>
      </c>
      <c r="B2988">
        <v>47.9133</v>
      </c>
      <c r="E2988">
        <v>850833</v>
      </c>
    </row>
    <row r="2989" spans="1:5" x14ac:dyDescent="0.3">
      <c r="A2989">
        <v>41199</v>
      </c>
      <c r="B2989">
        <v>48.64</v>
      </c>
      <c r="E2989">
        <v>1766724</v>
      </c>
    </row>
    <row r="2990" spans="1:5" x14ac:dyDescent="0.3">
      <c r="A2990">
        <v>41198</v>
      </c>
      <c r="B2990">
        <v>48.02</v>
      </c>
      <c r="E2990">
        <v>945918</v>
      </c>
    </row>
    <row r="2991" spans="1:5" x14ac:dyDescent="0.3">
      <c r="A2991">
        <v>41197</v>
      </c>
      <c r="B2991">
        <v>47.443300000000001</v>
      </c>
      <c r="E2991">
        <v>1790274</v>
      </c>
    </row>
    <row r="2992" spans="1:5" x14ac:dyDescent="0.3">
      <c r="A2992">
        <v>41194</v>
      </c>
      <c r="B2992">
        <v>47.212299999999999</v>
      </c>
      <c r="E2992">
        <v>1382895</v>
      </c>
    </row>
    <row r="2993" spans="1:5" x14ac:dyDescent="0.3">
      <c r="A2993">
        <v>41193</v>
      </c>
      <c r="B2993">
        <v>47.546700000000001</v>
      </c>
      <c r="E2993">
        <v>990198</v>
      </c>
    </row>
    <row r="2994" spans="1:5" x14ac:dyDescent="0.3">
      <c r="A2994">
        <v>41192</v>
      </c>
      <c r="B2994">
        <v>47.313299999999998</v>
      </c>
      <c r="E2994">
        <v>1541130</v>
      </c>
    </row>
    <row r="2995" spans="1:5" x14ac:dyDescent="0.3">
      <c r="A2995">
        <v>41191</v>
      </c>
      <c r="B2995">
        <v>47.682099999999998</v>
      </c>
      <c r="E2995">
        <v>1336698</v>
      </c>
    </row>
    <row r="2996" spans="1:5" x14ac:dyDescent="0.3">
      <c r="A2996">
        <v>41190</v>
      </c>
      <c r="B2996">
        <v>48.596699999999998</v>
      </c>
      <c r="E2996">
        <v>2432064</v>
      </c>
    </row>
    <row r="2997" spans="1:5" x14ac:dyDescent="0.3">
      <c r="A2997">
        <v>41187</v>
      </c>
      <c r="B2997">
        <v>49.06</v>
      </c>
      <c r="E2997">
        <v>2350578</v>
      </c>
    </row>
    <row r="2998" spans="1:5" x14ac:dyDescent="0.3">
      <c r="A2998">
        <v>41186</v>
      </c>
      <c r="B2998">
        <v>48.94</v>
      </c>
      <c r="E2998">
        <v>1197636</v>
      </c>
    </row>
    <row r="2999" spans="1:5" x14ac:dyDescent="0.3">
      <c r="A2999">
        <v>41185</v>
      </c>
      <c r="B2999">
        <v>48.74</v>
      </c>
      <c r="E2999">
        <v>1315134</v>
      </c>
    </row>
    <row r="3000" spans="1:5" x14ac:dyDescent="0.3">
      <c r="A3000">
        <v>41184</v>
      </c>
      <c r="B3000">
        <v>48.393300000000004</v>
      </c>
      <c r="E3000">
        <v>5371038</v>
      </c>
    </row>
    <row r="3001" spans="1:5" x14ac:dyDescent="0.3">
      <c r="A3001">
        <v>41183</v>
      </c>
      <c r="B3001">
        <v>47.878</v>
      </c>
      <c r="E3001">
        <v>1138464</v>
      </c>
    </row>
    <row r="3002" spans="1:5" x14ac:dyDescent="0.3">
      <c r="A3002">
        <v>41180</v>
      </c>
      <c r="B3002">
        <v>47.53</v>
      </c>
      <c r="E3002">
        <v>823137</v>
      </c>
    </row>
    <row r="3003" spans="1:5" x14ac:dyDescent="0.3">
      <c r="A3003">
        <v>41179</v>
      </c>
      <c r="B3003">
        <v>47.453299999999999</v>
      </c>
      <c r="E3003">
        <v>532362</v>
      </c>
    </row>
    <row r="3004" spans="1:5" x14ac:dyDescent="0.3">
      <c r="A3004">
        <v>41178</v>
      </c>
      <c r="B3004">
        <v>46.7667</v>
      </c>
      <c r="E3004">
        <v>1858491</v>
      </c>
    </row>
    <row r="3005" spans="1:5" x14ac:dyDescent="0.3">
      <c r="A3005">
        <v>41177</v>
      </c>
      <c r="B3005">
        <v>47.436700000000002</v>
      </c>
      <c r="E3005">
        <v>803121</v>
      </c>
    </row>
    <row r="3006" spans="1:5" x14ac:dyDescent="0.3">
      <c r="A3006">
        <v>41176</v>
      </c>
      <c r="B3006">
        <v>47.666699999999999</v>
      </c>
      <c r="E3006">
        <v>883239</v>
      </c>
    </row>
    <row r="3007" spans="1:5" x14ac:dyDescent="0.3">
      <c r="A3007">
        <v>41173</v>
      </c>
      <c r="B3007">
        <v>48.246699999999997</v>
      </c>
      <c r="E3007">
        <v>946839</v>
      </c>
    </row>
    <row r="3008" spans="1:5" x14ac:dyDescent="0.3">
      <c r="A3008">
        <v>41172</v>
      </c>
      <c r="B3008">
        <v>47.978200000000001</v>
      </c>
      <c r="E3008">
        <v>698229</v>
      </c>
    </row>
    <row r="3009" spans="1:5" x14ac:dyDescent="0.3">
      <c r="A3009">
        <v>41171</v>
      </c>
      <c r="B3009">
        <v>47.866700000000002</v>
      </c>
      <c r="E3009">
        <v>1531635</v>
      </c>
    </row>
    <row r="3010" spans="1:5" x14ac:dyDescent="0.3">
      <c r="A3010">
        <v>41170</v>
      </c>
      <c r="B3010">
        <v>48.083300000000001</v>
      </c>
      <c r="E3010">
        <v>2047260</v>
      </c>
    </row>
    <row r="3011" spans="1:5" x14ac:dyDescent="0.3">
      <c r="A3011">
        <v>41169</v>
      </c>
      <c r="B3011">
        <v>47.716700000000003</v>
      </c>
      <c r="E3011">
        <v>883272</v>
      </c>
    </row>
    <row r="3012" spans="1:5" x14ac:dyDescent="0.3">
      <c r="A3012">
        <v>41166</v>
      </c>
      <c r="B3012">
        <v>47.253300000000003</v>
      </c>
      <c r="E3012">
        <v>3798075</v>
      </c>
    </row>
    <row r="3013" spans="1:5" x14ac:dyDescent="0.3">
      <c r="A3013">
        <v>41165</v>
      </c>
      <c r="B3013">
        <v>46.825000000000003</v>
      </c>
      <c r="E3013">
        <v>1976571</v>
      </c>
    </row>
    <row r="3014" spans="1:5" x14ac:dyDescent="0.3">
      <c r="A3014">
        <v>41164</v>
      </c>
      <c r="B3014">
        <v>46.45</v>
      </c>
      <c r="E3014">
        <v>862287</v>
      </c>
    </row>
    <row r="3015" spans="1:5" x14ac:dyDescent="0.3">
      <c r="A3015">
        <v>41163</v>
      </c>
      <c r="B3015">
        <v>46.453299999999999</v>
      </c>
      <c r="E3015">
        <v>961296</v>
      </c>
    </row>
    <row r="3016" spans="1:5" x14ac:dyDescent="0.3">
      <c r="A3016">
        <v>41162</v>
      </c>
      <c r="B3016">
        <v>46.563299999999998</v>
      </c>
      <c r="E3016">
        <v>721149</v>
      </c>
    </row>
    <row r="3017" spans="1:5" x14ac:dyDescent="0.3">
      <c r="A3017">
        <v>41159</v>
      </c>
      <c r="B3017">
        <v>46.953299999999999</v>
      </c>
      <c r="E3017">
        <v>1766025</v>
      </c>
    </row>
    <row r="3018" spans="1:5" x14ac:dyDescent="0.3">
      <c r="A3018">
        <v>41158</v>
      </c>
      <c r="B3018">
        <v>46.976700000000001</v>
      </c>
      <c r="E3018">
        <v>1611177</v>
      </c>
    </row>
    <row r="3019" spans="1:5" x14ac:dyDescent="0.3">
      <c r="A3019">
        <v>41157</v>
      </c>
      <c r="B3019">
        <v>46.033299999999997</v>
      </c>
      <c r="E3019">
        <v>1504470</v>
      </c>
    </row>
    <row r="3020" spans="1:5" x14ac:dyDescent="0.3">
      <c r="A3020">
        <v>41156</v>
      </c>
      <c r="B3020">
        <v>46.143300000000004</v>
      </c>
      <c r="E3020">
        <v>1961463</v>
      </c>
    </row>
    <row r="3021" spans="1:5" x14ac:dyDescent="0.3">
      <c r="A3021">
        <v>41152</v>
      </c>
      <c r="B3021">
        <v>45.46</v>
      </c>
      <c r="E3021">
        <v>1654029</v>
      </c>
    </row>
    <row r="3022" spans="1:5" x14ac:dyDescent="0.3">
      <c r="A3022">
        <v>41151</v>
      </c>
      <c r="B3022">
        <v>45.113300000000002</v>
      </c>
      <c r="E3022">
        <v>460425</v>
      </c>
    </row>
    <row r="3023" spans="1:5" x14ac:dyDescent="0.3">
      <c r="A3023">
        <v>41150</v>
      </c>
      <c r="B3023">
        <v>45.3733</v>
      </c>
      <c r="E3023">
        <v>567057</v>
      </c>
    </row>
    <row r="3024" spans="1:5" x14ac:dyDescent="0.3">
      <c r="A3024">
        <v>41149</v>
      </c>
      <c r="B3024">
        <v>45.433300000000003</v>
      </c>
      <c r="E3024">
        <v>589347</v>
      </c>
    </row>
    <row r="3025" spans="1:5" x14ac:dyDescent="0.3">
      <c r="A3025">
        <v>41148</v>
      </c>
      <c r="B3025">
        <v>45.263300000000001</v>
      </c>
      <c r="E3025">
        <v>998793</v>
      </c>
    </row>
    <row r="3026" spans="1:5" x14ac:dyDescent="0.3">
      <c r="A3026">
        <v>41145</v>
      </c>
      <c r="B3026">
        <v>45.333300000000001</v>
      </c>
      <c r="E3026">
        <v>1491639</v>
      </c>
    </row>
    <row r="3027" spans="1:5" x14ac:dyDescent="0.3">
      <c r="A3027">
        <v>41144</v>
      </c>
      <c r="B3027">
        <v>44.72</v>
      </c>
      <c r="E3027">
        <v>817038</v>
      </c>
    </row>
    <row r="3028" spans="1:5" x14ac:dyDescent="0.3">
      <c r="A3028">
        <v>41143</v>
      </c>
      <c r="B3028">
        <v>44.673299999999998</v>
      </c>
      <c r="E3028">
        <v>838305</v>
      </c>
    </row>
    <row r="3029" spans="1:5" x14ac:dyDescent="0.3">
      <c r="A3029">
        <v>41142</v>
      </c>
      <c r="B3029">
        <v>44.28</v>
      </c>
      <c r="E3029">
        <v>1233912</v>
      </c>
    </row>
    <row r="3030" spans="1:5" x14ac:dyDescent="0.3">
      <c r="A3030">
        <v>41141</v>
      </c>
      <c r="B3030">
        <v>44.283299999999997</v>
      </c>
      <c r="E3030">
        <v>997254</v>
      </c>
    </row>
    <row r="3031" spans="1:5" x14ac:dyDescent="0.3">
      <c r="A3031">
        <v>41138</v>
      </c>
      <c r="B3031">
        <v>44.383299999999998</v>
      </c>
      <c r="E3031">
        <v>1075413</v>
      </c>
    </row>
    <row r="3032" spans="1:5" x14ac:dyDescent="0.3">
      <c r="A3032">
        <v>41137</v>
      </c>
      <c r="B3032">
        <v>44.566699999999997</v>
      </c>
      <c r="E3032">
        <v>1383825</v>
      </c>
    </row>
    <row r="3033" spans="1:5" x14ac:dyDescent="0.3">
      <c r="A3033">
        <v>41136</v>
      </c>
      <c r="B3033">
        <v>44.943300000000001</v>
      </c>
      <c r="E3033">
        <v>903558</v>
      </c>
    </row>
    <row r="3034" spans="1:5" x14ac:dyDescent="0.3">
      <c r="A3034">
        <v>41135</v>
      </c>
      <c r="B3034">
        <v>44.566699999999997</v>
      </c>
      <c r="E3034">
        <v>1202496</v>
      </c>
    </row>
    <row r="3035" spans="1:5" x14ac:dyDescent="0.3">
      <c r="A3035">
        <v>41134</v>
      </c>
      <c r="B3035">
        <v>44.186700000000002</v>
      </c>
      <c r="E3035">
        <v>1340580</v>
      </c>
    </row>
    <row r="3036" spans="1:5" x14ac:dyDescent="0.3">
      <c r="A3036">
        <v>41131</v>
      </c>
      <c r="B3036">
        <v>44.29</v>
      </c>
      <c r="E3036">
        <v>738678</v>
      </c>
    </row>
    <row r="3037" spans="1:5" x14ac:dyDescent="0.3">
      <c r="A3037">
        <v>41130</v>
      </c>
      <c r="B3037">
        <v>44.27</v>
      </c>
      <c r="E3037">
        <v>1326549</v>
      </c>
    </row>
    <row r="3038" spans="1:5" x14ac:dyDescent="0.3">
      <c r="A3038">
        <v>41129</v>
      </c>
      <c r="B3038">
        <v>44.246699999999997</v>
      </c>
      <c r="E3038">
        <v>1483833</v>
      </c>
    </row>
    <row r="3039" spans="1:5" x14ac:dyDescent="0.3">
      <c r="A3039">
        <v>41128</v>
      </c>
      <c r="B3039">
        <v>44.593299999999999</v>
      </c>
      <c r="E3039">
        <v>1040226</v>
      </c>
    </row>
    <row r="3040" spans="1:5" x14ac:dyDescent="0.3">
      <c r="A3040">
        <v>41127</v>
      </c>
      <c r="B3040">
        <v>44.4833</v>
      </c>
      <c r="E3040">
        <v>1939230</v>
      </c>
    </row>
    <row r="3041" spans="1:5" x14ac:dyDescent="0.3">
      <c r="A3041">
        <v>41124</v>
      </c>
      <c r="B3041">
        <v>44.13</v>
      </c>
      <c r="E3041">
        <v>1795323</v>
      </c>
    </row>
    <row r="3042" spans="1:5" x14ac:dyDescent="0.3">
      <c r="A3042">
        <v>41123</v>
      </c>
      <c r="B3042">
        <v>43.67</v>
      </c>
      <c r="E3042">
        <v>2828721</v>
      </c>
    </row>
    <row r="3043" spans="1:5" x14ac:dyDescent="0.3">
      <c r="A3043">
        <v>41122</v>
      </c>
      <c r="B3043">
        <v>43.763300000000001</v>
      </c>
      <c r="E3043">
        <v>1363497</v>
      </c>
    </row>
    <row r="3044" spans="1:5" x14ac:dyDescent="0.3">
      <c r="A3044">
        <v>41121</v>
      </c>
      <c r="B3044">
        <v>44.603299999999997</v>
      </c>
      <c r="E3044">
        <v>1947429</v>
      </c>
    </row>
    <row r="3045" spans="1:5" x14ac:dyDescent="0.3">
      <c r="A3045">
        <v>41120</v>
      </c>
      <c r="B3045">
        <v>45.263300000000001</v>
      </c>
      <c r="E3045">
        <v>1580982</v>
      </c>
    </row>
    <row r="3046" spans="1:5" x14ac:dyDescent="0.3">
      <c r="A3046">
        <v>41117</v>
      </c>
      <c r="B3046">
        <v>46.25</v>
      </c>
      <c r="E3046">
        <v>4416879</v>
      </c>
    </row>
    <row r="3047" spans="1:5" x14ac:dyDescent="0.3">
      <c r="A3047">
        <v>41116</v>
      </c>
      <c r="B3047">
        <v>44.87</v>
      </c>
      <c r="E3047">
        <v>3554130</v>
      </c>
    </row>
    <row r="3048" spans="1:5" x14ac:dyDescent="0.3">
      <c r="A3048">
        <v>41115</v>
      </c>
      <c r="B3048">
        <v>44.03</v>
      </c>
      <c r="E3048">
        <v>2531538</v>
      </c>
    </row>
    <row r="3049" spans="1:5" x14ac:dyDescent="0.3">
      <c r="A3049">
        <v>41114</v>
      </c>
      <c r="B3049">
        <v>43.18</v>
      </c>
      <c r="E3049">
        <v>2192268</v>
      </c>
    </row>
    <row r="3050" spans="1:5" x14ac:dyDescent="0.3">
      <c r="A3050">
        <v>41113</v>
      </c>
      <c r="B3050">
        <v>43.666699999999999</v>
      </c>
      <c r="E3050">
        <v>2104041</v>
      </c>
    </row>
    <row r="3051" spans="1:5" x14ac:dyDescent="0.3">
      <c r="A3051">
        <v>41110</v>
      </c>
      <c r="B3051">
        <v>44.236699999999999</v>
      </c>
      <c r="E3051">
        <v>1526250</v>
      </c>
    </row>
    <row r="3052" spans="1:5" x14ac:dyDescent="0.3">
      <c r="A3052">
        <v>41109</v>
      </c>
      <c r="B3052">
        <v>44.706699999999998</v>
      </c>
      <c r="E3052">
        <v>1718127</v>
      </c>
    </row>
    <row r="3053" spans="1:5" x14ac:dyDescent="0.3">
      <c r="A3053">
        <v>41108</v>
      </c>
      <c r="B3053">
        <v>44.92</v>
      </c>
      <c r="E3053">
        <v>1779456</v>
      </c>
    </row>
    <row r="3054" spans="1:5" x14ac:dyDescent="0.3">
      <c r="A3054">
        <v>41107</v>
      </c>
      <c r="B3054">
        <v>44.72</v>
      </c>
      <c r="E3054">
        <v>1294206</v>
      </c>
    </row>
    <row r="3055" spans="1:5" x14ac:dyDescent="0.3">
      <c r="A3055">
        <v>41106</v>
      </c>
      <c r="B3055">
        <v>44.21</v>
      </c>
      <c r="E3055">
        <v>1603134</v>
      </c>
    </row>
    <row r="3056" spans="1:5" x14ac:dyDescent="0.3">
      <c r="A3056">
        <v>41103</v>
      </c>
      <c r="B3056">
        <v>43.916699999999999</v>
      </c>
      <c r="E3056">
        <v>648234</v>
      </c>
    </row>
    <row r="3057" spans="1:5" x14ac:dyDescent="0.3">
      <c r="A3057">
        <v>41102</v>
      </c>
      <c r="B3057">
        <v>43.543300000000002</v>
      </c>
      <c r="E3057">
        <v>1301319</v>
      </c>
    </row>
    <row r="3058" spans="1:5" x14ac:dyDescent="0.3">
      <c r="A3058">
        <v>41101</v>
      </c>
      <c r="B3058">
        <v>43.156700000000001</v>
      </c>
      <c r="E3058">
        <v>2243067</v>
      </c>
    </row>
    <row r="3059" spans="1:5" x14ac:dyDescent="0.3">
      <c r="A3059">
        <v>41100</v>
      </c>
      <c r="B3059">
        <v>43.676699999999997</v>
      </c>
      <c r="E3059">
        <v>1565817</v>
      </c>
    </row>
    <row r="3060" spans="1:5" x14ac:dyDescent="0.3">
      <c r="A3060">
        <v>41099</v>
      </c>
      <c r="B3060">
        <v>44.346699999999998</v>
      </c>
      <c r="E3060">
        <v>532173</v>
      </c>
    </row>
    <row r="3061" spans="1:5" x14ac:dyDescent="0.3">
      <c r="A3061">
        <v>41096</v>
      </c>
      <c r="B3061">
        <v>44.09</v>
      </c>
      <c r="E3061">
        <v>1963092</v>
      </c>
    </row>
    <row r="3062" spans="1:5" x14ac:dyDescent="0.3">
      <c r="A3062">
        <v>41095</v>
      </c>
      <c r="B3062">
        <v>44.503300000000003</v>
      </c>
      <c r="E3062">
        <v>811149</v>
      </c>
    </row>
    <row r="3063" spans="1:5" x14ac:dyDescent="0.3">
      <c r="A3063">
        <v>41093</v>
      </c>
      <c r="B3063">
        <v>44.686700000000002</v>
      </c>
      <c r="E3063">
        <v>1336740</v>
      </c>
    </row>
    <row r="3064" spans="1:5" x14ac:dyDescent="0.3">
      <c r="A3064">
        <v>41092</v>
      </c>
      <c r="B3064">
        <v>44.3367</v>
      </c>
      <c r="E3064">
        <v>2406141</v>
      </c>
    </row>
    <row r="3065" spans="1:5" x14ac:dyDescent="0.3">
      <c r="A3065">
        <v>41089</v>
      </c>
      <c r="B3065">
        <v>43.318300000000001</v>
      </c>
      <c r="E3065">
        <v>2029308</v>
      </c>
    </row>
    <row r="3066" spans="1:5" x14ac:dyDescent="0.3">
      <c r="A3066">
        <v>41088</v>
      </c>
      <c r="B3066">
        <v>42.183300000000003</v>
      </c>
      <c r="E3066">
        <v>3069216</v>
      </c>
    </row>
    <row r="3067" spans="1:5" x14ac:dyDescent="0.3">
      <c r="A3067">
        <v>41087</v>
      </c>
      <c r="B3067">
        <v>43.326700000000002</v>
      </c>
      <c r="E3067">
        <v>2374203</v>
      </c>
    </row>
    <row r="3068" spans="1:5" x14ac:dyDescent="0.3">
      <c r="A3068">
        <v>41086</v>
      </c>
      <c r="B3068">
        <v>42.69</v>
      </c>
      <c r="E3068">
        <v>1265862</v>
      </c>
    </row>
    <row r="3069" spans="1:5" x14ac:dyDescent="0.3">
      <c r="A3069">
        <v>41085</v>
      </c>
      <c r="B3069">
        <v>42.3033</v>
      </c>
      <c r="E3069">
        <v>1109064</v>
      </c>
    </row>
    <row r="3070" spans="1:5" x14ac:dyDescent="0.3">
      <c r="A3070">
        <v>41082</v>
      </c>
      <c r="B3070">
        <v>42.95</v>
      </c>
      <c r="E3070">
        <v>995931</v>
      </c>
    </row>
    <row r="3071" spans="1:5" x14ac:dyDescent="0.3">
      <c r="A3071">
        <v>41081</v>
      </c>
      <c r="B3071">
        <v>42.1967</v>
      </c>
      <c r="E3071">
        <v>2618814</v>
      </c>
    </row>
    <row r="3072" spans="1:5" x14ac:dyDescent="0.3">
      <c r="A3072">
        <v>41080</v>
      </c>
      <c r="B3072">
        <v>42.796700000000001</v>
      </c>
      <c r="E3072">
        <v>842757</v>
      </c>
    </row>
    <row r="3073" spans="1:5" x14ac:dyDescent="0.3">
      <c r="A3073">
        <v>41079</v>
      </c>
      <c r="B3073">
        <v>42.6633</v>
      </c>
      <c r="E3073">
        <v>2104614</v>
      </c>
    </row>
    <row r="3074" spans="1:5" x14ac:dyDescent="0.3">
      <c r="A3074">
        <v>41078</v>
      </c>
      <c r="B3074">
        <v>42.076700000000002</v>
      </c>
      <c r="E3074">
        <v>1555992</v>
      </c>
    </row>
    <row r="3075" spans="1:5" x14ac:dyDescent="0.3">
      <c r="A3075">
        <v>41075</v>
      </c>
      <c r="B3075">
        <v>41.726700000000001</v>
      </c>
      <c r="E3075">
        <v>1571097</v>
      </c>
    </row>
    <row r="3076" spans="1:5" x14ac:dyDescent="0.3">
      <c r="A3076">
        <v>41074</v>
      </c>
      <c r="B3076">
        <v>41.213299999999997</v>
      </c>
      <c r="E3076">
        <v>1970691</v>
      </c>
    </row>
    <row r="3077" spans="1:5" x14ac:dyDescent="0.3">
      <c r="A3077">
        <v>41073</v>
      </c>
      <c r="B3077">
        <v>40.56</v>
      </c>
      <c r="E3077">
        <v>609690</v>
      </c>
    </row>
    <row r="3078" spans="1:5" x14ac:dyDescent="0.3">
      <c r="A3078">
        <v>41072</v>
      </c>
      <c r="B3078">
        <v>41.1267</v>
      </c>
      <c r="E3078">
        <v>1392504</v>
      </c>
    </row>
    <row r="3079" spans="1:5" x14ac:dyDescent="0.3">
      <c r="A3079">
        <v>41071</v>
      </c>
      <c r="B3079">
        <v>40.4467</v>
      </c>
      <c r="E3079">
        <v>1015074</v>
      </c>
    </row>
    <row r="3080" spans="1:5" x14ac:dyDescent="0.3">
      <c r="A3080">
        <v>41068</v>
      </c>
      <c r="B3080">
        <v>41.19</v>
      </c>
      <c r="E3080">
        <v>447111</v>
      </c>
    </row>
    <row r="3081" spans="1:5" x14ac:dyDescent="0.3">
      <c r="A3081">
        <v>41067</v>
      </c>
      <c r="B3081">
        <v>40.700000000000003</v>
      </c>
      <c r="E3081">
        <v>1026378</v>
      </c>
    </row>
    <row r="3082" spans="1:5" x14ac:dyDescent="0.3">
      <c r="A3082">
        <v>41066</v>
      </c>
      <c r="B3082">
        <v>41.153300000000002</v>
      </c>
      <c r="E3082">
        <v>1067901</v>
      </c>
    </row>
    <row r="3083" spans="1:5" x14ac:dyDescent="0.3">
      <c r="A3083">
        <v>41065</v>
      </c>
      <c r="B3083">
        <v>40.443300000000001</v>
      </c>
      <c r="E3083">
        <v>2102787</v>
      </c>
    </row>
    <row r="3084" spans="1:5" x14ac:dyDescent="0.3">
      <c r="A3084">
        <v>41064</v>
      </c>
      <c r="B3084">
        <v>40.049999999999997</v>
      </c>
      <c r="E3084">
        <v>3413940</v>
      </c>
    </row>
    <row r="3085" spans="1:5" x14ac:dyDescent="0.3">
      <c r="A3085">
        <v>41061</v>
      </c>
      <c r="B3085">
        <v>39.823300000000003</v>
      </c>
      <c r="E3085">
        <v>2376681</v>
      </c>
    </row>
    <row r="3086" spans="1:5" x14ac:dyDescent="0.3">
      <c r="A3086">
        <v>41060</v>
      </c>
      <c r="B3086">
        <v>41.07</v>
      </c>
      <c r="E3086">
        <v>2858412</v>
      </c>
    </row>
    <row r="3087" spans="1:5" x14ac:dyDescent="0.3">
      <c r="A3087">
        <v>41059</v>
      </c>
      <c r="B3087">
        <v>41.466700000000003</v>
      </c>
      <c r="E3087">
        <v>3278430</v>
      </c>
    </row>
    <row r="3088" spans="1:5" x14ac:dyDescent="0.3">
      <c r="A3088">
        <v>41058</v>
      </c>
      <c r="B3088">
        <v>41.763300000000001</v>
      </c>
      <c r="E3088">
        <v>1572315</v>
      </c>
    </row>
    <row r="3089" spans="1:5" x14ac:dyDescent="0.3">
      <c r="A3089">
        <v>41054</v>
      </c>
      <c r="B3089">
        <v>41.7333</v>
      </c>
      <c r="E3089">
        <v>1051122</v>
      </c>
    </row>
    <row r="3090" spans="1:5" x14ac:dyDescent="0.3">
      <c r="A3090">
        <v>41053</v>
      </c>
      <c r="B3090">
        <v>41.596699999999998</v>
      </c>
      <c r="E3090">
        <v>1316337</v>
      </c>
    </row>
    <row r="3091" spans="1:5" x14ac:dyDescent="0.3">
      <c r="A3091">
        <v>41052</v>
      </c>
      <c r="B3091">
        <v>41.166699999999999</v>
      </c>
      <c r="E3091">
        <v>2141802</v>
      </c>
    </row>
    <row r="3092" spans="1:5" x14ac:dyDescent="0.3">
      <c r="A3092">
        <v>41051</v>
      </c>
      <c r="B3092">
        <v>41.32</v>
      </c>
      <c r="E3092">
        <v>1895025</v>
      </c>
    </row>
    <row r="3093" spans="1:5" x14ac:dyDescent="0.3">
      <c r="A3093">
        <v>41050</v>
      </c>
      <c r="B3093">
        <v>41.24</v>
      </c>
      <c r="E3093">
        <v>5447850</v>
      </c>
    </row>
    <row r="3094" spans="1:5" x14ac:dyDescent="0.3">
      <c r="A3094">
        <v>41047</v>
      </c>
      <c r="B3094">
        <v>40.133299999999998</v>
      </c>
      <c r="E3094">
        <v>4201830</v>
      </c>
    </row>
    <row r="3095" spans="1:5" x14ac:dyDescent="0.3">
      <c r="A3095">
        <v>41046</v>
      </c>
      <c r="B3095">
        <v>40.776699999999998</v>
      </c>
      <c r="E3095">
        <v>3866508</v>
      </c>
    </row>
    <row r="3096" spans="1:5" x14ac:dyDescent="0.3">
      <c r="A3096">
        <v>41045</v>
      </c>
      <c r="B3096">
        <v>41.893300000000004</v>
      </c>
      <c r="E3096">
        <v>1442235</v>
      </c>
    </row>
    <row r="3097" spans="1:5" x14ac:dyDescent="0.3">
      <c r="A3097">
        <v>41044</v>
      </c>
      <c r="B3097">
        <v>41.993299999999998</v>
      </c>
      <c r="E3097">
        <v>3225768</v>
      </c>
    </row>
    <row r="3098" spans="1:5" x14ac:dyDescent="0.3">
      <c r="A3098">
        <v>41043</v>
      </c>
      <c r="B3098">
        <v>42.103299999999997</v>
      </c>
      <c r="E3098">
        <v>1012416</v>
      </c>
    </row>
    <row r="3099" spans="1:5" x14ac:dyDescent="0.3">
      <c r="A3099">
        <v>41040</v>
      </c>
      <c r="B3099">
        <v>42.143300000000004</v>
      </c>
      <c r="E3099">
        <v>2846079</v>
      </c>
    </row>
    <row r="3100" spans="1:5" x14ac:dyDescent="0.3">
      <c r="A3100">
        <v>41039</v>
      </c>
      <c r="B3100">
        <v>41.59</v>
      </c>
      <c r="E3100">
        <v>908652</v>
      </c>
    </row>
    <row r="3101" spans="1:5" x14ac:dyDescent="0.3">
      <c r="A3101">
        <v>41038</v>
      </c>
      <c r="B3101">
        <v>41.176699999999997</v>
      </c>
      <c r="E3101">
        <v>1267425</v>
      </c>
    </row>
    <row r="3102" spans="1:5" x14ac:dyDescent="0.3">
      <c r="A3102">
        <v>41037</v>
      </c>
      <c r="B3102">
        <v>41.693300000000001</v>
      </c>
      <c r="E3102">
        <v>1787556</v>
      </c>
    </row>
    <row r="3103" spans="1:5" x14ac:dyDescent="0.3">
      <c r="A3103">
        <v>41036</v>
      </c>
      <c r="B3103">
        <v>41.48</v>
      </c>
      <c r="E3103">
        <v>1899387</v>
      </c>
    </row>
    <row r="3104" spans="1:5" x14ac:dyDescent="0.3">
      <c r="A3104">
        <v>41033</v>
      </c>
      <c r="B3104">
        <v>40.61</v>
      </c>
      <c r="E3104">
        <v>1662171</v>
      </c>
    </row>
    <row r="3105" spans="1:5" x14ac:dyDescent="0.3">
      <c r="A3105">
        <v>41032</v>
      </c>
      <c r="B3105">
        <v>41.4133</v>
      </c>
      <c r="E3105">
        <v>716955</v>
      </c>
    </row>
    <row r="3106" spans="1:5" x14ac:dyDescent="0.3">
      <c r="A3106">
        <v>41031</v>
      </c>
      <c r="B3106">
        <v>41.99</v>
      </c>
      <c r="E3106">
        <v>796098</v>
      </c>
    </row>
    <row r="3107" spans="1:5" x14ac:dyDescent="0.3">
      <c r="A3107">
        <v>41030</v>
      </c>
      <c r="B3107">
        <v>41.64</v>
      </c>
      <c r="E3107">
        <v>753450</v>
      </c>
    </row>
    <row r="3108" spans="1:5" x14ac:dyDescent="0.3">
      <c r="A3108">
        <v>41029</v>
      </c>
      <c r="B3108">
        <v>41.796700000000001</v>
      </c>
      <c r="E3108">
        <v>713685</v>
      </c>
    </row>
    <row r="3109" spans="1:5" x14ac:dyDescent="0.3">
      <c r="A3109">
        <v>41026</v>
      </c>
      <c r="B3109">
        <v>42.013300000000001</v>
      </c>
      <c r="E3109">
        <v>1281771</v>
      </c>
    </row>
    <row r="3110" spans="1:5" x14ac:dyDescent="0.3">
      <c r="A3110">
        <v>41025</v>
      </c>
      <c r="B3110">
        <v>41.613300000000002</v>
      </c>
      <c r="E3110">
        <v>920664</v>
      </c>
    </row>
    <row r="3111" spans="1:5" x14ac:dyDescent="0.3">
      <c r="A3111">
        <v>41024</v>
      </c>
      <c r="B3111">
        <v>41.28</v>
      </c>
      <c r="E3111">
        <v>1866375</v>
      </c>
    </row>
    <row r="3112" spans="1:5" x14ac:dyDescent="0.3">
      <c r="A3112">
        <v>41023</v>
      </c>
      <c r="B3112">
        <v>40.556699999999999</v>
      </c>
      <c r="E3112">
        <v>1242090</v>
      </c>
    </row>
    <row r="3113" spans="1:5" x14ac:dyDescent="0.3">
      <c r="A3113">
        <v>41022</v>
      </c>
      <c r="B3113">
        <v>40.513300000000001</v>
      </c>
      <c r="E3113">
        <v>1656234</v>
      </c>
    </row>
    <row r="3114" spans="1:5" x14ac:dyDescent="0.3">
      <c r="A3114">
        <v>41019</v>
      </c>
      <c r="B3114">
        <v>40.656700000000001</v>
      </c>
      <c r="E3114">
        <v>1426215</v>
      </c>
    </row>
    <row r="3115" spans="1:5" x14ac:dyDescent="0.3">
      <c r="A3115">
        <v>41018</v>
      </c>
      <c r="B3115">
        <v>40.283299999999997</v>
      </c>
      <c r="E3115">
        <v>4836273</v>
      </c>
    </row>
    <row r="3116" spans="1:5" x14ac:dyDescent="0.3">
      <c r="A3116">
        <v>41017</v>
      </c>
      <c r="B3116">
        <v>39.6967</v>
      </c>
      <c r="E3116">
        <v>1175655</v>
      </c>
    </row>
    <row r="3117" spans="1:5" x14ac:dyDescent="0.3">
      <c r="A3117">
        <v>41016</v>
      </c>
      <c r="B3117">
        <v>39.869999999999997</v>
      </c>
      <c r="E3117">
        <v>1387992</v>
      </c>
    </row>
    <row r="3118" spans="1:5" x14ac:dyDescent="0.3">
      <c r="A3118">
        <v>41015</v>
      </c>
      <c r="B3118">
        <v>39.246699999999997</v>
      </c>
      <c r="E3118">
        <v>1427871</v>
      </c>
    </row>
    <row r="3119" spans="1:5" x14ac:dyDescent="0.3">
      <c r="A3119">
        <v>41012</v>
      </c>
      <c r="B3119">
        <v>39.383299999999998</v>
      </c>
      <c r="E3119">
        <v>1909734</v>
      </c>
    </row>
    <row r="3120" spans="1:5" x14ac:dyDescent="0.3">
      <c r="A3120">
        <v>41011</v>
      </c>
      <c r="B3120">
        <v>39.933300000000003</v>
      </c>
      <c r="E3120">
        <v>854352</v>
      </c>
    </row>
    <row r="3121" spans="1:5" x14ac:dyDescent="0.3">
      <c r="A3121">
        <v>41010</v>
      </c>
      <c r="B3121">
        <v>39.7333</v>
      </c>
      <c r="E3121">
        <v>2236713</v>
      </c>
    </row>
    <row r="3122" spans="1:5" x14ac:dyDescent="0.3">
      <c r="A3122">
        <v>41009</v>
      </c>
      <c r="B3122">
        <v>39.386699999999998</v>
      </c>
      <c r="E3122">
        <v>1959717</v>
      </c>
    </row>
    <row r="3123" spans="1:5" x14ac:dyDescent="0.3">
      <c r="A3123">
        <v>41008</v>
      </c>
      <c r="B3123">
        <v>40.496699999999997</v>
      </c>
      <c r="E3123">
        <v>1103535</v>
      </c>
    </row>
    <row r="3124" spans="1:5" x14ac:dyDescent="0.3">
      <c r="A3124">
        <v>41004</v>
      </c>
      <c r="B3124">
        <v>41.253300000000003</v>
      </c>
      <c r="E3124">
        <v>1215570</v>
      </c>
    </row>
    <row r="3125" spans="1:5" x14ac:dyDescent="0.3">
      <c r="A3125">
        <v>41003</v>
      </c>
      <c r="B3125">
        <v>41.136699999999998</v>
      </c>
      <c r="E3125">
        <v>912501</v>
      </c>
    </row>
    <row r="3126" spans="1:5" x14ac:dyDescent="0.3">
      <c r="A3126">
        <v>41002</v>
      </c>
      <c r="B3126">
        <v>41.753300000000003</v>
      </c>
      <c r="E3126">
        <v>777411</v>
      </c>
    </row>
    <row r="3127" spans="1:5" x14ac:dyDescent="0.3">
      <c r="A3127">
        <v>41001</v>
      </c>
      <c r="B3127">
        <v>41.493299999999998</v>
      </c>
      <c r="E3127">
        <v>822558</v>
      </c>
    </row>
    <row r="3128" spans="1:5" x14ac:dyDescent="0.3">
      <c r="A3128">
        <v>40998</v>
      </c>
      <c r="B3128">
        <v>41.1</v>
      </c>
      <c r="E3128">
        <v>985878</v>
      </c>
    </row>
    <row r="3129" spans="1:5" x14ac:dyDescent="0.3">
      <c r="A3129">
        <v>40997</v>
      </c>
      <c r="B3129">
        <v>40.93</v>
      </c>
      <c r="E3129">
        <v>842277</v>
      </c>
    </row>
    <row r="3130" spans="1:5" x14ac:dyDescent="0.3">
      <c r="A3130">
        <v>40996</v>
      </c>
      <c r="B3130">
        <v>40.966700000000003</v>
      </c>
      <c r="E3130">
        <v>1331292</v>
      </c>
    </row>
    <row r="3131" spans="1:5" x14ac:dyDescent="0.3">
      <c r="A3131">
        <v>40995</v>
      </c>
      <c r="B3131">
        <v>41.18</v>
      </c>
      <c r="E3131">
        <v>1101354</v>
      </c>
    </row>
    <row r="3132" spans="1:5" x14ac:dyDescent="0.3">
      <c r="A3132">
        <v>40994</v>
      </c>
      <c r="B3132">
        <v>41.363300000000002</v>
      </c>
      <c r="E3132">
        <v>1083447</v>
      </c>
    </row>
    <row r="3133" spans="1:5" x14ac:dyDescent="0.3">
      <c r="A3133">
        <v>40991</v>
      </c>
      <c r="B3133">
        <v>40.6267</v>
      </c>
      <c r="E3133">
        <v>386529</v>
      </c>
    </row>
    <row r="3134" spans="1:5" x14ac:dyDescent="0.3">
      <c r="A3134">
        <v>40990</v>
      </c>
      <c r="B3134">
        <v>40.416699999999999</v>
      </c>
      <c r="E3134">
        <v>561546</v>
      </c>
    </row>
    <row r="3135" spans="1:5" x14ac:dyDescent="0.3">
      <c r="A3135">
        <v>40989</v>
      </c>
      <c r="B3135">
        <v>40.393300000000004</v>
      </c>
      <c r="E3135">
        <v>835662</v>
      </c>
    </row>
    <row r="3136" spans="1:5" x14ac:dyDescent="0.3">
      <c r="A3136">
        <v>40988</v>
      </c>
      <c r="B3136">
        <v>40.226700000000001</v>
      </c>
      <c r="E3136">
        <v>1486056</v>
      </c>
    </row>
    <row r="3137" spans="1:5" x14ac:dyDescent="0.3">
      <c r="A3137">
        <v>40987</v>
      </c>
      <c r="B3137">
        <v>40.563299999999998</v>
      </c>
      <c r="E3137">
        <v>1753566</v>
      </c>
    </row>
    <row r="3138" spans="1:5" x14ac:dyDescent="0.3">
      <c r="A3138">
        <v>40984</v>
      </c>
      <c r="B3138">
        <v>40.3367</v>
      </c>
      <c r="E3138">
        <v>2237724</v>
      </c>
    </row>
    <row r="3139" spans="1:5" x14ac:dyDescent="0.3">
      <c r="A3139">
        <v>40983</v>
      </c>
      <c r="B3139">
        <v>40.356699999999996</v>
      </c>
      <c r="E3139">
        <v>1399593</v>
      </c>
    </row>
    <row r="3140" spans="1:5" x14ac:dyDescent="0.3">
      <c r="A3140">
        <v>40982</v>
      </c>
      <c r="B3140">
        <v>40.01</v>
      </c>
      <c r="E3140">
        <v>817923</v>
      </c>
    </row>
    <row r="3141" spans="1:5" x14ac:dyDescent="0.3">
      <c r="A3141">
        <v>40981</v>
      </c>
      <c r="B3141">
        <v>40.21</v>
      </c>
      <c r="E3141">
        <v>1208622</v>
      </c>
    </row>
    <row r="3142" spans="1:5" x14ac:dyDescent="0.3">
      <c r="A3142">
        <v>40980</v>
      </c>
      <c r="B3142">
        <v>39.813299999999998</v>
      </c>
      <c r="E3142">
        <v>737838</v>
      </c>
    </row>
    <row r="3143" spans="1:5" x14ac:dyDescent="0.3">
      <c r="A3143">
        <v>40977</v>
      </c>
      <c r="B3143">
        <v>39.8033</v>
      </c>
      <c r="E3143">
        <v>1075848</v>
      </c>
    </row>
    <row r="3144" spans="1:5" x14ac:dyDescent="0.3">
      <c r="A3144">
        <v>40976</v>
      </c>
      <c r="B3144">
        <v>39.75</v>
      </c>
      <c r="E3144">
        <v>1418871</v>
      </c>
    </row>
    <row r="3145" spans="1:5" x14ac:dyDescent="0.3">
      <c r="A3145">
        <v>40975</v>
      </c>
      <c r="B3145">
        <v>39.083300000000001</v>
      </c>
      <c r="E3145">
        <v>1067886</v>
      </c>
    </row>
    <row r="3146" spans="1:5" x14ac:dyDescent="0.3">
      <c r="A3146">
        <v>40974</v>
      </c>
      <c r="B3146">
        <v>38.846699999999998</v>
      </c>
      <c r="E3146">
        <v>2487168</v>
      </c>
    </row>
    <row r="3147" spans="1:5" x14ac:dyDescent="0.3">
      <c r="A3147">
        <v>40973</v>
      </c>
      <c r="B3147">
        <v>39.646700000000003</v>
      </c>
      <c r="E3147">
        <v>1354059</v>
      </c>
    </row>
    <row r="3148" spans="1:5" x14ac:dyDescent="0.3">
      <c r="A3148">
        <v>40970</v>
      </c>
      <c r="B3148">
        <v>39.966700000000003</v>
      </c>
      <c r="E3148">
        <v>599013</v>
      </c>
    </row>
    <row r="3149" spans="1:5" x14ac:dyDescent="0.3">
      <c r="A3149">
        <v>40969</v>
      </c>
      <c r="B3149">
        <v>40.143300000000004</v>
      </c>
      <c r="E3149">
        <v>1003656</v>
      </c>
    </row>
    <row r="3150" spans="1:5" x14ac:dyDescent="0.3">
      <c r="A3150">
        <v>40968</v>
      </c>
      <c r="B3150">
        <v>39.686700000000002</v>
      </c>
      <c r="E3150">
        <v>1509996</v>
      </c>
    </row>
    <row r="3151" spans="1:5" x14ac:dyDescent="0.3">
      <c r="A3151">
        <v>40967</v>
      </c>
      <c r="B3151">
        <v>39.926699999999997</v>
      </c>
      <c r="E3151">
        <v>805653</v>
      </c>
    </row>
    <row r="3152" spans="1:5" x14ac:dyDescent="0.3">
      <c r="A3152">
        <v>40966</v>
      </c>
      <c r="B3152">
        <v>39.81</v>
      </c>
      <c r="E3152">
        <v>1254795</v>
      </c>
    </row>
    <row r="3153" spans="1:5" x14ac:dyDescent="0.3">
      <c r="A3153">
        <v>40963</v>
      </c>
      <c r="B3153">
        <v>39.82</v>
      </c>
      <c r="E3153">
        <v>866742</v>
      </c>
    </row>
    <row r="3154" spans="1:5" x14ac:dyDescent="0.3">
      <c r="A3154">
        <v>40962</v>
      </c>
      <c r="B3154">
        <v>39.773299999999999</v>
      </c>
      <c r="E3154">
        <v>1812450</v>
      </c>
    </row>
    <row r="3155" spans="1:5" x14ac:dyDescent="0.3">
      <c r="A3155">
        <v>40961</v>
      </c>
      <c r="B3155">
        <v>38.9</v>
      </c>
      <c r="E3155">
        <v>2655708</v>
      </c>
    </row>
    <row r="3156" spans="1:5" x14ac:dyDescent="0.3">
      <c r="A3156">
        <v>40960</v>
      </c>
      <c r="B3156">
        <v>38.914999999999999</v>
      </c>
      <c r="E3156">
        <v>5057184</v>
      </c>
    </row>
    <row r="3157" spans="1:5" x14ac:dyDescent="0.3">
      <c r="A3157">
        <v>40956</v>
      </c>
      <c r="B3157">
        <v>39.68</v>
      </c>
      <c r="E3157">
        <v>3370416</v>
      </c>
    </row>
    <row r="3158" spans="1:5" x14ac:dyDescent="0.3">
      <c r="A3158">
        <v>40955</v>
      </c>
      <c r="B3158">
        <v>40.5</v>
      </c>
      <c r="E3158">
        <v>853470</v>
      </c>
    </row>
    <row r="3159" spans="1:5" x14ac:dyDescent="0.3">
      <c r="A3159">
        <v>40954</v>
      </c>
      <c r="B3159">
        <v>40.186700000000002</v>
      </c>
      <c r="E3159">
        <v>1609518</v>
      </c>
    </row>
    <row r="3160" spans="1:5" x14ac:dyDescent="0.3">
      <c r="A3160">
        <v>40953</v>
      </c>
      <c r="B3160">
        <v>40.193300000000001</v>
      </c>
      <c r="E3160">
        <v>2617761</v>
      </c>
    </row>
    <row r="3161" spans="1:5" x14ac:dyDescent="0.3">
      <c r="A3161">
        <v>40952</v>
      </c>
      <c r="B3161">
        <v>40.5533</v>
      </c>
      <c r="E3161">
        <v>1362567</v>
      </c>
    </row>
    <row r="3162" spans="1:5" x14ac:dyDescent="0.3">
      <c r="A3162">
        <v>40949</v>
      </c>
      <c r="B3162">
        <v>39.6267</v>
      </c>
      <c r="E3162">
        <v>1543296</v>
      </c>
    </row>
    <row r="3163" spans="1:5" x14ac:dyDescent="0.3">
      <c r="A3163">
        <v>40948</v>
      </c>
      <c r="B3163">
        <v>39.813299999999998</v>
      </c>
      <c r="E3163">
        <v>1678005</v>
      </c>
    </row>
    <row r="3164" spans="1:5" x14ac:dyDescent="0.3">
      <c r="A3164">
        <v>40947</v>
      </c>
      <c r="B3164">
        <v>40.036700000000003</v>
      </c>
      <c r="E3164">
        <v>5289192</v>
      </c>
    </row>
    <row r="3165" spans="1:5" x14ac:dyDescent="0.3">
      <c r="A3165">
        <v>40946</v>
      </c>
      <c r="B3165">
        <v>40.35</v>
      </c>
      <c r="E3165">
        <v>1619367</v>
      </c>
    </row>
    <row r="3166" spans="1:5" x14ac:dyDescent="0.3">
      <c r="A3166">
        <v>40945</v>
      </c>
      <c r="B3166">
        <v>40.630000000000003</v>
      </c>
      <c r="E3166">
        <v>1877502</v>
      </c>
    </row>
    <row r="3167" spans="1:5" x14ac:dyDescent="0.3">
      <c r="A3167">
        <v>40942</v>
      </c>
      <c r="B3167">
        <v>40.213299999999997</v>
      </c>
      <c r="E3167">
        <v>2744943</v>
      </c>
    </row>
    <row r="3168" spans="1:5" x14ac:dyDescent="0.3">
      <c r="A3168">
        <v>40941</v>
      </c>
      <c r="B3168">
        <v>39.736699999999999</v>
      </c>
      <c r="E3168">
        <v>2064765</v>
      </c>
    </row>
    <row r="3169" spans="1:5" x14ac:dyDescent="0.3">
      <c r="A3169">
        <v>40940</v>
      </c>
      <c r="B3169">
        <v>39.51</v>
      </c>
      <c r="E3169">
        <v>4076370</v>
      </c>
    </row>
    <row r="3170" spans="1:5" x14ac:dyDescent="0.3">
      <c r="A3170">
        <v>40939</v>
      </c>
      <c r="B3170">
        <v>38.666699999999999</v>
      </c>
      <c r="E3170">
        <v>1573188</v>
      </c>
    </row>
    <row r="3171" spans="1:5" x14ac:dyDescent="0.3">
      <c r="A3171">
        <v>40938</v>
      </c>
      <c r="B3171">
        <v>38.533299999999997</v>
      </c>
      <c r="E3171">
        <v>1709502</v>
      </c>
    </row>
    <row r="3172" spans="1:5" x14ac:dyDescent="0.3">
      <c r="A3172">
        <v>40935</v>
      </c>
      <c r="B3172">
        <v>38.713299999999997</v>
      </c>
      <c r="E3172">
        <v>2215551</v>
      </c>
    </row>
    <row r="3173" spans="1:5" x14ac:dyDescent="0.3">
      <c r="A3173">
        <v>40934</v>
      </c>
      <c r="B3173">
        <v>38.236699999999999</v>
      </c>
      <c r="E3173">
        <v>3427500</v>
      </c>
    </row>
    <row r="3174" spans="1:5" x14ac:dyDescent="0.3">
      <c r="A3174">
        <v>40933</v>
      </c>
      <c r="B3174">
        <v>38.576700000000002</v>
      </c>
      <c r="E3174">
        <v>2953128</v>
      </c>
    </row>
    <row r="3175" spans="1:5" x14ac:dyDescent="0.3">
      <c r="A3175">
        <v>40932</v>
      </c>
      <c r="B3175">
        <v>37.656700000000001</v>
      </c>
      <c r="E3175">
        <v>3686925</v>
      </c>
    </row>
    <row r="3176" spans="1:5" x14ac:dyDescent="0.3">
      <c r="A3176">
        <v>40931</v>
      </c>
      <c r="B3176">
        <v>37.44</v>
      </c>
      <c r="E3176">
        <v>2538828</v>
      </c>
    </row>
    <row r="3177" spans="1:5" x14ac:dyDescent="0.3">
      <c r="A3177">
        <v>40928</v>
      </c>
      <c r="B3177">
        <v>37.666699999999999</v>
      </c>
      <c r="E3177">
        <v>1928400</v>
      </c>
    </row>
    <row r="3178" spans="1:5" x14ac:dyDescent="0.3">
      <c r="A3178">
        <v>40927</v>
      </c>
      <c r="B3178">
        <v>37.936700000000002</v>
      </c>
      <c r="E3178">
        <v>2074512</v>
      </c>
    </row>
    <row r="3179" spans="1:5" x14ac:dyDescent="0.3">
      <c r="A3179">
        <v>40926</v>
      </c>
      <c r="B3179">
        <v>38.11</v>
      </c>
      <c r="E3179">
        <v>1171467</v>
      </c>
    </row>
    <row r="3180" spans="1:5" x14ac:dyDescent="0.3">
      <c r="A3180">
        <v>40925</v>
      </c>
      <c r="B3180">
        <v>37.683300000000003</v>
      </c>
      <c r="E3180">
        <v>2174853</v>
      </c>
    </row>
    <row r="3181" spans="1:5" x14ac:dyDescent="0.3">
      <c r="A3181">
        <v>40921</v>
      </c>
      <c r="B3181">
        <v>37.450000000000003</v>
      </c>
      <c r="E3181">
        <v>2669421</v>
      </c>
    </row>
    <row r="3182" spans="1:5" x14ac:dyDescent="0.3">
      <c r="A3182">
        <v>40920</v>
      </c>
      <c r="B3182">
        <v>37.436700000000002</v>
      </c>
      <c r="E3182">
        <v>2166573</v>
      </c>
    </row>
    <row r="3183" spans="1:5" x14ac:dyDescent="0.3">
      <c r="A3183">
        <v>40919</v>
      </c>
      <c r="B3183">
        <v>37.176699999999997</v>
      </c>
      <c r="E3183">
        <v>2858835</v>
      </c>
    </row>
    <row r="3184" spans="1:5" x14ac:dyDescent="0.3">
      <c r="A3184">
        <v>40918</v>
      </c>
      <c r="B3184">
        <v>36.950000000000003</v>
      </c>
      <c r="E3184">
        <v>3158844</v>
      </c>
    </row>
    <row r="3185" spans="1:5" x14ac:dyDescent="0.3">
      <c r="A3185">
        <v>40917</v>
      </c>
      <c r="B3185">
        <v>36.2333</v>
      </c>
      <c r="E3185">
        <v>2531274</v>
      </c>
    </row>
    <row r="3186" spans="1:5" x14ac:dyDescent="0.3">
      <c r="A3186">
        <v>40914</v>
      </c>
      <c r="B3186">
        <v>35.736699999999999</v>
      </c>
      <c r="E3186">
        <v>1488333</v>
      </c>
    </row>
    <row r="3187" spans="1:5" x14ac:dyDescent="0.3">
      <c r="A3187">
        <v>40913</v>
      </c>
      <c r="B3187">
        <v>35.450000000000003</v>
      </c>
      <c r="E3187">
        <v>618936</v>
      </c>
    </row>
    <row r="3188" spans="1:5" x14ac:dyDescent="0.3">
      <c r="A3188">
        <v>40912</v>
      </c>
      <c r="B3188">
        <v>34.956699999999998</v>
      </c>
      <c r="E3188">
        <v>554217</v>
      </c>
    </row>
    <row r="3189" spans="1:5" x14ac:dyDescent="0.3">
      <c r="A3189">
        <v>40911</v>
      </c>
      <c r="B3189">
        <v>35.106699999999996</v>
      </c>
      <c r="E3189">
        <v>1274964</v>
      </c>
    </row>
    <row r="3190" spans="1:5" x14ac:dyDescent="0.3">
      <c r="A3190">
        <v>40907</v>
      </c>
      <c r="B3190">
        <v>34.783299999999997</v>
      </c>
      <c r="E3190">
        <v>1259763</v>
      </c>
    </row>
    <row r="3191" spans="1:5" x14ac:dyDescent="0.3">
      <c r="A3191">
        <v>40906</v>
      </c>
      <c r="B3191">
        <v>34.653300000000002</v>
      </c>
      <c r="E3191">
        <v>1201026</v>
      </c>
    </row>
    <row r="3192" spans="1:5" x14ac:dyDescent="0.3">
      <c r="A3192">
        <v>40905</v>
      </c>
      <c r="B3192">
        <v>34.42</v>
      </c>
      <c r="E3192">
        <v>698199</v>
      </c>
    </row>
    <row r="3193" spans="1:5" x14ac:dyDescent="0.3">
      <c r="A3193">
        <v>40904</v>
      </c>
      <c r="B3193">
        <v>34.7667</v>
      </c>
      <c r="E3193">
        <v>489582</v>
      </c>
    </row>
    <row r="3194" spans="1:5" x14ac:dyDescent="0.3">
      <c r="A3194">
        <v>40900</v>
      </c>
      <c r="B3194">
        <v>34.496699999999997</v>
      </c>
      <c r="E3194">
        <v>508740</v>
      </c>
    </row>
    <row r="3195" spans="1:5" x14ac:dyDescent="0.3">
      <c r="A3195">
        <v>40899</v>
      </c>
      <c r="B3195">
        <v>34.406700000000001</v>
      </c>
      <c r="E3195">
        <v>377187</v>
      </c>
    </row>
    <row r="3196" spans="1:5" x14ac:dyDescent="0.3">
      <c r="A3196">
        <v>40898</v>
      </c>
      <c r="B3196">
        <v>34.316699999999997</v>
      </c>
      <c r="E3196">
        <v>638808</v>
      </c>
    </row>
    <row r="3197" spans="1:5" x14ac:dyDescent="0.3">
      <c r="A3197">
        <v>40897</v>
      </c>
      <c r="B3197">
        <v>34.183300000000003</v>
      </c>
      <c r="E3197">
        <v>970644</v>
      </c>
    </row>
    <row r="3198" spans="1:5" x14ac:dyDescent="0.3">
      <c r="A3198">
        <v>40896</v>
      </c>
      <c r="B3198">
        <v>33.346699999999998</v>
      </c>
      <c r="E3198">
        <v>517977</v>
      </c>
    </row>
    <row r="3199" spans="1:5" x14ac:dyDescent="0.3">
      <c r="A3199">
        <v>40893</v>
      </c>
      <c r="B3199">
        <v>33.369999999999997</v>
      </c>
      <c r="E3199">
        <v>1363701</v>
      </c>
    </row>
    <row r="3200" spans="1:5" x14ac:dyDescent="0.3">
      <c r="A3200">
        <v>40892</v>
      </c>
      <c r="B3200">
        <v>33.226700000000001</v>
      </c>
      <c r="E3200">
        <v>1702431</v>
      </c>
    </row>
    <row r="3201" spans="1:5" x14ac:dyDescent="0.3">
      <c r="A3201">
        <v>40891</v>
      </c>
      <c r="B3201">
        <v>33.04</v>
      </c>
      <c r="E3201">
        <v>1140480</v>
      </c>
    </row>
    <row r="3202" spans="1:5" x14ac:dyDescent="0.3">
      <c r="A3202">
        <v>40890</v>
      </c>
      <c r="B3202">
        <v>33.143300000000004</v>
      </c>
      <c r="E3202">
        <v>1496220</v>
      </c>
    </row>
    <row r="3203" spans="1:5" x14ac:dyDescent="0.3">
      <c r="A3203">
        <v>40889</v>
      </c>
      <c r="B3203">
        <v>33.546700000000001</v>
      </c>
      <c r="E3203">
        <v>1216548</v>
      </c>
    </row>
    <row r="3204" spans="1:5" x14ac:dyDescent="0.3">
      <c r="A3204">
        <v>40886</v>
      </c>
      <c r="B3204">
        <v>33.880000000000003</v>
      </c>
      <c r="E3204">
        <v>873096</v>
      </c>
    </row>
    <row r="3205" spans="1:5" x14ac:dyDescent="0.3">
      <c r="A3205">
        <v>40885</v>
      </c>
      <c r="B3205">
        <v>33.293300000000002</v>
      </c>
      <c r="E3205">
        <v>1412706</v>
      </c>
    </row>
    <row r="3206" spans="1:5" x14ac:dyDescent="0.3">
      <c r="A3206">
        <v>40884</v>
      </c>
      <c r="B3206">
        <v>33.83</v>
      </c>
      <c r="E3206">
        <v>1038012</v>
      </c>
    </row>
    <row r="3207" spans="1:5" x14ac:dyDescent="0.3">
      <c r="A3207">
        <v>40883</v>
      </c>
      <c r="B3207">
        <v>33.956699999999998</v>
      </c>
      <c r="E3207">
        <v>852525</v>
      </c>
    </row>
    <row r="3208" spans="1:5" x14ac:dyDescent="0.3">
      <c r="A3208">
        <v>40882</v>
      </c>
      <c r="B3208">
        <v>33.97</v>
      </c>
      <c r="E3208">
        <v>1752561</v>
      </c>
    </row>
    <row r="3209" spans="1:5" x14ac:dyDescent="0.3">
      <c r="A3209">
        <v>40879</v>
      </c>
      <c r="B3209">
        <v>33.916699999999999</v>
      </c>
      <c r="E3209">
        <v>2086908</v>
      </c>
    </row>
    <row r="3210" spans="1:5" x14ac:dyDescent="0.3">
      <c r="A3210">
        <v>40878</v>
      </c>
      <c r="B3210">
        <v>34.136699999999998</v>
      </c>
      <c r="E3210">
        <v>1233108</v>
      </c>
    </row>
    <row r="3211" spans="1:5" x14ac:dyDescent="0.3">
      <c r="A3211">
        <v>40877</v>
      </c>
      <c r="B3211">
        <v>34.066699999999997</v>
      </c>
      <c r="E3211">
        <v>2903004</v>
      </c>
    </row>
    <row r="3212" spans="1:5" x14ac:dyDescent="0.3">
      <c r="A3212">
        <v>40876</v>
      </c>
      <c r="B3212">
        <v>33.003300000000003</v>
      </c>
      <c r="E3212">
        <v>1142433</v>
      </c>
    </row>
    <row r="3213" spans="1:5" x14ac:dyDescent="0.3">
      <c r="A3213">
        <v>40875</v>
      </c>
      <c r="B3213">
        <v>32.976700000000001</v>
      </c>
      <c r="E3213">
        <v>1763937</v>
      </c>
    </row>
    <row r="3214" spans="1:5" x14ac:dyDescent="0.3">
      <c r="A3214">
        <v>40872</v>
      </c>
      <c r="B3214">
        <v>31.8767</v>
      </c>
      <c r="E3214">
        <v>241737</v>
      </c>
    </row>
    <row r="3215" spans="1:5" x14ac:dyDescent="0.3">
      <c r="A3215">
        <v>40870</v>
      </c>
      <c r="B3215">
        <v>32.19</v>
      </c>
      <c r="E3215">
        <v>1249839</v>
      </c>
    </row>
    <row r="3216" spans="1:5" x14ac:dyDescent="0.3">
      <c r="A3216">
        <v>40869</v>
      </c>
      <c r="B3216">
        <v>32.686700000000002</v>
      </c>
      <c r="E3216">
        <v>2467605</v>
      </c>
    </row>
    <row r="3217" spans="1:5" x14ac:dyDescent="0.3">
      <c r="A3217">
        <v>40868</v>
      </c>
      <c r="B3217">
        <v>32.246699999999997</v>
      </c>
      <c r="E3217">
        <v>3968193</v>
      </c>
    </row>
    <row r="3218" spans="1:5" x14ac:dyDescent="0.3">
      <c r="A3218">
        <v>40865</v>
      </c>
      <c r="B3218">
        <v>30.776700000000002</v>
      </c>
      <c r="E3218">
        <v>1926369</v>
      </c>
    </row>
    <row r="3219" spans="1:5" x14ac:dyDescent="0.3">
      <c r="A3219">
        <v>40864</v>
      </c>
      <c r="B3219">
        <v>30.993300000000001</v>
      </c>
      <c r="E3219">
        <v>1681815</v>
      </c>
    </row>
    <row r="3220" spans="1:5" x14ac:dyDescent="0.3">
      <c r="A3220">
        <v>40863</v>
      </c>
      <c r="B3220">
        <v>31.263300000000001</v>
      </c>
      <c r="E3220">
        <v>2375814</v>
      </c>
    </row>
    <row r="3221" spans="1:5" x14ac:dyDescent="0.3">
      <c r="A3221">
        <v>40862</v>
      </c>
      <c r="B3221">
        <v>31.723299999999998</v>
      </c>
      <c r="E3221">
        <v>1151181</v>
      </c>
    </row>
    <row r="3222" spans="1:5" x14ac:dyDescent="0.3">
      <c r="A3222">
        <v>40861</v>
      </c>
      <c r="B3222">
        <v>31.616700000000002</v>
      </c>
      <c r="E3222">
        <v>1145541</v>
      </c>
    </row>
    <row r="3223" spans="1:5" x14ac:dyDescent="0.3">
      <c r="A3223">
        <v>40858</v>
      </c>
      <c r="B3223">
        <v>31.673300000000001</v>
      </c>
      <c r="E3223">
        <v>1828167</v>
      </c>
    </row>
    <row r="3224" spans="1:5" x14ac:dyDescent="0.3">
      <c r="A3224">
        <v>40857</v>
      </c>
      <c r="B3224">
        <v>31.166699999999999</v>
      </c>
      <c r="E3224">
        <v>1559010</v>
      </c>
    </row>
    <row r="3225" spans="1:5" x14ac:dyDescent="0.3">
      <c r="A3225">
        <v>40856</v>
      </c>
      <c r="B3225">
        <v>31.19</v>
      </c>
      <c r="E3225">
        <v>1370724</v>
      </c>
    </row>
    <row r="3226" spans="1:5" x14ac:dyDescent="0.3">
      <c r="A3226">
        <v>40855</v>
      </c>
      <c r="B3226">
        <v>32.0533</v>
      </c>
      <c r="E3226">
        <v>1174599</v>
      </c>
    </row>
    <row r="3227" spans="1:5" x14ac:dyDescent="0.3">
      <c r="A3227">
        <v>40854</v>
      </c>
      <c r="B3227">
        <v>32.090000000000003</v>
      </c>
      <c r="E3227">
        <v>1359591</v>
      </c>
    </row>
    <row r="3228" spans="1:5" x14ac:dyDescent="0.3">
      <c r="A3228">
        <v>40851</v>
      </c>
      <c r="B3228">
        <v>31.996700000000001</v>
      </c>
      <c r="E3228">
        <v>1388559</v>
      </c>
    </row>
    <row r="3229" spans="1:5" x14ac:dyDescent="0.3">
      <c r="A3229">
        <v>40850</v>
      </c>
      <c r="B3229">
        <v>32.51</v>
      </c>
      <c r="E3229">
        <v>1862907</v>
      </c>
    </row>
    <row r="3230" spans="1:5" x14ac:dyDescent="0.3">
      <c r="A3230">
        <v>40849</v>
      </c>
      <c r="B3230">
        <v>32.116700000000002</v>
      </c>
      <c r="E3230">
        <v>1453113</v>
      </c>
    </row>
    <row r="3231" spans="1:5" x14ac:dyDescent="0.3">
      <c r="A3231">
        <v>40848</v>
      </c>
      <c r="B3231">
        <v>32.063299999999998</v>
      </c>
      <c r="E3231">
        <v>2682387</v>
      </c>
    </row>
    <row r="3232" spans="1:5" x14ac:dyDescent="0.3">
      <c r="A3232">
        <v>40847</v>
      </c>
      <c r="B3232">
        <v>32.743299999999998</v>
      </c>
      <c r="E3232">
        <v>1935237</v>
      </c>
    </row>
    <row r="3233" spans="1:5" x14ac:dyDescent="0.3">
      <c r="A3233">
        <v>40844</v>
      </c>
      <c r="B3233">
        <v>33.409999999999997</v>
      </c>
      <c r="E3233">
        <v>1484448</v>
      </c>
    </row>
    <row r="3234" spans="1:5" x14ac:dyDescent="0.3">
      <c r="A3234">
        <v>40843</v>
      </c>
      <c r="B3234">
        <v>33.273299999999999</v>
      </c>
      <c r="E3234">
        <v>3026268</v>
      </c>
    </row>
    <row r="3235" spans="1:5" x14ac:dyDescent="0.3">
      <c r="A3235">
        <v>40842</v>
      </c>
      <c r="B3235">
        <v>32.616700000000002</v>
      </c>
      <c r="E3235">
        <v>1540842</v>
      </c>
    </row>
    <row r="3236" spans="1:5" x14ac:dyDescent="0.3">
      <c r="A3236">
        <v>40841</v>
      </c>
      <c r="B3236">
        <v>32.113300000000002</v>
      </c>
      <c r="E3236">
        <v>2281659</v>
      </c>
    </row>
    <row r="3237" spans="1:5" x14ac:dyDescent="0.3">
      <c r="A3237">
        <v>40840</v>
      </c>
      <c r="B3237">
        <v>32.96</v>
      </c>
      <c r="E3237">
        <v>1449825</v>
      </c>
    </row>
    <row r="3238" spans="1:5" x14ac:dyDescent="0.3">
      <c r="A3238">
        <v>40837</v>
      </c>
      <c r="B3238">
        <v>32.409999999999997</v>
      </c>
      <c r="E3238">
        <v>3101718</v>
      </c>
    </row>
    <row r="3239" spans="1:5" x14ac:dyDescent="0.3">
      <c r="A3239">
        <v>40836</v>
      </c>
      <c r="B3239">
        <v>31.956700000000001</v>
      </c>
      <c r="E3239">
        <v>1277718</v>
      </c>
    </row>
    <row r="3240" spans="1:5" x14ac:dyDescent="0.3">
      <c r="A3240">
        <v>40835</v>
      </c>
      <c r="B3240">
        <v>31.706700000000001</v>
      </c>
      <c r="E3240">
        <v>1087236</v>
      </c>
    </row>
    <row r="3241" spans="1:5" x14ac:dyDescent="0.3">
      <c r="A3241">
        <v>40834</v>
      </c>
      <c r="B3241">
        <v>32.006700000000002</v>
      </c>
      <c r="E3241">
        <v>1004298</v>
      </c>
    </row>
    <row r="3242" spans="1:5" x14ac:dyDescent="0.3">
      <c r="A3242">
        <v>40833</v>
      </c>
      <c r="B3242">
        <v>31.763300000000001</v>
      </c>
      <c r="E3242">
        <v>1083351</v>
      </c>
    </row>
    <row r="3243" spans="1:5" x14ac:dyDescent="0.3">
      <c r="A3243">
        <v>40830</v>
      </c>
      <c r="B3243">
        <v>32.43</v>
      </c>
      <c r="E3243">
        <v>899193</v>
      </c>
    </row>
    <row r="3244" spans="1:5" x14ac:dyDescent="0.3">
      <c r="A3244">
        <v>40829</v>
      </c>
      <c r="B3244">
        <v>32.326700000000002</v>
      </c>
      <c r="E3244">
        <v>1306473</v>
      </c>
    </row>
    <row r="3245" spans="1:5" x14ac:dyDescent="0.3">
      <c r="A3245">
        <v>40828</v>
      </c>
      <c r="B3245">
        <v>31.826699999999999</v>
      </c>
      <c r="E3245">
        <v>1687521</v>
      </c>
    </row>
    <row r="3246" spans="1:5" x14ac:dyDescent="0.3">
      <c r="A3246">
        <v>40827</v>
      </c>
      <c r="B3246">
        <v>32.076700000000002</v>
      </c>
      <c r="E3246">
        <v>585384</v>
      </c>
    </row>
    <row r="3247" spans="1:5" x14ac:dyDescent="0.3">
      <c r="A3247">
        <v>40826</v>
      </c>
      <c r="B3247">
        <v>32.1233</v>
      </c>
      <c r="E3247">
        <v>760449</v>
      </c>
    </row>
    <row r="3248" spans="1:5" x14ac:dyDescent="0.3">
      <c r="A3248">
        <v>40823</v>
      </c>
      <c r="B3248">
        <v>31.363299999999999</v>
      </c>
      <c r="E3248">
        <v>1583049</v>
      </c>
    </row>
    <row r="3249" spans="1:5" x14ac:dyDescent="0.3">
      <c r="A3249">
        <v>40822</v>
      </c>
      <c r="B3249">
        <v>32</v>
      </c>
      <c r="E3249">
        <v>1760877</v>
      </c>
    </row>
    <row r="3250" spans="1:5" x14ac:dyDescent="0.3">
      <c r="A3250">
        <v>40821</v>
      </c>
      <c r="B3250">
        <v>31.27</v>
      </c>
      <c r="E3250">
        <v>1911477</v>
      </c>
    </row>
    <row r="3251" spans="1:5" x14ac:dyDescent="0.3">
      <c r="A3251">
        <v>40820</v>
      </c>
      <c r="B3251">
        <v>30.3733</v>
      </c>
      <c r="E3251">
        <v>3049407</v>
      </c>
    </row>
    <row r="3252" spans="1:5" x14ac:dyDescent="0.3">
      <c r="A3252">
        <v>40819</v>
      </c>
      <c r="B3252">
        <v>29.706700000000001</v>
      </c>
      <c r="E3252">
        <v>2163048</v>
      </c>
    </row>
    <row r="3253" spans="1:5" x14ac:dyDescent="0.3">
      <c r="A3253">
        <v>40816</v>
      </c>
      <c r="B3253">
        <v>31.116700000000002</v>
      </c>
      <c r="E3253">
        <v>2864781</v>
      </c>
    </row>
    <row r="3254" spans="1:5" x14ac:dyDescent="0.3">
      <c r="A3254">
        <v>40815</v>
      </c>
      <c r="B3254">
        <v>31.37</v>
      </c>
      <c r="E3254">
        <v>1182372</v>
      </c>
    </row>
    <row r="3255" spans="1:5" x14ac:dyDescent="0.3">
      <c r="A3255">
        <v>40814</v>
      </c>
      <c r="B3255">
        <v>31.346699999999998</v>
      </c>
      <c r="E3255">
        <v>1629204</v>
      </c>
    </row>
    <row r="3256" spans="1:5" x14ac:dyDescent="0.3">
      <c r="A3256">
        <v>40813</v>
      </c>
      <c r="B3256">
        <v>32.223300000000002</v>
      </c>
      <c r="E3256">
        <v>2955174</v>
      </c>
    </row>
    <row r="3257" spans="1:5" x14ac:dyDescent="0.3">
      <c r="A3257">
        <v>40812</v>
      </c>
      <c r="B3257">
        <v>31.75</v>
      </c>
      <c r="E3257">
        <v>3705318</v>
      </c>
    </row>
    <row r="3258" spans="1:5" x14ac:dyDescent="0.3">
      <c r="A3258">
        <v>40809</v>
      </c>
      <c r="B3258">
        <v>31.596699999999998</v>
      </c>
      <c r="E3258">
        <v>2889654</v>
      </c>
    </row>
    <row r="3259" spans="1:5" x14ac:dyDescent="0.3">
      <c r="A3259">
        <v>40808</v>
      </c>
      <c r="B3259">
        <v>31.3733</v>
      </c>
      <c r="E3259">
        <v>4008426</v>
      </c>
    </row>
    <row r="3260" spans="1:5" x14ac:dyDescent="0.3">
      <c r="A3260">
        <v>40807</v>
      </c>
      <c r="B3260">
        <v>32.243299999999998</v>
      </c>
      <c r="E3260">
        <v>1715904</v>
      </c>
    </row>
    <row r="3261" spans="1:5" x14ac:dyDescent="0.3">
      <c r="A3261">
        <v>40806</v>
      </c>
      <c r="B3261">
        <v>32.82</v>
      </c>
      <c r="E3261">
        <v>3082386</v>
      </c>
    </row>
    <row r="3262" spans="1:5" x14ac:dyDescent="0.3">
      <c r="A3262">
        <v>40805</v>
      </c>
      <c r="B3262">
        <v>32.546700000000001</v>
      </c>
      <c r="E3262">
        <v>2961513</v>
      </c>
    </row>
    <row r="3263" spans="1:5" x14ac:dyDescent="0.3">
      <c r="A3263">
        <v>40802</v>
      </c>
      <c r="B3263">
        <v>32.643300000000004</v>
      </c>
      <c r="E3263">
        <v>1793868</v>
      </c>
    </row>
    <row r="3264" spans="1:5" x14ac:dyDescent="0.3">
      <c r="A3264">
        <v>40801</v>
      </c>
      <c r="B3264">
        <v>32.616700000000002</v>
      </c>
      <c r="E3264">
        <v>2081703</v>
      </c>
    </row>
    <row r="3265" spans="1:5" x14ac:dyDescent="0.3">
      <c r="A3265">
        <v>40800</v>
      </c>
      <c r="B3265">
        <v>32.270000000000003</v>
      </c>
      <c r="E3265">
        <v>3083595</v>
      </c>
    </row>
    <row r="3266" spans="1:5" x14ac:dyDescent="0.3">
      <c r="A3266">
        <v>40799</v>
      </c>
      <c r="B3266">
        <v>31.953299999999999</v>
      </c>
      <c r="E3266">
        <v>2900487</v>
      </c>
    </row>
    <row r="3267" spans="1:5" x14ac:dyDescent="0.3">
      <c r="A3267">
        <v>40798</v>
      </c>
      <c r="B3267">
        <v>31.543299999999999</v>
      </c>
      <c r="E3267">
        <v>2000502</v>
      </c>
    </row>
    <row r="3268" spans="1:5" x14ac:dyDescent="0.3">
      <c r="A3268">
        <v>40795</v>
      </c>
      <c r="B3268">
        <v>31.3033</v>
      </c>
      <c r="E3268">
        <v>2472942</v>
      </c>
    </row>
    <row r="3269" spans="1:5" x14ac:dyDescent="0.3">
      <c r="A3269">
        <v>40794</v>
      </c>
      <c r="B3269">
        <v>32.263300000000001</v>
      </c>
      <c r="E3269">
        <v>1352892</v>
      </c>
    </row>
    <row r="3270" spans="1:5" x14ac:dyDescent="0.3">
      <c r="A3270">
        <v>40793</v>
      </c>
      <c r="B3270">
        <v>32.316699999999997</v>
      </c>
      <c r="E3270">
        <v>1834953</v>
      </c>
    </row>
    <row r="3271" spans="1:5" x14ac:dyDescent="0.3">
      <c r="A3271">
        <v>40792</v>
      </c>
      <c r="B3271">
        <v>31.396699999999999</v>
      </c>
      <c r="E3271">
        <v>1614309</v>
      </c>
    </row>
    <row r="3272" spans="1:5" x14ac:dyDescent="0.3">
      <c r="A3272">
        <v>40788</v>
      </c>
      <c r="B3272">
        <v>30.95</v>
      </c>
      <c r="E3272">
        <v>1857336</v>
      </c>
    </row>
    <row r="3273" spans="1:5" x14ac:dyDescent="0.3">
      <c r="A3273">
        <v>40787</v>
      </c>
      <c r="B3273">
        <v>31.583300000000001</v>
      </c>
      <c r="E3273">
        <v>1091289</v>
      </c>
    </row>
    <row r="3274" spans="1:5" x14ac:dyDescent="0.3">
      <c r="A3274">
        <v>40786</v>
      </c>
      <c r="B3274">
        <v>32.07</v>
      </c>
      <c r="E3274">
        <v>1231560</v>
      </c>
    </row>
    <row r="3275" spans="1:5" x14ac:dyDescent="0.3">
      <c r="A3275">
        <v>40785</v>
      </c>
      <c r="B3275">
        <v>32.049999999999997</v>
      </c>
      <c r="E3275">
        <v>902964</v>
      </c>
    </row>
    <row r="3276" spans="1:5" x14ac:dyDescent="0.3">
      <c r="A3276">
        <v>40784</v>
      </c>
      <c r="B3276">
        <v>31.726700000000001</v>
      </c>
      <c r="E3276">
        <v>1461447</v>
      </c>
    </row>
    <row r="3277" spans="1:5" x14ac:dyDescent="0.3">
      <c r="A3277">
        <v>40781</v>
      </c>
      <c r="B3277">
        <v>30.703299999999999</v>
      </c>
      <c r="E3277">
        <v>1872306</v>
      </c>
    </row>
    <row r="3278" spans="1:5" x14ac:dyDescent="0.3">
      <c r="A3278">
        <v>40780</v>
      </c>
      <c r="B3278">
        <v>30.03</v>
      </c>
      <c r="E3278">
        <v>1989177</v>
      </c>
    </row>
    <row r="3279" spans="1:5" x14ac:dyDescent="0.3">
      <c r="A3279">
        <v>40779</v>
      </c>
      <c r="B3279">
        <v>30.736699999999999</v>
      </c>
      <c r="E3279">
        <v>1829343</v>
      </c>
    </row>
    <row r="3280" spans="1:5" x14ac:dyDescent="0.3">
      <c r="A3280">
        <v>40778</v>
      </c>
      <c r="B3280">
        <v>30.53</v>
      </c>
      <c r="E3280">
        <v>2081784</v>
      </c>
    </row>
    <row r="3281" spans="1:5" x14ac:dyDescent="0.3">
      <c r="A3281">
        <v>40777</v>
      </c>
      <c r="B3281">
        <v>29.37</v>
      </c>
      <c r="E3281">
        <v>1681344</v>
      </c>
    </row>
    <row r="3282" spans="1:5" x14ac:dyDescent="0.3">
      <c r="A3282">
        <v>40774</v>
      </c>
      <c r="B3282">
        <v>29.5</v>
      </c>
      <c r="E3282">
        <v>1975704</v>
      </c>
    </row>
    <row r="3283" spans="1:5" x14ac:dyDescent="0.3">
      <c r="A3283">
        <v>40773</v>
      </c>
      <c r="B3283">
        <v>29.46</v>
      </c>
      <c r="E3283">
        <v>2574609</v>
      </c>
    </row>
    <row r="3284" spans="1:5" x14ac:dyDescent="0.3">
      <c r="A3284">
        <v>40772</v>
      </c>
      <c r="B3284">
        <v>30.9133</v>
      </c>
      <c r="E3284">
        <v>2787468</v>
      </c>
    </row>
    <row r="3285" spans="1:5" x14ac:dyDescent="0.3">
      <c r="A3285">
        <v>40771</v>
      </c>
      <c r="B3285">
        <v>31.08</v>
      </c>
      <c r="E3285">
        <v>3290400</v>
      </c>
    </row>
    <row r="3286" spans="1:5" x14ac:dyDescent="0.3">
      <c r="A3286">
        <v>40770</v>
      </c>
      <c r="B3286">
        <v>31.2133</v>
      </c>
      <c r="E3286">
        <v>2246502</v>
      </c>
    </row>
    <row r="3287" spans="1:5" x14ac:dyDescent="0.3">
      <c r="A3287">
        <v>40767</v>
      </c>
      <c r="B3287">
        <v>30.25</v>
      </c>
      <c r="E3287">
        <v>1654050</v>
      </c>
    </row>
    <row r="3288" spans="1:5" x14ac:dyDescent="0.3">
      <c r="A3288">
        <v>40766</v>
      </c>
      <c r="B3288">
        <v>29.6067</v>
      </c>
      <c r="E3288">
        <v>3841290</v>
      </c>
    </row>
    <row r="3289" spans="1:5" x14ac:dyDescent="0.3">
      <c r="A3289">
        <v>40765</v>
      </c>
      <c r="B3289">
        <v>28.486699999999999</v>
      </c>
      <c r="E3289">
        <v>5076291</v>
      </c>
    </row>
    <row r="3290" spans="1:5" x14ac:dyDescent="0.3">
      <c r="A3290">
        <v>40764</v>
      </c>
      <c r="B3290">
        <v>29.94</v>
      </c>
      <c r="E3290">
        <v>8009610</v>
      </c>
    </row>
    <row r="3291" spans="1:5" x14ac:dyDescent="0.3">
      <c r="A3291">
        <v>40763</v>
      </c>
      <c r="B3291">
        <v>28.256699999999999</v>
      </c>
      <c r="E3291">
        <v>7977054</v>
      </c>
    </row>
    <row r="3292" spans="1:5" x14ac:dyDescent="0.3">
      <c r="A3292">
        <v>40760</v>
      </c>
      <c r="B3292">
        <v>30.116700000000002</v>
      </c>
      <c r="E3292">
        <v>6551226</v>
      </c>
    </row>
    <row r="3293" spans="1:5" x14ac:dyDescent="0.3">
      <c r="A3293">
        <v>40759</v>
      </c>
      <c r="B3293">
        <v>30.44</v>
      </c>
      <c r="E3293">
        <v>7947528</v>
      </c>
    </row>
    <row r="3294" spans="1:5" x14ac:dyDescent="0.3">
      <c r="A3294">
        <v>40758</v>
      </c>
      <c r="B3294">
        <v>33.043300000000002</v>
      </c>
      <c r="E3294">
        <v>6918624</v>
      </c>
    </row>
    <row r="3295" spans="1:5" x14ac:dyDescent="0.3">
      <c r="A3295">
        <v>40757</v>
      </c>
      <c r="B3295">
        <v>33.073300000000003</v>
      </c>
      <c r="E3295">
        <v>4894872</v>
      </c>
    </row>
    <row r="3296" spans="1:5" x14ac:dyDescent="0.3">
      <c r="A3296">
        <v>40756</v>
      </c>
      <c r="B3296">
        <v>34.1267</v>
      </c>
      <c r="E3296">
        <v>2614563</v>
      </c>
    </row>
    <row r="3297" spans="1:5" x14ac:dyDescent="0.3">
      <c r="A3297">
        <v>40753</v>
      </c>
      <c r="B3297">
        <v>34.633299999999998</v>
      </c>
      <c r="E3297">
        <v>1296639</v>
      </c>
    </row>
    <row r="3298" spans="1:5" x14ac:dyDescent="0.3">
      <c r="A3298">
        <v>40752</v>
      </c>
      <c r="B3298">
        <v>34.473300000000002</v>
      </c>
      <c r="E3298">
        <v>2724666</v>
      </c>
    </row>
    <row r="3299" spans="1:5" x14ac:dyDescent="0.3">
      <c r="A3299">
        <v>40751</v>
      </c>
      <c r="B3299">
        <v>34.4133</v>
      </c>
      <c r="E3299">
        <v>4839279</v>
      </c>
    </row>
    <row r="3300" spans="1:5" x14ac:dyDescent="0.3">
      <c r="A3300">
        <v>40750</v>
      </c>
      <c r="B3300">
        <v>35.403300000000002</v>
      </c>
      <c r="E3300">
        <v>933459</v>
      </c>
    </row>
    <row r="3301" spans="1:5" x14ac:dyDescent="0.3">
      <c r="A3301">
        <v>40749</v>
      </c>
      <c r="B3301">
        <v>35.783299999999997</v>
      </c>
      <c r="E3301">
        <v>426066</v>
      </c>
    </row>
    <row r="3302" spans="1:5" x14ac:dyDescent="0.3">
      <c r="A3302">
        <v>40746</v>
      </c>
      <c r="B3302">
        <v>36.380000000000003</v>
      </c>
      <c r="E3302">
        <v>411999</v>
      </c>
    </row>
    <row r="3303" spans="1:5" x14ac:dyDescent="0.3">
      <c r="A3303">
        <v>40745</v>
      </c>
      <c r="B3303">
        <v>36.206699999999998</v>
      </c>
      <c r="E3303">
        <v>1404486</v>
      </c>
    </row>
    <row r="3304" spans="1:5" x14ac:dyDescent="0.3">
      <c r="A3304">
        <v>40744</v>
      </c>
      <c r="B3304">
        <v>35.676699999999997</v>
      </c>
      <c r="E3304">
        <v>435174</v>
      </c>
    </row>
    <row r="3305" spans="1:5" x14ac:dyDescent="0.3">
      <c r="A3305">
        <v>40743</v>
      </c>
      <c r="B3305">
        <v>36.006700000000002</v>
      </c>
      <c r="E3305">
        <v>4243920</v>
      </c>
    </row>
    <row r="3306" spans="1:5" x14ac:dyDescent="0.3">
      <c r="A3306">
        <v>40742</v>
      </c>
      <c r="B3306">
        <v>35.386699999999998</v>
      </c>
      <c r="E3306">
        <v>3501993</v>
      </c>
    </row>
    <row r="3307" spans="1:5" x14ac:dyDescent="0.3">
      <c r="A3307">
        <v>40739</v>
      </c>
      <c r="B3307">
        <v>35.793300000000002</v>
      </c>
      <c r="E3307">
        <v>703863</v>
      </c>
    </row>
    <row r="3308" spans="1:5" x14ac:dyDescent="0.3">
      <c r="A3308">
        <v>40738</v>
      </c>
      <c r="B3308">
        <v>35.863300000000002</v>
      </c>
      <c r="E3308">
        <v>1611186</v>
      </c>
    </row>
    <row r="3309" spans="1:5" x14ac:dyDescent="0.3">
      <c r="A3309">
        <v>40737</v>
      </c>
      <c r="B3309">
        <v>36.096699999999998</v>
      </c>
      <c r="E3309">
        <v>1793823</v>
      </c>
    </row>
    <row r="3310" spans="1:5" x14ac:dyDescent="0.3">
      <c r="A3310">
        <v>40736</v>
      </c>
      <c r="B3310">
        <v>35.82</v>
      </c>
      <c r="E3310">
        <v>1186674</v>
      </c>
    </row>
    <row r="3311" spans="1:5" x14ac:dyDescent="0.3">
      <c r="A3311">
        <v>40735</v>
      </c>
      <c r="B3311">
        <v>35.846699999999998</v>
      </c>
      <c r="E3311">
        <v>3444420</v>
      </c>
    </row>
    <row r="3312" spans="1:5" x14ac:dyDescent="0.3">
      <c r="A3312">
        <v>40732</v>
      </c>
      <c r="B3312">
        <v>36.533299999999997</v>
      </c>
      <c r="E3312">
        <v>759315</v>
      </c>
    </row>
    <row r="3313" spans="1:5" x14ac:dyDescent="0.3">
      <c r="A3313">
        <v>40731</v>
      </c>
      <c r="B3313">
        <v>36.4833</v>
      </c>
      <c r="E3313">
        <v>715110</v>
      </c>
    </row>
    <row r="3314" spans="1:5" x14ac:dyDescent="0.3">
      <c r="A3314">
        <v>40730</v>
      </c>
      <c r="B3314">
        <v>36.229999999999997</v>
      </c>
      <c r="E3314">
        <v>780180</v>
      </c>
    </row>
    <row r="3315" spans="1:5" x14ac:dyDescent="0.3">
      <c r="A3315">
        <v>40729</v>
      </c>
      <c r="B3315">
        <v>36.049999999999997</v>
      </c>
      <c r="E3315">
        <v>1799139</v>
      </c>
    </row>
    <row r="3316" spans="1:5" x14ac:dyDescent="0.3">
      <c r="A3316">
        <v>40725</v>
      </c>
      <c r="B3316">
        <v>35.903300000000002</v>
      </c>
      <c r="E3316">
        <v>1091133</v>
      </c>
    </row>
    <row r="3317" spans="1:5" x14ac:dyDescent="0.3">
      <c r="A3317">
        <v>40724</v>
      </c>
      <c r="B3317">
        <v>35.5533</v>
      </c>
      <c r="E3317">
        <v>1092612</v>
      </c>
    </row>
    <row r="3318" spans="1:5" x14ac:dyDescent="0.3">
      <c r="A3318">
        <v>40723</v>
      </c>
      <c r="B3318">
        <v>35.479999999999997</v>
      </c>
      <c r="E3318">
        <v>2229849</v>
      </c>
    </row>
    <row r="3319" spans="1:5" x14ac:dyDescent="0.3">
      <c r="A3319">
        <v>40722</v>
      </c>
      <c r="B3319">
        <v>35.356699999999996</v>
      </c>
      <c r="E3319">
        <v>3676260</v>
      </c>
    </row>
    <row r="3320" spans="1:5" x14ac:dyDescent="0.3">
      <c r="A3320">
        <v>40721</v>
      </c>
      <c r="B3320">
        <v>34.75</v>
      </c>
      <c r="E3320">
        <v>1235913</v>
      </c>
    </row>
    <row r="3321" spans="1:5" x14ac:dyDescent="0.3">
      <c r="A3321">
        <v>40718</v>
      </c>
      <c r="B3321">
        <v>34.443300000000001</v>
      </c>
      <c r="E3321">
        <v>849423</v>
      </c>
    </row>
    <row r="3322" spans="1:5" x14ac:dyDescent="0.3">
      <c r="A3322">
        <v>40717</v>
      </c>
      <c r="B3322">
        <v>34.700000000000003</v>
      </c>
      <c r="E3322">
        <v>2084259</v>
      </c>
    </row>
    <row r="3323" spans="1:5" x14ac:dyDescent="0.3">
      <c r="A3323">
        <v>40716</v>
      </c>
      <c r="B3323">
        <v>34.51</v>
      </c>
      <c r="E3323">
        <v>785970</v>
      </c>
    </row>
    <row r="3324" spans="1:5" x14ac:dyDescent="0.3">
      <c r="A3324">
        <v>40715</v>
      </c>
      <c r="B3324">
        <v>34.6233</v>
      </c>
      <c r="E3324">
        <v>1661001</v>
      </c>
    </row>
    <row r="3325" spans="1:5" x14ac:dyDescent="0.3">
      <c r="A3325">
        <v>40714</v>
      </c>
      <c r="B3325">
        <v>34.176699999999997</v>
      </c>
      <c r="E3325">
        <v>644745</v>
      </c>
    </row>
    <row r="3326" spans="1:5" x14ac:dyDescent="0.3">
      <c r="A3326">
        <v>40711</v>
      </c>
      <c r="B3326">
        <v>33.8733</v>
      </c>
      <c r="E3326">
        <v>1980960</v>
      </c>
    </row>
    <row r="3327" spans="1:5" x14ac:dyDescent="0.3">
      <c r="A3327">
        <v>40710</v>
      </c>
      <c r="B3327">
        <v>34.103299999999997</v>
      </c>
      <c r="E3327">
        <v>1475277</v>
      </c>
    </row>
    <row r="3328" spans="1:5" x14ac:dyDescent="0.3">
      <c r="A3328">
        <v>40709</v>
      </c>
      <c r="B3328">
        <v>34.253300000000003</v>
      </c>
      <c r="E3328">
        <v>1884318</v>
      </c>
    </row>
    <row r="3329" spans="1:5" x14ac:dyDescent="0.3">
      <c r="A3329">
        <v>40708</v>
      </c>
      <c r="B3329">
        <v>34.643300000000004</v>
      </c>
      <c r="E3329">
        <v>1162323</v>
      </c>
    </row>
    <row r="3330" spans="1:5" x14ac:dyDescent="0.3">
      <c r="A3330">
        <v>40707</v>
      </c>
      <c r="B3330">
        <v>34.340000000000003</v>
      </c>
      <c r="E3330">
        <v>1886694</v>
      </c>
    </row>
    <row r="3331" spans="1:5" x14ac:dyDescent="0.3">
      <c r="A3331">
        <v>40704</v>
      </c>
      <c r="B3331">
        <v>34.436700000000002</v>
      </c>
      <c r="E3331">
        <v>3543756</v>
      </c>
    </row>
    <row r="3332" spans="1:5" x14ac:dyDescent="0.3">
      <c r="A3332">
        <v>40703</v>
      </c>
      <c r="B3332">
        <v>35.103299999999997</v>
      </c>
      <c r="E3332">
        <v>1536909</v>
      </c>
    </row>
    <row r="3333" spans="1:5" x14ac:dyDescent="0.3">
      <c r="A3333">
        <v>40702</v>
      </c>
      <c r="B3333">
        <v>35.1967</v>
      </c>
      <c r="E3333">
        <v>1603347</v>
      </c>
    </row>
    <row r="3334" spans="1:5" x14ac:dyDescent="0.3">
      <c r="A3334">
        <v>40701</v>
      </c>
      <c r="B3334">
        <v>35.346699999999998</v>
      </c>
      <c r="E3334">
        <v>1332993</v>
      </c>
    </row>
    <row r="3335" spans="1:5" x14ac:dyDescent="0.3">
      <c r="A3335">
        <v>40700</v>
      </c>
      <c r="B3335">
        <v>34.93</v>
      </c>
      <c r="E3335">
        <v>1806033</v>
      </c>
    </row>
    <row r="3336" spans="1:5" x14ac:dyDescent="0.3">
      <c r="A3336">
        <v>40697</v>
      </c>
      <c r="B3336">
        <v>35.566699999999997</v>
      </c>
      <c r="E3336">
        <v>1149840</v>
      </c>
    </row>
    <row r="3337" spans="1:5" x14ac:dyDescent="0.3">
      <c r="A3337">
        <v>40696</v>
      </c>
      <c r="B3337">
        <v>35.956699999999998</v>
      </c>
      <c r="E3337">
        <v>1049100</v>
      </c>
    </row>
    <row r="3338" spans="1:5" x14ac:dyDescent="0.3">
      <c r="A3338">
        <v>40695</v>
      </c>
      <c r="B3338">
        <v>35.723300000000002</v>
      </c>
      <c r="E3338">
        <v>2105628</v>
      </c>
    </row>
    <row r="3339" spans="1:5" x14ac:dyDescent="0.3">
      <c r="A3339">
        <v>40694</v>
      </c>
      <c r="B3339">
        <v>36.453299999999999</v>
      </c>
      <c r="E3339">
        <v>1120863</v>
      </c>
    </row>
    <row r="3340" spans="1:5" x14ac:dyDescent="0.3">
      <c r="A3340">
        <v>40690</v>
      </c>
      <c r="B3340">
        <v>36.0167</v>
      </c>
      <c r="E3340">
        <v>734613</v>
      </c>
    </row>
    <row r="3341" spans="1:5" x14ac:dyDescent="0.3">
      <c r="A3341">
        <v>40689</v>
      </c>
      <c r="B3341">
        <v>35.9133</v>
      </c>
      <c r="E3341">
        <v>651435</v>
      </c>
    </row>
    <row r="3342" spans="1:5" x14ac:dyDescent="0.3">
      <c r="A3342">
        <v>40688</v>
      </c>
      <c r="B3342">
        <v>35.643300000000004</v>
      </c>
      <c r="E3342">
        <v>1095477</v>
      </c>
    </row>
    <row r="3343" spans="1:5" x14ac:dyDescent="0.3">
      <c r="A3343">
        <v>40687</v>
      </c>
      <c r="B3343">
        <v>35.396700000000003</v>
      </c>
      <c r="E3343">
        <v>1346175</v>
      </c>
    </row>
    <row r="3344" spans="1:5" x14ac:dyDescent="0.3">
      <c r="A3344">
        <v>40686</v>
      </c>
      <c r="B3344">
        <v>35.536700000000003</v>
      </c>
      <c r="E3344">
        <v>1028079</v>
      </c>
    </row>
    <row r="3345" spans="1:5" x14ac:dyDescent="0.3">
      <c r="A3345">
        <v>40683</v>
      </c>
      <c r="B3345">
        <v>36.083300000000001</v>
      </c>
      <c r="E3345">
        <v>1138302</v>
      </c>
    </row>
    <row r="3346" spans="1:5" x14ac:dyDescent="0.3">
      <c r="A3346">
        <v>40682</v>
      </c>
      <c r="B3346">
        <v>35.976700000000001</v>
      </c>
      <c r="E3346">
        <v>1393599</v>
      </c>
    </row>
    <row r="3347" spans="1:5" x14ac:dyDescent="0.3">
      <c r="A3347">
        <v>40681</v>
      </c>
      <c r="B3347">
        <v>36.159999999999997</v>
      </c>
      <c r="E3347">
        <v>373674</v>
      </c>
    </row>
    <row r="3348" spans="1:5" x14ac:dyDescent="0.3">
      <c r="A3348">
        <v>40680</v>
      </c>
      <c r="B3348">
        <v>35.85</v>
      </c>
      <c r="E3348">
        <v>988818</v>
      </c>
    </row>
    <row r="3349" spans="1:5" x14ac:dyDescent="0.3">
      <c r="A3349">
        <v>40679</v>
      </c>
      <c r="B3349">
        <v>35.773299999999999</v>
      </c>
      <c r="E3349">
        <v>1186410</v>
      </c>
    </row>
    <row r="3350" spans="1:5" x14ac:dyDescent="0.3">
      <c r="A3350">
        <v>40676</v>
      </c>
      <c r="B3350">
        <v>36.316699999999997</v>
      </c>
      <c r="E3350">
        <v>1246416</v>
      </c>
    </row>
    <row r="3351" spans="1:5" x14ac:dyDescent="0.3">
      <c r="A3351">
        <v>40675</v>
      </c>
      <c r="B3351">
        <v>36.5</v>
      </c>
      <c r="E3351">
        <v>1768818</v>
      </c>
    </row>
    <row r="3352" spans="1:5" x14ac:dyDescent="0.3">
      <c r="A3352">
        <v>40674</v>
      </c>
      <c r="B3352">
        <v>36.0167</v>
      </c>
      <c r="E3352">
        <v>3599616</v>
      </c>
    </row>
    <row r="3353" spans="1:5" x14ac:dyDescent="0.3">
      <c r="A3353">
        <v>40673</v>
      </c>
      <c r="B3353">
        <v>36.24</v>
      </c>
      <c r="E3353">
        <v>2247951</v>
      </c>
    </row>
    <row r="3354" spans="1:5" x14ac:dyDescent="0.3">
      <c r="A3354">
        <v>40672</v>
      </c>
      <c r="B3354">
        <v>36.049999999999997</v>
      </c>
      <c r="E3354">
        <v>1025400</v>
      </c>
    </row>
    <row r="3355" spans="1:5" x14ac:dyDescent="0.3">
      <c r="A3355">
        <v>40669</v>
      </c>
      <c r="B3355">
        <v>35.4833</v>
      </c>
      <c r="E3355">
        <v>1175874</v>
      </c>
    </row>
    <row r="3356" spans="1:5" x14ac:dyDescent="0.3">
      <c r="A3356">
        <v>40668</v>
      </c>
      <c r="B3356">
        <v>35.003300000000003</v>
      </c>
      <c r="E3356">
        <v>1045311</v>
      </c>
    </row>
    <row r="3357" spans="1:5" x14ac:dyDescent="0.3">
      <c r="A3357">
        <v>40667</v>
      </c>
      <c r="B3357">
        <v>35.476700000000001</v>
      </c>
      <c r="E3357">
        <v>4269387</v>
      </c>
    </row>
    <row r="3358" spans="1:5" x14ac:dyDescent="0.3">
      <c r="A3358">
        <v>40666</v>
      </c>
      <c r="B3358">
        <v>35.736699999999999</v>
      </c>
      <c r="E3358">
        <v>984618</v>
      </c>
    </row>
    <row r="3359" spans="1:5" x14ac:dyDescent="0.3">
      <c r="A3359">
        <v>40665</v>
      </c>
      <c r="B3359">
        <v>36.04</v>
      </c>
      <c r="E3359">
        <v>1428045</v>
      </c>
    </row>
    <row r="3360" spans="1:5" x14ac:dyDescent="0.3">
      <c r="A3360">
        <v>40662</v>
      </c>
      <c r="B3360">
        <v>35.816699999999997</v>
      </c>
      <c r="E3360">
        <v>603198</v>
      </c>
    </row>
    <row r="3361" spans="1:5" x14ac:dyDescent="0.3">
      <c r="A3361">
        <v>40661</v>
      </c>
      <c r="B3361">
        <v>36.316699999999997</v>
      </c>
      <c r="E3361">
        <v>2303193</v>
      </c>
    </row>
    <row r="3362" spans="1:5" x14ac:dyDescent="0.3">
      <c r="A3362">
        <v>40660</v>
      </c>
      <c r="B3362">
        <v>36.236699999999999</v>
      </c>
      <c r="E3362">
        <v>2515968</v>
      </c>
    </row>
    <row r="3363" spans="1:5" x14ac:dyDescent="0.3">
      <c r="A3363">
        <v>40659</v>
      </c>
      <c r="B3363">
        <v>35.396700000000003</v>
      </c>
      <c r="E3363">
        <v>1639218</v>
      </c>
    </row>
    <row r="3364" spans="1:5" x14ac:dyDescent="0.3">
      <c r="A3364">
        <v>40658</v>
      </c>
      <c r="B3364">
        <v>34.869999999999997</v>
      </c>
      <c r="E3364">
        <v>472479</v>
      </c>
    </row>
    <row r="3365" spans="1:5" x14ac:dyDescent="0.3">
      <c r="A3365">
        <v>40654</v>
      </c>
      <c r="B3365">
        <v>35.023299999999999</v>
      </c>
      <c r="E3365">
        <v>1236018</v>
      </c>
    </row>
    <row r="3366" spans="1:5" x14ac:dyDescent="0.3">
      <c r="A3366">
        <v>40653</v>
      </c>
      <c r="B3366">
        <v>35.03</v>
      </c>
      <c r="E3366">
        <v>841611</v>
      </c>
    </row>
    <row r="3367" spans="1:5" x14ac:dyDescent="0.3">
      <c r="A3367">
        <v>40652</v>
      </c>
      <c r="B3367">
        <v>34.409999999999997</v>
      </c>
      <c r="E3367">
        <v>1647075</v>
      </c>
    </row>
    <row r="3368" spans="1:5" x14ac:dyDescent="0.3">
      <c r="A3368">
        <v>40651</v>
      </c>
      <c r="B3368">
        <v>34.56</v>
      </c>
      <c r="E3368">
        <v>1154418</v>
      </c>
    </row>
    <row r="3369" spans="1:5" x14ac:dyDescent="0.3">
      <c r="A3369">
        <v>40648</v>
      </c>
      <c r="B3369">
        <v>34.9833</v>
      </c>
      <c r="E3369">
        <v>842829</v>
      </c>
    </row>
    <row r="3370" spans="1:5" x14ac:dyDescent="0.3">
      <c r="A3370">
        <v>40647</v>
      </c>
      <c r="B3370">
        <v>34.57</v>
      </c>
      <c r="E3370">
        <v>2049624</v>
      </c>
    </row>
    <row r="3371" spans="1:5" x14ac:dyDescent="0.3">
      <c r="A3371">
        <v>40646</v>
      </c>
      <c r="B3371">
        <v>34.296700000000001</v>
      </c>
      <c r="E3371">
        <v>1183554</v>
      </c>
    </row>
    <row r="3372" spans="1:5" x14ac:dyDescent="0.3">
      <c r="A3372">
        <v>40645</v>
      </c>
      <c r="B3372">
        <v>33.986699999999999</v>
      </c>
      <c r="E3372">
        <v>1303953</v>
      </c>
    </row>
    <row r="3373" spans="1:5" x14ac:dyDescent="0.3">
      <c r="A3373">
        <v>40644</v>
      </c>
      <c r="B3373">
        <v>34.0867</v>
      </c>
      <c r="E3373">
        <v>1248753</v>
      </c>
    </row>
    <row r="3374" spans="1:5" x14ac:dyDescent="0.3">
      <c r="A3374">
        <v>40641</v>
      </c>
      <c r="B3374">
        <v>34.066699999999997</v>
      </c>
      <c r="E3374">
        <v>804342</v>
      </c>
    </row>
    <row r="3375" spans="1:5" x14ac:dyDescent="0.3">
      <c r="A3375">
        <v>40640</v>
      </c>
      <c r="B3375">
        <v>34.06</v>
      </c>
      <c r="E3375">
        <v>1506738</v>
      </c>
    </row>
    <row r="3376" spans="1:5" x14ac:dyDescent="0.3">
      <c r="A3376">
        <v>40639</v>
      </c>
      <c r="B3376">
        <v>34.146700000000003</v>
      </c>
      <c r="E3376">
        <v>1802925</v>
      </c>
    </row>
    <row r="3377" spans="1:5" x14ac:dyDescent="0.3">
      <c r="A3377">
        <v>40638</v>
      </c>
      <c r="B3377">
        <v>34.143300000000004</v>
      </c>
      <c r="E3377">
        <v>2484693</v>
      </c>
    </row>
    <row r="3378" spans="1:5" x14ac:dyDescent="0.3">
      <c r="A3378">
        <v>40637</v>
      </c>
      <c r="B3378">
        <v>33.713299999999997</v>
      </c>
      <c r="E3378">
        <v>815322</v>
      </c>
    </row>
    <row r="3379" spans="1:5" x14ac:dyDescent="0.3">
      <c r="A3379">
        <v>40634</v>
      </c>
      <c r="B3379">
        <v>33.630000000000003</v>
      </c>
      <c r="E3379">
        <v>980751</v>
      </c>
    </row>
    <row r="3380" spans="1:5" x14ac:dyDescent="0.3">
      <c r="A3380">
        <v>40633</v>
      </c>
      <c r="B3380">
        <v>33.386699999999998</v>
      </c>
      <c r="E3380">
        <v>641904</v>
      </c>
    </row>
    <row r="3381" spans="1:5" x14ac:dyDescent="0.3">
      <c r="A3381">
        <v>40632</v>
      </c>
      <c r="B3381">
        <v>33.18</v>
      </c>
      <c r="E3381">
        <v>2193762</v>
      </c>
    </row>
    <row r="3382" spans="1:5" x14ac:dyDescent="0.3">
      <c r="A3382">
        <v>40631</v>
      </c>
      <c r="B3382">
        <v>32.606699999999996</v>
      </c>
      <c r="E3382">
        <v>2046447</v>
      </c>
    </row>
    <row r="3383" spans="1:5" x14ac:dyDescent="0.3">
      <c r="A3383">
        <v>40630</v>
      </c>
      <c r="B3383">
        <v>32.113300000000002</v>
      </c>
      <c r="E3383">
        <v>586737</v>
      </c>
    </row>
    <row r="3384" spans="1:5" x14ac:dyDescent="0.3">
      <c r="A3384">
        <v>40627</v>
      </c>
      <c r="B3384">
        <v>32.186700000000002</v>
      </c>
      <c r="E3384">
        <v>620388</v>
      </c>
    </row>
    <row r="3385" spans="1:5" x14ac:dyDescent="0.3">
      <c r="A3385">
        <v>40626</v>
      </c>
      <c r="B3385">
        <v>32.116700000000002</v>
      </c>
      <c r="E3385">
        <v>737700</v>
      </c>
    </row>
    <row r="3386" spans="1:5" x14ac:dyDescent="0.3">
      <c r="A3386">
        <v>40625</v>
      </c>
      <c r="B3386">
        <v>31.64</v>
      </c>
      <c r="E3386">
        <v>281616</v>
      </c>
    </row>
    <row r="3387" spans="1:5" x14ac:dyDescent="0.3">
      <c r="A3387">
        <v>40624</v>
      </c>
      <c r="B3387">
        <v>31.55</v>
      </c>
      <c r="E3387">
        <v>574074</v>
      </c>
    </row>
    <row r="3388" spans="1:5" x14ac:dyDescent="0.3">
      <c r="A3388">
        <v>40623</v>
      </c>
      <c r="B3388">
        <v>31.63</v>
      </c>
      <c r="E3388">
        <v>811692</v>
      </c>
    </row>
    <row r="3389" spans="1:5" x14ac:dyDescent="0.3">
      <c r="A3389">
        <v>40620</v>
      </c>
      <c r="B3389">
        <v>31.3767</v>
      </c>
      <c r="E3389">
        <v>845448</v>
      </c>
    </row>
    <row r="3390" spans="1:5" x14ac:dyDescent="0.3">
      <c r="A3390">
        <v>40619</v>
      </c>
      <c r="B3390">
        <v>31.1767</v>
      </c>
      <c r="E3390">
        <v>1252266</v>
      </c>
    </row>
    <row r="3391" spans="1:5" x14ac:dyDescent="0.3">
      <c r="A3391">
        <v>40618</v>
      </c>
      <c r="B3391">
        <v>31.0733</v>
      </c>
      <c r="E3391">
        <v>1792272</v>
      </c>
    </row>
    <row r="3392" spans="1:5" x14ac:dyDescent="0.3">
      <c r="A3392">
        <v>40617</v>
      </c>
      <c r="B3392">
        <v>31.4633</v>
      </c>
      <c r="E3392">
        <v>1396320</v>
      </c>
    </row>
    <row r="3393" spans="1:5" x14ac:dyDescent="0.3">
      <c r="A3393">
        <v>40616</v>
      </c>
      <c r="B3393">
        <v>31.736699999999999</v>
      </c>
      <c r="E3393">
        <v>1178403</v>
      </c>
    </row>
    <row r="3394" spans="1:5" x14ac:dyDescent="0.3">
      <c r="A3394">
        <v>40613</v>
      </c>
      <c r="B3394">
        <v>31.9</v>
      </c>
      <c r="E3394">
        <v>2371587</v>
      </c>
    </row>
    <row r="3395" spans="1:5" x14ac:dyDescent="0.3">
      <c r="A3395">
        <v>40612</v>
      </c>
      <c r="B3395">
        <v>31.686699999999998</v>
      </c>
      <c r="E3395">
        <v>1026744</v>
      </c>
    </row>
    <row r="3396" spans="1:5" x14ac:dyDescent="0.3">
      <c r="A3396">
        <v>40611</v>
      </c>
      <c r="B3396">
        <v>32.216700000000003</v>
      </c>
      <c r="E3396">
        <v>853056</v>
      </c>
    </row>
    <row r="3397" spans="1:5" x14ac:dyDescent="0.3">
      <c r="A3397">
        <v>40610</v>
      </c>
      <c r="B3397">
        <v>32.21</v>
      </c>
      <c r="E3397">
        <v>628134</v>
      </c>
    </row>
    <row r="3398" spans="1:5" x14ac:dyDescent="0.3">
      <c r="A3398">
        <v>40609</v>
      </c>
      <c r="B3398">
        <v>31.83</v>
      </c>
      <c r="E3398">
        <v>561525</v>
      </c>
    </row>
    <row r="3399" spans="1:5" x14ac:dyDescent="0.3">
      <c r="A3399">
        <v>40606</v>
      </c>
      <c r="B3399">
        <v>32.013300000000001</v>
      </c>
      <c r="E3399">
        <v>610734</v>
      </c>
    </row>
    <row r="3400" spans="1:5" x14ac:dyDescent="0.3">
      <c r="A3400">
        <v>40605</v>
      </c>
      <c r="B3400">
        <v>32.013300000000001</v>
      </c>
      <c r="E3400">
        <v>1042617</v>
      </c>
    </row>
    <row r="3401" spans="1:5" x14ac:dyDescent="0.3">
      <c r="A3401">
        <v>40604</v>
      </c>
      <c r="B3401">
        <v>31.556699999999999</v>
      </c>
      <c r="E3401">
        <v>973287</v>
      </c>
    </row>
    <row r="3402" spans="1:5" x14ac:dyDescent="0.3">
      <c r="A3402">
        <v>40603</v>
      </c>
      <c r="B3402">
        <v>31.34</v>
      </c>
      <c r="E3402">
        <v>1576035</v>
      </c>
    </row>
    <row r="3403" spans="1:5" x14ac:dyDescent="0.3">
      <c r="A3403">
        <v>40602</v>
      </c>
      <c r="B3403">
        <v>31.56</v>
      </c>
      <c r="E3403">
        <v>616635</v>
      </c>
    </row>
    <row r="3404" spans="1:5" x14ac:dyDescent="0.3">
      <c r="A3404">
        <v>40599</v>
      </c>
      <c r="B3404">
        <v>31.506699999999999</v>
      </c>
      <c r="E3404">
        <v>988245</v>
      </c>
    </row>
    <row r="3405" spans="1:5" x14ac:dyDescent="0.3">
      <c r="A3405">
        <v>40598</v>
      </c>
      <c r="B3405">
        <v>30.89</v>
      </c>
      <c r="E3405">
        <v>1727562</v>
      </c>
    </row>
    <row r="3406" spans="1:5" x14ac:dyDescent="0.3">
      <c r="A3406">
        <v>40597</v>
      </c>
      <c r="B3406">
        <v>30.933299999999999</v>
      </c>
      <c r="E3406">
        <v>1465818</v>
      </c>
    </row>
    <row r="3407" spans="1:5" x14ac:dyDescent="0.3">
      <c r="A3407">
        <v>40596</v>
      </c>
      <c r="B3407">
        <v>31.193300000000001</v>
      </c>
      <c r="E3407">
        <v>1434003</v>
      </c>
    </row>
    <row r="3408" spans="1:5" x14ac:dyDescent="0.3">
      <c r="A3408">
        <v>40592</v>
      </c>
      <c r="B3408">
        <v>31.773299999999999</v>
      </c>
      <c r="E3408">
        <v>711954</v>
      </c>
    </row>
    <row r="3409" spans="1:5" x14ac:dyDescent="0.3">
      <c r="A3409">
        <v>40591</v>
      </c>
      <c r="B3409">
        <v>31.85</v>
      </c>
      <c r="E3409">
        <v>3058374</v>
      </c>
    </row>
    <row r="3410" spans="1:5" x14ac:dyDescent="0.3">
      <c r="A3410">
        <v>40590</v>
      </c>
      <c r="B3410">
        <v>31.7667</v>
      </c>
      <c r="E3410">
        <v>3776292</v>
      </c>
    </row>
    <row r="3411" spans="1:5" x14ac:dyDescent="0.3">
      <c r="A3411">
        <v>40589</v>
      </c>
      <c r="B3411">
        <v>31.66</v>
      </c>
      <c r="E3411">
        <v>1794201</v>
      </c>
    </row>
    <row r="3412" spans="1:5" x14ac:dyDescent="0.3">
      <c r="A3412">
        <v>40588</v>
      </c>
      <c r="B3412">
        <v>31.576699999999999</v>
      </c>
      <c r="E3412">
        <v>1022016</v>
      </c>
    </row>
    <row r="3413" spans="1:5" x14ac:dyDescent="0.3">
      <c r="A3413">
        <v>40585</v>
      </c>
      <c r="B3413">
        <v>31.3767</v>
      </c>
      <c r="E3413">
        <v>440718</v>
      </c>
    </row>
    <row r="3414" spans="1:5" x14ac:dyDescent="0.3">
      <c r="A3414">
        <v>40584</v>
      </c>
      <c r="B3414">
        <v>31.306699999999999</v>
      </c>
      <c r="E3414">
        <v>3338280</v>
      </c>
    </row>
    <row r="3415" spans="1:5" x14ac:dyDescent="0.3">
      <c r="A3415">
        <v>40583</v>
      </c>
      <c r="B3415">
        <v>31.13</v>
      </c>
      <c r="E3415">
        <v>747126</v>
      </c>
    </row>
    <row r="3416" spans="1:5" x14ac:dyDescent="0.3">
      <c r="A3416">
        <v>40582</v>
      </c>
      <c r="B3416">
        <v>31.34</v>
      </c>
      <c r="E3416">
        <v>1633551</v>
      </c>
    </row>
    <row r="3417" spans="1:5" x14ac:dyDescent="0.3">
      <c r="A3417">
        <v>40581</v>
      </c>
      <c r="B3417">
        <v>31.35</v>
      </c>
      <c r="E3417">
        <v>5430672</v>
      </c>
    </row>
    <row r="3418" spans="1:5" x14ac:dyDescent="0.3">
      <c r="A3418">
        <v>40578</v>
      </c>
      <c r="B3418">
        <v>31.383299999999998</v>
      </c>
      <c r="E3418">
        <v>1026381</v>
      </c>
    </row>
    <row r="3419" spans="1:5" x14ac:dyDescent="0.3">
      <c r="A3419">
        <v>40577</v>
      </c>
      <c r="B3419">
        <v>31.31</v>
      </c>
      <c r="E3419">
        <v>1290495</v>
      </c>
    </row>
    <row r="3420" spans="1:5" x14ac:dyDescent="0.3">
      <c r="A3420">
        <v>40576</v>
      </c>
      <c r="B3420">
        <v>31.52</v>
      </c>
      <c r="E3420">
        <v>492105</v>
      </c>
    </row>
    <row r="3421" spans="1:5" x14ac:dyDescent="0.3">
      <c r="A3421">
        <v>40575</v>
      </c>
      <c r="B3421">
        <v>31.473299999999998</v>
      </c>
      <c r="E3421">
        <v>2752596</v>
      </c>
    </row>
    <row r="3422" spans="1:5" x14ac:dyDescent="0.3">
      <c r="A3422">
        <v>40574</v>
      </c>
      <c r="B3422">
        <v>31.24</v>
      </c>
      <c r="E3422">
        <v>4022436</v>
      </c>
    </row>
    <row r="3423" spans="1:5" x14ac:dyDescent="0.3">
      <c r="A3423">
        <v>40571</v>
      </c>
      <c r="B3423">
        <v>31.013300000000001</v>
      </c>
      <c r="E3423">
        <v>1962660</v>
      </c>
    </row>
    <row r="3424" spans="1:5" x14ac:dyDescent="0.3">
      <c r="A3424">
        <v>40570</v>
      </c>
      <c r="B3424">
        <v>31.92</v>
      </c>
      <c r="E3424">
        <v>1441965</v>
      </c>
    </row>
    <row r="3425" spans="1:5" x14ac:dyDescent="0.3">
      <c r="A3425">
        <v>40569</v>
      </c>
      <c r="B3425">
        <v>32.056699999999999</v>
      </c>
      <c r="E3425">
        <v>652524</v>
      </c>
    </row>
    <row r="3426" spans="1:5" x14ac:dyDescent="0.3">
      <c r="A3426">
        <v>40568</v>
      </c>
      <c r="B3426">
        <v>31.646699999999999</v>
      </c>
      <c r="E3426">
        <v>1076019</v>
      </c>
    </row>
    <row r="3427" spans="1:5" x14ac:dyDescent="0.3">
      <c r="A3427">
        <v>40567</v>
      </c>
      <c r="B3427">
        <v>31.6067</v>
      </c>
      <c r="E3427">
        <v>1100013</v>
      </c>
    </row>
    <row r="3428" spans="1:5" x14ac:dyDescent="0.3">
      <c r="A3428">
        <v>40564</v>
      </c>
      <c r="B3428">
        <v>31.34</v>
      </c>
      <c r="E3428">
        <v>1440165</v>
      </c>
    </row>
    <row r="3429" spans="1:5" x14ac:dyDescent="0.3">
      <c r="A3429">
        <v>40563</v>
      </c>
      <c r="B3429">
        <v>31.63</v>
      </c>
      <c r="E3429">
        <v>1150290</v>
      </c>
    </row>
    <row r="3430" spans="1:5" x14ac:dyDescent="0.3">
      <c r="A3430">
        <v>40562</v>
      </c>
      <c r="B3430">
        <v>31.636700000000001</v>
      </c>
      <c r="E3430">
        <v>2564682</v>
      </c>
    </row>
    <row r="3431" spans="1:5" x14ac:dyDescent="0.3">
      <c r="A3431">
        <v>40561</v>
      </c>
      <c r="B3431">
        <v>32.423299999999998</v>
      </c>
      <c r="E3431">
        <v>867264</v>
      </c>
    </row>
    <row r="3432" spans="1:5" x14ac:dyDescent="0.3">
      <c r="A3432">
        <v>40557</v>
      </c>
      <c r="B3432">
        <v>32.07</v>
      </c>
      <c r="E3432">
        <v>529728</v>
      </c>
    </row>
    <row r="3433" spans="1:5" x14ac:dyDescent="0.3">
      <c r="A3433">
        <v>40556</v>
      </c>
      <c r="B3433">
        <v>32.023299999999999</v>
      </c>
      <c r="E3433">
        <v>556503</v>
      </c>
    </row>
    <row r="3434" spans="1:5" x14ac:dyDescent="0.3">
      <c r="A3434">
        <v>40555</v>
      </c>
      <c r="B3434">
        <v>31.993300000000001</v>
      </c>
      <c r="E3434">
        <v>524418</v>
      </c>
    </row>
    <row r="3435" spans="1:5" x14ac:dyDescent="0.3">
      <c r="A3435">
        <v>40554</v>
      </c>
      <c r="B3435">
        <v>31.82</v>
      </c>
      <c r="E3435">
        <v>1281255</v>
      </c>
    </row>
    <row r="3436" spans="1:5" x14ac:dyDescent="0.3">
      <c r="A3436">
        <v>40553</v>
      </c>
      <c r="B3436">
        <v>31.646699999999999</v>
      </c>
      <c r="E3436">
        <v>938325</v>
      </c>
    </row>
    <row r="3437" spans="1:5" x14ac:dyDescent="0.3">
      <c r="A3437">
        <v>40550</v>
      </c>
      <c r="B3437">
        <v>31.683299999999999</v>
      </c>
      <c r="E3437">
        <v>1017216</v>
      </c>
    </row>
    <row r="3438" spans="1:5" x14ac:dyDescent="0.3">
      <c r="A3438">
        <v>40549</v>
      </c>
      <c r="B3438">
        <v>31.6967</v>
      </c>
      <c r="E3438">
        <v>714156</v>
      </c>
    </row>
    <row r="3439" spans="1:5" x14ac:dyDescent="0.3">
      <c r="A3439">
        <v>40548</v>
      </c>
      <c r="B3439">
        <v>31.55</v>
      </c>
      <c r="E3439">
        <v>1756536</v>
      </c>
    </row>
    <row r="3440" spans="1:5" x14ac:dyDescent="0.3">
      <c r="A3440">
        <v>40547</v>
      </c>
      <c r="B3440">
        <v>31.3</v>
      </c>
      <c r="E3440">
        <v>1089006</v>
      </c>
    </row>
    <row r="3441" spans="1:5" x14ac:dyDescent="0.3">
      <c r="A3441">
        <v>40546</v>
      </c>
      <c r="B3441">
        <v>31.43</v>
      </c>
      <c r="E3441">
        <v>1298256</v>
      </c>
    </row>
    <row r="3442" spans="1:5" x14ac:dyDescent="0.3">
      <c r="A3442">
        <v>40543</v>
      </c>
      <c r="B3442">
        <v>31.14</v>
      </c>
      <c r="E3442">
        <v>772902</v>
      </c>
    </row>
    <row r="3443" spans="1:5" x14ac:dyDescent="0.3">
      <c r="A3443">
        <v>40542</v>
      </c>
      <c r="B3443">
        <v>31.326699999999999</v>
      </c>
      <c r="E3443">
        <v>1277679</v>
      </c>
    </row>
    <row r="3444" spans="1:5" x14ac:dyDescent="0.3">
      <c r="A3444">
        <v>40541</v>
      </c>
      <c r="B3444">
        <v>31.4267</v>
      </c>
      <c r="E3444">
        <v>1282401</v>
      </c>
    </row>
    <row r="3445" spans="1:5" x14ac:dyDescent="0.3">
      <c r="A3445">
        <v>40540</v>
      </c>
      <c r="B3445">
        <v>31.456700000000001</v>
      </c>
      <c r="E3445">
        <v>754173</v>
      </c>
    </row>
    <row r="3446" spans="1:5" x14ac:dyDescent="0.3">
      <c r="A3446">
        <v>40539</v>
      </c>
      <c r="B3446">
        <v>31.5733</v>
      </c>
      <c r="E3446">
        <v>535317</v>
      </c>
    </row>
    <row r="3447" spans="1:5" x14ac:dyDescent="0.3">
      <c r="A3447">
        <v>40535</v>
      </c>
      <c r="B3447">
        <v>31.556699999999999</v>
      </c>
      <c r="E3447">
        <v>954720</v>
      </c>
    </row>
    <row r="3448" spans="1:5" x14ac:dyDescent="0.3">
      <c r="A3448">
        <v>40534</v>
      </c>
      <c r="B3448">
        <v>31.54</v>
      </c>
      <c r="E3448">
        <v>516135</v>
      </c>
    </row>
    <row r="3449" spans="1:5" x14ac:dyDescent="0.3">
      <c r="A3449">
        <v>40533</v>
      </c>
      <c r="B3449">
        <v>31.526700000000002</v>
      </c>
      <c r="E3449">
        <v>475440</v>
      </c>
    </row>
    <row r="3450" spans="1:5" x14ac:dyDescent="0.3">
      <c r="A3450">
        <v>40532</v>
      </c>
      <c r="B3450">
        <v>31.406700000000001</v>
      </c>
      <c r="E3450">
        <v>711123</v>
      </c>
    </row>
    <row r="3451" spans="1:5" x14ac:dyDescent="0.3">
      <c r="A3451">
        <v>40529</v>
      </c>
      <c r="B3451">
        <v>31.396699999999999</v>
      </c>
      <c r="E3451">
        <v>1996452</v>
      </c>
    </row>
    <row r="3452" spans="1:5" x14ac:dyDescent="0.3">
      <c r="A3452">
        <v>40528</v>
      </c>
      <c r="B3452">
        <v>31.013300000000001</v>
      </c>
      <c r="E3452">
        <v>1012692</v>
      </c>
    </row>
    <row r="3453" spans="1:5" x14ac:dyDescent="0.3">
      <c r="A3453">
        <v>40527</v>
      </c>
      <c r="B3453">
        <v>30.646699999999999</v>
      </c>
      <c r="E3453">
        <v>1095405</v>
      </c>
    </row>
    <row r="3454" spans="1:5" x14ac:dyDescent="0.3">
      <c r="A3454">
        <v>40526</v>
      </c>
      <c r="B3454">
        <v>30.523299999999999</v>
      </c>
      <c r="E3454">
        <v>1337154</v>
      </c>
    </row>
    <row r="3455" spans="1:5" x14ac:dyDescent="0.3">
      <c r="A3455">
        <v>40525</v>
      </c>
      <c r="B3455">
        <v>30.193300000000001</v>
      </c>
      <c r="E3455">
        <v>980133</v>
      </c>
    </row>
    <row r="3456" spans="1:5" x14ac:dyDescent="0.3">
      <c r="A3456">
        <v>40522</v>
      </c>
      <c r="B3456">
        <v>30.3233</v>
      </c>
      <c r="E3456">
        <v>2066592</v>
      </c>
    </row>
    <row r="3457" spans="1:5" x14ac:dyDescent="0.3">
      <c r="A3457">
        <v>40521</v>
      </c>
      <c r="B3457">
        <v>29.986699999999999</v>
      </c>
      <c r="E3457">
        <v>332157</v>
      </c>
    </row>
    <row r="3458" spans="1:5" x14ac:dyDescent="0.3">
      <c r="A3458">
        <v>40520</v>
      </c>
      <c r="B3458">
        <v>29.793299999999999</v>
      </c>
      <c r="E3458">
        <v>400203</v>
      </c>
    </row>
    <row r="3459" spans="1:5" x14ac:dyDescent="0.3">
      <c r="A3459">
        <v>40519</v>
      </c>
      <c r="B3459">
        <v>29.71</v>
      </c>
      <c r="E3459">
        <v>1801701</v>
      </c>
    </row>
    <row r="3460" spans="1:5" x14ac:dyDescent="0.3">
      <c r="A3460">
        <v>40518</v>
      </c>
      <c r="B3460">
        <v>29.646699999999999</v>
      </c>
      <c r="E3460">
        <v>1105302</v>
      </c>
    </row>
    <row r="3461" spans="1:5" x14ac:dyDescent="0.3">
      <c r="A3461">
        <v>40515</v>
      </c>
      <c r="B3461">
        <v>29.793299999999999</v>
      </c>
      <c r="E3461">
        <v>1071897</v>
      </c>
    </row>
    <row r="3462" spans="1:5" x14ac:dyDescent="0.3">
      <c r="A3462">
        <v>40514</v>
      </c>
      <c r="B3462">
        <v>29.6433</v>
      </c>
      <c r="E3462">
        <v>860952</v>
      </c>
    </row>
    <row r="3463" spans="1:5" x14ac:dyDescent="0.3">
      <c r="A3463">
        <v>40513</v>
      </c>
      <c r="B3463">
        <v>29.473299999999998</v>
      </c>
      <c r="E3463">
        <v>2043030</v>
      </c>
    </row>
    <row r="3464" spans="1:5" x14ac:dyDescent="0.3">
      <c r="A3464">
        <v>40512</v>
      </c>
      <c r="B3464">
        <v>29.133299999999998</v>
      </c>
      <c r="E3464">
        <v>1806618</v>
      </c>
    </row>
    <row r="3465" spans="1:5" x14ac:dyDescent="0.3">
      <c r="A3465">
        <v>40511</v>
      </c>
      <c r="B3465">
        <v>29.43</v>
      </c>
      <c r="E3465">
        <v>1228440</v>
      </c>
    </row>
    <row r="3466" spans="1:5" x14ac:dyDescent="0.3">
      <c r="A3466">
        <v>40508</v>
      </c>
      <c r="B3466">
        <v>29.673300000000001</v>
      </c>
      <c r="E3466">
        <v>1057215</v>
      </c>
    </row>
    <row r="3467" spans="1:5" x14ac:dyDescent="0.3">
      <c r="A3467">
        <v>40506</v>
      </c>
      <c r="B3467">
        <v>29.7867</v>
      </c>
      <c r="E3467">
        <v>1861860</v>
      </c>
    </row>
    <row r="3468" spans="1:5" x14ac:dyDescent="0.3">
      <c r="A3468">
        <v>40505</v>
      </c>
      <c r="B3468">
        <v>29.3367</v>
      </c>
      <c r="E3468">
        <v>1678653</v>
      </c>
    </row>
    <row r="3469" spans="1:5" x14ac:dyDescent="0.3">
      <c r="A3469">
        <v>40504</v>
      </c>
      <c r="B3469">
        <v>29.65</v>
      </c>
      <c r="E3469">
        <v>1705098</v>
      </c>
    </row>
    <row r="3470" spans="1:5" x14ac:dyDescent="0.3">
      <c r="A3470">
        <v>40501</v>
      </c>
      <c r="B3470">
        <v>29.473299999999998</v>
      </c>
      <c r="E3470">
        <v>1889871</v>
      </c>
    </row>
    <row r="3471" spans="1:5" x14ac:dyDescent="0.3">
      <c r="A3471">
        <v>40500</v>
      </c>
      <c r="B3471">
        <v>29.44</v>
      </c>
      <c r="E3471">
        <v>2805165</v>
      </c>
    </row>
    <row r="3472" spans="1:5" x14ac:dyDescent="0.3">
      <c r="A3472">
        <v>40499</v>
      </c>
      <c r="B3472">
        <v>28.99</v>
      </c>
      <c r="E3472">
        <v>2878434</v>
      </c>
    </row>
    <row r="3473" spans="1:5" x14ac:dyDescent="0.3">
      <c r="A3473">
        <v>40498</v>
      </c>
      <c r="B3473">
        <v>28.936699999999998</v>
      </c>
      <c r="E3473">
        <v>2572140</v>
      </c>
    </row>
    <row r="3474" spans="1:5" x14ac:dyDescent="0.3">
      <c r="A3474">
        <v>40497</v>
      </c>
      <c r="B3474">
        <v>29.226700000000001</v>
      </c>
      <c r="E3474">
        <v>1597425</v>
      </c>
    </row>
    <row r="3475" spans="1:5" x14ac:dyDescent="0.3">
      <c r="A3475">
        <v>40494</v>
      </c>
      <c r="B3475">
        <v>29.05</v>
      </c>
      <c r="E3475">
        <v>1575606</v>
      </c>
    </row>
    <row r="3476" spans="1:5" x14ac:dyDescent="0.3">
      <c r="A3476">
        <v>40493</v>
      </c>
      <c r="B3476">
        <v>29.41</v>
      </c>
      <c r="E3476">
        <v>1038939</v>
      </c>
    </row>
    <row r="3477" spans="1:5" x14ac:dyDescent="0.3">
      <c r="A3477">
        <v>40492</v>
      </c>
      <c r="B3477">
        <v>29.31</v>
      </c>
      <c r="E3477">
        <v>1823550</v>
      </c>
    </row>
    <row r="3478" spans="1:5" x14ac:dyDescent="0.3">
      <c r="A3478">
        <v>40491</v>
      </c>
      <c r="B3478">
        <v>29.16</v>
      </c>
      <c r="E3478">
        <v>758139</v>
      </c>
    </row>
    <row r="3479" spans="1:5" x14ac:dyDescent="0.3">
      <c r="A3479">
        <v>40490</v>
      </c>
      <c r="B3479">
        <v>29.42</v>
      </c>
      <c r="E3479">
        <v>936561</v>
      </c>
    </row>
    <row r="3480" spans="1:5" x14ac:dyDescent="0.3">
      <c r="A3480">
        <v>40487</v>
      </c>
      <c r="B3480">
        <v>29.5367</v>
      </c>
      <c r="E3480">
        <v>1922292</v>
      </c>
    </row>
    <row r="3481" spans="1:5" x14ac:dyDescent="0.3">
      <c r="A3481">
        <v>40486</v>
      </c>
      <c r="B3481">
        <v>29.71</v>
      </c>
      <c r="E3481">
        <v>1103262</v>
      </c>
    </row>
    <row r="3482" spans="1:5" x14ac:dyDescent="0.3">
      <c r="A3482">
        <v>40485</v>
      </c>
      <c r="B3482">
        <v>29.773299999999999</v>
      </c>
      <c r="E3482">
        <v>1832397</v>
      </c>
    </row>
    <row r="3483" spans="1:5" x14ac:dyDescent="0.3">
      <c r="A3483">
        <v>40484</v>
      </c>
      <c r="B3483">
        <v>29.743300000000001</v>
      </c>
      <c r="E3483">
        <v>2786760</v>
      </c>
    </row>
    <row r="3484" spans="1:5" x14ac:dyDescent="0.3">
      <c r="A3484">
        <v>40483</v>
      </c>
      <c r="B3484">
        <v>29.613299999999999</v>
      </c>
      <c r="E3484">
        <v>1410177</v>
      </c>
    </row>
    <row r="3485" spans="1:5" x14ac:dyDescent="0.3">
      <c r="A3485">
        <v>40480</v>
      </c>
      <c r="B3485">
        <v>29.7667</v>
      </c>
      <c r="E3485">
        <v>542673</v>
      </c>
    </row>
    <row r="3486" spans="1:5" x14ac:dyDescent="0.3">
      <c r="A3486">
        <v>40479</v>
      </c>
      <c r="B3486">
        <v>29.813300000000002</v>
      </c>
      <c r="E3486">
        <v>1319463</v>
      </c>
    </row>
    <row r="3487" spans="1:5" x14ac:dyDescent="0.3">
      <c r="A3487">
        <v>40478</v>
      </c>
      <c r="B3487">
        <v>29.6433</v>
      </c>
      <c r="E3487">
        <v>1458489</v>
      </c>
    </row>
    <row r="3488" spans="1:5" x14ac:dyDescent="0.3">
      <c r="A3488">
        <v>40477</v>
      </c>
      <c r="B3488">
        <v>29.513300000000001</v>
      </c>
      <c r="E3488">
        <v>691554</v>
      </c>
    </row>
    <row r="3489" spans="1:5" x14ac:dyDescent="0.3">
      <c r="A3489">
        <v>40476</v>
      </c>
      <c r="B3489">
        <v>29.58</v>
      </c>
      <c r="E3489">
        <v>1675395</v>
      </c>
    </row>
    <row r="3490" spans="1:5" x14ac:dyDescent="0.3">
      <c r="A3490">
        <v>40473</v>
      </c>
      <c r="B3490">
        <v>29.416699999999999</v>
      </c>
      <c r="E3490">
        <v>1533147</v>
      </c>
    </row>
    <row r="3491" spans="1:5" x14ac:dyDescent="0.3">
      <c r="A3491">
        <v>40472</v>
      </c>
      <c r="B3491">
        <v>29.363299999999999</v>
      </c>
      <c r="E3491">
        <v>2954496</v>
      </c>
    </row>
    <row r="3492" spans="1:5" x14ac:dyDescent="0.3">
      <c r="A3492">
        <v>40471</v>
      </c>
      <c r="B3492">
        <v>29.396699999999999</v>
      </c>
      <c r="E3492">
        <v>2639904</v>
      </c>
    </row>
    <row r="3493" spans="1:5" x14ac:dyDescent="0.3">
      <c r="A3493">
        <v>40470</v>
      </c>
      <c r="B3493">
        <v>29.38</v>
      </c>
      <c r="E3493">
        <v>2932569</v>
      </c>
    </row>
    <row r="3494" spans="1:5" x14ac:dyDescent="0.3">
      <c r="A3494">
        <v>40469</v>
      </c>
      <c r="B3494">
        <v>29.846699999999998</v>
      </c>
      <c r="E3494">
        <v>1074555</v>
      </c>
    </row>
    <row r="3495" spans="1:5" x14ac:dyDescent="0.3">
      <c r="A3495">
        <v>40466</v>
      </c>
      <c r="B3495">
        <v>29.706700000000001</v>
      </c>
      <c r="E3495">
        <v>926229</v>
      </c>
    </row>
    <row r="3496" spans="1:5" x14ac:dyDescent="0.3">
      <c r="A3496">
        <v>40465</v>
      </c>
      <c r="B3496">
        <v>29.3733</v>
      </c>
      <c r="E3496">
        <v>846882</v>
      </c>
    </row>
    <row r="3497" spans="1:5" x14ac:dyDescent="0.3">
      <c r="A3497">
        <v>40464</v>
      </c>
      <c r="B3497">
        <v>29.46</v>
      </c>
      <c r="E3497">
        <v>1663350</v>
      </c>
    </row>
    <row r="3498" spans="1:5" x14ac:dyDescent="0.3">
      <c r="A3498">
        <v>40463</v>
      </c>
      <c r="B3498">
        <v>29.353300000000001</v>
      </c>
      <c r="E3498">
        <v>3134910</v>
      </c>
    </row>
    <row r="3499" spans="1:5" x14ac:dyDescent="0.3">
      <c r="A3499">
        <v>40462</v>
      </c>
      <c r="B3499">
        <v>29.18</v>
      </c>
      <c r="E3499">
        <v>1202682</v>
      </c>
    </row>
    <row r="3500" spans="1:5" x14ac:dyDescent="0.3">
      <c r="A3500">
        <v>40459</v>
      </c>
      <c r="B3500">
        <v>29.183299999999999</v>
      </c>
      <c r="E3500">
        <v>1913658</v>
      </c>
    </row>
    <row r="3501" spans="1:5" x14ac:dyDescent="0.3">
      <c r="A3501">
        <v>40458</v>
      </c>
      <c r="B3501">
        <v>28.973299999999998</v>
      </c>
      <c r="E3501">
        <v>986658</v>
      </c>
    </row>
    <row r="3502" spans="1:5" x14ac:dyDescent="0.3">
      <c r="A3502">
        <v>40457</v>
      </c>
      <c r="B3502">
        <v>28.9267</v>
      </c>
      <c r="E3502">
        <v>1920504</v>
      </c>
    </row>
    <row r="3503" spans="1:5" x14ac:dyDescent="0.3">
      <c r="A3503">
        <v>40456</v>
      </c>
      <c r="B3503">
        <v>29.136700000000001</v>
      </c>
      <c r="E3503">
        <v>5278383</v>
      </c>
    </row>
    <row r="3504" spans="1:5" x14ac:dyDescent="0.3">
      <c r="A3504">
        <v>40455</v>
      </c>
      <c r="B3504">
        <v>28.576699999999999</v>
      </c>
      <c r="E3504">
        <v>1799697</v>
      </c>
    </row>
    <row r="3505" spans="1:5" x14ac:dyDescent="0.3">
      <c r="A3505">
        <v>40452</v>
      </c>
      <c r="B3505">
        <v>28.756699999999999</v>
      </c>
      <c r="E3505">
        <v>1235523</v>
      </c>
    </row>
    <row r="3506" spans="1:5" x14ac:dyDescent="0.3">
      <c r="A3506">
        <v>40451</v>
      </c>
      <c r="B3506">
        <v>28.746700000000001</v>
      </c>
      <c r="E3506">
        <v>1986285</v>
      </c>
    </row>
    <row r="3507" spans="1:5" x14ac:dyDescent="0.3">
      <c r="A3507">
        <v>40450</v>
      </c>
      <c r="B3507">
        <v>28.7133</v>
      </c>
      <c r="E3507">
        <v>3467370</v>
      </c>
    </row>
    <row r="3508" spans="1:5" x14ac:dyDescent="0.3">
      <c r="A3508">
        <v>40449</v>
      </c>
      <c r="B3508">
        <v>28.9467</v>
      </c>
      <c r="E3508">
        <v>1302927</v>
      </c>
    </row>
    <row r="3509" spans="1:5" x14ac:dyDescent="0.3">
      <c r="A3509">
        <v>40448</v>
      </c>
      <c r="B3509">
        <v>28.773299999999999</v>
      </c>
      <c r="E3509">
        <v>4400457</v>
      </c>
    </row>
    <row r="3510" spans="1:5" x14ac:dyDescent="0.3">
      <c r="A3510">
        <v>40445</v>
      </c>
      <c r="B3510">
        <v>29.006699999999999</v>
      </c>
      <c r="E3510">
        <v>2798541</v>
      </c>
    </row>
    <row r="3511" spans="1:5" x14ac:dyDescent="0.3">
      <c r="A3511">
        <v>40444</v>
      </c>
      <c r="B3511">
        <v>28.72</v>
      </c>
      <c r="E3511">
        <v>1706307</v>
      </c>
    </row>
    <row r="3512" spans="1:5" x14ac:dyDescent="0.3">
      <c r="A3512">
        <v>40443</v>
      </c>
      <c r="B3512">
        <v>28.84</v>
      </c>
      <c r="E3512">
        <v>2387019</v>
      </c>
    </row>
    <row r="3513" spans="1:5" x14ac:dyDescent="0.3">
      <c r="A3513">
        <v>40442</v>
      </c>
      <c r="B3513">
        <v>28.95</v>
      </c>
      <c r="E3513">
        <v>1184379</v>
      </c>
    </row>
    <row r="3514" spans="1:5" x14ac:dyDescent="0.3">
      <c r="A3514">
        <v>40441</v>
      </c>
      <c r="B3514">
        <v>28.936699999999998</v>
      </c>
      <c r="E3514">
        <v>1626837</v>
      </c>
    </row>
    <row r="3515" spans="1:5" x14ac:dyDescent="0.3">
      <c r="A3515">
        <v>40438</v>
      </c>
      <c r="B3515">
        <v>28.503299999999999</v>
      </c>
      <c r="E3515">
        <v>1943067</v>
      </c>
    </row>
    <row r="3516" spans="1:5" x14ac:dyDescent="0.3">
      <c r="A3516">
        <v>40437</v>
      </c>
      <c r="B3516">
        <v>28.436699999999998</v>
      </c>
      <c r="E3516">
        <v>1390059</v>
      </c>
    </row>
    <row r="3517" spans="1:5" x14ac:dyDescent="0.3">
      <c r="A3517">
        <v>40436</v>
      </c>
      <c r="B3517">
        <v>28.533300000000001</v>
      </c>
      <c r="E3517">
        <v>1093365</v>
      </c>
    </row>
    <row r="3518" spans="1:5" x14ac:dyDescent="0.3">
      <c r="A3518">
        <v>40435</v>
      </c>
      <c r="B3518">
        <v>28.3</v>
      </c>
      <c r="E3518">
        <v>2770410</v>
      </c>
    </row>
    <row r="3519" spans="1:5" x14ac:dyDescent="0.3">
      <c r="A3519">
        <v>40434</v>
      </c>
      <c r="B3519">
        <v>28.306699999999999</v>
      </c>
      <c r="E3519">
        <v>1513758</v>
      </c>
    </row>
    <row r="3520" spans="1:5" x14ac:dyDescent="0.3">
      <c r="A3520">
        <v>40431</v>
      </c>
      <c r="B3520">
        <v>28.206700000000001</v>
      </c>
      <c r="E3520">
        <v>1721760</v>
      </c>
    </row>
    <row r="3521" spans="1:5" x14ac:dyDescent="0.3">
      <c r="A3521">
        <v>40430</v>
      </c>
      <c r="B3521">
        <v>27.93</v>
      </c>
      <c r="E3521">
        <v>1121598</v>
      </c>
    </row>
    <row r="3522" spans="1:5" x14ac:dyDescent="0.3">
      <c r="A3522">
        <v>40429</v>
      </c>
      <c r="B3522">
        <v>27.72</v>
      </c>
      <c r="E3522">
        <v>1898346</v>
      </c>
    </row>
    <row r="3523" spans="1:5" x14ac:dyDescent="0.3">
      <c r="A3523">
        <v>40428</v>
      </c>
      <c r="B3523">
        <v>27.256699999999999</v>
      </c>
      <c r="E3523">
        <v>930303</v>
      </c>
    </row>
    <row r="3524" spans="1:5" x14ac:dyDescent="0.3">
      <c r="A3524">
        <v>40424</v>
      </c>
      <c r="B3524">
        <v>27.533300000000001</v>
      </c>
      <c r="E3524">
        <v>1608594</v>
      </c>
    </row>
    <row r="3525" spans="1:5" x14ac:dyDescent="0.3">
      <c r="A3525">
        <v>40423</v>
      </c>
      <c r="B3525">
        <v>27.28</v>
      </c>
      <c r="E3525">
        <v>1781619</v>
      </c>
    </row>
    <row r="3526" spans="1:5" x14ac:dyDescent="0.3">
      <c r="A3526">
        <v>40422</v>
      </c>
      <c r="B3526">
        <v>26.956700000000001</v>
      </c>
      <c r="E3526">
        <v>1263051</v>
      </c>
    </row>
    <row r="3527" spans="1:5" x14ac:dyDescent="0.3">
      <c r="A3527">
        <v>40421</v>
      </c>
      <c r="B3527">
        <v>26.193300000000001</v>
      </c>
      <c r="E3527">
        <v>2048169</v>
      </c>
    </row>
    <row r="3528" spans="1:5" x14ac:dyDescent="0.3">
      <c r="A3528">
        <v>40420</v>
      </c>
      <c r="B3528">
        <v>26.333300000000001</v>
      </c>
      <c r="E3528">
        <v>1679304</v>
      </c>
    </row>
    <row r="3529" spans="1:5" x14ac:dyDescent="0.3">
      <c r="A3529">
        <v>40417</v>
      </c>
      <c r="B3529">
        <v>26.666699999999999</v>
      </c>
      <c r="E3529">
        <v>1078560</v>
      </c>
    </row>
    <row r="3530" spans="1:5" x14ac:dyDescent="0.3">
      <c r="A3530">
        <v>40416</v>
      </c>
      <c r="B3530">
        <v>26.246700000000001</v>
      </c>
      <c r="E3530">
        <v>5350110</v>
      </c>
    </row>
    <row r="3531" spans="1:5" x14ac:dyDescent="0.3">
      <c r="A3531">
        <v>40415</v>
      </c>
      <c r="B3531">
        <v>26.596699999999998</v>
      </c>
      <c r="E3531">
        <v>981726</v>
      </c>
    </row>
    <row r="3532" spans="1:5" x14ac:dyDescent="0.3">
      <c r="A3532">
        <v>40414</v>
      </c>
      <c r="B3532">
        <v>26.23</v>
      </c>
      <c r="E3532">
        <v>1643817</v>
      </c>
    </row>
    <row r="3533" spans="1:5" x14ac:dyDescent="0.3">
      <c r="A3533">
        <v>40413</v>
      </c>
      <c r="B3533">
        <v>26.706700000000001</v>
      </c>
      <c r="E3533">
        <v>1121241</v>
      </c>
    </row>
    <row r="3534" spans="1:5" x14ac:dyDescent="0.3">
      <c r="A3534">
        <v>40410</v>
      </c>
      <c r="B3534">
        <v>26.833300000000001</v>
      </c>
      <c r="E3534">
        <v>1096863</v>
      </c>
    </row>
    <row r="3535" spans="1:5" x14ac:dyDescent="0.3">
      <c r="A3535">
        <v>40409</v>
      </c>
      <c r="B3535">
        <v>26.896699999999999</v>
      </c>
      <c r="E3535">
        <v>4132926</v>
      </c>
    </row>
    <row r="3536" spans="1:5" x14ac:dyDescent="0.3">
      <c r="A3536">
        <v>40408</v>
      </c>
      <c r="B3536">
        <v>27.4633</v>
      </c>
      <c r="E3536">
        <v>1501371</v>
      </c>
    </row>
    <row r="3537" spans="1:5" x14ac:dyDescent="0.3">
      <c r="A3537">
        <v>40407</v>
      </c>
      <c r="B3537">
        <v>27.466699999999999</v>
      </c>
      <c r="E3537">
        <v>1105122</v>
      </c>
    </row>
    <row r="3538" spans="1:5" x14ac:dyDescent="0.3">
      <c r="A3538">
        <v>40406</v>
      </c>
      <c r="B3538">
        <v>27.236699999999999</v>
      </c>
      <c r="E3538">
        <v>619380</v>
      </c>
    </row>
    <row r="3539" spans="1:5" x14ac:dyDescent="0.3">
      <c r="A3539">
        <v>40403</v>
      </c>
      <c r="B3539">
        <v>27.1967</v>
      </c>
      <c r="E3539">
        <v>748737</v>
      </c>
    </row>
    <row r="3540" spans="1:5" x14ac:dyDescent="0.3">
      <c r="A3540">
        <v>40402</v>
      </c>
      <c r="B3540">
        <v>27.43</v>
      </c>
      <c r="E3540">
        <v>2835126</v>
      </c>
    </row>
    <row r="3541" spans="1:5" x14ac:dyDescent="0.3">
      <c r="A3541">
        <v>40401</v>
      </c>
      <c r="B3541">
        <v>27.1358</v>
      </c>
      <c r="E3541">
        <v>3722967</v>
      </c>
    </row>
    <row r="3542" spans="1:5" x14ac:dyDescent="0.3">
      <c r="A3542">
        <v>40400</v>
      </c>
      <c r="B3542">
        <v>28.083300000000001</v>
      </c>
      <c r="E3542">
        <v>1101369</v>
      </c>
    </row>
    <row r="3543" spans="1:5" x14ac:dyDescent="0.3">
      <c r="A3543">
        <v>40399</v>
      </c>
      <c r="B3543">
        <v>28.216699999999999</v>
      </c>
      <c r="E3543">
        <v>1340556</v>
      </c>
    </row>
    <row r="3544" spans="1:5" x14ac:dyDescent="0.3">
      <c r="A3544">
        <v>40396</v>
      </c>
      <c r="B3544">
        <v>28.006699999999999</v>
      </c>
      <c r="E3544">
        <v>1881384</v>
      </c>
    </row>
    <row r="3545" spans="1:5" x14ac:dyDescent="0.3">
      <c r="A3545">
        <v>40395</v>
      </c>
      <c r="B3545">
        <v>27.86</v>
      </c>
      <c r="E3545">
        <v>402876</v>
      </c>
    </row>
    <row r="3546" spans="1:5" x14ac:dyDescent="0.3">
      <c r="A3546">
        <v>40394</v>
      </c>
      <c r="B3546">
        <v>27.95</v>
      </c>
      <c r="E3546">
        <v>1475541</v>
      </c>
    </row>
    <row r="3547" spans="1:5" x14ac:dyDescent="0.3">
      <c r="A3547">
        <v>40393</v>
      </c>
      <c r="B3547">
        <v>27.563300000000002</v>
      </c>
      <c r="E3547">
        <v>2167242</v>
      </c>
    </row>
    <row r="3548" spans="1:5" x14ac:dyDescent="0.3">
      <c r="A3548">
        <v>40392</v>
      </c>
      <c r="B3548">
        <v>27.513300000000001</v>
      </c>
      <c r="E3548">
        <v>1716933</v>
      </c>
    </row>
    <row r="3549" spans="1:5" x14ac:dyDescent="0.3">
      <c r="A3549">
        <v>40389</v>
      </c>
      <c r="B3549">
        <v>27.01</v>
      </c>
      <c r="E3549">
        <v>4134969</v>
      </c>
    </row>
    <row r="3550" spans="1:5" x14ac:dyDescent="0.3">
      <c r="A3550">
        <v>40388</v>
      </c>
      <c r="B3550">
        <v>26.56</v>
      </c>
      <c r="E3550">
        <v>1710492</v>
      </c>
    </row>
    <row r="3551" spans="1:5" x14ac:dyDescent="0.3">
      <c r="A3551">
        <v>40387</v>
      </c>
      <c r="B3551">
        <v>26.6433</v>
      </c>
      <c r="E3551">
        <v>2686479</v>
      </c>
    </row>
    <row r="3552" spans="1:5" x14ac:dyDescent="0.3">
      <c r="A3552">
        <v>40386</v>
      </c>
      <c r="B3552">
        <v>27.1967</v>
      </c>
      <c r="E3552">
        <v>2080995</v>
      </c>
    </row>
    <row r="3553" spans="1:5" x14ac:dyDescent="0.3">
      <c r="A3553">
        <v>40385</v>
      </c>
      <c r="B3553">
        <v>27.35</v>
      </c>
      <c r="E3553">
        <v>5301951</v>
      </c>
    </row>
    <row r="3554" spans="1:5" x14ac:dyDescent="0.3">
      <c r="A3554">
        <v>40382</v>
      </c>
      <c r="B3554">
        <v>26.58</v>
      </c>
      <c r="E3554">
        <v>10621758</v>
      </c>
    </row>
    <row r="3555" spans="1:5" x14ac:dyDescent="0.3">
      <c r="A3555">
        <v>40381</v>
      </c>
      <c r="B3555">
        <v>26.3367</v>
      </c>
      <c r="E3555">
        <v>1725600</v>
      </c>
    </row>
    <row r="3556" spans="1:5" x14ac:dyDescent="0.3">
      <c r="A3556">
        <v>40380</v>
      </c>
      <c r="B3556">
        <v>25.863299999999999</v>
      </c>
      <c r="E3556">
        <v>3036879</v>
      </c>
    </row>
    <row r="3557" spans="1:5" x14ac:dyDescent="0.3">
      <c r="A3557">
        <v>40379</v>
      </c>
      <c r="B3557">
        <v>26.083300000000001</v>
      </c>
      <c r="E3557">
        <v>1983699</v>
      </c>
    </row>
    <row r="3558" spans="1:5" x14ac:dyDescent="0.3">
      <c r="A3558">
        <v>40378</v>
      </c>
      <c r="B3558">
        <v>26.0367</v>
      </c>
      <c r="E3558">
        <v>1119852</v>
      </c>
    </row>
    <row r="3559" spans="1:5" x14ac:dyDescent="0.3">
      <c r="A3559">
        <v>40375</v>
      </c>
      <c r="B3559">
        <v>25.84</v>
      </c>
      <c r="E3559">
        <v>4202100</v>
      </c>
    </row>
    <row r="3560" spans="1:5" x14ac:dyDescent="0.3">
      <c r="A3560">
        <v>40374</v>
      </c>
      <c r="B3560">
        <v>26.743300000000001</v>
      </c>
      <c r="E3560">
        <v>1579035</v>
      </c>
    </row>
    <row r="3561" spans="1:5" x14ac:dyDescent="0.3">
      <c r="A3561">
        <v>40373</v>
      </c>
      <c r="B3561">
        <v>26.6633</v>
      </c>
      <c r="E3561">
        <v>508554</v>
      </c>
    </row>
    <row r="3562" spans="1:5" x14ac:dyDescent="0.3">
      <c r="A3562">
        <v>40372</v>
      </c>
      <c r="B3562">
        <v>26.72</v>
      </c>
      <c r="E3562">
        <v>2324382</v>
      </c>
    </row>
    <row r="3563" spans="1:5" x14ac:dyDescent="0.3">
      <c r="A3563">
        <v>40371</v>
      </c>
      <c r="B3563">
        <v>26.096699999999998</v>
      </c>
      <c r="E3563">
        <v>1061166</v>
      </c>
    </row>
    <row r="3564" spans="1:5" x14ac:dyDescent="0.3">
      <c r="A3564">
        <v>40368</v>
      </c>
      <c r="B3564">
        <v>26.49</v>
      </c>
      <c r="E3564">
        <v>2108514</v>
      </c>
    </row>
    <row r="3565" spans="1:5" x14ac:dyDescent="0.3">
      <c r="A3565">
        <v>40367</v>
      </c>
      <c r="B3565">
        <v>26.113299999999999</v>
      </c>
      <c r="E3565">
        <v>1991616</v>
      </c>
    </row>
    <row r="3566" spans="1:5" x14ac:dyDescent="0.3">
      <c r="A3566">
        <v>40366</v>
      </c>
      <c r="B3566">
        <v>25.6633</v>
      </c>
      <c r="E3566">
        <v>3316224</v>
      </c>
    </row>
    <row r="3567" spans="1:5" x14ac:dyDescent="0.3">
      <c r="A3567">
        <v>40365</v>
      </c>
      <c r="B3567">
        <v>25.23</v>
      </c>
      <c r="E3567">
        <v>3054018</v>
      </c>
    </row>
    <row r="3568" spans="1:5" x14ac:dyDescent="0.3">
      <c r="A3568">
        <v>40361</v>
      </c>
      <c r="B3568">
        <v>25.5367</v>
      </c>
      <c r="E3568">
        <v>2728461</v>
      </c>
    </row>
    <row r="3569" spans="1:5" x14ac:dyDescent="0.3">
      <c r="A3569">
        <v>40360</v>
      </c>
      <c r="B3569">
        <v>25.353300000000001</v>
      </c>
      <c r="E3569">
        <v>6140229</v>
      </c>
    </row>
    <row r="3570" spans="1:5" x14ac:dyDescent="0.3">
      <c r="A3570">
        <v>40359</v>
      </c>
      <c r="B3570">
        <v>25.84</v>
      </c>
      <c r="E3570">
        <v>1634805</v>
      </c>
    </row>
    <row r="3571" spans="1:5" x14ac:dyDescent="0.3">
      <c r="A3571">
        <v>40358</v>
      </c>
      <c r="B3571">
        <v>26.22</v>
      </c>
      <c r="E3571">
        <v>2375868</v>
      </c>
    </row>
    <row r="3572" spans="1:5" x14ac:dyDescent="0.3">
      <c r="A3572">
        <v>40357</v>
      </c>
      <c r="B3572">
        <v>27.1267</v>
      </c>
      <c r="E3572">
        <v>1074414</v>
      </c>
    </row>
    <row r="3573" spans="1:5" x14ac:dyDescent="0.3">
      <c r="A3573">
        <v>40354</v>
      </c>
      <c r="B3573">
        <v>27.353300000000001</v>
      </c>
      <c r="E3573">
        <v>2625489</v>
      </c>
    </row>
    <row r="3574" spans="1:5" x14ac:dyDescent="0.3">
      <c r="A3574">
        <v>40353</v>
      </c>
      <c r="B3574">
        <v>26.87</v>
      </c>
      <c r="E3574">
        <v>1400526</v>
      </c>
    </row>
    <row r="3575" spans="1:5" x14ac:dyDescent="0.3">
      <c r="A3575">
        <v>40352</v>
      </c>
      <c r="B3575">
        <v>27.08</v>
      </c>
      <c r="E3575">
        <v>923784</v>
      </c>
    </row>
    <row r="3576" spans="1:5" x14ac:dyDescent="0.3">
      <c r="A3576">
        <v>40351</v>
      </c>
      <c r="B3576">
        <v>27.05</v>
      </c>
      <c r="E3576">
        <v>3033960</v>
      </c>
    </row>
    <row r="3577" spans="1:5" x14ac:dyDescent="0.3">
      <c r="A3577">
        <v>40350</v>
      </c>
      <c r="B3577">
        <v>27.3933</v>
      </c>
      <c r="E3577">
        <v>3154128</v>
      </c>
    </row>
    <row r="3578" spans="1:5" x14ac:dyDescent="0.3">
      <c r="A3578">
        <v>40347</v>
      </c>
      <c r="B3578">
        <v>27.79</v>
      </c>
      <c r="E3578">
        <v>2433549</v>
      </c>
    </row>
    <row r="3579" spans="1:5" x14ac:dyDescent="0.3">
      <c r="A3579">
        <v>40346</v>
      </c>
      <c r="B3579">
        <v>27.673300000000001</v>
      </c>
      <c r="E3579">
        <v>1973109</v>
      </c>
    </row>
    <row r="3580" spans="1:5" x14ac:dyDescent="0.3">
      <c r="A3580">
        <v>40345</v>
      </c>
      <c r="B3580">
        <v>27.6267</v>
      </c>
      <c r="E3580">
        <v>848265</v>
      </c>
    </row>
    <row r="3581" spans="1:5" x14ac:dyDescent="0.3">
      <c r="A3581">
        <v>40344</v>
      </c>
      <c r="B3581">
        <v>27.71</v>
      </c>
      <c r="E3581">
        <v>793566</v>
      </c>
    </row>
    <row r="3582" spans="1:5" x14ac:dyDescent="0.3">
      <c r="A3582">
        <v>40343</v>
      </c>
      <c r="B3582">
        <v>27.1633</v>
      </c>
      <c r="E3582">
        <v>1154793</v>
      </c>
    </row>
    <row r="3583" spans="1:5" x14ac:dyDescent="0.3">
      <c r="A3583">
        <v>40340</v>
      </c>
      <c r="B3583">
        <v>27.08</v>
      </c>
      <c r="E3583">
        <v>1389444</v>
      </c>
    </row>
    <row r="3584" spans="1:5" x14ac:dyDescent="0.3">
      <c r="A3584">
        <v>40339</v>
      </c>
      <c r="B3584">
        <v>26.783300000000001</v>
      </c>
      <c r="E3584">
        <v>1528251</v>
      </c>
    </row>
    <row r="3585" spans="1:5" x14ac:dyDescent="0.3">
      <c r="A3585">
        <v>40338</v>
      </c>
      <c r="B3585">
        <v>25.976700000000001</v>
      </c>
      <c r="E3585">
        <v>3831213</v>
      </c>
    </row>
    <row r="3586" spans="1:5" x14ac:dyDescent="0.3">
      <c r="A3586">
        <v>40337</v>
      </c>
      <c r="B3586">
        <v>26.063300000000002</v>
      </c>
      <c r="E3586">
        <v>3473346</v>
      </c>
    </row>
    <row r="3587" spans="1:5" x14ac:dyDescent="0.3">
      <c r="A3587">
        <v>40336</v>
      </c>
      <c r="B3587">
        <v>26.346699999999998</v>
      </c>
      <c r="E3587">
        <v>1643697</v>
      </c>
    </row>
    <row r="3588" spans="1:5" x14ac:dyDescent="0.3">
      <c r="A3588">
        <v>40333</v>
      </c>
      <c r="B3588">
        <v>26.753299999999999</v>
      </c>
      <c r="E3588">
        <v>3533466</v>
      </c>
    </row>
    <row r="3589" spans="1:5" x14ac:dyDescent="0.3">
      <c r="A3589">
        <v>40332</v>
      </c>
      <c r="B3589">
        <v>27.8233</v>
      </c>
      <c r="E3589">
        <v>2986479</v>
      </c>
    </row>
    <row r="3590" spans="1:5" x14ac:dyDescent="0.3">
      <c r="A3590">
        <v>40331</v>
      </c>
      <c r="B3590">
        <v>27.5367</v>
      </c>
      <c r="E3590">
        <v>4471083</v>
      </c>
    </row>
    <row r="3591" spans="1:5" x14ac:dyDescent="0.3">
      <c r="A3591">
        <v>40330</v>
      </c>
      <c r="B3591">
        <v>26.566700000000001</v>
      </c>
      <c r="E3591">
        <v>1617447</v>
      </c>
    </row>
    <row r="3592" spans="1:5" x14ac:dyDescent="0.3">
      <c r="A3592">
        <v>40326</v>
      </c>
      <c r="B3592">
        <v>27.076699999999999</v>
      </c>
      <c r="E3592">
        <v>3590529</v>
      </c>
    </row>
    <row r="3593" spans="1:5" x14ac:dyDescent="0.3">
      <c r="A3593">
        <v>40325</v>
      </c>
      <c r="B3593">
        <v>27.186699999999998</v>
      </c>
      <c r="E3593">
        <v>3055725</v>
      </c>
    </row>
    <row r="3594" spans="1:5" x14ac:dyDescent="0.3">
      <c r="A3594">
        <v>40324</v>
      </c>
      <c r="B3594">
        <v>26.5</v>
      </c>
      <c r="E3594">
        <v>5543913</v>
      </c>
    </row>
    <row r="3595" spans="1:5" x14ac:dyDescent="0.3">
      <c r="A3595">
        <v>40323</v>
      </c>
      <c r="B3595">
        <v>26.826699999999999</v>
      </c>
      <c r="E3595">
        <v>3488187</v>
      </c>
    </row>
    <row r="3596" spans="1:5" x14ac:dyDescent="0.3">
      <c r="A3596">
        <v>40322</v>
      </c>
      <c r="B3596">
        <v>26.8733</v>
      </c>
      <c r="E3596">
        <v>2548668</v>
      </c>
    </row>
    <row r="3597" spans="1:5" x14ac:dyDescent="0.3">
      <c r="A3597">
        <v>40319</v>
      </c>
      <c r="B3597">
        <v>26.916699999999999</v>
      </c>
      <c r="E3597">
        <v>3453183</v>
      </c>
    </row>
    <row r="3598" spans="1:5" x14ac:dyDescent="0.3">
      <c r="A3598">
        <v>40318</v>
      </c>
      <c r="B3598">
        <v>26.956700000000001</v>
      </c>
      <c r="E3598">
        <v>5034531</v>
      </c>
    </row>
    <row r="3599" spans="1:5" x14ac:dyDescent="0.3">
      <c r="A3599">
        <v>40317</v>
      </c>
      <c r="B3599">
        <v>28.06</v>
      </c>
      <c r="E3599">
        <v>3445941</v>
      </c>
    </row>
    <row r="3600" spans="1:5" x14ac:dyDescent="0.3">
      <c r="A3600">
        <v>40316</v>
      </c>
      <c r="B3600">
        <v>28.13</v>
      </c>
      <c r="E3600">
        <v>3456873</v>
      </c>
    </row>
    <row r="3601" spans="1:5" x14ac:dyDescent="0.3">
      <c r="A3601">
        <v>40315</v>
      </c>
      <c r="B3601">
        <v>28.456700000000001</v>
      </c>
      <c r="E3601">
        <v>3213018</v>
      </c>
    </row>
    <row r="3602" spans="1:5" x14ac:dyDescent="0.3">
      <c r="A3602">
        <v>40312</v>
      </c>
      <c r="B3602">
        <v>28.3933</v>
      </c>
      <c r="E3602">
        <v>4167696</v>
      </c>
    </row>
    <row r="3603" spans="1:5" x14ac:dyDescent="0.3">
      <c r="A3603">
        <v>40311</v>
      </c>
      <c r="B3603">
        <v>28.956700000000001</v>
      </c>
      <c r="E3603">
        <v>1571502</v>
      </c>
    </row>
    <row r="3604" spans="1:5" x14ac:dyDescent="0.3">
      <c r="A3604">
        <v>40310</v>
      </c>
      <c r="B3604">
        <v>29.306699999999999</v>
      </c>
      <c r="E3604">
        <v>2671506</v>
      </c>
    </row>
    <row r="3605" spans="1:5" x14ac:dyDescent="0.3">
      <c r="A3605">
        <v>40309</v>
      </c>
      <c r="B3605">
        <v>28.7333</v>
      </c>
      <c r="E3605">
        <v>3654714</v>
      </c>
    </row>
    <row r="3606" spans="1:5" x14ac:dyDescent="0.3">
      <c r="A3606">
        <v>40308</v>
      </c>
      <c r="B3606">
        <v>28.42</v>
      </c>
      <c r="E3606">
        <v>7673787</v>
      </c>
    </row>
    <row r="3607" spans="1:5" x14ac:dyDescent="0.3">
      <c r="A3607">
        <v>40305</v>
      </c>
      <c r="B3607">
        <v>27.5167</v>
      </c>
      <c r="E3607">
        <v>10778241</v>
      </c>
    </row>
    <row r="3608" spans="1:5" x14ac:dyDescent="0.3">
      <c r="A3608">
        <v>40304</v>
      </c>
      <c r="B3608">
        <v>28.7667</v>
      </c>
      <c r="E3608">
        <v>13332891</v>
      </c>
    </row>
    <row r="3609" spans="1:5" x14ac:dyDescent="0.3">
      <c r="A3609">
        <v>40303</v>
      </c>
      <c r="B3609">
        <v>29.5867</v>
      </c>
      <c r="E3609">
        <v>4084980</v>
      </c>
    </row>
    <row r="3610" spans="1:5" x14ac:dyDescent="0.3">
      <c r="A3610">
        <v>40302</v>
      </c>
      <c r="B3610">
        <v>30.19</v>
      </c>
      <c r="E3610">
        <v>3569892</v>
      </c>
    </row>
    <row r="3611" spans="1:5" x14ac:dyDescent="0.3">
      <c r="A3611">
        <v>40301</v>
      </c>
      <c r="B3611">
        <v>30.796700000000001</v>
      </c>
      <c r="E3611">
        <v>1385118</v>
      </c>
    </row>
    <row r="3612" spans="1:5" x14ac:dyDescent="0.3">
      <c r="A3612">
        <v>40298</v>
      </c>
      <c r="B3612">
        <v>30.41</v>
      </c>
      <c r="E3612">
        <v>3199338</v>
      </c>
    </row>
    <row r="3613" spans="1:5" x14ac:dyDescent="0.3">
      <c r="A3613">
        <v>40297</v>
      </c>
      <c r="B3613">
        <v>30.6233</v>
      </c>
      <c r="E3613">
        <v>7744161</v>
      </c>
    </row>
    <row r="3614" spans="1:5" x14ac:dyDescent="0.3">
      <c r="A3614">
        <v>40296</v>
      </c>
      <c r="B3614">
        <v>29.8367</v>
      </c>
      <c r="E3614">
        <v>2396718</v>
      </c>
    </row>
    <row r="3615" spans="1:5" x14ac:dyDescent="0.3">
      <c r="A3615">
        <v>40295</v>
      </c>
      <c r="B3615">
        <v>29.68</v>
      </c>
      <c r="E3615">
        <v>2102226</v>
      </c>
    </row>
    <row r="3616" spans="1:5" x14ac:dyDescent="0.3">
      <c r="A3616">
        <v>40294</v>
      </c>
      <c r="B3616">
        <v>30.103300000000001</v>
      </c>
      <c r="E3616">
        <v>1944498</v>
      </c>
    </row>
    <row r="3617" spans="1:5" x14ac:dyDescent="0.3">
      <c r="A3617">
        <v>40291</v>
      </c>
      <c r="B3617">
        <v>30.263300000000001</v>
      </c>
      <c r="E3617">
        <v>2316339</v>
      </c>
    </row>
    <row r="3618" spans="1:5" x14ac:dyDescent="0.3">
      <c r="A3618">
        <v>40290</v>
      </c>
      <c r="B3618">
        <v>29.996700000000001</v>
      </c>
      <c r="E3618">
        <v>2011839</v>
      </c>
    </row>
    <row r="3619" spans="1:5" x14ac:dyDescent="0.3">
      <c r="A3619">
        <v>40289</v>
      </c>
      <c r="B3619">
        <v>30.26</v>
      </c>
      <c r="E3619">
        <v>6213651</v>
      </c>
    </row>
    <row r="3620" spans="1:5" x14ac:dyDescent="0.3">
      <c r="A3620">
        <v>40288</v>
      </c>
      <c r="B3620">
        <v>30.76</v>
      </c>
      <c r="E3620">
        <v>3586278</v>
      </c>
    </row>
    <row r="3621" spans="1:5" x14ac:dyDescent="0.3">
      <c r="A3621">
        <v>40287</v>
      </c>
      <c r="B3621">
        <v>30.646699999999999</v>
      </c>
      <c r="E3621">
        <v>3035121</v>
      </c>
    </row>
    <row r="3622" spans="1:5" x14ac:dyDescent="0.3">
      <c r="A3622">
        <v>40284</v>
      </c>
      <c r="B3622">
        <v>30.76</v>
      </c>
      <c r="E3622">
        <v>1882173</v>
      </c>
    </row>
    <row r="3623" spans="1:5" x14ac:dyDescent="0.3">
      <c r="A3623">
        <v>40283</v>
      </c>
      <c r="B3623">
        <v>30.9</v>
      </c>
      <c r="E3623">
        <v>553113</v>
      </c>
    </row>
    <row r="3624" spans="1:5" x14ac:dyDescent="0.3">
      <c r="A3624">
        <v>40282</v>
      </c>
      <c r="B3624">
        <v>30.83</v>
      </c>
      <c r="E3624">
        <v>1970694</v>
      </c>
    </row>
    <row r="3625" spans="1:5" x14ac:dyDescent="0.3">
      <c r="A3625">
        <v>40281</v>
      </c>
      <c r="B3625">
        <v>30.683299999999999</v>
      </c>
      <c r="E3625">
        <v>1228011</v>
      </c>
    </row>
    <row r="3626" spans="1:5" x14ac:dyDescent="0.3">
      <c r="A3626">
        <v>40280</v>
      </c>
      <c r="B3626">
        <v>30.6</v>
      </c>
      <c r="E3626">
        <v>698040</v>
      </c>
    </row>
    <row r="3627" spans="1:5" x14ac:dyDescent="0.3">
      <c r="A3627">
        <v>40277</v>
      </c>
      <c r="B3627">
        <v>30.69</v>
      </c>
      <c r="E3627">
        <v>1128357</v>
      </c>
    </row>
    <row r="3628" spans="1:5" x14ac:dyDescent="0.3">
      <c r="A3628">
        <v>40276</v>
      </c>
      <c r="B3628">
        <v>30.68</v>
      </c>
      <c r="E3628">
        <v>1240878</v>
      </c>
    </row>
    <row r="3629" spans="1:5" x14ac:dyDescent="0.3">
      <c r="A3629">
        <v>40275</v>
      </c>
      <c r="B3629">
        <v>30.693300000000001</v>
      </c>
      <c r="E3629">
        <v>1192128</v>
      </c>
    </row>
    <row r="3630" spans="1:5" x14ac:dyDescent="0.3">
      <c r="A3630">
        <v>40274</v>
      </c>
      <c r="B3630">
        <v>30.86</v>
      </c>
      <c r="E3630">
        <v>1007616</v>
      </c>
    </row>
    <row r="3631" spans="1:5" x14ac:dyDescent="0.3">
      <c r="A3631">
        <v>40273</v>
      </c>
      <c r="B3631">
        <v>30.866700000000002</v>
      </c>
      <c r="E3631">
        <v>1059438</v>
      </c>
    </row>
    <row r="3632" spans="1:5" x14ac:dyDescent="0.3">
      <c r="A3632">
        <v>40269</v>
      </c>
      <c r="B3632">
        <v>30.613299999999999</v>
      </c>
      <c r="E3632">
        <v>1432056</v>
      </c>
    </row>
    <row r="3633" spans="1:5" x14ac:dyDescent="0.3">
      <c r="A3633">
        <v>40268</v>
      </c>
      <c r="B3633">
        <v>30.313300000000002</v>
      </c>
      <c r="E3633">
        <v>1286403</v>
      </c>
    </row>
    <row r="3634" spans="1:5" x14ac:dyDescent="0.3">
      <c r="A3634">
        <v>40267</v>
      </c>
      <c r="B3634">
        <v>30.523299999999999</v>
      </c>
      <c r="E3634">
        <v>1482597</v>
      </c>
    </row>
    <row r="3635" spans="1:5" x14ac:dyDescent="0.3">
      <c r="A3635">
        <v>40266</v>
      </c>
      <c r="B3635">
        <v>30.6433</v>
      </c>
      <c r="E3635">
        <v>1015845</v>
      </c>
    </row>
    <row r="3636" spans="1:5" x14ac:dyDescent="0.3">
      <c r="A3636">
        <v>40263</v>
      </c>
      <c r="B3636">
        <v>30.433299999999999</v>
      </c>
      <c r="E3636">
        <v>2283222</v>
      </c>
    </row>
    <row r="3637" spans="1:5" x14ac:dyDescent="0.3">
      <c r="A3637">
        <v>40262</v>
      </c>
      <c r="B3637">
        <v>30.556699999999999</v>
      </c>
      <c r="E3637">
        <v>2045736</v>
      </c>
    </row>
    <row r="3638" spans="1:5" x14ac:dyDescent="0.3">
      <c r="A3638">
        <v>40261</v>
      </c>
      <c r="B3638">
        <v>30.773299999999999</v>
      </c>
      <c r="E3638">
        <v>2105553</v>
      </c>
    </row>
    <row r="3639" spans="1:5" x14ac:dyDescent="0.3">
      <c r="A3639">
        <v>40260</v>
      </c>
      <c r="B3639">
        <v>31.1267</v>
      </c>
      <c r="E3639">
        <v>1283922</v>
      </c>
    </row>
    <row r="3640" spans="1:5" x14ac:dyDescent="0.3">
      <c r="A3640">
        <v>40259</v>
      </c>
      <c r="B3640">
        <v>30.756699999999999</v>
      </c>
      <c r="E3640">
        <v>2329710</v>
      </c>
    </row>
    <row r="3641" spans="1:5" x14ac:dyDescent="0.3">
      <c r="A3641">
        <v>40256</v>
      </c>
      <c r="B3641">
        <v>30.493300000000001</v>
      </c>
      <c r="E3641">
        <v>2346648</v>
      </c>
    </row>
    <row r="3642" spans="1:5" x14ac:dyDescent="0.3">
      <c r="A3642">
        <v>40255</v>
      </c>
      <c r="B3642">
        <v>30.503299999999999</v>
      </c>
      <c r="E3642">
        <v>1017486</v>
      </c>
    </row>
    <row r="3643" spans="1:5" x14ac:dyDescent="0.3">
      <c r="A3643">
        <v>40254</v>
      </c>
      <c r="B3643">
        <v>30.236699999999999</v>
      </c>
      <c r="E3643">
        <v>1574406</v>
      </c>
    </row>
    <row r="3644" spans="1:5" x14ac:dyDescent="0.3">
      <c r="A3644">
        <v>40253</v>
      </c>
      <c r="B3644">
        <v>30.346699999999998</v>
      </c>
      <c r="E3644">
        <v>1380315</v>
      </c>
    </row>
    <row r="3645" spans="1:5" x14ac:dyDescent="0.3">
      <c r="A3645">
        <v>40252</v>
      </c>
      <c r="B3645">
        <v>30.19</v>
      </c>
      <c r="E3645">
        <v>2098674</v>
      </c>
    </row>
    <row r="3646" spans="1:5" x14ac:dyDescent="0.3">
      <c r="A3646">
        <v>40249</v>
      </c>
      <c r="B3646">
        <v>30.4267</v>
      </c>
      <c r="E3646">
        <v>2462880</v>
      </c>
    </row>
    <row r="3647" spans="1:5" x14ac:dyDescent="0.3">
      <c r="A3647">
        <v>40248</v>
      </c>
      <c r="B3647">
        <v>30.283300000000001</v>
      </c>
      <c r="E3647">
        <v>2204478</v>
      </c>
    </row>
    <row r="3648" spans="1:5" x14ac:dyDescent="0.3">
      <c r="A3648">
        <v>40247</v>
      </c>
      <c r="B3648">
        <v>30.203299999999999</v>
      </c>
      <c r="E3648">
        <v>2571000</v>
      </c>
    </row>
    <row r="3649" spans="1:5" x14ac:dyDescent="0.3">
      <c r="A3649">
        <v>40246</v>
      </c>
      <c r="B3649">
        <v>29.933299999999999</v>
      </c>
      <c r="E3649">
        <v>2492907</v>
      </c>
    </row>
    <row r="3650" spans="1:5" x14ac:dyDescent="0.3">
      <c r="A3650">
        <v>40245</v>
      </c>
      <c r="B3650">
        <v>29.61</v>
      </c>
      <c r="E3650">
        <v>1178061</v>
      </c>
    </row>
    <row r="3651" spans="1:5" x14ac:dyDescent="0.3">
      <c r="A3651">
        <v>40242</v>
      </c>
      <c r="B3651">
        <v>29.706700000000001</v>
      </c>
      <c r="E3651">
        <v>1664763</v>
      </c>
    </row>
    <row r="3652" spans="1:5" x14ac:dyDescent="0.3">
      <c r="A3652">
        <v>40241</v>
      </c>
      <c r="B3652">
        <v>29.25</v>
      </c>
      <c r="E3652">
        <v>1460970</v>
      </c>
    </row>
    <row r="3653" spans="1:5" x14ac:dyDescent="0.3">
      <c r="A3653">
        <v>40240</v>
      </c>
      <c r="B3653">
        <v>29.296700000000001</v>
      </c>
      <c r="E3653">
        <v>875169</v>
      </c>
    </row>
    <row r="3654" spans="1:5" x14ac:dyDescent="0.3">
      <c r="A3654">
        <v>40239</v>
      </c>
      <c r="B3654">
        <v>29.42</v>
      </c>
      <c r="E3654">
        <v>1649325</v>
      </c>
    </row>
    <row r="3655" spans="1:5" x14ac:dyDescent="0.3">
      <c r="A3655">
        <v>40238</v>
      </c>
      <c r="B3655">
        <v>29.136700000000001</v>
      </c>
      <c r="E3655">
        <v>3035220</v>
      </c>
    </row>
    <row r="3656" spans="1:5" x14ac:dyDescent="0.3">
      <c r="A3656">
        <v>40235</v>
      </c>
      <c r="B3656">
        <v>28.466699999999999</v>
      </c>
      <c r="E3656">
        <v>2090841</v>
      </c>
    </row>
    <row r="3657" spans="1:5" x14ac:dyDescent="0.3">
      <c r="A3657">
        <v>40234</v>
      </c>
      <c r="B3657">
        <v>28.346699999999998</v>
      </c>
      <c r="E3657">
        <v>1849140</v>
      </c>
    </row>
    <row r="3658" spans="1:5" x14ac:dyDescent="0.3">
      <c r="A3658">
        <v>40233</v>
      </c>
      <c r="B3658">
        <v>28.27</v>
      </c>
      <c r="E3658">
        <v>1552761</v>
      </c>
    </row>
    <row r="3659" spans="1:5" x14ac:dyDescent="0.3">
      <c r="A3659">
        <v>40232</v>
      </c>
      <c r="B3659">
        <v>28.0733</v>
      </c>
      <c r="E3659">
        <v>1946343</v>
      </c>
    </row>
    <row r="3660" spans="1:5" x14ac:dyDescent="0.3">
      <c r="A3660">
        <v>40231</v>
      </c>
      <c r="B3660">
        <v>28.403300000000002</v>
      </c>
      <c r="E3660">
        <v>1723662</v>
      </c>
    </row>
    <row r="3661" spans="1:5" x14ac:dyDescent="0.3">
      <c r="A3661">
        <v>40228</v>
      </c>
      <c r="B3661">
        <v>28.443300000000001</v>
      </c>
      <c r="E3661">
        <v>2249679</v>
      </c>
    </row>
    <row r="3662" spans="1:5" x14ac:dyDescent="0.3">
      <c r="A3662">
        <v>40227</v>
      </c>
      <c r="B3662">
        <v>28.423300000000001</v>
      </c>
      <c r="E3662">
        <v>1461909</v>
      </c>
    </row>
    <row r="3663" spans="1:5" x14ac:dyDescent="0.3">
      <c r="A3663">
        <v>40226</v>
      </c>
      <c r="B3663">
        <v>28.55</v>
      </c>
      <c r="E3663">
        <v>1757706</v>
      </c>
    </row>
    <row r="3664" spans="1:5" x14ac:dyDescent="0.3">
      <c r="A3664">
        <v>40225</v>
      </c>
      <c r="B3664">
        <v>28.156700000000001</v>
      </c>
      <c r="E3664">
        <v>1307304</v>
      </c>
    </row>
    <row r="3665" spans="1:5" x14ac:dyDescent="0.3">
      <c r="A3665">
        <v>40221</v>
      </c>
      <c r="B3665">
        <v>28.083300000000001</v>
      </c>
      <c r="E3665">
        <v>1624983</v>
      </c>
    </row>
    <row r="3666" spans="1:5" x14ac:dyDescent="0.3">
      <c r="A3666">
        <v>40220</v>
      </c>
      <c r="B3666">
        <v>27.89</v>
      </c>
      <c r="E3666">
        <v>1656756</v>
      </c>
    </row>
    <row r="3667" spans="1:5" x14ac:dyDescent="0.3">
      <c r="A3667">
        <v>40219</v>
      </c>
      <c r="B3667">
        <v>27.406700000000001</v>
      </c>
      <c r="E3667">
        <v>2342145</v>
      </c>
    </row>
    <row r="3668" spans="1:5" x14ac:dyDescent="0.3">
      <c r="A3668">
        <v>40218</v>
      </c>
      <c r="B3668">
        <v>27.466699999999999</v>
      </c>
      <c r="E3668">
        <v>2728587</v>
      </c>
    </row>
    <row r="3669" spans="1:5" x14ac:dyDescent="0.3">
      <c r="A3669">
        <v>40217</v>
      </c>
      <c r="B3669">
        <v>27.21</v>
      </c>
      <c r="E3669">
        <v>2499693</v>
      </c>
    </row>
    <row r="3670" spans="1:5" x14ac:dyDescent="0.3">
      <c r="A3670">
        <v>40214</v>
      </c>
      <c r="B3670">
        <v>27.36</v>
      </c>
      <c r="E3670">
        <v>3990909</v>
      </c>
    </row>
    <row r="3671" spans="1:5" x14ac:dyDescent="0.3">
      <c r="A3671">
        <v>40213</v>
      </c>
      <c r="B3671">
        <v>27.433299999999999</v>
      </c>
      <c r="E3671">
        <v>9285228</v>
      </c>
    </row>
    <row r="3672" spans="1:5" x14ac:dyDescent="0.3">
      <c r="A3672">
        <v>40212</v>
      </c>
      <c r="B3672">
        <v>28.453299999999999</v>
      </c>
      <c r="E3672">
        <v>1356054</v>
      </c>
    </row>
    <row r="3673" spans="1:5" x14ac:dyDescent="0.3">
      <c r="A3673">
        <v>40211</v>
      </c>
      <c r="B3673">
        <v>28.496700000000001</v>
      </c>
      <c r="E3673">
        <v>1959876</v>
      </c>
    </row>
    <row r="3674" spans="1:5" x14ac:dyDescent="0.3">
      <c r="A3674">
        <v>40210</v>
      </c>
      <c r="B3674">
        <v>27.923300000000001</v>
      </c>
      <c r="E3674">
        <v>2329266</v>
      </c>
    </row>
    <row r="3675" spans="1:5" x14ac:dyDescent="0.3">
      <c r="A3675">
        <v>40207</v>
      </c>
      <c r="B3675">
        <v>27.76</v>
      </c>
      <c r="E3675">
        <v>2264523</v>
      </c>
    </row>
    <row r="3676" spans="1:5" x14ac:dyDescent="0.3">
      <c r="A3676">
        <v>40206</v>
      </c>
      <c r="B3676">
        <v>27.73</v>
      </c>
      <c r="E3676">
        <v>1954224</v>
      </c>
    </row>
    <row r="3677" spans="1:5" x14ac:dyDescent="0.3">
      <c r="A3677">
        <v>40205</v>
      </c>
      <c r="B3677">
        <v>27.99</v>
      </c>
      <c r="E3677">
        <v>1892199</v>
      </c>
    </row>
    <row r="3678" spans="1:5" x14ac:dyDescent="0.3">
      <c r="A3678">
        <v>40204</v>
      </c>
      <c r="B3678">
        <v>27.5867</v>
      </c>
      <c r="E3678">
        <v>943488</v>
      </c>
    </row>
    <row r="3679" spans="1:5" x14ac:dyDescent="0.3">
      <c r="A3679">
        <v>40203</v>
      </c>
      <c r="B3679">
        <v>27.593299999999999</v>
      </c>
      <c r="E3679">
        <v>1909293</v>
      </c>
    </row>
    <row r="3680" spans="1:5" x14ac:dyDescent="0.3">
      <c r="A3680">
        <v>40200</v>
      </c>
      <c r="B3680">
        <v>27.8</v>
      </c>
      <c r="E3680">
        <v>3003444</v>
      </c>
    </row>
    <row r="3681" spans="1:5" x14ac:dyDescent="0.3">
      <c r="A3681">
        <v>40199</v>
      </c>
      <c r="B3681">
        <v>27.896699999999999</v>
      </c>
      <c r="E3681">
        <v>2540760</v>
      </c>
    </row>
    <row r="3682" spans="1:5" x14ac:dyDescent="0.3">
      <c r="A3682">
        <v>40198</v>
      </c>
      <c r="B3682">
        <v>28.3567</v>
      </c>
      <c r="E3682">
        <v>2141247</v>
      </c>
    </row>
    <row r="3683" spans="1:5" x14ac:dyDescent="0.3">
      <c r="A3683">
        <v>40197</v>
      </c>
      <c r="B3683">
        <v>28.59</v>
      </c>
      <c r="E3683">
        <v>1729689</v>
      </c>
    </row>
    <row r="3684" spans="1:5" x14ac:dyDescent="0.3">
      <c r="A3684">
        <v>40193</v>
      </c>
      <c r="B3684">
        <v>28.07</v>
      </c>
      <c r="E3684">
        <v>2597670</v>
      </c>
    </row>
    <row r="3685" spans="1:5" x14ac:dyDescent="0.3">
      <c r="A3685">
        <v>40192</v>
      </c>
      <c r="B3685">
        <v>28.37</v>
      </c>
      <c r="E3685">
        <v>1803834</v>
      </c>
    </row>
    <row r="3686" spans="1:5" x14ac:dyDescent="0.3">
      <c r="A3686">
        <v>40191</v>
      </c>
      <c r="B3686">
        <v>28.293299999999999</v>
      </c>
      <c r="E3686">
        <v>1252482</v>
      </c>
    </row>
    <row r="3687" spans="1:5" x14ac:dyDescent="0.3">
      <c r="A3687">
        <v>40190</v>
      </c>
      <c r="B3687">
        <v>27.966699999999999</v>
      </c>
      <c r="E3687">
        <v>2004366</v>
      </c>
    </row>
    <row r="3688" spans="1:5" x14ac:dyDescent="0.3">
      <c r="A3688">
        <v>40189</v>
      </c>
      <c r="B3688">
        <v>28.0533</v>
      </c>
      <c r="E3688">
        <v>1516398</v>
      </c>
    </row>
    <row r="3689" spans="1:5" x14ac:dyDescent="0.3">
      <c r="A3689">
        <v>40186</v>
      </c>
      <c r="B3689">
        <v>27.906700000000001</v>
      </c>
      <c r="E3689">
        <v>1154043</v>
      </c>
    </row>
    <row r="3690" spans="1:5" x14ac:dyDescent="0.3">
      <c r="A3690">
        <v>40185</v>
      </c>
      <c r="B3690">
        <v>27.686699999999998</v>
      </c>
      <c r="E3690">
        <v>1040298</v>
      </c>
    </row>
    <row r="3691" spans="1:5" x14ac:dyDescent="0.3">
      <c r="A3691">
        <v>40184</v>
      </c>
      <c r="B3691">
        <v>27.7</v>
      </c>
      <c r="E3691">
        <v>1690482</v>
      </c>
    </row>
    <row r="3692" spans="1:5" x14ac:dyDescent="0.3">
      <c r="A3692">
        <v>40183</v>
      </c>
      <c r="B3692">
        <v>27.49</v>
      </c>
      <c r="E3692">
        <v>2459760</v>
      </c>
    </row>
    <row r="3693" spans="1:5" x14ac:dyDescent="0.3">
      <c r="A3693">
        <v>40182</v>
      </c>
      <c r="B3693">
        <v>27.683299999999999</v>
      </c>
      <c r="E3693">
        <v>1867401</v>
      </c>
    </row>
    <row r="3694" spans="1:5" x14ac:dyDescent="0.3">
      <c r="A3694">
        <v>40178</v>
      </c>
      <c r="B3694">
        <v>27.276700000000002</v>
      </c>
      <c r="E3694">
        <v>689811</v>
      </c>
    </row>
    <row r="3695" spans="1:5" x14ac:dyDescent="0.3">
      <c r="A3695">
        <v>40177</v>
      </c>
      <c r="B3695">
        <v>27.4467</v>
      </c>
      <c r="E3695">
        <v>574188</v>
      </c>
    </row>
    <row r="3696" spans="1:5" x14ac:dyDescent="0.3">
      <c r="A3696">
        <v>40176</v>
      </c>
      <c r="B3696">
        <v>27.363299999999999</v>
      </c>
      <c r="E3696">
        <v>1076670</v>
      </c>
    </row>
    <row r="3697" spans="1:5" x14ac:dyDescent="0.3">
      <c r="A3697">
        <v>40175</v>
      </c>
      <c r="B3697">
        <v>27.5167</v>
      </c>
      <c r="E3697">
        <v>310455</v>
      </c>
    </row>
    <row r="3698" spans="1:5" x14ac:dyDescent="0.3">
      <c r="A3698">
        <v>40171</v>
      </c>
      <c r="B3698">
        <v>27.353300000000001</v>
      </c>
      <c r="E3698">
        <v>401979</v>
      </c>
    </row>
    <row r="3699" spans="1:5" x14ac:dyDescent="0.3">
      <c r="A3699">
        <v>40170</v>
      </c>
      <c r="B3699">
        <v>27.29</v>
      </c>
      <c r="E3699">
        <v>528021</v>
      </c>
    </row>
    <row r="3700" spans="1:5" x14ac:dyDescent="0.3">
      <c r="A3700">
        <v>40169</v>
      </c>
      <c r="B3700">
        <v>27.16</v>
      </c>
      <c r="E3700">
        <v>1235076</v>
      </c>
    </row>
    <row r="3701" spans="1:5" x14ac:dyDescent="0.3">
      <c r="A3701">
        <v>40168</v>
      </c>
      <c r="B3701">
        <v>26.773299999999999</v>
      </c>
      <c r="E3701">
        <v>1127205</v>
      </c>
    </row>
    <row r="3702" spans="1:5" x14ac:dyDescent="0.3">
      <c r="A3702">
        <v>40165</v>
      </c>
      <c r="B3702">
        <v>26.45</v>
      </c>
      <c r="E3702">
        <v>1653390</v>
      </c>
    </row>
    <row r="3703" spans="1:5" x14ac:dyDescent="0.3">
      <c r="A3703">
        <v>40164</v>
      </c>
      <c r="B3703">
        <v>26.096699999999998</v>
      </c>
      <c r="E3703">
        <v>1370691</v>
      </c>
    </row>
    <row r="3704" spans="1:5" x14ac:dyDescent="0.3">
      <c r="A3704">
        <v>40163</v>
      </c>
      <c r="B3704">
        <v>26.34</v>
      </c>
      <c r="E3704">
        <v>984819</v>
      </c>
    </row>
    <row r="3705" spans="1:5" x14ac:dyDescent="0.3">
      <c r="A3705">
        <v>40162</v>
      </c>
      <c r="B3705">
        <v>26.526700000000002</v>
      </c>
      <c r="E3705">
        <v>902742</v>
      </c>
    </row>
    <row r="3706" spans="1:5" x14ac:dyDescent="0.3">
      <c r="A3706">
        <v>40161</v>
      </c>
      <c r="B3706">
        <v>26.6967</v>
      </c>
      <c r="E3706">
        <v>1055664</v>
      </c>
    </row>
    <row r="3707" spans="1:5" x14ac:dyDescent="0.3">
      <c r="A3707">
        <v>40158</v>
      </c>
      <c r="B3707">
        <v>26.346699999999998</v>
      </c>
      <c r="E3707">
        <v>1609839</v>
      </c>
    </row>
    <row r="3708" spans="1:5" x14ac:dyDescent="0.3">
      <c r="A3708">
        <v>40157</v>
      </c>
      <c r="B3708">
        <v>26.29</v>
      </c>
      <c r="E3708">
        <v>1543944</v>
      </c>
    </row>
    <row r="3709" spans="1:5" x14ac:dyDescent="0.3">
      <c r="A3709">
        <v>40156</v>
      </c>
      <c r="B3709">
        <v>26.29</v>
      </c>
      <c r="E3709">
        <v>1323483</v>
      </c>
    </row>
    <row r="3710" spans="1:5" x14ac:dyDescent="0.3">
      <c r="A3710">
        <v>40155</v>
      </c>
      <c r="B3710">
        <v>26.246700000000001</v>
      </c>
      <c r="E3710">
        <v>1655382</v>
      </c>
    </row>
    <row r="3711" spans="1:5" x14ac:dyDescent="0.3">
      <c r="A3711">
        <v>40154</v>
      </c>
      <c r="B3711">
        <v>26.44</v>
      </c>
      <c r="E3711">
        <v>1779918</v>
      </c>
    </row>
    <row r="3712" spans="1:5" x14ac:dyDescent="0.3">
      <c r="A3712">
        <v>40151</v>
      </c>
      <c r="B3712">
        <v>26.546700000000001</v>
      </c>
      <c r="E3712">
        <v>5243940</v>
      </c>
    </row>
    <row r="3713" spans="1:5" x14ac:dyDescent="0.3">
      <c r="A3713">
        <v>40150</v>
      </c>
      <c r="B3713">
        <v>26.4833</v>
      </c>
      <c r="E3713">
        <v>1485714</v>
      </c>
    </row>
    <row r="3714" spans="1:5" x14ac:dyDescent="0.3">
      <c r="A3714">
        <v>40149</v>
      </c>
      <c r="B3714">
        <v>26.726700000000001</v>
      </c>
      <c r="E3714">
        <v>1208088</v>
      </c>
    </row>
    <row r="3715" spans="1:5" x14ac:dyDescent="0.3">
      <c r="A3715">
        <v>40148</v>
      </c>
      <c r="B3715">
        <v>26.52</v>
      </c>
      <c r="E3715">
        <v>1986459</v>
      </c>
    </row>
    <row r="3716" spans="1:5" x14ac:dyDescent="0.3">
      <c r="A3716">
        <v>40147</v>
      </c>
      <c r="B3716">
        <v>26.136700000000001</v>
      </c>
      <c r="E3716">
        <v>1554063</v>
      </c>
    </row>
    <row r="3717" spans="1:5" x14ac:dyDescent="0.3">
      <c r="A3717">
        <v>40144</v>
      </c>
      <c r="B3717">
        <v>26.116700000000002</v>
      </c>
      <c r="E3717">
        <v>985839</v>
      </c>
    </row>
    <row r="3718" spans="1:5" x14ac:dyDescent="0.3">
      <c r="A3718">
        <v>40142</v>
      </c>
      <c r="B3718">
        <v>26.37</v>
      </c>
      <c r="E3718">
        <v>799116</v>
      </c>
    </row>
    <row r="3719" spans="1:5" x14ac:dyDescent="0.3">
      <c r="A3719">
        <v>40141</v>
      </c>
      <c r="B3719">
        <v>26.166699999999999</v>
      </c>
      <c r="E3719">
        <v>964017</v>
      </c>
    </row>
    <row r="3720" spans="1:5" x14ac:dyDescent="0.3">
      <c r="A3720">
        <v>40140</v>
      </c>
      <c r="B3720">
        <v>26.056699999999999</v>
      </c>
      <c r="E3720">
        <v>1995804</v>
      </c>
    </row>
    <row r="3721" spans="1:5" x14ac:dyDescent="0.3">
      <c r="A3721">
        <v>40137</v>
      </c>
      <c r="B3721">
        <v>25.87</v>
      </c>
      <c r="E3721">
        <v>2012706</v>
      </c>
    </row>
    <row r="3722" spans="1:5" x14ac:dyDescent="0.3">
      <c r="A3722">
        <v>40136</v>
      </c>
      <c r="B3722">
        <v>25.953299999999999</v>
      </c>
      <c r="E3722">
        <v>2166678</v>
      </c>
    </row>
    <row r="3723" spans="1:5" x14ac:dyDescent="0.3">
      <c r="A3723">
        <v>40135</v>
      </c>
      <c r="B3723">
        <v>26.296700000000001</v>
      </c>
      <c r="E3723">
        <v>2661498</v>
      </c>
    </row>
    <row r="3724" spans="1:5" x14ac:dyDescent="0.3">
      <c r="A3724">
        <v>40134</v>
      </c>
      <c r="B3724">
        <v>26.503299999999999</v>
      </c>
      <c r="E3724">
        <v>812523</v>
      </c>
    </row>
    <row r="3725" spans="1:5" x14ac:dyDescent="0.3">
      <c r="A3725">
        <v>40133</v>
      </c>
      <c r="B3725">
        <v>26.5367</v>
      </c>
      <c r="E3725">
        <v>2113938</v>
      </c>
    </row>
    <row r="3726" spans="1:5" x14ac:dyDescent="0.3">
      <c r="A3726">
        <v>40130</v>
      </c>
      <c r="B3726">
        <v>26.07</v>
      </c>
      <c r="E3726">
        <v>1510521</v>
      </c>
    </row>
    <row r="3727" spans="1:5" x14ac:dyDescent="0.3">
      <c r="A3727">
        <v>40129</v>
      </c>
      <c r="B3727">
        <v>26.1</v>
      </c>
      <c r="E3727">
        <v>1139475</v>
      </c>
    </row>
    <row r="3728" spans="1:5" x14ac:dyDescent="0.3">
      <c r="A3728">
        <v>40128</v>
      </c>
      <c r="B3728">
        <v>26.33</v>
      </c>
      <c r="E3728">
        <v>1274163</v>
      </c>
    </row>
    <row r="3729" spans="1:5" x14ac:dyDescent="0.3">
      <c r="A3729">
        <v>40127</v>
      </c>
      <c r="B3729">
        <v>26.003299999999999</v>
      </c>
      <c r="E3729">
        <v>1762932</v>
      </c>
    </row>
    <row r="3730" spans="1:5" x14ac:dyDescent="0.3">
      <c r="A3730">
        <v>40126</v>
      </c>
      <c r="B3730">
        <v>26.046700000000001</v>
      </c>
      <c r="E3730">
        <v>2450964</v>
      </c>
    </row>
    <row r="3731" spans="1:5" x14ac:dyDescent="0.3">
      <c r="A3731">
        <v>40123</v>
      </c>
      <c r="B3731">
        <v>25.816700000000001</v>
      </c>
      <c r="E3731">
        <v>1733736</v>
      </c>
    </row>
    <row r="3732" spans="1:5" x14ac:dyDescent="0.3">
      <c r="A3732">
        <v>40122</v>
      </c>
      <c r="B3732">
        <v>25.5167</v>
      </c>
      <c r="E3732">
        <v>3181320</v>
      </c>
    </row>
    <row r="3733" spans="1:5" x14ac:dyDescent="0.3">
      <c r="A3733">
        <v>40121</v>
      </c>
      <c r="B3733">
        <v>24.7867</v>
      </c>
      <c r="E3733">
        <v>1834788</v>
      </c>
    </row>
    <row r="3734" spans="1:5" x14ac:dyDescent="0.3">
      <c r="A3734">
        <v>40120</v>
      </c>
      <c r="B3734">
        <v>24.98</v>
      </c>
      <c r="E3734">
        <v>2161473</v>
      </c>
    </row>
    <row r="3735" spans="1:5" x14ac:dyDescent="0.3">
      <c r="A3735">
        <v>40119</v>
      </c>
      <c r="B3735">
        <v>24.5367</v>
      </c>
      <c r="E3735">
        <v>1971252</v>
      </c>
    </row>
    <row r="3736" spans="1:5" x14ac:dyDescent="0.3">
      <c r="A3736">
        <v>40116</v>
      </c>
      <c r="B3736">
        <v>24.46</v>
      </c>
      <c r="E3736">
        <v>3502626</v>
      </c>
    </row>
    <row r="3737" spans="1:5" x14ac:dyDescent="0.3">
      <c r="A3737">
        <v>40115</v>
      </c>
      <c r="B3737">
        <v>24.7667</v>
      </c>
      <c r="E3737">
        <v>3727068</v>
      </c>
    </row>
    <row r="3738" spans="1:5" x14ac:dyDescent="0.3">
      <c r="A3738">
        <v>40114</v>
      </c>
      <c r="B3738">
        <v>24.436699999999998</v>
      </c>
      <c r="E3738">
        <v>5065185</v>
      </c>
    </row>
    <row r="3739" spans="1:5" x14ac:dyDescent="0.3">
      <c r="A3739">
        <v>40113</v>
      </c>
      <c r="B3739">
        <v>25.23</v>
      </c>
      <c r="E3739">
        <v>2696067</v>
      </c>
    </row>
    <row r="3740" spans="1:5" x14ac:dyDescent="0.3">
      <c r="A3740">
        <v>40112</v>
      </c>
      <c r="B3740">
        <v>25.25</v>
      </c>
      <c r="E3740">
        <v>4461876</v>
      </c>
    </row>
    <row r="3741" spans="1:5" x14ac:dyDescent="0.3">
      <c r="A3741">
        <v>40109</v>
      </c>
      <c r="B3741">
        <v>25.5533</v>
      </c>
      <c r="E3741">
        <v>2725950</v>
      </c>
    </row>
    <row r="3742" spans="1:5" x14ac:dyDescent="0.3">
      <c r="A3742">
        <v>40108</v>
      </c>
      <c r="B3742">
        <v>26.006699999999999</v>
      </c>
      <c r="E3742">
        <v>2154642</v>
      </c>
    </row>
    <row r="3743" spans="1:5" x14ac:dyDescent="0.3">
      <c r="A3743">
        <v>40107</v>
      </c>
      <c r="B3743">
        <v>25.936699999999998</v>
      </c>
      <c r="E3743">
        <v>3363597</v>
      </c>
    </row>
    <row r="3744" spans="1:5" x14ac:dyDescent="0.3">
      <c r="A3744">
        <v>40106</v>
      </c>
      <c r="B3744">
        <v>26.16</v>
      </c>
      <c r="E3744">
        <v>2966355</v>
      </c>
    </row>
    <row r="3745" spans="1:5" x14ac:dyDescent="0.3">
      <c r="A3745">
        <v>40105</v>
      </c>
      <c r="B3745">
        <v>26.813300000000002</v>
      </c>
      <c r="E3745">
        <v>1559787</v>
      </c>
    </row>
    <row r="3746" spans="1:5" x14ac:dyDescent="0.3">
      <c r="A3746">
        <v>40102</v>
      </c>
      <c r="B3746">
        <v>26.85</v>
      </c>
      <c r="E3746">
        <v>1367265</v>
      </c>
    </row>
    <row r="3747" spans="1:5" x14ac:dyDescent="0.3">
      <c r="A3747">
        <v>40101</v>
      </c>
      <c r="B3747">
        <v>27.096699999999998</v>
      </c>
      <c r="E3747">
        <v>1932495</v>
      </c>
    </row>
    <row r="3748" spans="1:5" x14ac:dyDescent="0.3">
      <c r="A3748">
        <v>40100</v>
      </c>
      <c r="B3748">
        <v>26.83</v>
      </c>
      <c r="E3748">
        <v>942222</v>
      </c>
    </row>
    <row r="3749" spans="1:5" x14ac:dyDescent="0.3">
      <c r="A3749">
        <v>40099</v>
      </c>
      <c r="B3749">
        <v>26.503299999999999</v>
      </c>
      <c r="E3749">
        <v>783546</v>
      </c>
    </row>
    <row r="3750" spans="1:5" x14ac:dyDescent="0.3">
      <c r="A3750">
        <v>40098</v>
      </c>
      <c r="B3750">
        <v>26.58</v>
      </c>
      <c r="E3750">
        <v>733743</v>
      </c>
    </row>
    <row r="3751" spans="1:5" x14ac:dyDescent="0.3">
      <c r="A3751">
        <v>40095</v>
      </c>
      <c r="B3751">
        <v>26.566700000000001</v>
      </c>
      <c r="E3751">
        <v>1097820</v>
      </c>
    </row>
    <row r="3752" spans="1:5" x14ac:dyDescent="0.3">
      <c r="A3752">
        <v>40094</v>
      </c>
      <c r="B3752">
        <v>26.3767</v>
      </c>
      <c r="E3752">
        <v>1022706</v>
      </c>
    </row>
    <row r="3753" spans="1:5" x14ac:dyDescent="0.3">
      <c r="A3753">
        <v>40093</v>
      </c>
      <c r="B3753">
        <v>26.443300000000001</v>
      </c>
      <c r="E3753">
        <v>958707</v>
      </c>
    </row>
    <row r="3754" spans="1:5" x14ac:dyDescent="0.3">
      <c r="A3754">
        <v>40092</v>
      </c>
      <c r="B3754">
        <v>26.523299999999999</v>
      </c>
      <c r="E3754">
        <v>1820307</v>
      </c>
    </row>
    <row r="3755" spans="1:5" x14ac:dyDescent="0.3">
      <c r="A3755">
        <v>40091</v>
      </c>
      <c r="B3755">
        <v>26.29</v>
      </c>
      <c r="E3755">
        <v>941697</v>
      </c>
    </row>
    <row r="3756" spans="1:5" x14ac:dyDescent="0.3">
      <c r="A3756">
        <v>40088</v>
      </c>
      <c r="B3756">
        <v>26.2133</v>
      </c>
      <c r="E3756">
        <v>1692132</v>
      </c>
    </row>
    <row r="3757" spans="1:5" x14ac:dyDescent="0.3">
      <c r="A3757">
        <v>40087</v>
      </c>
      <c r="B3757">
        <v>26.28</v>
      </c>
      <c r="E3757">
        <v>1994961</v>
      </c>
    </row>
    <row r="3758" spans="1:5" x14ac:dyDescent="0.3">
      <c r="A3758">
        <v>40086</v>
      </c>
      <c r="B3758">
        <v>27.12</v>
      </c>
      <c r="E3758">
        <v>1796235</v>
      </c>
    </row>
    <row r="3759" spans="1:5" x14ac:dyDescent="0.3">
      <c r="A3759">
        <v>40085</v>
      </c>
      <c r="B3759">
        <v>27.23</v>
      </c>
      <c r="E3759">
        <v>703656</v>
      </c>
    </row>
    <row r="3760" spans="1:5" x14ac:dyDescent="0.3">
      <c r="A3760">
        <v>40084</v>
      </c>
      <c r="B3760">
        <v>27.343299999999999</v>
      </c>
      <c r="E3760">
        <v>1075227</v>
      </c>
    </row>
    <row r="3761" spans="1:5" x14ac:dyDescent="0.3">
      <c r="A3761">
        <v>40081</v>
      </c>
      <c r="B3761">
        <v>26.92</v>
      </c>
      <c r="E3761">
        <v>1861239</v>
      </c>
    </row>
    <row r="3762" spans="1:5" x14ac:dyDescent="0.3">
      <c r="A3762">
        <v>40080</v>
      </c>
      <c r="B3762">
        <v>26.9267</v>
      </c>
      <c r="E3762">
        <v>1816740</v>
      </c>
    </row>
    <row r="3763" spans="1:5" x14ac:dyDescent="0.3">
      <c r="A3763">
        <v>40079</v>
      </c>
      <c r="B3763">
        <v>27.146699999999999</v>
      </c>
      <c r="E3763">
        <v>2153361</v>
      </c>
    </row>
    <row r="3764" spans="1:5" x14ac:dyDescent="0.3">
      <c r="A3764">
        <v>40078</v>
      </c>
      <c r="B3764">
        <v>27.51</v>
      </c>
      <c r="E3764">
        <v>1769979</v>
      </c>
    </row>
    <row r="3765" spans="1:5" x14ac:dyDescent="0.3">
      <c r="A3765">
        <v>40077</v>
      </c>
      <c r="B3765">
        <v>27.87</v>
      </c>
      <c r="E3765">
        <v>1926387</v>
      </c>
    </row>
    <row r="3766" spans="1:5" x14ac:dyDescent="0.3">
      <c r="A3766">
        <v>40074</v>
      </c>
      <c r="B3766">
        <v>27.543299999999999</v>
      </c>
      <c r="E3766">
        <v>1187982</v>
      </c>
    </row>
    <row r="3767" spans="1:5" x14ac:dyDescent="0.3">
      <c r="A3767">
        <v>40073</v>
      </c>
      <c r="B3767">
        <v>27.456700000000001</v>
      </c>
      <c r="E3767">
        <v>1401267</v>
      </c>
    </row>
    <row r="3768" spans="1:5" x14ac:dyDescent="0.3">
      <c r="A3768">
        <v>40072</v>
      </c>
      <c r="B3768">
        <v>27.33</v>
      </c>
      <c r="E3768">
        <v>1243404</v>
      </c>
    </row>
    <row r="3769" spans="1:5" x14ac:dyDescent="0.3">
      <c r="A3769">
        <v>40071</v>
      </c>
      <c r="B3769">
        <v>27.056699999999999</v>
      </c>
      <c r="E3769">
        <v>1570185</v>
      </c>
    </row>
    <row r="3770" spans="1:5" x14ac:dyDescent="0.3">
      <c r="A3770">
        <v>40070</v>
      </c>
      <c r="B3770">
        <v>27.06</v>
      </c>
      <c r="E3770">
        <v>1521066</v>
      </c>
    </row>
    <row r="3771" spans="1:5" x14ac:dyDescent="0.3">
      <c r="A3771">
        <v>40067</v>
      </c>
      <c r="B3771">
        <v>26.776700000000002</v>
      </c>
      <c r="E3771">
        <v>1171110</v>
      </c>
    </row>
    <row r="3772" spans="1:5" x14ac:dyDescent="0.3">
      <c r="A3772">
        <v>40066</v>
      </c>
      <c r="B3772">
        <v>26.826699999999999</v>
      </c>
      <c r="E3772">
        <v>1270092</v>
      </c>
    </row>
    <row r="3773" spans="1:5" x14ac:dyDescent="0.3">
      <c r="A3773">
        <v>40065</v>
      </c>
      <c r="B3773">
        <v>26.76</v>
      </c>
      <c r="E3773">
        <v>1986492</v>
      </c>
    </row>
    <row r="3774" spans="1:5" x14ac:dyDescent="0.3">
      <c r="A3774">
        <v>40064</v>
      </c>
      <c r="B3774">
        <v>26.443300000000001</v>
      </c>
      <c r="E3774">
        <v>2659023</v>
      </c>
    </row>
    <row r="3775" spans="1:5" x14ac:dyDescent="0.3">
      <c r="A3775">
        <v>40060</v>
      </c>
      <c r="B3775">
        <v>26.33</v>
      </c>
      <c r="E3775">
        <v>1040865</v>
      </c>
    </row>
    <row r="3776" spans="1:5" x14ac:dyDescent="0.3">
      <c r="A3776">
        <v>40059</v>
      </c>
      <c r="B3776">
        <v>25.846699999999998</v>
      </c>
      <c r="E3776">
        <v>964266</v>
      </c>
    </row>
    <row r="3777" spans="1:5" x14ac:dyDescent="0.3">
      <c r="A3777">
        <v>40058</v>
      </c>
      <c r="B3777">
        <v>25.8233</v>
      </c>
      <c r="E3777">
        <v>1653087</v>
      </c>
    </row>
    <row r="3778" spans="1:5" x14ac:dyDescent="0.3">
      <c r="A3778">
        <v>40057</v>
      </c>
      <c r="B3778">
        <v>25.81</v>
      </c>
      <c r="E3778">
        <v>3332385</v>
      </c>
    </row>
    <row r="3779" spans="1:5" x14ac:dyDescent="0.3">
      <c r="A3779">
        <v>40056</v>
      </c>
      <c r="B3779">
        <v>26.093299999999999</v>
      </c>
      <c r="E3779">
        <v>2031663</v>
      </c>
    </row>
    <row r="3780" spans="1:5" x14ac:dyDescent="0.3">
      <c r="A3780">
        <v>40053</v>
      </c>
      <c r="B3780">
        <v>26.263300000000001</v>
      </c>
      <c r="E3780">
        <v>2865030</v>
      </c>
    </row>
    <row r="3781" spans="1:5" x14ac:dyDescent="0.3">
      <c r="A3781">
        <v>40052</v>
      </c>
      <c r="B3781">
        <v>26.406700000000001</v>
      </c>
      <c r="E3781">
        <v>2153484</v>
      </c>
    </row>
    <row r="3782" spans="1:5" x14ac:dyDescent="0.3">
      <c r="A3782">
        <v>40051</v>
      </c>
      <c r="B3782">
        <v>26.433299999999999</v>
      </c>
      <c r="E3782">
        <v>2934924</v>
      </c>
    </row>
    <row r="3783" spans="1:5" x14ac:dyDescent="0.3">
      <c r="A3783">
        <v>40050</v>
      </c>
      <c r="B3783">
        <v>25.953299999999999</v>
      </c>
      <c r="E3783">
        <v>3517812</v>
      </c>
    </row>
    <row r="3784" spans="1:5" x14ac:dyDescent="0.3">
      <c r="A3784">
        <v>40049</v>
      </c>
      <c r="B3784">
        <v>26.1</v>
      </c>
      <c r="E3784">
        <v>1687644</v>
      </c>
    </row>
    <row r="3785" spans="1:5" x14ac:dyDescent="0.3">
      <c r="A3785">
        <v>40046</v>
      </c>
      <c r="B3785">
        <v>25.953299999999999</v>
      </c>
      <c r="E3785">
        <v>1604508</v>
      </c>
    </row>
    <row r="3786" spans="1:5" x14ac:dyDescent="0.3">
      <c r="A3786">
        <v>40045</v>
      </c>
      <c r="B3786">
        <v>25.726700000000001</v>
      </c>
      <c r="E3786">
        <v>1819770</v>
      </c>
    </row>
    <row r="3787" spans="1:5" x14ac:dyDescent="0.3">
      <c r="A3787">
        <v>40044</v>
      </c>
      <c r="B3787">
        <v>25.846699999999998</v>
      </c>
      <c r="E3787">
        <v>3840702</v>
      </c>
    </row>
    <row r="3788" spans="1:5" x14ac:dyDescent="0.3">
      <c r="A3788">
        <v>40043</v>
      </c>
      <c r="B3788">
        <v>25.12</v>
      </c>
      <c r="E3788">
        <v>1667133</v>
      </c>
    </row>
    <row r="3789" spans="1:5" x14ac:dyDescent="0.3">
      <c r="A3789">
        <v>40042</v>
      </c>
      <c r="B3789">
        <v>25.063300000000002</v>
      </c>
      <c r="E3789">
        <v>6219006</v>
      </c>
    </row>
    <row r="3790" spans="1:5" x14ac:dyDescent="0.3">
      <c r="A3790">
        <v>40039</v>
      </c>
      <c r="B3790">
        <v>25.496700000000001</v>
      </c>
      <c r="E3790">
        <v>1688055</v>
      </c>
    </row>
    <row r="3791" spans="1:5" x14ac:dyDescent="0.3">
      <c r="A3791">
        <v>40038</v>
      </c>
      <c r="B3791">
        <v>25.716699999999999</v>
      </c>
      <c r="E3791">
        <v>1855938</v>
      </c>
    </row>
    <row r="3792" spans="1:5" x14ac:dyDescent="0.3">
      <c r="A3792">
        <v>40037</v>
      </c>
      <c r="B3792">
        <v>25.76</v>
      </c>
      <c r="E3792">
        <v>2440059</v>
      </c>
    </row>
    <row r="3793" spans="1:5" x14ac:dyDescent="0.3">
      <c r="A3793">
        <v>40036</v>
      </c>
      <c r="B3793">
        <v>25.5</v>
      </c>
      <c r="E3793">
        <v>1471278</v>
      </c>
    </row>
    <row r="3794" spans="1:5" x14ac:dyDescent="0.3">
      <c r="A3794">
        <v>40035</v>
      </c>
      <c r="B3794">
        <v>25.61</v>
      </c>
      <c r="E3794">
        <v>1818789</v>
      </c>
    </row>
    <row r="3795" spans="1:5" x14ac:dyDescent="0.3">
      <c r="A3795">
        <v>40032</v>
      </c>
      <c r="B3795">
        <v>25.64</v>
      </c>
      <c r="E3795">
        <v>3263709</v>
      </c>
    </row>
    <row r="3796" spans="1:5" x14ac:dyDescent="0.3">
      <c r="A3796">
        <v>40031</v>
      </c>
      <c r="B3796">
        <v>25.5167</v>
      </c>
      <c r="E3796">
        <v>1534188</v>
      </c>
    </row>
    <row r="3797" spans="1:5" x14ac:dyDescent="0.3">
      <c r="A3797">
        <v>40030</v>
      </c>
      <c r="B3797">
        <v>26.0533</v>
      </c>
      <c r="E3797">
        <v>1347591</v>
      </c>
    </row>
    <row r="3798" spans="1:5" x14ac:dyDescent="0.3">
      <c r="A3798">
        <v>40029</v>
      </c>
      <c r="B3798">
        <v>26.473299999999998</v>
      </c>
      <c r="E3798">
        <v>1088913</v>
      </c>
    </row>
    <row r="3799" spans="1:5" x14ac:dyDescent="0.3">
      <c r="A3799">
        <v>40028</v>
      </c>
      <c r="B3799">
        <v>26.386700000000001</v>
      </c>
      <c r="E3799">
        <v>1936446</v>
      </c>
    </row>
    <row r="3800" spans="1:5" x14ac:dyDescent="0.3">
      <c r="A3800">
        <v>40025</v>
      </c>
      <c r="B3800">
        <v>26.25</v>
      </c>
      <c r="E3800">
        <v>1503525</v>
      </c>
    </row>
    <row r="3801" spans="1:5" x14ac:dyDescent="0.3">
      <c r="A3801">
        <v>40024</v>
      </c>
      <c r="B3801">
        <v>26.48</v>
      </c>
      <c r="E3801">
        <v>3010482</v>
      </c>
    </row>
    <row r="3802" spans="1:5" x14ac:dyDescent="0.3">
      <c r="A3802">
        <v>40023</v>
      </c>
      <c r="B3802">
        <v>26.58</v>
      </c>
      <c r="E3802">
        <v>3321450</v>
      </c>
    </row>
    <row r="3803" spans="1:5" x14ac:dyDescent="0.3">
      <c r="A3803">
        <v>40022</v>
      </c>
      <c r="B3803">
        <v>26.48</v>
      </c>
      <c r="E3803">
        <v>2132133</v>
      </c>
    </row>
    <row r="3804" spans="1:5" x14ac:dyDescent="0.3">
      <c r="A3804">
        <v>40021</v>
      </c>
      <c r="B3804">
        <v>26.0533</v>
      </c>
      <c r="E3804">
        <v>1394067</v>
      </c>
    </row>
    <row r="3805" spans="1:5" x14ac:dyDescent="0.3">
      <c r="A3805">
        <v>40018</v>
      </c>
      <c r="B3805">
        <v>26.026700000000002</v>
      </c>
      <c r="E3805">
        <v>2547165</v>
      </c>
    </row>
    <row r="3806" spans="1:5" x14ac:dyDescent="0.3">
      <c r="A3806">
        <v>40017</v>
      </c>
      <c r="B3806">
        <v>25.513300000000001</v>
      </c>
      <c r="E3806">
        <v>4826598</v>
      </c>
    </row>
    <row r="3807" spans="1:5" x14ac:dyDescent="0.3">
      <c r="A3807">
        <v>40016</v>
      </c>
      <c r="B3807">
        <v>24.386700000000001</v>
      </c>
      <c r="E3807">
        <v>2557113</v>
      </c>
    </row>
    <row r="3808" spans="1:5" x14ac:dyDescent="0.3">
      <c r="A3808">
        <v>40015</v>
      </c>
      <c r="B3808">
        <v>24.43</v>
      </c>
      <c r="E3808">
        <v>1842255</v>
      </c>
    </row>
    <row r="3809" spans="1:5" x14ac:dyDescent="0.3">
      <c r="A3809">
        <v>40014</v>
      </c>
      <c r="B3809">
        <v>24.186699999999998</v>
      </c>
      <c r="E3809">
        <v>2129259</v>
      </c>
    </row>
    <row r="3810" spans="1:5" x14ac:dyDescent="0.3">
      <c r="A3810">
        <v>40011</v>
      </c>
      <c r="B3810">
        <v>23.9133</v>
      </c>
      <c r="E3810">
        <v>6932772</v>
      </c>
    </row>
    <row r="3811" spans="1:5" x14ac:dyDescent="0.3">
      <c r="A3811">
        <v>40010</v>
      </c>
      <c r="B3811">
        <v>23.93</v>
      </c>
      <c r="E3811">
        <v>2733285</v>
      </c>
    </row>
    <row r="3812" spans="1:5" x14ac:dyDescent="0.3">
      <c r="A3812">
        <v>40009</v>
      </c>
      <c r="B3812">
        <v>23.723299999999998</v>
      </c>
      <c r="E3812">
        <v>2564073</v>
      </c>
    </row>
    <row r="3813" spans="1:5" x14ac:dyDescent="0.3">
      <c r="A3813">
        <v>40008</v>
      </c>
      <c r="B3813">
        <v>23.47</v>
      </c>
      <c r="E3813">
        <v>857172</v>
      </c>
    </row>
    <row r="3814" spans="1:5" x14ac:dyDescent="0.3">
      <c r="A3814">
        <v>40007</v>
      </c>
      <c r="B3814">
        <v>23.433299999999999</v>
      </c>
      <c r="E3814">
        <v>2470005</v>
      </c>
    </row>
    <row r="3815" spans="1:5" x14ac:dyDescent="0.3">
      <c r="A3815">
        <v>40004</v>
      </c>
      <c r="B3815">
        <v>23.15</v>
      </c>
      <c r="E3815">
        <v>1460598</v>
      </c>
    </row>
    <row r="3816" spans="1:5" x14ac:dyDescent="0.3">
      <c r="A3816">
        <v>40003</v>
      </c>
      <c r="B3816">
        <v>23.206700000000001</v>
      </c>
      <c r="E3816">
        <v>1573725</v>
      </c>
    </row>
    <row r="3817" spans="1:5" x14ac:dyDescent="0.3">
      <c r="A3817">
        <v>40002</v>
      </c>
      <c r="B3817">
        <v>23.306699999999999</v>
      </c>
      <c r="E3817">
        <v>3013131</v>
      </c>
    </row>
    <row r="3818" spans="1:5" x14ac:dyDescent="0.3">
      <c r="A3818">
        <v>40001</v>
      </c>
      <c r="B3818">
        <v>23.1</v>
      </c>
      <c r="E3818">
        <v>2698206</v>
      </c>
    </row>
    <row r="3819" spans="1:5" x14ac:dyDescent="0.3">
      <c r="A3819">
        <v>40000</v>
      </c>
      <c r="B3819">
        <v>23.49</v>
      </c>
      <c r="E3819">
        <v>2432124</v>
      </c>
    </row>
    <row r="3820" spans="1:5" x14ac:dyDescent="0.3">
      <c r="A3820">
        <v>39996</v>
      </c>
      <c r="B3820">
        <v>23.4633</v>
      </c>
      <c r="E3820">
        <v>3344487</v>
      </c>
    </row>
    <row r="3821" spans="1:5" x14ac:dyDescent="0.3">
      <c r="A3821">
        <v>39995</v>
      </c>
      <c r="B3821">
        <v>24.096699999999998</v>
      </c>
      <c r="E3821">
        <v>2680725</v>
      </c>
    </row>
    <row r="3822" spans="1:5" x14ac:dyDescent="0.3">
      <c r="A3822">
        <v>39994</v>
      </c>
      <c r="B3822">
        <v>24.253299999999999</v>
      </c>
      <c r="E3822">
        <v>2560242</v>
      </c>
    </row>
    <row r="3823" spans="1:5" x14ac:dyDescent="0.3">
      <c r="A3823">
        <v>39993</v>
      </c>
      <c r="B3823">
        <v>24.326699999999999</v>
      </c>
      <c r="E3823">
        <v>2717757</v>
      </c>
    </row>
    <row r="3824" spans="1:5" x14ac:dyDescent="0.3">
      <c r="A3824">
        <v>39990</v>
      </c>
      <c r="B3824">
        <v>24.276700000000002</v>
      </c>
      <c r="E3824">
        <v>2348151</v>
      </c>
    </row>
    <row r="3825" spans="1:5" x14ac:dyDescent="0.3">
      <c r="A3825">
        <v>39989</v>
      </c>
      <c r="B3825">
        <v>24.05</v>
      </c>
      <c r="E3825">
        <v>3064266</v>
      </c>
    </row>
    <row r="3826" spans="1:5" x14ac:dyDescent="0.3">
      <c r="A3826">
        <v>39988</v>
      </c>
      <c r="B3826">
        <v>23.44</v>
      </c>
      <c r="E3826">
        <v>1763550</v>
      </c>
    </row>
    <row r="3827" spans="1:5" x14ac:dyDescent="0.3">
      <c r="A3827">
        <v>39987</v>
      </c>
      <c r="B3827">
        <v>23.1967</v>
      </c>
      <c r="E3827">
        <v>1799637</v>
      </c>
    </row>
    <row r="3828" spans="1:5" x14ac:dyDescent="0.3">
      <c r="A3828">
        <v>39986</v>
      </c>
      <c r="B3828">
        <v>23.246700000000001</v>
      </c>
      <c r="E3828">
        <v>2901774</v>
      </c>
    </row>
    <row r="3829" spans="1:5" x14ac:dyDescent="0.3">
      <c r="A3829">
        <v>39983</v>
      </c>
      <c r="B3829">
        <v>23.753299999999999</v>
      </c>
      <c r="E3829">
        <v>3901698</v>
      </c>
    </row>
    <row r="3830" spans="1:5" x14ac:dyDescent="0.3">
      <c r="A3830">
        <v>39982</v>
      </c>
      <c r="B3830">
        <v>23.57</v>
      </c>
      <c r="E3830">
        <v>2451348</v>
      </c>
    </row>
    <row r="3831" spans="1:5" x14ac:dyDescent="0.3">
      <c r="A3831">
        <v>39981</v>
      </c>
      <c r="B3831">
        <v>23.4267</v>
      </c>
      <c r="E3831">
        <v>2185089</v>
      </c>
    </row>
    <row r="3832" spans="1:5" x14ac:dyDescent="0.3">
      <c r="A3832">
        <v>39980</v>
      </c>
      <c r="B3832">
        <v>22.846699999999998</v>
      </c>
      <c r="E3832">
        <v>1122771</v>
      </c>
    </row>
    <row r="3833" spans="1:5" x14ac:dyDescent="0.3">
      <c r="A3833">
        <v>39979</v>
      </c>
      <c r="B3833">
        <v>22.906700000000001</v>
      </c>
      <c r="E3833">
        <v>2159310</v>
      </c>
    </row>
    <row r="3834" spans="1:5" x14ac:dyDescent="0.3">
      <c r="A3834">
        <v>39976</v>
      </c>
      <c r="B3834">
        <v>23.466699999999999</v>
      </c>
      <c r="E3834">
        <v>2720424</v>
      </c>
    </row>
    <row r="3835" spans="1:5" x14ac:dyDescent="0.3">
      <c r="A3835">
        <v>39975</v>
      </c>
      <c r="B3835">
        <v>23.36</v>
      </c>
      <c r="E3835">
        <v>3248025</v>
      </c>
    </row>
    <row r="3836" spans="1:5" x14ac:dyDescent="0.3">
      <c r="A3836">
        <v>39974</v>
      </c>
      <c r="B3836">
        <v>23.1371</v>
      </c>
      <c r="E3836">
        <v>1473327</v>
      </c>
    </row>
    <row r="3837" spans="1:5" x14ac:dyDescent="0.3">
      <c r="A3837">
        <v>39973</v>
      </c>
      <c r="B3837">
        <v>23.3033</v>
      </c>
      <c r="E3837">
        <v>2659983</v>
      </c>
    </row>
    <row r="3838" spans="1:5" x14ac:dyDescent="0.3">
      <c r="A3838">
        <v>39972</v>
      </c>
      <c r="B3838">
        <v>23.24</v>
      </c>
      <c r="E3838">
        <v>1462002</v>
      </c>
    </row>
    <row r="3839" spans="1:5" x14ac:dyDescent="0.3">
      <c r="A3839">
        <v>39969</v>
      </c>
      <c r="B3839">
        <v>23.34</v>
      </c>
      <c r="E3839">
        <v>2590035</v>
      </c>
    </row>
    <row r="3840" spans="1:5" x14ac:dyDescent="0.3">
      <c r="A3840">
        <v>39968</v>
      </c>
      <c r="B3840">
        <v>23.5167</v>
      </c>
      <c r="E3840">
        <v>3020730</v>
      </c>
    </row>
    <row r="3841" spans="1:5" x14ac:dyDescent="0.3">
      <c r="A3841">
        <v>39967</v>
      </c>
      <c r="B3841">
        <v>23.4267</v>
      </c>
      <c r="E3841">
        <v>4011228</v>
      </c>
    </row>
    <row r="3842" spans="1:5" x14ac:dyDescent="0.3">
      <c r="A3842">
        <v>39966</v>
      </c>
      <c r="B3842">
        <v>23.1</v>
      </c>
      <c r="E3842">
        <v>3651030</v>
      </c>
    </row>
    <row r="3843" spans="1:5" x14ac:dyDescent="0.3">
      <c r="A3843">
        <v>39965</v>
      </c>
      <c r="B3843">
        <v>22.706700000000001</v>
      </c>
      <c r="E3843">
        <v>2867010</v>
      </c>
    </row>
    <row r="3844" spans="1:5" x14ac:dyDescent="0.3">
      <c r="A3844">
        <v>39962</v>
      </c>
      <c r="B3844">
        <v>22.543299999999999</v>
      </c>
      <c r="E3844">
        <v>1211667</v>
      </c>
    </row>
    <row r="3845" spans="1:5" x14ac:dyDescent="0.3">
      <c r="A3845">
        <v>39961</v>
      </c>
      <c r="B3845">
        <v>22.292300000000001</v>
      </c>
      <c r="E3845">
        <v>1280253</v>
      </c>
    </row>
    <row r="3846" spans="1:5" x14ac:dyDescent="0.3">
      <c r="A3846">
        <v>39960</v>
      </c>
      <c r="B3846">
        <v>22.153300000000002</v>
      </c>
      <c r="E3846">
        <v>2180544</v>
      </c>
    </row>
    <row r="3847" spans="1:5" x14ac:dyDescent="0.3">
      <c r="A3847">
        <v>39959</v>
      </c>
      <c r="B3847">
        <v>22.3567</v>
      </c>
      <c r="E3847">
        <v>1958133</v>
      </c>
    </row>
    <row r="3848" spans="1:5" x14ac:dyDescent="0.3">
      <c r="A3848">
        <v>39955</v>
      </c>
      <c r="B3848">
        <v>21.826699999999999</v>
      </c>
      <c r="E3848">
        <v>888798</v>
      </c>
    </row>
    <row r="3849" spans="1:5" x14ac:dyDescent="0.3">
      <c r="A3849">
        <v>39954</v>
      </c>
      <c r="B3849">
        <v>21.82</v>
      </c>
      <c r="E3849">
        <v>3188976</v>
      </c>
    </row>
    <row r="3850" spans="1:5" x14ac:dyDescent="0.3">
      <c r="A3850">
        <v>39953</v>
      </c>
      <c r="B3850">
        <v>22.1233</v>
      </c>
      <c r="E3850">
        <v>2864142</v>
      </c>
    </row>
    <row r="3851" spans="1:5" x14ac:dyDescent="0.3">
      <c r="A3851">
        <v>39952</v>
      </c>
      <c r="B3851">
        <v>22.013300000000001</v>
      </c>
      <c r="E3851">
        <v>1931826</v>
      </c>
    </row>
    <row r="3852" spans="1:5" x14ac:dyDescent="0.3">
      <c r="A3852">
        <v>39951</v>
      </c>
      <c r="B3852">
        <v>22.04</v>
      </c>
      <c r="E3852">
        <v>1889709</v>
      </c>
    </row>
    <row r="3853" spans="1:5" x14ac:dyDescent="0.3">
      <c r="A3853">
        <v>39948</v>
      </c>
      <c r="B3853">
        <v>21.78</v>
      </c>
      <c r="E3853">
        <v>2949165</v>
      </c>
    </row>
    <row r="3854" spans="1:5" x14ac:dyDescent="0.3">
      <c r="A3854">
        <v>39947</v>
      </c>
      <c r="B3854">
        <v>21.8367</v>
      </c>
      <c r="E3854">
        <v>1789602</v>
      </c>
    </row>
    <row r="3855" spans="1:5" x14ac:dyDescent="0.3">
      <c r="A3855">
        <v>39946</v>
      </c>
      <c r="B3855">
        <v>21.79</v>
      </c>
      <c r="E3855">
        <v>2695683</v>
      </c>
    </row>
    <row r="3856" spans="1:5" x14ac:dyDescent="0.3">
      <c r="A3856">
        <v>39945</v>
      </c>
      <c r="B3856">
        <v>22.293299999999999</v>
      </c>
      <c r="E3856">
        <v>1742970</v>
      </c>
    </row>
    <row r="3857" spans="1:5" x14ac:dyDescent="0.3">
      <c r="A3857">
        <v>39944</v>
      </c>
      <c r="B3857">
        <v>22.0533</v>
      </c>
      <c r="E3857">
        <v>3930987</v>
      </c>
    </row>
    <row r="3858" spans="1:5" x14ac:dyDescent="0.3">
      <c r="A3858">
        <v>39941</v>
      </c>
      <c r="B3858">
        <v>21.886700000000001</v>
      </c>
      <c r="E3858">
        <v>3371187</v>
      </c>
    </row>
    <row r="3859" spans="1:5" x14ac:dyDescent="0.3">
      <c r="A3859">
        <v>39940</v>
      </c>
      <c r="B3859">
        <v>21.73</v>
      </c>
      <c r="E3859">
        <v>2867079</v>
      </c>
    </row>
    <row r="3860" spans="1:5" x14ac:dyDescent="0.3">
      <c r="A3860">
        <v>39939</v>
      </c>
      <c r="B3860">
        <v>21.443300000000001</v>
      </c>
      <c r="E3860">
        <v>5900481</v>
      </c>
    </row>
    <row r="3861" spans="1:5" x14ac:dyDescent="0.3">
      <c r="A3861">
        <v>39938</v>
      </c>
      <c r="B3861">
        <v>21.6767</v>
      </c>
      <c r="E3861">
        <v>1922658</v>
      </c>
    </row>
    <row r="3862" spans="1:5" x14ac:dyDescent="0.3">
      <c r="A3862">
        <v>39937</v>
      </c>
      <c r="B3862">
        <v>21.787099999999999</v>
      </c>
      <c r="E3862">
        <v>1683825</v>
      </c>
    </row>
    <row r="3863" spans="1:5" x14ac:dyDescent="0.3">
      <c r="A3863">
        <v>39934</v>
      </c>
      <c r="B3863">
        <v>21.533300000000001</v>
      </c>
      <c r="E3863">
        <v>1714959</v>
      </c>
    </row>
    <row r="3864" spans="1:5" x14ac:dyDescent="0.3">
      <c r="A3864">
        <v>39933</v>
      </c>
      <c r="B3864">
        <v>21.83</v>
      </c>
      <c r="E3864">
        <v>2337984</v>
      </c>
    </row>
    <row r="3865" spans="1:5" x14ac:dyDescent="0.3">
      <c r="A3865">
        <v>39932</v>
      </c>
      <c r="B3865">
        <v>22.416699999999999</v>
      </c>
      <c r="E3865">
        <v>3435720</v>
      </c>
    </row>
    <row r="3866" spans="1:5" x14ac:dyDescent="0.3">
      <c r="A3866">
        <v>39931</v>
      </c>
      <c r="B3866">
        <v>22.3</v>
      </c>
      <c r="E3866">
        <v>6593199</v>
      </c>
    </row>
    <row r="3867" spans="1:5" x14ac:dyDescent="0.3">
      <c r="A3867">
        <v>39930</v>
      </c>
      <c r="B3867">
        <v>21.83</v>
      </c>
      <c r="E3867">
        <v>1568433</v>
      </c>
    </row>
    <row r="3868" spans="1:5" x14ac:dyDescent="0.3">
      <c r="A3868">
        <v>39927</v>
      </c>
      <c r="B3868">
        <v>21.503299999999999</v>
      </c>
      <c r="E3868">
        <v>2831223</v>
      </c>
    </row>
    <row r="3869" spans="1:5" x14ac:dyDescent="0.3">
      <c r="A3869">
        <v>39926</v>
      </c>
      <c r="B3869">
        <v>21.1267</v>
      </c>
      <c r="E3869">
        <v>3372501</v>
      </c>
    </row>
    <row r="3870" spans="1:5" x14ac:dyDescent="0.3">
      <c r="A3870">
        <v>39925</v>
      </c>
      <c r="B3870">
        <v>21.1433</v>
      </c>
      <c r="E3870">
        <v>3692625</v>
      </c>
    </row>
    <row r="3871" spans="1:5" x14ac:dyDescent="0.3">
      <c r="A3871">
        <v>39924</v>
      </c>
      <c r="B3871">
        <v>21.193300000000001</v>
      </c>
      <c r="E3871">
        <v>2788341</v>
      </c>
    </row>
    <row r="3872" spans="1:5" x14ac:dyDescent="0.3">
      <c r="A3872">
        <v>39923</v>
      </c>
      <c r="B3872">
        <v>21.0367</v>
      </c>
      <c r="E3872">
        <v>3886548</v>
      </c>
    </row>
    <row r="3873" spans="1:5" x14ac:dyDescent="0.3">
      <c r="A3873">
        <v>39920</v>
      </c>
      <c r="B3873">
        <v>21.706700000000001</v>
      </c>
      <c r="E3873">
        <v>5533125</v>
      </c>
    </row>
    <row r="3874" spans="1:5" x14ac:dyDescent="0.3">
      <c r="A3874">
        <v>39919</v>
      </c>
      <c r="B3874">
        <v>21.67</v>
      </c>
      <c r="E3874">
        <v>3975966</v>
      </c>
    </row>
    <row r="3875" spans="1:5" x14ac:dyDescent="0.3">
      <c r="A3875">
        <v>39918</v>
      </c>
      <c r="B3875">
        <v>21.453299999999999</v>
      </c>
      <c r="E3875">
        <v>4942965</v>
      </c>
    </row>
    <row r="3876" spans="1:5" x14ac:dyDescent="0.3">
      <c r="A3876">
        <v>39917</v>
      </c>
      <c r="B3876">
        <v>21.673300000000001</v>
      </c>
      <c r="E3876">
        <v>5377098</v>
      </c>
    </row>
    <row r="3877" spans="1:5" x14ac:dyDescent="0.3">
      <c r="A3877">
        <v>39916</v>
      </c>
      <c r="B3877">
        <v>21.973299999999998</v>
      </c>
      <c r="E3877">
        <v>2458122</v>
      </c>
    </row>
    <row r="3878" spans="1:5" x14ac:dyDescent="0.3">
      <c r="A3878">
        <v>39912</v>
      </c>
      <c r="B3878">
        <v>22.063300000000002</v>
      </c>
      <c r="E3878">
        <v>2359926</v>
      </c>
    </row>
    <row r="3879" spans="1:5" x14ac:dyDescent="0.3">
      <c r="A3879">
        <v>39911</v>
      </c>
      <c r="B3879">
        <v>21.66</v>
      </c>
      <c r="E3879">
        <v>2742345</v>
      </c>
    </row>
    <row r="3880" spans="1:5" x14ac:dyDescent="0.3">
      <c r="A3880">
        <v>39910</v>
      </c>
      <c r="B3880">
        <v>21.35</v>
      </c>
      <c r="E3880">
        <v>3730479</v>
      </c>
    </row>
    <row r="3881" spans="1:5" x14ac:dyDescent="0.3">
      <c r="A3881">
        <v>39909</v>
      </c>
      <c r="B3881">
        <v>21.7</v>
      </c>
      <c r="E3881">
        <v>2870910</v>
      </c>
    </row>
    <row r="3882" spans="1:5" x14ac:dyDescent="0.3">
      <c r="A3882">
        <v>39906</v>
      </c>
      <c r="B3882">
        <v>21.683299999999999</v>
      </c>
      <c r="E3882">
        <v>4289514</v>
      </c>
    </row>
    <row r="3883" spans="1:5" x14ac:dyDescent="0.3">
      <c r="A3883">
        <v>39905</v>
      </c>
      <c r="B3883">
        <v>21.8233</v>
      </c>
      <c r="E3883">
        <v>6527790</v>
      </c>
    </row>
    <row r="3884" spans="1:5" x14ac:dyDescent="0.3">
      <c r="A3884">
        <v>39904</v>
      </c>
      <c r="B3884">
        <v>21.65</v>
      </c>
      <c r="E3884">
        <v>4764747</v>
      </c>
    </row>
    <row r="3885" spans="1:5" x14ac:dyDescent="0.3">
      <c r="A3885">
        <v>39903</v>
      </c>
      <c r="B3885">
        <v>22.116700000000002</v>
      </c>
      <c r="E3885">
        <v>2688213</v>
      </c>
    </row>
    <row r="3886" spans="1:5" x14ac:dyDescent="0.3">
      <c r="A3886">
        <v>39902</v>
      </c>
      <c r="B3886">
        <v>22.0733</v>
      </c>
      <c r="E3886">
        <v>4137630</v>
      </c>
    </row>
    <row r="3887" spans="1:5" x14ac:dyDescent="0.3">
      <c r="A3887">
        <v>39899</v>
      </c>
      <c r="B3887">
        <v>22.36</v>
      </c>
      <c r="E3887">
        <v>3496821</v>
      </c>
    </row>
    <row r="3888" spans="1:5" x14ac:dyDescent="0.3">
      <c r="A3888">
        <v>39898</v>
      </c>
      <c r="B3888">
        <v>22.706700000000001</v>
      </c>
      <c r="E3888">
        <v>4280427</v>
      </c>
    </row>
    <row r="3889" spans="1:5" x14ac:dyDescent="0.3">
      <c r="A3889">
        <v>39897</v>
      </c>
      <c r="B3889">
        <v>22.09</v>
      </c>
      <c r="E3889">
        <v>5874315</v>
      </c>
    </row>
    <row r="3890" spans="1:5" x14ac:dyDescent="0.3">
      <c r="A3890">
        <v>39896</v>
      </c>
      <c r="B3890">
        <v>21.88</v>
      </c>
      <c r="E3890">
        <v>2422356</v>
      </c>
    </row>
    <row r="3891" spans="1:5" x14ac:dyDescent="0.3">
      <c r="A3891">
        <v>39895</v>
      </c>
      <c r="B3891">
        <v>22.35</v>
      </c>
      <c r="E3891">
        <v>4313769</v>
      </c>
    </row>
    <row r="3892" spans="1:5" x14ac:dyDescent="0.3">
      <c r="A3892">
        <v>39892</v>
      </c>
      <c r="B3892">
        <v>21.276700000000002</v>
      </c>
      <c r="E3892">
        <v>4029576</v>
      </c>
    </row>
    <row r="3893" spans="1:5" x14ac:dyDescent="0.3">
      <c r="A3893">
        <v>39891</v>
      </c>
      <c r="B3893">
        <v>21.616700000000002</v>
      </c>
      <c r="E3893">
        <v>6144081</v>
      </c>
    </row>
    <row r="3894" spans="1:5" x14ac:dyDescent="0.3">
      <c r="A3894">
        <v>39890</v>
      </c>
      <c r="B3894">
        <v>21.89</v>
      </c>
      <c r="E3894">
        <v>5869167</v>
      </c>
    </row>
    <row r="3895" spans="1:5" x14ac:dyDescent="0.3">
      <c r="A3895">
        <v>39889</v>
      </c>
      <c r="B3895">
        <v>21.956700000000001</v>
      </c>
      <c r="E3895">
        <v>5970267</v>
      </c>
    </row>
    <row r="3896" spans="1:5" x14ac:dyDescent="0.3">
      <c r="A3896">
        <v>39888</v>
      </c>
      <c r="B3896">
        <v>21.22</v>
      </c>
      <c r="E3896">
        <v>3840249</v>
      </c>
    </row>
    <row r="3897" spans="1:5" x14ac:dyDescent="0.3">
      <c r="A3897">
        <v>39885</v>
      </c>
      <c r="B3897">
        <v>21.666699999999999</v>
      </c>
      <c r="E3897">
        <v>4485039</v>
      </c>
    </row>
    <row r="3898" spans="1:5" x14ac:dyDescent="0.3">
      <c r="A3898">
        <v>39884</v>
      </c>
      <c r="B3898">
        <v>21.3033</v>
      </c>
      <c r="E3898">
        <v>9087444</v>
      </c>
    </row>
    <row r="3899" spans="1:5" x14ac:dyDescent="0.3">
      <c r="A3899">
        <v>39883</v>
      </c>
      <c r="B3899">
        <v>20.076699999999999</v>
      </c>
      <c r="E3899">
        <v>7505130</v>
      </c>
    </row>
    <row r="3900" spans="1:5" x14ac:dyDescent="0.3">
      <c r="A3900">
        <v>39882</v>
      </c>
      <c r="B3900">
        <v>20.4267</v>
      </c>
      <c r="E3900">
        <v>4527432</v>
      </c>
    </row>
    <row r="3901" spans="1:5" x14ac:dyDescent="0.3">
      <c r="A3901">
        <v>39881</v>
      </c>
      <c r="B3901">
        <v>19.683299999999999</v>
      </c>
      <c r="E3901">
        <v>4137318</v>
      </c>
    </row>
    <row r="3902" spans="1:5" x14ac:dyDescent="0.3">
      <c r="A3902">
        <v>39878</v>
      </c>
      <c r="B3902">
        <v>19.920000000000002</v>
      </c>
      <c r="E3902">
        <v>5915238</v>
      </c>
    </row>
    <row r="3903" spans="1:5" x14ac:dyDescent="0.3">
      <c r="A3903">
        <v>39877</v>
      </c>
      <c r="B3903">
        <v>19.753299999999999</v>
      </c>
      <c r="E3903">
        <v>5994018</v>
      </c>
    </row>
    <row r="3904" spans="1:5" x14ac:dyDescent="0.3">
      <c r="A3904">
        <v>39876</v>
      </c>
      <c r="B3904">
        <v>20.58</v>
      </c>
      <c r="E3904">
        <v>11039532</v>
      </c>
    </row>
    <row r="3905" spans="1:5" x14ac:dyDescent="0.3">
      <c r="A3905">
        <v>39875</v>
      </c>
      <c r="B3905">
        <v>20.1767</v>
      </c>
      <c r="E3905">
        <v>6711057</v>
      </c>
    </row>
    <row r="3906" spans="1:5" x14ac:dyDescent="0.3">
      <c r="A3906">
        <v>39874</v>
      </c>
      <c r="B3906">
        <v>20.05</v>
      </c>
      <c r="E3906">
        <v>14352465</v>
      </c>
    </row>
    <row r="3907" spans="1:5" x14ac:dyDescent="0.3">
      <c r="A3907">
        <v>39871</v>
      </c>
      <c r="B3907">
        <v>21.023299999999999</v>
      </c>
      <c r="E3907">
        <v>10549560</v>
      </c>
    </row>
    <row r="3908" spans="1:5" x14ac:dyDescent="0.3">
      <c r="A3908">
        <v>39870</v>
      </c>
      <c r="B3908">
        <v>21.88</v>
      </c>
      <c r="E3908">
        <v>7655226</v>
      </c>
    </row>
    <row r="3909" spans="1:5" x14ac:dyDescent="0.3">
      <c r="A3909">
        <v>39869</v>
      </c>
      <c r="B3909">
        <v>23.02</v>
      </c>
      <c r="E3909">
        <v>2445228</v>
      </c>
    </row>
    <row r="3910" spans="1:5" x14ac:dyDescent="0.3">
      <c r="A3910">
        <v>39868</v>
      </c>
      <c r="B3910">
        <v>23.313300000000002</v>
      </c>
      <c r="E3910">
        <v>3042633</v>
      </c>
    </row>
    <row r="3911" spans="1:5" x14ac:dyDescent="0.3">
      <c r="A3911">
        <v>39867</v>
      </c>
      <c r="B3911">
        <v>22.9633</v>
      </c>
      <c r="E3911">
        <v>3444306</v>
      </c>
    </row>
    <row r="3912" spans="1:5" x14ac:dyDescent="0.3">
      <c r="A3912">
        <v>39864</v>
      </c>
      <c r="B3912">
        <v>23.34</v>
      </c>
      <c r="E3912">
        <v>3174381</v>
      </c>
    </row>
    <row r="3913" spans="1:5" x14ac:dyDescent="0.3">
      <c r="A3913">
        <v>39863</v>
      </c>
      <c r="B3913">
        <v>23.54</v>
      </c>
      <c r="E3913">
        <v>2288382</v>
      </c>
    </row>
    <row r="3914" spans="1:5" x14ac:dyDescent="0.3">
      <c r="A3914">
        <v>39862</v>
      </c>
      <c r="B3914">
        <v>23.883299999999998</v>
      </c>
      <c r="E3914">
        <v>3699108</v>
      </c>
    </row>
    <row r="3915" spans="1:5" x14ac:dyDescent="0.3">
      <c r="A3915">
        <v>39861</v>
      </c>
      <c r="B3915">
        <v>24.05</v>
      </c>
      <c r="E3915">
        <v>2145618</v>
      </c>
    </row>
    <row r="3916" spans="1:5" x14ac:dyDescent="0.3">
      <c r="A3916">
        <v>39857</v>
      </c>
      <c r="B3916">
        <v>24.4</v>
      </c>
      <c r="E3916">
        <v>4781526</v>
      </c>
    </row>
    <row r="3917" spans="1:5" x14ac:dyDescent="0.3">
      <c r="A3917">
        <v>39856</v>
      </c>
      <c r="B3917">
        <v>24.65</v>
      </c>
      <c r="E3917">
        <v>4301124</v>
      </c>
    </row>
    <row r="3918" spans="1:5" x14ac:dyDescent="0.3">
      <c r="A3918">
        <v>39855</v>
      </c>
      <c r="B3918">
        <v>24.186699999999998</v>
      </c>
      <c r="E3918">
        <v>1541439</v>
      </c>
    </row>
    <row r="3919" spans="1:5" x14ac:dyDescent="0.3">
      <c r="A3919">
        <v>39854</v>
      </c>
      <c r="B3919">
        <v>24.0867</v>
      </c>
      <c r="E3919">
        <v>2969862</v>
      </c>
    </row>
    <row r="3920" spans="1:5" x14ac:dyDescent="0.3">
      <c r="A3920">
        <v>39853</v>
      </c>
      <c r="B3920">
        <v>24.725300000000001</v>
      </c>
      <c r="E3920">
        <v>2247714</v>
      </c>
    </row>
    <row r="3921" spans="1:5" x14ac:dyDescent="0.3">
      <c r="A3921">
        <v>39850</v>
      </c>
      <c r="B3921">
        <v>24.83</v>
      </c>
      <c r="E3921">
        <v>2731701</v>
      </c>
    </row>
    <row r="3922" spans="1:5" x14ac:dyDescent="0.3">
      <c r="A3922">
        <v>39849</v>
      </c>
      <c r="B3922">
        <v>24.646699999999999</v>
      </c>
      <c r="E3922">
        <v>2445090</v>
      </c>
    </row>
    <row r="3923" spans="1:5" x14ac:dyDescent="0.3">
      <c r="A3923">
        <v>39848</v>
      </c>
      <c r="B3923">
        <v>24.313300000000002</v>
      </c>
      <c r="E3923">
        <v>4310676</v>
      </c>
    </row>
    <row r="3924" spans="1:5" x14ac:dyDescent="0.3">
      <c r="A3924">
        <v>39847</v>
      </c>
      <c r="B3924">
        <v>24.223299999999998</v>
      </c>
      <c r="E3924">
        <v>2657826</v>
      </c>
    </row>
    <row r="3925" spans="1:5" x14ac:dyDescent="0.3">
      <c r="A3925">
        <v>39846</v>
      </c>
      <c r="B3925">
        <v>23.793299999999999</v>
      </c>
      <c r="E3925">
        <v>3520953</v>
      </c>
    </row>
    <row r="3926" spans="1:5" x14ac:dyDescent="0.3">
      <c r="A3926">
        <v>39843</v>
      </c>
      <c r="B3926">
        <v>23.576699999999999</v>
      </c>
      <c r="E3926">
        <v>2871564</v>
      </c>
    </row>
    <row r="3927" spans="1:5" x14ac:dyDescent="0.3">
      <c r="A3927">
        <v>39842</v>
      </c>
      <c r="B3927">
        <v>23.666699999999999</v>
      </c>
      <c r="E3927">
        <v>3856221</v>
      </c>
    </row>
    <row r="3928" spans="1:5" x14ac:dyDescent="0.3">
      <c r="A3928">
        <v>39841</v>
      </c>
      <c r="B3928">
        <v>23.7667</v>
      </c>
      <c r="E3928">
        <v>4918908</v>
      </c>
    </row>
    <row r="3929" spans="1:5" x14ac:dyDescent="0.3">
      <c r="A3929">
        <v>39840</v>
      </c>
      <c r="B3929">
        <v>23.276700000000002</v>
      </c>
      <c r="E3929">
        <v>1561143</v>
      </c>
    </row>
    <row r="3930" spans="1:5" x14ac:dyDescent="0.3">
      <c r="A3930">
        <v>39839</v>
      </c>
      <c r="B3930">
        <v>22.9833</v>
      </c>
      <c r="E3930">
        <v>2288316</v>
      </c>
    </row>
    <row r="3931" spans="1:5" x14ac:dyDescent="0.3">
      <c r="A3931">
        <v>39836</v>
      </c>
      <c r="B3931">
        <v>22.743300000000001</v>
      </c>
      <c r="E3931">
        <v>1932348</v>
      </c>
    </row>
    <row r="3932" spans="1:5" x14ac:dyDescent="0.3">
      <c r="A3932">
        <v>39835</v>
      </c>
      <c r="B3932">
        <v>23.026700000000002</v>
      </c>
      <c r="E3932">
        <v>1446336</v>
      </c>
    </row>
    <row r="3933" spans="1:5" x14ac:dyDescent="0.3">
      <c r="A3933">
        <v>39834</v>
      </c>
      <c r="B3933">
        <v>23.466699999999999</v>
      </c>
      <c r="E3933">
        <v>3902475</v>
      </c>
    </row>
    <row r="3934" spans="1:5" x14ac:dyDescent="0.3">
      <c r="A3934">
        <v>39833</v>
      </c>
      <c r="B3934">
        <v>22.6633</v>
      </c>
      <c r="E3934">
        <v>3267138</v>
      </c>
    </row>
    <row r="3935" spans="1:5" x14ac:dyDescent="0.3">
      <c r="A3935">
        <v>39829</v>
      </c>
      <c r="B3935">
        <v>23.6</v>
      </c>
      <c r="E3935">
        <v>3464457</v>
      </c>
    </row>
    <row r="3936" spans="1:5" x14ac:dyDescent="0.3">
      <c r="A3936">
        <v>39828</v>
      </c>
      <c r="B3936">
        <v>23.433299999999999</v>
      </c>
      <c r="E3936">
        <v>3073608</v>
      </c>
    </row>
    <row r="3937" spans="1:5" x14ac:dyDescent="0.3">
      <c r="A3937">
        <v>39827</v>
      </c>
      <c r="B3937">
        <v>22.916699999999999</v>
      </c>
      <c r="E3937">
        <v>3668679</v>
      </c>
    </row>
    <row r="3938" spans="1:5" x14ac:dyDescent="0.3">
      <c r="A3938">
        <v>39826</v>
      </c>
      <c r="B3938">
        <v>23.41</v>
      </c>
      <c r="E3938">
        <v>3351819</v>
      </c>
    </row>
    <row r="3939" spans="1:5" x14ac:dyDescent="0.3">
      <c r="A3939">
        <v>39825</v>
      </c>
      <c r="B3939">
        <v>22.886700000000001</v>
      </c>
      <c r="E3939">
        <v>1289394</v>
      </c>
    </row>
    <row r="3940" spans="1:5" x14ac:dyDescent="0.3">
      <c r="A3940">
        <v>39822</v>
      </c>
      <c r="B3940">
        <v>23.06</v>
      </c>
      <c r="E3940">
        <v>1917135</v>
      </c>
    </row>
    <row r="3941" spans="1:5" x14ac:dyDescent="0.3">
      <c r="A3941">
        <v>39821</v>
      </c>
      <c r="B3941">
        <v>23.69</v>
      </c>
      <c r="E3941">
        <v>1514643</v>
      </c>
    </row>
    <row r="3942" spans="1:5" x14ac:dyDescent="0.3">
      <c r="A3942">
        <v>39820</v>
      </c>
      <c r="B3942">
        <v>23.433299999999999</v>
      </c>
      <c r="E3942">
        <v>1516527</v>
      </c>
    </row>
    <row r="3943" spans="1:5" x14ac:dyDescent="0.3">
      <c r="A3943">
        <v>39819</v>
      </c>
      <c r="B3943">
        <v>23.693300000000001</v>
      </c>
      <c r="E3943">
        <v>2823687</v>
      </c>
    </row>
    <row r="3944" spans="1:5" x14ac:dyDescent="0.3">
      <c r="A3944">
        <v>39818</v>
      </c>
      <c r="B3944">
        <v>24.21</v>
      </c>
      <c r="E3944">
        <v>1578096</v>
      </c>
    </row>
    <row r="3945" spans="1:5" x14ac:dyDescent="0.3">
      <c r="A3945">
        <v>39815</v>
      </c>
      <c r="B3945">
        <v>24.023299999999999</v>
      </c>
      <c r="E3945">
        <v>1627071</v>
      </c>
    </row>
    <row r="3946" spans="1:5" x14ac:dyDescent="0.3">
      <c r="A3946">
        <v>39813</v>
      </c>
      <c r="B3946">
        <v>23.683299999999999</v>
      </c>
      <c r="E3946">
        <v>936438</v>
      </c>
    </row>
    <row r="3947" spans="1:5" x14ac:dyDescent="0.3">
      <c r="A3947">
        <v>39812</v>
      </c>
      <c r="B3947">
        <v>23.27</v>
      </c>
      <c r="E3947">
        <v>725835</v>
      </c>
    </row>
    <row r="3948" spans="1:5" x14ac:dyDescent="0.3">
      <c r="A3948">
        <v>39811</v>
      </c>
      <c r="B3948">
        <v>22.71</v>
      </c>
      <c r="E3948">
        <v>2777289</v>
      </c>
    </row>
    <row r="3949" spans="1:5" x14ac:dyDescent="0.3">
      <c r="A3949">
        <v>39808</v>
      </c>
      <c r="B3949">
        <v>23.226700000000001</v>
      </c>
      <c r="E3949">
        <v>834399</v>
      </c>
    </row>
    <row r="3950" spans="1:5" x14ac:dyDescent="0.3">
      <c r="A3950">
        <v>39806</v>
      </c>
      <c r="B3950">
        <v>23.026700000000002</v>
      </c>
      <c r="E3950">
        <v>438663</v>
      </c>
    </row>
    <row r="3951" spans="1:5" x14ac:dyDescent="0.3">
      <c r="A3951">
        <v>39805</v>
      </c>
      <c r="B3951">
        <v>23.046700000000001</v>
      </c>
      <c r="E3951">
        <v>1818072</v>
      </c>
    </row>
    <row r="3952" spans="1:5" x14ac:dyDescent="0.3">
      <c r="A3952">
        <v>39804</v>
      </c>
      <c r="B3952">
        <v>22.973299999999998</v>
      </c>
      <c r="E3952">
        <v>7893759</v>
      </c>
    </row>
    <row r="3953" spans="1:5" x14ac:dyDescent="0.3">
      <c r="A3953">
        <v>39801</v>
      </c>
      <c r="B3953">
        <v>23.29</v>
      </c>
      <c r="E3953">
        <v>2992629</v>
      </c>
    </row>
    <row r="3954" spans="1:5" x14ac:dyDescent="0.3">
      <c r="A3954">
        <v>39800</v>
      </c>
      <c r="B3954">
        <v>23.18</v>
      </c>
      <c r="E3954">
        <v>2924631</v>
      </c>
    </row>
    <row r="3955" spans="1:5" x14ac:dyDescent="0.3">
      <c r="A3955">
        <v>39799</v>
      </c>
      <c r="B3955">
        <v>23.12</v>
      </c>
      <c r="E3955">
        <v>2151510</v>
      </c>
    </row>
    <row r="3956" spans="1:5" x14ac:dyDescent="0.3">
      <c r="A3956">
        <v>39798</v>
      </c>
      <c r="B3956">
        <v>22.986699999999999</v>
      </c>
      <c r="E3956">
        <v>3256989</v>
      </c>
    </row>
    <row r="3957" spans="1:5" x14ac:dyDescent="0.3">
      <c r="A3957">
        <v>39797</v>
      </c>
      <c r="B3957">
        <v>21.7333</v>
      </c>
      <c r="E3957">
        <v>4418103</v>
      </c>
    </row>
    <row r="3958" spans="1:5" x14ac:dyDescent="0.3">
      <c r="A3958">
        <v>39794</v>
      </c>
      <c r="B3958">
        <v>22.256699999999999</v>
      </c>
      <c r="E3958">
        <v>1169556</v>
      </c>
    </row>
    <row r="3959" spans="1:5" x14ac:dyDescent="0.3">
      <c r="A3959">
        <v>39793</v>
      </c>
      <c r="B3959">
        <v>21.566700000000001</v>
      </c>
      <c r="E3959">
        <v>2951547</v>
      </c>
    </row>
    <row r="3960" spans="1:5" x14ac:dyDescent="0.3">
      <c r="A3960">
        <v>39792</v>
      </c>
      <c r="B3960">
        <v>22.1</v>
      </c>
      <c r="E3960">
        <v>1265979</v>
      </c>
    </row>
    <row r="3961" spans="1:5" x14ac:dyDescent="0.3">
      <c r="A3961">
        <v>39791</v>
      </c>
      <c r="B3961">
        <v>21.916699999999999</v>
      </c>
      <c r="E3961">
        <v>2905149</v>
      </c>
    </row>
    <row r="3962" spans="1:5" x14ac:dyDescent="0.3">
      <c r="A3962">
        <v>39790</v>
      </c>
      <c r="B3962">
        <v>22.24</v>
      </c>
      <c r="E3962">
        <v>2718699</v>
      </c>
    </row>
    <row r="3963" spans="1:5" x14ac:dyDescent="0.3">
      <c r="A3963">
        <v>39787</v>
      </c>
      <c r="B3963">
        <v>21.97</v>
      </c>
      <c r="E3963">
        <v>2628852</v>
      </c>
    </row>
    <row r="3964" spans="1:5" x14ac:dyDescent="0.3">
      <c r="A3964">
        <v>39786</v>
      </c>
      <c r="B3964">
        <v>21.3</v>
      </c>
      <c r="E3964">
        <v>1971339</v>
      </c>
    </row>
    <row r="3965" spans="1:5" x14ac:dyDescent="0.3">
      <c r="A3965">
        <v>39785</v>
      </c>
      <c r="B3965">
        <v>21.62</v>
      </c>
      <c r="E3965">
        <v>2919645</v>
      </c>
    </row>
    <row r="3966" spans="1:5" x14ac:dyDescent="0.3">
      <c r="A3966">
        <v>39784</v>
      </c>
      <c r="B3966">
        <v>20.933299999999999</v>
      </c>
      <c r="E3966">
        <v>2571090</v>
      </c>
    </row>
    <row r="3967" spans="1:5" x14ac:dyDescent="0.3">
      <c r="A3967">
        <v>39783</v>
      </c>
      <c r="B3967">
        <v>20.3033</v>
      </c>
      <c r="E3967">
        <v>2292342</v>
      </c>
    </row>
    <row r="3968" spans="1:5" x14ac:dyDescent="0.3">
      <c r="A3968">
        <v>39780</v>
      </c>
      <c r="B3968">
        <v>21.782699999999998</v>
      </c>
      <c r="E3968">
        <v>568548</v>
      </c>
    </row>
    <row r="3969" spans="1:5" x14ac:dyDescent="0.3">
      <c r="A3969">
        <v>39778</v>
      </c>
      <c r="B3969">
        <v>21.64</v>
      </c>
      <c r="E3969">
        <v>3847869</v>
      </c>
    </row>
    <row r="3970" spans="1:5" x14ac:dyDescent="0.3">
      <c r="A3970">
        <v>39777</v>
      </c>
      <c r="B3970">
        <v>21.08</v>
      </c>
      <c r="E3970">
        <v>2932905</v>
      </c>
    </row>
    <row r="3971" spans="1:5" x14ac:dyDescent="0.3">
      <c r="A3971">
        <v>39776</v>
      </c>
      <c r="B3971">
        <v>20.986699999999999</v>
      </c>
      <c r="E3971">
        <v>2714496</v>
      </c>
    </row>
    <row r="3972" spans="1:5" x14ac:dyDescent="0.3">
      <c r="A3972">
        <v>39773</v>
      </c>
      <c r="B3972">
        <v>20.2667</v>
      </c>
      <c r="E3972">
        <v>10190556</v>
      </c>
    </row>
    <row r="3973" spans="1:5" x14ac:dyDescent="0.3">
      <c r="A3973">
        <v>39772</v>
      </c>
      <c r="B3973">
        <v>20.2133</v>
      </c>
      <c r="E3973">
        <v>5440344</v>
      </c>
    </row>
    <row r="3974" spans="1:5" x14ac:dyDescent="0.3">
      <c r="A3974">
        <v>39771</v>
      </c>
      <c r="B3974">
        <v>21.293299999999999</v>
      </c>
      <c r="E3974">
        <v>2869809</v>
      </c>
    </row>
    <row r="3975" spans="1:5" x14ac:dyDescent="0.3">
      <c r="A3975">
        <v>39770</v>
      </c>
      <c r="B3975">
        <v>22.293299999999999</v>
      </c>
      <c r="E3975">
        <v>2234301</v>
      </c>
    </row>
    <row r="3976" spans="1:5" x14ac:dyDescent="0.3">
      <c r="A3976">
        <v>39769</v>
      </c>
      <c r="B3976">
        <v>22.473299999999998</v>
      </c>
      <c r="E3976">
        <v>2148093</v>
      </c>
    </row>
    <row r="3977" spans="1:5" x14ac:dyDescent="0.3">
      <c r="A3977">
        <v>39766</v>
      </c>
      <c r="B3977">
        <v>22.82</v>
      </c>
      <c r="E3977">
        <v>2494182</v>
      </c>
    </row>
    <row r="3978" spans="1:5" x14ac:dyDescent="0.3">
      <c r="A3978">
        <v>39765</v>
      </c>
      <c r="B3978">
        <v>23.683299999999999</v>
      </c>
      <c r="E3978">
        <v>6428148</v>
      </c>
    </row>
    <row r="3979" spans="1:5" x14ac:dyDescent="0.3">
      <c r="A3979">
        <v>39764</v>
      </c>
      <c r="B3979">
        <v>22.166699999999999</v>
      </c>
      <c r="E3979">
        <v>1993305</v>
      </c>
    </row>
    <row r="3980" spans="1:5" x14ac:dyDescent="0.3">
      <c r="A3980">
        <v>39763</v>
      </c>
      <c r="B3980">
        <v>23.056699999999999</v>
      </c>
      <c r="E3980">
        <v>1944825</v>
      </c>
    </row>
    <row r="3981" spans="1:5" x14ac:dyDescent="0.3">
      <c r="A3981">
        <v>39762</v>
      </c>
      <c r="B3981">
        <v>23.5367</v>
      </c>
      <c r="E3981">
        <v>3133821</v>
      </c>
    </row>
    <row r="3982" spans="1:5" x14ac:dyDescent="0.3">
      <c r="A3982">
        <v>39759</v>
      </c>
      <c r="B3982">
        <v>23.526700000000002</v>
      </c>
      <c r="E3982">
        <v>2020533</v>
      </c>
    </row>
    <row r="3983" spans="1:5" x14ac:dyDescent="0.3">
      <c r="A3983">
        <v>39758</v>
      </c>
      <c r="B3983">
        <v>22.84</v>
      </c>
      <c r="E3983">
        <v>2564985</v>
      </c>
    </row>
    <row r="3984" spans="1:5" x14ac:dyDescent="0.3">
      <c r="A3984">
        <v>39757</v>
      </c>
      <c r="B3984">
        <v>23.49</v>
      </c>
      <c r="E3984">
        <v>1994454</v>
      </c>
    </row>
    <row r="3985" spans="1:5" x14ac:dyDescent="0.3">
      <c r="A3985">
        <v>39756</v>
      </c>
      <c r="B3985">
        <v>24.283300000000001</v>
      </c>
      <c r="E3985">
        <v>3961398</v>
      </c>
    </row>
    <row r="3986" spans="1:5" x14ac:dyDescent="0.3">
      <c r="A3986">
        <v>39755</v>
      </c>
      <c r="B3986">
        <v>24.3</v>
      </c>
      <c r="E3986">
        <v>2769414</v>
      </c>
    </row>
    <row r="3987" spans="1:5" x14ac:dyDescent="0.3">
      <c r="A3987">
        <v>39752</v>
      </c>
      <c r="B3987">
        <v>23.8033</v>
      </c>
      <c r="E3987">
        <v>4402089</v>
      </c>
    </row>
    <row r="3988" spans="1:5" x14ac:dyDescent="0.3">
      <c r="A3988">
        <v>39751</v>
      </c>
      <c r="B3988">
        <v>23.326699999999999</v>
      </c>
      <c r="E3988">
        <v>5474718</v>
      </c>
    </row>
    <row r="3989" spans="1:5" x14ac:dyDescent="0.3">
      <c r="A3989">
        <v>39750</v>
      </c>
      <c r="B3989">
        <v>22.6267</v>
      </c>
      <c r="E3989">
        <v>6657636</v>
      </c>
    </row>
    <row r="3990" spans="1:5" x14ac:dyDescent="0.3">
      <c r="A3990">
        <v>39749</v>
      </c>
      <c r="B3990">
        <v>21.943300000000001</v>
      </c>
      <c r="E3990">
        <v>3465861</v>
      </c>
    </row>
    <row r="3991" spans="1:5" x14ac:dyDescent="0.3">
      <c r="A3991">
        <v>39748</v>
      </c>
      <c r="B3991">
        <v>20.793299999999999</v>
      </c>
      <c r="E3991">
        <v>3909081</v>
      </c>
    </row>
    <row r="3992" spans="1:5" x14ac:dyDescent="0.3">
      <c r="A3992">
        <v>39745</v>
      </c>
      <c r="B3992">
        <v>21.976700000000001</v>
      </c>
      <c r="E3992">
        <v>2012577</v>
      </c>
    </row>
    <row r="3993" spans="1:5" x14ac:dyDescent="0.3">
      <c r="A3993">
        <v>39744</v>
      </c>
      <c r="B3993">
        <v>22.443300000000001</v>
      </c>
      <c r="E3993">
        <v>4314378</v>
      </c>
    </row>
    <row r="3994" spans="1:5" x14ac:dyDescent="0.3">
      <c r="A3994">
        <v>39743</v>
      </c>
      <c r="B3994">
        <v>22.103300000000001</v>
      </c>
      <c r="E3994">
        <v>4037889</v>
      </c>
    </row>
    <row r="3995" spans="1:5" x14ac:dyDescent="0.3">
      <c r="A3995">
        <v>39742</v>
      </c>
      <c r="B3995">
        <v>23.23</v>
      </c>
      <c r="E3995">
        <v>2667105</v>
      </c>
    </row>
    <row r="3996" spans="1:5" x14ac:dyDescent="0.3">
      <c r="A3996">
        <v>39741</v>
      </c>
      <c r="B3996">
        <v>23.8033</v>
      </c>
      <c r="E3996">
        <v>1322691</v>
      </c>
    </row>
    <row r="3997" spans="1:5" x14ac:dyDescent="0.3">
      <c r="A3997">
        <v>39738</v>
      </c>
      <c r="B3997">
        <v>23.003299999999999</v>
      </c>
      <c r="E3997">
        <v>3636783</v>
      </c>
    </row>
    <row r="3998" spans="1:5" x14ac:dyDescent="0.3">
      <c r="A3998">
        <v>39737</v>
      </c>
      <c r="B3998">
        <v>22.3767</v>
      </c>
      <c r="E3998">
        <v>5629560</v>
      </c>
    </row>
    <row r="3999" spans="1:5" x14ac:dyDescent="0.3">
      <c r="A3999">
        <v>39736</v>
      </c>
      <c r="B3999">
        <v>22.533300000000001</v>
      </c>
      <c r="E3999">
        <v>3051585</v>
      </c>
    </row>
    <row r="4000" spans="1:5" x14ac:dyDescent="0.3">
      <c r="A4000">
        <v>39735</v>
      </c>
      <c r="B4000">
        <v>23.8767</v>
      </c>
      <c r="E4000">
        <v>5517960</v>
      </c>
    </row>
    <row r="4001" spans="1:5" x14ac:dyDescent="0.3">
      <c r="A4001">
        <v>39734</v>
      </c>
      <c r="B4001">
        <v>23.866700000000002</v>
      </c>
      <c r="E4001">
        <v>4143777</v>
      </c>
    </row>
    <row r="4002" spans="1:5" x14ac:dyDescent="0.3">
      <c r="A4002">
        <v>39731</v>
      </c>
      <c r="B4002">
        <v>21.723299999999998</v>
      </c>
      <c r="E4002">
        <v>9727191</v>
      </c>
    </row>
    <row r="4003" spans="1:5" x14ac:dyDescent="0.3">
      <c r="A4003">
        <v>39730</v>
      </c>
      <c r="B4003">
        <v>22.133299999999998</v>
      </c>
      <c r="E4003">
        <v>4244727</v>
      </c>
    </row>
    <row r="4004" spans="1:5" x14ac:dyDescent="0.3">
      <c r="A4004">
        <v>39729</v>
      </c>
      <c r="B4004">
        <v>23.39</v>
      </c>
      <c r="E4004">
        <v>6497721</v>
      </c>
    </row>
    <row r="4005" spans="1:5" x14ac:dyDescent="0.3">
      <c r="A4005">
        <v>39728</v>
      </c>
      <c r="B4005">
        <v>23.3733</v>
      </c>
      <c r="E4005">
        <v>5920323</v>
      </c>
    </row>
    <row r="4006" spans="1:5" x14ac:dyDescent="0.3">
      <c r="A4006">
        <v>39727</v>
      </c>
      <c r="B4006">
        <v>24.33</v>
      </c>
      <c r="E4006">
        <v>8518773</v>
      </c>
    </row>
    <row r="4007" spans="1:5" x14ac:dyDescent="0.3">
      <c r="A4007">
        <v>39724</v>
      </c>
      <c r="B4007">
        <v>25.633299999999998</v>
      </c>
      <c r="E4007">
        <v>4530012</v>
      </c>
    </row>
    <row r="4008" spans="1:5" x14ac:dyDescent="0.3">
      <c r="A4008">
        <v>39723</v>
      </c>
      <c r="B4008">
        <v>25.94</v>
      </c>
      <c r="E4008">
        <v>3057306</v>
      </c>
    </row>
    <row r="4009" spans="1:5" x14ac:dyDescent="0.3">
      <c r="A4009">
        <v>39722</v>
      </c>
      <c r="B4009">
        <v>26.9133</v>
      </c>
      <c r="E4009">
        <v>3360363</v>
      </c>
    </row>
    <row r="4010" spans="1:5" x14ac:dyDescent="0.3">
      <c r="A4010">
        <v>39721</v>
      </c>
      <c r="B4010">
        <v>27.12</v>
      </c>
      <c r="E4010">
        <v>2524782</v>
      </c>
    </row>
    <row r="4011" spans="1:5" x14ac:dyDescent="0.3">
      <c r="A4011">
        <v>39720</v>
      </c>
      <c r="B4011">
        <v>26.7333</v>
      </c>
      <c r="E4011">
        <v>5040804</v>
      </c>
    </row>
    <row r="4012" spans="1:5" x14ac:dyDescent="0.3">
      <c r="A4012">
        <v>39717</v>
      </c>
      <c r="B4012">
        <v>28.133299999999998</v>
      </c>
      <c r="E4012">
        <v>5067051</v>
      </c>
    </row>
    <row r="4013" spans="1:5" x14ac:dyDescent="0.3">
      <c r="A4013">
        <v>39716</v>
      </c>
      <c r="B4013">
        <v>27.57</v>
      </c>
      <c r="E4013">
        <v>2764596</v>
      </c>
    </row>
    <row r="4014" spans="1:5" x14ac:dyDescent="0.3">
      <c r="A4014">
        <v>39715</v>
      </c>
      <c r="B4014">
        <v>27.183299999999999</v>
      </c>
      <c r="E4014">
        <v>3601119</v>
      </c>
    </row>
    <row r="4015" spans="1:5" x14ac:dyDescent="0.3">
      <c r="A4015">
        <v>39714</v>
      </c>
      <c r="B4015">
        <v>26.8233</v>
      </c>
      <c r="E4015">
        <v>1840797</v>
      </c>
    </row>
    <row r="4016" spans="1:5" x14ac:dyDescent="0.3">
      <c r="A4016">
        <v>39713</v>
      </c>
      <c r="B4016">
        <v>27.166699999999999</v>
      </c>
      <c r="E4016">
        <v>2809044</v>
      </c>
    </row>
    <row r="4017" spans="1:5" x14ac:dyDescent="0.3">
      <c r="A4017">
        <v>39710</v>
      </c>
      <c r="B4017">
        <v>28</v>
      </c>
      <c r="E4017">
        <v>3923256</v>
      </c>
    </row>
    <row r="4018" spans="1:5" x14ac:dyDescent="0.3">
      <c r="A4018">
        <v>39709</v>
      </c>
      <c r="B4018">
        <v>27.583300000000001</v>
      </c>
      <c r="E4018">
        <v>12759111</v>
      </c>
    </row>
    <row r="4019" spans="1:5" x14ac:dyDescent="0.3">
      <c r="A4019">
        <v>39708</v>
      </c>
      <c r="B4019">
        <v>26.683299999999999</v>
      </c>
      <c r="E4019">
        <v>8720916</v>
      </c>
    </row>
    <row r="4020" spans="1:5" x14ac:dyDescent="0.3">
      <c r="A4020">
        <v>39707</v>
      </c>
      <c r="B4020">
        <v>28.113299999999999</v>
      </c>
      <c r="E4020">
        <v>4669482</v>
      </c>
    </row>
    <row r="4021" spans="1:5" x14ac:dyDescent="0.3">
      <c r="A4021">
        <v>39706</v>
      </c>
      <c r="B4021">
        <v>27.4467</v>
      </c>
      <c r="E4021">
        <v>2375904</v>
      </c>
    </row>
    <row r="4022" spans="1:5" x14ac:dyDescent="0.3">
      <c r="A4022">
        <v>39703</v>
      </c>
      <c r="B4022">
        <v>27.966699999999999</v>
      </c>
      <c r="E4022">
        <v>2515911</v>
      </c>
    </row>
    <row r="4023" spans="1:5" x14ac:dyDescent="0.3">
      <c r="A4023">
        <v>39702</v>
      </c>
      <c r="B4023">
        <v>28.063300000000002</v>
      </c>
      <c r="E4023">
        <v>3274803</v>
      </c>
    </row>
    <row r="4024" spans="1:5" x14ac:dyDescent="0.3">
      <c r="A4024">
        <v>39701</v>
      </c>
      <c r="B4024">
        <v>27.7</v>
      </c>
      <c r="E4024">
        <v>5336223</v>
      </c>
    </row>
    <row r="4025" spans="1:5" x14ac:dyDescent="0.3">
      <c r="A4025">
        <v>39700</v>
      </c>
      <c r="B4025">
        <v>27.256699999999999</v>
      </c>
      <c r="E4025">
        <v>2750691</v>
      </c>
    </row>
    <row r="4026" spans="1:5" x14ac:dyDescent="0.3">
      <c r="A4026">
        <v>39699</v>
      </c>
      <c r="B4026">
        <v>27.6067</v>
      </c>
      <c r="E4026">
        <v>2477700</v>
      </c>
    </row>
    <row r="4027" spans="1:5" x14ac:dyDescent="0.3">
      <c r="A4027">
        <v>39696</v>
      </c>
      <c r="B4027">
        <v>27.673300000000001</v>
      </c>
      <c r="E4027">
        <v>3661629</v>
      </c>
    </row>
    <row r="4028" spans="1:5" x14ac:dyDescent="0.3">
      <c r="A4028">
        <v>39695</v>
      </c>
      <c r="B4028">
        <v>27.936699999999998</v>
      </c>
      <c r="E4028">
        <v>2941869</v>
      </c>
    </row>
    <row r="4029" spans="1:5" x14ac:dyDescent="0.3">
      <c r="A4029">
        <v>39694</v>
      </c>
      <c r="B4029">
        <v>28.686699999999998</v>
      </c>
      <c r="E4029">
        <v>1668558</v>
      </c>
    </row>
    <row r="4030" spans="1:5" x14ac:dyDescent="0.3">
      <c r="A4030">
        <v>39693</v>
      </c>
      <c r="B4030">
        <v>28.3933</v>
      </c>
      <c r="E4030">
        <v>6597018</v>
      </c>
    </row>
    <row r="4031" spans="1:5" x14ac:dyDescent="0.3">
      <c r="A4031">
        <v>39689</v>
      </c>
      <c r="B4031">
        <v>28.633299999999998</v>
      </c>
      <c r="E4031">
        <v>1516566</v>
      </c>
    </row>
    <row r="4032" spans="1:5" x14ac:dyDescent="0.3">
      <c r="A4032">
        <v>39688</v>
      </c>
      <c r="B4032">
        <v>28.8567</v>
      </c>
      <c r="E4032">
        <v>1790067</v>
      </c>
    </row>
    <row r="4033" spans="1:5" x14ac:dyDescent="0.3">
      <c r="A4033">
        <v>39687</v>
      </c>
      <c r="B4033">
        <v>28.54</v>
      </c>
      <c r="E4033">
        <v>7747572</v>
      </c>
    </row>
    <row r="4034" spans="1:5" x14ac:dyDescent="0.3">
      <c r="A4034">
        <v>39686</v>
      </c>
      <c r="B4034">
        <v>28.783300000000001</v>
      </c>
      <c r="E4034">
        <v>1682931</v>
      </c>
    </row>
    <row r="4035" spans="1:5" x14ac:dyDescent="0.3">
      <c r="A4035">
        <v>39685</v>
      </c>
      <c r="B4035">
        <v>28.703299999999999</v>
      </c>
      <c r="E4035">
        <v>1890525</v>
      </c>
    </row>
    <row r="4036" spans="1:5" x14ac:dyDescent="0.3">
      <c r="A4036">
        <v>39682</v>
      </c>
      <c r="B4036">
        <v>29.056699999999999</v>
      </c>
      <c r="E4036">
        <v>7776840</v>
      </c>
    </row>
    <row r="4037" spans="1:5" x14ac:dyDescent="0.3">
      <c r="A4037">
        <v>39681</v>
      </c>
      <c r="B4037">
        <v>28.806699999999999</v>
      </c>
      <c r="E4037">
        <v>6072225</v>
      </c>
    </row>
    <row r="4038" spans="1:5" x14ac:dyDescent="0.3">
      <c r="A4038">
        <v>39680</v>
      </c>
      <c r="B4038">
        <v>29.07</v>
      </c>
      <c r="E4038">
        <v>3382671</v>
      </c>
    </row>
    <row r="4039" spans="1:5" x14ac:dyDescent="0.3">
      <c r="A4039">
        <v>39679</v>
      </c>
      <c r="B4039">
        <v>29.183299999999999</v>
      </c>
      <c r="E4039">
        <v>2971776</v>
      </c>
    </row>
    <row r="4040" spans="1:5" x14ac:dyDescent="0.3">
      <c r="A4040">
        <v>39678</v>
      </c>
      <c r="B4040">
        <v>29.63</v>
      </c>
      <c r="E4040">
        <v>2317338</v>
      </c>
    </row>
    <row r="4041" spans="1:5" x14ac:dyDescent="0.3">
      <c r="A4041">
        <v>39675</v>
      </c>
      <c r="B4041">
        <v>30.013300000000001</v>
      </c>
      <c r="E4041">
        <v>3786135</v>
      </c>
    </row>
    <row r="4042" spans="1:5" x14ac:dyDescent="0.3">
      <c r="A4042">
        <v>39674</v>
      </c>
      <c r="B4042">
        <v>30.1067</v>
      </c>
      <c r="E4042">
        <v>4568001</v>
      </c>
    </row>
    <row r="4043" spans="1:5" x14ac:dyDescent="0.3">
      <c r="A4043">
        <v>39673</v>
      </c>
      <c r="B4043">
        <v>29.66</v>
      </c>
      <c r="E4043">
        <v>2143587</v>
      </c>
    </row>
    <row r="4044" spans="1:5" x14ac:dyDescent="0.3">
      <c r="A4044">
        <v>39672</v>
      </c>
      <c r="B4044">
        <v>29.7</v>
      </c>
      <c r="E4044">
        <v>2500722</v>
      </c>
    </row>
    <row r="4045" spans="1:5" x14ac:dyDescent="0.3">
      <c r="A4045">
        <v>39671</v>
      </c>
      <c r="B4045">
        <v>29.783300000000001</v>
      </c>
      <c r="E4045">
        <v>4082421</v>
      </c>
    </row>
    <row r="4046" spans="1:5" x14ac:dyDescent="0.3">
      <c r="A4046">
        <v>39668</v>
      </c>
      <c r="B4046">
        <v>29.4</v>
      </c>
      <c r="E4046">
        <v>5564871</v>
      </c>
    </row>
    <row r="4047" spans="1:5" x14ac:dyDescent="0.3">
      <c r="A4047">
        <v>39667</v>
      </c>
      <c r="B4047">
        <v>28.566700000000001</v>
      </c>
      <c r="E4047">
        <v>4312002</v>
      </c>
    </row>
    <row r="4048" spans="1:5" x14ac:dyDescent="0.3">
      <c r="A4048">
        <v>39666</v>
      </c>
      <c r="B4048">
        <v>29.746700000000001</v>
      </c>
      <c r="E4048">
        <v>5351427</v>
      </c>
    </row>
    <row r="4049" spans="1:5" x14ac:dyDescent="0.3">
      <c r="A4049">
        <v>39665</v>
      </c>
      <c r="B4049">
        <v>29.666699999999999</v>
      </c>
      <c r="E4049">
        <v>3592656</v>
      </c>
    </row>
    <row r="4050" spans="1:5" x14ac:dyDescent="0.3">
      <c r="A4050">
        <v>39664</v>
      </c>
      <c r="B4050">
        <v>29.153300000000002</v>
      </c>
      <c r="E4050">
        <v>4858842</v>
      </c>
    </row>
    <row r="4051" spans="1:5" x14ac:dyDescent="0.3">
      <c r="A4051">
        <v>39661</v>
      </c>
      <c r="B4051">
        <v>29.533300000000001</v>
      </c>
      <c r="E4051">
        <v>7576452</v>
      </c>
    </row>
    <row r="4052" spans="1:5" x14ac:dyDescent="0.3">
      <c r="A4052">
        <v>39660</v>
      </c>
      <c r="B4052">
        <v>29.633299999999998</v>
      </c>
      <c r="E4052">
        <v>8839659</v>
      </c>
    </row>
    <row r="4053" spans="1:5" x14ac:dyDescent="0.3">
      <c r="A4053">
        <v>39659</v>
      </c>
      <c r="B4053">
        <v>29.046700000000001</v>
      </c>
      <c r="E4053">
        <v>6113712</v>
      </c>
    </row>
    <row r="4054" spans="1:5" x14ac:dyDescent="0.3">
      <c r="A4054">
        <v>39658</v>
      </c>
      <c r="B4054">
        <v>28.93</v>
      </c>
      <c r="E4054">
        <v>7583463</v>
      </c>
    </row>
    <row r="4055" spans="1:5" x14ac:dyDescent="0.3">
      <c r="A4055">
        <v>39657</v>
      </c>
      <c r="B4055">
        <v>28.8</v>
      </c>
      <c r="E4055">
        <v>5170515</v>
      </c>
    </row>
    <row r="4056" spans="1:5" x14ac:dyDescent="0.3">
      <c r="A4056">
        <v>39654</v>
      </c>
      <c r="B4056">
        <v>28.636700000000001</v>
      </c>
      <c r="E4056">
        <v>3204549</v>
      </c>
    </row>
    <row r="4057" spans="1:5" x14ac:dyDescent="0.3">
      <c r="A4057">
        <v>39653</v>
      </c>
      <c r="B4057">
        <v>28.453299999999999</v>
      </c>
      <c r="E4057">
        <v>3391461</v>
      </c>
    </row>
    <row r="4058" spans="1:5" x14ac:dyDescent="0.3">
      <c r="A4058">
        <v>39652</v>
      </c>
      <c r="B4058">
        <v>28.433299999999999</v>
      </c>
      <c r="E4058">
        <v>7395228</v>
      </c>
    </row>
    <row r="4059" spans="1:5" x14ac:dyDescent="0.3">
      <c r="A4059">
        <v>39651</v>
      </c>
      <c r="B4059">
        <v>28.366700000000002</v>
      </c>
      <c r="E4059">
        <v>2949735</v>
      </c>
    </row>
    <row r="4060" spans="1:5" x14ac:dyDescent="0.3">
      <c r="A4060">
        <v>39650</v>
      </c>
      <c r="B4060">
        <v>27.75</v>
      </c>
      <c r="E4060">
        <v>7663119</v>
      </c>
    </row>
    <row r="4061" spans="1:5" x14ac:dyDescent="0.3">
      <c r="A4061">
        <v>39647</v>
      </c>
      <c r="B4061">
        <v>27.4467</v>
      </c>
      <c r="E4061">
        <v>4086906</v>
      </c>
    </row>
    <row r="4062" spans="1:5" x14ac:dyDescent="0.3">
      <c r="A4062">
        <v>39646</v>
      </c>
      <c r="B4062">
        <v>27.793299999999999</v>
      </c>
      <c r="E4062">
        <v>5625147</v>
      </c>
    </row>
    <row r="4063" spans="1:5" x14ac:dyDescent="0.3">
      <c r="A4063">
        <v>39645</v>
      </c>
      <c r="B4063">
        <v>27.503299999999999</v>
      </c>
      <c r="E4063">
        <v>4876635</v>
      </c>
    </row>
    <row r="4064" spans="1:5" x14ac:dyDescent="0.3">
      <c r="A4064">
        <v>39644</v>
      </c>
      <c r="B4064">
        <v>27.3367</v>
      </c>
      <c r="E4064">
        <v>6465492</v>
      </c>
    </row>
    <row r="4065" spans="1:5" x14ac:dyDescent="0.3">
      <c r="A4065">
        <v>39643</v>
      </c>
      <c r="B4065">
        <v>26.7867</v>
      </c>
      <c r="E4065">
        <v>2461737</v>
      </c>
    </row>
    <row r="4066" spans="1:5" x14ac:dyDescent="0.3">
      <c r="A4066">
        <v>39640</v>
      </c>
      <c r="B4066">
        <v>26.91</v>
      </c>
      <c r="E4066">
        <v>2494662</v>
      </c>
    </row>
    <row r="4067" spans="1:5" x14ac:dyDescent="0.3">
      <c r="A4067">
        <v>39639</v>
      </c>
      <c r="B4067">
        <v>27.0167</v>
      </c>
      <c r="E4067">
        <v>6278172</v>
      </c>
    </row>
    <row r="4068" spans="1:5" x14ac:dyDescent="0.3">
      <c r="A4068">
        <v>39638</v>
      </c>
      <c r="B4068">
        <v>26.9</v>
      </c>
      <c r="E4068">
        <v>6465027</v>
      </c>
    </row>
    <row r="4069" spans="1:5" x14ac:dyDescent="0.3">
      <c r="A4069">
        <v>39637</v>
      </c>
      <c r="B4069">
        <v>26.82</v>
      </c>
      <c r="E4069">
        <v>4228404</v>
      </c>
    </row>
    <row r="4070" spans="1:5" x14ac:dyDescent="0.3">
      <c r="A4070">
        <v>39636</v>
      </c>
      <c r="B4070">
        <v>25.84</v>
      </c>
      <c r="E4070">
        <v>1726761</v>
      </c>
    </row>
    <row r="4071" spans="1:5" x14ac:dyDescent="0.3">
      <c r="A4071">
        <v>39632</v>
      </c>
      <c r="B4071">
        <v>26.193300000000001</v>
      </c>
      <c r="E4071">
        <v>2049741</v>
      </c>
    </row>
    <row r="4072" spans="1:5" x14ac:dyDescent="0.3">
      <c r="A4072">
        <v>39631</v>
      </c>
      <c r="B4072">
        <v>26.083300000000001</v>
      </c>
      <c r="E4072">
        <v>7808358</v>
      </c>
    </row>
    <row r="4073" spans="1:5" x14ac:dyDescent="0.3">
      <c r="A4073">
        <v>39630</v>
      </c>
      <c r="B4073">
        <v>26.06</v>
      </c>
      <c r="E4073">
        <v>5439648</v>
      </c>
    </row>
    <row r="4074" spans="1:5" x14ac:dyDescent="0.3">
      <c r="A4074">
        <v>39629</v>
      </c>
      <c r="B4074">
        <v>25.613299999999999</v>
      </c>
      <c r="E4074">
        <v>748389</v>
      </c>
    </row>
    <row r="4075" spans="1:5" x14ac:dyDescent="0.3">
      <c r="A4075">
        <v>39626</v>
      </c>
      <c r="B4075">
        <v>25.6433</v>
      </c>
      <c r="E4075">
        <v>1416633</v>
      </c>
    </row>
    <row r="4076" spans="1:5" x14ac:dyDescent="0.3">
      <c r="A4076">
        <v>39625</v>
      </c>
      <c r="B4076">
        <v>25.54</v>
      </c>
      <c r="E4076">
        <v>1926525</v>
      </c>
    </row>
    <row r="4077" spans="1:5" x14ac:dyDescent="0.3">
      <c r="A4077">
        <v>39624</v>
      </c>
      <c r="B4077">
        <v>26</v>
      </c>
      <c r="E4077">
        <v>3373308</v>
      </c>
    </row>
    <row r="4078" spans="1:5" x14ac:dyDescent="0.3">
      <c r="A4078">
        <v>39623</v>
      </c>
      <c r="B4078">
        <v>25.496700000000001</v>
      </c>
      <c r="E4078">
        <v>2268327</v>
      </c>
    </row>
    <row r="4079" spans="1:5" x14ac:dyDescent="0.3">
      <c r="A4079">
        <v>39622</v>
      </c>
      <c r="B4079">
        <v>25.633299999999998</v>
      </c>
      <c r="E4079">
        <v>759450</v>
      </c>
    </row>
    <row r="4080" spans="1:5" x14ac:dyDescent="0.3">
      <c r="A4080">
        <v>39619</v>
      </c>
      <c r="B4080">
        <v>25.8</v>
      </c>
      <c r="E4080">
        <v>1738278</v>
      </c>
    </row>
    <row r="4081" spans="1:5" x14ac:dyDescent="0.3">
      <c r="A4081">
        <v>39618</v>
      </c>
      <c r="B4081">
        <v>26.006699999999999</v>
      </c>
      <c r="E4081">
        <v>5305191</v>
      </c>
    </row>
    <row r="4082" spans="1:5" x14ac:dyDescent="0.3">
      <c r="A4082">
        <v>39617</v>
      </c>
      <c r="B4082">
        <v>25.5733</v>
      </c>
      <c r="E4082">
        <v>2200092</v>
      </c>
    </row>
    <row r="4083" spans="1:5" x14ac:dyDescent="0.3">
      <c r="A4083">
        <v>39616</v>
      </c>
      <c r="B4083">
        <v>25.693300000000001</v>
      </c>
      <c r="E4083">
        <v>1148838</v>
      </c>
    </row>
    <row r="4084" spans="1:5" x14ac:dyDescent="0.3">
      <c r="A4084">
        <v>39615</v>
      </c>
      <c r="B4084">
        <v>25.966699999999999</v>
      </c>
      <c r="E4084">
        <v>1795539</v>
      </c>
    </row>
    <row r="4085" spans="1:5" x14ac:dyDescent="0.3">
      <c r="A4085">
        <v>39612</v>
      </c>
      <c r="B4085">
        <v>25.75</v>
      </c>
      <c r="E4085">
        <v>1910355</v>
      </c>
    </row>
    <row r="4086" spans="1:5" x14ac:dyDescent="0.3">
      <c r="A4086">
        <v>39611</v>
      </c>
      <c r="B4086">
        <v>25.24</v>
      </c>
      <c r="E4086">
        <v>1853913</v>
      </c>
    </row>
    <row r="4087" spans="1:5" x14ac:dyDescent="0.3">
      <c r="A4087">
        <v>39610</v>
      </c>
      <c r="B4087">
        <v>25.226700000000001</v>
      </c>
      <c r="E4087">
        <v>3194688</v>
      </c>
    </row>
    <row r="4088" spans="1:5" x14ac:dyDescent="0.3">
      <c r="A4088">
        <v>39609</v>
      </c>
      <c r="B4088">
        <v>25.75</v>
      </c>
      <c r="E4088">
        <v>3074892</v>
      </c>
    </row>
    <row r="4089" spans="1:5" x14ac:dyDescent="0.3">
      <c r="A4089">
        <v>39608</v>
      </c>
      <c r="B4089">
        <v>26.023299999999999</v>
      </c>
      <c r="E4089">
        <v>5156706</v>
      </c>
    </row>
    <row r="4090" spans="1:5" x14ac:dyDescent="0.3">
      <c r="A4090">
        <v>39605</v>
      </c>
      <c r="B4090">
        <v>26.263300000000001</v>
      </c>
      <c r="E4090">
        <v>4135218</v>
      </c>
    </row>
    <row r="4091" spans="1:5" x14ac:dyDescent="0.3">
      <c r="A4091">
        <v>39604</v>
      </c>
      <c r="B4091">
        <v>26.9634</v>
      </c>
      <c r="E4091">
        <v>4370295</v>
      </c>
    </row>
    <row r="4092" spans="1:5" x14ac:dyDescent="0.3">
      <c r="A4092">
        <v>39603</v>
      </c>
      <c r="B4092">
        <v>26.41</v>
      </c>
      <c r="E4092">
        <v>1505289</v>
      </c>
    </row>
    <row r="4093" spans="1:5" x14ac:dyDescent="0.3">
      <c r="A4093">
        <v>39602</v>
      </c>
      <c r="B4093">
        <v>26.116700000000002</v>
      </c>
      <c r="E4093">
        <v>1768077</v>
      </c>
    </row>
    <row r="4094" spans="1:5" x14ac:dyDescent="0.3">
      <c r="A4094">
        <v>39601</v>
      </c>
      <c r="B4094">
        <v>26.2333</v>
      </c>
      <c r="E4094">
        <v>2199072</v>
      </c>
    </row>
    <row r="4095" spans="1:5" x14ac:dyDescent="0.3">
      <c r="A4095">
        <v>39598</v>
      </c>
      <c r="B4095">
        <v>26.5</v>
      </c>
      <c r="E4095">
        <v>2050833</v>
      </c>
    </row>
    <row r="4096" spans="1:5" x14ac:dyDescent="0.3">
      <c r="A4096">
        <v>39597</v>
      </c>
      <c r="B4096">
        <v>26.453299999999999</v>
      </c>
      <c r="E4096">
        <v>4377306</v>
      </c>
    </row>
    <row r="4097" spans="1:5" x14ac:dyDescent="0.3">
      <c r="A4097">
        <v>39596</v>
      </c>
      <c r="B4097">
        <v>25.9</v>
      </c>
      <c r="E4097">
        <v>1377285</v>
      </c>
    </row>
    <row r="4098" spans="1:5" x14ac:dyDescent="0.3">
      <c r="A4098">
        <v>39595</v>
      </c>
      <c r="B4098">
        <v>25.953299999999999</v>
      </c>
      <c r="E4098">
        <v>2997282</v>
      </c>
    </row>
    <row r="4099" spans="1:5" x14ac:dyDescent="0.3">
      <c r="A4099">
        <v>39591</v>
      </c>
      <c r="B4099">
        <v>25.72</v>
      </c>
      <c r="E4099">
        <v>1416948</v>
      </c>
    </row>
    <row r="4100" spans="1:5" x14ac:dyDescent="0.3">
      <c r="A4100">
        <v>39590</v>
      </c>
      <c r="B4100">
        <v>25.8233</v>
      </c>
      <c r="E4100">
        <v>3560634</v>
      </c>
    </row>
    <row r="4101" spans="1:5" x14ac:dyDescent="0.3">
      <c r="A4101">
        <v>39589</v>
      </c>
      <c r="B4101">
        <v>25.513300000000001</v>
      </c>
      <c r="E4101">
        <v>7174458</v>
      </c>
    </row>
    <row r="4102" spans="1:5" x14ac:dyDescent="0.3">
      <c r="A4102">
        <v>39588</v>
      </c>
      <c r="B4102">
        <v>26.046700000000001</v>
      </c>
      <c r="E4102">
        <v>3240987</v>
      </c>
    </row>
    <row r="4103" spans="1:5" x14ac:dyDescent="0.3">
      <c r="A4103">
        <v>39587</v>
      </c>
      <c r="B4103">
        <v>26.06</v>
      </c>
      <c r="E4103">
        <v>2374728</v>
      </c>
    </row>
    <row r="4104" spans="1:5" x14ac:dyDescent="0.3">
      <c r="A4104">
        <v>39584</v>
      </c>
      <c r="B4104">
        <v>26.02</v>
      </c>
      <c r="E4104">
        <v>1837689</v>
      </c>
    </row>
    <row r="4105" spans="1:5" x14ac:dyDescent="0.3">
      <c r="A4105">
        <v>39583</v>
      </c>
      <c r="B4105">
        <v>25.93</v>
      </c>
      <c r="E4105">
        <v>1146201</v>
      </c>
    </row>
    <row r="4106" spans="1:5" x14ac:dyDescent="0.3">
      <c r="A4106">
        <v>39582</v>
      </c>
      <c r="B4106">
        <v>25.8933</v>
      </c>
      <c r="E4106">
        <v>2345943</v>
      </c>
    </row>
    <row r="4107" spans="1:5" x14ac:dyDescent="0.3">
      <c r="A4107">
        <v>39581</v>
      </c>
      <c r="B4107">
        <v>25.846699999999998</v>
      </c>
      <c r="E4107">
        <v>1336200</v>
      </c>
    </row>
    <row r="4108" spans="1:5" x14ac:dyDescent="0.3">
      <c r="A4108">
        <v>39580</v>
      </c>
      <c r="B4108">
        <v>26.0167</v>
      </c>
      <c r="E4108">
        <v>1440378</v>
      </c>
    </row>
    <row r="4109" spans="1:5" x14ac:dyDescent="0.3">
      <c r="A4109">
        <v>39577</v>
      </c>
      <c r="B4109">
        <v>25.806699999999999</v>
      </c>
      <c r="E4109">
        <v>2248353</v>
      </c>
    </row>
    <row r="4110" spans="1:5" x14ac:dyDescent="0.3">
      <c r="A4110">
        <v>39576</v>
      </c>
      <c r="B4110">
        <v>25.813300000000002</v>
      </c>
      <c r="E4110">
        <v>2774130</v>
      </c>
    </row>
    <row r="4111" spans="1:5" x14ac:dyDescent="0.3">
      <c r="A4111">
        <v>39575</v>
      </c>
      <c r="B4111">
        <v>25.673300000000001</v>
      </c>
      <c r="E4111">
        <v>4583985</v>
      </c>
    </row>
    <row r="4112" spans="1:5" x14ac:dyDescent="0.3">
      <c r="A4112">
        <v>39574</v>
      </c>
      <c r="B4112">
        <v>26.236699999999999</v>
      </c>
      <c r="E4112">
        <v>1758606</v>
      </c>
    </row>
    <row r="4113" spans="1:5" x14ac:dyDescent="0.3">
      <c r="A4113">
        <v>39573</v>
      </c>
      <c r="B4113">
        <v>26.406700000000001</v>
      </c>
      <c r="E4113">
        <v>4417653</v>
      </c>
    </row>
    <row r="4114" spans="1:5" x14ac:dyDescent="0.3">
      <c r="A4114">
        <v>39570</v>
      </c>
      <c r="B4114">
        <v>26.4</v>
      </c>
      <c r="E4114">
        <v>1801740</v>
      </c>
    </row>
    <row r="4115" spans="1:5" x14ac:dyDescent="0.3">
      <c r="A4115">
        <v>39569</v>
      </c>
      <c r="B4115">
        <v>26.456700000000001</v>
      </c>
      <c r="E4115">
        <v>2900424</v>
      </c>
    </row>
    <row r="4116" spans="1:5" x14ac:dyDescent="0.3">
      <c r="A4116">
        <v>39568</v>
      </c>
      <c r="B4116">
        <v>25.8733</v>
      </c>
      <c r="E4116">
        <v>1744518</v>
      </c>
    </row>
    <row r="4117" spans="1:5" x14ac:dyDescent="0.3">
      <c r="A4117">
        <v>39567</v>
      </c>
      <c r="B4117">
        <v>25.95</v>
      </c>
      <c r="E4117">
        <v>1257201</v>
      </c>
    </row>
    <row r="4118" spans="1:5" x14ac:dyDescent="0.3">
      <c r="A4118">
        <v>39566</v>
      </c>
      <c r="B4118">
        <v>26.25</v>
      </c>
      <c r="E4118">
        <v>3266112</v>
      </c>
    </row>
    <row r="4119" spans="1:5" x14ac:dyDescent="0.3">
      <c r="A4119">
        <v>39563</v>
      </c>
      <c r="B4119">
        <v>26.1</v>
      </c>
      <c r="E4119">
        <v>8085978</v>
      </c>
    </row>
    <row r="4120" spans="1:5" x14ac:dyDescent="0.3">
      <c r="A4120">
        <v>39562</v>
      </c>
      <c r="B4120">
        <v>26.026700000000002</v>
      </c>
      <c r="E4120">
        <v>1128585</v>
      </c>
    </row>
    <row r="4121" spans="1:5" x14ac:dyDescent="0.3">
      <c r="A4121">
        <v>39561</v>
      </c>
      <c r="B4121">
        <v>25.97</v>
      </c>
      <c r="E4121">
        <v>1406406</v>
      </c>
    </row>
    <row r="4122" spans="1:5" x14ac:dyDescent="0.3">
      <c r="A4122">
        <v>39560</v>
      </c>
      <c r="B4122">
        <v>25.706700000000001</v>
      </c>
      <c r="E4122">
        <v>2774991</v>
      </c>
    </row>
    <row r="4123" spans="1:5" x14ac:dyDescent="0.3">
      <c r="A4123">
        <v>39559</v>
      </c>
      <c r="B4123">
        <v>26.04</v>
      </c>
      <c r="E4123">
        <v>804006</v>
      </c>
    </row>
    <row r="4124" spans="1:5" x14ac:dyDescent="0.3">
      <c r="A4124">
        <v>39556</v>
      </c>
      <c r="B4124">
        <v>26.1067</v>
      </c>
      <c r="E4124">
        <v>2554695</v>
      </c>
    </row>
    <row r="4125" spans="1:5" x14ac:dyDescent="0.3">
      <c r="A4125">
        <v>39555</v>
      </c>
      <c r="B4125">
        <v>25.773299999999999</v>
      </c>
      <c r="E4125">
        <v>3327648</v>
      </c>
    </row>
    <row r="4126" spans="1:5" x14ac:dyDescent="0.3">
      <c r="A4126">
        <v>39554</v>
      </c>
      <c r="B4126">
        <v>26.06</v>
      </c>
      <c r="E4126">
        <v>5013228</v>
      </c>
    </row>
    <row r="4127" spans="1:5" x14ac:dyDescent="0.3">
      <c r="A4127">
        <v>39553</v>
      </c>
      <c r="B4127">
        <v>25.56</v>
      </c>
      <c r="E4127">
        <v>2053470</v>
      </c>
    </row>
    <row r="4128" spans="1:5" x14ac:dyDescent="0.3">
      <c r="A4128">
        <v>39552</v>
      </c>
      <c r="B4128">
        <v>25.72</v>
      </c>
      <c r="E4128">
        <v>2725350</v>
      </c>
    </row>
    <row r="4129" spans="1:5" x14ac:dyDescent="0.3">
      <c r="A4129">
        <v>39549</v>
      </c>
      <c r="B4129">
        <v>25.813300000000002</v>
      </c>
      <c r="E4129">
        <v>2465649</v>
      </c>
    </row>
    <row r="4130" spans="1:5" x14ac:dyDescent="0.3">
      <c r="A4130">
        <v>39548</v>
      </c>
      <c r="B4130">
        <v>26.32</v>
      </c>
      <c r="E4130">
        <v>6045162</v>
      </c>
    </row>
    <row r="4131" spans="1:5" x14ac:dyDescent="0.3">
      <c r="A4131">
        <v>39547</v>
      </c>
      <c r="B4131">
        <v>25.47</v>
      </c>
      <c r="E4131">
        <v>4107624</v>
      </c>
    </row>
    <row r="4132" spans="1:5" x14ac:dyDescent="0.3">
      <c r="A4132">
        <v>39546</v>
      </c>
      <c r="B4132">
        <v>25.903300000000002</v>
      </c>
      <c r="E4132">
        <v>2170770</v>
      </c>
    </row>
    <row r="4133" spans="1:5" x14ac:dyDescent="0.3">
      <c r="A4133">
        <v>39545</v>
      </c>
      <c r="B4133">
        <v>26.153300000000002</v>
      </c>
      <c r="E4133">
        <v>3818469</v>
      </c>
    </row>
    <row r="4134" spans="1:5" x14ac:dyDescent="0.3">
      <c r="A4134">
        <v>39542</v>
      </c>
      <c r="B4134">
        <v>26.2333</v>
      </c>
      <c r="E4134">
        <v>2398785</v>
      </c>
    </row>
    <row r="4135" spans="1:5" x14ac:dyDescent="0.3">
      <c r="A4135">
        <v>39541</v>
      </c>
      <c r="B4135">
        <v>25.9267</v>
      </c>
      <c r="E4135">
        <v>4630041</v>
      </c>
    </row>
    <row r="4136" spans="1:5" x14ac:dyDescent="0.3">
      <c r="A4136">
        <v>39540</v>
      </c>
      <c r="B4136">
        <v>26.006699999999999</v>
      </c>
      <c r="E4136">
        <v>2610576</v>
      </c>
    </row>
    <row r="4137" spans="1:5" x14ac:dyDescent="0.3">
      <c r="A4137">
        <v>39539</v>
      </c>
      <c r="B4137">
        <v>26.09</v>
      </c>
      <c r="E4137">
        <v>6891810</v>
      </c>
    </row>
    <row r="4138" spans="1:5" x14ac:dyDescent="0.3">
      <c r="A4138">
        <v>39538</v>
      </c>
      <c r="B4138">
        <v>25.26</v>
      </c>
      <c r="E4138">
        <v>3542544</v>
      </c>
    </row>
    <row r="4139" spans="1:5" x14ac:dyDescent="0.3">
      <c r="A4139">
        <v>39535</v>
      </c>
      <c r="B4139">
        <v>24.843299999999999</v>
      </c>
      <c r="E4139">
        <v>6621447</v>
      </c>
    </row>
    <row r="4140" spans="1:5" x14ac:dyDescent="0.3">
      <c r="A4140">
        <v>39534</v>
      </c>
      <c r="B4140">
        <v>25.27</v>
      </c>
      <c r="E4140">
        <v>6223767</v>
      </c>
    </row>
    <row r="4141" spans="1:5" x14ac:dyDescent="0.3">
      <c r="A4141">
        <v>39533</v>
      </c>
      <c r="B4141">
        <v>25.263300000000001</v>
      </c>
      <c r="E4141">
        <v>5561850</v>
      </c>
    </row>
    <row r="4142" spans="1:5" x14ac:dyDescent="0.3">
      <c r="A4142">
        <v>39532</v>
      </c>
      <c r="B4142">
        <v>25.216699999999999</v>
      </c>
      <c r="E4142">
        <v>5492247</v>
      </c>
    </row>
    <row r="4143" spans="1:5" x14ac:dyDescent="0.3">
      <c r="A4143">
        <v>39531</v>
      </c>
      <c r="B4143">
        <v>25.0367</v>
      </c>
      <c r="E4143">
        <v>8523978</v>
      </c>
    </row>
    <row r="4144" spans="1:5" x14ac:dyDescent="0.3">
      <c r="A4144">
        <v>39527</v>
      </c>
      <c r="B4144">
        <v>24.146699999999999</v>
      </c>
      <c r="E4144">
        <v>4338948</v>
      </c>
    </row>
    <row r="4145" spans="1:5" x14ac:dyDescent="0.3">
      <c r="A4145">
        <v>39526</v>
      </c>
      <c r="B4145">
        <v>23.9</v>
      </c>
      <c r="E4145">
        <v>11026512</v>
      </c>
    </row>
    <row r="4146" spans="1:5" x14ac:dyDescent="0.3">
      <c r="A4146">
        <v>39525</v>
      </c>
      <c r="B4146">
        <v>24</v>
      </c>
      <c r="E4146">
        <v>6818211</v>
      </c>
    </row>
    <row r="4147" spans="1:5" x14ac:dyDescent="0.3">
      <c r="A4147">
        <v>39524</v>
      </c>
      <c r="B4147">
        <v>23.29</v>
      </c>
      <c r="E4147">
        <v>12603522</v>
      </c>
    </row>
    <row r="4148" spans="1:5" x14ac:dyDescent="0.3">
      <c r="A4148">
        <v>39521</v>
      </c>
      <c r="B4148">
        <v>23.97</v>
      </c>
      <c r="E4148">
        <v>11665806</v>
      </c>
    </row>
    <row r="4149" spans="1:5" x14ac:dyDescent="0.3">
      <c r="A4149">
        <v>39520</v>
      </c>
      <c r="B4149">
        <v>24.35</v>
      </c>
      <c r="E4149">
        <v>7888752</v>
      </c>
    </row>
    <row r="4150" spans="1:5" x14ac:dyDescent="0.3">
      <c r="A4150">
        <v>39519</v>
      </c>
      <c r="B4150">
        <v>23.996700000000001</v>
      </c>
      <c r="E4150">
        <v>12380697</v>
      </c>
    </row>
    <row r="4151" spans="1:5" x14ac:dyDescent="0.3">
      <c r="A4151">
        <v>39518</v>
      </c>
      <c r="B4151">
        <v>23.866700000000002</v>
      </c>
      <c r="E4151">
        <v>6902415</v>
      </c>
    </row>
    <row r="4152" spans="1:5" x14ac:dyDescent="0.3">
      <c r="A4152">
        <v>39517</v>
      </c>
      <c r="B4152">
        <v>23.2667</v>
      </c>
      <c r="E4152">
        <v>10095648</v>
      </c>
    </row>
    <row r="4153" spans="1:5" x14ac:dyDescent="0.3">
      <c r="A4153">
        <v>39514</v>
      </c>
      <c r="B4153">
        <v>24.35</v>
      </c>
      <c r="E4153">
        <v>8495457</v>
      </c>
    </row>
    <row r="4154" spans="1:5" x14ac:dyDescent="0.3">
      <c r="A4154">
        <v>39513</v>
      </c>
      <c r="B4154">
        <v>24.46</v>
      </c>
      <c r="E4154">
        <v>5986149</v>
      </c>
    </row>
    <row r="4155" spans="1:5" x14ac:dyDescent="0.3">
      <c r="A4155">
        <v>39512</v>
      </c>
      <c r="B4155">
        <v>25.27</v>
      </c>
      <c r="E4155">
        <v>3137235</v>
      </c>
    </row>
    <row r="4156" spans="1:5" x14ac:dyDescent="0.3">
      <c r="A4156">
        <v>39511</v>
      </c>
      <c r="B4156">
        <v>25.4133</v>
      </c>
      <c r="E4156">
        <v>3860874</v>
      </c>
    </row>
    <row r="4157" spans="1:5" x14ac:dyDescent="0.3">
      <c r="A4157">
        <v>39510</v>
      </c>
      <c r="B4157">
        <v>25.453299999999999</v>
      </c>
      <c r="E4157">
        <v>4199922</v>
      </c>
    </row>
    <row r="4158" spans="1:5" x14ac:dyDescent="0.3">
      <c r="A4158">
        <v>39507</v>
      </c>
      <c r="B4158">
        <v>25.4133</v>
      </c>
      <c r="E4158">
        <v>4151931</v>
      </c>
    </row>
    <row r="4159" spans="1:5" x14ac:dyDescent="0.3">
      <c r="A4159">
        <v>39506</v>
      </c>
      <c r="B4159">
        <v>25.736699999999999</v>
      </c>
      <c r="E4159">
        <v>2384250</v>
      </c>
    </row>
    <row r="4160" spans="1:5" x14ac:dyDescent="0.3">
      <c r="A4160">
        <v>39505</v>
      </c>
      <c r="B4160">
        <v>25.75</v>
      </c>
      <c r="E4160">
        <v>2880600</v>
      </c>
    </row>
    <row r="4161" spans="1:5" x14ac:dyDescent="0.3">
      <c r="A4161">
        <v>39504</v>
      </c>
      <c r="B4161">
        <v>25.916699999999999</v>
      </c>
      <c r="E4161">
        <v>7579938</v>
      </c>
    </row>
    <row r="4162" spans="1:5" x14ac:dyDescent="0.3">
      <c r="A4162">
        <v>39503</v>
      </c>
      <c r="B4162">
        <v>25.59</v>
      </c>
      <c r="E4162">
        <v>6889824</v>
      </c>
    </row>
    <row r="4163" spans="1:5" x14ac:dyDescent="0.3">
      <c r="A4163">
        <v>39500</v>
      </c>
      <c r="B4163">
        <v>25.046700000000001</v>
      </c>
      <c r="E4163">
        <v>4849779</v>
      </c>
    </row>
    <row r="4164" spans="1:5" x14ac:dyDescent="0.3">
      <c r="A4164">
        <v>39499</v>
      </c>
      <c r="B4164">
        <v>25.223299999999998</v>
      </c>
      <c r="E4164">
        <v>8638485</v>
      </c>
    </row>
    <row r="4165" spans="1:5" x14ac:dyDescent="0.3">
      <c r="A4165">
        <v>39498</v>
      </c>
      <c r="B4165">
        <v>25.533300000000001</v>
      </c>
      <c r="E4165">
        <v>9325662</v>
      </c>
    </row>
    <row r="4166" spans="1:5" x14ac:dyDescent="0.3">
      <c r="A4166">
        <v>39497</v>
      </c>
      <c r="B4166">
        <v>25.706700000000001</v>
      </c>
      <c r="E4166">
        <v>3695517</v>
      </c>
    </row>
    <row r="4167" spans="1:5" x14ac:dyDescent="0.3">
      <c r="A4167">
        <v>39493</v>
      </c>
      <c r="B4167">
        <v>25.756699999999999</v>
      </c>
      <c r="E4167">
        <v>6114372</v>
      </c>
    </row>
    <row r="4168" spans="1:5" x14ac:dyDescent="0.3">
      <c r="A4168">
        <v>39492</v>
      </c>
      <c r="B4168">
        <v>26</v>
      </c>
      <c r="E4168">
        <v>6005181</v>
      </c>
    </row>
    <row r="4169" spans="1:5" x14ac:dyDescent="0.3">
      <c r="A4169">
        <v>39491</v>
      </c>
      <c r="B4169">
        <v>26.346699999999998</v>
      </c>
      <c r="E4169">
        <v>2572800</v>
      </c>
    </row>
    <row r="4170" spans="1:5" x14ac:dyDescent="0.3">
      <c r="A4170">
        <v>39490</v>
      </c>
      <c r="B4170">
        <v>25.99</v>
      </c>
      <c r="E4170">
        <v>4316799</v>
      </c>
    </row>
    <row r="4171" spans="1:5" x14ac:dyDescent="0.3">
      <c r="A4171">
        <v>39489</v>
      </c>
      <c r="B4171">
        <v>25.816700000000001</v>
      </c>
      <c r="E4171">
        <v>3325335</v>
      </c>
    </row>
    <row r="4172" spans="1:5" x14ac:dyDescent="0.3">
      <c r="A4172">
        <v>39486</v>
      </c>
      <c r="B4172">
        <v>25.8367</v>
      </c>
      <c r="E4172">
        <v>3737844</v>
      </c>
    </row>
    <row r="4173" spans="1:5" x14ac:dyDescent="0.3">
      <c r="A4173">
        <v>39485</v>
      </c>
      <c r="B4173">
        <v>25.906700000000001</v>
      </c>
      <c r="E4173">
        <v>3418890</v>
      </c>
    </row>
    <row r="4174" spans="1:5" x14ac:dyDescent="0.3">
      <c r="A4174">
        <v>39484</v>
      </c>
      <c r="B4174">
        <v>25.85</v>
      </c>
      <c r="E4174">
        <v>3784506</v>
      </c>
    </row>
    <row r="4175" spans="1:5" x14ac:dyDescent="0.3">
      <c r="A4175">
        <v>39483</v>
      </c>
      <c r="B4175">
        <v>25.953299999999999</v>
      </c>
      <c r="E4175">
        <v>5133639</v>
      </c>
    </row>
    <row r="4176" spans="1:5" x14ac:dyDescent="0.3">
      <c r="A4176">
        <v>39482</v>
      </c>
      <c r="B4176">
        <v>26.66</v>
      </c>
      <c r="E4176">
        <v>2695317</v>
      </c>
    </row>
    <row r="4177" spans="1:5" x14ac:dyDescent="0.3">
      <c r="A4177">
        <v>39479</v>
      </c>
      <c r="B4177">
        <v>26.6433</v>
      </c>
      <c r="E4177">
        <v>4701465</v>
      </c>
    </row>
    <row r="4178" spans="1:5" x14ac:dyDescent="0.3">
      <c r="A4178">
        <v>39478</v>
      </c>
      <c r="B4178">
        <v>26.066700000000001</v>
      </c>
      <c r="E4178">
        <v>6760872</v>
      </c>
    </row>
    <row r="4179" spans="1:5" x14ac:dyDescent="0.3">
      <c r="A4179">
        <v>39477</v>
      </c>
      <c r="B4179">
        <v>25.8033</v>
      </c>
      <c r="E4179">
        <v>4015692</v>
      </c>
    </row>
    <row r="4180" spans="1:5" x14ac:dyDescent="0.3">
      <c r="A4180">
        <v>39476</v>
      </c>
      <c r="B4180">
        <v>26.03</v>
      </c>
      <c r="E4180">
        <v>2634300</v>
      </c>
    </row>
    <row r="4181" spans="1:5" x14ac:dyDescent="0.3">
      <c r="A4181">
        <v>39475</v>
      </c>
      <c r="B4181">
        <v>25.9373</v>
      </c>
      <c r="E4181">
        <v>3424788</v>
      </c>
    </row>
    <row r="4182" spans="1:5" x14ac:dyDescent="0.3">
      <c r="A4182">
        <v>39472</v>
      </c>
      <c r="B4182">
        <v>25.666699999999999</v>
      </c>
      <c r="E4182">
        <v>4317264</v>
      </c>
    </row>
    <row r="4183" spans="1:5" x14ac:dyDescent="0.3">
      <c r="A4183">
        <v>39471</v>
      </c>
      <c r="B4183">
        <v>25.896699999999999</v>
      </c>
      <c r="E4183">
        <v>6123708</v>
      </c>
    </row>
    <row r="4184" spans="1:5" x14ac:dyDescent="0.3">
      <c r="A4184">
        <v>39470</v>
      </c>
      <c r="B4184">
        <v>26.136700000000001</v>
      </c>
      <c r="E4184">
        <v>12288597</v>
      </c>
    </row>
    <row r="4185" spans="1:5" x14ac:dyDescent="0.3">
      <c r="A4185">
        <v>39469</v>
      </c>
      <c r="B4185">
        <v>26.186699999999998</v>
      </c>
      <c r="E4185">
        <v>7177155</v>
      </c>
    </row>
    <row r="4186" spans="1:5" x14ac:dyDescent="0.3">
      <c r="A4186">
        <v>39465</v>
      </c>
      <c r="B4186">
        <v>27.046700000000001</v>
      </c>
      <c r="E4186">
        <v>9372759</v>
      </c>
    </row>
    <row r="4187" spans="1:5" x14ac:dyDescent="0.3">
      <c r="A4187">
        <v>39464</v>
      </c>
      <c r="B4187">
        <v>27.406700000000001</v>
      </c>
      <c r="E4187">
        <v>14388201</v>
      </c>
    </row>
    <row r="4188" spans="1:5" x14ac:dyDescent="0.3">
      <c r="A4188">
        <v>39463</v>
      </c>
      <c r="B4188">
        <v>27.4467</v>
      </c>
      <c r="E4188">
        <v>6866178</v>
      </c>
    </row>
    <row r="4189" spans="1:5" x14ac:dyDescent="0.3">
      <c r="A4189">
        <v>39462</v>
      </c>
      <c r="B4189">
        <v>27.293299999999999</v>
      </c>
      <c r="E4189">
        <v>5084253</v>
      </c>
    </row>
    <row r="4190" spans="1:5" x14ac:dyDescent="0.3">
      <c r="A4190">
        <v>39461</v>
      </c>
      <c r="B4190">
        <v>27.66</v>
      </c>
      <c r="E4190">
        <v>3856023</v>
      </c>
    </row>
    <row r="4191" spans="1:5" x14ac:dyDescent="0.3">
      <c r="A4191">
        <v>39458</v>
      </c>
      <c r="B4191">
        <v>27.693300000000001</v>
      </c>
      <c r="E4191">
        <v>2815029</v>
      </c>
    </row>
    <row r="4192" spans="1:5" x14ac:dyDescent="0.3">
      <c r="A4192">
        <v>39457</v>
      </c>
      <c r="B4192">
        <v>27.75</v>
      </c>
      <c r="E4192">
        <v>4292574</v>
      </c>
    </row>
    <row r="4193" spans="1:5" x14ac:dyDescent="0.3">
      <c r="A4193">
        <v>39456</v>
      </c>
      <c r="B4193">
        <v>27.493300000000001</v>
      </c>
      <c r="E4193">
        <v>3038469</v>
      </c>
    </row>
    <row r="4194" spans="1:5" x14ac:dyDescent="0.3">
      <c r="A4194">
        <v>39455</v>
      </c>
      <c r="B4194">
        <v>27.083300000000001</v>
      </c>
      <c r="E4194">
        <v>7141509</v>
      </c>
    </row>
    <row r="4195" spans="1:5" x14ac:dyDescent="0.3">
      <c r="A4195">
        <v>39454</v>
      </c>
      <c r="B4195">
        <v>27.02</v>
      </c>
      <c r="E4195">
        <v>4059696</v>
      </c>
    </row>
    <row r="4196" spans="1:5" x14ac:dyDescent="0.3">
      <c r="A4196">
        <v>39451</v>
      </c>
      <c r="B4196">
        <v>26.646699999999999</v>
      </c>
      <c r="E4196">
        <v>3873318</v>
      </c>
    </row>
    <row r="4197" spans="1:5" x14ac:dyDescent="0.3">
      <c r="A4197">
        <v>39450</v>
      </c>
      <c r="B4197">
        <v>27.05</v>
      </c>
      <c r="E4197">
        <v>3412602</v>
      </c>
    </row>
    <row r="4198" spans="1:5" x14ac:dyDescent="0.3">
      <c r="A4198">
        <v>39449</v>
      </c>
      <c r="B4198">
        <v>26.923300000000001</v>
      </c>
      <c r="E4198">
        <v>5036319</v>
      </c>
    </row>
    <row r="4199" spans="1:5" x14ac:dyDescent="0.3">
      <c r="A4199">
        <v>39447</v>
      </c>
      <c r="B4199">
        <v>27.06</v>
      </c>
      <c r="E4199">
        <v>2516058</v>
      </c>
    </row>
    <row r="4200" spans="1:5" x14ac:dyDescent="0.3">
      <c r="A4200">
        <v>39444</v>
      </c>
      <c r="B4200">
        <v>27.32</v>
      </c>
      <c r="E4200">
        <v>1772925</v>
      </c>
    </row>
    <row r="4201" spans="1:5" x14ac:dyDescent="0.3">
      <c r="A4201">
        <v>39443</v>
      </c>
      <c r="B4201">
        <v>27.546700000000001</v>
      </c>
      <c r="E4201">
        <v>3397719</v>
      </c>
    </row>
    <row r="4202" spans="1:5" x14ac:dyDescent="0.3">
      <c r="A4202">
        <v>39442</v>
      </c>
      <c r="B4202">
        <v>27.916699999999999</v>
      </c>
      <c r="E4202">
        <v>1462512</v>
      </c>
    </row>
    <row r="4203" spans="1:5" x14ac:dyDescent="0.3">
      <c r="A4203">
        <v>39440</v>
      </c>
      <c r="B4203">
        <v>27.866700000000002</v>
      </c>
      <c r="E4203">
        <v>1939236</v>
      </c>
    </row>
    <row r="4204" spans="1:5" x14ac:dyDescent="0.3">
      <c r="A4204">
        <v>39437</v>
      </c>
      <c r="B4204">
        <v>27.673300000000001</v>
      </c>
      <c r="E4204">
        <v>3303120</v>
      </c>
    </row>
    <row r="4205" spans="1:5" x14ac:dyDescent="0.3">
      <c r="A4205">
        <v>39436</v>
      </c>
      <c r="B4205">
        <v>27.416699999999999</v>
      </c>
      <c r="E4205">
        <v>3660507</v>
      </c>
    </row>
    <row r="4206" spans="1:5" x14ac:dyDescent="0.3">
      <c r="A4206">
        <v>39435</v>
      </c>
      <c r="B4206">
        <v>27.093299999999999</v>
      </c>
      <c r="E4206">
        <v>5478060</v>
      </c>
    </row>
    <row r="4207" spans="1:5" x14ac:dyDescent="0.3">
      <c r="A4207">
        <v>39434</v>
      </c>
      <c r="B4207">
        <v>27.133299999999998</v>
      </c>
      <c r="E4207">
        <v>6745929</v>
      </c>
    </row>
    <row r="4208" spans="1:5" x14ac:dyDescent="0.3">
      <c r="A4208">
        <v>39433</v>
      </c>
      <c r="B4208">
        <v>26.866700000000002</v>
      </c>
      <c r="E4208">
        <v>5669349</v>
      </c>
    </row>
    <row r="4209" spans="1:5" x14ac:dyDescent="0.3">
      <c r="A4209">
        <v>39430</v>
      </c>
      <c r="B4209">
        <v>27.47</v>
      </c>
      <c r="E4209">
        <v>2355477</v>
      </c>
    </row>
    <row r="4210" spans="1:5" x14ac:dyDescent="0.3">
      <c r="A4210">
        <v>39429</v>
      </c>
      <c r="B4210">
        <v>27.563300000000002</v>
      </c>
      <c r="E4210">
        <v>4840332</v>
      </c>
    </row>
    <row r="4211" spans="1:5" x14ac:dyDescent="0.3">
      <c r="A4211">
        <v>39428</v>
      </c>
      <c r="B4211">
        <v>27.7667</v>
      </c>
      <c r="E4211">
        <v>3842391</v>
      </c>
    </row>
    <row r="4212" spans="1:5" x14ac:dyDescent="0.3">
      <c r="A4212">
        <v>39427</v>
      </c>
      <c r="B4212">
        <v>27.566700000000001</v>
      </c>
      <c r="E4212">
        <v>5022393</v>
      </c>
    </row>
    <row r="4213" spans="1:5" x14ac:dyDescent="0.3">
      <c r="A4213">
        <v>39426</v>
      </c>
      <c r="B4213">
        <v>28.166699999999999</v>
      </c>
      <c r="E4213">
        <v>4054665</v>
      </c>
    </row>
    <row r="4214" spans="1:5" x14ac:dyDescent="0.3">
      <c r="A4214">
        <v>39423</v>
      </c>
      <c r="B4214">
        <v>28.383299999999998</v>
      </c>
      <c r="E4214">
        <v>1710966</v>
      </c>
    </row>
    <row r="4215" spans="1:5" x14ac:dyDescent="0.3">
      <c r="A4215">
        <v>39422</v>
      </c>
      <c r="B4215">
        <v>28.56</v>
      </c>
      <c r="E4215">
        <v>2553600</v>
      </c>
    </row>
    <row r="4216" spans="1:5" x14ac:dyDescent="0.3">
      <c r="A4216">
        <v>39421</v>
      </c>
      <c r="B4216">
        <v>28</v>
      </c>
      <c r="E4216">
        <v>3971475</v>
      </c>
    </row>
    <row r="4217" spans="1:5" x14ac:dyDescent="0.3">
      <c r="A4217">
        <v>39420</v>
      </c>
      <c r="B4217">
        <v>27.633299999999998</v>
      </c>
      <c r="E4217">
        <v>2463753</v>
      </c>
    </row>
    <row r="4218" spans="1:5" x14ac:dyDescent="0.3">
      <c r="A4218">
        <v>39419</v>
      </c>
      <c r="B4218">
        <v>27.916699999999999</v>
      </c>
      <c r="E4218">
        <v>2929125</v>
      </c>
    </row>
    <row r="4219" spans="1:5" x14ac:dyDescent="0.3">
      <c r="A4219">
        <v>39416</v>
      </c>
      <c r="B4219">
        <v>28.0867</v>
      </c>
      <c r="E4219">
        <v>2562000</v>
      </c>
    </row>
    <row r="4220" spans="1:5" x14ac:dyDescent="0.3">
      <c r="A4220">
        <v>39415</v>
      </c>
      <c r="B4220">
        <v>28</v>
      </c>
      <c r="E4220">
        <v>2502885</v>
      </c>
    </row>
    <row r="4221" spans="1:5" x14ac:dyDescent="0.3">
      <c r="A4221">
        <v>39414</v>
      </c>
      <c r="B4221">
        <v>27.666699999999999</v>
      </c>
      <c r="E4221">
        <v>7280850</v>
      </c>
    </row>
    <row r="4222" spans="1:5" x14ac:dyDescent="0.3">
      <c r="A4222">
        <v>39413</v>
      </c>
      <c r="B4222">
        <v>26.883299999999998</v>
      </c>
      <c r="E4222">
        <v>3751941</v>
      </c>
    </row>
    <row r="4223" spans="1:5" x14ac:dyDescent="0.3">
      <c r="A4223">
        <v>39412</v>
      </c>
      <c r="B4223">
        <v>26.4</v>
      </c>
      <c r="E4223">
        <v>4081200</v>
      </c>
    </row>
    <row r="4224" spans="1:5" x14ac:dyDescent="0.3">
      <c r="A4224">
        <v>39409</v>
      </c>
      <c r="B4224">
        <v>26.8233</v>
      </c>
      <c r="E4224">
        <v>931623</v>
      </c>
    </row>
    <row r="4225" spans="1:5" x14ac:dyDescent="0.3">
      <c r="A4225">
        <v>39407</v>
      </c>
      <c r="B4225">
        <v>26.473299999999998</v>
      </c>
      <c r="E4225">
        <v>4662624</v>
      </c>
    </row>
    <row r="4226" spans="1:5" x14ac:dyDescent="0.3">
      <c r="A4226">
        <v>39406</v>
      </c>
      <c r="B4226">
        <v>27.1</v>
      </c>
      <c r="E4226">
        <v>6982950</v>
      </c>
    </row>
    <row r="4227" spans="1:5" x14ac:dyDescent="0.3">
      <c r="A4227">
        <v>39405</v>
      </c>
      <c r="B4227">
        <v>27.0367</v>
      </c>
      <c r="E4227">
        <v>2999511</v>
      </c>
    </row>
    <row r="4228" spans="1:5" x14ac:dyDescent="0.3">
      <c r="A4228">
        <v>39402</v>
      </c>
      <c r="B4228">
        <v>27.503299999999999</v>
      </c>
      <c r="E4228">
        <v>1641450</v>
      </c>
    </row>
    <row r="4229" spans="1:5" x14ac:dyDescent="0.3">
      <c r="A4229">
        <v>39401</v>
      </c>
      <c r="B4229">
        <v>27.473299999999998</v>
      </c>
      <c r="E4229">
        <v>1608909</v>
      </c>
    </row>
    <row r="4230" spans="1:5" x14ac:dyDescent="0.3">
      <c r="A4230">
        <v>39400</v>
      </c>
      <c r="B4230">
        <v>27.523299999999999</v>
      </c>
      <c r="E4230">
        <v>3771000</v>
      </c>
    </row>
    <row r="4231" spans="1:5" x14ac:dyDescent="0.3">
      <c r="A4231">
        <v>39399</v>
      </c>
      <c r="B4231">
        <v>27.56</v>
      </c>
      <c r="E4231">
        <v>4621845</v>
      </c>
    </row>
    <row r="4232" spans="1:5" x14ac:dyDescent="0.3">
      <c r="A4232">
        <v>39398</v>
      </c>
      <c r="B4232">
        <v>27.366700000000002</v>
      </c>
      <c r="E4232">
        <v>3551313</v>
      </c>
    </row>
    <row r="4233" spans="1:5" x14ac:dyDescent="0.3">
      <c r="A4233">
        <v>39395</v>
      </c>
      <c r="B4233">
        <v>27.576699999999999</v>
      </c>
      <c r="E4233">
        <v>2807349</v>
      </c>
    </row>
    <row r="4234" spans="1:5" x14ac:dyDescent="0.3">
      <c r="A4234">
        <v>39394</v>
      </c>
      <c r="B4234">
        <v>27.866700000000002</v>
      </c>
      <c r="E4234">
        <v>6349224</v>
      </c>
    </row>
    <row r="4235" spans="1:5" x14ac:dyDescent="0.3">
      <c r="A4235">
        <v>39393</v>
      </c>
      <c r="B4235">
        <v>27.9</v>
      </c>
      <c r="E4235">
        <v>6005772</v>
      </c>
    </row>
    <row r="4236" spans="1:5" x14ac:dyDescent="0.3">
      <c r="A4236">
        <v>39392</v>
      </c>
      <c r="B4236">
        <v>28.54</v>
      </c>
      <c r="E4236">
        <v>2545722</v>
      </c>
    </row>
    <row r="4237" spans="1:5" x14ac:dyDescent="0.3">
      <c r="A4237">
        <v>39391</v>
      </c>
      <c r="B4237">
        <v>28.476700000000001</v>
      </c>
      <c r="E4237">
        <v>2331525</v>
      </c>
    </row>
    <row r="4238" spans="1:5" x14ac:dyDescent="0.3">
      <c r="A4238">
        <v>39388</v>
      </c>
      <c r="B4238">
        <v>28.686699999999998</v>
      </c>
      <c r="E4238">
        <v>2351550</v>
      </c>
    </row>
    <row r="4239" spans="1:5" x14ac:dyDescent="0.3">
      <c r="A4239">
        <v>39387</v>
      </c>
      <c r="B4239">
        <v>28.43</v>
      </c>
      <c r="E4239">
        <v>5021298</v>
      </c>
    </row>
    <row r="4240" spans="1:5" x14ac:dyDescent="0.3">
      <c r="A4240">
        <v>39386</v>
      </c>
      <c r="B4240">
        <v>28.87</v>
      </c>
      <c r="E4240">
        <v>1572561</v>
      </c>
    </row>
    <row r="4241" spans="1:5" x14ac:dyDescent="0.3">
      <c r="A4241">
        <v>39385</v>
      </c>
      <c r="B4241">
        <v>28.6</v>
      </c>
      <c r="E4241">
        <v>905700</v>
      </c>
    </row>
    <row r="4242" spans="1:5" x14ac:dyDescent="0.3">
      <c r="A4242">
        <v>39384</v>
      </c>
      <c r="B4242">
        <v>28.716699999999999</v>
      </c>
      <c r="E4242">
        <v>1928400</v>
      </c>
    </row>
    <row r="4243" spans="1:5" x14ac:dyDescent="0.3">
      <c r="A4243">
        <v>39381</v>
      </c>
      <c r="B4243">
        <v>28.933299999999999</v>
      </c>
      <c r="E4243">
        <v>3631200</v>
      </c>
    </row>
    <row r="4244" spans="1:5" x14ac:dyDescent="0.3">
      <c r="A4244">
        <v>39380</v>
      </c>
      <c r="B4244">
        <v>28.6</v>
      </c>
      <c r="E4244">
        <v>2102700</v>
      </c>
    </row>
    <row r="4245" spans="1:5" x14ac:dyDescent="0.3">
      <c r="A4245">
        <v>39379</v>
      </c>
      <c r="B4245">
        <v>28.6</v>
      </c>
      <c r="E4245">
        <v>4774200</v>
      </c>
    </row>
    <row r="4246" spans="1:5" x14ac:dyDescent="0.3">
      <c r="A4246">
        <v>39378</v>
      </c>
      <c r="B4246">
        <v>28.7</v>
      </c>
      <c r="E4246">
        <v>6920700</v>
      </c>
    </row>
    <row r="4247" spans="1:5" x14ac:dyDescent="0.3">
      <c r="A4247">
        <v>39377</v>
      </c>
      <c r="B4247">
        <v>28.276700000000002</v>
      </c>
      <c r="E4247">
        <v>3045894</v>
      </c>
    </row>
    <row r="4248" spans="1:5" x14ac:dyDescent="0.3">
      <c r="A4248">
        <v>39374</v>
      </c>
      <c r="B4248">
        <v>28.116700000000002</v>
      </c>
      <c r="E4248">
        <v>6889500</v>
      </c>
    </row>
    <row r="4249" spans="1:5" x14ac:dyDescent="0.3">
      <c r="A4249">
        <v>39373</v>
      </c>
      <c r="B4249">
        <v>28.726700000000001</v>
      </c>
      <c r="E4249">
        <v>13871400</v>
      </c>
    </row>
    <row r="4250" spans="1:5" x14ac:dyDescent="0.3">
      <c r="A4250">
        <v>39372</v>
      </c>
      <c r="B4250">
        <v>28.93</v>
      </c>
      <c r="E4250">
        <v>4849200</v>
      </c>
    </row>
    <row r="4251" spans="1:5" x14ac:dyDescent="0.3">
      <c r="A4251">
        <v>39371</v>
      </c>
      <c r="B4251">
        <v>28.83</v>
      </c>
      <c r="E4251">
        <v>2447322</v>
      </c>
    </row>
    <row r="4252" spans="1:5" x14ac:dyDescent="0.3">
      <c r="A4252">
        <v>39370</v>
      </c>
      <c r="B4252">
        <v>29.033300000000001</v>
      </c>
      <c r="E4252">
        <v>5467500</v>
      </c>
    </row>
    <row r="4253" spans="1:5" x14ac:dyDescent="0.3">
      <c r="A4253">
        <v>39367</v>
      </c>
      <c r="B4253">
        <v>28.953299999999999</v>
      </c>
      <c r="E4253">
        <v>4256400</v>
      </c>
    </row>
    <row r="4254" spans="1:5" x14ac:dyDescent="0.3">
      <c r="A4254">
        <v>39366</v>
      </c>
      <c r="B4254">
        <v>28.826699999999999</v>
      </c>
      <c r="E4254">
        <v>5395200</v>
      </c>
    </row>
    <row r="4255" spans="1:5" x14ac:dyDescent="0.3">
      <c r="A4255">
        <v>39365</v>
      </c>
      <c r="B4255">
        <v>29.133299999999998</v>
      </c>
      <c r="E4255">
        <v>5610600</v>
      </c>
    </row>
    <row r="4256" spans="1:5" x14ac:dyDescent="0.3">
      <c r="A4256">
        <v>39364</v>
      </c>
      <c r="B4256">
        <v>28.743300000000001</v>
      </c>
      <c r="E4256">
        <v>4038000</v>
      </c>
    </row>
    <row r="4257" spans="1:5" x14ac:dyDescent="0.3">
      <c r="A4257">
        <v>39363</v>
      </c>
      <c r="B4257">
        <v>28.5167</v>
      </c>
      <c r="E4257">
        <v>4339200</v>
      </c>
    </row>
    <row r="4258" spans="1:5" x14ac:dyDescent="0.3">
      <c r="A4258">
        <v>39360</v>
      </c>
      <c r="B4258">
        <v>28.6</v>
      </c>
      <c r="E4258">
        <v>2329221</v>
      </c>
    </row>
    <row r="4259" spans="1:5" x14ac:dyDescent="0.3">
      <c r="A4259">
        <v>39359</v>
      </c>
      <c r="B4259">
        <v>28.12</v>
      </c>
      <c r="E4259">
        <v>1409700</v>
      </c>
    </row>
    <row r="4260" spans="1:5" x14ac:dyDescent="0.3">
      <c r="A4260">
        <v>39358</v>
      </c>
      <c r="B4260">
        <v>28.116700000000002</v>
      </c>
      <c r="E4260">
        <v>3190614</v>
      </c>
    </row>
    <row r="4261" spans="1:5" x14ac:dyDescent="0.3">
      <c r="A4261">
        <v>39357</v>
      </c>
      <c r="B4261">
        <v>28.083300000000001</v>
      </c>
      <c r="E4261">
        <v>5175900</v>
      </c>
    </row>
    <row r="4262" spans="1:5" x14ac:dyDescent="0.3">
      <c r="A4262">
        <v>39356</v>
      </c>
      <c r="B4262">
        <v>28.003299999999999</v>
      </c>
      <c r="E4262">
        <v>2505438</v>
      </c>
    </row>
    <row r="4263" spans="1:5" x14ac:dyDescent="0.3">
      <c r="A4263">
        <v>39353</v>
      </c>
      <c r="B4263">
        <v>27.666699999999999</v>
      </c>
      <c r="E4263">
        <v>5010000</v>
      </c>
    </row>
    <row r="4264" spans="1:5" x14ac:dyDescent="0.3">
      <c r="A4264">
        <v>39352</v>
      </c>
      <c r="B4264">
        <v>27.8233</v>
      </c>
      <c r="E4264">
        <v>4383600</v>
      </c>
    </row>
    <row r="4265" spans="1:5" x14ac:dyDescent="0.3">
      <c r="A4265">
        <v>39351</v>
      </c>
      <c r="B4265">
        <v>27.813300000000002</v>
      </c>
      <c r="E4265">
        <v>2289600</v>
      </c>
    </row>
    <row r="4266" spans="1:5" x14ac:dyDescent="0.3">
      <c r="A4266">
        <v>39350</v>
      </c>
      <c r="B4266">
        <v>27.533300000000001</v>
      </c>
      <c r="E4266">
        <v>1987782</v>
      </c>
    </row>
    <row r="4267" spans="1:5" x14ac:dyDescent="0.3">
      <c r="A4267">
        <v>39349</v>
      </c>
      <c r="B4267">
        <v>27.533300000000001</v>
      </c>
      <c r="E4267">
        <v>2168400</v>
      </c>
    </row>
    <row r="4268" spans="1:5" x14ac:dyDescent="0.3">
      <c r="A4268">
        <v>39346</v>
      </c>
      <c r="B4268">
        <v>27.5867</v>
      </c>
      <c r="E4268">
        <v>1800900</v>
      </c>
    </row>
    <row r="4269" spans="1:5" x14ac:dyDescent="0.3">
      <c r="A4269">
        <v>39345</v>
      </c>
      <c r="B4269">
        <v>27.3</v>
      </c>
      <c r="E4269">
        <v>3284100</v>
      </c>
    </row>
    <row r="4270" spans="1:5" x14ac:dyDescent="0.3">
      <c r="A4270">
        <v>39344</v>
      </c>
      <c r="B4270">
        <v>27.41</v>
      </c>
      <c r="E4270">
        <v>3737400</v>
      </c>
    </row>
    <row r="4271" spans="1:5" x14ac:dyDescent="0.3">
      <c r="A4271">
        <v>39343</v>
      </c>
      <c r="B4271">
        <v>27.3</v>
      </c>
      <c r="E4271">
        <v>6315900</v>
      </c>
    </row>
    <row r="4272" spans="1:5" x14ac:dyDescent="0.3">
      <c r="A4272">
        <v>39342</v>
      </c>
      <c r="B4272">
        <v>26.776700000000002</v>
      </c>
      <c r="E4272">
        <v>5446500</v>
      </c>
    </row>
    <row r="4273" spans="1:5" x14ac:dyDescent="0.3">
      <c r="A4273">
        <v>39339</v>
      </c>
      <c r="B4273">
        <v>27.1</v>
      </c>
      <c r="E4273">
        <v>1550400</v>
      </c>
    </row>
    <row r="4274" spans="1:5" x14ac:dyDescent="0.3">
      <c r="A4274">
        <v>39338</v>
      </c>
      <c r="B4274">
        <v>27.16</v>
      </c>
      <c r="E4274">
        <v>3864300</v>
      </c>
    </row>
    <row r="4275" spans="1:5" x14ac:dyDescent="0.3">
      <c r="A4275">
        <v>39337</v>
      </c>
      <c r="B4275">
        <v>27.296700000000001</v>
      </c>
      <c r="E4275">
        <v>4700100</v>
      </c>
    </row>
    <row r="4276" spans="1:5" x14ac:dyDescent="0.3">
      <c r="A4276">
        <v>39336</v>
      </c>
      <c r="B4276">
        <v>27.2333</v>
      </c>
      <c r="E4276">
        <v>3525600</v>
      </c>
    </row>
    <row r="4277" spans="1:5" x14ac:dyDescent="0.3">
      <c r="A4277">
        <v>39335</v>
      </c>
      <c r="B4277">
        <v>26.68</v>
      </c>
      <c r="E4277">
        <v>3600600</v>
      </c>
    </row>
    <row r="4278" spans="1:5" x14ac:dyDescent="0.3">
      <c r="A4278">
        <v>39332</v>
      </c>
      <c r="B4278">
        <v>26.9833</v>
      </c>
      <c r="E4278">
        <v>4603500</v>
      </c>
    </row>
    <row r="4279" spans="1:5" x14ac:dyDescent="0.3">
      <c r="A4279">
        <v>39331</v>
      </c>
      <c r="B4279">
        <v>27.116700000000002</v>
      </c>
      <c r="E4279">
        <v>5888700</v>
      </c>
    </row>
    <row r="4280" spans="1:5" x14ac:dyDescent="0.3">
      <c r="A4280">
        <v>39330</v>
      </c>
      <c r="B4280">
        <v>26.86</v>
      </c>
      <c r="E4280">
        <v>3910500</v>
      </c>
    </row>
    <row r="4281" spans="1:5" x14ac:dyDescent="0.3">
      <c r="A4281">
        <v>39329</v>
      </c>
      <c r="B4281">
        <v>26.826699999999999</v>
      </c>
      <c r="E4281">
        <v>3961800</v>
      </c>
    </row>
    <row r="4282" spans="1:5" x14ac:dyDescent="0.3">
      <c r="A4282">
        <v>39325</v>
      </c>
      <c r="B4282">
        <v>26.35</v>
      </c>
      <c r="E4282">
        <v>2364900</v>
      </c>
    </row>
    <row r="4283" spans="1:5" x14ac:dyDescent="0.3">
      <c r="A4283">
        <v>39324</v>
      </c>
      <c r="B4283">
        <v>26.133299999999998</v>
      </c>
      <c r="E4283">
        <v>5000700</v>
      </c>
    </row>
    <row r="4284" spans="1:5" x14ac:dyDescent="0.3">
      <c r="A4284">
        <v>39323</v>
      </c>
      <c r="B4284">
        <v>26.11</v>
      </c>
      <c r="E4284">
        <v>2766000</v>
      </c>
    </row>
    <row r="4285" spans="1:5" x14ac:dyDescent="0.3">
      <c r="A4285">
        <v>39322</v>
      </c>
      <c r="B4285">
        <v>25.583300000000001</v>
      </c>
      <c r="E4285">
        <v>6256200</v>
      </c>
    </row>
    <row r="4286" spans="1:5" x14ac:dyDescent="0.3">
      <c r="A4286">
        <v>39321</v>
      </c>
      <c r="B4286">
        <v>26.013300000000001</v>
      </c>
      <c r="E4286">
        <v>2846700</v>
      </c>
    </row>
    <row r="4287" spans="1:5" x14ac:dyDescent="0.3">
      <c r="A4287">
        <v>39318</v>
      </c>
      <c r="B4287">
        <v>26.16</v>
      </c>
      <c r="E4287">
        <v>2200500</v>
      </c>
    </row>
    <row r="4288" spans="1:5" x14ac:dyDescent="0.3">
      <c r="A4288">
        <v>39317</v>
      </c>
      <c r="B4288">
        <v>26.033300000000001</v>
      </c>
      <c r="E4288">
        <v>4448400</v>
      </c>
    </row>
    <row r="4289" spans="1:5" x14ac:dyDescent="0.3">
      <c r="A4289">
        <v>39316</v>
      </c>
      <c r="B4289">
        <v>26</v>
      </c>
      <c r="E4289">
        <v>2499000</v>
      </c>
    </row>
    <row r="4290" spans="1:5" x14ac:dyDescent="0.3">
      <c r="A4290">
        <v>39315</v>
      </c>
      <c r="B4290">
        <v>25.89</v>
      </c>
      <c r="E4290">
        <v>2386200</v>
      </c>
    </row>
    <row r="4291" spans="1:5" x14ac:dyDescent="0.3">
      <c r="A4291">
        <v>39314</v>
      </c>
      <c r="B4291">
        <v>25.923300000000001</v>
      </c>
      <c r="E4291">
        <v>2029167</v>
      </c>
    </row>
    <row r="4292" spans="1:5" x14ac:dyDescent="0.3">
      <c r="A4292">
        <v>39311</v>
      </c>
      <c r="B4292">
        <v>25.85</v>
      </c>
      <c r="E4292">
        <v>6042675</v>
      </c>
    </row>
    <row r="4293" spans="1:5" x14ac:dyDescent="0.3">
      <c r="A4293">
        <v>39310</v>
      </c>
      <c r="B4293">
        <v>25.45</v>
      </c>
      <c r="E4293">
        <v>11039496</v>
      </c>
    </row>
    <row r="4294" spans="1:5" x14ac:dyDescent="0.3">
      <c r="A4294">
        <v>39309</v>
      </c>
      <c r="B4294">
        <v>25.666699999999999</v>
      </c>
      <c r="E4294">
        <v>8848800</v>
      </c>
    </row>
    <row r="4295" spans="1:5" x14ac:dyDescent="0.3">
      <c r="A4295">
        <v>39308</v>
      </c>
      <c r="B4295">
        <v>25.793299999999999</v>
      </c>
      <c r="E4295">
        <v>5919600</v>
      </c>
    </row>
    <row r="4296" spans="1:5" x14ac:dyDescent="0.3">
      <c r="A4296">
        <v>39307</v>
      </c>
      <c r="B4296">
        <v>25.87</v>
      </c>
      <c r="E4296">
        <v>3786600</v>
      </c>
    </row>
    <row r="4297" spans="1:5" x14ac:dyDescent="0.3">
      <c r="A4297">
        <v>39304</v>
      </c>
      <c r="B4297">
        <v>25.7667</v>
      </c>
      <c r="E4297">
        <v>11522232</v>
      </c>
    </row>
    <row r="4298" spans="1:5" x14ac:dyDescent="0.3">
      <c r="A4298">
        <v>39303</v>
      </c>
      <c r="B4298">
        <v>26.263300000000001</v>
      </c>
      <c r="E4298">
        <v>5295459</v>
      </c>
    </row>
    <row r="4299" spans="1:5" x14ac:dyDescent="0.3">
      <c r="A4299">
        <v>39302</v>
      </c>
      <c r="B4299">
        <v>26.583300000000001</v>
      </c>
      <c r="E4299">
        <v>7489200</v>
      </c>
    </row>
    <row r="4300" spans="1:5" x14ac:dyDescent="0.3">
      <c r="A4300">
        <v>39301</v>
      </c>
      <c r="B4300">
        <v>26.066700000000001</v>
      </c>
      <c r="E4300">
        <v>6588600</v>
      </c>
    </row>
    <row r="4301" spans="1:5" x14ac:dyDescent="0.3">
      <c r="A4301">
        <v>39300</v>
      </c>
      <c r="B4301">
        <v>25.716699999999999</v>
      </c>
      <c r="E4301">
        <v>7434300</v>
      </c>
    </row>
    <row r="4302" spans="1:5" x14ac:dyDescent="0.3">
      <c r="A4302">
        <v>39297</v>
      </c>
      <c r="B4302">
        <v>25.416699999999999</v>
      </c>
      <c r="E4302">
        <v>4442400</v>
      </c>
    </row>
    <row r="4303" spans="1:5" x14ac:dyDescent="0.3">
      <c r="A4303">
        <v>39296</v>
      </c>
      <c r="B4303">
        <v>25.64</v>
      </c>
      <c r="E4303">
        <v>5237313</v>
      </c>
    </row>
    <row r="4304" spans="1:5" x14ac:dyDescent="0.3">
      <c r="A4304">
        <v>39295</v>
      </c>
      <c r="B4304">
        <v>25.296700000000001</v>
      </c>
      <c r="E4304">
        <v>11654700</v>
      </c>
    </row>
    <row r="4305" spans="1:5" x14ac:dyDescent="0.3">
      <c r="A4305">
        <v>39294</v>
      </c>
      <c r="B4305">
        <v>25.43</v>
      </c>
      <c r="E4305">
        <v>5662200</v>
      </c>
    </row>
    <row r="4306" spans="1:5" x14ac:dyDescent="0.3">
      <c r="A4306">
        <v>39293</v>
      </c>
      <c r="B4306">
        <v>25.783300000000001</v>
      </c>
      <c r="E4306">
        <v>6935400</v>
      </c>
    </row>
    <row r="4307" spans="1:5" x14ac:dyDescent="0.3">
      <c r="A4307">
        <v>39290</v>
      </c>
      <c r="B4307">
        <v>25.76</v>
      </c>
      <c r="E4307">
        <v>5381796</v>
      </c>
    </row>
    <row r="4308" spans="1:5" x14ac:dyDescent="0.3">
      <c r="A4308">
        <v>39289</v>
      </c>
      <c r="B4308">
        <v>26.246700000000001</v>
      </c>
      <c r="E4308">
        <v>8473545</v>
      </c>
    </row>
    <row r="4309" spans="1:5" x14ac:dyDescent="0.3">
      <c r="A4309">
        <v>39288</v>
      </c>
      <c r="B4309">
        <v>26.46</v>
      </c>
      <c r="E4309">
        <v>5590905</v>
      </c>
    </row>
    <row r="4310" spans="1:5" x14ac:dyDescent="0.3">
      <c r="A4310">
        <v>39287</v>
      </c>
      <c r="B4310">
        <v>26.1433</v>
      </c>
      <c r="E4310">
        <v>6366405</v>
      </c>
    </row>
    <row r="4311" spans="1:5" x14ac:dyDescent="0.3">
      <c r="A4311">
        <v>39286</v>
      </c>
      <c r="B4311">
        <v>26.41</v>
      </c>
      <c r="E4311">
        <v>2078100</v>
      </c>
    </row>
    <row r="4312" spans="1:5" x14ac:dyDescent="0.3">
      <c r="A4312">
        <v>39283</v>
      </c>
      <c r="B4312">
        <v>26.453299999999999</v>
      </c>
      <c r="E4312">
        <v>6116997</v>
      </c>
    </row>
    <row r="4313" spans="1:5" x14ac:dyDescent="0.3">
      <c r="A4313">
        <v>39282</v>
      </c>
      <c r="B4313">
        <v>26.673300000000001</v>
      </c>
      <c r="E4313">
        <v>5070000</v>
      </c>
    </row>
    <row r="4314" spans="1:5" x14ac:dyDescent="0.3">
      <c r="A4314">
        <v>39281</v>
      </c>
      <c r="B4314">
        <v>26.5</v>
      </c>
      <c r="E4314">
        <v>8262600</v>
      </c>
    </row>
    <row r="4315" spans="1:5" x14ac:dyDescent="0.3">
      <c r="A4315">
        <v>39280</v>
      </c>
      <c r="B4315">
        <v>26.503299999999999</v>
      </c>
      <c r="E4315">
        <v>3475800</v>
      </c>
    </row>
    <row r="4316" spans="1:5" x14ac:dyDescent="0.3">
      <c r="A4316">
        <v>39279</v>
      </c>
      <c r="B4316">
        <v>26.55</v>
      </c>
      <c r="E4316">
        <v>4284300</v>
      </c>
    </row>
    <row r="4317" spans="1:5" x14ac:dyDescent="0.3">
      <c r="A4317">
        <v>39276</v>
      </c>
      <c r="B4317">
        <v>26.783300000000001</v>
      </c>
      <c r="E4317">
        <v>4092150</v>
      </c>
    </row>
    <row r="4318" spans="1:5" x14ac:dyDescent="0.3">
      <c r="A4318">
        <v>39275</v>
      </c>
      <c r="B4318">
        <v>26.666699999999999</v>
      </c>
      <c r="E4318">
        <v>4004730</v>
      </c>
    </row>
    <row r="4319" spans="1:5" x14ac:dyDescent="0.3">
      <c r="A4319">
        <v>39274</v>
      </c>
      <c r="B4319">
        <v>26.403300000000002</v>
      </c>
      <c r="E4319">
        <v>3936000</v>
      </c>
    </row>
    <row r="4320" spans="1:5" x14ac:dyDescent="0.3">
      <c r="A4320">
        <v>39273</v>
      </c>
      <c r="B4320">
        <v>26.24</v>
      </c>
      <c r="E4320">
        <v>3987564</v>
      </c>
    </row>
    <row r="4321" spans="1:5" x14ac:dyDescent="0.3">
      <c r="A4321">
        <v>39272</v>
      </c>
      <c r="B4321">
        <v>26.44</v>
      </c>
      <c r="E4321">
        <v>1479000</v>
      </c>
    </row>
    <row r="4322" spans="1:5" x14ac:dyDescent="0.3">
      <c r="A4322">
        <v>39269</v>
      </c>
      <c r="B4322">
        <v>26.353300000000001</v>
      </c>
      <c r="E4322">
        <v>1797300</v>
      </c>
    </row>
    <row r="4323" spans="1:5" x14ac:dyDescent="0.3">
      <c r="A4323">
        <v>39268</v>
      </c>
      <c r="B4323">
        <v>26.246700000000001</v>
      </c>
      <c r="E4323">
        <v>2516100</v>
      </c>
    </row>
    <row r="4324" spans="1:5" x14ac:dyDescent="0.3">
      <c r="A4324">
        <v>39266</v>
      </c>
      <c r="B4324">
        <v>26.31</v>
      </c>
      <c r="E4324">
        <v>950517</v>
      </c>
    </row>
    <row r="4325" spans="1:5" x14ac:dyDescent="0.3">
      <c r="A4325">
        <v>39265</v>
      </c>
      <c r="B4325">
        <v>26.2333</v>
      </c>
      <c r="E4325">
        <v>2021892</v>
      </c>
    </row>
    <row r="4326" spans="1:5" x14ac:dyDescent="0.3">
      <c r="A4326">
        <v>39262</v>
      </c>
      <c r="B4326">
        <v>26.04</v>
      </c>
      <c r="E4326">
        <v>4253997</v>
      </c>
    </row>
    <row r="4327" spans="1:5" x14ac:dyDescent="0.3">
      <c r="A4327">
        <v>39261</v>
      </c>
      <c r="B4327">
        <v>26.216699999999999</v>
      </c>
      <c r="E4327">
        <v>5134650</v>
      </c>
    </row>
    <row r="4328" spans="1:5" x14ac:dyDescent="0.3">
      <c r="A4328">
        <v>39260</v>
      </c>
      <c r="B4328">
        <v>26.31</v>
      </c>
      <c r="E4328">
        <v>8888286</v>
      </c>
    </row>
    <row r="4329" spans="1:5" x14ac:dyDescent="0.3">
      <c r="A4329">
        <v>39259</v>
      </c>
      <c r="B4329">
        <v>25.783300000000001</v>
      </c>
      <c r="E4329">
        <v>6584664</v>
      </c>
    </row>
    <row r="4330" spans="1:5" x14ac:dyDescent="0.3">
      <c r="A4330">
        <v>39258</v>
      </c>
      <c r="B4330">
        <v>25.82</v>
      </c>
      <c r="E4330">
        <v>9506103</v>
      </c>
    </row>
    <row r="4331" spans="1:5" x14ac:dyDescent="0.3">
      <c r="A4331">
        <v>39255</v>
      </c>
      <c r="B4331">
        <v>26.033300000000001</v>
      </c>
      <c r="E4331">
        <v>9081216</v>
      </c>
    </row>
    <row r="4332" spans="1:5" x14ac:dyDescent="0.3">
      <c r="A4332">
        <v>39254</v>
      </c>
      <c r="B4332">
        <v>26.37</v>
      </c>
      <c r="E4332">
        <v>4512300</v>
      </c>
    </row>
    <row r="4333" spans="1:5" x14ac:dyDescent="0.3">
      <c r="A4333">
        <v>39253</v>
      </c>
      <c r="B4333">
        <v>26.383299999999998</v>
      </c>
      <c r="E4333">
        <v>4848909</v>
      </c>
    </row>
    <row r="4334" spans="1:5" x14ac:dyDescent="0.3">
      <c r="A4334">
        <v>39252</v>
      </c>
      <c r="B4334">
        <v>26.813300000000002</v>
      </c>
      <c r="E4334">
        <v>4122591</v>
      </c>
    </row>
    <row r="4335" spans="1:5" x14ac:dyDescent="0.3">
      <c r="A4335">
        <v>39251</v>
      </c>
      <c r="B4335">
        <v>26.86</v>
      </c>
      <c r="E4335">
        <v>2539005</v>
      </c>
    </row>
    <row r="4336" spans="1:5" x14ac:dyDescent="0.3">
      <c r="A4336">
        <v>39248</v>
      </c>
      <c r="B4336">
        <v>27.096699999999998</v>
      </c>
      <c r="E4336">
        <v>5132937</v>
      </c>
    </row>
    <row r="4337" spans="1:5" x14ac:dyDescent="0.3">
      <c r="A4337">
        <v>39247</v>
      </c>
      <c r="B4337">
        <v>26.72</v>
      </c>
      <c r="E4337">
        <v>4419900</v>
      </c>
    </row>
    <row r="4338" spans="1:5" x14ac:dyDescent="0.3">
      <c r="A4338">
        <v>39246</v>
      </c>
      <c r="B4338">
        <v>26.533300000000001</v>
      </c>
      <c r="E4338">
        <v>5190600</v>
      </c>
    </row>
    <row r="4339" spans="1:5" x14ac:dyDescent="0.3">
      <c r="A4339">
        <v>39245</v>
      </c>
      <c r="B4339">
        <v>26.316700000000001</v>
      </c>
      <c r="E4339">
        <v>4977000</v>
      </c>
    </row>
    <row r="4340" spans="1:5" x14ac:dyDescent="0.3">
      <c r="A4340">
        <v>39244</v>
      </c>
      <c r="B4340">
        <v>26.566700000000001</v>
      </c>
      <c r="E4340">
        <v>2511600</v>
      </c>
    </row>
    <row r="4341" spans="1:5" x14ac:dyDescent="0.3">
      <c r="A4341">
        <v>39241</v>
      </c>
      <c r="B4341">
        <v>26.403300000000002</v>
      </c>
      <c r="E4341">
        <v>7240356</v>
      </c>
    </row>
    <row r="4342" spans="1:5" x14ac:dyDescent="0.3">
      <c r="A4342">
        <v>39240</v>
      </c>
      <c r="B4342">
        <v>26.273299999999999</v>
      </c>
      <c r="E4342">
        <v>9660486</v>
      </c>
    </row>
    <row r="4343" spans="1:5" x14ac:dyDescent="0.3">
      <c r="A4343">
        <v>39239</v>
      </c>
      <c r="B4343">
        <v>26.8233</v>
      </c>
      <c r="E4343">
        <v>4434300</v>
      </c>
    </row>
    <row r="4344" spans="1:5" x14ac:dyDescent="0.3">
      <c r="A4344">
        <v>39238</v>
      </c>
      <c r="B4344">
        <v>27.1767</v>
      </c>
      <c r="E4344">
        <v>2108094</v>
      </c>
    </row>
    <row r="4345" spans="1:5" x14ac:dyDescent="0.3">
      <c r="A4345">
        <v>39237</v>
      </c>
      <c r="B4345">
        <v>27.136700000000001</v>
      </c>
      <c r="E4345">
        <v>3168300</v>
      </c>
    </row>
    <row r="4346" spans="1:5" x14ac:dyDescent="0.3">
      <c r="A4346">
        <v>39234</v>
      </c>
      <c r="B4346">
        <v>27.1967</v>
      </c>
      <c r="E4346">
        <v>6779100</v>
      </c>
    </row>
    <row r="4347" spans="1:5" x14ac:dyDescent="0.3">
      <c r="A4347">
        <v>39233</v>
      </c>
      <c r="B4347">
        <v>27.1267</v>
      </c>
      <c r="E4347">
        <v>4105200</v>
      </c>
    </row>
    <row r="4348" spans="1:5" x14ac:dyDescent="0.3">
      <c r="A4348">
        <v>39232</v>
      </c>
      <c r="B4348">
        <v>26.993300000000001</v>
      </c>
      <c r="E4348">
        <v>7350600</v>
      </c>
    </row>
    <row r="4349" spans="1:5" x14ac:dyDescent="0.3">
      <c r="A4349">
        <v>39231</v>
      </c>
      <c r="B4349">
        <v>26.906700000000001</v>
      </c>
      <c r="E4349">
        <v>1058400</v>
      </c>
    </row>
    <row r="4350" spans="1:5" x14ac:dyDescent="0.3">
      <c r="A4350">
        <v>39227</v>
      </c>
      <c r="B4350">
        <v>26.826699999999999</v>
      </c>
      <c r="E4350">
        <v>1016700</v>
      </c>
    </row>
    <row r="4351" spans="1:5" x14ac:dyDescent="0.3">
      <c r="A4351">
        <v>39226</v>
      </c>
      <c r="B4351">
        <v>26.76</v>
      </c>
      <c r="E4351">
        <v>3166455</v>
      </c>
    </row>
    <row r="4352" spans="1:5" x14ac:dyDescent="0.3">
      <c r="A4352">
        <v>39225</v>
      </c>
      <c r="B4352">
        <v>27.1433</v>
      </c>
      <c r="E4352">
        <v>2628648</v>
      </c>
    </row>
    <row r="4353" spans="1:5" x14ac:dyDescent="0.3">
      <c r="A4353">
        <v>39224</v>
      </c>
      <c r="B4353">
        <v>27.083300000000001</v>
      </c>
      <c r="E4353">
        <v>2244300</v>
      </c>
    </row>
    <row r="4354" spans="1:5" x14ac:dyDescent="0.3">
      <c r="A4354">
        <v>39223</v>
      </c>
      <c r="B4354">
        <v>26.93</v>
      </c>
      <c r="E4354">
        <v>3507492</v>
      </c>
    </row>
    <row r="4355" spans="1:5" x14ac:dyDescent="0.3">
      <c r="A4355">
        <v>39220</v>
      </c>
      <c r="B4355">
        <v>26.7133</v>
      </c>
      <c r="E4355">
        <v>3340200</v>
      </c>
    </row>
    <row r="4356" spans="1:5" x14ac:dyDescent="0.3">
      <c r="A4356">
        <v>39219</v>
      </c>
      <c r="B4356">
        <v>26.666699999999999</v>
      </c>
      <c r="E4356">
        <v>3051600</v>
      </c>
    </row>
    <row r="4357" spans="1:5" x14ac:dyDescent="0.3">
      <c r="A4357">
        <v>39218</v>
      </c>
      <c r="B4357">
        <v>26.736699999999999</v>
      </c>
      <c r="E4357">
        <v>1762200</v>
      </c>
    </row>
    <row r="4358" spans="1:5" x14ac:dyDescent="0.3">
      <c r="A4358">
        <v>39217</v>
      </c>
      <c r="B4358">
        <v>26.506699999999999</v>
      </c>
      <c r="E4358">
        <v>5982852</v>
      </c>
    </row>
    <row r="4359" spans="1:5" x14ac:dyDescent="0.3">
      <c r="A4359">
        <v>39216</v>
      </c>
      <c r="B4359">
        <v>26.703299999999999</v>
      </c>
      <c r="E4359">
        <v>3007200</v>
      </c>
    </row>
    <row r="4360" spans="1:5" x14ac:dyDescent="0.3">
      <c r="A4360">
        <v>39213</v>
      </c>
      <c r="B4360">
        <v>26.8033</v>
      </c>
      <c r="E4360">
        <v>4060527</v>
      </c>
    </row>
    <row r="4361" spans="1:5" x14ac:dyDescent="0.3">
      <c r="A4361">
        <v>39212</v>
      </c>
      <c r="B4361">
        <v>26.5</v>
      </c>
      <c r="E4361">
        <v>5099550</v>
      </c>
    </row>
    <row r="4362" spans="1:5" x14ac:dyDescent="0.3">
      <c r="A4362">
        <v>39211</v>
      </c>
      <c r="B4362">
        <v>27.29</v>
      </c>
      <c r="E4362">
        <v>1962543</v>
      </c>
    </row>
    <row r="4363" spans="1:5" x14ac:dyDescent="0.3">
      <c r="A4363">
        <v>39210</v>
      </c>
      <c r="B4363">
        <v>27.4833</v>
      </c>
      <c r="E4363">
        <v>3171000</v>
      </c>
    </row>
    <row r="4364" spans="1:5" x14ac:dyDescent="0.3">
      <c r="A4364">
        <v>39209</v>
      </c>
      <c r="B4364">
        <v>27.6267</v>
      </c>
      <c r="E4364">
        <v>1118550</v>
      </c>
    </row>
    <row r="4365" spans="1:5" x14ac:dyDescent="0.3">
      <c r="A4365">
        <v>39206</v>
      </c>
      <c r="B4365">
        <v>27.7133</v>
      </c>
      <c r="E4365">
        <v>1597800</v>
      </c>
    </row>
    <row r="4366" spans="1:5" x14ac:dyDescent="0.3">
      <c r="A4366">
        <v>39205</v>
      </c>
      <c r="B4366">
        <v>27.596699999999998</v>
      </c>
      <c r="E4366">
        <v>1719405</v>
      </c>
    </row>
    <row r="4367" spans="1:5" x14ac:dyDescent="0.3">
      <c r="A4367">
        <v>39204</v>
      </c>
      <c r="B4367">
        <v>27.7667</v>
      </c>
      <c r="E4367">
        <v>4382760</v>
      </c>
    </row>
    <row r="4368" spans="1:5" x14ac:dyDescent="0.3">
      <c r="A4368">
        <v>39203</v>
      </c>
      <c r="B4368">
        <v>27.453299999999999</v>
      </c>
      <c r="E4368">
        <v>4985166</v>
      </c>
    </row>
    <row r="4369" spans="1:5" x14ac:dyDescent="0.3">
      <c r="A4369">
        <v>39202</v>
      </c>
      <c r="B4369">
        <v>27.306699999999999</v>
      </c>
      <c r="E4369">
        <v>3201252</v>
      </c>
    </row>
    <row r="4370" spans="1:5" x14ac:dyDescent="0.3">
      <c r="A4370">
        <v>39199</v>
      </c>
      <c r="B4370">
        <v>27.7133</v>
      </c>
      <c r="E4370">
        <v>1550814</v>
      </c>
    </row>
    <row r="4371" spans="1:5" x14ac:dyDescent="0.3">
      <c r="A4371">
        <v>39198</v>
      </c>
      <c r="B4371">
        <v>27.866700000000002</v>
      </c>
      <c r="E4371">
        <v>1896957</v>
      </c>
    </row>
    <row r="4372" spans="1:5" x14ac:dyDescent="0.3">
      <c r="A4372">
        <v>39197</v>
      </c>
      <c r="B4372">
        <v>27.7</v>
      </c>
      <c r="E4372">
        <v>3211188</v>
      </c>
    </row>
    <row r="4373" spans="1:5" x14ac:dyDescent="0.3">
      <c r="A4373">
        <v>39196</v>
      </c>
      <c r="B4373">
        <v>27.46</v>
      </c>
      <c r="E4373">
        <v>3568206</v>
      </c>
    </row>
    <row r="4374" spans="1:5" x14ac:dyDescent="0.3">
      <c r="A4374">
        <v>39195</v>
      </c>
      <c r="B4374">
        <v>27.53</v>
      </c>
      <c r="E4374">
        <v>6419109</v>
      </c>
    </row>
    <row r="4375" spans="1:5" x14ac:dyDescent="0.3">
      <c r="A4375">
        <v>39192</v>
      </c>
      <c r="B4375">
        <v>27.153300000000002</v>
      </c>
      <c r="E4375">
        <v>2219100</v>
      </c>
    </row>
    <row r="4376" spans="1:5" x14ac:dyDescent="0.3">
      <c r="A4376">
        <v>39191</v>
      </c>
      <c r="B4376">
        <v>26.996700000000001</v>
      </c>
      <c r="E4376">
        <v>3655812</v>
      </c>
    </row>
    <row r="4377" spans="1:5" x14ac:dyDescent="0.3">
      <c r="A4377">
        <v>39190</v>
      </c>
      <c r="B4377">
        <v>26.8233</v>
      </c>
      <c r="E4377">
        <v>1671339</v>
      </c>
    </row>
    <row r="4378" spans="1:5" x14ac:dyDescent="0.3">
      <c r="A4378">
        <v>39189</v>
      </c>
      <c r="B4378">
        <v>26.833300000000001</v>
      </c>
      <c r="E4378">
        <v>1720467</v>
      </c>
    </row>
    <row r="4379" spans="1:5" x14ac:dyDescent="0.3">
      <c r="A4379">
        <v>39188</v>
      </c>
      <c r="B4379">
        <v>26.8733</v>
      </c>
      <c r="E4379">
        <v>4041555</v>
      </c>
    </row>
    <row r="4380" spans="1:5" x14ac:dyDescent="0.3">
      <c r="A4380">
        <v>39185</v>
      </c>
      <c r="B4380">
        <v>26.8</v>
      </c>
      <c r="E4380">
        <v>4914600</v>
      </c>
    </row>
    <row r="4381" spans="1:5" x14ac:dyDescent="0.3">
      <c r="A4381">
        <v>39184</v>
      </c>
      <c r="B4381">
        <v>26.496700000000001</v>
      </c>
      <c r="E4381">
        <v>3358500</v>
      </c>
    </row>
    <row r="4382" spans="1:5" x14ac:dyDescent="0.3">
      <c r="A4382">
        <v>39183</v>
      </c>
      <c r="B4382">
        <v>26.116700000000002</v>
      </c>
      <c r="E4382">
        <v>4304100</v>
      </c>
    </row>
    <row r="4383" spans="1:5" x14ac:dyDescent="0.3">
      <c r="A4383">
        <v>39182</v>
      </c>
      <c r="B4383">
        <v>26.273299999999999</v>
      </c>
      <c r="E4383">
        <v>5277000</v>
      </c>
    </row>
    <row r="4384" spans="1:5" x14ac:dyDescent="0.3">
      <c r="A4384">
        <v>39181</v>
      </c>
      <c r="B4384">
        <v>26.38</v>
      </c>
      <c r="E4384">
        <v>3603600</v>
      </c>
    </row>
    <row r="4385" spans="1:5" x14ac:dyDescent="0.3">
      <c r="A4385">
        <v>39177</v>
      </c>
      <c r="B4385">
        <v>26.27</v>
      </c>
      <c r="E4385">
        <v>5990400</v>
      </c>
    </row>
    <row r="4386" spans="1:5" x14ac:dyDescent="0.3">
      <c r="A4386">
        <v>39176</v>
      </c>
      <c r="B4386">
        <v>25.8</v>
      </c>
      <c r="E4386">
        <v>1999200</v>
      </c>
    </row>
    <row r="4387" spans="1:5" x14ac:dyDescent="0.3">
      <c r="A4387">
        <v>39175</v>
      </c>
      <c r="B4387">
        <v>25.646699999999999</v>
      </c>
      <c r="E4387">
        <v>2612700</v>
      </c>
    </row>
    <row r="4388" spans="1:5" x14ac:dyDescent="0.3">
      <c r="A4388">
        <v>39174</v>
      </c>
      <c r="B4388">
        <v>25.2667</v>
      </c>
      <c r="E4388">
        <v>2476938</v>
      </c>
    </row>
    <row r="4389" spans="1:5" x14ac:dyDescent="0.3">
      <c r="A4389">
        <v>39171</v>
      </c>
      <c r="B4389">
        <v>25.26</v>
      </c>
      <c r="E4389">
        <v>3234171</v>
      </c>
    </row>
    <row r="4390" spans="1:5" x14ac:dyDescent="0.3">
      <c r="A4390">
        <v>39170</v>
      </c>
      <c r="B4390">
        <v>25.01</v>
      </c>
      <c r="E4390">
        <v>3996750</v>
      </c>
    </row>
    <row r="4391" spans="1:5" x14ac:dyDescent="0.3">
      <c r="A4391">
        <v>39169</v>
      </c>
      <c r="B4391">
        <v>24.916699999999999</v>
      </c>
      <c r="E4391">
        <v>2402700</v>
      </c>
    </row>
    <row r="4392" spans="1:5" x14ac:dyDescent="0.3">
      <c r="A4392">
        <v>39168</v>
      </c>
      <c r="B4392">
        <v>25.0167</v>
      </c>
      <c r="E4392">
        <v>2939400</v>
      </c>
    </row>
    <row r="4393" spans="1:5" x14ac:dyDescent="0.3">
      <c r="A4393">
        <v>39167</v>
      </c>
      <c r="B4393">
        <v>25.113299999999999</v>
      </c>
      <c r="E4393">
        <v>2227770</v>
      </c>
    </row>
    <row r="4394" spans="1:5" x14ac:dyDescent="0.3">
      <c r="A4394">
        <v>39164</v>
      </c>
      <c r="B4394">
        <v>25.2333</v>
      </c>
      <c r="E4394">
        <v>1983300</v>
      </c>
    </row>
    <row r="4395" spans="1:5" x14ac:dyDescent="0.3">
      <c r="A4395">
        <v>39163</v>
      </c>
      <c r="B4395">
        <v>25.25</v>
      </c>
      <c r="E4395">
        <v>4428900</v>
      </c>
    </row>
    <row r="4396" spans="1:5" x14ac:dyDescent="0.3">
      <c r="A4396">
        <v>39162</v>
      </c>
      <c r="B4396">
        <v>25.1967</v>
      </c>
      <c r="E4396">
        <v>3595500</v>
      </c>
    </row>
    <row r="4397" spans="1:5" x14ac:dyDescent="0.3">
      <c r="A4397">
        <v>39161</v>
      </c>
      <c r="B4397">
        <v>24.756699999999999</v>
      </c>
      <c r="E4397">
        <v>2377500</v>
      </c>
    </row>
    <row r="4398" spans="1:5" x14ac:dyDescent="0.3">
      <c r="A4398">
        <v>39160</v>
      </c>
      <c r="B4398">
        <v>24.55</v>
      </c>
      <c r="E4398">
        <v>2457750</v>
      </c>
    </row>
    <row r="4399" spans="1:5" x14ac:dyDescent="0.3">
      <c r="A4399">
        <v>39157</v>
      </c>
      <c r="B4399">
        <v>24.326699999999999</v>
      </c>
      <c r="E4399">
        <v>3091500</v>
      </c>
    </row>
    <row r="4400" spans="1:5" x14ac:dyDescent="0.3">
      <c r="A4400">
        <v>39156</v>
      </c>
      <c r="B4400">
        <v>24.55</v>
      </c>
      <c r="E4400">
        <v>2520300</v>
      </c>
    </row>
    <row r="4401" spans="1:5" x14ac:dyDescent="0.3">
      <c r="A4401">
        <v>39155</v>
      </c>
      <c r="B4401">
        <v>24.4833</v>
      </c>
      <c r="E4401">
        <v>7143420</v>
      </c>
    </row>
    <row r="4402" spans="1:5" x14ac:dyDescent="0.3">
      <c r="A4402">
        <v>39154</v>
      </c>
      <c r="B4402">
        <v>24.456700000000001</v>
      </c>
      <c r="E4402">
        <v>3466800</v>
      </c>
    </row>
    <row r="4403" spans="1:5" x14ac:dyDescent="0.3">
      <c r="A4403">
        <v>39153</v>
      </c>
      <c r="B4403">
        <v>24.933299999999999</v>
      </c>
      <c r="E4403">
        <v>2666100</v>
      </c>
    </row>
    <row r="4404" spans="1:5" x14ac:dyDescent="0.3">
      <c r="A4404">
        <v>39150</v>
      </c>
      <c r="B4404">
        <v>24.813300000000002</v>
      </c>
      <c r="E4404">
        <v>3097200</v>
      </c>
    </row>
    <row r="4405" spans="1:5" x14ac:dyDescent="0.3">
      <c r="A4405">
        <v>39149</v>
      </c>
      <c r="B4405">
        <v>24.853300000000001</v>
      </c>
      <c r="E4405">
        <v>4058400</v>
      </c>
    </row>
    <row r="4406" spans="1:5" x14ac:dyDescent="0.3">
      <c r="A4406">
        <v>39148</v>
      </c>
      <c r="B4406">
        <v>24.74</v>
      </c>
      <c r="E4406">
        <v>3057900</v>
      </c>
    </row>
    <row r="4407" spans="1:5" x14ac:dyDescent="0.3">
      <c r="A4407">
        <v>39147</v>
      </c>
      <c r="B4407">
        <v>24.916699999999999</v>
      </c>
      <c r="E4407">
        <v>6103800</v>
      </c>
    </row>
    <row r="4408" spans="1:5" x14ac:dyDescent="0.3">
      <c r="A4408">
        <v>39146</v>
      </c>
      <c r="B4408">
        <v>24.406700000000001</v>
      </c>
      <c r="E4408">
        <v>7365000</v>
      </c>
    </row>
    <row r="4409" spans="1:5" x14ac:dyDescent="0.3">
      <c r="A4409">
        <v>39143</v>
      </c>
      <c r="B4409">
        <v>24.7333</v>
      </c>
      <c r="E4409">
        <v>6034200</v>
      </c>
    </row>
    <row r="4410" spans="1:5" x14ac:dyDescent="0.3">
      <c r="A4410">
        <v>39142</v>
      </c>
      <c r="B4410">
        <v>25.193300000000001</v>
      </c>
      <c r="E4410">
        <v>14680041</v>
      </c>
    </row>
    <row r="4411" spans="1:5" x14ac:dyDescent="0.3">
      <c r="A4411">
        <v>39141</v>
      </c>
      <c r="B4411">
        <v>25.65</v>
      </c>
      <c r="E4411">
        <v>6506700</v>
      </c>
    </row>
    <row r="4412" spans="1:5" x14ac:dyDescent="0.3">
      <c r="A4412">
        <v>39140</v>
      </c>
      <c r="B4412">
        <v>25.7</v>
      </c>
      <c r="E4412">
        <v>8581800</v>
      </c>
    </row>
    <row r="4413" spans="1:5" x14ac:dyDescent="0.3">
      <c r="A4413">
        <v>39139</v>
      </c>
      <c r="B4413">
        <v>26.843299999999999</v>
      </c>
      <c r="E4413">
        <v>1122135</v>
      </c>
    </row>
    <row r="4414" spans="1:5" x14ac:dyDescent="0.3">
      <c r="A4414">
        <v>39136</v>
      </c>
      <c r="B4414">
        <v>26.86</v>
      </c>
      <c r="E4414">
        <v>3931500</v>
      </c>
    </row>
    <row r="4415" spans="1:5" x14ac:dyDescent="0.3">
      <c r="A4415">
        <v>39135</v>
      </c>
      <c r="B4415">
        <v>26.906700000000001</v>
      </c>
      <c r="E4415">
        <v>2063100</v>
      </c>
    </row>
    <row r="4416" spans="1:5" x14ac:dyDescent="0.3">
      <c r="A4416">
        <v>39134</v>
      </c>
      <c r="B4416">
        <v>26.956700000000001</v>
      </c>
      <c r="E4416">
        <v>2746200</v>
      </c>
    </row>
    <row r="4417" spans="1:5" x14ac:dyDescent="0.3">
      <c r="A4417">
        <v>39133</v>
      </c>
      <c r="B4417">
        <v>26.9633</v>
      </c>
      <c r="E4417">
        <v>2718900</v>
      </c>
    </row>
    <row r="4418" spans="1:5" x14ac:dyDescent="0.3">
      <c r="A4418">
        <v>39129</v>
      </c>
      <c r="B4418">
        <v>26.833300000000001</v>
      </c>
      <c r="E4418">
        <v>1968900</v>
      </c>
    </row>
    <row r="4419" spans="1:5" x14ac:dyDescent="0.3">
      <c r="A4419">
        <v>39128</v>
      </c>
      <c r="B4419">
        <v>26.82</v>
      </c>
      <c r="E4419">
        <v>2094000</v>
      </c>
    </row>
    <row r="4420" spans="1:5" x14ac:dyDescent="0.3">
      <c r="A4420">
        <v>39127</v>
      </c>
      <c r="B4420">
        <v>26.9633</v>
      </c>
      <c r="E4420">
        <v>2903802</v>
      </c>
    </row>
    <row r="4421" spans="1:5" x14ac:dyDescent="0.3">
      <c r="A4421">
        <v>39126</v>
      </c>
      <c r="B4421">
        <v>26.7667</v>
      </c>
      <c r="E4421">
        <v>3217044</v>
      </c>
    </row>
    <row r="4422" spans="1:5" x14ac:dyDescent="0.3">
      <c r="A4422">
        <v>39125</v>
      </c>
      <c r="B4422">
        <v>26.65</v>
      </c>
      <c r="E4422">
        <v>3668403</v>
      </c>
    </row>
    <row r="4423" spans="1:5" x14ac:dyDescent="0.3">
      <c r="A4423">
        <v>39122</v>
      </c>
      <c r="B4423">
        <v>26.666699999999999</v>
      </c>
      <c r="E4423">
        <v>6098400</v>
      </c>
    </row>
    <row r="4424" spans="1:5" x14ac:dyDescent="0.3">
      <c r="A4424">
        <v>39121</v>
      </c>
      <c r="B4424">
        <v>26.846699999999998</v>
      </c>
      <c r="E4424">
        <v>1885200</v>
      </c>
    </row>
    <row r="4425" spans="1:5" x14ac:dyDescent="0.3">
      <c r="A4425">
        <v>39120</v>
      </c>
      <c r="B4425">
        <v>26.75</v>
      </c>
      <c r="E4425">
        <v>2023500</v>
      </c>
    </row>
    <row r="4426" spans="1:5" x14ac:dyDescent="0.3">
      <c r="A4426">
        <v>39119</v>
      </c>
      <c r="B4426">
        <v>26.55</v>
      </c>
      <c r="E4426">
        <v>3359100</v>
      </c>
    </row>
    <row r="4427" spans="1:5" x14ac:dyDescent="0.3">
      <c r="A4427">
        <v>39118</v>
      </c>
      <c r="B4427">
        <v>26.566700000000001</v>
      </c>
      <c r="E4427">
        <v>2568000</v>
      </c>
    </row>
    <row r="4428" spans="1:5" x14ac:dyDescent="0.3">
      <c r="A4428">
        <v>39115</v>
      </c>
      <c r="B4428">
        <v>26.75</v>
      </c>
      <c r="E4428">
        <v>1689900</v>
      </c>
    </row>
    <row r="4429" spans="1:5" x14ac:dyDescent="0.3">
      <c r="A4429">
        <v>39114</v>
      </c>
      <c r="B4429">
        <v>26.93</v>
      </c>
      <c r="E4429">
        <v>3134700</v>
      </c>
    </row>
    <row r="4430" spans="1:5" x14ac:dyDescent="0.3">
      <c r="A4430">
        <v>39113</v>
      </c>
      <c r="B4430">
        <v>26.613299999999999</v>
      </c>
      <c r="E4430">
        <v>1629300</v>
      </c>
    </row>
    <row r="4431" spans="1:5" x14ac:dyDescent="0.3">
      <c r="A4431">
        <v>39112</v>
      </c>
      <c r="B4431">
        <v>26.64</v>
      </c>
      <c r="E4431">
        <v>1883400</v>
      </c>
    </row>
    <row r="4432" spans="1:5" x14ac:dyDescent="0.3">
      <c r="A4432">
        <v>39111</v>
      </c>
      <c r="B4432">
        <v>26.5167</v>
      </c>
      <c r="E4432">
        <v>2044800</v>
      </c>
    </row>
    <row r="4433" spans="1:5" x14ac:dyDescent="0.3">
      <c r="A4433">
        <v>39108</v>
      </c>
      <c r="B4433">
        <v>26.4267</v>
      </c>
      <c r="E4433">
        <v>3482100</v>
      </c>
    </row>
    <row r="4434" spans="1:5" x14ac:dyDescent="0.3">
      <c r="A4434">
        <v>39107</v>
      </c>
      <c r="B4434">
        <v>26.5167</v>
      </c>
      <c r="E4434">
        <v>4279500</v>
      </c>
    </row>
    <row r="4435" spans="1:5" x14ac:dyDescent="0.3">
      <c r="A4435">
        <v>39106</v>
      </c>
      <c r="B4435">
        <v>26.97</v>
      </c>
      <c r="E4435">
        <v>3426900</v>
      </c>
    </row>
    <row r="4436" spans="1:5" x14ac:dyDescent="0.3">
      <c r="A4436">
        <v>39105</v>
      </c>
      <c r="B4436">
        <v>26.75</v>
      </c>
      <c r="E4436">
        <v>3002700</v>
      </c>
    </row>
    <row r="4437" spans="1:5" x14ac:dyDescent="0.3">
      <c r="A4437">
        <v>39104</v>
      </c>
      <c r="B4437">
        <v>26.9133</v>
      </c>
      <c r="E4437">
        <v>2405400</v>
      </c>
    </row>
    <row r="4438" spans="1:5" x14ac:dyDescent="0.3">
      <c r="A4438">
        <v>39101</v>
      </c>
      <c r="B4438">
        <v>27.026700000000002</v>
      </c>
      <c r="E4438">
        <v>2618400</v>
      </c>
    </row>
    <row r="4439" spans="1:5" x14ac:dyDescent="0.3">
      <c r="A4439">
        <v>39100</v>
      </c>
      <c r="B4439">
        <v>26.916699999999999</v>
      </c>
      <c r="E4439">
        <v>2282400</v>
      </c>
    </row>
    <row r="4440" spans="1:5" x14ac:dyDescent="0.3">
      <c r="A4440">
        <v>39099</v>
      </c>
      <c r="B4440">
        <v>27.173300000000001</v>
      </c>
      <c r="E4440">
        <v>3402300</v>
      </c>
    </row>
    <row r="4441" spans="1:5" x14ac:dyDescent="0.3">
      <c r="A4441">
        <v>39098</v>
      </c>
      <c r="B4441">
        <v>27.1</v>
      </c>
      <c r="E4441">
        <v>4748400</v>
      </c>
    </row>
    <row r="4442" spans="1:5" x14ac:dyDescent="0.3">
      <c r="A4442">
        <v>39094</v>
      </c>
      <c r="B4442">
        <v>27.113299999999999</v>
      </c>
      <c r="E4442">
        <v>3610500</v>
      </c>
    </row>
    <row r="4443" spans="1:5" x14ac:dyDescent="0.3">
      <c r="A4443">
        <v>39093</v>
      </c>
      <c r="B4443">
        <v>26.716699999999999</v>
      </c>
      <c r="E4443">
        <v>3131100</v>
      </c>
    </row>
    <row r="4444" spans="1:5" x14ac:dyDescent="0.3">
      <c r="A4444">
        <v>39092</v>
      </c>
      <c r="B4444">
        <v>26.416699999999999</v>
      </c>
      <c r="E4444">
        <v>3020400</v>
      </c>
    </row>
    <row r="4445" spans="1:5" x14ac:dyDescent="0.3">
      <c r="A4445">
        <v>39091</v>
      </c>
      <c r="B4445">
        <v>26.3033</v>
      </c>
      <c r="E4445">
        <v>3020700</v>
      </c>
    </row>
    <row r="4446" spans="1:5" x14ac:dyDescent="0.3">
      <c r="A4446">
        <v>39090</v>
      </c>
      <c r="B4446">
        <v>26.32</v>
      </c>
      <c r="E4446">
        <v>1440300</v>
      </c>
    </row>
    <row r="4447" spans="1:5" x14ac:dyDescent="0.3">
      <c r="A4447">
        <v>39087</v>
      </c>
      <c r="B4447">
        <v>26.283300000000001</v>
      </c>
      <c r="E4447">
        <v>3203100</v>
      </c>
    </row>
    <row r="4448" spans="1:5" x14ac:dyDescent="0.3">
      <c r="A4448">
        <v>39086</v>
      </c>
      <c r="B4448">
        <v>26.28</v>
      </c>
      <c r="E4448">
        <v>4701000</v>
      </c>
    </row>
    <row r="4449" spans="1:5" x14ac:dyDescent="0.3">
      <c r="A4449">
        <v>39085</v>
      </c>
      <c r="B4449">
        <v>25.88</v>
      </c>
      <c r="E4449">
        <v>4227600</v>
      </c>
    </row>
    <row r="4450" spans="1:5" x14ac:dyDescent="0.3">
      <c r="A4450">
        <v>39080</v>
      </c>
      <c r="B4450">
        <v>25.92</v>
      </c>
      <c r="E4450">
        <v>2253300</v>
      </c>
    </row>
    <row r="4451" spans="1:5" x14ac:dyDescent="0.3">
      <c r="A4451">
        <v>39079</v>
      </c>
      <c r="B4451">
        <v>26.066700000000001</v>
      </c>
      <c r="E4451">
        <v>2816100</v>
      </c>
    </row>
    <row r="4452" spans="1:5" x14ac:dyDescent="0.3">
      <c r="A4452">
        <v>39078</v>
      </c>
      <c r="B4452">
        <v>26.0867</v>
      </c>
      <c r="E4452">
        <v>2968500</v>
      </c>
    </row>
    <row r="4453" spans="1:5" x14ac:dyDescent="0.3">
      <c r="A4453">
        <v>39077</v>
      </c>
      <c r="B4453">
        <v>26</v>
      </c>
      <c r="E4453">
        <v>962700</v>
      </c>
    </row>
    <row r="4454" spans="1:5" x14ac:dyDescent="0.3">
      <c r="A4454">
        <v>39073</v>
      </c>
      <c r="B4454">
        <v>26.1233</v>
      </c>
      <c r="E4454">
        <v>2281800</v>
      </c>
    </row>
    <row r="4455" spans="1:5" x14ac:dyDescent="0.3">
      <c r="A4455">
        <v>39072</v>
      </c>
      <c r="B4455">
        <v>26.2</v>
      </c>
      <c r="E4455">
        <v>2400600</v>
      </c>
    </row>
    <row r="4456" spans="1:5" x14ac:dyDescent="0.3">
      <c r="A4456">
        <v>39071</v>
      </c>
      <c r="B4456">
        <v>26.3</v>
      </c>
      <c r="E4456">
        <v>2054100</v>
      </c>
    </row>
    <row r="4457" spans="1:5" x14ac:dyDescent="0.3">
      <c r="A4457">
        <v>39070</v>
      </c>
      <c r="B4457">
        <v>26.2667</v>
      </c>
      <c r="E4457">
        <v>3624000</v>
      </c>
    </row>
    <row r="4458" spans="1:5" x14ac:dyDescent="0.3">
      <c r="A4458">
        <v>39069</v>
      </c>
      <c r="B4458">
        <v>26.383299999999998</v>
      </c>
      <c r="E4458">
        <v>5698200</v>
      </c>
    </row>
    <row r="4459" spans="1:5" x14ac:dyDescent="0.3">
      <c r="A4459">
        <v>39066</v>
      </c>
      <c r="B4459">
        <v>26.5733</v>
      </c>
      <c r="E4459">
        <v>2878200</v>
      </c>
    </row>
    <row r="4460" spans="1:5" x14ac:dyDescent="0.3">
      <c r="A4460">
        <v>39065</v>
      </c>
      <c r="B4460">
        <v>26.436699999999998</v>
      </c>
      <c r="E4460">
        <v>6041100</v>
      </c>
    </row>
    <row r="4461" spans="1:5" x14ac:dyDescent="0.3">
      <c r="A4461">
        <v>39064</v>
      </c>
      <c r="B4461">
        <v>26.3733</v>
      </c>
      <c r="E4461">
        <v>5073900</v>
      </c>
    </row>
    <row r="4462" spans="1:5" x14ac:dyDescent="0.3">
      <c r="A4462">
        <v>39063</v>
      </c>
      <c r="B4462">
        <v>26.5367</v>
      </c>
      <c r="E4462">
        <v>2712900</v>
      </c>
    </row>
    <row r="4463" spans="1:5" x14ac:dyDescent="0.3">
      <c r="A4463">
        <v>39062</v>
      </c>
      <c r="B4463">
        <v>26.806699999999999</v>
      </c>
      <c r="E4463">
        <v>2322300</v>
      </c>
    </row>
    <row r="4464" spans="1:5" x14ac:dyDescent="0.3">
      <c r="A4464">
        <v>39059</v>
      </c>
      <c r="B4464">
        <v>27.066700000000001</v>
      </c>
      <c r="E4464">
        <v>3501000</v>
      </c>
    </row>
    <row r="4465" spans="1:5" x14ac:dyDescent="0.3">
      <c r="A4465">
        <v>39058</v>
      </c>
      <c r="B4465">
        <v>26.906700000000001</v>
      </c>
      <c r="E4465">
        <v>2173200</v>
      </c>
    </row>
    <row r="4466" spans="1:5" x14ac:dyDescent="0.3">
      <c r="A4466">
        <v>39057</v>
      </c>
      <c r="B4466">
        <v>27.1067</v>
      </c>
      <c r="E4466">
        <v>1537500</v>
      </c>
    </row>
    <row r="4467" spans="1:5" x14ac:dyDescent="0.3">
      <c r="A4467">
        <v>39056</v>
      </c>
      <c r="B4467">
        <v>27.05</v>
      </c>
      <c r="E4467">
        <v>3614700</v>
      </c>
    </row>
    <row r="4468" spans="1:5" x14ac:dyDescent="0.3">
      <c r="A4468">
        <v>39055</v>
      </c>
      <c r="B4468">
        <v>26.966699999999999</v>
      </c>
      <c r="E4468">
        <v>2563500</v>
      </c>
    </row>
    <row r="4469" spans="1:5" x14ac:dyDescent="0.3">
      <c r="A4469">
        <v>39052</v>
      </c>
      <c r="B4469">
        <v>26.5733</v>
      </c>
      <c r="E4469">
        <v>2483100</v>
      </c>
    </row>
    <row r="4470" spans="1:5" x14ac:dyDescent="0.3">
      <c r="A4470">
        <v>39051</v>
      </c>
      <c r="B4470">
        <v>26.693300000000001</v>
      </c>
      <c r="E4470">
        <v>3151200</v>
      </c>
    </row>
    <row r="4471" spans="1:5" x14ac:dyDescent="0.3">
      <c r="A4471">
        <v>39050</v>
      </c>
      <c r="B4471">
        <v>26.916699999999999</v>
      </c>
      <c r="E4471">
        <v>2056200</v>
      </c>
    </row>
    <row r="4472" spans="1:5" x14ac:dyDescent="0.3">
      <c r="A4472">
        <v>39049</v>
      </c>
      <c r="B4472">
        <v>26.5167</v>
      </c>
      <c r="E4472">
        <v>3427200</v>
      </c>
    </row>
    <row r="4473" spans="1:5" x14ac:dyDescent="0.3">
      <c r="A4473">
        <v>39048</v>
      </c>
      <c r="B4473">
        <v>26.533300000000001</v>
      </c>
      <c r="E4473">
        <v>4051800</v>
      </c>
    </row>
    <row r="4474" spans="1:5" x14ac:dyDescent="0.3">
      <c r="A4474">
        <v>39045</v>
      </c>
      <c r="B4474">
        <v>27.066700000000001</v>
      </c>
      <c r="E4474">
        <v>772800</v>
      </c>
    </row>
    <row r="4475" spans="1:5" x14ac:dyDescent="0.3">
      <c r="A4475">
        <v>39043</v>
      </c>
      <c r="B4475">
        <v>27.1267</v>
      </c>
      <c r="E4475">
        <v>2466600</v>
      </c>
    </row>
    <row r="4476" spans="1:5" x14ac:dyDescent="0.3">
      <c r="A4476">
        <v>39042</v>
      </c>
      <c r="B4476">
        <v>27.133299999999998</v>
      </c>
      <c r="E4476">
        <v>1870200</v>
      </c>
    </row>
    <row r="4477" spans="1:5" x14ac:dyDescent="0.3">
      <c r="A4477">
        <v>39041</v>
      </c>
      <c r="B4477">
        <v>27.306699999999999</v>
      </c>
      <c r="E4477">
        <v>1960800</v>
      </c>
    </row>
    <row r="4478" spans="1:5" x14ac:dyDescent="0.3">
      <c r="A4478">
        <v>39038</v>
      </c>
      <c r="B4478">
        <v>27.283300000000001</v>
      </c>
      <c r="E4478">
        <v>2223900</v>
      </c>
    </row>
    <row r="4479" spans="1:5" x14ac:dyDescent="0.3">
      <c r="A4479">
        <v>39037</v>
      </c>
      <c r="B4479">
        <v>27.063300000000002</v>
      </c>
      <c r="E4479">
        <v>3024900</v>
      </c>
    </row>
    <row r="4480" spans="1:5" x14ac:dyDescent="0.3">
      <c r="A4480">
        <v>39036</v>
      </c>
      <c r="B4480">
        <v>27.14</v>
      </c>
      <c r="E4480">
        <v>2283600</v>
      </c>
    </row>
    <row r="4481" spans="1:5" x14ac:dyDescent="0.3">
      <c r="A4481">
        <v>39035</v>
      </c>
      <c r="B4481">
        <v>26.883299999999998</v>
      </c>
      <c r="E4481">
        <v>2673300</v>
      </c>
    </row>
    <row r="4482" spans="1:5" x14ac:dyDescent="0.3">
      <c r="A4482">
        <v>39034</v>
      </c>
      <c r="B4482">
        <v>26.7</v>
      </c>
      <c r="E4482">
        <v>4054200</v>
      </c>
    </row>
    <row r="4483" spans="1:5" x14ac:dyDescent="0.3">
      <c r="A4483">
        <v>39031</v>
      </c>
      <c r="B4483">
        <v>26.7333</v>
      </c>
      <c r="E4483">
        <v>3539400</v>
      </c>
    </row>
    <row r="4484" spans="1:5" x14ac:dyDescent="0.3">
      <c r="A4484">
        <v>39030</v>
      </c>
      <c r="B4484">
        <v>26.343299999999999</v>
      </c>
      <c r="E4484">
        <v>3425700</v>
      </c>
    </row>
    <row r="4485" spans="1:5" x14ac:dyDescent="0.3">
      <c r="A4485">
        <v>39029</v>
      </c>
      <c r="B4485">
        <v>27</v>
      </c>
      <c r="E4485">
        <v>4112100</v>
      </c>
    </row>
    <row r="4486" spans="1:5" x14ac:dyDescent="0.3">
      <c r="A4486">
        <v>39028</v>
      </c>
      <c r="B4486">
        <v>26.933299999999999</v>
      </c>
      <c r="E4486">
        <v>5353200</v>
      </c>
    </row>
    <row r="4487" spans="1:5" x14ac:dyDescent="0.3">
      <c r="A4487">
        <v>39027</v>
      </c>
      <c r="B4487">
        <v>26.783300000000001</v>
      </c>
      <c r="E4487">
        <v>8031300</v>
      </c>
    </row>
    <row r="4488" spans="1:5" x14ac:dyDescent="0.3">
      <c r="A4488">
        <v>39024</v>
      </c>
      <c r="B4488">
        <v>26.133299999999998</v>
      </c>
      <c r="E4488">
        <v>4688700</v>
      </c>
    </row>
    <row r="4489" spans="1:5" x14ac:dyDescent="0.3">
      <c r="A4489">
        <v>39023</v>
      </c>
      <c r="B4489">
        <v>26.116700000000002</v>
      </c>
      <c r="E4489">
        <v>2267400</v>
      </c>
    </row>
    <row r="4490" spans="1:5" x14ac:dyDescent="0.3">
      <c r="A4490">
        <v>39022</v>
      </c>
      <c r="B4490">
        <v>26.15</v>
      </c>
      <c r="E4490">
        <v>2453700</v>
      </c>
    </row>
    <row r="4491" spans="1:5" x14ac:dyDescent="0.3">
      <c r="A4491">
        <v>39021</v>
      </c>
      <c r="B4491">
        <v>26.566700000000001</v>
      </c>
      <c r="E4491">
        <v>6675300</v>
      </c>
    </row>
    <row r="4492" spans="1:5" x14ac:dyDescent="0.3">
      <c r="A4492">
        <v>39020</v>
      </c>
      <c r="B4492">
        <v>26.273299999999999</v>
      </c>
      <c r="E4492">
        <v>5108100</v>
      </c>
    </row>
    <row r="4493" spans="1:5" x14ac:dyDescent="0.3">
      <c r="A4493">
        <v>39017</v>
      </c>
      <c r="B4493">
        <v>26.3233</v>
      </c>
      <c r="E4493">
        <v>4773000</v>
      </c>
    </row>
    <row r="4494" spans="1:5" x14ac:dyDescent="0.3">
      <c r="A4494">
        <v>39016</v>
      </c>
      <c r="B4494">
        <v>26.48</v>
      </c>
      <c r="E4494">
        <v>1962600</v>
      </c>
    </row>
    <row r="4495" spans="1:5" x14ac:dyDescent="0.3">
      <c r="A4495">
        <v>39015</v>
      </c>
      <c r="B4495">
        <v>26.056699999999999</v>
      </c>
      <c r="E4495">
        <v>2611500</v>
      </c>
    </row>
    <row r="4496" spans="1:5" x14ac:dyDescent="0.3">
      <c r="A4496">
        <v>39014</v>
      </c>
      <c r="B4496">
        <v>26.1</v>
      </c>
      <c r="E4496">
        <v>1140900</v>
      </c>
    </row>
    <row r="4497" spans="1:5" x14ac:dyDescent="0.3">
      <c r="A4497">
        <v>39013</v>
      </c>
      <c r="B4497">
        <v>26.1967</v>
      </c>
      <c r="E4497">
        <v>2046900</v>
      </c>
    </row>
    <row r="4498" spans="1:5" x14ac:dyDescent="0.3">
      <c r="A4498">
        <v>39010</v>
      </c>
      <c r="B4498">
        <v>26.15</v>
      </c>
      <c r="E4498">
        <v>3318000</v>
      </c>
    </row>
    <row r="4499" spans="1:5" x14ac:dyDescent="0.3">
      <c r="A4499">
        <v>39009</v>
      </c>
      <c r="B4499">
        <v>26.256699999999999</v>
      </c>
      <c r="E4499">
        <v>2395200</v>
      </c>
    </row>
    <row r="4500" spans="1:5" x14ac:dyDescent="0.3">
      <c r="A4500">
        <v>39008</v>
      </c>
      <c r="B4500">
        <v>26.166699999999999</v>
      </c>
      <c r="E4500">
        <v>3315900</v>
      </c>
    </row>
    <row r="4501" spans="1:5" x14ac:dyDescent="0.3">
      <c r="A4501">
        <v>39007</v>
      </c>
      <c r="B4501">
        <v>26</v>
      </c>
      <c r="E4501">
        <v>5296500</v>
      </c>
    </row>
    <row r="4502" spans="1:5" x14ac:dyDescent="0.3">
      <c r="A4502">
        <v>39006</v>
      </c>
      <c r="B4502">
        <v>25.883299999999998</v>
      </c>
      <c r="E4502">
        <v>2085000</v>
      </c>
    </row>
    <row r="4503" spans="1:5" x14ac:dyDescent="0.3">
      <c r="A4503">
        <v>39003</v>
      </c>
      <c r="B4503">
        <v>25.8567</v>
      </c>
      <c r="E4503">
        <v>3637200</v>
      </c>
    </row>
    <row r="4504" spans="1:5" x14ac:dyDescent="0.3">
      <c r="A4504">
        <v>39002</v>
      </c>
      <c r="B4504">
        <v>25.866700000000002</v>
      </c>
      <c r="E4504">
        <v>2001900</v>
      </c>
    </row>
    <row r="4505" spans="1:5" x14ac:dyDescent="0.3">
      <c r="A4505">
        <v>39001</v>
      </c>
      <c r="B4505">
        <v>25.4833</v>
      </c>
      <c r="E4505">
        <v>2349900</v>
      </c>
    </row>
    <row r="4506" spans="1:5" x14ac:dyDescent="0.3">
      <c r="A4506">
        <v>39000</v>
      </c>
      <c r="B4506">
        <v>25.533300000000001</v>
      </c>
      <c r="E4506">
        <v>3024900</v>
      </c>
    </row>
    <row r="4507" spans="1:5" x14ac:dyDescent="0.3">
      <c r="A4507">
        <v>38999</v>
      </c>
      <c r="B4507">
        <v>25.666699999999999</v>
      </c>
      <c r="E4507">
        <v>2286600</v>
      </c>
    </row>
    <row r="4508" spans="1:5" x14ac:dyDescent="0.3">
      <c r="A4508">
        <v>38996</v>
      </c>
      <c r="B4508">
        <v>25.3767</v>
      </c>
      <c r="E4508">
        <v>1874700</v>
      </c>
    </row>
    <row r="4509" spans="1:5" x14ac:dyDescent="0.3">
      <c r="A4509">
        <v>38995</v>
      </c>
      <c r="B4509">
        <v>25.306699999999999</v>
      </c>
      <c r="E4509">
        <v>3933300</v>
      </c>
    </row>
    <row r="4510" spans="1:5" x14ac:dyDescent="0.3">
      <c r="A4510">
        <v>38994</v>
      </c>
      <c r="B4510">
        <v>24.953299999999999</v>
      </c>
      <c r="E4510">
        <v>5283600</v>
      </c>
    </row>
    <row r="4511" spans="1:5" x14ac:dyDescent="0.3">
      <c r="A4511">
        <v>38993</v>
      </c>
      <c r="B4511">
        <v>24.363299999999999</v>
      </c>
      <c r="E4511">
        <v>4766400</v>
      </c>
    </row>
    <row r="4512" spans="1:5" x14ac:dyDescent="0.3">
      <c r="A4512">
        <v>38992</v>
      </c>
      <c r="B4512">
        <v>24.37</v>
      </c>
      <c r="E4512">
        <v>3643800</v>
      </c>
    </row>
    <row r="4513" spans="1:5" x14ac:dyDescent="0.3">
      <c r="A4513">
        <v>38989</v>
      </c>
      <c r="B4513">
        <v>24.593299999999999</v>
      </c>
      <c r="E4513">
        <v>4585800</v>
      </c>
    </row>
    <row r="4514" spans="1:5" x14ac:dyDescent="0.3">
      <c r="A4514">
        <v>38988</v>
      </c>
      <c r="B4514">
        <v>24.6267</v>
      </c>
      <c r="E4514">
        <v>2899200</v>
      </c>
    </row>
    <row r="4515" spans="1:5" x14ac:dyDescent="0.3">
      <c r="A4515">
        <v>38987</v>
      </c>
      <c r="B4515">
        <v>24.5</v>
      </c>
      <c r="E4515">
        <v>4791300</v>
      </c>
    </row>
    <row r="4516" spans="1:5" x14ac:dyDescent="0.3">
      <c r="A4516">
        <v>38986</v>
      </c>
      <c r="B4516">
        <v>24.156700000000001</v>
      </c>
      <c r="E4516">
        <v>2246700</v>
      </c>
    </row>
    <row r="4517" spans="1:5" x14ac:dyDescent="0.3">
      <c r="A4517">
        <v>38985</v>
      </c>
      <c r="B4517">
        <v>24.1967</v>
      </c>
      <c r="E4517">
        <v>1824300</v>
      </c>
    </row>
    <row r="4518" spans="1:5" x14ac:dyDescent="0.3">
      <c r="A4518">
        <v>38982</v>
      </c>
      <c r="B4518">
        <v>23.95</v>
      </c>
      <c r="E4518">
        <v>3065400</v>
      </c>
    </row>
    <row r="4519" spans="1:5" x14ac:dyDescent="0.3">
      <c r="A4519">
        <v>38981</v>
      </c>
      <c r="B4519">
        <v>24.216699999999999</v>
      </c>
      <c r="E4519">
        <v>2953800</v>
      </c>
    </row>
    <row r="4520" spans="1:5" x14ac:dyDescent="0.3">
      <c r="A4520">
        <v>38980</v>
      </c>
      <c r="B4520">
        <v>24.39</v>
      </c>
      <c r="E4520">
        <v>3166800</v>
      </c>
    </row>
    <row r="4521" spans="1:5" x14ac:dyDescent="0.3">
      <c r="A4521">
        <v>38979</v>
      </c>
      <c r="B4521">
        <v>24.146699999999999</v>
      </c>
      <c r="E4521">
        <v>3244500</v>
      </c>
    </row>
    <row r="4522" spans="1:5" x14ac:dyDescent="0.3">
      <c r="A4522">
        <v>38978</v>
      </c>
      <c r="B4522">
        <v>24.29</v>
      </c>
      <c r="E4522">
        <v>1904400</v>
      </c>
    </row>
    <row r="4523" spans="1:5" x14ac:dyDescent="0.3">
      <c r="A4523">
        <v>38975</v>
      </c>
      <c r="B4523">
        <v>24.3733</v>
      </c>
      <c r="E4523">
        <v>5162100</v>
      </c>
    </row>
    <row r="4524" spans="1:5" x14ac:dyDescent="0.3">
      <c r="A4524">
        <v>38974</v>
      </c>
      <c r="B4524">
        <v>24.236699999999999</v>
      </c>
      <c r="E4524">
        <v>2846100</v>
      </c>
    </row>
    <row r="4525" spans="1:5" x14ac:dyDescent="0.3">
      <c r="A4525">
        <v>38973</v>
      </c>
      <c r="B4525">
        <v>24.333300000000001</v>
      </c>
      <c r="E4525">
        <v>3118500</v>
      </c>
    </row>
    <row r="4526" spans="1:5" x14ac:dyDescent="0.3">
      <c r="A4526">
        <v>38972</v>
      </c>
      <c r="B4526">
        <v>24.283300000000001</v>
      </c>
      <c r="E4526">
        <v>3007500</v>
      </c>
    </row>
    <row r="4527" spans="1:5" x14ac:dyDescent="0.3">
      <c r="A4527">
        <v>38971</v>
      </c>
      <c r="B4527">
        <v>23.91</v>
      </c>
      <c r="E4527">
        <v>4401900</v>
      </c>
    </row>
    <row r="4528" spans="1:5" x14ac:dyDescent="0.3">
      <c r="A4528">
        <v>38968</v>
      </c>
      <c r="B4528">
        <v>24.0733</v>
      </c>
      <c r="E4528">
        <v>2582400</v>
      </c>
    </row>
    <row r="4529" spans="1:5" x14ac:dyDescent="0.3">
      <c r="A4529">
        <v>38967</v>
      </c>
      <c r="B4529">
        <v>23.906700000000001</v>
      </c>
      <c r="E4529">
        <v>6301500</v>
      </c>
    </row>
    <row r="4530" spans="1:5" x14ac:dyDescent="0.3">
      <c r="A4530">
        <v>38966</v>
      </c>
      <c r="B4530">
        <v>24.04</v>
      </c>
      <c r="E4530">
        <v>4484700</v>
      </c>
    </row>
    <row r="4531" spans="1:5" x14ac:dyDescent="0.3">
      <c r="A4531">
        <v>38965</v>
      </c>
      <c r="B4531">
        <v>24.66</v>
      </c>
      <c r="E4531">
        <v>2936100</v>
      </c>
    </row>
    <row r="4532" spans="1:5" x14ac:dyDescent="0.3">
      <c r="A4532">
        <v>38961</v>
      </c>
      <c r="B4532">
        <v>24.776700000000002</v>
      </c>
      <c r="E4532">
        <v>1482900</v>
      </c>
    </row>
    <row r="4533" spans="1:5" x14ac:dyDescent="0.3">
      <c r="A4533">
        <v>38960</v>
      </c>
      <c r="B4533">
        <v>24.58</v>
      </c>
      <c r="E4533">
        <v>2740800</v>
      </c>
    </row>
    <row r="4534" spans="1:5" x14ac:dyDescent="0.3">
      <c r="A4534">
        <v>38959</v>
      </c>
      <c r="B4534">
        <v>24.7333</v>
      </c>
      <c r="E4534">
        <v>3090300</v>
      </c>
    </row>
    <row r="4535" spans="1:5" x14ac:dyDescent="0.3">
      <c r="A4535">
        <v>38958</v>
      </c>
      <c r="B4535">
        <v>24.6</v>
      </c>
      <c r="E4535">
        <v>2590200</v>
      </c>
    </row>
    <row r="4536" spans="1:5" x14ac:dyDescent="0.3">
      <c r="A4536">
        <v>38957</v>
      </c>
      <c r="B4536">
        <v>24.39</v>
      </c>
      <c r="E4536">
        <v>3542700</v>
      </c>
    </row>
    <row r="4537" spans="1:5" x14ac:dyDescent="0.3">
      <c r="A4537">
        <v>38954</v>
      </c>
      <c r="B4537">
        <v>24.133299999999998</v>
      </c>
      <c r="E4537">
        <v>1034400</v>
      </c>
    </row>
    <row r="4538" spans="1:5" x14ac:dyDescent="0.3">
      <c r="A4538">
        <v>38953</v>
      </c>
      <c r="B4538">
        <v>23.92</v>
      </c>
      <c r="E4538">
        <v>1352400</v>
      </c>
    </row>
    <row r="4539" spans="1:5" x14ac:dyDescent="0.3">
      <c r="A4539">
        <v>38952</v>
      </c>
      <c r="B4539">
        <v>23.806699999999999</v>
      </c>
      <c r="E4539">
        <v>2356500</v>
      </c>
    </row>
    <row r="4540" spans="1:5" x14ac:dyDescent="0.3">
      <c r="A4540">
        <v>38951</v>
      </c>
      <c r="B4540">
        <v>23.92</v>
      </c>
      <c r="E4540">
        <v>1241400</v>
      </c>
    </row>
    <row r="4541" spans="1:5" x14ac:dyDescent="0.3">
      <c r="A4541">
        <v>38950</v>
      </c>
      <c r="B4541">
        <v>23.933299999999999</v>
      </c>
      <c r="E4541">
        <v>2125500</v>
      </c>
    </row>
    <row r="4542" spans="1:5" x14ac:dyDescent="0.3">
      <c r="A4542">
        <v>38947</v>
      </c>
      <c r="B4542">
        <v>24.063300000000002</v>
      </c>
      <c r="E4542">
        <v>3590700</v>
      </c>
    </row>
    <row r="4543" spans="1:5" x14ac:dyDescent="0.3">
      <c r="A4543">
        <v>38946</v>
      </c>
      <c r="B4543">
        <v>24</v>
      </c>
      <c r="E4543">
        <v>5416200</v>
      </c>
    </row>
    <row r="4544" spans="1:5" x14ac:dyDescent="0.3">
      <c r="A4544">
        <v>38945</v>
      </c>
      <c r="B4544">
        <v>23.7867</v>
      </c>
      <c r="E4544">
        <v>3373200</v>
      </c>
    </row>
    <row r="4545" spans="1:5" x14ac:dyDescent="0.3">
      <c r="A4545">
        <v>38944</v>
      </c>
      <c r="B4545">
        <v>23.396699999999999</v>
      </c>
      <c r="E4545">
        <v>3203100</v>
      </c>
    </row>
    <row r="4546" spans="1:5" x14ac:dyDescent="0.3">
      <c r="A4546">
        <v>38943</v>
      </c>
      <c r="B4546">
        <v>22.92</v>
      </c>
      <c r="E4546">
        <v>2730900</v>
      </c>
    </row>
    <row r="4547" spans="1:5" x14ac:dyDescent="0.3">
      <c r="A4547">
        <v>38940</v>
      </c>
      <c r="B4547">
        <v>22.973299999999998</v>
      </c>
      <c r="E4547">
        <v>2940600</v>
      </c>
    </row>
    <row r="4548" spans="1:5" x14ac:dyDescent="0.3">
      <c r="A4548">
        <v>38939</v>
      </c>
      <c r="B4548">
        <v>23.066700000000001</v>
      </c>
      <c r="E4548">
        <v>2481300</v>
      </c>
    </row>
    <row r="4549" spans="1:5" x14ac:dyDescent="0.3">
      <c r="A4549">
        <v>38938</v>
      </c>
      <c r="B4549">
        <v>23.17</v>
      </c>
      <c r="E4549">
        <v>2750100</v>
      </c>
    </row>
    <row r="4550" spans="1:5" x14ac:dyDescent="0.3">
      <c r="A4550">
        <v>38937</v>
      </c>
      <c r="B4550">
        <v>23.25</v>
      </c>
      <c r="E4550">
        <v>5187300</v>
      </c>
    </row>
    <row r="4551" spans="1:5" x14ac:dyDescent="0.3">
      <c r="A4551">
        <v>38936</v>
      </c>
      <c r="B4551">
        <v>23.466699999999999</v>
      </c>
      <c r="E4551">
        <v>2757000</v>
      </c>
    </row>
    <row r="4552" spans="1:5" x14ac:dyDescent="0.3">
      <c r="A4552">
        <v>38933</v>
      </c>
      <c r="B4552">
        <v>23.813300000000002</v>
      </c>
      <c r="E4552">
        <v>5361600</v>
      </c>
    </row>
    <row r="4553" spans="1:5" x14ac:dyDescent="0.3">
      <c r="A4553">
        <v>38932</v>
      </c>
      <c r="B4553">
        <v>24.146699999999999</v>
      </c>
      <c r="E4553">
        <v>2816400</v>
      </c>
    </row>
    <row r="4554" spans="1:5" x14ac:dyDescent="0.3">
      <c r="A4554">
        <v>38931</v>
      </c>
      <c r="B4554">
        <v>23.8933</v>
      </c>
      <c r="E4554">
        <v>3125100</v>
      </c>
    </row>
    <row r="4555" spans="1:5" x14ac:dyDescent="0.3">
      <c r="A4555">
        <v>38930</v>
      </c>
      <c r="B4555">
        <v>23.633299999999998</v>
      </c>
      <c r="E4555">
        <v>2091900</v>
      </c>
    </row>
    <row r="4556" spans="1:5" x14ac:dyDescent="0.3">
      <c r="A4556">
        <v>38929</v>
      </c>
      <c r="B4556">
        <v>23.83</v>
      </c>
      <c r="E4556">
        <v>2731800</v>
      </c>
    </row>
    <row r="4557" spans="1:5" x14ac:dyDescent="0.3">
      <c r="A4557">
        <v>38926</v>
      </c>
      <c r="B4557">
        <v>23.92</v>
      </c>
      <c r="E4557">
        <v>4769400</v>
      </c>
    </row>
    <row r="4558" spans="1:5" x14ac:dyDescent="0.3">
      <c r="A4558">
        <v>38925</v>
      </c>
      <c r="B4558">
        <v>23.57</v>
      </c>
      <c r="E4558">
        <v>4107300</v>
      </c>
    </row>
    <row r="4559" spans="1:5" x14ac:dyDescent="0.3">
      <c r="A4559">
        <v>38924</v>
      </c>
      <c r="B4559">
        <v>24.0167</v>
      </c>
      <c r="E4559">
        <v>8114400</v>
      </c>
    </row>
    <row r="4560" spans="1:5" x14ac:dyDescent="0.3">
      <c r="A4560">
        <v>38923</v>
      </c>
      <c r="B4560">
        <v>23.773299999999999</v>
      </c>
      <c r="E4560">
        <v>5166600</v>
      </c>
    </row>
    <row r="4561" spans="1:5" x14ac:dyDescent="0.3">
      <c r="A4561">
        <v>38922</v>
      </c>
      <c r="B4561">
        <v>23.343299999999999</v>
      </c>
      <c r="E4561">
        <v>4129800</v>
      </c>
    </row>
    <row r="4562" spans="1:5" x14ac:dyDescent="0.3">
      <c r="A4562">
        <v>38919</v>
      </c>
      <c r="B4562">
        <v>22.77</v>
      </c>
      <c r="E4562">
        <v>3858600</v>
      </c>
    </row>
    <row r="4563" spans="1:5" x14ac:dyDescent="0.3">
      <c r="A4563">
        <v>38918</v>
      </c>
      <c r="B4563">
        <v>22.916699999999999</v>
      </c>
      <c r="E4563">
        <v>5942400</v>
      </c>
    </row>
    <row r="4564" spans="1:5" x14ac:dyDescent="0.3">
      <c r="A4564">
        <v>38917</v>
      </c>
      <c r="B4564">
        <v>23.39</v>
      </c>
      <c r="E4564">
        <v>6753300</v>
      </c>
    </row>
    <row r="4565" spans="1:5" x14ac:dyDescent="0.3">
      <c r="A4565">
        <v>38916</v>
      </c>
      <c r="B4565">
        <v>22.646699999999999</v>
      </c>
      <c r="E4565">
        <v>8335200</v>
      </c>
    </row>
    <row r="4566" spans="1:5" x14ac:dyDescent="0.3">
      <c r="A4566">
        <v>38915</v>
      </c>
      <c r="B4566">
        <v>22.706700000000001</v>
      </c>
      <c r="E4566">
        <v>4540500</v>
      </c>
    </row>
    <row r="4567" spans="1:5" x14ac:dyDescent="0.3">
      <c r="A4567">
        <v>38912</v>
      </c>
      <c r="B4567">
        <v>22.9133</v>
      </c>
      <c r="E4567">
        <v>5004000</v>
      </c>
    </row>
    <row r="4568" spans="1:5" x14ac:dyDescent="0.3">
      <c r="A4568">
        <v>38911</v>
      </c>
      <c r="B4568">
        <v>23.293299999999999</v>
      </c>
      <c r="E4568">
        <v>5688000</v>
      </c>
    </row>
    <row r="4569" spans="1:5" x14ac:dyDescent="0.3">
      <c r="A4569">
        <v>38910</v>
      </c>
      <c r="B4569">
        <v>23.82</v>
      </c>
      <c r="E4569">
        <v>3273000</v>
      </c>
    </row>
    <row r="4570" spans="1:5" x14ac:dyDescent="0.3">
      <c r="A4570">
        <v>38909</v>
      </c>
      <c r="B4570">
        <v>23.986699999999999</v>
      </c>
      <c r="E4570">
        <v>4275600</v>
      </c>
    </row>
    <row r="4571" spans="1:5" x14ac:dyDescent="0.3">
      <c r="A4571">
        <v>38908</v>
      </c>
      <c r="B4571">
        <v>23.8767</v>
      </c>
      <c r="E4571">
        <v>4338600</v>
      </c>
    </row>
    <row r="4572" spans="1:5" x14ac:dyDescent="0.3">
      <c r="A4572">
        <v>38905</v>
      </c>
      <c r="B4572">
        <v>24.02</v>
      </c>
      <c r="E4572">
        <v>2760600</v>
      </c>
    </row>
    <row r="4573" spans="1:5" x14ac:dyDescent="0.3">
      <c r="A4573">
        <v>38904</v>
      </c>
      <c r="B4573">
        <v>24.276700000000002</v>
      </c>
      <c r="E4573">
        <v>1858500</v>
      </c>
    </row>
    <row r="4574" spans="1:5" x14ac:dyDescent="0.3">
      <c r="A4574">
        <v>38903</v>
      </c>
      <c r="B4574">
        <v>24.083300000000001</v>
      </c>
      <c r="E4574">
        <v>2777700</v>
      </c>
    </row>
    <row r="4575" spans="1:5" x14ac:dyDescent="0.3">
      <c r="A4575">
        <v>38901</v>
      </c>
      <c r="B4575">
        <v>24.32</v>
      </c>
      <c r="E4575">
        <v>770400</v>
      </c>
    </row>
    <row r="4576" spans="1:5" x14ac:dyDescent="0.3">
      <c r="A4576">
        <v>38898</v>
      </c>
      <c r="B4576">
        <v>24.2333</v>
      </c>
      <c r="E4576">
        <v>4360500</v>
      </c>
    </row>
    <row r="4577" spans="1:5" x14ac:dyDescent="0.3">
      <c r="A4577">
        <v>38897</v>
      </c>
      <c r="B4577">
        <v>23.97</v>
      </c>
      <c r="E4577">
        <v>4590300</v>
      </c>
    </row>
    <row r="4578" spans="1:5" x14ac:dyDescent="0.3">
      <c r="A4578">
        <v>38896</v>
      </c>
      <c r="B4578">
        <v>23.2333</v>
      </c>
      <c r="E4578">
        <v>2464200</v>
      </c>
    </row>
    <row r="4579" spans="1:5" x14ac:dyDescent="0.3">
      <c r="A4579">
        <v>38895</v>
      </c>
      <c r="B4579">
        <v>23.133299999999998</v>
      </c>
      <c r="E4579">
        <v>4190100</v>
      </c>
    </row>
    <row r="4580" spans="1:5" x14ac:dyDescent="0.3">
      <c r="A4580">
        <v>38894</v>
      </c>
      <c r="B4580">
        <v>23.583300000000001</v>
      </c>
      <c r="E4580">
        <v>1820100</v>
      </c>
    </row>
    <row r="4581" spans="1:5" x14ac:dyDescent="0.3">
      <c r="A4581">
        <v>38891</v>
      </c>
      <c r="B4581">
        <v>23.563300000000002</v>
      </c>
      <c r="E4581">
        <v>2535900</v>
      </c>
    </row>
    <row r="4582" spans="1:5" x14ac:dyDescent="0.3">
      <c r="A4582">
        <v>38890</v>
      </c>
      <c r="B4582">
        <v>23.263300000000001</v>
      </c>
      <c r="E4582">
        <v>3442800</v>
      </c>
    </row>
    <row r="4583" spans="1:5" x14ac:dyDescent="0.3">
      <c r="A4583">
        <v>38889</v>
      </c>
      <c r="B4583">
        <v>23.47</v>
      </c>
      <c r="E4583">
        <v>3589500</v>
      </c>
    </row>
    <row r="4584" spans="1:5" x14ac:dyDescent="0.3">
      <c r="A4584">
        <v>38888</v>
      </c>
      <c r="B4584">
        <v>23.333300000000001</v>
      </c>
      <c r="E4584">
        <v>2958300</v>
      </c>
    </row>
    <row r="4585" spans="1:5" x14ac:dyDescent="0.3">
      <c r="A4585">
        <v>38887</v>
      </c>
      <c r="B4585">
        <v>23.43</v>
      </c>
      <c r="E4585">
        <v>6506400</v>
      </c>
    </row>
    <row r="4586" spans="1:5" x14ac:dyDescent="0.3">
      <c r="A4586">
        <v>38884</v>
      </c>
      <c r="B4586">
        <v>23.833300000000001</v>
      </c>
      <c r="E4586">
        <v>4226700</v>
      </c>
    </row>
    <row r="4587" spans="1:5" x14ac:dyDescent="0.3">
      <c r="A4587">
        <v>38883</v>
      </c>
      <c r="B4587">
        <v>24.14</v>
      </c>
      <c r="E4587">
        <v>5957100</v>
      </c>
    </row>
    <row r="4588" spans="1:5" x14ac:dyDescent="0.3">
      <c r="A4588">
        <v>38882</v>
      </c>
      <c r="B4588">
        <v>23.52</v>
      </c>
      <c r="E4588">
        <v>3993600</v>
      </c>
    </row>
    <row r="4589" spans="1:5" x14ac:dyDescent="0.3">
      <c r="A4589">
        <v>38881</v>
      </c>
      <c r="B4589">
        <v>23.346699999999998</v>
      </c>
      <c r="E4589">
        <v>6952800</v>
      </c>
    </row>
    <row r="4590" spans="1:5" x14ac:dyDescent="0.3">
      <c r="A4590">
        <v>38880</v>
      </c>
      <c r="B4590">
        <v>23.666699999999999</v>
      </c>
      <c r="E4590">
        <v>6562500</v>
      </c>
    </row>
    <row r="4591" spans="1:5" x14ac:dyDescent="0.3">
      <c r="A4591">
        <v>38877</v>
      </c>
      <c r="B4591">
        <v>24.133299999999998</v>
      </c>
      <c r="E4591">
        <v>3245400</v>
      </c>
    </row>
    <row r="4592" spans="1:5" x14ac:dyDescent="0.3">
      <c r="A4592">
        <v>38876</v>
      </c>
      <c r="B4592">
        <v>24.276700000000002</v>
      </c>
      <c r="E4592">
        <v>9495600</v>
      </c>
    </row>
    <row r="4593" spans="1:5" x14ac:dyDescent="0.3">
      <c r="A4593">
        <v>38875</v>
      </c>
      <c r="B4593">
        <v>24.173300000000001</v>
      </c>
      <c r="E4593">
        <v>6827100</v>
      </c>
    </row>
    <row r="4594" spans="1:5" x14ac:dyDescent="0.3">
      <c r="A4594">
        <v>38874</v>
      </c>
      <c r="B4594">
        <v>24.246700000000001</v>
      </c>
      <c r="E4594">
        <v>7678200</v>
      </c>
    </row>
    <row r="4595" spans="1:5" x14ac:dyDescent="0.3">
      <c r="A4595">
        <v>38873</v>
      </c>
      <c r="B4595">
        <v>24.383299999999998</v>
      </c>
      <c r="E4595">
        <v>6728700</v>
      </c>
    </row>
    <row r="4596" spans="1:5" x14ac:dyDescent="0.3">
      <c r="A4596">
        <v>38870</v>
      </c>
      <c r="B4596">
        <v>25.06</v>
      </c>
      <c r="E4596">
        <v>6810900</v>
      </c>
    </row>
    <row r="4597" spans="1:5" x14ac:dyDescent="0.3">
      <c r="A4597">
        <v>38869</v>
      </c>
      <c r="B4597">
        <v>24.886700000000001</v>
      </c>
      <c r="E4597">
        <v>7154100</v>
      </c>
    </row>
    <row r="4598" spans="1:5" x14ac:dyDescent="0.3">
      <c r="A4598">
        <v>38868</v>
      </c>
      <c r="B4598">
        <v>24.4</v>
      </c>
      <c r="E4598">
        <v>4401900</v>
      </c>
    </row>
    <row r="4599" spans="1:5" x14ac:dyDescent="0.3">
      <c r="A4599">
        <v>38867</v>
      </c>
      <c r="B4599">
        <v>24.12</v>
      </c>
      <c r="E4599">
        <v>6237000</v>
      </c>
    </row>
    <row r="4600" spans="1:5" x14ac:dyDescent="0.3">
      <c r="A4600">
        <v>38863</v>
      </c>
      <c r="B4600">
        <v>24.7133</v>
      </c>
      <c r="E4600">
        <v>7181700</v>
      </c>
    </row>
    <row r="4601" spans="1:5" x14ac:dyDescent="0.3">
      <c r="A4601">
        <v>38862</v>
      </c>
      <c r="B4601">
        <v>24.206700000000001</v>
      </c>
      <c r="E4601">
        <v>8420400</v>
      </c>
    </row>
    <row r="4602" spans="1:5" x14ac:dyDescent="0.3">
      <c r="A4602">
        <v>38861</v>
      </c>
      <c r="B4602">
        <v>23.703299999999999</v>
      </c>
      <c r="E4602">
        <v>8373600</v>
      </c>
    </row>
    <row r="4603" spans="1:5" x14ac:dyDescent="0.3">
      <c r="A4603">
        <v>38860</v>
      </c>
      <c r="B4603">
        <v>23.466699999999999</v>
      </c>
      <c r="E4603">
        <v>5923800</v>
      </c>
    </row>
    <row r="4604" spans="1:5" x14ac:dyDescent="0.3">
      <c r="A4604">
        <v>38859</v>
      </c>
      <c r="B4604">
        <v>23.74</v>
      </c>
      <c r="E4604">
        <v>5462100</v>
      </c>
    </row>
    <row r="4605" spans="1:5" x14ac:dyDescent="0.3">
      <c r="A4605">
        <v>38856</v>
      </c>
      <c r="B4605">
        <v>24.0167</v>
      </c>
      <c r="E4605">
        <v>13627500</v>
      </c>
    </row>
    <row r="4606" spans="1:5" x14ac:dyDescent="0.3">
      <c r="A4606">
        <v>38855</v>
      </c>
      <c r="B4606">
        <v>23.826699999999999</v>
      </c>
      <c r="E4606">
        <v>6603600</v>
      </c>
    </row>
    <row r="4607" spans="1:5" x14ac:dyDescent="0.3">
      <c r="A4607">
        <v>38854</v>
      </c>
      <c r="B4607">
        <v>24.1967</v>
      </c>
      <c r="E4607">
        <v>5093700</v>
      </c>
    </row>
    <row r="4608" spans="1:5" x14ac:dyDescent="0.3">
      <c r="A4608">
        <v>38853</v>
      </c>
      <c r="B4608">
        <v>24.6433</v>
      </c>
      <c r="E4608">
        <v>5398800</v>
      </c>
    </row>
    <row r="4609" spans="1:5" x14ac:dyDescent="0.3">
      <c r="A4609">
        <v>38852</v>
      </c>
      <c r="B4609">
        <v>24.793299999999999</v>
      </c>
      <c r="E4609">
        <v>11185200</v>
      </c>
    </row>
    <row r="4610" spans="1:5" x14ac:dyDescent="0.3">
      <c r="A4610">
        <v>38849</v>
      </c>
      <c r="B4610">
        <v>24.84</v>
      </c>
      <c r="E4610">
        <v>9937500</v>
      </c>
    </row>
    <row r="4611" spans="1:5" x14ac:dyDescent="0.3">
      <c r="A4611">
        <v>38848</v>
      </c>
      <c r="B4611">
        <v>24.996700000000001</v>
      </c>
      <c r="E4611">
        <v>5562000</v>
      </c>
    </row>
    <row r="4612" spans="1:5" x14ac:dyDescent="0.3">
      <c r="A4612">
        <v>38847</v>
      </c>
      <c r="B4612">
        <v>25.4267</v>
      </c>
      <c r="E4612">
        <v>4302300</v>
      </c>
    </row>
    <row r="4613" spans="1:5" x14ac:dyDescent="0.3">
      <c r="A4613">
        <v>38846</v>
      </c>
      <c r="B4613">
        <v>25.7333</v>
      </c>
      <c r="E4613">
        <v>2135700</v>
      </c>
    </row>
    <row r="4614" spans="1:5" x14ac:dyDescent="0.3">
      <c r="A4614">
        <v>38845</v>
      </c>
      <c r="B4614">
        <v>25.8767</v>
      </c>
      <c r="E4614">
        <v>2309400</v>
      </c>
    </row>
    <row r="4615" spans="1:5" x14ac:dyDescent="0.3">
      <c r="A4615">
        <v>38842</v>
      </c>
      <c r="B4615">
        <v>25.996700000000001</v>
      </c>
      <c r="E4615">
        <v>7537200</v>
      </c>
    </row>
    <row r="4616" spans="1:5" x14ac:dyDescent="0.3">
      <c r="A4616">
        <v>38841</v>
      </c>
      <c r="B4616">
        <v>25.476700000000001</v>
      </c>
      <c r="E4616">
        <v>4853700</v>
      </c>
    </row>
    <row r="4617" spans="1:5" x14ac:dyDescent="0.3">
      <c r="A4617">
        <v>38840</v>
      </c>
      <c r="B4617">
        <v>25.3567</v>
      </c>
      <c r="E4617">
        <v>8584200</v>
      </c>
    </row>
    <row r="4618" spans="1:5" x14ac:dyDescent="0.3">
      <c r="A4618">
        <v>38839</v>
      </c>
      <c r="B4618">
        <v>25.366700000000002</v>
      </c>
      <c r="E4618">
        <v>7003200</v>
      </c>
    </row>
    <row r="4619" spans="1:5" x14ac:dyDescent="0.3">
      <c r="A4619">
        <v>38838</v>
      </c>
      <c r="B4619">
        <v>25.5533</v>
      </c>
      <c r="E4619">
        <v>2968200</v>
      </c>
    </row>
    <row r="4620" spans="1:5" x14ac:dyDescent="0.3">
      <c r="A4620">
        <v>38835</v>
      </c>
      <c r="B4620">
        <v>25.883299999999998</v>
      </c>
      <c r="E4620">
        <v>2633400</v>
      </c>
    </row>
    <row r="4621" spans="1:5" x14ac:dyDescent="0.3">
      <c r="A4621">
        <v>38834</v>
      </c>
      <c r="B4621">
        <v>25.916699999999999</v>
      </c>
      <c r="E4621">
        <v>6249900</v>
      </c>
    </row>
    <row r="4622" spans="1:5" x14ac:dyDescent="0.3">
      <c r="A4622">
        <v>38833</v>
      </c>
      <c r="B4622">
        <v>25.38</v>
      </c>
      <c r="E4622">
        <v>5735400</v>
      </c>
    </row>
    <row r="4623" spans="1:5" x14ac:dyDescent="0.3">
      <c r="A4623">
        <v>38832</v>
      </c>
      <c r="B4623">
        <v>25.7333</v>
      </c>
      <c r="E4623">
        <v>6036900</v>
      </c>
    </row>
    <row r="4624" spans="1:5" x14ac:dyDescent="0.3">
      <c r="A4624">
        <v>38831</v>
      </c>
      <c r="B4624">
        <v>25.966699999999999</v>
      </c>
      <c r="E4624">
        <v>4302600</v>
      </c>
    </row>
    <row r="4625" spans="1:5" x14ac:dyDescent="0.3">
      <c r="A4625">
        <v>38828</v>
      </c>
      <c r="B4625">
        <v>25.973299999999998</v>
      </c>
      <c r="E4625">
        <v>2791800</v>
      </c>
    </row>
    <row r="4626" spans="1:5" x14ac:dyDescent="0.3">
      <c r="A4626">
        <v>38827</v>
      </c>
      <c r="B4626">
        <v>26.2133</v>
      </c>
      <c r="E4626">
        <v>3070200</v>
      </c>
    </row>
    <row r="4627" spans="1:5" x14ac:dyDescent="0.3">
      <c r="A4627">
        <v>38826</v>
      </c>
      <c r="B4627">
        <v>26.353300000000001</v>
      </c>
      <c r="E4627">
        <v>2613900</v>
      </c>
    </row>
    <row r="4628" spans="1:5" x14ac:dyDescent="0.3">
      <c r="A4628">
        <v>38825</v>
      </c>
      <c r="B4628">
        <v>26.283300000000001</v>
      </c>
      <c r="E4628">
        <v>4908300</v>
      </c>
    </row>
    <row r="4629" spans="1:5" x14ac:dyDescent="0.3">
      <c r="A4629">
        <v>38824</v>
      </c>
      <c r="B4629">
        <v>25.886700000000001</v>
      </c>
      <c r="E4629">
        <v>5127300</v>
      </c>
    </row>
    <row r="4630" spans="1:5" x14ac:dyDescent="0.3">
      <c r="A4630">
        <v>38820</v>
      </c>
      <c r="B4630">
        <v>26.0367</v>
      </c>
      <c r="E4630">
        <v>4371300</v>
      </c>
    </row>
    <row r="4631" spans="1:5" x14ac:dyDescent="0.3">
      <c r="A4631">
        <v>38819</v>
      </c>
      <c r="B4631">
        <v>25.75</v>
      </c>
      <c r="E4631">
        <v>5161500</v>
      </c>
    </row>
    <row r="4632" spans="1:5" x14ac:dyDescent="0.3">
      <c r="A4632">
        <v>38818</v>
      </c>
      <c r="B4632">
        <v>25.57</v>
      </c>
      <c r="E4632">
        <v>6526200</v>
      </c>
    </row>
    <row r="4633" spans="1:5" x14ac:dyDescent="0.3">
      <c r="A4633">
        <v>38817</v>
      </c>
      <c r="B4633">
        <v>25.95</v>
      </c>
      <c r="E4633">
        <v>3503700</v>
      </c>
    </row>
    <row r="4634" spans="1:5" x14ac:dyDescent="0.3">
      <c r="A4634">
        <v>38814</v>
      </c>
      <c r="B4634">
        <v>26.116700000000002</v>
      </c>
      <c r="E4634">
        <v>5181600</v>
      </c>
    </row>
    <row r="4635" spans="1:5" x14ac:dyDescent="0.3">
      <c r="A4635">
        <v>38813</v>
      </c>
      <c r="B4635">
        <v>26.566700000000001</v>
      </c>
      <c r="E4635">
        <v>9015900</v>
      </c>
    </row>
    <row r="4636" spans="1:5" x14ac:dyDescent="0.3">
      <c r="A4636">
        <v>38812</v>
      </c>
      <c r="B4636">
        <v>27.02</v>
      </c>
      <c r="E4636">
        <v>2710800</v>
      </c>
    </row>
    <row r="4637" spans="1:5" x14ac:dyDescent="0.3">
      <c r="A4637">
        <v>38811</v>
      </c>
      <c r="B4637">
        <v>27.076699999999999</v>
      </c>
      <c r="E4637">
        <v>2576400</v>
      </c>
    </row>
    <row r="4638" spans="1:5" x14ac:dyDescent="0.3">
      <c r="A4638">
        <v>38810</v>
      </c>
      <c r="B4638">
        <v>27.083300000000001</v>
      </c>
      <c r="E4638">
        <v>6021300</v>
      </c>
    </row>
    <row r="4639" spans="1:5" x14ac:dyDescent="0.3">
      <c r="A4639">
        <v>38807</v>
      </c>
      <c r="B4639">
        <v>27.46</v>
      </c>
      <c r="E4639">
        <v>3150300</v>
      </c>
    </row>
    <row r="4640" spans="1:5" x14ac:dyDescent="0.3">
      <c r="A4640">
        <v>38806</v>
      </c>
      <c r="B4640">
        <v>27.346699999999998</v>
      </c>
      <c r="E4640">
        <v>4011000</v>
      </c>
    </row>
    <row r="4641" spans="1:5" x14ac:dyDescent="0.3">
      <c r="A4641">
        <v>38805</v>
      </c>
      <c r="B4641">
        <v>27.186699999999998</v>
      </c>
      <c r="E4641">
        <v>3869700</v>
      </c>
    </row>
    <row r="4642" spans="1:5" x14ac:dyDescent="0.3">
      <c r="A4642">
        <v>38804</v>
      </c>
      <c r="B4642">
        <v>27.06</v>
      </c>
      <c r="E4642">
        <v>2349300</v>
      </c>
    </row>
    <row r="4643" spans="1:5" x14ac:dyDescent="0.3">
      <c r="A4643">
        <v>38803</v>
      </c>
      <c r="B4643">
        <v>27.3</v>
      </c>
      <c r="E4643">
        <v>1482300</v>
      </c>
    </row>
    <row r="4644" spans="1:5" x14ac:dyDescent="0.3">
      <c r="A4644">
        <v>38800</v>
      </c>
      <c r="B4644">
        <v>27.4267</v>
      </c>
      <c r="E4644">
        <v>1539900</v>
      </c>
    </row>
    <row r="4645" spans="1:5" x14ac:dyDescent="0.3">
      <c r="A4645">
        <v>38799</v>
      </c>
      <c r="B4645">
        <v>27.416699999999999</v>
      </c>
      <c r="E4645">
        <v>2153400</v>
      </c>
    </row>
    <row r="4646" spans="1:5" x14ac:dyDescent="0.3">
      <c r="A4646">
        <v>38798</v>
      </c>
      <c r="B4646">
        <v>27.503299999999999</v>
      </c>
      <c r="E4646">
        <v>5750700</v>
      </c>
    </row>
    <row r="4647" spans="1:5" x14ac:dyDescent="0.3">
      <c r="A4647">
        <v>38797</v>
      </c>
      <c r="B4647">
        <v>27.326699999999999</v>
      </c>
      <c r="E4647">
        <v>5366400</v>
      </c>
    </row>
    <row r="4648" spans="1:5" x14ac:dyDescent="0.3">
      <c r="A4648">
        <v>38796</v>
      </c>
      <c r="B4648">
        <v>27.863299999999999</v>
      </c>
      <c r="E4648">
        <v>3582000</v>
      </c>
    </row>
    <row r="4649" spans="1:5" x14ac:dyDescent="0.3">
      <c r="A4649">
        <v>38793</v>
      </c>
      <c r="B4649">
        <v>27.846699999999998</v>
      </c>
      <c r="E4649">
        <v>1386300</v>
      </c>
    </row>
    <row r="4650" spans="1:5" x14ac:dyDescent="0.3">
      <c r="A4650">
        <v>38792</v>
      </c>
      <c r="B4650">
        <v>27.866700000000002</v>
      </c>
      <c r="E4650">
        <v>2931600</v>
      </c>
    </row>
    <row r="4651" spans="1:5" x14ac:dyDescent="0.3">
      <c r="A4651">
        <v>38791</v>
      </c>
      <c r="B4651">
        <v>27.973299999999998</v>
      </c>
      <c r="E4651">
        <v>1607400</v>
      </c>
    </row>
    <row r="4652" spans="1:5" x14ac:dyDescent="0.3">
      <c r="A4652">
        <v>38790</v>
      </c>
      <c r="B4652">
        <v>27.846699999999998</v>
      </c>
      <c r="E4652">
        <v>2737200</v>
      </c>
    </row>
    <row r="4653" spans="1:5" x14ac:dyDescent="0.3">
      <c r="A4653">
        <v>38789</v>
      </c>
      <c r="B4653">
        <v>27.616700000000002</v>
      </c>
      <c r="E4653">
        <v>2130300</v>
      </c>
    </row>
    <row r="4654" spans="1:5" x14ac:dyDescent="0.3">
      <c r="A4654">
        <v>38786</v>
      </c>
      <c r="B4654">
        <v>27.5867</v>
      </c>
      <c r="E4654">
        <v>1465200</v>
      </c>
    </row>
    <row r="4655" spans="1:5" x14ac:dyDescent="0.3">
      <c r="A4655">
        <v>38785</v>
      </c>
      <c r="B4655">
        <v>27.433299999999999</v>
      </c>
      <c r="E4655">
        <v>2019600</v>
      </c>
    </row>
    <row r="4656" spans="1:5" x14ac:dyDescent="0.3">
      <c r="A4656">
        <v>38784</v>
      </c>
      <c r="B4656">
        <v>27.833300000000001</v>
      </c>
      <c r="E4656">
        <v>7678800</v>
      </c>
    </row>
    <row r="4657" spans="1:5" x14ac:dyDescent="0.3">
      <c r="A4657">
        <v>38783</v>
      </c>
      <c r="B4657">
        <v>27.52</v>
      </c>
      <c r="E4657">
        <v>2176800</v>
      </c>
    </row>
    <row r="4658" spans="1:5" x14ac:dyDescent="0.3">
      <c r="A4658">
        <v>38782</v>
      </c>
      <c r="B4658">
        <v>27.816700000000001</v>
      </c>
      <c r="E4658">
        <v>1629600</v>
      </c>
    </row>
    <row r="4659" spans="1:5" x14ac:dyDescent="0.3">
      <c r="A4659">
        <v>38779</v>
      </c>
      <c r="B4659">
        <v>28.04</v>
      </c>
      <c r="E4659">
        <v>2845200</v>
      </c>
    </row>
    <row r="4660" spans="1:5" x14ac:dyDescent="0.3">
      <c r="A4660">
        <v>38778</v>
      </c>
      <c r="B4660">
        <v>28.33</v>
      </c>
      <c r="E4660">
        <v>3242400</v>
      </c>
    </row>
    <row r="4661" spans="1:5" x14ac:dyDescent="0.3">
      <c r="A4661">
        <v>38777</v>
      </c>
      <c r="B4661">
        <v>28.333300000000001</v>
      </c>
      <c r="E4661">
        <v>4230000</v>
      </c>
    </row>
    <row r="4662" spans="1:5" x14ac:dyDescent="0.3">
      <c r="A4662">
        <v>38776</v>
      </c>
      <c r="B4662">
        <v>28.0367</v>
      </c>
      <c r="E4662">
        <v>5317800</v>
      </c>
    </row>
    <row r="4663" spans="1:5" x14ac:dyDescent="0.3">
      <c r="A4663">
        <v>38775</v>
      </c>
      <c r="B4663">
        <v>28.47</v>
      </c>
      <c r="E4663">
        <v>5520900</v>
      </c>
    </row>
    <row r="4664" spans="1:5" x14ac:dyDescent="0.3">
      <c r="A4664">
        <v>38772</v>
      </c>
      <c r="B4664">
        <v>27.933299999999999</v>
      </c>
      <c r="E4664">
        <v>4902300</v>
      </c>
    </row>
    <row r="4665" spans="1:5" x14ac:dyDescent="0.3">
      <c r="A4665">
        <v>38771</v>
      </c>
      <c r="B4665">
        <v>27.65</v>
      </c>
      <c r="E4665">
        <v>3149700</v>
      </c>
    </row>
    <row r="4666" spans="1:5" x14ac:dyDescent="0.3">
      <c r="A4666">
        <v>38770</v>
      </c>
      <c r="B4666">
        <v>27.666699999999999</v>
      </c>
      <c r="E4666">
        <v>3157200</v>
      </c>
    </row>
    <row r="4667" spans="1:5" x14ac:dyDescent="0.3">
      <c r="A4667">
        <v>38769</v>
      </c>
      <c r="B4667">
        <v>27.296700000000001</v>
      </c>
      <c r="E4667">
        <v>3147300</v>
      </c>
    </row>
    <row r="4668" spans="1:5" x14ac:dyDescent="0.3">
      <c r="A4668">
        <v>38765</v>
      </c>
      <c r="B4668">
        <v>27.54</v>
      </c>
      <c r="E4668">
        <v>4040100</v>
      </c>
    </row>
    <row r="4669" spans="1:5" x14ac:dyDescent="0.3">
      <c r="A4669">
        <v>38764</v>
      </c>
      <c r="B4669">
        <v>27.55</v>
      </c>
      <c r="E4669">
        <v>4142100</v>
      </c>
    </row>
    <row r="4670" spans="1:5" x14ac:dyDescent="0.3">
      <c r="A4670">
        <v>38763</v>
      </c>
      <c r="B4670">
        <v>27.1067</v>
      </c>
      <c r="E4670">
        <v>4356000</v>
      </c>
    </row>
    <row r="4671" spans="1:5" x14ac:dyDescent="0.3">
      <c r="A4671">
        <v>38762</v>
      </c>
      <c r="B4671">
        <v>26.716699999999999</v>
      </c>
      <c r="E4671">
        <v>3000000</v>
      </c>
    </row>
    <row r="4672" spans="1:5" x14ac:dyDescent="0.3">
      <c r="A4672">
        <v>38761</v>
      </c>
      <c r="B4672">
        <v>26.343299999999999</v>
      </c>
      <c r="E4672">
        <v>3691800</v>
      </c>
    </row>
    <row r="4673" spans="1:5" x14ac:dyDescent="0.3">
      <c r="A4673">
        <v>38758</v>
      </c>
      <c r="B4673">
        <v>26.513300000000001</v>
      </c>
      <c r="E4673">
        <v>2339100</v>
      </c>
    </row>
    <row r="4674" spans="1:5" x14ac:dyDescent="0.3">
      <c r="A4674">
        <v>38757</v>
      </c>
      <c r="B4674">
        <v>26.37</v>
      </c>
      <c r="E4674">
        <v>3430800</v>
      </c>
    </row>
    <row r="4675" spans="1:5" x14ac:dyDescent="0.3">
      <c r="A4675">
        <v>38756</v>
      </c>
      <c r="B4675">
        <v>26.5367</v>
      </c>
      <c r="E4675">
        <v>3352500</v>
      </c>
    </row>
    <row r="4676" spans="1:5" x14ac:dyDescent="0.3">
      <c r="A4676">
        <v>38755</v>
      </c>
      <c r="B4676">
        <v>26.543299999999999</v>
      </c>
      <c r="E4676">
        <v>1301400</v>
      </c>
    </row>
    <row r="4677" spans="1:5" x14ac:dyDescent="0.3">
      <c r="A4677">
        <v>38754</v>
      </c>
      <c r="B4677">
        <v>26.76</v>
      </c>
      <c r="E4677">
        <v>2557800</v>
      </c>
    </row>
    <row r="4678" spans="1:5" x14ac:dyDescent="0.3">
      <c r="A4678">
        <v>38751</v>
      </c>
      <c r="B4678">
        <v>26.87</v>
      </c>
      <c r="E4678">
        <v>1934100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532845-A984-498A-891B-809317990A73}">
  <dimension ref="A1:G4678"/>
  <sheetViews>
    <sheetView workbookViewId="0">
      <selection sqref="A1:XFD1048576"/>
    </sheetView>
  </sheetViews>
  <sheetFormatPr defaultRowHeight="14.4" x14ac:dyDescent="0.3"/>
  <sheetData>
    <row r="1" spans="1:7" x14ac:dyDescent="0.3">
      <c r="A1" t="s">
        <v>0</v>
      </c>
      <c r="B1" t="s">
        <v>17</v>
      </c>
    </row>
    <row r="2" spans="1:7" x14ac:dyDescent="0.3">
      <c r="A2" t="s">
        <v>2</v>
      </c>
      <c r="B2">
        <v>38751</v>
      </c>
    </row>
    <row r="3" spans="1:7" x14ac:dyDescent="0.3">
      <c r="A3" t="s">
        <v>3</v>
      </c>
      <c r="B3">
        <v>45530</v>
      </c>
    </row>
    <row r="4" spans="1:7" x14ac:dyDescent="0.3">
      <c r="A4" t="s">
        <v>4</v>
      </c>
      <c r="B4" t="s">
        <v>5</v>
      </c>
    </row>
    <row r="5" spans="1:7" x14ac:dyDescent="0.3">
      <c r="A5" t="s">
        <v>6</v>
      </c>
      <c r="B5" t="s">
        <v>7</v>
      </c>
    </row>
    <row r="7" spans="1:7" x14ac:dyDescent="0.3">
      <c r="A7" t="s">
        <v>8</v>
      </c>
      <c r="B7" t="s">
        <v>9</v>
      </c>
      <c r="C7" t="s">
        <v>10</v>
      </c>
      <c r="D7" t="s">
        <v>11</v>
      </c>
      <c r="E7" t="s">
        <v>12</v>
      </c>
      <c r="F7" t="s">
        <v>10</v>
      </c>
      <c r="G7" t="s">
        <v>11</v>
      </c>
    </row>
    <row r="8" spans="1:7" x14ac:dyDescent="0.3">
      <c r="A8">
        <v>45530</v>
      </c>
      <c r="B8">
        <v>220.45</v>
      </c>
      <c r="C8">
        <v>6.9999999999993179E-2</v>
      </c>
      <c r="D8">
        <v>3.1763317905432971E-2</v>
      </c>
      <c r="E8">
        <v>24802203</v>
      </c>
      <c r="F8">
        <v>-15200878</v>
      </c>
      <c r="G8">
        <v>-37.999268106374103</v>
      </c>
    </row>
    <row r="9" spans="1:7" x14ac:dyDescent="0.3">
      <c r="A9">
        <v>45527</v>
      </c>
      <c r="B9">
        <v>220.38</v>
      </c>
      <c r="C9">
        <v>6.8199999999999932</v>
      </c>
      <c r="D9">
        <v>3.1934819254542015</v>
      </c>
      <c r="E9">
        <v>40003081</v>
      </c>
      <c r="F9">
        <v>21918831</v>
      </c>
      <c r="G9">
        <v>121.20398136499993</v>
      </c>
    </row>
    <row r="10" spans="1:7" x14ac:dyDescent="0.3">
      <c r="A10">
        <v>45526</v>
      </c>
      <c r="B10">
        <v>213.56</v>
      </c>
      <c r="C10">
        <v>-1.9000000000000057</v>
      </c>
      <c r="D10">
        <v>-0.88183421516755112</v>
      </c>
      <c r="E10">
        <v>18084250</v>
      </c>
      <c r="F10">
        <v>-1538803</v>
      </c>
      <c r="G10">
        <v>-7.8418123826093726</v>
      </c>
    </row>
    <row r="11" spans="1:7" x14ac:dyDescent="0.3">
      <c r="A11">
        <v>45525</v>
      </c>
      <c r="B11">
        <v>215.46</v>
      </c>
      <c r="C11">
        <v>2.7700000000000102</v>
      </c>
      <c r="D11">
        <v>1.3023649442851146</v>
      </c>
      <c r="E11">
        <v>19623053</v>
      </c>
      <c r="F11">
        <v>-2080821</v>
      </c>
      <c r="G11">
        <v>-9.5873252857992082</v>
      </c>
    </row>
    <row r="12" spans="1:7" x14ac:dyDescent="0.3">
      <c r="A12">
        <v>45524</v>
      </c>
      <c r="B12">
        <v>212.69</v>
      </c>
      <c r="C12">
        <v>-2.5099999999999909</v>
      </c>
      <c r="D12">
        <v>-1.1663568773234159</v>
      </c>
      <c r="E12">
        <v>21703874</v>
      </c>
      <c r="F12">
        <v>4457638</v>
      </c>
      <c r="G12">
        <v>25.847019604741579</v>
      </c>
    </row>
    <row r="13" spans="1:7" x14ac:dyDescent="0.3">
      <c r="A13">
        <v>45523</v>
      </c>
      <c r="B13">
        <v>215.2</v>
      </c>
      <c r="C13">
        <v>2.5999999999999943</v>
      </c>
      <c r="D13">
        <v>1.2229539040451525</v>
      </c>
      <c r="E13">
        <v>17246236</v>
      </c>
      <c r="F13">
        <v>-13181165</v>
      </c>
      <c r="G13">
        <v>-43.320048925637785</v>
      </c>
    </row>
    <row r="14" spans="1:7" x14ac:dyDescent="0.3">
      <c r="A14">
        <v>45520</v>
      </c>
      <c r="B14">
        <v>212.6</v>
      </c>
      <c r="C14">
        <v>0.56000000000000227</v>
      </c>
      <c r="D14">
        <v>0.26410111299754874</v>
      </c>
      <c r="E14">
        <v>30427401</v>
      </c>
      <c r="F14">
        <v>-12134181</v>
      </c>
      <c r="G14">
        <v>-28.509703892115663</v>
      </c>
    </row>
    <row r="15" spans="1:7" x14ac:dyDescent="0.3">
      <c r="A15">
        <v>45519</v>
      </c>
      <c r="B15">
        <v>212.04</v>
      </c>
      <c r="C15">
        <v>5.3599999999999852</v>
      </c>
      <c r="D15">
        <v>2.5933810721888837</v>
      </c>
      <c r="E15">
        <v>42561582</v>
      </c>
      <c r="F15">
        <v>17216025</v>
      </c>
      <c r="G15">
        <v>67.925218609320751</v>
      </c>
    </row>
    <row r="16" spans="1:7" x14ac:dyDescent="0.3">
      <c r="A16">
        <v>45518</v>
      </c>
      <c r="B16">
        <v>206.68</v>
      </c>
      <c r="C16">
        <v>-1.289999999999992</v>
      </c>
      <c r="D16">
        <v>-0.62028177140933405</v>
      </c>
      <c r="E16">
        <v>25345557</v>
      </c>
      <c r="F16">
        <v>-112753</v>
      </c>
      <c r="G16">
        <v>-0.44289271361688975</v>
      </c>
    </row>
    <row r="17" spans="1:7" x14ac:dyDescent="0.3">
      <c r="A17">
        <v>45517</v>
      </c>
      <c r="B17">
        <v>207.97</v>
      </c>
      <c r="C17">
        <v>3.3700000000000045</v>
      </c>
      <c r="D17">
        <v>1.6471163245356817</v>
      </c>
      <c r="E17">
        <v>25458310</v>
      </c>
      <c r="F17">
        <v>5100417</v>
      </c>
      <c r="G17">
        <v>25.05375679103923</v>
      </c>
    </row>
    <row r="18" spans="1:7" x14ac:dyDescent="0.3">
      <c r="A18">
        <v>45516</v>
      </c>
      <c r="B18">
        <v>204.6</v>
      </c>
      <c r="C18">
        <v>-1.8600000000000136</v>
      </c>
      <c r="D18">
        <v>-0.90090090090090746</v>
      </c>
      <c r="E18">
        <v>20357893</v>
      </c>
      <c r="F18">
        <v>-596593</v>
      </c>
      <c r="G18">
        <v>-2.8470896398985879</v>
      </c>
    </row>
    <row r="19" spans="1:7" x14ac:dyDescent="0.3">
      <c r="A19">
        <v>45513</v>
      </c>
      <c r="B19">
        <v>206.46</v>
      </c>
      <c r="C19">
        <v>-0.4299999999999784</v>
      </c>
      <c r="D19">
        <v>-0.20783991493062903</v>
      </c>
      <c r="E19">
        <v>20954486</v>
      </c>
      <c r="F19">
        <v>-5595825</v>
      </c>
      <c r="G19">
        <v>-21.076306789777341</v>
      </c>
    </row>
    <row r="20" spans="1:7" x14ac:dyDescent="0.3">
      <c r="A20">
        <v>45512</v>
      </c>
      <c r="B20">
        <v>206.89</v>
      </c>
      <c r="C20">
        <v>4.9099999999999966</v>
      </c>
      <c r="D20">
        <v>2.430933755817406</v>
      </c>
      <c r="E20">
        <v>26550311</v>
      </c>
      <c r="F20">
        <v>-4044209</v>
      </c>
      <c r="G20">
        <v>-13.218736558050265</v>
      </c>
    </row>
    <row r="21" spans="1:7" x14ac:dyDescent="0.3">
      <c r="A21">
        <v>45511</v>
      </c>
      <c r="B21">
        <v>201.98</v>
      </c>
      <c r="C21">
        <v>-2.4200000000000159</v>
      </c>
      <c r="D21">
        <v>-1.1839530332681094</v>
      </c>
      <c r="E21">
        <v>30594520</v>
      </c>
      <c r="F21">
        <v>-6478017</v>
      </c>
      <c r="G21">
        <v>-17.473897187020139</v>
      </c>
    </row>
    <row r="22" spans="1:7" x14ac:dyDescent="0.3">
      <c r="A22">
        <v>45510</v>
      </c>
      <c r="B22">
        <v>204.4</v>
      </c>
      <c r="C22">
        <v>2.2000000000000171</v>
      </c>
      <c r="D22">
        <v>1.0880316518298798</v>
      </c>
      <c r="E22">
        <v>37072537</v>
      </c>
      <c r="F22">
        <v>-28610573</v>
      </c>
      <c r="G22">
        <v>-43.558493195587118</v>
      </c>
    </row>
    <row r="23" spans="1:7" x14ac:dyDescent="0.3">
      <c r="A23">
        <v>45509</v>
      </c>
      <c r="B23">
        <v>202.2</v>
      </c>
      <c r="C23">
        <v>-6.7199999999999989</v>
      </c>
      <c r="D23">
        <v>-3.2165422171165994</v>
      </c>
      <c r="E23">
        <v>65683110</v>
      </c>
      <c r="F23">
        <v>-1167094</v>
      </c>
      <c r="G23">
        <v>-1.7458346125615414</v>
      </c>
    </row>
    <row r="24" spans="1:7" x14ac:dyDescent="0.3">
      <c r="A24">
        <v>45506</v>
      </c>
      <c r="B24">
        <v>208.92</v>
      </c>
      <c r="C24">
        <v>-7.660000000000025</v>
      </c>
      <c r="D24">
        <v>-3.5367993351186744</v>
      </c>
      <c r="E24">
        <v>66850204</v>
      </c>
      <c r="F24">
        <v>-4657912</v>
      </c>
      <c r="G24">
        <v>-6.5138228505418878</v>
      </c>
    </row>
    <row r="25" spans="1:7" x14ac:dyDescent="0.3">
      <c r="A25">
        <v>45505</v>
      </c>
      <c r="B25">
        <v>216.58</v>
      </c>
      <c r="C25">
        <v>-7.2800000000000011</v>
      </c>
      <c r="D25">
        <v>-3.2520325203252036</v>
      </c>
      <c r="E25">
        <v>71508116</v>
      </c>
      <c r="F25">
        <v>19120435</v>
      </c>
      <c r="G25">
        <v>36.497960274286619</v>
      </c>
    </row>
    <row r="26" spans="1:7" x14ac:dyDescent="0.3">
      <c r="A26">
        <v>45504</v>
      </c>
      <c r="B26">
        <v>223.86</v>
      </c>
      <c r="C26">
        <v>1.2900000000000205</v>
      </c>
      <c r="D26">
        <v>0.57959293705352044</v>
      </c>
      <c r="E26">
        <v>52387681</v>
      </c>
      <c r="F26">
        <v>25510928</v>
      </c>
      <c r="G26">
        <v>94.918191940819639</v>
      </c>
    </row>
    <row r="27" spans="1:7" x14ac:dyDescent="0.3">
      <c r="A27">
        <v>45503</v>
      </c>
      <c r="B27">
        <v>222.57</v>
      </c>
      <c r="C27">
        <v>0.84000000000000341</v>
      </c>
      <c r="D27">
        <v>0.37883912867000563</v>
      </c>
      <c r="E27">
        <v>26876753</v>
      </c>
      <c r="F27">
        <v>-6992936</v>
      </c>
      <c r="G27">
        <v>-20.646590525233343</v>
      </c>
    </row>
    <row r="28" spans="1:7" x14ac:dyDescent="0.3">
      <c r="A28">
        <v>45502</v>
      </c>
      <c r="B28">
        <v>221.73</v>
      </c>
      <c r="C28">
        <v>-2.4900000000000091</v>
      </c>
      <c r="D28">
        <v>-1.1105164570511146</v>
      </c>
      <c r="E28">
        <v>33869689</v>
      </c>
      <c r="F28">
        <v>-6952957</v>
      </c>
      <c r="G28">
        <v>-17.032107619873539</v>
      </c>
    </row>
    <row r="29" spans="1:7" x14ac:dyDescent="0.3">
      <c r="A29">
        <v>45499</v>
      </c>
      <c r="B29">
        <v>224.22</v>
      </c>
      <c r="C29">
        <v>3.6500000000000057</v>
      </c>
      <c r="D29">
        <v>1.6548034637530062</v>
      </c>
      <c r="E29">
        <v>40822646</v>
      </c>
      <c r="F29">
        <v>-4230432</v>
      </c>
      <c r="G29">
        <v>-9.3898845268685083</v>
      </c>
    </row>
    <row r="30" spans="1:7" x14ac:dyDescent="0.3">
      <c r="A30">
        <v>45498</v>
      </c>
      <c r="B30">
        <v>220.57</v>
      </c>
      <c r="C30">
        <v>2.7199999999999989</v>
      </c>
      <c r="D30">
        <v>1.2485655267385811</v>
      </c>
      <c r="E30">
        <v>45053078</v>
      </c>
      <c r="F30">
        <v>2610098</v>
      </c>
      <c r="G30">
        <v>6.1496577290284522</v>
      </c>
    </row>
    <row r="31" spans="1:7" x14ac:dyDescent="0.3">
      <c r="A31">
        <v>45497</v>
      </c>
      <c r="B31">
        <v>217.85</v>
      </c>
      <c r="C31">
        <v>-4.7800000000000011</v>
      </c>
      <c r="D31">
        <v>-2.147060144634596</v>
      </c>
      <c r="E31">
        <v>42442980</v>
      </c>
      <c r="F31">
        <v>-2441669</v>
      </c>
      <c r="G31">
        <v>-5.4398754460572922</v>
      </c>
    </row>
    <row r="32" spans="1:7" x14ac:dyDescent="0.3">
      <c r="A32">
        <v>45496</v>
      </c>
      <c r="B32">
        <v>222.63</v>
      </c>
      <c r="C32">
        <v>2.3400000000000034</v>
      </c>
      <c r="D32">
        <v>1.0622361432656968</v>
      </c>
      <c r="E32">
        <v>44884649</v>
      </c>
      <c r="F32">
        <v>8698703</v>
      </c>
      <c r="G32">
        <v>24.038898969229656</v>
      </c>
    </row>
    <row r="33" spans="1:7" x14ac:dyDescent="0.3">
      <c r="A33">
        <v>45495</v>
      </c>
      <c r="B33">
        <v>220.29</v>
      </c>
      <c r="C33">
        <v>3.4499999999999886</v>
      </c>
      <c r="D33">
        <v>1.591034864416154</v>
      </c>
      <c r="E33">
        <v>36185946</v>
      </c>
      <c r="F33">
        <v>-1747514</v>
      </c>
      <c r="G33">
        <v>-4.6067877804977453</v>
      </c>
    </row>
    <row r="34" spans="1:7" x14ac:dyDescent="0.3">
      <c r="A34">
        <v>45492</v>
      </c>
      <c r="B34">
        <v>216.84</v>
      </c>
      <c r="C34">
        <v>-1.1099999999999852</v>
      </c>
      <c r="D34">
        <v>-0.50929112181692371</v>
      </c>
      <c r="E34">
        <v>37933460</v>
      </c>
      <c r="F34">
        <v>-15246517</v>
      </c>
      <c r="G34">
        <v>-28.669657002672267</v>
      </c>
    </row>
    <row r="35" spans="1:7" x14ac:dyDescent="0.3">
      <c r="A35">
        <v>45491</v>
      </c>
      <c r="B35">
        <v>217.95</v>
      </c>
      <c r="C35">
        <v>-4.3000000000000114</v>
      </c>
      <c r="D35">
        <v>-1.9347581552306012</v>
      </c>
      <c r="E35">
        <v>53179977</v>
      </c>
      <c r="F35">
        <v>-12912073</v>
      </c>
      <c r="G35">
        <v>-19.536499473083374</v>
      </c>
    </row>
    <row r="36" spans="1:7" x14ac:dyDescent="0.3">
      <c r="A36">
        <v>45490</v>
      </c>
      <c r="B36">
        <v>222.25</v>
      </c>
      <c r="C36">
        <v>-2.3499999999999943</v>
      </c>
      <c r="D36">
        <v>-1.0463045414069432</v>
      </c>
      <c r="E36">
        <v>66092050</v>
      </c>
      <c r="F36">
        <v>-1853615</v>
      </c>
      <c r="G36">
        <v>-2.7280842714542568</v>
      </c>
    </row>
    <row r="37" spans="1:7" x14ac:dyDescent="0.3">
      <c r="A37">
        <v>45489</v>
      </c>
      <c r="B37">
        <v>224.6</v>
      </c>
      <c r="C37">
        <v>7.4099999999999966</v>
      </c>
      <c r="D37">
        <v>3.4117592891017066</v>
      </c>
      <c r="E37">
        <v>67945665</v>
      </c>
      <c r="F37">
        <v>19020388</v>
      </c>
      <c r="G37">
        <v>38.876403295580729</v>
      </c>
    </row>
    <row r="38" spans="1:7" x14ac:dyDescent="0.3">
      <c r="A38">
        <v>45488</v>
      </c>
      <c r="B38">
        <v>217.19</v>
      </c>
      <c r="C38">
        <v>4.0500000000000114</v>
      </c>
      <c r="D38">
        <v>1.9001595195646108</v>
      </c>
      <c r="E38">
        <v>48925277</v>
      </c>
      <c r="F38">
        <v>-1885394</v>
      </c>
      <c r="G38">
        <v>-3.7106260612067099</v>
      </c>
    </row>
    <row r="39" spans="1:7" x14ac:dyDescent="0.3">
      <c r="A39">
        <v>45485</v>
      </c>
      <c r="B39">
        <v>213.14</v>
      </c>
      <c r="C39">
        <v>2.4599999999999795</v>
      </c>
      <c r="D39">
        <v>1.1676476172394055</v>
      </c>
      <c r="E39">
        <v>50810671</v>
      </c>
      <c r="F39">
        <v>-14632974</v>
      </c>
      <c r="G39">
        <v>-22.359656159127443</v>
      </c>
    </row>
    <row r="40" spans="1:7" x14ac:dyDescent="0.3">
      <c r="A40">
        <v>45484</v>
      </c>
      <c r="B40">
        <v>210.68</v>
      </c>
      <c r="C40">
        <v>7.3100000000000023</v>
      </c>
      <c r="D40">
        <v>3.5944337906279205</v>
      </c>
      <c r="E40">
        <v>65443645</v>
      </c>
      <c r="F40">
        <v>46157590</v>
      </c>
      <c r="G40">
        <v>239.33142366336713</v>
      </c>
    </row>
    <row r="41" spans="1:7" x14ac:dyDescent="0.3">
      <c r="A41">
        <v>45483</v>
      </c>
      <c r="B41">
        <v>203.37</v>
      </c>
      <c r="C41">
        <v>1.9699999999999989</v>
      </c>
      <c r="D41">
        <v>0.9781529294935446</v>
      </c>
      <c r="E41">
        <v>19286055</v>
      </c>
      <c r="F41">
        <v>1366935</v>
      </c>
      <c r="G41">
        <v>7.6283600980405284</v>
      </c>
    </row>
    <row r="42" spans="1:7" x14ac:dyDescent="0.3">
      <c r="A42">
        <v>45482</v>
      </c>
      <c r="B42">
        <v>201.4</v>
      </c>
      <c r="C42">
        <v>-0.87999999999999545</v>
      </c>
      <c r="D42">
        <v>-0.4350405378682991</v>
      </c>
      <c r="E42">
        <v>17919120</v>
      </c>
      <c r="F42">
        <v>-2904630</v>
      </c>
      <c r="G42">
        <v>-13.948640374572303</v>
      </c>
    </row>
    <row r="43" spans="1:7" x14ac:dyDescent="0.3">
      <c r="A43">
        <v>45481</v>
      </c>
      <c r="B43">
        <v>202.28</v>
      </c>
      <c r="C43">
        <v>1.4099999999999966</v>
      </c>
      <c r="D43">
        <v>0.70194653258326112</v>
      </c>
      <c r="E43">
        <v>20823750</v>
      </c>
      <c r="F43">
        <v>3541295</v>
      </c>
      <c r="G43">
        <v>20.490694175104174</v>
      </c>
    </row>
    <row r="44" spans="1:7" x14ac:dyDescent="0.3">
      <c r="A44">
        <v>45478</v>
      </c>
      <c r="B44">
        <v>200.87</v>
      </c>
      <c r="C44">
        <v>-0.96000000000000796</v>
      </c>
      <c r="D44">
        <v>-0.4756478224248169</v>
      </c>
      <c r="E44">
        <v>17282455</v>
      </c>
      <c r="F44">
        <v>2115215</v>
      </c>
      <c r="G44">
        <v>13.945945340088242</v>
      </c>
    </row>
    <row r="45" spans="1:7" x14ac:dyDescent="0.3">
      <c r="A45">
        <v>45476</v>
      </c>
      <c r="B45">
        <v>201.83</v>
      </c>
      <c r="C45">
        <v>-4.9999999999982947E-2</v>
      </c>
      <c r="D45">
        <v>-2.4767188428761119E-2</v>
      </c>
      <c r="E45">
        <v>15167240</v>
      </c>
      <c r="F45">
        <v>-2051904</v>
      </c>
      <c r="G45">
        <v>-11.9164111758401</v>
      </c>
    </row>
    <row r="46" spans="1:7" x14ac:dyDescent="0.3">
      <c r="A46">
        <v>45475</v>
      </c>
      <c r="B46">
        <v>201.88</v>
      </c>
      <c r="C46">
        <v>0.68999999999999773</v>
      </c>
      <c r="D46">
        <v>0.34295939161986072</v>
      </c>
      <c r="E46">
        <v>17219144</v>
      </c>
      <c r="F46">
        <v>-4667049</v>
      </c>
      <c r="G46">
        <v>-21.324169991555863</v>
      </c>
    </row>
    <row r="47" spans="1:7" x14ac:dyDescent="0.3">
      <c r="A47">
        <v>45474</v>
      </c>
      <c r="B47">
        <v>201.19</v>
      </c>
      <c r="C47">
        <v>-1.6999999999999886</v>
      </c>
      <c r="D47">
        <v>-0.83789245403912893</v>
      </c>
      <c r="E47">
        <v>21886193</v>
      </c>
      <c r="F47">
        <v>-13139786</v>
      </c>
      <c r="G47">
        <v>-37.514400382641696</v>
      </c>
    </row>
    <row r="48" spans="1:7" x14ac:dyDescent="0.3">
      <c r="A48">
        <v>45471</v>
      </c>
      <c r="B48">
        <v>202.89</v>
      </c>
      <c r="C48">
        <v>0.82999999999998408</v>
      </c>
      <c r="D48">
        <v>0.41076907849152927</v>
      </c>
      <c r="E48">
        <v>35025979</v>
      </c>
      <c r="F48">
        <v>17593397</v>
      </c>
      <c r="G48">
        <v>100.92249673628382</v>
      </c>
    </row>
    <row r="49" spans="1:7" x14ac:dyDescent="0.3">
      <c r="A49">
        <v>45470</v>
      </c>
      <c r="B49">
        <v>202.06</v>
      </c>
      <c r="C49">
        <v>2.0300000000000011</v>
      </c>
      <c r="D49">
        <v>1.0148477728340755</v>
      </c>
      <c r="E49">
        <v>17432582</v>
      </c>
      <c r="F49">
        <v>-1880879</v>
      </c>
      <c r="G49">
        <v>-9.7386946855356484</v>
      </c>
    </row>
    <row r="50" spans="1:7" x14ac:dyDescent="0.3">
      <c r="A50">
        <v>45469</v>
      </c>
      <c r="B50">
        <v>200.03</v>
      </c>
      <c r="C50">
        <v>-0.53000000000000114</v>
      </c>
      <c r="D50">
        <v>-0.26426007179896349</v>
      </c>
      <c r="E50">
        <v>19313461</v>
      </c>
      <c r="F50">
        <v>3162834</v>
      </c>
      <c r="G50">
        <v>19.583351160298605</v>
      </c>
    </row>
    <row r="51" spans="1:7" x14ac:dyDescent="0.3">
      <c r="A51">
        <v>45468</v>
      </c>
      <c r="B51">
        <v>200.56</v>
      </c>
      <c r="C51">
        <v>-0.65999999999999659</v>
      </c>
      <c r="D51">
        <v>-0.32799920485041079</v>
      </c>
      <c r="E51">
        <v>16150627</v>
      </c>
      <c r="F51">
        <v>-6138994</v>
      </c>
      <c r="G51">
        <v>-27.541939811358837</v>
      </c>
    </row>
    <row r="52" spans="1:7" x14ac:dyDescent="0.3">
      <c r="A52">
        <v>45467</v>
      </c>
      <c r="B52">
        <v>201.22</v>
      </c>
      <c r="C52">
        <v>0.87000000000000455</v>
      </c>
      <c r="D52">
        <v>0.43424007986024687</v>
      </c>
      <c r="E52">
        <v>22289621</v>
      </c>
      <c r="F52">
        <v>-15280631</v>
      </c>
      <c r="G52">
        <v>-40.672154661086651</v>
      </c>
    </row>
    <row r="53" spans="1:7" x14ac:dyDescent="0.3">
      <c r="A53">
        <v>45464</v>
      </c>
      <c r="B53">
        <v>200.35</v>
      </c>
      <c r="C53">
        <v>0.44999999999998863</v>
      </c>
      <c r="D53">
        <v>0.22511255627813337</v>
      </c>
      <c r="E53">
        <v>37570252</v>
      </c>
      <c r="F53">
        <v>9570528</v>
      </c>
      <c r="G53">
        <v>34.180794067827243</v>
      </c>
    </row>
    <row r="54" spans="1:7" x14ac:dyDescent="0.3">
      <c r="A54">
        <v>45463</v>
      </c>
      <c r="B54">
        <v>199.9</v>
      </c>
      <c r="C54">
        <v>-0.84999999999999432</v>
      </c>
      <c r="D54">
        <v>-0.42341220423411924</v>
      </c>
      <c r="E54">
        <v>27999724</v>
      </c>
      <c r="F54">
        <v>2552792</v>
      </c>
      <c r="G54">
        <v>10.031826233512158</v>
      </c>
    </row>
    <row r="55" spans="1:7" x14ac:dyDescent="0.3">
      <c r="A55">
        <v>45461</v>
      </c>
      <c r="B55">
        <v>200.75</v>
      </c>
      <c r="C55">
        <v>0.34999999999999432</v>
      </c>
      <c r="D55">
        <v>0.17465069860279156</v>
      </c>
      <c r="E55">
        <v>25446932</v>
      </c>
      <c r="F55">
        <v>-91145</v>
      </c>
      <c r="G55">
        <v>-0.35689844619076055</v>
      </c>
    </row>
    <row r="56" spans="1:7" x14ac:dyDescent="0.3">
      <c r="A56">
        <v>45460</v>
      </c>
      <c r="B56">
        <v>200.4</v>
      </c>
      <c r="C56">
        <v>1.6700000000000159</v>
      </c>
      <c r="D56">
        <v>0.84033613445378952</v>
      </c>
      <c r="E56">
        <v>25538077</v>
      </c>
      <c r="F56">
        <v>-7915619</v>
      </c>
      <c r="G56">
        <v>-23.661418457320828</v>
      </c>
    </row>
    <row r="57" spans="1:7" x14ac:dyDescent="0.3">
      <c r="A57">
        <v>45457</v>
      </c>
      <c r="B57">
        <v>198.73</v>
      </c>
      <c r="C57">
        <v>-3.210000000000008</v>
      </c>
      <c r="D57">
        <v>-1.5895810636822858</v>
      </c>
      <c r="E57">
        <v>33453696</v>
      </c>
      <c r="F57">
        <v>5432588</v>
      </c>
      <c r="G57">
        <v>19.387484606247547</v>
      </c>
    </row>
    <row r="58" spans="1:7" x14ac:dyDescent="0.3">
      <c r="A58">
        <v>45456</v>
      </c>
      <c r="B58">
        <v>201.94</v>
      </c>
      <c r="C58">
        <v>-1.7800000000000011</v>
      </c>
      <c r="D58">
        <v>-0.87374828195562593</v>
      </c>
      <c r="E58">
        <v>28021108</v>
      </c>
      <c r="F58">
        <v>-15647623</v>
      </c>
      <c r="G58">
        <v>-35.83255716773634</v>
      </c>
    </row>
    <row r="59" spans="1:7" x14ac:dyDescent="0.3">
      <c r="A59">
        <v>45455</v>
      </c>
      <c r="B59">
        <v>203.72</v>
      </c>
      <c r="C59">
        <v>3.0800000000000125</v>
      </c>
      <c r="D59">
        <v>1.5350877192982519</v>
      </c>
      <c r="E59">
        <v>43668731</v>
      </c>
      <c r="F59">
        <v>19900380</v>
      </c>
      <c r="G59">
        <v>83.726380513313686</v>
      </c>
    </row>
    <row r="60" spans="1:7" x14ac:dyDescent="0.3">
      <c r="A60">
        <v>45454</v>
      </c>
      <c r="B60">
        <v>200.64</v>
      </c>
      <c r="C60">
        <v>-1.25</v>
      </c>
      <c r="D60">
        <v>-0.61914904155728367</v>
      </c>
      <c r="E60">
        <v>23768351</v>
      </c>
      <c r="F60">
        <v>-1347215</v>
      </c>
      <c r="G60">
        <v>-5.3640638638205482</v>
      </c>
    </row>
    <row r="61" spans="1:7" x14ac:dyDescent="0.3">
      <c r="A61">
        <v>45453</v>
      </c>
      <c r="B61">
        <v>201.89</v>
      </c>
      <c r="C61">
        <v>0.68999999999999773</v>
      </c>
      <c r="D61">
        <v>0.34294234592445216</v>
      </c>
      <c r="E61">
        <v>25115566</v>
      </c>
      <c r="F61">
        <v>-920466</v>
      </c>
      <c r="G61">
        <v>-3.5353543888715455</v>
      </c>
    </row>
    <row r="62" spans="1:7" x14ac:dyDescent="0.3">
      <c r="A62">
        <v>45450</v>
      </c>
      <c r="B62">
        <v>201.2</v>
      </c>
      <c r="C62">
        <v>-2.3900000000000148</v>
      </c>
      <c r="D62">
        <v>-1.1739279925340216</v>
      </c>
      <c r="E62">
        <v>26036032</v>
      </c>
      <c r="F62">
        <v>8700512</v>
      </c>
      <c r="G62">
        <v>50.188930011906187</v>
      </c>
    </row>
    <row r="63" spans="1:7" x14ac:dyDescent="0.3">
      <c r="A63">
        <v>45449</v>
      </c>
      <c r="B63">
        <v>203.59</v>
      </c>
      <c r="C63">
        <v>-1.4699999999999989</v>
      </c>
      <c r="D63">
        <v>-0.71686335706622395</v>
      </c>
      <c r="E63">
        <v>17335520</v>
      </c>
      <c r="F63">
        <v>-3372080</v>
      </c>
      <c r="G63">
        <v>-16.284262782746431</v>
      </c>
    </row>
    <row r="64" spans="1:7" x14ac:dyDescent="0.3">
      <c r="A64">
        <v>45448</v>
      </c>
      <c r="B64">
        <v>205.06</v>
      </c>
      <c r="C64">
        <v>3.0900000000000034</v>
      </c>
      <c r="D64">
        <v>1.5299301876516331</v>
      </c>
      <c r="E64">
        <v>20707600</v>
      </c>
      <c r="F64">
        <v>-6391279</v>
      </c>
      <c r="G64">
        <v>-23.585030952756384</v>
      </c>
    </row>
    <row r="65" spans="1:7" x14ac:dyDescent="0.3">
      <c r="A65">
        <v>45447</v>
      </c>
      <c r="B65">
        <v>201.97</v>
      </c>
      <c r="C65">
        <v>-2.6400000000000148</v>
      </c>
      <c r="D65">
        <v>-1.2902595181076264</v>
      </c>
      <c r="E65">
        <v>27098879</v>
      </c>
      <c r="F65">
        <v>3196016</v>
      </c>
      <c r="G65">
        <v>13.370850178072811</v>
      </c>
    </row>
    <row r="66" spans="1:7" x14ac:dyDescent="0.3">
      <c r="A66">
        <v>45446</v>
      </c>
      <c r="B66">
        <v>204.61</v>
      </c>
      <c r="C66">
        <v>-1.1599999999999966</v>
      </c>
      <c r="D66">
        <v>-0.56373621033192234</v>
      </c>
      <c r="E66">
        <v>23902863</v>
      </c>
      <c r="F66">
        <v>-1882021</v>
      </c>
      <c r="G66">
        <v>-7.2989314204399758</v>
      </c>
    </row>
    <row r="67" spans="1:7" x14ac:dyDescent="0.3">
      <c r="A67">
        <v>45443</v>
      </c>
      <c r="B67">
        <v>205.77</v>
      </c>
      <c r="C67">
        <v>1.7199999999999989</v>
      </c>
      <c r="D67">
        <v>0.84293065425140834</v>
      </c>
      <c r="E67">
        <v>25784884</v>
      </c>
      <c r="F67">
        <v>5247385</v>
      </c>
      <c r="G67">
        <v>25.550262960451025</v>
      </c>
    </row>
    <row r="68" spans="1:7" x14ac:dyDescent="0.3">
      <c r="A68">
        <v>45442</v>
      </c>
      <c r="B68">
        <v>204.05</v>
      </c>
      <c r="C68">
        <v>1.9200000000000159</v>
      </c>
      <c r="D68">
        <v>0.94988373818830252</v>
      </c>
      <c r="E68">
        <v>20537499</v>
      </c>
      <c r="F68">
        <v>-5117279</v>
      </c>
      <c r="G68">
        <v>-19.946689852471145</v>
      </c>
    </row>
    <row r="69" spans="1:7" x14ac:dyDescent="0.3">
      <c r="A69">
        <v>45441</v>
      </c>
      <c r="B69">
        <v>202.13</v>
      </c>
      <c r="C69">
        <v>-3.0300000000000011</v>
      </c>
      <c r="D69">
        <v>-1.476896081107429</v>
      </c>
      <c r="E69">
        <v>25654778</v>
      </c>
      <c r="F69">
        <v>7178894</v>
      </c>
      <c r="G69">
        <v>38.855483180128218</v>
      </c>
    </row>
    <row r="70" spans="1:7" x14ac:dyDescent="0.3">
      <c r="A70">
        <v>45440</v>
      </c>
      <c r="B70">
        <v>205.16</v>
      </c>
      <c r="C70">
        <v>-0.28000000000000114</v>
      </c>
      <c r="D70">
        <v>-0.13629283489096627</v>
      </c>
      <c r="E70">
        <v>18475884</v>
      </c>
      <c r="F70">
        <v>-1470227</v>
      </c>
      <c r="G70">
        <v>-7.3709957795782843</v>
      </c>
    </row>
    <row r="71" spans="1:7" x14ac:dyDescent="0.3">
      <c r="A71">
        <v>45436</v>
      </c>
      <c r="B71">
        <v>205.44</v>
      </c>
      <c r="C71">
        <v>2.25</v>
      </c>
      <c r="D71">
        <v>1.1073379595452533</v>
      </c>
      <c r="E71">
        <v>19946111</v>
      </c>
      <c r="F71">
        <v>-14093689</v>
      </c>
      <c r="G71">
        <v>-41.403559950410987</v>
      </c>
    </row>
    <row r="72" spans="1:7" x14ac:dyDescent="0.3">
      <c r="A72">
        <v>45435</v>
      </c>
      <c r="B72">
        <v>203.19</v>
      </c>
      <c r="C72">
        <v>-3.3900000000000148</v>
      </c>
      <c r="D72">
        <v>-1.6410107464420634</v>
      </c>
      <c r="E72">
        <v>34039800</v>
      </c>
      <c r="F72">
        <v>13186736</v>
      </c>
      <c r="G72">
        <v>63.236443335137707</v>
      </c>
    </row>
    <row r="73" spans="1:7" x14ac:dyDescent="0.3">
      <c r="A73">
        <v>45434</v>
      </c>
      <c r="B73">
        <v>206.58</v>
      </c>
      <c r="C73">
        <v>-1.7599999999999909</v>
      </c>
      <c r="D73">
        <v>-0.84477296726504314</v>
      </c>
      <c r="E73">
        <v>20853064</v>
      </c>
      <c r="F73">
        <v>7386233</v>
      </c>
      <c r="G73">
        <v>54.847595547905811</v>
      </c>
    </row>
    <row r="74" spans="1:7" x14ac:dyDescent="0.3">
      <c r="A74">
        <v>45433</v>
      </c>
      <c r="B74">
        <v>208.34</v>
      </c>
      <c r="C74">
        <v>-0.19999999999998863</v>
      </c>
      <c r="D74">
        <v>-9.5904862376517047E-2</v>
      </c>
      <c r="E74">
        <v>13466831</v>
      </c>
      <c r="F74">
        <v>-2229073</v>
      </c>
      <c r="G74">
        <v>-14.201622283112842</v>
      </c>
    </row>
    <row r="75" spans="1:7" x14ac:dyDescent="0.3">
      <c r="A75">
        <v>45432</v>
      </c>
      <c r="B75">
        <v>208.54</v>
      </c>
      <c r="C75">
        <v>0.45999999999997954</v>
      </c>
      <c r="D75">
        <v>0.2210688196847268</v>
      </c>
      <c r="E75">
        <v>15695904</v>
      </c>
      <c r="F75">
        <v>-19523875</v>
      </c>
      <c r="G75">
        <v>-55.434405196012165</v>
      </c>
    </row>
    <row r="76" spans="1:7" x14ac:dyDescent="0.3">
      <c r="A76">
        <v>45429</v>
      </c>
      <c r="B76">
        <v>208.08</v>
      </c>
      <c r="C76">
        <v>0.15000000000000568</v>
      </c>
      <c r="D76">
        <v>7.2139662386382766E-2</v>
      </c>
      <c r="E76">
        <v>35219779</v>
      </c>
      <c r="F76">
        <v>8488686</v>
      </c>
      <c r="G76">
        <v>31.755850761508331</v>
      </c>
    </row>
    <row r="77" spans="1:7" x14ac:dyDescent="0.3">
      <c r="A77">
        <v>45428</v>
      </c>
      <c r="B77">
        <v>207.93</v>
      </c>
      <c r="C77">
        <v>-1.5099999999999909</v>
      </c>
      <c r="D77">
        <v>-0.72097020626431962</v>
      </c>
      <c r="E77">
        <v>26731093</v>
      </c>
      <c r="F77">
        <v>-6681168</v>
      </c>
      <c r="G77">
        <v>-19.996156500752821</v>
      </c>
    </row>
    <row r="78" spans="1:7" x14ac:dyDescent="0.3">
      <c r="A78">
        <v>45427</v>
      </c>
      <c r="B78">
        <v>209.44</v>
      </c>
      <c r="C78">
        <v>2.5799999999999841</v>
      </c>
      <c r="D78">
        <v>1.2472203422604582</v>
      </c>
      <c r="E78">
        <v>33412261</v>
      </c>
      <c r="F78">
        <v>243256</v>
      </c>
      <c r="G78">
        <v>0.73338347050205455</v>
      </c>
    </row>
    <row r="79" spans="1:7" x14ac:dyDescent="0.3">
      <c r="A79">
        <v>45426</v>
      </c>
      <c r="B79">
        <v>206.86</v>
      </c>
      <c r="C79">
        <v>2.1200000000000045</v>
      </c>
      <c r="D79">
        <v>1.0354596073068303</v>
      </c>
      <c r="E79">
        <v>33169005</v>
      </c>
      <c r="F79">
        <v>14583752</v>
      </c>
      <c r="G79">
        <v>78.469483304854663</v>
      </c>
    </row>
    <row r="80" spans="1:7" x14ac:dyDescent="0.3">
      <c r="A80">
        <v>45425</v>
      </c>
      <c r="B80">
        <v>204.74</v>
      </c>
      <c r="C80">
        <v>0.43000000000000682</v>
      </c>
      <c r="D80">
        <v>0.2104644902354299</v>
      </c>
      <c r="E80">
        <v>18585253</v>
      </c>
      <c r="F80">
        <v>-2934945</v>
      </c>
      <c r="G80">
        <v>-13.638094779611228</v>
      </c>
    </row>
    <row r="81" spans="1:7" x14ac:dyDescent="0.3">
      <c r="A81">
        <v>45422</v>
      </c>
      <c r="B81">
        <v>204.31</v>
      </c>
      <c r="C81">
        <v>-1.5500000000000114</v>
      </c>
      <c r="D81">
        <v>-0.7529388905081178</v>
      </c>
      <c r="E81">
        <v>21520198</v>
      </c>
      <c r="F81">
        <v>-1394088</v>
      </c>
      <c r="G81">
        <v>-6.0839251111730039</v>
      </c>
    </row>
    <row r="82" spans="1:7" x14ac:dyDescent="0.3">
      <c r="A82">
        <v>45421</v>
      </c>
      <c r="B82">
        <v>205.86</v>
      </c>
      <c r="C82">
        <v>2.0800000000000125</v>
      </c>
      <c r="D82">
        <v>1.0207086073216274</v>
      </c>
      <c r="E82">
        <v>22914286</v>
      </c>
      <c r="F82">
        <v>4564883</v>
      </c>
      <c r="G82">
        <v>24.877555961902413</v>
      </c>
    </row>
    <row r="83" spans="1:7" x14ac:dyDescent="0.3">
      <c r="A83">
        <v>45420</v>
      </c>
      <c r="B83">
        <v>203.78</v>
      </c>
      <c r="C83">
        <v>-1.1899999999999977</v>
      </c>
      <c r="D83">
        <v>-0.58057276674635205</v>
      </c>
      <c r="E83">
        <v>18349403</v>
      </c>
      <c r="F83">
        <v>-1767497</v>
      </c>
      <c r="G83">
        <v>-8.7861300697423559</v>
      </c>
    </row>
    <row r="84" spans="1:7" x14ac:dyDescent="0.3">
      <c r="A84">
        <v>45419</v>
      </c>
      <c r="B84">
        <v>204.97</v>
      </c>
      <c r="C84">
        <v>0.46000000000000796</v>
      </c>
      <c r="D84">
        <v>0.22492787638746661</v>
      </c>
      <c r="E84">
        <v>20116900</v>
      </c>
      <c r="F84">
        <v>-3012935</v>
      </c>
      <c r="G84">
        <v>-13.026184579353895</v>
      </c>
    </row>
    <row r="85" spans="1:7" x14ac:dyDescent="0.3">
      <c r="A85">
        <v>45418</v>
      </c>
      <c r="B85">
        <v>204.51</v>
      </c>
      <c r="C85">
        <v>2.6099999999999852</v>
      </c>
      <c r="D85">
        <v>1.2927191679048962</v>
      </c>
      <c r="E85">
        <v>23129835</v>
      </c>
      <c r="F85">
        <v>-7750715</v>
      </c>
      <c r="G85">
        <v>-25.099018637945242</v>
      </c>
    </row>
    <row r="86" spans="1:7" x14ac:dyDescent="0.3">
      <c r="A86">
        <v>45415</v>
      </c>
      <c r="B86">
        <v>201.9</v>
      </c>
      <c r="C86">
        <v>1.9800000000000182</v>
      </c>
      <c r="D86">
        <v>0.99039615846339446</v>
      </c>
      <c r="E86">
        <v>30880550</v>
      </c>
      <c r="F86">
        <v>3679575</v>
      </c>
      <c r="G86">
        <v>13.527364368372824</v>
      </c>
    </row>
    <row r="87" spans="1:7" x14ac:dyDescent="0.3">
      <c r="A87">
        <v>45414</v>
      </c>
      <c r="B87">
        <v>199.92</v>
      </c>
      <c r="C87">
        <v>3.6099999999999852</v>
      </c>
      <c r="D87">
        <v>1.8389282257653636</v>
      </c>
      <c r="E87">
        <v>27200975</v>
      </c>
      <c r="F87">
        <v>-11581107</v>
      </c>
      <c r="G87">
        <v>-29.862004314260385</v>
      </c>
    </row>
    <row r="88" spans="1:7" x14ac:dyDescent="0.3">
      <c r="A88">
        <v>45413</v>
      </c>
      <c r="B88">
        <v>196.31</v>
      </c>
      <c r="C88">
        <v>0.40999999999999659</v>
      </c>
      <c r="D88">
        <v>0.20929045431342347</v>
      </c>
      <c r="E88">
        <v>38782082</v>
      </c>
      <c r="F88">
        <v>8175297</v>
      </c>
      <c r="G88">
        <v>26.710734237522825</v>
      </c>
    </row>
    <row r="89" spans="1:7" x14ac:dyDescent="0.3">
      <c r="A89">
        <v>45412</v>
      </c>
      <c r="B89">
        <v>195.9</v>
      </c>
      <c r="C89">
        <v>-4.0600000000000023</v>
      </c>
      <c r="D89">
        <v>-2.0304060812162441</v>
      </c>
      <c r="E89">
        <v>30606785</v>
      </c>
      <c r="F89">
        <v>10112198</v>
      </c>
      <c r="G89">
        <v>49.3408235062263</v>
      </c>
    </row>
    <row r="90" spans="1:7" x14ac:dyDescent="0.3">
      <c r="A90">
        <v>45411</v>
      </c>
      <c r="B90">
        <v>199.96</v>
      </c>
      <c r="C90">
        <v>1.5999999999999943</v>
      </c>
      <c r="D90">
        <v>0.80661423674127553</v>
      </c>
      <c r="E90">
        <v>20494587</v>
      </c>
      <c r="F90">
        <v>-4119016</v>
      </c>
      <c r="G90">
        <v>-16.734713727201985</v>
      </c>
    </row>
    <row r="91" spans="1:7" x14ac:dyDescent="0.3">
      <c r="A91">
        <v>45408</v>
      </c>
      <c r="B91">
        <v>198.36</v>
      </c>
      <c r="C91">
        <v>1.8800000000000239</v>
      </c>
      <c r="D91">
        <v>0.95684039087949102</v>
      </c>
      <c r="E91">
        <v>24613603</v>
      </c>
      <c r="F91">
        <v>-7301958</v>
      </c>
      <c r="G91">
        <v>-22.878989969814413</v>
      </c>
    </row>
    <row r="92" spans="1:7" x14ac:dyDescent="0.3">
      <c r="A92">
        <v>45407</v>
      </c>
      <c r="B92">
        <v>196.48</v>
      </c>
      <c r="C92">
        <v>-1.2000000000000171</v>
      </c>
      <c r="D92">
        <v>-0.60704168352894428</v>
      </c>
      <c r="E92">
        <v>31915561</v>
      </c>
      <c r="F92">
        <v>3123850</v>
      </c>
      <c r="G92">
        <v>10.849824103888789</v>
      </c>
    </row>
    <row r="93" spans="1:7" x14ac:dyDescent="0.3">
      <c r="A93">
        <v>45406</v>
      </c>
      <c r="B93">
        <v>197.68</v>
      </c>
      <c r="C93">
        <v>-0.88999999999998636</v>
      </c>
      <c r="D93">
        <v>-0.44820466334289488</v>
      </c>
      <c r="E93">
        <v>28791711</v>
      </c>
      <c r="F93">
        <v>-3046590</v>
      </c>
      <c r="G93">
        <v>-9.5689465339246595</v>
      </c>
    </row>
    <row r="94" spans="1:7" x14ac:dyDescent="0.3">
      <c r="A94">
        <v>45405</v>
      </c>
      <c r="B94">
        <v>198.57</v>
      </c>
      <c r="C94">
        <v>3.2699999999999818</v>
      </c>
      <c r="D94">
        <v>1.6743471582181166</v>
      </c>
      <c r="E94">
        <v>31838301</v>
      </c>
      <c r="F94">
        <v>285267</v>
      </c>
      <c r="G94">
        <v>0.90408738506731234</v>
      </c>
    </row>
    <row r="95" spans="1:7" x14ac:dyDescent="0.3">
      <c r="A95">
        <v>45404</v>
      </c>
      <c r="B95">
        <v>195.3</v>
      </c>
      <c r="C95">
        <v>2.160000000000025</v>
      </c>
      <c r="D95">
        <v>1.1183597390494073</v>
      </c>
      <c r="E95">
        <v>31553034</v>
      </c>
      <c r="F95">
        <v>-11113487</v>
      </c>
      <c r="G95">
        <v>-26.04732408344238</v>
      </c>
    </row>
    <row r="96" spans="1:7" x14ac:dyDescent="0.3">
      <c r="A96">
        <v>45401</v>
      </c>
      <c r="B96">
        <v>193.14</v>
      </c>
      <c r="C96">
        <v>0.29999999999998295</v>
      </c>
      <c r="D96">
        <v>0.15556938394523073</v>
      </c>
      <c r="E96">
        <v>42666521</v>
      </c>
      <c r="F96">
        <v>2428274</v>
      </c>
      <c r="G96">
        <v>6.0347410263672767</v>
      </c>
    </row>
    <row r="97" spans="1:7" x14ac:dyDescent="0.3">
      <c r="A97">
        <v>45400</v>
      </c>
      <c r="B97">
        <v>192.84</v>
      </c>
      <c r="C97">
        <v>-0.15999999999999659</v>
      </c>
      <c r="D97">
        <v>-8.2901554404143304E-2</v>
      </c>
      <c r="E97">
        <v>40238247</v>
      </c>
      <c r="F97">
        <v>1648718</v>
      </c>
      <c r="G97">
        <v>4.2724491402836247</v>
      </c>
    </row>
    <row r="98" spans="1:7" x14ac:dyDescent="0.3">
      <c r="A98">
        <v>45399</v>
      </c>
      <c r="B98">
        <v>193</v>
      </c>
      <c r="C98">
        <v>-2.0600000000000023</v>
      </c>
      <c r="D98">
        <v>-1.0560853070850007</v>
      </c>
      <c r="E98">
        <v>38589529</v>
      </c>
      <c r="F98">
        <v>-4678012</v>
      </c>
      <c r="G98">
        <v>-10.811827739413248</v>
      </c>
    </row>
    <row r="99" spans="1:7" x14ac:dyDescent="0.3">
      <c r="A99">
        <v>45398</v>
      </c>
      <c r="B99">
        <v>195.06</v>
      </c>
      <c r="C99">
        <v>-0.71999999999999886</v>
      </c>
      <c r="D99">
        <v>-0.36775973030953052</v>
      </c>
      <c r="E99">
        <v>43267541</v>
      </c>
      <c r="F99">
        <v>2148244</v>
      </c>
      <c r="G99">
        <v>5.2244181120119828</v>
      </c>
    </row>
    <row r="100" spans="1:7" x14ac:dyDescent="0.3">
      <c r="A100">
        <v>45397</v>
      </c>
      <c r="B100">
        <v>195.78</v>
      </c>
      <c r="C100">
        <v>-2.9099999999999966</v>
      </c>
      <c r="D100">
        <v>-1.4645930847048148</v>
      </c>
      <c r="E100">
        <v>41119297</v>
      </c>
      <c r="F100">
        <v>5730623</v>
      </c>
      <c r="G100">
        <v>16.193381532181736</v>
      </c>
    </row>
    <row r="101" spans="1:7" x14ac:dyDescent="0.3">
      <c r="A101">
        <v>45394</v>
      </c>
      <c r="B101">
        <v>198.69</v>
      </c>
      <c r="C101">
        <v>-3.5999999999999943</v>
      </c>
      <c r="D101">
        <v>-1.7796233130653984</v>
      </c>
      <c r="E101">
        <v>35388674</v>
      </c>
      <c r="F101">
        <v>-1795346</v>
      </c>
      <c r="G101">
        <v>-4.8282730054469631</v>
      </c>
    </row>
    <row r="102" spans="1:7" x14ac:dyDescent="0.3">
      <c r="A102">
        <v>45393</v>
      </c>
      <c r="B102">
        <v>202.29</v>
      </c>
      <c r="C102">
        <v>1.3599999999999852</v>
      </c>
      <c r="D102">
        <v>0.67685263524609818</v>
      </c>
      <c r="E102">
        <v>37184020</v>
      </c>
      <c r="F102">
        <v>-19946451</v>
      </c>
      <c r="G102">
        <v>-34.913857090378265</v>
      </c>
    </row>
    <row r="103" spans="1:7" x14ac:dyDescent="0.3">
      <c r="A103">
        <v>45392</v>
      </c>
      <c r="B103">
        <v>200.93</v>
      </c>
      <c r="C103">
        <v>-5.4499999999999886</v>
      </c>
      <c r="D103">
        <v>-2.6407597635429734</v>
      </c>
      <c r="E103">
        <v>57130471</v>
      </c>
      <c r="F103">
        <v>33799619</v>
      </c>
      <c r="G103">
        <v>144.87091598712297</v>
      </c>
    </row>
    <row r="104" spans="1:7" x14ac:dyDescent="0.3">
      <c r="A104">
        <v>45391</v>
      </c>
      <c r="B104">
        <v>206.38</v>
      </c>
      <c r="C104">
        <v>0.81000000000000227</v>
      </c>
      <c r="D104">
        <v>0.39402636571484279</v>
      </c>
      <c r="E104">
        <v>23330852</v>
      </c>
      <c r="F104">
        <v>1999855</v>
      </c>
      <c r="G104">
        <v>9.3753470594928121</v>
      </c>
    </row>
    <row r="105" spans="1:7" x14ac:dyDescent="0.3">
      <c r="A105">
        <v>45390</v>
      </c>
      <c r="B105">
        <v>205.57</v>
      </c>
      <c r="C105">
        <v>1.1200000000000045</v>
      </c>
      <c r="D105">
        <v>0.54781120078258971</v>
      </c>
      <c r="E105">
        <v>21330997</v>
      </c>
      <c r="F105">
        <v>-6238382</v>
      </c>
      <c r="G105">
        <v>-22.627938046772833</v>
      </c>
    </row>
    <row r="106" spans="1:7" x14ac:dyDescent="0.3">
      <c r="A106">
        <v>45387</v>
      </c>
      <c r="B106">
        <v>204.45</v>
      </c>
      <c r="C106">
        <v>0.6799999999999784</v>
      </c>
      <c r="D106">
        <v>0.33370957452028188</v>
      </c>
      <c r="E106">
        <v>27569379</v>
      </c>
      <c r="F106">
        <v>-4695861</v>
      </c>
      <c r="G106">
        <v>-14.553931723427441</v>
      </c>
    </row>
    <row r="107" spans="1:7" x14ac:dyDescent="0.3">
      <c r="A107">
        <v>45386</v>
      </c>
      <c r="B107">
        <v>203.77</v>
      </c>
      <c r="C107">
        <v>-2.0600000000000023</v>
      </c>
      <c r="D107">
        <v>-1.0008259243064674</v>
      </c>
      <c r="E107">
        <v>32265240</v>
      </c>
      <c r="F107">
        <v>4902469</v>
      </c>
      <c r="G107">
        <v>17.916566271741996</v>
      </c>
    </row>
    <row r="108" spans="1:7" x14ac:dyDescent="0.3">
      <c r="A108">
        <v>45385</v>
      </c>
      <c r="B108">
        <v>205.83</v>
      </c>
      <c r="C108">
        <v>1.3400000000000034</v>
      </c>
      <c r="D108">
        <v>0.65528876717688067</v>
      </c>
      <c r="E108">
        <v>27362771</v>
      </c>
      <c r="F108">
        <v>-9269377</v>
      </c>
      <c r="G108">
        <v>-25.303940680737586</v>
      </c>
    </row>
    <row r="109" spans="1:7" x14ac:dyDescent="0.3">
      <c r="A109">
        <v>45384</v>
      </c>
      <c r="B109">
        <v>204.49</v>
      </c>
      <c r="C109">
        <v>-3.8299999999999841</v>
      </c>
      <c r="D109">
        <v>-1.8385176651305608</v>
      </c>
      <c r="E109">
        <v>36632148</v>
      </c>
      <c r="F109">
        <v>10947946</v>
      </c>
      <c r="G109">
        <v>42.625213740337351</v>
      </c>
    </row>
    <row r="110" spans="1:7" x14ac:dyDescent="0.3">
      <c r="A110">
        <v>45383</v>
      </c>
      <c r="B110">
        <v>208.32</v>
      </c>
      <c r="C110">
        <v>-1.9800000000000182</v>
      </c>
      <c r="D110">
        <v>-0.94151212553495867</v>
      </c>
      <c r="E110">
        <v>25684202</v>
      </c>
      <c r="F110">
        <v>-11990944</v>
      </c>
      <c r="G110">
        <v>-31.827199820274089</v>
      </c>
    </row>
    <row r="111" spans="1:7" x14ac:dyDescent="0.3">
      <c r="A111">
        <v>45379</v>
      </c>
      <c r="B111">
        <v>210.3</v>
      </c>
      <c r="C111">
        <v>0.66000000000002501</v>
      </c>
      <c r="D111">
        <v>0.31482541499714989</v>
      </c>
      <c r="E111">
        <v>37675146</v>
      </c>
      <c r="F111">
        <v>2646730</v>
      </c>
      <c r="G111">
        <v>7.5559511454928483</v>
      </c>
    </row>
    <row r="112" spans="1:7" x14ac:dyDescent="0.3">
      <c r="A112">
        <v>45378</v>
      </c>
      <c r="B112">
        <v>209.64</v>
      </c>
      <c r="C112">
        <v>4.4699999999999989</v>
      </c>
      <c r="D112">
        <v>2.1786810937271528</v>
      </c>
      <c r="E112">
        <v>35028416</v>
      </c>
      <c r="F112">
        <v>11593568</v>
      </c>
      <c r="G112">
        <v>49.471487931135719</v>
      </c>
    </row>
    <row r="113" spans="1:7" x14ac:dyDescent="0.3">
      <c r="A113">
        <v>45377</v>
      </c>
      <c r="B113">
        <v>205.17</v>
      </c>
      <c r="C113">
        <v>-0.37000000000000455</v>
      </c>
      <c r="D113">
        <v>-0.18001362265252727</v>
      </c>
      <c r="E113">
        <v>23434848</v>
      </c>
      <c r="F113">
        <v>3327030</v>
      </c>
      <c r="G113">
        <v>16.545952425071683</v>
      </c>
    </row>
    <row r="114" spans="1:7" x14ac:dyDescent="0.3">
      <c r="A114">
        <v>45376</v>
      </c>
      <c r="B114">
        <v>205.54</v>
      </c>
      <c r="C114">
        <v>0.46999999999999886</v>
      </c>
      <c r="D114">
        <v>0.22919003267177007</v>
      </c>
      <c r="E114">
        <v>20107818</v>
      </c>
      <c r="F114">
        <v>-8329524</v>
      </c>
      <c r="G114">
        <v>-29.290796587107192</v>
      </c>
    </row>
    <row r="115" spans="1:7" x14ac:dyDescent="0.3">
      <c r="A115">
        <v>45373</v>
      </c>
      <c r="B115">
        <v>205.07</v>
      </c>
      <c r="C115">
        <v>-2.8700000000000045</v>
      </c>
      <c r="D115">
        <v>-1.3802058286044072</v>
      </c>
      <c r="E115">
        <v>28437342</v>
      </c>
      <c r="F115">
        <v>-14629988</v>
      </c>
      <c r="G115">
        <v>-33.970037148808622</v>
      </c>
    </row>
    <row r="116" spans="1:7" x14ac:dyDescent="0.3">
      <c r="A116">
        <v>45372</v>
      </c>
      <c r="B116">
        <v>207.94</v>
      </c>
      <c r="C116">
        <v>1.8400000000000034</v>
      </c>
      <c r="D116">
        <v>0.89277049975740097</v>
      </c>
      <c r="E116">
        <v>43067330</v>
      </c>
      <c r="F116">
        <v>-6542259</v>
      </c>
      <c r="G116">
        <v>-13.187488813906521</v>
      </c>
    </row>
    <row r="117" spans="1:7" x14ac:dyDescent="0.3">
      <c r="A117">
        <v>45371</v>
      </c>
      <c r="B117">
        <v>206.1</v>
      </c>
      <c r="C117">
        <v>4</v>
      </c>
      <c r="D117">
        <v>1.9792182088075212</v>
      </c>
      <c r="E117">
        <v>49609589</v>
      </c>
      <c r="F117">
        <v>19745526</v>
      </c>
      <c r="G117">
        <v>66.118016158752411</v>
      </c>
    </row>
    <row r="118" spans="1:7" x14ac:dyDescent="0.3">
      <c r="A118">
        <v>45370</v>
      </c>
      <c r="B118">
        <v>202.1</v>
      </c>
      <c r="C118">
        <v>0.84999999999999432</v>
      </c>
      <c r="D118">
        <v>0.42236024844720216</v>
      </c>
      <c r="E118">
        <v>29864063</v>
      </c>
      <c r="F118">
        <v>-2541000</v>
      </c>
      <c r="G118">
        <v>-7.8413672579497842</v>
      </c>
    </row>
    <row r="119" spans="1:7" x14ac:dyDescent="0.3">
      <c r="A119">
        <v>45369</v>
      </c>
      <c r="B119">
        <v>201.25</v>
      </c>
      <c r="C119">
        <v>-1.1599999999999966</v>
      </c>
      <c r="D119">
        <v>-0.57309421471271016</v>
      </c>
      <c r="E119">
        <v>32405063</v>
      </c>
      <c r="F119">
        <v>-20811904</v>
      </c>
      <c r="G119">
        <v>-39.107647754521601</v>
      </c>
    </row>
    <row r="120" spans="1:7" x14ac:dyDescent="0.3">
      <c r="A120">
        <v>45366</v>
      </c>
      <c r="B120">
        <v>202.41</v>
      </c>
      <c r="C120">
        <v>0.37999999999999545</v>
      </c>
      <c r="D120">
        <v>0.18809087759243451</v>
      </c>
      <c r="E120">
        <v>53216967</v>
      </c>
      <c r="F120">
        <v>5707818</v>
      </c>
      <c r="G120">
        <v>12.014144896596653</v>
      </c>
    </row>
    <row r="121" spans="1:7" x14ac:dyDescent="0.3">
      <c r="A121">
        <v>45365</v>
      </c>
      <c r="B121">
        <v>202.03</v>
      </c>
      <c r="C121">
        <v>-3.6800000000000068</v>
      </c>
      <c r="D121">
        <v>-1.7889261581838543</v>
      </c>
      <c r="E121">
        <v>47509149</v>
      </c>
      <c r="F121">
        <v>22368439</v>
      </c>
      <c r="G121">
        <v>88.972980476685024</v>
      </c>
    </row>
    <row r="122" spans="1:7" x14ac:dyDescent="0.3">
      <c r="A122">
        <v>45364</v>
      </c>
      <c r="B122">
        <v>205.71</v>
      </c>
      <c r="C122">
        <v>0.80000000000001137</v>
      </c>
      <c r="D122">
        <v>0.39041530427993332</v>
      </c>
      <c r="E122">
        <v>25140710</v>
      </c>
      <c r="F122">
        <v>-9818175</v>
      </c>
      <c r="G122">
        <v>-28.084920328551668</v>
      </c>
    </row>
    <row r="123" spans="1:7" x14ac:dyDescent="0.3">
      <c r="A123">
        <v>45363</v>
      </c>
      <c r="B123">
        <v>204.91</v>
      </c>
      <c r="C123">
        <v>-0.28000000000000114</v>
      </c>
      <c r="D123">
        <v>-0.1364588917588582</v>
      </c>
      <c r="E123">
        <v>34958885</v>
      </c>
      <c r="F123">
        <v>10523046</v>
      </c>
      <c r="G123">
        <v>43.063984829823113</v>
      </c>
    </row>
    <row r="124" spans="1:7" x14ac:dyDescent="0.3">
      <c r="A124">
        <v>45362</v>
      </c>
      <c r="B124">
        <v>205.19</v>
      </c>
      <c r="C124">
        <v>-1.6400000000000148</v>
      </c>
      <c r="D124">
        <v>-0.79292172315428844</v>
      </c>
      <c r="E124">
        <v>24435839</v>
      </c>
      <c r="F124">
        <v>-17011946</v>
      </c>
      <c r="G124">
        <v>-41.044282583496319</v>
      </c>
    </row>
    <row r="125" spans="1:7" x14ac:dyDescent="0.3">
      <c r="A125">
        <v>45359</v>
      </c>
      <c r="B125">
        <v>206.83</v>
      </c>
      <c r="C125">
        <v>-0.12999999999999545</v>
      </c>
      <c r="D125">
        <v>-6.2814070351756596E-2</v>
      </c>
      <c r="E125">
        <v>41447785</v>
      </c>
      <c r="F125">
        <v>13427591</v>
      </c>
      <c r="G125">
        <v>47.9211207459877</v>
      </c>
    </row>
    <row r="126" spans="1:7" x14ac:dyDescent="0.3">
      <c r="A126">
        <v>45358</v>
      </c>
      <c r="B126">
        <v>206.96</v>
      </c>
      <c r="C126">
        <v>1.710000000000008</v>
      </c>
      <c r="D126">
        <v>0.83313032886723892</v>
      </c>
      <c r="E126">
        <v>28020194</v>
      </c>
      <c r="F126">
        <v>-6234968</v>
      </c>
      <c r="G126">
        <v>-18.201542879873113</v>
      </c>
    </row>
    <row r="127" spans="1:7" x14ac:dyDescent="0.3">
      <c r="A127">
        <v>45357</v>
      </c>
      <c r="B127">
        <v>205.25</v>
      </c>
      <c r="C127">
        <v>1.5200000000000102</v>
      </c>
      <c r="D127">
        <v>0.74608550532568119</v>
      </c>
      <c r="E127">
        <v>34255162</v>
      </c>
      <c r="F127">
        <v>91634</v>
      </c>
      <c r="G127">
        <v>0.26822171293316077</v>
      </c>
    </row>
    <row r="128" spans="1:7" x14ac:dyDescent="0.3">
      <c r="A128">
        <v>45356</v>
      </c>
      <c r="B128">
        <v>203.73</v>
      </c>
      <c r="C128">
        <v>-1.9699999999999989</v>
      </c>
      <c r="D128">
        <v>-0.95770539620806949</v>
      </c>
      <c r="E128">
        <v>34163528</v>
      </c>
      <c r="F128">
        <v>9378155</v>
      </c>
      <c r="G128">
        <v>37.837457600496876</v>
      </c>
    </row>
    <row r="129" spans="1:7" x14ac:dyDescent="0.3">
      <c r="A129">
        <v>45355</v>
      </c>
      <c r="B129">
        <v>205.7</v>
      </c>
      <c r="C129">
        <v>-0.18999999999999773</v>
      </c>
      <c r="D129">
        <v>-9.2282286657923041E-2</v>
      </c>
      <c r="E129">
        <v>24785373</v>
      </c>
      <c r="F129">
        <v>-10371547</v>
      </c>
      <c r="G129">
        <v>-29.500727026144496</v>
      </c>
    </row>
    <row r="130" spans="1:7" x14ac:dyDescent="0.3">
      <c r="A130">
        <v>45352</v>
      </c>
      <c r="B130">
        <v>205.89</v>
      </c>
      <c r="C130">
        <v>2.1599999999999966</v>
      </c>
      <c r="D130">
        <v>1.0602267707259592</v>
      </c>
      <c r="E130">
        <v>35156920</v>
      </c>
      <c r="F130">
        <v>-5247207</v>
      </c>
      <c r="G130">
        <v>-12.986809491020558</v>
      </c>
    </row>
    <row r="131" spans="1:7" x14ac:dyDescent="0.3">
      <c r="A131">
        <v>45351</v>
      </c>
      <c r="B131">
        <v>203.73</v>
      </c>
      <c r="C131">
        <v>1.4099999999999966</v>
      </c>
      <c r="D131">
        <v>0.69691577698694973</v>
      </c>
      <c r="E131">
        <v>40404127</v>
      </c>
      <c r="F131">
        <v>10260245</v>
      </c>
      <c r="G131">
        <v>34.037570210764493</v>
      </c>
    </row>
    <row r="132" spans="1:7" x14ac:dyDescent="0.3">
      <c r="A132">
        <v>45350</v>
      </c>
      <c r="B132">
        <v>202.32</v>
      </c>
      <c r="C132">
        <v>-1.6800000000000068</v>
      </c>
      <c r="D132">
        <v>-0.82352941176470917</v>
      </c>
      <c r="E132">
        <v>30143882</v>
      </c>
      <c r="F132">
        <v>-2124690</v>
      </c>
      <c r="G132">
        <v>-6.584394252091478</v>
      </c>
    </row>
    <row r="133" spans="1:7" x14ac:dyDescent="0.3">
      <c r="A133">
        <v>45349</v>
      </c>
      <c r="B133">
        <v>204</v>
      </c>
      <c r="C133">
        <v>2.8499999999999943</v>
      </c>
      <c r="D133">
        <v>1.4168530947054407</v>
      </c>
      <c r="E133">
        <v>32268572</v>
      </c>
      <c r="F133">
        <v>3150351</v>
      </c>
      <c r="G133">
        <v>10.819174014786137</v>
      </c>
    </row>
    <row r="134" spans="1:7" x14ac:dyDescent="0.3">
      <c r="A134">
        <v>45348</v>
      </c>
      <c r="B134">
        <v>201.15</v>
      </c>
      <c r="C134">
        <v>1.2600000000000193</v>
      </c>
      <c r="D134">
        <v>0.63034669067988369</v>
      </c>
      <c r="E134">
        <v>29118221</v>
      </c>
      <c r="F134">
        <v>-8549460</v>
      </c>
      <c r="G134">
        <v>-22.69707020190598</v>
      </c>
    </row>
    <row r="135" spans="1:7" x14ac:dyDescent="0.3">
      <c r="A135">
        <v>45345</v>
      </c>
      <c r="B135">
        <v>199.89</v>
      </c>
      <c r="C135">
        <v>0.44999999999998863</v>
      </c>
      <c r="D135">
        <v>0.22563176895306289</v>
      </c>
      <c r="E135">
        <v>37667681</v>
      </c>
      <c r="F135">
        <v>-517022</v>
      </c>
      <c r="G135">
        <v>-1.3540029367257354</v>
      </c>
    </row>
    <row r="136" spans="1:7" x14ac:dyDescent="0.3">
      <c r="A136">
        <v>45344</v>
      </c>
      <c r="B136">
        <v>199.44</v>
      </c>
      <c r="C136">
        <v>1.5</v>
      </c>
      <c r="D136">
        <v>0.75780539557441651</v>
      </c>
      <c r="E136">
        <v>38184703</v>
      </c>
      <c r="F136">
        <v>9363233</v>
      </c>
      <c r="G136">
        <v>32.487007081873337</v>
      </c>
    </row>
    <row r="137" spans="1:7" x14ac:dyDescent="0.3">
      <c r="A137">
        <v>45343</v>
      </c>
      <c r="B137">
        <v>197.94</v>
      </c>
      <c r="C137">
        <v>-0.93999999999999773</v>
      </c>
      <c r="D137">
        <v>-0.47264682220434318</v>
      </c>
      <c r="E137">
        <v>28821470</v>
      </c>
      <c r="F137">
        <v>-1726011</v>
      </c>
      <c r="G137">
        <v>-5.6502563992101349</v>
      </c>
    </row>
    <row r="138" spans="1:7" x14ac:dyDescent="0.3">
      <c r="A138">
        <v>45342</v>
      </c>
      <c r="B138">
        <v>198.88</v>
      </c>
      <c r="C138">
        <v>-2.7800000000000011</v>
      </c>
      <c r="D138">
        <v>-1.3785579688584753</v>
      </c>
      <c r="E138">
        <v>30547481</v>
      </c>
      <c r="F138">
        <v>-17798721</v>
      </c>
      <c r="G138">
        <v>-36.815138032973096</v>
      </c>
    </row>
    <row r="139" spans="1:7" x14ac:dyDescent="0.3">
      <c r="A139">
        <v>45338</v>
      </c>
      <c r="B139">
        <v>201.66</v>
      </c>
      <c r="C139">
        <v>-2.7800000000000011</v>
      </c>
      <c r="D139">
        <v>-1.3598121698297794</v>
      </c>
      <c r="E139">
        <v>48346202</v>
      </c>
      <c r="F139">
        <v>3414282</v>
      </c>
      <c r="G139">
        <v>7.5987894574725496</v>
      </c>
    </row>
    <row r="140" spans="1:7" x14ac:dyDescent="0.3">
      <c r="A140">
        <v>45337</v>
      </c>
      <c r="B140">
        <v>204.44</v>
      </c>
      <c r="C140">
        <v>5.3100000000000023</v>
      </c>
      <c r="D140">
        <v>2.6665997087329898</v>
      </c>
      <c r="E140">
        <v>44931920</v>
      </c>
      <c r="F140">
        <v>1123906</v>
      </c>
      <c r="G140">
        <v>2.56552602453058</v>
      </c>
    </row>
    <row r="141" spans="1:7" x14ac:dyDescent="0.3">
      <c r="A141">
        <v>45336</v>
      </c>
      <c r="B141">
        <v>199.13</v>
      </c>
      <c r="C141">
        <v>4.5199999999999818</v>
      </c>
      <c r="D141">
        <v>2.3225939057602289</v>
      </c>
      <c r="E141">
        <v>43808014</v>
      </c>
      <c r="F141">
        <v>-42439424</v>
      </c>
      <c r="G141">
        <v>-49.206590925054492</v>
      </c>
    </row>
    <row r="142" spans="1:7" x14ac:dyDescent="0.3">
      <c r="A142">
        <v>45335</v>
      </c>
      <c r="B142">
        <v>194.61</v>
      </c>
      <c r="C142">
        <v>-8.3499999999999943</v>
      </c>
      <c r="D142">
        <v>-4.1141111549073681</v>
      </c>
      <c r="E142">
        <v>86247438</v>
      </c>
      <c r="F142">
        <v>42956446</v>
      </c>
      <c r="G142">
        <v>99.227215675723016</v>
      </c>
    </row>
    <row r="143" spans="1:7" x14ac:dyDescent="0.3">
      <c r="A143">
        <v>45334</v>
      </c>
      <c r="B143">
        <v>202.96</v>
      </c>
      <c r="C143">
        <v>3.6200000000000045</v>
      </c>
      <c r="D143">
        <v>1.8159927761613346</v>
      </c>
      <c r="E143">
        <v>43290992</v>
      </c>
      <c r="F143">
        <v>-2816068</v>
      </c>
      <c r="G143">
        <v>-6.1076720137870426</v>
      </c>
    </row>
    <row r="144" spans="1:7" x14ac:dyDescent="0.3">
      <c r="A144">
        <v>45331</v>
      </c>
      <c r="B144">
        <v>199.34</v>
      </c>
      <c r="C144">
        <v>3.1899999999999977</v>
      </c>
      <c r="D144">
        <v>1.6263063981646686</v>
      </c>
      <c r="E144">
        <v>46107060</v>
      </c>
      <c r="F144">
        <v>10736223</v>
      </c>
      <c r="G144">
        <v>30.353319035113589</v>
      </c>
    </row>
    <row r="145" spans="1:7" x14ac:dyDescent="0.3">
      <c r="A145">
        <v>45330</v>
      </c>
      <c r="B145">
        <v>196.15</v>
      </c>
      <c r="C145">
        <v>2.9300000000000068</v>
      </c>
      <c r="D145">
        <v>1.5164061691336337</v>
      </c>
      <c r="E145">
        <v>35370837</v>
      </c>
      <c r="F145">
        <v>3656978</v>
      </c>
      <c r="G145">
        <v>11.531166863042433</v>
      </c>
    </row>
    <row r="146" spans="1:7" x14ac:dyDescent="0.3">
      <c r="A146">
        <v>45329</v>
      </c>
      <c r="B146">
        <v>193.22</v>
      </c>
      <c r="C146">
        <v>-0.44999999999998863</v>
      </c>
      <c r="D146">
        <v>-0.23235400423400043</v>
      </c>
      <c r="E146">
        <v>31713859</v>
      </c>
      <c r="F146">
        <v>-2975258</v>
      </c>
      <c r="G146">
        <v>-8.5769205367781485</v>
      </c>
    </row>
    <row r="147" spans="1:7" x14ac:dyDescent="0.3">
      <c r="A147">
        <v>45328</v>
      </c>
      <c r="B147">
        <v>193.67</v>
      </c>
      <c r="C147">
        <v>1.7299999999999898</v>
      </c>
      <c r="D147">
        <v>0.90132333020735111</v>
      </c>
      <c r="E147">
        <v>34689117</v>
      </c>
      <c r="F147">
        <v>-5062744</v>
      </c>
      <c r="G147">
        <v>-12.735866630244054</v>
      </c>
    </row>
    <row r="148" spans="1:7" x14ac:dyDescent="0.3">
      <c r="A148">
        <v>45327</v>
      </c>
      <c r="B148">
        <v>191.94</v>
      </c>
      <c r="C148">
        <v>-2.4699999999999989</v>
      </c>
      <c r="D148">
        <v>-1.2705107761946397</v>
      </c>
      <c r="E148">
        <v>39751861</v>
      </c>
      <c r="F148">
        <v>-13087434</v>
      </c>
      <c r="G148">
        <v>-24.768373612857626</v>
      </c>
    </row>
    <row r="149" spans="1:7" x14ac:dyDescent="0.3">
      <c r="A149">
        <v>45324</v>
      </c>
      <c r="B149">
        <v>194.41</v>
      </c>
      <c r="C149">
        <v>-1.0300000000000011</v>
      </c>
      <c r="D149">
        <v>-0.52701596397871531</v>
      </c>
      <c r="E149">
        <v>52839295</v>
      </c>
      <c r="F149">
        <v>-6639700</v>
      </c>
      <c r="G149">
        <v>-11.163100519771728</v>
      </c>
    </row>
    <row r="150" spans="1:7" x14ac:dyDescent="0.3">
      <c r="A150">
        <v>45323</v>
      </c>
      <c r="B150">
        <v>195.44</v>
      </c>
      <c r="C150">
        <v>2.5600000000000023</v>
      </c>
      <c r="D150">
        <v>1.3272501036914155</v>
      </c>
      <c r="E150">
        <v>59478995</v>
      </c>
      <c r="F150">
        <v>-8647718</v>
      </c>
      <c r="G150">
        <v>-12.693578802194668</v>
      </c>
    </row>
    <row r="151" spans="1:7" x14ac:dyDescent="0.3">
      <c r="A151">
        <v>45322</v>
      </c>
      <c r="B151">
        <v>192.88</v>
      </c>
      <c r="C151">
        <v>-4.8300000000000125</v>
      </c>
      <c r="D151">
        <v>-2.4429720297405351</v>
      </c>
      <c r="E151">
        <v>68126713</v>
      </c>
      <c r="F151">
        <v>35005473</v>
      </c>
      <c r="G151">
        <v>105.68889630943769</v>
      </c>
    </row>
    <row r="152" spans="1:7" x14ac:dyDescent="0.3">
      <c r="A152">
        <v>45321</v>
      </c>
      <c r="B152">
        <v>197.71</v>
      </c>
      <c r="C152">
        <v>-1.6999999999999886</v>
      </c>
      <c r="D152">
        <v>-0.85251491901107701</v>
      </c>
      <c r="E152">
        <v>33121240</v>
      </c>
      <c r="F152">
        <v>3886825</v>
      </c>
      <c r="G152">
        <v>13.295374646627955</v>
      </c>
    </row>
    <row r="153" spans="1:7" x14ac:dyDescent="0.3">
      <c r="A153">
        <v>45320</v>
      </c>
      <c r="B153">
        <v>199.41</v>
      </c>
      <c r="C153">
        <v>3.4300000000000068</v>
      </c>
      <c r="D153">
        <v>1.7501785896520088</v>
      </c>
      <c r="E153">
        <v>29234415</v>
      </c>
      <c r="F153">
        <v>-4244208</v>
      </c>
      <c r="G153">
        <v>-12.677367285984253</v>
      </c>
    </row>
    <row r="154" spans="1:7" x14ac:dyDescent="0.3">
      <c r="A154">
        <v>45317</v>
      </c>
      <c r="B154">
        <v>195.98</v>
      </c>
      <c r="C154">
        <v>9.9999999999909051E-3</v>
      </c>
      <c r="D154">
        <v>5.1028218604842095E-3</v>
      </c>
      <c r="E154">
        <v>33478623</v>
      </c>
      <c r="F154">
        <v>-4180894</v>
      </c>
      <c r="G154">
        <v>-11.101825867814503</v>
      </c>
    </row>
    <row r="155" spans="1:7" x14ac:dyDescent="0.3">
      <c r="A155">
        <v>45316</v>
      </c>
      <c r="B155">
        <v>195.97</v>
      </c>
      <c r="C155">
        <v>1.6099999999999852</v>
      </c>
      <c r="D155">
        <v>0.82835974480344987</v>
      </c>
      <c r="E155">
        <v>37659517</v>
      </c>
      <c r="F155">
        <v>-3460588</v>
      </c>
      <c r="G155">
        <v>-8.4158053584736709</v>
      </c>
    </row>
    <row r="156" spans="1:7" x14ac:dyDescent="0.3">
      <c r="A156">
        <v>45315</v>
      </c>
      <c r="B156">
        <v>194.36</v>
      </c>
      <c r="C156">
        <v>-1.6099999999999852</v>
      </c>
      <c r="D156">
        <v>-0.8215543195386974</v>
      </c>
      <c r="E156">
        <v>41120105</v>
      </c>
      <c r="F156">
        <v>-1351096</v>
      </c>
      <c r="G156">
        <v>-3.1812050711728168</v>
      </c>
    </row>
    <row r="157" spans="1:7" x14ac:dyDescent="0.3">
      <c r="A157">
        <v>45314</v>
      </c>
      <c r="B157">
        <v>195.97</v>
      </c>
      <c r="C157">
        <v>-0.56999999999999318</v>
      </c>
      <c r="D157">
        <v>-0.29001729927749731</v>
      </c>
      <c r="E157">
        <v>42471201</v>
      </c>
      <c r="F157">
        <v>91712</v>
      </c>
      <c r="G157">
        <v>0.21640657347237008</v>
      </c>
    </row>
    <row r="158" spans="1:7" x14ac:dyDescent="0.3">
      <c r="A158">
        <v>45313</v>
      </c>
      <c r="B158">
        <v>196.54</v>
      </c>
      <c r="C158">
        <v>4.1099999999999852</v>
      </c>
      <c r="D158">
        <v>2.1358416047393778</v>
      </c>
      <c r="E158">
        <v>42379489</v>
      </c>
      <c r="F158">
        <v>-20958840</v>
      </c>
      <c r="G158">
        <v>-33.090295135509493</v>
      </c>
    </row>
    <row r="159" spans="1:7" x14ac:dyDescent="0.3">
      <c r="A159">
        <v>45310</v>
      </c>
      <c r="B159">
        <v>192.43</v>
      </c>
      <c r="C159">
        <v>1.8300000000000125</v>
      </c>
      <c r="D159">
        <v>0.96012591815320703</v>
      </c>
      <c r="E159">
        <v>63338329</v>
      </c>
      <c r="F159">
        <v>21578355</v>
      </c>
      <c r="G159">
        <v>51.672338205957693</v>
      </c>
    </row>
    <row r="160" spans="1:7" x14ac:dyDescent="0.3">
      <c r="A160">
        <v>45309</v>
      </c>
      <c r="B160">
        <v>190.6</v>
      </c>
      <c r="C160">
        <v>1.1200000000000045</v>
      </c>
      <c r="D160">
        <v>0.59109140806417804</v>
      </c>
      <c r="E160">
        <v>41759974</v>
      </c>
      <c r="F160">
        <v>3972317</v>
      </c>
      <c r="G160">
        <v>10.512207729629811</v>
      </c>
    </row>
    <row r="161" spans="1:7" x14ac:dyDescent="0.3">
      <c r="A161">
        <v>45308</v>
      </c>
      <c r="B161">
        <v>189.48</v>
      </c>
      <c r="C161">
        <v>-1.3600000000000136</v>
      </c>
      <c r="D161">
        <v>-0.71263885977783148</v>
      </c>
      <c r="E161">
        <v>37787657</v>
      </c>
      <c r="F161">
        <v>-4425386</v>
      </c>
      <c r="G161">
        <v>-10.483456499452076</v>
      </c>
    </row>
    <row r="162" spans="1:7" x14ac:dyDescent="0.3">
      <c r="A162">
        <v>45307</v>
      </c>
      <c r="B162">
        <v>190.84</v>
      </c>
      <c r="C162">
        <v>-2.3899999999999864</v>
      </c>
      <c r="D162">
        <v>-1.2368679811623384</v>
      </c>
      <c r="E162">
        <v>42213043</v>
      </c>
      <c r="F162">
        <v>-779028</v>
      </c>
      <c r="G162">
        <v>-1.8120271526347265</v>
      </c>
    </row>
    <row r="163" spans="1:7" x14ac:dyDescent="0.3">
      <c r="A163">
        <v>45303</v>
      </c>
      <c r="B163">
        <v>193.23</v>
      </c>
      <c r="C163">
        <v>-0.3200000000000216</v>
      </c>
      <c r="D163">
        <v>-0.16533195556704811</v>
      </c>
      <c r="E163">
        <v>42992071</v>
      </c>
      <c r="F163">
        <v>-5947160</v>
      </c>
      <c r="G163">
        <v>-12.152132100318454</v>
      </c>
    </row>
    <row r="164" spans="1:7" x14ac:dyDescent="0.3">
      <c r="A164">
        <v>45302</v>
      </c>
      <c r="B164">
        <v>193.55</v>
      </c>
      <c r="C164">
        <v>-1.5300000000000011</v>
      </c>
      <c r="D164">
        <v>-0.78429362312897322</v>
      </c>
      <c r="E164">
        <v>48939231</v>
      </c>
      <c r="F164">
        <v>13864059</v>
      </c>
      <c r="G164">
        <v>39.526702819874984</v>
      </c>
    </row>
    <row r="165" spans="1:7" x14ac:dyDescent="0.3">
      <c r="A165">
        <v>45301</v>
      </c>
      <c r="B165">
        <v>195.08</v>
      </c>
      <c r="C165">
        <v>0.11000000000001364</v>
      </c>
      <c r="D165">
        <v>5.6418936246609042E-2</v>
      </c>
      <c r="E165">
        <v>35075172</v>
      </c>
      <c r="F165">
        <v>6076484</v>
      </c>
      <c r="G165">
        <v>20.954341106742483</v>
      </c>
    </row>
    <row r="166" spans="1:7" x14ac:dyDescent="0.3">
      <c r="A166">
        <v>45300</v>
      </c>
      <c r="B166">
        <v>194.97</v>
      </c>
      <c r="C166">
        <v>-1.7599999999999909</v>
      </c>
      <c r="D166">
        <v>-0.89462715396736181</v>
      </c>
      <c r="E166">
        <v>28998688</v>
      </c>
      <c r="F166">
        <v>-2546711</v>
      </c>
      <c r="G166">
        <v>-8.0731614775264049</v>
      </c>
    </row>
    <row r="167" spans="1:7" x14ac:dyDescent="0.3">
      <c r="A167">
        <v>45299</v>
      </c>
      <c r="B167">
        <v>196.73</v>
      </c>
      <c r="C167">
        <v>3.4799999999999898</v>
      </c>
      <c r="D167">
        <v>1.8007761966364759</v>
      </c>
      <c r="E167">
        <v>31545399</v>
      </c>
      <c r="F167">
        <v>-9419548</v>
      </c>
      <c r="G167">
        <v>-22.994166207513953</v>
      </c>
    </row>
    <row r="168" spans="1:7" x14ac:dyDescent="0.3">
      <c r="A168">
        <v>45296</v>
      </c>
      <c r="B168">
        <v>193.25</v>
      </c>
      <c r="C168">
        <v>-0.56999999999999318</v>
      </c>
      <c r="D168">
        <v>-0.29408729749251533</v>
      </c>
      <c r="E168">
        <v>40964947</v>
      </c>
      <c r="F168">
        <v>-2149213</v>
      </c>
      <c r="G168">
        <v>-4.9849353437478543</v>
      </c>
    </row>
    <row r="169" spans="1:7" x14ac:dyDescent="0.3">
      <c r="A169">
        <v>45295</v>
      </c>
      <c r="B169">
        <v>193.82</v>
      </c>
      <c r="C169">
        <v>-0.37999999999999545</v>
      </c>
      <c r="D169">
        <v>-0.19567456230689778</v>
      </c>
      <c r="E169">
        <v>43114160</v>
      </c>
      <c r="F169">
        <v>-14418342</v>
      </c>
      <c r="G169">
        <v>-25.061211487030409</v>
      </c>
    </row>
    <row r="170" spans="1:7" x14ac:dyDescent="0.3">
      <c r="A170">
        <v>45294</v>
      </c>
      <c r="B170">
        <v>194.2</v>
      </c>
      <c r="C170">
        <v>-5.3200000000000216</v>
      </c>
      <c r="D170">
        <v>-2.6663993584603154</v>
      </c>
      <c r="E170">
        <v>57532502</v>
      </c>
      <c r="F170">
        <v>13190999</v>
      </c>
      <c r="G170">
        <v>29.748651054972132</v>
      </c>
    </row>
    <row r="171" spans="1:7" x14ac:dyDescent="0.3">
      <c r="A171">
        <v>45293</v>
      </c>
      <c r="B171">
        <v>199.52</v>
      </c>
      <c r="C171">
        <v>-1.1899999999999977</v>
      </c>
      <c r="D171">
        <v>-0.59289522196203359</v>
      </c>
      <c r="E171">
        <v>44341503</v>
      </c>
      <c r="F171">
        <v>2844706</v>
      </c>
      <c r="G171">
        <v>6.8552423455718765</v>
      </c>
    </row>
    <row r="172" spans="1:7" x14ac:dyDescent="0.3">
      <c r="A172">
        <v>45289</v>
      </c>
      <c r="B172">
        <v>200.71</v>
      </c>
      <c r="C172">
        <v>-3.3299999999999841</v>
      </c>
      <c r="D172">
        <v>-1.6320329347186748</v>
      </c>
      <c r="E172">
        <v>41496797</v>
      </c>
      <c r="F172">
        <v>12566709</v>
      </c>
      <c r="G172">
        <v>43.438198321415406</v>
      </c>
    </row>
    <row r="173" spans="1:7" x14ac:dyDescent="0.3">
      <c r="A173">
        <v>45288</v>
      </c>
      <c r="B173">
        <v>204.04</v>
      </c>
      <c r="C173">
        <v>-0.78000000000000114</v>
      </c>
      <c r="D173">
        <v>-0.38082218533346407</v>
      </c>
      <c r="E173">
        <v>28930088</v>
      </c>
      <c r="F173">
        <v>-6876276</v>
      </c>
      <c r="G173">
        <v>-19.204061043450263</v>
      </c>
    </row>
    <row r="174" spans="1:7" x14ac:dyDescent="0.3">
      <c r="A174">
        <v>45287</v>
      </c>
      <c r="B174">
        <v>204.82</v>
      </c>
      <c r="C174">
        <v>0.71999999999999886</v>
      </c>
      <c r="D174">
        <v>0.35276825085742231</v>
      </c>
      <c r="E174">
        <v>35806364</v>
      </c>
      <c r="F174">
        <v>8927375</v>
      </c>
      <c r="G174">
        <v>33.213209767673924</v>
      </c>
    </row>
    <row r="175" spans="1:7" x14ac:dyDescent="0.3">
      <c r="A175">
        <v>45286</v>
      </c>
      <c r="B175">
        <v>204.1</v>
      </c>
      <c r="C175">
        <v>2.6200000000000045</v>
      </c>
      <c r="D175">
        <v>1.3003772086559484</v>
      </c>
      <c r="E175">
        <v>26878989</v>
      </c>
      <c r="F175">
        <v>-12294815</v>
      </c>
      <c r="G175">
        <v>-31.385297685157152</v>
      </c>
    </row>
    <row r="176" spans="1:7" x14ac:dyDescent="0.3">
      <c r="A176">
        <v>45282</v>
      </c>
      <c r="B176">
        <v>201.48</v>
      </c>
      <c r="C176">
        <v>1.8599999999999852</v>
      </c>
      <c r="D176">
        <v>0.93177036369100552</v>
      </c>
      <c r="E176">
        <v>39173804</v>
      </c>
      <c r="F176">
        <v>560410</v>
      </c>
      <c r="G176">
        <v>1.4513357722452473</v>
      </c>
    </row>
    <row r="177" spans="1:7" x14ac:dyDescent="0.3">
      <c r="A177">
        <v>45281</v>
      </c>
      <c r="B177">
        <v>199.62</v>
      </c>
      <c r="C177">
        <v>3.3400000000000034</v>
      </c>
      <c r="D177">
        <v>1.7016507030772383</v>
      </c>
      <c r="E177">
        <v>38613394</v>
      </c>
      <c r="F177">
        <v>-23746863</v>
      </c>
      <c r="G177">
        <v>-38.080123691600562</v>
      </c>
    </row>
    <row r="178" spans="1:7" x14ac:dyDescent="0.3">
      <c r="A178">
        <v>45280</v>
      </c>
      <c r="B178">
        <v>196.28</v>
      </c>
      <c r="C178">
        <v>-4.6500000000000057</v>
      </c>
      <c r="D178">
        <v>-2.3142387896282317</v>
      </c>
      <c r="E178">
        <v>62360257</v>
      </c>
      <c r="F178">
        <v>10204075</v>
      </c>
      <c r="G178">
        <v>19.564459300337589</v>
      </c>
    </row>
    <row r="179" spans="1:7" x14ac:dyDescent="0.3">
      <c r="A179">
        <v>45279</v>
      </c>
      <c r="B179">
        <v>200.93</v>
      </c>
      <c r="C179">
        <v>3.8199999999999932</v>
      </c>
      <c r="D179">
        <v>1.9380041601136386</v>
      </c>
      <c r="E179">
        <v>52156182</v>
      </c>
      <c r="F179">
        <v>7705070</v>
      </c>
      <c r="G179">
        <v>17.333807082261519</v>
      </c>
    </row>
    <row r="180" spans="1:7" x14ac:dyDescent="0.3">
      <c r="A180">
        <v>45278</v>
      </c>
      <c r="B180">
        <v>197.11</v>
      </c>
      <c r="C180">
        <v>7.00000000000216E-2</v>
      </c>
      <c r="D180">
        <v>3.5525781567205442E-2</v>
      </c>
      <c r="E180">
        <v>44451112</v>
      </c>
      <c r="F180">
        <v>-29709587</v>
      </c>
      <c r="G180">
        <v>-40.06109354497859</v>
      </c>
    </row>
    <row r="181" spans="1:7" x14ac:dyDescent="0.3">
      <c r="A181">
        <v>45275</v>
      </c>
      <c r="B181">
        <v>197.04</v>
      </c>
      <c r="C181">
        <v>-1.6700000000000159</v>
      </c>
      <c r="D181">
        <v>-0.84042071360274562</v>
      </c>
      <c r="E181">
        <v>74160699</v>
      </c>
      <c r="F181">
        <v>-9488635</v>
      </c>
      <c r="G181">
        <v>-11.343347933887914</v>
      </c>
    </row>
    <row r="182" spans="1:7" x14ac:dyDescent="0.3">
      <c r="A182">
        <v>45274</v>
      </c>
      <c r="B182">
        <v>198.71</v>
      </c>
      <c r="C182">
        <v>5.3799999999999955</v>
      </c>
      <c r="D182">
        <v>2.7828066001137923</v>
      </c>
      <c r="E182">
        <v>83649334</v>
      </c>
      <c r="F182">
        <v>14164515</v>
      </c>
      <c r="G182">
        <v>20.385049862474276</v>
      </c>
    </row>
    <row r="183" spans="1:7" x14ac:dyDescent="0.3">
      <c r="A183">
        <v>45273</v>
      </c>
      <c r="B183">
        <v>193.33</v>
      </c>
      <c r="C183">
        <v>6.3300000000000125</v>
      </c>
      <c r="D183">
        <v>3.3850267379679213</v>
      </c>
      <c r="E183">
        <v>69484819</v>
      </c>
      <c r="F183">
        <v>37460820</v>
      </c>
      <c r="G183">
        <v>116.9773331556749</v>
      </c>
    </row>
    <row r="184" spans="1:7" x14ac:dyDescent="0.3">
      <c r="A184">
        <v>45272</v>
      </c>
      <c r="B184">
        <v>187</v>
      </c>
      <c r="C184">
        <v>-0.18999999999999773</v>
      </c>
      <c r="D184">
        <v>-0.10150114856562729</v>
      </c>
      <c r="E184">
        <v>32023999</v>
      </c>
      <c r="F184">
        <v>2721935</v>
      </c>
      <c r="G184">
        <v>9.2892261787429042</v>
      </c>
    </row>
    <row r="185" spans="1:7" x14ac:dyDescent="0.3">
      <c r="A185">
        <v>45271</v>
      </c>
      <c r="B185">
        <v>187.19</v>
      </c>
      <c r="C185">
        <v>0.38999999999998636</v>
      </c>
      <c r="D185">
        <v>0.20877944325481068</v>
      </c>
      <c r="E185">
        <v>29302064</v>
      </c>
      <c r="F185">
        <v>-6785076</v>
      </c>
      <c r="G185">
        <v>-18.801922236009837</v>
      </c>
    </row>
    <row r="186" spans="1:7" x14ac:dyDescent="0.3">
      <c r="A186">
        <v>45268</v>
      </c>
      <c r="B186">
        <v>186.8</v>
      </c>
      <c r="C186">
        <v>1.410000000000025</v>
      </c>
      <c r="D186">
        <v>0.76055882194294466</v>
      </c>
      <c r="E186">
        <v>36087140</v>
      </c>
      <c r="F186">
        <v>3424800</v>
      </c>
      <c r="G186">
        <v>10.485470422511064</v>
      </c>
    </row>
    <row r="187" spans="1:7" x14ac:dyDescent="0.3">
      <c r="A187">
        <v>45267</v>
      </c>
      <c r="B187">
        <v>185.39</v>
      </c>
      <c r="C187">
        <v>1.3299999999999841</v>
      </c>
      <c r="D187">
        <v>0.72259045963271984</v>
      </c>
      <c r="E187">
        <v>32662340</v>
      </c>
      <c r="F187">
        <v>-10975519</v>
      </c>
      <c r="G187">
        <v>-25.151369135685599</v>
      </c>
    </row>
    <row r="188" spans="1:7" x14ac:dyDescent="0.3">
      <c r="A188">
        <v>45266</v>
      </c>
      <c r="B188">
        <v>184.06</v>
      </c>
      <c r="C188">
        <v>-0.32999999999998408</v>
      </c>
      <c r="D188">
        <v>-0.17896849069905316</v>
      </c>
      <c r="E188">
        <v>43637859</v>
      </c>
      <c r="F188">
        <v>6764361</v>
      </c>
      <c r="G188">
        <v>18.344777053698568</v>
      </c>
    </row>
    <row r="189" spans="1:7" x14ac:dyDescent="0.3">
      <c r="A189">
        <v>45265</v>
      </c>
      <c r="B189">
        <v>184.39</v>
      </c>
      <c r="C189">
        <v>-2.5</v>
      </c>
      <c r="D189">
        <v>-1.3376852694098134</v>
      </c>
      <c r="E189">
        <v>36873498</v>
      </c>
      <c r="F189">
        <v>-7989102</v>
      </c>
      <c r="G189">
        <v>-17.807933557127765</v>
      </c>
    </row>
    <row r="190" spans="1:7" x14ac:dyDescent="0.3">
      <c r="A190">
        <v>45264</v>
      </c>
      <c r="B190">
        <v>186.89</v>
      </c>
      <c r="C190">
        <v>1.9799999999999898</v>
      </c>
      <c r="D190">
        <v>1.0707911957168297</v>
      </c>
      <c r="E190">
        <v>44862600</v>
      </c>
      <c r="F190">
        <v>-19358697</v>
      </c>
      <c r="G190">
        <v>-30.143734094937386</v>
      </c>
    </row>
    <row r="191" spans="1:7" x14ac:dyDescent="0.3">
      <c r="A191">
        <v>45261</v>
      </c>
      <c r="B191">
        <v>184.91</v>
      </c>
      <c r="C191">
        <v>5.25</v>
      </c>
      <c r="D191">
        <v>2.922186351998219</v>
      </c>
      <c r="E191">
        <v>64221297</v>
      </c>
      <c r="F191">
        <v>32004546</v>
      </c>
      <c r="G191">
        <v>99.341320917183737</v>
      </c>
    </row>
    <row r="192" spans="1:7" x14ac:dyDescent="0.3">
      <c r="A192">
        <v>45260</v>
      </c>
      <c r="B192">
        <v>179.66</v>
      </c>
      <c r="C192">
        <v>0.68000000000000682</v>
      </c>
      <c r="D192">
        <v>0.37993071851603916</v>
      </c>
      <c r="E192">
        <v>32216751</v>
      </c>
      <c r="F192">
        <v>626551</v>
      </c>
      <c r="G192">
        <v>1.983371425315446</v>
      </c>
    </row>
    <row r="193" spans="1:7" x14ac:dyDescent="0.3">
      <c r="A193">
        <v>45259</v>
      </c>
      <c r="B193">
        <v>178.98</v>
      </c>
      <c r="C193">
        <v>0.93999999999999773</v>
      </c>
      <c r="D193">
        <v>0.52797124241743298</v>
      </c>
      <c r="E193">
        <v>31590200</v>
      </c>
      <c r="F193">
        <v>3239987</v>
      </c>
      <c r="G193">
        <v>11.428439708724587</v>
      </c>
    </row>
    <row r="194" spans="1:7" x14ac:dyDescent="0.3">
      <c r="A194">
        <v>45258</v>
      </c>
      <c r="B194">
        <v>178.04</v>
      </c>
      <c r="C194">
        <v>-0.68999999999999773</v>
      </c>
      <c r="D194">
        <v>-0.38605718122307264</v>
      </c>
      <c r="E194">
        <v>28350213</v>
      </c>
      <c r="F194">
        <v>-2315597</v>
      </c>
      <c r="G194">
        <v>-7.5510707201277256</v>
      </c>
    </row>
    <row r="195" spans="1:7" x14ac:dyDescent="0.3">
      <c r="A195">
        <v>45257</v>
      </c>
      <c r="B195">
        <v>178.73</v>
      </c>
      <c r="C195">
        <v>-0.60000000000002274</v>
      </c>
      <c r="D195">
        <v>-0.33457870964145581</v>
      </c>
      <c r="E195">
        <v>30665810</v>
      </c>
      <c r="F195">
        <v>16818921</v>
      </c>
      <c r="G195">
        <v>121.46353596103789</v>
      </c>
    </row>
    <row r="196" spans="1:7" x14ac:dyDescent="0.3">
      <c r="A196">
        <v>45254</v>
      </c>
      <c r="B196">
        <v>179.33</v>
      </c>
      <c r="C196">
        <v>1.2000000000000171</v>
      </c>
      <c r="D196">
        <v>0.67366530062315</v>
      </c>
      <c r="E196">
        <v>13846889</v>
      </c>
      <c r="F196">
        <v>-15133474</v>
      </c>
      <c r="G196">
        <v>-52.219753079007326</v>
      </c>
    </row>
    <row r="197" spans="1:7" x14ac:dyDescent="0.3">
      <c r="A197">
        <v>45252</v>
      </c>
      <c r="B197">
        <v>178.13</v>
      </c>
      <c r="C197">
        <v>1.1099999999999852</v>
      </c>
      <c r="D197">
        <v>0.62704779121002441</v>
      </c>
      <c r="E197">
        <v>28980363</v>
      </c>
      <c r="F197">
        <v>-1476656</v>
      </c>
      <c r="G197">
        <v>-4.848327408535944</v>
      </c>
    </row>
    <row r="198" spans="1:7" x14ac:dyDescent="0.3">
      <c r="A198">
        <v>45251</v>
      </c>
      <c r="B198">
        <v>177.02</v>
      </c>
      <c r="C198">
        <v>-2.3100000000000023</v>
      </c>
      <c r="D198">
        <v>-1.2881280321195574</v>
      </c>
      <c r="E198">
        <v>30457019</v>
      </c>
      <c r="F198">
        <v>3758953</v>
      </c>
      <c r="G198">
        <v>14.079495496040799</v>
      </c>
    </row>
    <row r="199" spans="1:7" x14ac:dyDescent="0.3">
      <c r="A199">
        <v>45250</v>
      </c>
      <c r="B199">
        <v>179.33</v>
      </c>
      <c r="C199">
        <v>1.0400000000000205</v>
      </c>
      <c r="D199">
        <v>0.58331931123451708</v>
      </c>
      <c r="E199">
        <v>26698066</v>
      </c>
      <c r="F199">
        <v>-16738703</v>
      </c>
      <c r="G199">
        <v>-38.535792107373361</v>
      </c>
    </row>
    <row r="200" spans="1:7" x14ac:dyDescent="0.3">
      <c r="A200">
        <v>45247</v>
      </c>
      <c r="B200">
        <v>178.29</v>
      </c>
      <c r="C200">
        <v>2.4099999999999966</v>
      </c>
      <c r="D200">
        <v>1.3702524448487585</v>
      </c>
      <c r="E200">
        <v>43436769</v>
      </c>
      <c r="F200">
        <v>-3179929</v>
      </c>
      <c r="G200">
        <v>-6.8214376745431435</v>
      </c>
    </row>
    <row r="201" spans="1:7" x14ac:dyDescent="0.3">
      <c r="A201">
        <v>45246</v>
      </c>
      <c r="B201">
        <v>175.88</v>
      </c>
      <c r="C201">
        <v>-2.8900000000000148</v>
      </c>
      <c r="D201">
        <v>-1.6166023381999299</v>
      </c>
      <c r="E201">
        <v>46616698</v>
      </c>
      <c r="F201">
        <v>-13024665</v>
      </c>
      <c r="G201">
        <v>-21.838308758973199</v>
      </c>
    </row>
    <row r="202" spans="1:7" x14ac:dyDescent="0.3">
      <c r="A202">
        <v>45245</v>
      </c>
      <c r="B202">
        <v>178.77</v>
      </c>
      <c r="C202">
        <v>0.31000000000000227</v>
      </c>
      <c r="D202">
        <v>0.17370839403788091</v>
      </c>
      <c r="E202">
        <v>59641363</v>
      </c>
      <c r="F202">
        <v>-17969611</v>
      </c>
      <c r="G202">
        <v>-23.153440903859806</v>
      </c>
    </row>
    <row r="203" spans="1:7" x14ac:dyDescent="0.3">
      <c r="A203">
        <v>45244</v>
      </c>
      <c r="B203">
        <v>178.46</v>
      </c>
      <c r="C203">
        <v>9.2900000000000205</v>
      </c>
      <c r="D203">
        <v>5.4915174085239826</v>
      </c>
      <c r="E203">
        <v>77610974</v>
      </c>
      <c r="F203">
        <v>50000695</v>
      </c>
      <c r="G203">
        <v>181.09449382963496</v>
      </c>
    </row>
    <row r="204" spans="1:7" x14ac:dyDescent="0.3">
      <c r="A204">
        <v>45243</v>
      </c>
      <c r="B204">
        <v>169.17</v>
      </c>
      <c r="C204">
        <v>5.9999999999973852E-2</v>
      </c>
      <c r="D204">
        <v>3.5479865176496865E-2</v>
      </c>
      <c r="E204">
        <v>27610279</v>
      </c>
      <c r="F204">
        <v>-8538453</v>
      </c>
      <c r="G204">
        <v>-23.620338882149447</v>
      </c>
    </row>
    <row r="205" spans="1:7" x14ac:dyDescent="0.3">
      <c r="A205">
        <v>45240</v>
      </c>
      <c r="B205">
        <v>169.11</v>
      </c>
      <c r="C205">
        <v>1.8700000000000045</v>
      </c>
      <c r="D205">
        <v>1.118153551781873</v>
      </c>
      <c r="E205">
        <v>36148732</v>
      </c>
      <c r="F205">
        <v>-2428674</v>
      </c>
      <c r="G205">
        <v>-6.2955865928362318</v>
      </c>
    </row>
    <row r="206" spans="1:7" x14ac:dyDescent="0.3">
      <c r="A206">
        <v>45239</v>
      </c>
      <c r="B206">
        <v>167.24</v>
      </c>
      <c r="C206">
        <v>-2.6299999999999955</v>
      </c>
      <c r="D206">
        <v>-1.5482427738859101</v>
      </c>
      <c r="E206">
        <v>38577406</v>
      </c>
      <c r="F206">
        <v>-6361168</v>
      </c>
      <c r="G206">
        <v>-14.155251121230505</v>
      </c>
    </row>
    <row r="207" spans="1:7" x14ac:dyDescent="0.3">
      <c r="A207">
        <v>45238</v>
      </c>
      <c r="B207">
        <v>169.87</v>
      </c>
      <c r="C207">
        <v>-1.8299999999999841</v>
      </c>
      <c r="D207">
        <v>-1.0658124635992918</v>
      </c>
      <c r="E207">
        <v>44938574</v>
      </c>
      <c r="F207">
        <v>13769632</v>
      </c>
      <c r="G207">
        <v>44.177412245818289</v>
      </c>
    </row>
    <row r="208" spans="1:7" x14ac:dyDescent="0.3">
      <c r="A208">
        <v>45237</v>
      </c>
      <c r="B208">
        <v>171.7</v>
      </c>
      <c r="C208">
        <v>-0.61000000000001364</v>
      </c>
      <c r="D208">
        <v>-0.35401311589577716</v>
      </c>
      <c r="E208">
        <v>31168942</v>
      </c>
      <c r="F208">
        <v>-4125449</v>
      </c>
      <c r="G208">
        <v>-11.688681637827381</v>
      </c>
    </row>
    <row r="209" spans="1:7" x14ac:dyDescent="0.3">
      <c r="A209">
        <v>45236</v>
      </c>
      <c r="B209">
        <v>172.31</v>
      </c>
      <c r="C209">
        <v>-2.1800000000000068</v>
      </c>
      <c r="D209">
        <v>-1.2493552639119758</v>
      </c>
      <c r="E209">
        <v>35294391</v>
      </c>
      <c r="F209">
        <v>-21766275</v>
      </c>
      <c r="G209">
        <v>-38.145848139942849</v>
      </c>
    </row>
    <row r="210" spans="1:7" x14ac:dyDescent="0.3">
      <c r="A210">
        <v>45233</v>
      </c>
      <c r="B210">
        <v>174.49</v>
      </c>
      <c r="C210">
        <v>4.6200000000000045</v>
      </c>
      <c r="D210">
        <v>2.7197268499440774</v>
      </c>
      <c r="E210">
        <v>57060666</v>
      </c>
      <c r="F210">
        <v>6602597</v>
      </c>
      <c r="G210">
        <v>13.085314461795992</v>
      </c>
    </row>
    <row r="211" spans="1:7" x14ac:dyDescent="0.3">
      <c r="A211">
        <v>45232</v>
      </c>
      <c r="B211">
        <v>169.87</v>
      </c>
      <c r="C211">
        <v>4.4099999999999966</v>
      </c>
      <c r="D211">
        <v>2.6652967484588399</v>
      </c>
      <c r="E211">
        <v>50458069</v>
      </c>
      <c r="F211">
        <v>6090992</v>
      </c>
      <c r="G211">
        <v>13.728630353538954</v>
      </c>
    </row>
    <row r="212" spans="1:7" x14ac:dyDescent="0.3">
      <c r="A212">
        <v>45231</v>
      </c>
      <c r="B212">
        <v>165.46</v>
      </c>
      <c r="C212">
        <v>0.93999999999999773</v>
      </c>
      <c r="D212">
        <v>0.57135910527595291</v>
      </c>
      <c r="E212">
        <v>44367077</v>
      </c>
      <c r="F212">
        <v>12833890</v>
      </c>
      <c r="G212">
        <v>40.699628616669798</v>
      </c>
    </row>
    <row r="213" spans="1:7" x14ac:dyDescent="0.3">
      <c r="A213">
        <v>45230</v>
      </c>
      <c r="B213">
        <v>164.52</v>
      </c>
      <c r="C213">
        <v>1.4099999999999966</v>
      </c>
      <c r="D213">
        <v>0.86444730549935411</v>
      </c>
      <c r="E213">
        <v>31533187</v>
      </c>
      <c r="F213">
        <v>-3623149</v>
      </c>
      <c r="G213">
        <v>-10.305820834116501</v>
      </c>
    </row>
    <row r="214" spans="1:7" x14ac:dyDescent="0.3">
      <c r="A214">
        <v>45229</v>
      </c>
      <c r="B214">
        <v>163.11000000000001</v>
      </c>
      <c r="C214">
        <v>0.90000000000000568</v>
      </c>
      <c r="D214">
        <v>0.5548363232846345</v>
      </c>
      <c r="E214">
        <v>35156336</v>
      </c>
      <c r="F214">
        <v>-10860758</v>
      </c>
      <c r="G214">
        <v>-23.60157292852956</v>
      </c>
    </row>
    <row r="215" spans="1:7" x14ac:dyDescent="0.3">
      <c r="A215">
        <v>45226</v>
      </c>
      <c r="B215">
        <v>162.21</v>
      </c>
      <c r="C215">
        <v>-1.9299999999999784</v>
      </c>
      <c r="D215">
        <v>-1.1758255148044221</v>
      </c>
      <c r="E215">
        <v>46017094</v>
      </c>
      <c r="F215">
        <v>-4508514</v>
      </c>
      <c r="G215">
        <v>-8.9232256245189561</v>
      </c>
    </row>
    <row r="216" spans="1:7" x14ac:dyDescent="0.3">
      <c r="A216">
        <v>45225</v>
      </c>
      <c r="B216">
        <v>164.14</v>
      </c>
      <c r="C216">
        <v>0.41999999999998749</v>
      </c>
      <c r="D216">
        <v>0.25653554849742699</v>
      </c>
      <c r="E216">
        <v>50525608</v>
      </c>
      <c r="F216">
        <v>13692688</v>
      </c>
      <c r="G216">
        <v>37.175135720980037</v>
      </c>
    </row>
    <row r="217" spans="1:7" x14ac:dyDescent="0.3">
      <c r="A217">
        <v>45224</v>
      </c>
      <c r="B217">
        <v>163.72</v>
      </c>
      <c r="C217">
        <v>-2.75</v>
      </c>
      <c r="D217">
        <v>-1.6519493001742056</v>
      </c>
      <c r="E217">
        <v>36832920</v>
      </c>
      <c r="F217">
        <v>4166598</v>
      </c>
      <c r="G217">
        <v>12.755026415278708</v>
      </c>
    </row>
    <row r="218" spans="1:7" x14ac:dyDescent="0.3">
      <c r="A218">
        <v>45223</v>
      </c>
      <c r="B218">
        <v>166.47</v>
      </c>
      <c r="C218">
        <v>1.4399999999999977</v>
      </c>
      <c r="D218">
        <v>0.87256862388656464</v>
      </c>
      <c r="E218">
        <v>32666322</v>
      </c>
      <c r="F218">
        <v>-12924565</v>
      </c>
      <c r="G218">
        <v>-28.349009748373618</v>
      </c>
    </row>
    <row r="219" spans="1:7" x14ac:dyDescent="0.3">
      <c r="A219">
        <v>45222</v>
      </c>
      <c r="B219">
        <v>165.03</v>
      </c>
      <c r="C219">
        <v>-1.4099999999999966</v>
      </c>
      <c r="D219">
        <v>-0.84715212689257191</v>
      </c>
      <c r="E219">
        <v>45590887</v>
      </c>
      <c r="F219">
        <v>-8831019</v>
      </c>
      <c r="G219">
        <v>-16.226956475945549</v>
      </c>
    </row>
    <row r="220" spans="1:7" x14ac:dyDescent="0.3">
      <c r="A220">
        <v>45219</v>
      </c>
      <c r="B220">
        <v>166.44</v>
      </c>
      <c r="C220">
        <v>-2.1800000000000068</v>
      </c>
      <c r="D220">
        <v>-1.2928478235084846</v>
      </c>
      <c r="E220">
        <v>54421906</v>
      </c>
      <c r="F220">
        <v>3024616</v>
      </c>
      <c r="G220">
        <v>5.8847771935057276</v>
      </c>
    </row>
    <row r="221" spans="1:7" x14ac:dyDescent="0.3">
      <c r="A221">
        <v>45218</v>
      </c>
      <c r="B221">
        <v>168.62</v>
      </c>
      <c r="C221">
        <v>-2.7299999999999898</v>
      </c>
      <c r="D221">
        <v>-1.5932302305223167</v>
      </c>
      <c r="E221">
        <v>51397290</v>
      </c>
      <c r="F221">
        <v>12895868</v>
      </c>
      <c r="G221">
        <v>33.494523916545212</v>
      </c>
    </row>
    <row r="222" spans="1:7" x14ac:dyDescent="0.3">
      <c r="A222">
        <v>45217</v>
      </c>
      <c r="B222">
        <v>171.35</v>
      </c>
      <c r="C222">
        <v>-3.5999999999999943</v>
      </c>
      <c r="D222">
        <v>-2.0577307802229177</v>
      </c>
      <c r="E222">
        <v>38501422</v>
      </c>
      <c r="F222">
        <v>-1321811</v>
      </c>
      <c r="G222">
        <v>-3.3191956062432197</v>
      </c>
    </row>
    <row r="223" spans="1:7" x14ac:dyDescent="0.3">
      <c r="A223">
        <v>45216</v>
      </c>
      <c r="B223">
        <v>174.95</v>
      </c>
      <c r="C223">
        <v>1.9299999999999784</v>
      </c>
      <c r="D223">
        <v>1.1154779794243315</v>
      </c>
      <c r="E223">
        <v>39823233</v>
      </c>
      <c r="F223">
        <v>8682940</v>
      </c>
      <c r="G223">
        <v>27.883295767319851</v>
      </c>
    </row>
    <row r="224" spans="1:7" x14ac:dyDescent="0.3">
      <c r="A224">
        <v>45215</v>
      </c>
      <c r="B224">
        <v>173.02</v>
      </c>
      <c r="C224">
        <v>2.75</v>
      </c>
      <c r="D224">
        <v>1.6150819287014739</v>
      </c>
      <c r="E224">
        <v>31140293</v>
      </c>
      <c r="F224">
        <v>-2828836</v>
      </c>
      <c r="G224">
        <v>-8.3276671592021092</v>
      </c>
    </row>
    <row r="225" spans="1:7" x14ac:dyDescent="0.3">
      <c r="A225">
        <v>45212</v>
      </c>
      <c r="B225">
        <v>170.27</v>
      </c>
      <c r="C225">
        <v>-1.4299999999999784</v>
      </c>
      <c r="D225">
        <v>-0.83284799068140858</v>
      </c>
      <c r="E225">
        <v>33969129</v>
      </c>
      <c r="F225">
        <v>-4724649</v>
      </c>
      <c r="G225">
        <v>-12.210358471586828</v>
      </c>
    </row>
    <row r="226" spans="1:7" x14ac:dyDescent="0.3">
      <c r="A226">
        <v>45211</v>
      </c>
      <c r="B226">
        <v>171.7</v>
      </c>
      <c r="C226">
        <v>-3.9699999999999989</v>
      </c>
      <c r="D226">
        <v>-2.2599191666192286</v>
      </c>
      <c r="E226">
        <v>38693778</v>
      </c>
      <c r="F226">
        <v>11266574</v>
      </c>
      <c r="G226">
        <v>41.078098956058369</v>
      </c>
    </row>
    <row r="227" spans="1:7" x14ac:dyDescent="0.3">
      <c r="A227">
        <v>45210</v>
      </c>
      <c r="B227">
        <v>175.67</v>
      </c>
      <c r="C227">
        <v>-0.30000000000001137</v>
      </c>
      <c r="D227">
        <v>-0.1704836051599769</v>
      </c>
      <c r="E227">
        <v>27427204</v>
      </c>
      <c r="F227">
        <v>-4157786</v>
      </c>
      <c r="G227">
        <v>-13.163803439545177</v>
      </c>
    </row>
    <row r="228" spans="1:7" x14ac:dyDescent="0.3">
      <c r="A228">
        <v>45209</v>
      </c>
      <c r="B228">
        <v>175.97</v>
      </c>
      <c r="C228">
        <v>1.9699999999999989</v>
      </c>
      <c r="D228">
        <v>1.1321839080459764</v>
      </c>
      <c r="E228">
        <v>31584990</v>
      </c>
      <c r="F228">
        <v>4926623</v>
      </c>
      <c r="G228">
        <v>18.480588102039409</v>
      </c>
    </row>
    <row r="229" spans="1:7" x14ac:dyDescent="0.3">
      <c r="A229">
        <v>45208</v>
      </c>
      <c r="B229">
        <v>174</v>
      </c>
      <c r="C229">
        <v>1</v>
      </c>
      <c r="D229">
        <v>0.5780346820809249</v>
      </c>
      <c r="E229">
        <v>26658367</v>
      </c>
      <c r="F229">
        <v>-15502526</v>
      </c>
      <c r="G229">
        <v>-36.769918511925255</v>
      </c>
    </row>
    <row r="230" spans="1:7" x14ac:dyDescent="0.3">
      <c r="A230">
        <v>45205</v>
      </c>
      <c r="B230">
        <v>173</v>
      </c>
      <c r="C230">
        <v>1.6500000000000057</v>
      </c>
      <c r="D230">
        <v>0.96294134811789067</v>
      </c>
      <c r="E230">
        <v>42160893</v>
      </c>
      <c r="F230">
        <v>8887425</v>
      </c>
      <c r="G230">
        <v>26.710245532566667</v>
      </c>
    </row>
    <row r="231" spans="1:7" x14ac:dyDescent="0.3">
      <c r="A231">
        <v>45204</v>
      </c>
      <c r="B231">
        <v>171.35</v>
      </c>
      <c r="C231">
        <v>0.12999999999999545</v>
      </c>
      <c r="D231">
        <v>7.5925709613360273E-2</v>
      </c>
      <c r="E231">
        <v>33273468</v>
      </c>
      <c r="F231">
        <v>-9218419</v>
      </c>
      <c r="G231">
        <v>-21.694539006940314</v>
      </c>
    </row>
    <row r="232" spans="1:7" x14ac:dyDescent="0.3">
      <c r="A232">
        <v>45203</v>
      </c>
      <c r="B232">
        <v>171.22</v>
      </c>
      <c r="C232">
        <v>8.0000000000012506E-2</v>
      </c>
      <c r="D232">
        <v>4.6745354680385945E-2</v>
      </c>
      <c r="E232">
        <v>42491887</v>
      </c>
      <c r="F232">
        <v>-241701</v>
      </c>
      <c r="G232">
        <v>-0.5655995934626411</v>
      </c>
    </row>
    <row r="233" spans="1:7" x14ac:dyDescent="0.3">
      <c r="A233">
        <v>45202</v>
      </c>
      <c r="B233">
        <v>171.14</v>
      </c>
      <c r="C233">
        <v>-2.9300000000000068</v>
      </c>
      <c r="D233">
        <v>-1.6832308841270793</v>
      </c>
      <c r="E233">
        <v>42733588</v>
      </c>
      <c r="F233">
        <v>594276</v>
      </c>
      <c r="G233">
        <v>1.4102650750444146</v>
      </c>
    </row>
    <row r="234" spans="1:7" x14ac:dyDescent="0.3">
      <c r="A234">
        <v>45201</v>
      </c>
      <c r="B234">
        <v>174.07</v>
      </c>
      <c r="C234">
        <v>-2.6700000000000159</v>
      </c>
      <c r="D234">
        <v>-1.5106936743238746</v>
      </c>
      <c r="E234">
        <v>42139312</v>
      </c>
      <c r="F234">
        <v>5450284</v>
      </c>
      <c r="G234">
        <v>14.855351305572881</v>
      </c>
    </row>
    <row r="235" spans="1:7" x14ac:dyDescent="0.3">
      <c r="A235">
        <v>45198</v>
      </c>
      <c r="B235">
        <v>176.74</v>
      </c>
      <c r="C235">
        <v>-0.84000000000000341</v>
      </c>
      <c r="D235">
        <v>-0.47302624169388635</v>
      </c>
      <c r="E235">
        <v>36689028</v>
      </c>
      <c r="F235">
        <v>5316585</v>
      </c>
      <c r="G235">
        <v>16.946671956659543</v>
      </c>
    </row>
    <row r="236" spans="1:7" x14ac:dyDescent="0.3">
      <c r="A236">
        <v>45197</v>
      </c>
      <c r="B236">
        <v>177.58</v>
      </c>
      <c r="C236">
        <v>1.5900000000000034</v>
      </c>
      <c r="D236">
        <v>0.90346042388772274</v>
      </c>
      <c r="E236">
        <v>31372443</v>
      </c>
      <c r="F236">
        <v>-5920527</v>
      </c>
      <c r="G236">
        <v>-15.875718667620198</v>
      </c>
    </row>
    <row r="237" spans="1:7" x14ac:dyDescent="0.3">
      <c r="A237">
        <v>45196</v>
      </c>
      <c r="B237">
        <v>175.99</v>
      </c>
      <c r="C237">
        <v>1.6299999999999955</v>
      </c>
      <c r="D237">
        <v>0.9348474420738675</v>
      </c>
      <c r="E237">
        <v>37292970</v>
      </c>
      <c r="F237">
        <v>6816935</v>
      </c>
      <c r="G237">
        <v>22.368182081428898</v>
      </c>
    </row>
    <row r="238" spans="1:7" x14ac:dyDescent="0.3">
      <c r="A238">
        <v>45195</v>
      </c>
      <c r="B238">
        <v>174.36</v>
      </c>
      <c r="C238">
        <v>-3.0999999999999943</v>
      </c>
      <c r="D238">
        <v>-1.7468725346556937</v>
      </c>
      <c r="E238">
        <v>30476035</v>
      </c>
      <c r="F238">
        <v>8059883</v>
      </c>
      <c r="G238">
        <v>35.955693912139779</v>
      </c>
    </row>
    <row r="239" spans="1:7" x14ac:dyDescent="0.3">
      <c r="A239">
        <v>45194</v>
      </c>
      <c r="B239">
        <v>177.46</v>
      </c>
      <c r="C239">
        <v>0.79000000000002046</v>
      </c>
      <c r="D239">
        <v>0.44716137431370379</v>
      </c>
      <c r="E239">
        <v>22416152</v>
      </c>
      <c r="F239">
        <v>-754930</v>
      </c>
      <c r="G239">
        <v>-3.2580696922137689</v>
      </c>
    </row>
    <row r="240" spans="1:7" x14ac:dyDescent="0.3">
      <c r="A240">
        <v>45191</v>
      </c>
      <c r="B240">
        <v>176.67</v>
      </c>
      <c r="C240">
        <v>-0.40000000000000568</v>
      </c>
      <c r="D240">
        <v>-0.22589936183430603</v>
      </c>
      <c r="E240">
        <v>23171082</v>
      </c>
      <c r="F240">
        <v>-8454534</v>
      </c>
      <c r="G240">
        <v>-26.733183631901429</v>
      </c>
    </row>
    <row r="241" spans="1:7" x14ac:dyDescent="0.3">
      <c r="A241">
        <v>45190</v>
      </c>
      <c r="B241">
        <v>177.07</v>
      </c>
      <c r="C241">
        <v>-2.7900000000000205</v>
      </c>
      <c r="D241">
        <v>-1.5512064939397421</v>
      </c>
      <c r="E241">
        <v>31625616</v>
      </c>
      <c r="F241">
        <v>3982684</v>
      </c>
      <c r="G241">
        <v>14.407603361322163</v>
      </c>
    </row>
    <row r="242" spans="1:7" x14ac:dyDescent="0.3">
      <c r="A242">
        <v>45189</v>
      </c>
      <c r="B242">
        <v>179.86</v>
      </c>
      <c r="C242">
        <v>-1.8199999999999932</v>
      </c>
      <c r="D242">
        <v>-1.0017613386173454</v>
      </c>
      <c r="E242">
        <v>27642932</v>
      </c>
      <c r="F242">
        <v>3556990</v>
      </c>
      <c r="G242">
        <v>14.767909015142527</v>
      </c>
    </row>
    <row r="243" spans="1:7" x14ac:dyDescent="0.3">
      <c r="A243">
        <v>45188</v>
      </c>
      <c r="B243">
        <v>181.68</v>
      </c>
      <c r="C243">
        <v>-0.70999999999997954</v>
      </c>
      <c r="D243">
        <v>-0.38927572783594472</v>
      </c>
      <c r="E243">
        <v>24085942</v>
      </c>
      <c r="F243">
        <v>4798095</v>
      </c>
      <c r="G243">
        <v>24.876260165274019</v>
      </c>
    </row>
    <row r="244" spans="1:7" x14ac:dyDescent="0.3">
      <c r="A244">
        <v>45187</v>
      </c>
      <c r="B244">
        <v>182.39</v>
      </c>
      <c r="C244">
        <v>-1.2200000000000273</v>
      </c>
      <c r="D244">
        <v>-0.66445182724253971</v>
      </c>
      <c r="E244">
        <v>19287847</v>
      </c>
      <c r="F244">
        <v>-20407629</v>
      </c>
      <c r="G244">
        <v>-51.410465515012341</v>
      </c>
    </row>
    <row r="245" spans="1:7" x14ac:dyDescent="0.3">
      <c r="A245">
        <v>45184</v>
      </c>
      <c r="B245">
        <v>183.61</v>
      </c>
      <c r="C245">
        <v>-1.9399999999999977</v>
      </c>
      <c r="D245">
        <v>-1.0455402856372933</v>
      </c>
      <c r="E245">
        <v>39695476</v>
      </c>
      <c r="F245">
        <v>11742942</v>
      </c>
      <c r="G245">
        <v>42.010295023699818</v>
      </c>
    </row>
    <row r="246" spans="1:7" x14ac:dyDescent="0.3">
      <c r="A246">
        <v>45183</v>
      </c>
      <c r="B246">
        <v>185.55</v>
      </c>
      <c r="C246">
        <v>2.5800000000000125</v>
      </c>
      <c r="D246">
        <v>1.4100672241351109</v>
      </c>
      <c r="E246">
        <v>27952534</v>
      </c>
      <c r="F246">
        <v>3536814</v>
      </c>
      <c r="G246">
        <v>14.485806685201174</v>
      </c>
    </row>
    <row r="247" spans="1:7" x14ac:dyDescent="0.3">
      <c r="A247">
        <v>45182</v>
      </c>
      <c r="B247">
        <v>182.97</v>
      </c>
      <c r="C247">
        <v>-1.210000000000008</v>
      </c>
      <c r="D247">
        <v>-0.65696601151048317</v>
      </c>
      <c r="E247">
        <v>24415720</v>
      </c>
      <c r="F247">
        <v>7589445</v>
      </c>
      <c r="G247">
        <v>45.104724604821925</v>
      </c>
    </row>
    <row r="248" spans="1:7" x14ac:dyDescent="0.3">
      <c r="A248">
        <v>45181</v>
      </c>
      <c r="B248">
        <v>184.18</v>
      </c>
      <c r="C248">
        <v>-0.18000000000000682</v>
      </c>
      <c r="D248">
        <v>-9.7635061835542852E-2</v>
      </c>
      <c r="E248">
        <v>16826275</v>
      </c>
      <c r="F248">
        <v>-598378</v>
      </c>
      <c r="G248">
        <v>-3.4340884722352865</v>
      </c>
    </row>
    <row r="249" spans="1:7" x14ac:dyDescent="0.3">
      <c r="A249">
        <v>45180</v>
      </c>
      <c r="B249">
        <v>184.36</v>
      </c>
      <c r="C249">
        <v>0.44000000000002615</v>
      </c>
      <c r="D249">
        <v>0.23923444976077979</v>
      </c>
      <c r="E249">
        <v>17424653</v>
      </c>
      <c r="F249">
        <v>-1988639</v>
      </c>
      <c r="G249">
        <v>-10.243697977653662</v>
      </c>
    </row>
    <row r="250" spans="1:7" x14ac:dyDescent="0.3">
      <c r="A250">
        <v>45177</v>
      </c>
      <c r="B250">
        <v>183.92</v>
      </c>
      <c r="C250">
        <v>-0.41000000000002501</v>
      </c>
      <c r="D250">
        <v>-0.22242716866490803</v>
      </c>
      <c r="E250">
        <v>19413292</v>
      </c>
      <c r="F250">
        <v>-4481555</v>
      </c>
      <c r="G250">
        <v>-18.755319923161675</v>
      </c>
    </row>
    <row r="251" spans="1:7" x14ac:dyDescent="0.3">
      <c r="A251">
        <v>45176</v>
      </c>
      <c r="B251">
        <v>184.33</v>
      </c>
      <c r="C251">
        <v>-1.7999999999999829</v>
      </c>
      <c r="D251">
        <v>-0.96706602911942352</v>
      </c>
      <c r="E251">
        <v>23894847</v>
      </c>
      <c r="F251">
        <v>-2511375</v>
      </c>
      <c r="G251">
        <v>-9.5105426289304091</v>
      </c>
    </row>
    <row r="252" spans="1:7" x14ac:dyDescent="0.3">
      <c r="A252">
        <v>45175</v>
      </c>
      <c r="B252">
        <v>186.13</v>
      </c>
      <c r="C252">
        <v>-0.70000000000001705</v>
      </c>
      <c r="D252">
        <v>-0.37467216185838303</v>
      </c>
      <c r="E252">
        <v>26406222</v>
      </c>
      <c r="F252">
        <v>-753872</v>
      </c>
      <c r="G252">
        <v>-2.7756604966094742</v>
      </c>
    </row>
    <row r="253" spans="1:7" x14ac:dyDescent="0.3">
      <c r="A253">
        <v>45174</v>
      </c>
      <c r="B253">
        <v>186.83</v>
      </c>
      <c r="C253">
        <v>-4.0199999999999818</v>
      </c>
      <c r="D253">
        <v>-2.1063662562221546</v>
      </c>
      <c r="E253">
        <v>27160094</v>
      </c>
      <c r="F253">
        <v>2065459</v>
      </c>
      <c r="G253">
        <v>8.2306795854970591</v>
      </c>
    </row>
    <row r="254" spans="1:7" x14ac:dyDescent="0.3">
      <c r="A254">
        <v>45170</v>
      </c>
      <c r="B254">
        <v>190.85</v>
      </c>
      <c r="C254">
        <v>2.2399999999999807</v>
      </c>
      <c r="D254">
        <v>1.1876358623614762</v>
      </c>
      <c r="E254">
        <v>25094635</v>
      </c>
      <c r="F254">
        <v>7141245</v>
      </c>
      <c r="G254">
        <v>39.776582584124782</v>
      </c>
    </row>
    <row r="255" spans="1:7" x14ac:dyDescent="0.3">
      <c r="A255">
        <v>45169</v>
      </c>
      <c r="B255">
        <v>188.61</v>
      </c>
      <c r="C255">
        <v>-0.32999999999998408</v>
      </c>
      <c r="D255">
        <v>-0.17465862178468514</v>
      </c>
      <c r="E255">
        <v>17953390</v>
      </c>
      <c r="F255">
        <v>-1916553</v>
      </c>
      <c r="G255">
        <v>-9.6454881626988058</v>
      </c>
    </row>
    <row r="256" spans="1:7" x14ac:dyDescent="0.3">
      <c r="A256">
        <v>45168</v>
      </c>
      <c r="B256">
        <v>188.94</v>
      </c>
      <c r="C256">
        <v>0.71000000000000796</v>
      </c>
      <c r="D256">
        <v>0.37719810869681136</v>
      </c>
      <c r="E256">
        <v>19869943</v>
      </c>
      <c r="F256">
        <v>-3116073</v>
      </c>
      <c r="G256">
        <v>-13.556385760803439</v>
      </c>
    </row>
    <row r="257" spans="1:7" x14ac:dyDescent="0.3">
      <c r="A257">
        <v>45167</v>
      </c>
      <c r="B257">
        <v>188.23</v>
      </c>
      <c r="C257">
        <v>2.5900000000000034</v>
      </c>
      <c r="D257">
        <v>1.3951734539969853</v>
      </c>
      <c r="E257">
        <v>22986016</v>
      </c>
      <c r="F257">
        <v>-15999</v>
      </c>
      <c r="G257">
        <v>-6.9554775962018978E-2</v>
      </c>
    </row>
    <row r="258" spans="1:7" x14ac:dyDescent="0.3">
      <c r="A258">
        <v>45166</v>
      </c>
      <c r="B258">
        <v>185.64</v>
      </c>
      <c r="C258">
        <v>1.6399999999999864</v>
      </c>
      <c r="D258">
        <v>0.89130434782607959</v>
      </c>
      <c r="E258">
        <v>23002015</v>
      </c>
      <c r="F258">
        <v>-6338421</v>
      </c>
      <c r="G258">
        <v>-21.603022531771511</v>
      </c>
    </row>
    <row r="259" spans="1:7" x14ac:dyDescent="0.3">
      <c r="A259">
        <v>45163</v>
      </c>
      <c r="B259">
        <v>184</v>
      </c>
      <c r="C259">
        <v>0.78000000000000114</v>
      </c>
      <c r="D259">
        <v>0.42571771640650646</v>
      </c>
      <c r="E259">
        <v>29340436</v>
      </c>
      <c r="F259">
        <v>2758089</v>
      </c>
      <c r="G259">
        <v>10.375641398406243</v>
      </c>
    </row>
    <row r="260" spans="1:7" x14ac:dyDescent="0.3">
      <c r="A260">
        <v>45162</v>
      </c>
      <c r="B260">
        <v>183.22</v>
      </c>
      <c r="C260">
        <v>-2.5699999999999932</v>
      </c>
      <c r="D260">
        <v>-1.3832822003337064</v>
      </c>
      <c r="E260">
        <v>26582347</v>
      </c>
      <c r="F260">
        <v>5351275</v>
      </c>
      <c r="G260">
        <v>25.204921353005634</v>
      </c>
    </row>
    <row r="261" spans="1:7" x14ac:dyDescent="0.3">
      <c r="A261">
        <v>45161</v>
      </c>
      <c r="B261">
        <v>185.79</v>
      </c>
      <c r="C261">
        <v>1.9599999999999795</v>
      </c>
      <c r="D261">
        <v>1.0662024696730563</v>
      </c>
      <c r="E261">
        <v>21231072</v>
      </c>
      <c r="F261">
        <v>-104743</v>
      </c>
      <c r="G261">
        <v>-0.49092570403333552</v>
      </c>
    </row>
    <row r="262" spans="1:7" x14ac:dyDescent="0.3">
      <c r="A262">
        <v>45160</v>
      </c>
      <c r="B262">
        <v>183.83</v>
      </c>
      <c r="C262">
        <v>-0.54999999999998295</v>
      </c>
      <c r="D262">
        <v>-0.29829699533571047</v>
      </c>
      <c r="E262">
        <v>21335815</v>
      </c>
      <c r="F262">
        <v>-1342281</v>
      </c>
      <c r="G262">
        <v>-5.9188434514079136</v>
      </c>
    </row>
    <row r="263" spans="1:7" x14ac:dyDescent="0.3">
      <c r="A263">
        <v>45159</v>
      </c>
      <c r="B263">
        <v>184.38</v>
      </c>
      <c r="C263">
        <v>-0.27000000000001023</v>
      </c>
      <c r="D263">
        <v>-0.14622258326564322</v>
      </c>
      <c r="E263">
        <v>22678096</v>
      </c>
      <c r="F263">
        <v>-10697122</v>
      </c>
      <c r="G263">
        <v>-32.051092520204662</v>
      </c>
    </row>
    <row r="264" spans="1:7" x14ac:dyDescent="0.3">
      <c r="A264">
        <v>45156</v>
      </c>
      <c r="B264">
        <v>184.65</v>
      </c>
      <c r="C264">
        <v>1</v>
      </c>
      <c r="D264">
        <v>0.54451402123604686</v>
      </c>
      <c r="E264">
        <v>33375218</v>
      </c>
      <c r="F264">
        <v>6660125</v>
      </c>
      <c r="G264">
        <v>24.93019582600742</v>
      </c>
    </row>
    <row r="265" spans="1:7" x14ac:dyDescent="0.3">
      <c r="A265">
        <v>45155</v>
      </c>
      <c r="B265">
        <v>183.65</v>
      </c>
      <c r="C265">
        <v>-2.1899999999999977</v>
      </c>
      <c r="D265">
        <v>-1.1784330606973727</v>
      </c>
      <c r="E265">
        <v>26715093</v>
      </c>
      <c r="F265">
        <v>-303265</v>
      </c>
      <c r="G265">
        <v>-1.12244052728889</v>
      </c>
    </row>
    <row r="266" spans="1:7" x14ac:dyDescent="0.3">
      <c r="A266">
        <v>45154</v>
      </c>
      <c r="B266">
        <v>185.84</v>
      </c>
      <c r="C266">
        <v>-2.2999999999999829</v>
      </c>
      <c r="D266">
        <v>-1.2224938875305533</v>
      </c>
      <c r="E266">
        <v>27018358</v>
      </c>
      <c r="F266">
        <v>1527080</v>
      </c>
      <c r="G266">
        <v>5.9905980390626157</v>
      </c>
    </row>
    <row r="267" spans="1:7" x14ac:dyDescent="0.3">
      <c r="A267">
        <v>45153</v>
      </c>
      <c r="B267">
        <v>188.14</v>
      </c>
      <c r="C267">
        <v>-2.5200000000000102</v>
      </c>
      <c r="D267">
        <v>-1.3217245358229364</v>
      </c>
      <c r="E267">
        <v>25491278</v>
      </c>
      <c r="F267">
        <v>5136351</v>
      </c>
      <c r="G267">
        <v>25.233944587470148</v>
      </c>
    </row>
    <row r="268" spans="1:7" x14ac:dyDescent="0.3">
      <c r="A268">
        <v>45152</v>
      </c>
      <c r="B268">
        <v>190.66</v>
      </c>
      <c r="C268">
        <v>-0.33000000000001251</v>
      </c>
      <c r="D268">
        <v>-0.17278391538824675</v>
      </c>
      <c r="E268">
        <v>20354927</v>
      </c>
      <c r="F268">
        <v>-1073665</v>
      </c>
      <c r="G268">
        <v>-5.010431856652084</v>
      </c>
    </row>
    <row r="269" spans="1:7" x14ac:dyDescent="0.3">
      <c r="A269">
        <v>45149</v>
      </c>
      <c r="B269">
        <v>190.99</v>
      </c>
      <c r="C269">
        <v>0.27000000000001023</v>
      </c>
      <c r="D269">
        <v>0.14156879194631408</v>
      </c>
      <c r="E269">
        <v>21428592</v>
      </c>
      <c r="F269">
        <v>-7950219</v>
      </c>
      <c r="G269">
        <v>-27.061064520276194</v>
      </c>
    </row>
    <row r="270" spans="1:7" x14ac:dyDescent="0.3">
      <c r="A270">
        <v>45148</v>
      </c>
      <c r="B270">
        <v>190.72</v>
      </c>
      <c r="C270">
        <v>-0.84999999999999432</v>
      </c>
      <c r="D270">
        <v>-0.44370204102938576</v>
      </c>
      <c r="E270">
        <v>29378811</v>
      </c>
      <c r="F270">
        <v>7085604</v>
      </c>
      <c r="G270">
        <v>31.783690879468352</v>
      </c>
    </row>
    <row r="271" spans="1:7" x14ac:dyDescent="0.3">
      <c r="A271">
        <v>45147</v>
      </c>
      <c r="B271">
        <v>191.57</v>
      </c>
      <c r="C271">
        <v>-1.5100000000000193</v>
      </c>
      <c r="D271">
        <v>-0.78205925005180199</v>
      </c>
      <c r="E271">
        <v>22293207</v>
      </c>
      <c r="F271">
        <v>-3284957</v>
      </c>
      <c r="G271">
        <v>-12.842817803498328</v>
      </c>
    </row>
    <row r="272" spans="1:7" x14ac:dyDescent="0.3">
      <c r="A272">
        <v>45146</v>
      </c>
      <c r="B272">
        <v>193.08</v>
      </c>
      <c r="C272">
        <v>-1.2199999999999989</v>
      </c>
      <c r="D272">
        <v>-0.62789500772001994</v>
      </c>
      <c r="E272">
        <v>25578164</v>
      </c>
      <c r="F272">
        <v>5393198</v>
      </c>
      <c r="G272">
        <v>26.718885729111459</v>
      </c>
    </row>
    <row r="273" spans="1:7" x14ac:dyDescent="0.3">
      <c r="A273">
        <v>45145</v>
      </c>
      <c r="B273">
        <v>194.3</v>
      </c>
      <c r="C273">
        <v>0.13000000000002387</v>
      </c>
      <c r="D273">
        <v>6.6951640315200026E-2</v>
      </c>
      <c r="E273">
        <v>20184966</v>
      </c>
      <c r="F273">
        <v>-4765465</v>
      </c>
      <c r="G273">
        <v>-19.099730181013708</v>
      </c>
    </row>
    <row r="274" spans="1:7" x14ac:dyDescent="0.3">
      <c r="A274">
        <v>45142</v>
      </c>
      <c r="B274">
        <v>194.17</v>
      </c>
      <c r="C274">
        <v>-0.39000000000001478</v>
      </c>
      <c r="D274">
        <v>-0.20045230263158653</v>
      </c>
      <c r="E274">
        <v>24950431</v>
      </c>
      <c r="F274">
        <v>627358</v>
      </c>
      <c r="G274">
        <v>2.5792711307489804</v>
      </c>
    </row>
    <row r="275" spans="1:7" x14ac:dyDescent="0.3">
      <c r="A275">
        <v>45141</v>
      </c>
      <c r="B275">
        <v>194.56</v>
      </c>
      <c r="C275">
        <v>-0.55000000000001137</v>
      </c>
      <c r="D275">
        <v>-0.28189226590129224</v>
      </c>
      <c r="E275">
        <v>24323073</v>
      </c>
      <c r="F275">
        <v>-3756577</v>
      </c>
      <c r="G275">
        <v>-13.378289971563035</v>
      </c>
    </row>
    <row r="276" spans="1:7" x14ac:dyDescent="0.3">
      <c r="A276">
        <v>45140</v>
      </c>
      <c r="B276">
        <v>195.11</v>
      </c>
      <c r="C276">
        <v>-2.6899999999999977</v>
      </c>
      <c r="D276">
        <v>-1.3599595551061667</v>
      </c>
      <c r="E276">
        <v>28079650</v>
      </c>
      <c r="F276">
        <v>527646</v>
      </c>
      <c r="G276">
        <v>1.9150911853816515</v>
      </c>
    </row>
    <row r="277" spans="1:7" x14ac:dyDescent="0.3">
      <c r="A277">
        <v>45139</v>
      </c>
      <c r="B277">
        <v>197.8</v>
      </c>
      <c r="C277">
        <v>-0.90999999999999659</v>
      </c>
      <c r="D277">
        <v>-0.45795380202304692</v>
      </c>
      <c r="E277">
        <v>27552004</v>
      </c>
      <c r="F277">
        <v>3348100</v>
      </c>
      <c r="G277">
        <v>13.832892412728128</v>
      </c>
    </row>
    <row r="278" spans="1:7" x14ac:dyDescent="0.3">
      <c r="A278">
        <v>45138</v>
      </c>
      <c r="B278">
        <v>198.71</v>
      </c>
      <c r="C278">
        <v>2.2800000000000011</v>
      </c>
      <c r="D278">
        <v>1.1607188311357741</v>
      </c>
      <c r="E278">
        <v>24203904</v>
      </c>
      <c r="F278">
        <v>2591686</v>
      </c>
      <c r="G278">
        <v>11.99176317766182</v>
      </c>
    </row>
    <row r="279" spans="1:7" x14ac:dyDescent="0.3">
      <c r="A279">
        <v>45135</v>
      </c>
      <c r="B279">
        <v>196.43</v>
      </c>
      <c r="C279">
        <v>2.5100000000000193</v>
      </c>
      <c r="D279">
        <v>1.2943481848184919</v>
      </c>
      <c r="E279">
        <v>21612218</v>
      </c>
      <c r="F279">
        <v>-9547038</v>
      </c>
      <c r="G279">
        <v>-30.639492804321129</v>
      </c>
    </row>
    <row r="280" spans="1:7" x14ac:dyDescent="0.3">
      <c r="A280">
        <v>45134</v>
      </c>
      <c r="B280">
        <v>193.92</v>
      </c>
      <c r="C280">
        <v>-2.5400000000000205</v>
      </c>
      <c r="D280">
        <v>-1.2928840476432966</v>
      </c>
      <c r="E280">
        <v>31159256</v>
      </c>
      <c r="F280">
        <v>10781370</v>
      </c>
      <c r="G280">
        <v>52.90720538921456</v>
      </c>
    </row>
    <row r="281" spans="1:7" x14ac:dyDescent="0.3">
      <c r="A281">
        <v>45133</v>
      </c>
      <c r="B281">
        <v>196.46</v>
      </c>
      <c r="C281">
        <v>1.5400000000000205</v>
      </c>
      <c r="D281">
        <v>0.79006772009030402</v>
      </c>
      <c r="E281">
        <v>20377886</v>
      </c>
      <c r="F281">
        <v>1416783</v>
      </c>
      <c r="G281">
        <v>7.4720494899479215</v>
      </c>
    </row>
    <row r="282" spans="1:7" x14ac:dyDescent="0.3">
      <c r="A282">
        <v>45132</v>
      </c>
      <c r="B282">
        <v>194.92</v>
      </c>
      <c r="C282">
        <v>-2.0000000000010232E-2</v>
      </c>
      <c r="D282">
        <v>-1.0259567046275897E-2</v>
      </c>
      <c r="E282">
        <v>18961103</v>
      </c>
      <c r="F282">
        <v>2031271</v>
      </c>
      <c r="G282">
        <v>11.9981757645321</v>
      </c>
    </row>
    <row r="283" spans="1:7" x14ac:dyDescent="0.3">
      <c r="A283">
        <v>45131</v>
      </c>
      <c r="B283">
        <v>194.94</v>
      </c>
      <c r="C283">
        <v>0.47999999999998977</v>
      </c>
      <c r="D283">
        <v>0.24683739586546835</v>
      </c>
      <c r="E283">
        <v>16929832</v>
      </c>
      <c r="F283">
        <v>-12052595</v>
      </c>
      <c r="G283">
        <v>-41.585872018240572</v>
      </c>
    </row>
    <row r="284" spans="1:7" x14ac:dyDescent="0.3">
      <c r="A284">
        <v>45128</v>
      </c>
      <c r="B284">
        <v>194.46</v>
      </c>
      <c r="C284">
        <v>-0.62000000000000455</v>
      </c>
      <c r="D284">
        <v>-0.31781833094115464</v>
      </c>
      <c r="E284">
        <v>28982427</v>
      </c>
      <c r="F284">
        <v>1704370</v>
      </c>
      <c r="G284">
        <v>6.2481356351737221</v>
      </c>
    </row>
    <row r="285" spans="1:7" x14ac:dyDescent="0.3">
      <c r="A285">
        <v>45127</v>
      </c>
      <c r="B285">
        <v>195.08</v>
      </c>
      <c r="C285">
        <v>-1.7199999999999989</v>
      </c>
      <c r="D285">
        <v>-0.87398373983739774</v>
      </c>
      <c r="E285">
        <v>27278057</v>
      </c>
      <c r="F285">
        <v>3599106</v>
      </c>
      <c r="G285">
        <v>15.19960069177051</v>
      </c>
    </row>
    <row r="286" spans="1:7" x14ac:dyDescent="0.3">
      <c r="A286">
        <v>45126</v>
      </c>
      <c r="B286">
        <v>196.8</v>
      </c>
      <c r="C286">
        <v>0.83000000000001251</v>
      </c>
      <c r="D286">
        <v>0.42353421442058098</v>
      </c>
      <c r="E286">
        <v>23678951</v>
      </c>
      <c r="F286">
        <v>-4872524</v>
      </c>
      <c r="G286">
        <v>-17.065752294758852</v>
      </c>
    </row>
    <row r="287" spans="1:7" x14ac:dyDescent="0.3">
      <c r="A287">
        <v>45125</v>
      </c>
      <c r="B287">
        <v>195.97</v>
      </c>
      <c r="C287">
        <v>2.3899999999999864</v>
      </c>
      <c r="D287">
        <v>1.2346316768261112</v>
      </c>
      <c r="E287">
        <v>28551475</v>
      </c>
      <c r="F287">
        <v>5267781</v>
      </c>
      <c r="G287">
        <v>22.624335296624324</v>
      </c>
    </row>
    <row r="288" spans="1:7" x14ac:dyDescent="0.3">
      <c r="A288">
        <v>45124</v>
      </c>
      <c r="B288">
        <v>193.58</v>
      </c>
      <c r="C288">
        <v>2.0500000000000114</v>
      </c>
      <c r="D288">
        <v>1.0703284080822908</v>
      </c>
      <c r="E288">
        <v>23283694</v>
      </c>
      <c r="F288">
        <v>-8914906</v>
      </c>
      <c r="G288">
        <v>-27.687247271620507</v>
      </c>
    </row>
    <row r="289" spans="1:7" x14ac:dyDescent="0.3">
      <c r="A289">
        <v>45121</v>
      </c>
      <c r="B289">
        <v>191.53</v>
      </c>
      <c r="C289">
        <v>-1.8899999999999864</v>
      </c>
      <c r="D289">
        <v>-0.97714817495604722</v>
      </c>
      <c r="E289">
        <v>32198600</v>
      </c>
      <c r="F289">
        <v>8675582</v>
      </c>
      <c r="G289">
        <v>36.881245425225622</v>
      </c>
    </row>
    <row r="290" spans="1:7" x14ac:dyDescent="0.3">
      <c r="A290">
        <v>45120</v>
      </c>
      <c r="B290">
        <v>193.42</v>
      </c>
      <c r="C290">
        <v>1.5499999999999829</v>
      </c>
      <c r="D290">
        <v>0.80783864074632972</v>
      </c>
      <c r="E290">
        <v>23523018</v>
      </c>
      <c r="F290">
        <v>-16604283</v>
      </c>
      <c r="G290">
        <v>-41.379017741562038</v>
      </c>
    </row>
    <row r="291" spans="1:7" x14ac:dyDescent="0.3">
      <c r="A291">
        <v>45119</v>
      </c>
      <c r="B291">
        <v>191.87</v>
      </c>
      <c r="C291">
        <v>2.0699999999999932</v>
      </c>
      <c r="D291">
        <v>1.0906217070600597</v>
      </c>
      <c r="E291">
        <v>40127301</v>
      </c>
      <c r="F291">
        <v>13388475</v>
      </c>
      <c r="G291">
        <v>50.071289592145895</v>
      </c>
    </row>
    <row r="292" spans="1:7" x14ac:dyDescent="0.3">
      <c r="A292">
        <v>45118</v>
      </c>
      <c r="B292">
        <v>189.8</v>
      </c>
      <c r="C292">
        <v>1.9300000000000068</v>
      </c>
      <c r="D292">
        <v>1.0273061159312327</v>
      </c>
      <c r="E292">
        <v>26738826</v>
      </c>
      <c r="F292">
        <v>-2533871</v>
      </c>
      <c r="G292">
        <v>-8.6560900076955676</v>
      </c>
    </row>
    <row r="293" spans="1:7" x14ac:dyDescent="0.3">
      <c r="A293">
        <v>45117</v>
      </c>
      <c r="B293">
        <v>187.87</v>
      </c>
      <c r="C293">
        <v>3.1599999999999966</v>
      </c>
      <c r="D293">
        <v>1.7107898868496543</v>
      </c>
      <c r="E293">
        <v>29272697</v>
      </c>
      <c r="F293">
        <v>-2433969</v>
      </c>
      <c r="G293">
        <v>-7.6765213977401467</v>
      </c>
    </row>
    <row r="294" spans="1:7" x14ac:dyDescent="0.3">
      <c r="A294">
        <v>45114</v>
      </c>
      <c r="B294">
        <v>184.71</v>
      </c>
      <c r="C294">
        <v>1.9300000000000068</v>
      </c>
      <c r="D294">
        <v>1.0559142138089543</v>
      </c>
      <c r="E294">
        <v>31706666</v>
      </c>
      <c r="F294">
        <v>-7374114</v>
      </c>
      <c r="G294">
        <v>-18.868901797763503</v>
      </c>
    </row>
    <row r="295" spans="1:7" x14ac:dyDescent="0.3">
      <c r="A295">
        <v>45113</v>
      </c>
      <c r="B295">
        <v>182.78</v>
      </c>
      <c r="C295">
        <v>-3</v>
      </c>
      <c r="D295">
        <v>-1.6148132199375604</v>
      </c>
      <c r="E295">
        <v>39080780</v>
      </c>
      <c r="F295">
        <v>14988644</v>
      </c>
      <c r="G295">
        <v>62.213844384740312</v>
      </c>
    </row>
    <row r="296" spans="1:7" x14ac:dyDescent="0.3">
      <c r="A296">
        <v>45112</v>
      </c>
      <c r="B296">
        <v>185.78</v>
      </c>
      <c r="C296">
        <v>-1.8700000000000045</v>
      </c>
      <c r="D296">
        <v>-0.99653610444977592</v>
      </c>
      <c r="E296">
        <v>24092136</v>
      </c>
      <c r="F296">
        <v>10080216</v>
      </c>
      <c r="G296">
        <v>71.940290838086426</v>
      </c>
    </row>
    <row r="297" spans="1:7" x14ac:dyDescent="0.3">
      <c r="A297">
        <v>45110</v>
      </c>
      <c r="B297">
        <v>187.65</v>
      </c>
      <c r="C297">
        <v>0.37999999999999545</v>
      </c>
      <c r="D297">
        <v>0.20291557644043115</v>
      </c>
      <c r="E297">
        <v>14011920</v>
      </c>
      <c r="F297">
        <v>-16275422</v>
      </c>
      <c r="G297">
        <v>-53.736712848555676</v>
      </c>
    </row>
    <row r="298" spans="1:7" x14ac:dyDescent="0.3">
      <c r="A298">
        <v>45107</v>
      </c>
      <c r="B298">
        <v>187.27</v>
      </c>
      <c r="C298">
        <v>0.89000000000001478</v>
      </c>
      <c r="D298">
        <v>0.47751904710806675</v>
      </c>
      <c r="E298">
        <v>30287342</v>
      </c>
      <c r="F298">
        <v>-1796757</v>
      </c>
      <c r="G298">
        <v>-5.6001479112753021</v>
      </c>
    </row>
    <row r="299" spans="1:7" x14ac:dyDescent="0.3">
      <c r="A299">
        <v>45106</v>
      </c>
      <c r="B299">
        <v>186.38</v>
      </c>
      <c r="C299">
        <v>2.1200000000000045</v>
      </c>
      <c r="D299">
        <v>1.1505481384999483</v>
      </c>
      <c r="E299">
        <v>32084099</v>
      </c>
      <c r="F299">
        <v>8896492</v>
      </c>
      <c r="G299">
        <v>38.367443436487427</v>
      </c>
    </row>
    <row r="300" spans="1:7" x14ac:dyDescent="0.3">
      <c r="A300">
        <v>45105</v>
      </c>
      <c r="B300">
        <v>184.26</v>
      </c>
      <c r="C300">
        <v>0.89999999999997726</v>
      </c>
      <c r="D300">
        <v>0.49083769633506608</v>
      </c>
      <c r="E300">
        <v>23187607</v>
      </c>
      <c r="F300">
        <v>-5631154</v>
      </c>
      <c r="G300">
        <v>-19.539889310300328</v>
      </c>
    </row>
    <row r="301" spans="1:7" x14ac:dyDescent="0.3">
      <c r="A301">
        <v>45104</v>
      </c>
      <c r="B301">
        <v>183.36</v>
      </c>
      <c r="C301">
        <v>2.6100000000000136</v>
      </c>
      <c r="D301">
        <v>1.4439834024896341</v>
      </c>
      <c r="E301">
        <v>28818761</v>
      </c>
      <c r="F301">
        <v>-2689108</v>
      </c>
      <c r="G301">
        <v>-8.5347187396265998</v>
      </c>
    </row>
    <row r="302" spans="1:7" x14ac:dyDescent="0.3">
      <c r="A302">
        <v>45103</v>
      </c>
      <c r="B302">
        <v>180.75</v>
      </c>
      <c r="C302">
        <v>0.18000000000000682</v>
      </c>
      <c r="D302">
        <v>9.9684332945675816E-2</v>
      </c>
      <c r="E302">
        <v>31507869</v>
      </c>
      <c r="F302">
        <v>-19102236</v>
      </c>
      <c r="G302">
        <v>-37.74391695097254</v>
      </c>
    </row>
    <row r="303" spans="1:7" x14ac:dyDescent="0.3">
      <c r="A303">
        <v>45100</v>
      </c>
      <c r="B303">
        <v>180.57</v>
      </c>
      <c r="C303">
        <v>-2.7600000000000193</v>
      </c>
      <c r="D303">
        <v>-1.5054819178530623</v>
      </c>
      <c r="E303">
        <v>50610105</v>
      </c>
      <c r="F303">
        <v>23546371</v>
      </c>
      <c r="G303">
        <v>87.003408324956197</v>
      </c>
    </row>
    <row r="304" spans="1:7" x14ac:dyDescent="0.3">
      <c r="A304">
        <v>45099</v>
      </c>
      <c r="B304">
        <v>183.33</v>
      </c>
      <c r="C304">
        <v>-1.3699999999999761</v>
      </c>
      <c r="D304">
        <v>-0.74174336762315984</v>
      </c>
      <c r="E304">
        <v>27063734</v>
      </c>
      <c r="F304">
        <v>-3666489</v>
      </c>
      <c r="G304">
        <v>-11.931215077742847</v>
      </c>
    </row>
    <row r="305" spans="1:7" x14ac:dyDescent="0.3">
      <c r="A305">
        <v>45098</v>
      </c>
      <c r="B305">
        <v>184.7</v>
      </c>
      <c r="C305">
        <v>-0.43000000000000682</v>
      </c>
      <c r="D305">
        <v>-0.23226921622643917</v>
      </c>
      <c r="E305">
        <v>30730223</v>
      </c>
      <c r="F305">
        <v>-2539082</v>
      </c>
      <c r="G305">
        <v>-7.6319057461524968</v>
      </c>
    </row>
    <row r="306" spans="1:7" x14ac:dyDescent="0.3">
      <c r="A306">
        <v>45097</v>
      </c>
      <c r="B306">
        <v>185.13</v>
      </c>
      <c r="C306">
        <v>-0.81000000000000227</v>
      </c>
      <c r="D306">
        <v>-0.43562439496611932</v>
      </c>
      <c r="E306">
        <v>33269305</v>
      </c>
      <c r="F306">
        <v>-17415191</v>
      </c>
      <c r="G306">
        <v>-34.359996398109594</v>
      </c>
    </row>
    <row r="307" spans="1:7" x14ac:dyDescent="0.3">
      <c r="A307">
        <v>45093</v>
      </c>
      <c r="B307">
        <v>185.94</v>
      </c>
      <c r="C307">
        <v>-1.5</v>
      </c>
      <c r="D307">
        <v>-0.80025608194622277</v>
      </c>
      <c r="E307">
        <v>50684496</v>
      </c>
      <c r="F307">
        <v>14196089</v>
      </c>
      <c r="G307">
        <v>38.905751626811224</v>
      </c>
    </row>
    <row r="308" spans="1:7" x14ac:dyDescent="0.3">
      <c r="A308">
        <v>45092</v>
      </c>
      <c r="B308">
        <v>187.44</v>
      </c>
      <c r="C308">
        <v>1.5300000000000011</v>
      </c>
      <c r="D308">
        <v>0.8229788607390679</v>
      </c>
      <c r="E308">
        <v>36488407</v>
      </c>
      <c r="F308">
        <v>-625687</v>
      </c>
      <c r="G308">
        <v>-1.6858474303589359</v>
      </c>
    </row>
    <row r="309" spans="1:7" x14ac:dyDescent="0.3">
      <c r="A309">
        <v>45091</v>
      </c>
      <c r="B309">
        <v>185.91</v>
      </c>
      <c r="C309">
        <v>-2.0200000000000102</v>
      </c>
      <c r="D309">
        <v>-1.0748683020273559</v>
      </c>
      <c r="E309">
        <v>37114094</v>
      </c>
      <c r="F309">
        <v>1355873</v>
      </c>
      <c r="G309">
        <v>3.7917797979938657</v>
      </c>
    </row>
    <row r="310" spans="1:7" x14ac:dyDescent="0.3">
      <c r="A310">
        <v>45090</v>
      </c>
      <c r="B310">
        <v>187.93</v>
      </c>
      <c r="C310">
        <v>2.1299999999999955</v>
      </c>
      <c r="D310">
        <v>1.1463939720129146</v>
      </c>
      <c r="E310">
        <v>35758221</v>
      </c>
      <c r="F310">
        <v>9143002</v>
      </c>
      <c r="G310">
        <v>34.352533413307626</v>
      </c>
    </row>
    <row r="311" spans="1:7" x14ac:dyDescent="0.3">
      <c r="A311">
        <v>45089</v>
      </c>
      <c r="B311">
        <v>185.8</v>
      </c>
      <c r="C311">
        <v>0.77000000000001023</v>
      </c>
      <c r="D311">
        <v>0.41614873263795615</v>
      </c>
      <c r="E311">
        <v>26615219</v>
      </c>
      <c r="F311">
        <v>-3626976</v>
      </c>
      <c r="G311">
        <v>-11.993097723230738</v>
      </c>
    </row>
    <row r="312" spans="1:7" x14ac:dyDescent="0.3">
      <c r="A312">
        <v>45086</v>
      </c>
      <c r="B312">
        <v>185.03</v>
      </c>
      <c r="C312">
        <v>-1.5099999999999909</v>
      </c>
      <c r="D312">
        <v>-0.80947785997640775</v>
      </c>
      <c r="E312">
        <v>30242195</v>
      </c>
      <c r="F312">
        <v>-3942802</v>
      </c>
      <c r="G312">
        <v>-11.533720479776552</v>
      </c>
    </row>
    <row r="313" spans="1:7" x14ac:dyDescent="0.3">
      <c r="A313">
        <v>45085</v>
      </c>
      <c r="B313">
        <v>186.54</v>
      </c>
      <c r="C313">
        <v>-0.70000000000001705</v>
      </c>
      <c r="D313">
        <v>-0.37385174108097469</v>
      </c>
      <c r="E313">
        <v>34184997</v>
      </c>
      <c r="F313">
        <v>-26500570</v>
      </c>
      <c r="G313">
        <v>-43.66865353668031</v>
      </c>
    </row>
    <row r="314" spans="1:7" x14ac:dyDescent="0.3">
      <c r="A314">
        <v>45084</v>
      </c>
      <c r="B314">
        <v>187.24</v>
      </c>
      <c r="C314">
        <v>2.9300000000000068</v>
      </c>
      <c r="D314">
        <v>1.5897129835603097</v>
      </c>
      <c r="E314">
        <v>60685567</v>
      </c>
      <c r="F314">
        <v>2101095</v>
      </c>
      <c r="G314">
        <v>3.5864366926444262</v>
      </c>
    </row>
    <row r="315" spans="1:7" x14ac:dyDescent="0.3">
      <c r="A315">
        <v>45083</v>
      </c>
      <c r="B315">
        <v>184.31</v>
      </c>
      <c r="C315">
        <v>4.7299999999999898</v>
      </c>
      <c r="D315">
        <v>2.6339235995099619</v>
      </c>
      <c r="E315">
        <v>58584472</v>
      </c>
      <c r="F315">
        <v>18559402</v>
      </c>
      <c r="G315">
        <v>46.369442951630063</v>
      </c>
    </row>
    <row r="316" spans="1:7" x14ac:dyDescent="0.3">
      <c r="A316">
        <v>45082</v>
      </c>
      <c r="B316">
        <v>179.58</v>
      </c>
      <c r="C316">
        <v>-2.4399999999999977</v>
      </c>
      <c r="D316">
        <v>-1.3405120316448729</v>
      </c>
      <c r="E316">
        <v>40025070</v>
      </c>
      <c r="F316">
        <v>-10187344</v>
      </c>
      <c r="G316">
        <v>-20.288496784878735</v>
      </c>
    </row>
    <row r="317" spans="1:7" x14ac:dyDescent="0.3">
      <c r="A317">
        <v>45079</v>
      </c>
      <c r="B317">
        <v>182.02</v>
      </c>
      <c r="C317">
        <v>6.3700000000000045</v>
      </c>
      <c r="D317">
        <v>3.6265300313122713</v>
      </c>
      <c r="E317">
        <v>50212414</v>
      </c>
      <c r="F317">
        <v>22411531</v>
      </c>
      <c r="G317">
        <v>80.614457461656883</v>
      </c>
    </row>
    <row r="318" spans="1:7" x14ac:dyDescent="0.3">
      <c r="A318">
        <v>45078</v>
      </c>
      <c r="B318">
        <v>175.65</v>
      </c>
      <c r="C318">
        <v>1.8799999999999955</v>
      </c>
      <c r="D318">
        <v>1.0818898544052455</v>
      </c>
      <c r="E318">
        <v>27800883</v>
      </c>
      <c r="F318">
        <v>-6797930</v>
      </c>
      <c r="G318">
        <v>-19.647870578681413</v>
      </c>
    </row>
    <row r="319" spans="1:7" x14ac:dyDescent="0.3">
      <c r="A319">
        <v>45077</v>
      </c>
      <c r="B319">
        <v>173.77</v>
      </c>
      <c r="C319">
        <v>-1.7299999999999898</v>
      </c>
      <c r="D319">
        <v>-0.98575498575497988</v>
      </c>
      <c r="E319">
        <v>34598813</v>
      </c>
      <c r="F319">
        <v>9026260</v>
      </c>
      <c r="G319">
        <v>35.296671396086268</v>
      </c>
    </row>
    <row r="320" spans="1:7" x14ac:dyDescent="0.3">
      <c r="A320">
        <v>45076</v>
      </c>
      <c r="B320">
        <v>175.5</v>
      </c>
      <c r="C320">
        <v>-0.65000000000000568</v>
      </c>
      <c r="D320">
        <v>-0.36900369003690359</v>
      </c>
      <c r="E320">
        <v>25572553</v>
      </c>
      <c r="F320">
        <v>-4268748</v>
      </c>
      <c r="G320">
        <v>-14.304832084901392</v>
      </c>
    </row>
    <row r="321" spans="1:7" x14ac:dyDescent="0.3">
      <c r="A321">
        <v>45072</v>
      </c>
      <c r="B321">
        <v>176.15</v>
      </c>
      <c r="C321">
        <v>1.9800000000000182</v>
      </c>
      <c r="D321">
        <v>1.1368203479359351</v>
      </c>
      <c r="E321">
        <v>29841301</v>
      </c>
      <c r="F321">
        <v>-6361319</v>
      </c>
      <c r="G321">
        <v>-17.571432675314661</v>
      </c>
    </row>
    <row r="322" spans="1:7" x14ac:dyDescent="0.3">
      <c r="A322">
        <v>45071</v>
      </c>
      <c r="B322">
        <v>174.17</v>
      </c>
      <c r="C322">
        <v>-1.3700000000000045</v>
      </c>
      <c r="D322">
        <v>-0.7804489005354931</v>
      </c>
      <c r="E322">
        <v>36202620</v>
      </c>
      <c r="F322">
        <v>7458451</v>
      </c>
      <c r="G322">
        <v>25.947700905877642</v>
      </c>
    </row>
    <row r="323" spans="1:7" x14ac:dyDescent="0.3">
      <c r="A323">
        <v>45070</v>
      </c>
      <c r="B323">
        <v>175.54</v>
      </c>
      <c r="C323">
        <v>-1.8799999999999955</v>
      </c>
      <c r="D323">
        <v>-1.0596325104272324</v>
      </c>
      <c r="E323">
        <v>28744169</v>
      </c>
      <c r="F323">
        <v>-3964737</v>
      </c>
      <c r="G323">
        <v>-12.121276694488039</v>
      </c>
    </row>
    <row r="324" spans="1:7" x14ac:dyDescent="0.3">
      <c r="A324">
        <v>45069</v>
      </c>
      <c r="B324">
        <v>177.42</v>
      </c>
      <c r="C324">
        <v>-0.84000000000000341</v>
      </c>
      <c r="D324">
        <v>-0.47122181083810361</v>
      </c>
      <c r="E324">
        <v>32708906</v>
      </c>
      <c r="F324">
        <v>4501681</v>
      </c>
      <c r="G324">
        <v>15.959318933358386</v>
      </c>
    </row>
    <row r="325" spans="1:7" x14ac:dyDescent="0.3">
      <c r="A325">
        <v>45068</v>
      </c>
      <c r="B325">
        <v>178.26</v>
      </c>
      <c r="C325">
        <v>2.1499999999999773</v>
      </c>
      <c r="D325">
        <v>1.2208278916586095</v>
      </c>
      <c r="E325">
        <v>28207225</v>
      </c>
      <c r="F325">
        <v>-6109029</v>
      </c>
      <c r="G325">
        <v>-17.80214413845987</v>
      </c>
    </row>
    <row r="326" spans="1:7" x14ac:dyDescent="0.3">
      <c r="A326">
        <v>45065</v>
      </c>
      <c r="B326">
        <v>176.11</v>
      </c>
      <c r="C326">
        <v>-1.0799999999999841</v>
      </c>
      <c r="D326">
        <v>-0.60951520966193584</v>
      </c>
      <c r="E326">
        <v>34316254</v>
      </c>
      <c r="F326">
        <v>3869687</v>
      </c>
      <c r="G326">
        <v>12.709764618125913</v>
      </c>
    </row>
    <row r="327" spans="1:7" x14ac:dyDescent="0.3">
      <c r="A327">
        <v>45064</v>
      </c>
      <c r="B327">
        <v>177.19</v>
      </c>
      <c r="C327">
        <v>1.0699999999999932</v>
      </c>
      <c r="D327">
        <v>0.60754031342266246</v>
      </c>
      <c r="E327">
        <v>30446567</v>
      </c>
      <c r="F327">
        <v>-7785050</v>
      </c>
      <c r="G327">
        <v>-20.362858311747576</v>
      </c>
    </row>
    <row r="328" spans="1:7" x14ac:dyDescent="0.3">
      <c r="A328">
        <v>45063</v>
      </c>
      <c r="B328">
        <v>176.12</v>
      </c>
      <c r="C328">
        <v>3.8400000000000034</v>
      </c>
      <c r="D328">
        <v>2.2289296494079425</v>
      </c>
      <c r="E328">
        <v>38231617</v>
      </c>
      <c r="F328">
        <v>14018752</v>
      </c>
      <c r="G328">
        <v>57.897948053648342</v>
      </c>
    </row>
    <row r="329" spans="1:7" x14ac:dyDescent="0.3">
      <c r="A329">
        <v>45062</v>
      </c>
      <c r="B329">
        <v>172.28</v>
      </c>
      <c r="C329">
        <v>-2.5500000000000114</v>
      </c>
      <c r="D329">
        <v>-1.4585597437510789</v>
      </c>
      <c r="E329">
        <v>24212865</v>
      </c>
      <c r="F329">
        <v>-97151</v>
      </c>
      <c r="G329">
        <v>-0.39963363249123324</v>
      </c>
    </row>
    <row r="330" spans="1:7" x14ac:dyDescent="0.3">
      <c r="A330">
        <v>45061</v>
      </c>
      <c r="B330">
        <v>174.83</v>
      </c>
      <c r="C330">
        <v>2.1100000000000136</v>
      </c>
      <c r="D330">
        <v>1.2216303844372474</v>
      </c>
      <c r="E330">
        <v>24310016</v>
      </c>
      <c r="F330">
        <v>3903614</v>
      </c>
      <c r="G330">
        <v>19.129359501983739</v>
      </c>
    </row>
    <row r="331" spans="1:7" x14ac:dyDescent="0.3">
      <c r="A331">
        <v>45058</v>
      </c>
      <c r="B331">
        <v>172.72</v>
      </c>
      <c r="C331">
        <v>-0.34999999999999432</v>
      </c>
      <c r="D331">
        <v>-0.20223031143467635</v>
      </c>
      <c r="E331">
        <v>20406402</v>
      </c>
      <c r="F331">
        <v>-5478160</v>
      </c>
      <c r="G331">
        <v>-21.163811850476744</v>
      </c>
    </row>
    <row r="332" spans="1:7" x14ac:dyDescent="0.3">
      <c r="A332">
        <v>45057</v>
      </c>
      <c r="B332">
        <v>173.07</v>
      </c>
      <c r="C332">
        <v>-1.3400000000000034</v>
      </c>
      <c r="D332">
        <v>-0.76830456969210681</v>
      </c>
      <c r="E332">
        <v>25884562</v>
      </c>
      <c r="F332">
        <v>-1397337</v>
      </c>
      <c r="G332">
        <v>-5.1218465400813926</v>
      </c>
    </row>
    <row r="333" spans="1:7" x14ac:dyDescent="0.3">
      <c r="A333">
        <v>45056</v>
      </c>
      <c r="B333">
        <v>174.41</v>
      </c>
      <c r="C333">
        <v>0.87999999999999545</v>
      </c>
      <c r="D333">
        <v>0.50711692502737016</v>
      </c>
      <c r="E333">
        <v>27281899</v>
      </c>
      <c r="F333">
        <v>5816386</v>
      </c>
      <c r="G333">
        <v>27.096422060819137</v>
      </c>
    </row>
    <row r="334" spans="1:7" x14ac:dyDescent="0.3">
      <c r="A334">
        <v>45055</v>
      </c>
      <c r="B334">
        <v>173.53</v>
      </c>
      <c r="C334">
        <v>-0.52000000000001023</v>
      </c>
      <c r="D334">
        <v>-0.29876472278081595</v>
      </c>
      <c r="E334">
        <v>21465513</v>
      </c>
      <c r="F334">
        <v>-644374</v>
      </c>
      <c r="G334">
        <v>-2.9144156186777437</v>
      </c>
    </row>
    <row r="335" spans="1:7" x14ac:dyDescent="0.3">
      <c r="A335">
        <v>45054</v>
      </c>
      <c r="B335">
        <v>174.05</v>
      </c>
      <c r="C335">
        <v>-0.39999999999997726</v>
      </c>
      <c r="D335">
        <v>-0.22929206076238309</v>
      </c>
      <c r="E335">
        <v>22109887</v>
      </c>
      <c r="F335">
        <v>-13346957</v>
      </c>
      <c r="G335">
        <v>-37.642822920167404</v>
      </c>
    </row>
    <row r="336" spans="1:7" x14ac:dyDescent="0.3">
      <c r="A336">
        <v>45051</v>
      </c>
      <c r="B336">
        <v>174.45</v>
      </c>
      <c r="C336">
        <v>4.0499999999999829</v>
      </c>
      <c r="D336">
        <v>2.3767605633802718</v>
      </c>
      <c r="E336">
        <v>35456844</v>
      </c>
      <c r="F336">
        <v>-6925253</v>
      </c>
      <c r="G336">
        <v>-16.34004329705536</v>
      </c>
    </row>
    <row r="337" spans="1:7" x14ac:dyDescent="0.3">
      <c r="A337">
        <v>45050</v>
      </c>
      <c r="B337">
        <v>170.4</v>
      </c>
      <c r="C337">
        <v>-1.9300000000000068</v>
      </c>
      <c r="D337">
        <v>-1.1199442929263661</v>
      </c>
      <c r="E337">
        <v>42382097</v>
      </c>
      <c r="F337">
        <v>-879295</v>
      </c>
      <c r="G337">
        <v>-2.0325166605827198</v>
      </c>
    </row>
    <row r="338" spans="1:7" x14ac:dyDescent="0.3">
      <c r="A338">
        <v>45049</v>
      </c>
      <c r="B338">
        <v>172.33</v>
      </c>
      <c r="C338">
        <v>0.63000000000002387</v>
      </c>
      <c r="D338">
        <v>0.36691904484567495</v>
      </c>
      <c r="E338">
        <v>43261392</v>
      </c>
      <c r="F338">
        <v>2410341</v>
      </c>
      <c r="G338">
        <v>5.9003157593179179</v>
      </c>
    </row>
    <row r="339" spans="1:7" x14ac:dyDescent="0.3">
      <c r="A339">
        <v>45048</v>
      </c>
      <c r="B339">
        <v>171.7</v>
      </c>
      <c r="C339">
        <v>-3.6000000000000227</v>
      </c>
      <c r="D339">
        <v>-2.0536223616657288</v>
      </c>
      <c r="E339">
        <v>40851051</v>
      </c>
      <c r="F339">
        <v>13430915</v>
      </c>
      <c r="G339">
        <v>48.981941592120478</v>
      </c>
    </row>
    <row r="340" spans="1:7" x14ac:dyDescent="0.3">
      <c r="A340">
        <v>45047</v>
      </c>
      <c r="B340">
        <v>175.3</v>
      </c>
      <c r="C340">
        <v>0.10000000000002274</v>
      </c>
      <c r="D340">
        <v>5.7077625570789235E-2</v>
      </c>
      <c r="E340">
        <v>27420136</v>
      </c>
      <c r="F340">
        <v>-4491720</v>
      </c>
      <c r="G340">
        <v>-14.075395677393381</v>
      </c>
    </row>
    <row r="341" spans="1:7" x14ac:dyDescent="0.3">
      <c r="A341">
        <v>45044</v>
      </c>
      <c r="B341">
        <v>175.2</v>
      </c>
      <c r="C341">
        <v>1.5199999999999818</v>
      </c>
      <c r="D341">
        <v>0.87517273146014607</v>
      </c>
      <c r="E341">
        <v>31911856</v>
      </c>
      <c r="F341">
        <v>-1512268</v>
      </c>
      <c r="G341">
        <v>-4.5244805817498763</v>
      </c>
    </row>
    <row r="342" spans="1:7" x14ac:dyDescent="0.3">
      <c r="A342">
        <v>45043</v>
      </c>
      <c r="B342">
        <v>173.68</v>
      </c>
      <c r="C342">
        <v>2.2900000000000205</v>
      </c>
      <c r="D342">
        <v>1.3361339634751273</v>
      </c>
      <c r="E342">
        <v>33424124</v>
      </c>
      <c r="F342">
        <v>3114345</v>
      </c>
      <c r="G342">
        <v>10.27505017440081</v>
      </c>
    </row>
    <row r="343" spans="1:7" x14ac:dyDescent="0.3">
      <c r="A343">
        <v>45042</v>
      </c>
      <c r="B343">
        <v>171.39</v>
      </c>
      <c r="C343">
        <v>-1.6700000000000159</v>
      </c>
      <c r="D343">
        <v>-0.96498324280597247</v>
      </c>
      <c r="E343">
        <v>30309779</v>
      </c>
      <c r="F343">
        <v>1451864</v>
      </c>
      <c r="G343">
        <v>5.0310772625118618</v>
      </c>
    </row>
    <row r="344" spans="1:7" x14ac:dyDescent="0.3">
      <c r="A344">
        <v>45041</v>
      </c>
      <c r="B344">
        <v>173.06</v>
      </c>
      <c r="C344">
        <v>-4.3799999999999955</v>
      </c>
      <c r="D344">
        <v>-2.4684400360685275</v>
      </c>
      <c r="E344">
        <v>28857915</v>
      </c>
      <c r="F344">
        <v>11076909</v>
      </c>
      <c r="G344">
        <v>62.296300895461144</v>
      </c>
    </row>
    <row r="345" spans="1:7" x14ac:dyDescent="0.3">
      <c r="A345">
        <v>45040</v>
      </c>
      <c r="B345">
        <v>177.44</v>
      </c>
      <c r="C345">
        <v>-0.12000000000000455</v>
      </c>
      <c r="D345">
        <v>-6.7582788916425177E-2</v>
      </c>
      <c r="E345">
        <v>17781006</v>
      </c>
      <c r="F345">
        <v>-8191814</v>
      </c>
      <c r="G345">
        <v>-31.539948299799558</v>
      </c>
    </row>
    <row r="346" spans="1:7" x14ac:dyDescent="0.3">
      <c r="A346">
        <v>45037</v>
      </c>
      <c r="B346">
        <v>177.56</v>
      </c>
      <c r="C346">
        <v>0.22999999999998977</v>
      </c>
      <c r="D346">
        <v>0.1297016861219138</v>
      </c>
      <c r="E346">
        <v>25972820</v>
      </c>
      <c r="F346">
        <v>5636544</v>
      </c>
      <c r="G346">
        <v>27.716696999981707</v>
      </c>
    </row>
    <row r="347" spans="1:7" x14ac:dyDescent="0.3">
      <c r="A347">
        <v>45036</v>
      </c>
      <c r="B347">
        <v>177.33</v>
      </c>
      <c r="C347">
        <v>-0.91999999999998749</v>
      </c>
      <c r="D347">
        <v>-0.51612903225805751</v>
      </c>
      <c r="E347">
        <v>20336276</v>
      </c>
      <c r="F347">
        <v>1029518</v>
      </c>
      <c r="G347">
        <v>5.3324229785238932</v>
      </c>
    </row>
    <row r="348" spans="1:7" x14ac:dyDescent="0.3">
      <c r="A348">
        <v>45035</v>
      </c>
      <c r="B348">
        <v>178.25</v>
      </c>
      <c r="C348">
        <v>0.22999999999998977</v>
      </c>
      <c r="D348">
        <v>0.12919896640826298</v>
      </c>
      <c r="E348">
        <v>19306758</v>
      </c>
      <c r="F348">
        <v>-3386202</v>
      </c>
      <c r="G348">
        <v>-14.921817162679528</v>
      </c>
    </row>
    <row r="349" spans="1:7" x14ac:dyDescent="0.3">
      <c r="A349">
        <v>45034</v>
      </c>
      <c r="B349">
        <v>178.02</v>
      </c>
      <c r="C349">
        <v>-0.75999999999999091</v>
      </c>
      <c r="D349">
        <v>-0.42510347913636365</v>
      </c>
      <c r="E349">
        <v>22692960</v>
      </c>
      <c r="F349">
        <v>515613</v>
      </c>
      <c r="G349">
        <v>2.3249534761754864</v>
      </c>
    </row>
    <row r="350" spans="1:7" x14ac:dyDescent="0.3">
      <c r="A350">
        <v>45033</v>
      </c>
      <c r="B350">
        <v>178.78</v>
      </c>
      <c r="C350">
        <v>2.2700000000000102</v>
      </c>
      <c r="D350">
        <v>1.2860461163673504</v>
      </c>
      <c r="E350">
        <v>22177347</v>
      </c>
      <c r="F350">
        <v>-7423027</v>
      </c>
      <c r="G350">
        <v>-25.077477061607397</v>
      </c>
    </row>
    <row r="351" spans="1:7" x14ac:dyDescent="0.3">
      <c r="A351">
        <v>45030</v>
      </c>
      <c r="B351">
        <v>176.51</v>
      </c>
      <c r="C351">
        <v>-1.6599999999999966</v>
      </c>
      <c r="D351">
        <v>-0.93169444912162358</v>
      </c>
      <c r="E351">
        <v>29600374</v>
      </c>
      <c r="F351">
        <v>6340499</v>
      </c>
      <c r="G351">
        <v>27.259385529801857</v>
      </c>
    </row>
    <row r="352" spans="1:7" x14ac:dyDescent="0.3">
      <c r="A352">
        <v>45029</v>
      </c>
      <c r="B352">
        <v>178.17</v>
      </c>
      <c r="C352">
        <v>2.3299999999999841</v>
      </c>
      <c r="D352">
        <v>1.3250682438580437</v>
      </c>
      <c r="E352">
        <v>23259875</v>
      </c>
      <c r="F352">
        <v>-3758238</v>
      </c>
      <c r="G352">
        <v>-13.91006840485122</v>
      </c>
    </row>
    <row r="353" spans="1:7" x14ac:dyDescent="0.3">
      <c r="A353">
        <v>45028</v>
      </c>
      <c r="B353">
        <v>175.84</v>
      </c>
      <c r="C353">
        <v>-1.2999999999999829</v>
      </c>
      <c r="D353">
        <v>-0.73388280456135435</v>
      </c>
      <c r="E353">
        <v>27018113</v>
      </c>
      <c r="F353">
        <v>5141872</v>
      </c>
      <c r="G353">
        <v>23.50436713510333</v>
      </c>
    </row>
    <row r="354" spans="1:7" x14ac:dyDescent="0.3">
      <c r="A354">
        <v>45027</v>
      </c>
      <c r="B354">
        <v>177.14</v>
      </c>
      <c r="C354">
        <v>1.3899999999999864</v>
      </c>
      <c r="D354">
        <v>0.79089615931720414</v>
      </c>
      <c r="E354">
        <v>21876241</v>
      </c>
      <c r="F354">
        <v>-361551</v>
      </c>
      <c r="G354">
        <v>-1.6258403712023208</v>
      </c>
    </row>
    <row r="355" spans="1:7" x14ac:dyDescent="0.3">
      <c r="A355">
        <v>45026</v>
      </c>
      <c r="B355">
        <v>175.75</v>
      </c>
      <c r="C355">
        <v>1.8600000000000136</v>
      </c>
      <c r="D355">
        <v>1.0696417275289054</v>
      </c>
      <c r="E355">
        <v>22237792</v>
      </c>
      <c r="F355">
        <v>-4128487</v>
      </c>
      <c r="G355">
        <v>-15.658208729415326</v>
      </c>
    </row>
    <row r="356" spans="1:7" x14ac:dyDescent="0.3">
      <c r="A356">
        <v>45022</v>
      </c>
      <c r="B356">
        <v>173.89</v>
      </c>
      <c r="C356">
        <v>0.25999999999999091</v>
      </c>
      <c r="D356">
        <v>0.14974370788457692</v>
      </c>
      <c r="E356">
        <v>26366279</v>
      </c>
      <c r="F356">
        <v>-1876811</v>
      </c>
      <c r="G356">
        <v>-6.6452041897681875</v>
      </c>
    </row>
    <row r="357" spans="1:7" x14ac:dyDescent="0.3">
      <c r="A357">
        <v>45021</v>
      </c>
      <c r="B357">
        <v>173.63</v>
      </c>
      <c r="C357">
        <v>-1.7199999999999989</v>
      </c>
      <c r="D357">
        <v>-0.98089535215283652</v>
      </c>
      <c r="E357">
        <v>28243090</v>
      </c>
      <c r="F357">
        <v>-5244091</v>
      </c>
      <c r="G357">
        <v>-15.659995387488722</v>
      </c>
    </row>
    <row r="358" spans="1:7" x14ac:dyDescent="0.3">
      <c r="A358">
        <v>45020</v>
      </c>
      <c r="B358">
        <v>175.35</v>
      </c>
      <c r="C358">
        <v>-3.1299999999999955</v>
      </c>
      <c r="D358">
        <v>-1.753697893321378</v>
      </c>
      <c r="E358">
        <v>33487181</v>
      </c>
      <c r="F358">
        <v>5878199</v>
      </c>
      <c r="G358">
        <v>21.290893666416242</v>
      </c>
    </row>
    <row r="359" spans="1:7" x14ac:dyDescent="0.3">
      <c r="A359">
        <v>45019</v>
      </c>
      <c r="B359">
        <v>178.48</v>
      </c>
      <c r="C359">
        <v>7.9999999999984084E-2</v>
      </c>
      <c r="D359">
        <v>4.4843049327345334E-2</v>
      </c>
      <c r="E359">
        <v>27608982</v>
      </c>
      <c r="F359">
        <v>-11993868</v>
      </c>
      <c r="G359">
        <v>-30.285365825944346</v>
      </c>
    </row>
    <row r="360" spans="1:7" x14ac:dyDescent="0.3">
      <c r="A360">
        <v>45016</v>
      </c>
      <c r="B360">
        <v>178.4</v>
      </c>
      <c r="C360">
        <v>3.2199999999999989</v>
      </c>
      <c r="D360">
        <v>1.8381093732161198</v>
      </c>
      <c r="E360">
        <v>39602850</v>
      </c>
      <c r="F360">
        <v>12874286</v>
      </c>
      <c r="G360">
        <v>48.166770201347141</v>
      </c>
    </row>
    <row r="361" spans="1:7" x14ac:dyDescent="0.3">
      <c r="A361">
        <v>45015</v>
      </c>
      <c r="B361">
        <v>175.18</v>
      </c>
      <c r="C361">
        <v>-0.23999999999998067</v>
      </c>
      <c r="D361">
        <v>-0.13681450233723674</v>
      </c>
      <c r="E361">
        <v>26728564</v>
      </c>
      <c r="F361">
        <v>1163771</v>
      </c>
      <c r="G361">
        <v>4.5522410449402031</v>
      </c>
    </row>
    <row r="362" spans="1:7" x14ac:dyDescent="0.3">
      <c r="A362">
        <v>45014</v>
      </c>
      <c r="B362">
        <v>175.42</v>
      </c>
      <c r="C362">
        <v>1.9699999999999989</v>
      </c>
      <c r="D362">
        <v>1.1357739982703943</v>
      </c>
      <c r="E362">
        <v>25564793</v>
      </c>
      <c r="F362">
        <v>-2990296</v>
      </c>
      <c r="G362">
        <v>-10.472024793899259</v>
      </c>
    </row>
    <row r="363" spans="1:7" x14ac:dyDescent="0.3">
      <c r="A363">
        <v>45013</v>
      </c>
      <c r="B363">
        <v>173.45</v>
      </c>
      <c r="C363">
        <v>-0.25</v>
      </c>
      <c r="D363">
        <v>-0.14392630972941856</v>
      </c>
      <c r="E363">
        <v>28555089</v>
      </c>
      <c r="F363">
        <v>-5325534</v>
      </c>
      <c r="G363">
        <v>-15.718524420285895</v>
      </c>
    </row>
    <row r="364" spans="1:7" x14ac:dyDescent="0.3">
      <c r="A364">
        <v>45012</v>
      </c>
      <c r="B364">
        <v>173.7</v>
      </c>
      <c r="C364">
        <v>1.9099999999999966</v>
      </c>
      <c r="D364">
        <v>1.1118225740729941</v>
      </c>
      <c r="E364">
        <v>33880623</v>
      </c>
      <c r="F364">
        <v>-13657846</v>
      </c>
      <c r="G364">
        <v>-28.73009225433827</v>
      </c>
    </row>
    <row r="365" spans="1:7" x14ac:dyDescent="0.3">
      <c r="A365">
        <v>45009</v>
      </c>
      <c r="B365">
        <v>171.79</v>
      </c>
      <c r="C365">
        <v>1.539999999999992</v>
      </c>
      <c r="D365">
        <v>0.90455212922172812</v>
      </c>
      <c r="E365">
        <v>47538469</v>
      </c>
      <c r="F365">
        <v>-182381</v>
      </c>
      <c r="G365">
        <v>-0.38218304996662883</v>
      </c>
    </row>
    <row r="366" spans="1:7" x14ac:dyDescent="0.3">
      <c r="A366">
        <v>45008</v>
      </c>
      <c r="B366">
        <v>170.25</v>
      </c>
      <c r="C366">
        <v>-1.3899999999999864</v>
      </c>
      <c r="D366">
        <v>-0.80983453740386069</v>
      </c>
      <c r="E366">
        <v>47720850</v>
      </c>
      <c r="F366">
        <v>-8377385</v>
      </c>
      <c r="G366">
        <v>-14.933419919539357</v>
      </c>
    </row>
    <row r="367" spans="1:7" x14ac:dyDescent="0.3">
      <c r="A367">
        <v>45007</v>
      </c>
      <c r="B367">
        <v>171.64</v>
      </c>
      <c r="C367">
        <v>-5.0100000000000193</v>
      </c>
      <c r="D367">
        <v>-2.8361166147749897</v>
      </c>
      <c r="E367">
        <v>56098235</v>
      </c>
      <c r="F367">
        <v>21632353</v>
      </c>
      <c r="G367">
        <v>62.764542047698072</v>
      </c>
    </row>
    <row r="368" spans="1:7" x14ac:dyDescent="0.3">
      <c r="A368">
        <v>45006</v>
      </c>
      <c r="B368">
        <v>176.65</v>
      </c>
      <c r="C368">
        <v>3.2000000000000171</v>
      </c>
      <c r="D368">
        <v>1.8449120784087734</v>
      </c>
      <c r="E368">
        <v>34465882</v>
      </c>
      <c r="F368">
        <v>-11637300</v>
      </c>
      <c r="G368">
        <v>-25.241858577136824</v>
      </c>
    </row>
    <row r="369" spans="1:7" x14ac:dyDescent="0.3">
      <c r="A369">
        <v>45005</v>
      </c>
      <c r="B369">
        <v>173.45</v>
      </c>
      <c r="C369">
        <v>2.2199999999999989</v>
      </c>
      <c r="D369">
        <v>1.296501781229924</v>
      </c>
      <c r="E369">
        <v>46103182</v>
      </c>
      <c r="F369">
        <v>-24136725</v>
      </c>
      <c r="G369">
        <v>-34.363264461611543</v>
      </c>
    </row>
    <row r="370" spans="1:7" x14ac:dyDescent="0.3">
      <c r="A370">
        <v>45002</v>
      </c>
      <c r="B370">
        <v>171.23</v>
      </c>
      <c r="C370">
        <v>-4.75</v>
      </c>
      <c r="D370">
        <v>-2.6991703602682127</v>
      </c>
      <c r="E370">
        <v>70239907</v>
      </c>
      <c r="F370">
        <v>17351572</v>
      </c>
      <c r="G370">
        <v>32.807937704977853</v>
      </c>
    </row>
    <row r="371" spans="1:7" x14ac:dyDescent="0.3">
      <c r="A371">
        <v>45001</v>
      </c>
      <c r="B371">
        <v>175.98</v>
      </c>
      <c r="C371">
        <v>2.3699999999999761</v>
      </c>
      <c r="D371">
        <v>1.3651287368239018</v>
      </c>
      <c r="E371">
        <v>52888335</v>
      </c>
      <c r="F371">
        <v>-1517420</v>
      </c>
      <c r="G371">
        <v>-2.7890799420024592</v>
      </c>
    </row>
    <row r="372" spans="1:7" x14ac:dyDescent="0.3">
      <c r="A372">
        <v>45000</v>
      </c>
      <c r="B372">
        <v>173.61</v>
      </c>
      <c r="C372">
        <v>-2.9099999999999966</v>
      </c>
      <c r="D372">
        <v>-1.6485384092454092</v>
      </c>
      <c r="E372">
        <v>54405755</v>
      </c>
      <c r="F372">
        <v>5459603</v>
      </c>
      <c r="G372">
        <v>11.154304836874612</v>
      </c>
    </row>
    <row r="373" spans="1:7" x14ac:dyDescent="0.3">
      <c r="A373">
        <v>44999</v>
      </c>
      <c r="B373">
        <v>176.52</v>
      </c>
      <c r="C373">
        <v>3.210000000000008</v>
      </c>
      <c r="D373">
        <v>1.8521724078241348</v>
      </c>
      <c r="E373">
        <v>48946152</v>
      </c>
      <c r="F373">
        <v>-25225304</v>
      </c>
      <c r="G373">
        <v>-34.009449672930785</v>
      </c>
    </row>
    <row r="374" spans="1:7" x14ac:dyDescent="0.3">
      <c r="A374">
        <v>44998</v>
      </c>
      <c r="B374">
        <v>173.31</v>
      </c>
      <c r="C374">
        <v>-2.8700000000000045</v>
      </c>
      <c r="D374">
        <v>-1.6290157793166105</v>
      </c>
      <c r="E374">
        <v>74171456</v>
      </c>
      <c r="F374">
        <v>4897250</v>
      </c>
      <c r="G374">
        <v>7.0693700913728268</v>
      </c>
    </row>
    <row r="375" spans="1:7" x14ac:dyDescent="0.3">
      <c r="A375">
        <v>44995</v>
      </c>
      <c r="B375">
        <v>176.18</v>
      </c>
      <c r="C375">
        <v>-5.2299999999999898</v>
      </c>
      <c r="D375">
        <v>-2.8829722727523235</v>
      </c>
      <c r="E375">
        <v>69274206</v>
      </c>
      <c r="F375">
        <v>35727316</v>
      </c>
      <c r="G375">
        <v>106.4996367770604</v>
      </c>
    </row>
    <row r="376" spans="1:7" x14ac:dyDescent="0.3">
      <c r="A376">
        <v>44994</v>
      </c>
      <c r="B376">
        <v>181.41</v>
      </c>
      <c r="C376">
        <v>-5.1899999999999977</v>
      </c>
      <c r="D376">
        <v>-2.7813504823151116</v>
      </c>
      <c r="E376">
        <v>33546890</v>
      </c>
      <c r="F376">
        <v>11041035</v>
      </c>
      <c r="G376">
        <v>49.058500554633447</v>
      </c>
    </row>
    <row r="377" spans="1:7" x14ac:dyDescent="0.3">
      <c r="A377">
        <v>44993</v>
      </c>
      <c r="B377">
        <v>186.6</v>
      </c>
      <c r="C377">
        <v>9.0000000000003411E-2</v>
      </c>
      <c r="D377">
        <v>4.8254785266207398E-2</v>
      </c>
      <c r="E377">
        <v>22505855</v>
      </c>
      <c r="F377">
        <v>-3359856</v>
      </c>
      <c r="G377">
        <v>-12.989613933287973</v>
      </c>
    </row>
    <row r="378" spans="1:7" x14ac:dyDescent="0.3">
      <c r="A378">
        <v>44992</v>
      </c>
      <c r="B378">
        <v>186.51</v>
      </c>
      <c r="C378">
        <v>-2.1899999999999977</v>
      </c>
      <c r="D378">
        <v>-1.1605723370429242</v>
      </c>
      <c r="E378">
        <v>25865711</v>
      </c>
      <c r="F378">
        <v>2598965</v>
      </c>
      <c r="G378">
        <v>11.170298588380172</v>
      </c>
    </row>
    <row r="379" spans="1:7" x14ac:dyDescent="0.3">
      <c r="A379">
        <v>44991</v>
      </c>
      <c r="B379">
        <v>188.7</v>
      </c>
      <c r="C379">
        <v>-2.8000000000000114</v>
      </c>
      <c r="D379">
        <v>-1.4621409921671078</v>
      </c>
      <c r="E379">
        <v>23266746</v>
      </c>
      <c r="F379">
        <v>492411</v>
      </c>
      <c r="G379">
        <v>2.1621311884628027</v>
      </c>
    </row>
    <row r="380" spans="1:7" x14ac:dyDescent="0.3">
      <c r="A380">
        <v>44988</v>
      </c>
      <c r="B380">
        <v>191.5</v>
      </c>
      <c r="C380">
        <v>2.6299999999999955</v>
      </c>
      <c r="D380">
        <v>1.3924921903955076</v>
      </c>
      <c r="E380">
        <v>22774335</v>
      </c>
      <c r="F380">
        <v>4639499</v>
      </c>
      <c r="G380">
        <v>25.583352394253801</v>
      </c>
    </row>
    <row r="381" spans="1:7" x14ac:dyDescent="0.3">
      <c r="A381">
        <v>44987</v>
      </c>
      <c r="B381">
        <v>188.87</v>
      </c>
      <c r="C381">
        <v>0.45000000000001705</v>
      </c>
      <c r="D381">
        <v>0.23882814987794135</v>
      </c>
      <c r="E381">
        <v>18134836</v>
      </c>
      <c r="F381">
        <v>-4397955</v>
      </c>
      <c r="G381">
        <v>-19.518021535814182</v>
      </c>
    </row>
    <row r="382" spans="1:7" x14ac:dyDescent="0.3">
      <c r="A382">
        <v>44986</v>
      </c>
      <c r="B382">
        <v>188.42</v>
      </c>
      <c r="C382">
        <v>0.23999999999998067</v>
      </c>
      <c r="D382">
        <v>0.12753746413007794</v>
      </c>
      <c r="E382">
        <v>22532791</v>
      </c>
      <c r="F382">
        <v>2990154</v>
      </c>
      <c r="G382">
        <v>15.30066797024373</v>
      </c>
    </row>
    <row r="383" spans="1:7" x14ac:dyDescent="0.3">
      <c r="A383">
        <v>44985</v>
      </c>
      <c r="B383">
        <v>188.18</v>
      </c>
      <c r="C383">
        <v>1.0000000000019327E-2</v>
      </c>
      <c r="D383">
        <v>5.3143434128816109E-3</v>
      </c>
      <c r="E383">
        <v>19542637</v>
      </c>
      <c r="F383">
        <v>1979783</v>
      </c>
      <c r="G383">
        <v>11.272558548855443</v>
      </c>
    </row>
    <row r="384" spans="1:7" x14ac:dyDescent="0.3">
      <c r="A384">
        <v>44984</v>
      </c>
      <c r="B384">
        <v>188.17</v>
      </c>
      <c r="C384">
        <v>0.65999999999999659</v>
      </c>
      <c r="D384">
        <v>0.35198122766785589</v>
      </c>
      <c r="E384">
        <v>17562854</v>
      </c>
      <c r="F384">
        <v>-6717843</v>
      </c>
      <c r="G384">
        <v>-27.667422397305977</v>
      </c>
    </row>
    <row r="385" spans="1:7" x14ac:dyDescent="0.3">
      <c r="A385">
        <v>44981</v>
      </c>
      <c r="B385">
        <v>187.51</v>
      </c>
      <c r="C385">
        <v>-1.7700000000000102</v>
      </c>
      <c r="D385">
        <v>-0.93512256973795971</v>
      </c>
      <c r="E385">
        <v>24280697</v>
      </c>
      <c r="F385">
        <v>2968972</v>
      </c>
      <c r="G385">
        <v>13.931166998448038</v>
      </c>
    </row>
    <row r="386" spans="1:7" x14ac:dyDescent="0.3">
      <c r="A386">
        <v>44980</v>
      </c>
      <c r="B386">
        <v>189.28</v>
      </c>
      <c r="C386">
        <v>1.3400000000000034</v>
      </c>
      <c r="D386">
        <v>0.71299350856656563</v>
      </c>
      <c r="E386">
        <v>21311725</v>
      </c>
      <c r="F386">
        <v>-3339990</v>
      </c>
      <c r="G386">
        <v>-13.548712533793287</v>
      </c>
    </row>
    <row r="387" spans="1:7" x14ac:dyDescent="0.3">
      <c r="A387">
        <v>44979</v>
      </c>
      <c r="B387">
        <v>187.94</v>
      </c>
      <c r="C387">
        <v>0.50999999999999091</v>
      </c>
      <c r="D387">
        <v>0.27210158459157602</v>
      </c>
      <c r="E387">
        <v>24651715</v>
      </c>
      <c r="F387">
        <v>-1352313</v>
      </c>
      <c r="G387">
        <v>-5.2003981844658833</v>
      </c>
    </row>
    <row r="388" spans="1:7" x14ac:dyDescent="0.3">
      <c r="A388">
        <v>44978</v>
      </c>
      <c r="B388">
        <v>187.43</v>
      </c>
      <c r="C388">
        <v>-5.6999999999999886</v>
      </c>
      <c r="D388">
        <v>-2.9513798995495204</v>
      </c>
      <c r="E388">
        <v>26004028</v>
      </c>
      <c r="F388">
        <v>2111829</v>
      </c>
      <c r="G388">
        <v>8.8389896635299241</v>
      </c>
    </row>
    <row r="389" spans="1:7" x14ac:dyDescent="0.3">
      <c r="A389">
        <v>44974</v>
      </c>
      <c r="B389">
        <v>193.13</v>
      </c>
      <c r="C389">
        <v>0.53000000000000114</v>
      </c>
      <c r="D389">
        <v>0.27518172377985523</v>
      </c>
      <c r="E389">
        <v>23892199</v>
      </c>
      <c r="F389">
        <v>2525944</v>
      </c>
      <c r="G389">
        <v>11.82211856967915</v>
      </c>
    </row>
    <row r="390" spans="1:7" x14ac:dyDescent="0.3">
      <c r="A390">
        <v>44973</v>
      </c>
      <c r="B390">
        <v>192.6</v>
      </c>
      <c r="C390">
        <v>-1.8600000000000136</v>
      </c>
      <c r="D390">
        <v>-0.95649490897871725</v>
      </c>
      <c r="E390">
        <v>21366255</v>
      </c>
      <c r="F390">
        <v>2583375</v>
      </c>
      <c r="G390">
        <v>13.753881193938311</v>
      </c>
    </row>
    <row r="391" spans="1:7" x14ac:dyDescent="0.3">
      <c r="A391">
        <v>44972</v>
      </c>
      <c r="B391">
        <v>194.46</v>
      </c>
      <c r="C391">
        <v>1.9500000000000171</v>
      </c>
      <c r="D391">
        <v>1.0129343930185535</v>
      </c>
      <c r="E391">
        <v>18782880</v>
      </c>
      <c r="F391">
        <v>-3106732</v>
      </c>
      <c r="G391">
        <v>-14.192723014003171</v>
      </c>
    </row>
    <row r="392" spans="1:7" x14ac:dyDescent="0.3">
      <c r="A392">
        <v>44971</v>
      </c>
      <c r="B392">
        <v>192.51</v>
      </c>
      <c r="C392">
        <v>-9.0000000000003411E-2</v>
      </c>
      <c r="D392">
        <v>-4.6728971962618597E-2</v>
      </c>
      <c r="E392">
        <v>21889612</v>
      </c>
      <c r="F392">
        <v>6135246</v>
      </c>
      <c r="G392">
        <v>38.943147569378546</v>
      </c>
    </row>
    <row r="393" spans="1:7" x14ac:dyDescent="0.3">
      <c r="A393">
        <v>44970</v>
      </c>
      <c r="B393">
        <v>192.6</v>
      </c>
      <c r="C393">
        <v>2.289999999999992</v>
      </c>
      <c r="D393">
        <v>1.2032998791445495</v>
      </c>
      <c r="E393">
        <v>15754366</v>
      </c>
      <c r="F393">
        <v>505635</v>
      </c>
      <c r="G393">
        <v>3.3159152719003306</v>
      </c>
    </row>
    <row r="394" spans="1:7" x14ac:dyDescent="0.3">
      <c r="A394">
        <v>44967</v>
      </c>
      <c r="B394">
        <v>190.31</v>
      </c>
      <c r="C394">
        <v>0.37999999999999545</v>
      </c>
      <c r="D394">
        <v>0.20007371136734348</v>
      </c>
      <c r="E394">
        <v>15248731</v>
      </c>
      <c r="F394">
        <v>-5267918</v>
      </c>
      <c r="G394">
        <v>-25.676308055959822</v>
      </c>
    </row>
    <row r="395" spans="1:7" x14ac:dyDescent="0.3">
      <c r="A395">
        <v>44966</v>
      </c>
      <c r="B395">
        <v>189.93</v>
      </c>
      <c r="C395">
        <v>-2.789999999999992</v>
      </c>
      <c r="D395">
        <v>-1.4476961394769572</v>
      </c>
      <c r="E395">
        <v>20516649</v>
      </c>
      <c r="F395">
        <v>2583153</v>
      </c>
      <c r="G395">
        <v>14.404068230756568</v>
      </c>
    </row>
    <row r="396" spans="1:7" x14ac:dyDescent="0.3">
      <c r="A396">
        <v>44965</v>
      </c>
      <c r="B396">
        <v>192.72</v>
      </c>
      <c r="C396">
        <v>-2.8600000000000136</v>
      </c>
      <c r="D396">
        <v>-1.4623172103487132</v>
      </c>
      <c r="E396">
        <v>17933496</v>
      </c>
      <c r="F396">
        <v>-9140558</v>
      </c>
      <c r="G396">
        <v>-33.761319970773492</v>
      </c>
    </row>
    <row r="397" spans="1:7" x14ac:dyDescent="0.3">
      <c r="A397">
        <v>44964</v>
      </c>
      <c r="B397">
        <v>195.58</v>
      </c>
      <c r="C397">
        <v>1.4400000000000261</v>
      </c>
      <c r="D397">
        <v>0.74173277016587325</v>
      </c>
      <c r="E397">
        <v>27074054</v>
      </c>
      <c r="F397">
        <v>8913968</v>
      </c>
      <c r="G397">
        <v>49.085494418914095</v>
      </c>
    </row>
    <row r="398" spans="1:7" x14ac:dyDescent="0.3">
      <c r="A398">
        <v>44963</v>
      </c>
      <c r="B398">
        <v>194.14</v>
      </c>
      <c r="C398">
        <v>-2.8500000000000227</v>
      </c>
      <c r="D398">
        <v>-1.4467739479161494</v>
      </c>
      <c r="E398">
        <v>18160086</v>
      </c>
      <c r="F398">
        <v>-6821388</v>
      </c>
      <c r="G398">
        <v>-27.305786680161468</v>
      </c>
    </row>
    <row r="399" spans="1:7" x14ac:dyDescent="0.3">
      <c r="A399">
        <v>44960</v>
      </c>
      <c r="B399">
        <v>196.99</v>
      </c>
      <c r="C399">
        <v>-1.3299999999999841</v>
      </c>
      <c r="D399">
        <v>-0.67063331988704322</v>
      </c>
      <c r="E399">
        <v>24981474</v>
      </c>
      <c r="F399">
        <v>-6038953</v>
      </c>
      <c r="G399">
        <v>-19.467665612726737</v>
      </c>
    </row>
    <row r="400" spans="1:7" x14ac:dyDescent="0.3">
      <c r="A400">
        <v>44959</v>
      </c>
      <c r="B400">
        <v>198.32</v>
      </c>
      <c r="C400">
        <v>3.8299999999999841</v>
      </c>
      <c r="D400">
        <v>1.9692529178878009</v>
      </c>
      <c r="E400">
        <v>31020427</v>
      </c>
      <c r="F400">
        <v>4013101</v>
      </c>
      <c r="G400">
        <v>14.859305212222788</v>
      </c>
    </row>
    <row r="401" spans="1:7" x14ac:dyDescent="0.3">
      <c r="A401">
        <v>44958</v>
      </c>
      <c r="B401">
        <v>194.49</v>
      </c>
      <c r="C401">
        <v>3.0100000000000193</v>
      </c>
      <c r="D401">
        <v>1.5719657405473257</v>
      </c>
      <c r="E401">
        <v>27007326</v>
      </c>
      <c r="F401">
        <v>5439460</v>
      </c>
      <c r="G401">
        <v>25.220204910397719</v>
      </c>
    </row>
    <row r="402" spans="1:7" x14ac:dyDescent="0.3">
      <c r="A402">
        <v>44957</v>
      </c>
      <c r="B402">
        <v>191.48</v>
      </c>
      <c r="C402">
        <v>4.539999999999992</v>
      </c>
      <c r="D402">
        <v>2.4285867123141074</v>
      </c>
      <c r="E402">
        <v>21567866</v>
      </c>
      <c r="F402">
        <v>3172794</v>
      </c>
      <c r="G402">
        <v>17.248065133966314</v>
      </c>
    </row>
    <row r="403" spans="1:7" x14ac:dyDescent="0.3">
      <c r="A403">
        <v>44956</v>
      </c>
      <c r="B403">
        <v>186.94</v>
      </c>
      <c r="C403">
        <v>-2.6400000000000148</v>
      </c>
      <c r="D403">
        <v>-1.3925519569574927</v>
      </c>
      <c r="E403">
        <v>18395072</v>
      </c>
      <c r="F403">
        <v>-1624778</v>
      </c>
      <c r="G403">
        <v>-8.1158350337290237</v>
      </c>
    </row>
    <row r="404" spans="1:7" x14ac:dyDescent="0.3">
      <c r="A404">
        <v>44953</v>
      </c>
      <c r="B404">
        <v>189.58</v>
      </c>
      <c r="C404">
        <v>1.0200000000000102</v>
      </c>
      <c r="D404">
        <v>0.54094187526517301</v>
      </c>
      <c r="E404">
        <v>20019850</v>
      </c>
      <c r="F404">
        <v>1650730</v>
      </c>
      <c r="G404">
        <v>8.9864402867420985</v>
      </c>
    </row>
    <row r="405" spans="1:7" x14ac:dyDescent="0.3">
      <c r="A405">
        <v>44952</v>
      </c>
      <c r="B405">
        <v>188.56</v>
      </c>
      <c r="C405">
        <v>1.1100000000000136</v>
      </c>
      <c r="D405">
        <v>0.59215790877568086</v>
      </c>
      <c r="E405">
        <v>18369120</v>
      </c>
      <c r="F405">
        <v>194543</v>
      </c>
      <c r="G405">
        <v>1.070412807956961</v>
      </c>
    </row>
    <row r="406" spans="1:7" x14ac:dyDescent="0.3">
      <c r="A406">
        <v>44951</v>
      </c>
      <c r="B406">
        <v>187.45</v>
      </c>
      <c r="C406">
        <v>0.51999999999998181</v>
      </c>
      <c r="D406">
        <v>0.27817899748568009</v>
      </c>
      <c r="E406">
        <v>18174577</v>
      </c>
      <c r="F406">
        <v>-1088875</v>
      </c>
      <c r="G406">
        <v>-5.6525434797459981</v>
      </c>
    </row>
    <row r="407" spans="1:7" x14ac:dyDescent="0.3">
      <c r="A407">
        <v>44950</v>
      </c>
      <c r="B407">
        <v>186.93</v>
      </c>
      <c r="C407">
        <v>-0.40000000000000568</v>
      </c>
      <c r="D407">
        <v>-0.21352693108418602</v>
      </c>
      <c r="E407">
        <v>19263452</v>
      </c>
      <c r="F407">
        <v>-1066449</v>
      </c>
      <c r="G407">
        <v>-5.2457166417091754</v>
      </c>
    </row>
    <row r="408" spans="1:7" x14ac:dyDescent="0.3">
      <c r="A408">
        <v>44949</v>
      </c>
      <c r="B408">
        <v>187.33</v>
      </c>
      <c r="C408">
        <v>2.2900000000000205</v>
      </c>
      <c r="D408">
        <v>1.2375702550799939</v>
      </c>
      <c r="E408">
        <v>20329901</v>
      </c>
      <c r="F408">
        <v>-15740349</v>
      </c>
      <c r="G408">
        <v>-43.63803688635371</v>
      </c>
    </row>
    <row r="409" spans="1:7" x14ac:dyDescent="0.3">
      <c r="A409">
        <v>44946</v>
      </c>
      <c r="B409">
        <v>185.04</v>
      </c>
      <c r="C409">
        <v>3</v>
      </c>
      <c r="D409">
        <v>1.6479894528675016</v>
      </c>
      <c r="E409">
        <v>36070250</v>
      </c>
      <c r="F409">
        <v>11445796</v>
      </c>
      <c r="G409">
        <v>46.481420461139969</v>
      </c>
    </row>
    <row r="410" spans="1:7" x14ac:dyDescent="0.3">
      <c r="A410">
        <v>44945</v>
      </c>
      <c r="B410">
        <v>182.04</v>
      </c>
      <c r="C410">
        <v>-1.7600000000000193</v>
      </c>
      <c r="D410">
        <v>-0.95756256800871553</v>
      </c>
      <c r="E410">
        <v>24624454</v>
      </c>
      <c r="F410">
        <v>1116694</v>
      </c>
      <c r="G410">
        <v>4.7503207451496872</v>
      </c>
    </row>
    <row r="411" spans="1:7" x14ac:dyDescent="0.3">
      <c r="A411">
        <v>44944</v>
      </c>
      <c r="B411">
        <v>183.8</v>
      </c>
      <c r="C411">
        <v>-3.0199999999999818</v>
      </c>
      <c r="D411">
        <v>-1.6165292795203843</v>
      </c>
      <c r="E411">
        <v>23507760</v>
      </c>
      <c r="F411">
        <v>1085198</v>
      </c>
      <c r="G411">
        <v>4.8397591675741607</v>
      </c>
    </row>
    <row r="412" spans="1:7" x14ac:dyDescent="0.3">
      <c r="A412">
        <v>44943</v>
      </c>
      <c r="B412">
        <v>186.82</v>
      </c>
      <c r="C412">
        <v>-0.23000000000001819</v>
      </c>
      <c r="D412">
        <v>-0.12296177492649996</v>
      </c>
      <c r="E412">
        <v>22422562</v>
      </c>
      <c r="F412">
        <v>302577</v>
      </c>
      <c r="G412">
        <v>1.3678897160192469</v>
      </c>
    </row>
    <row r="413" spans="1:7" x14ac:dyDescent="0.3">
      <c r="A413">
        <v>44939</v>
      </c>
      <c r="B413">
        <v>187.05</v>
      </c>
      <c r="C413">
        <v>1.2199999999999989</v>
      </c>
      <c r="D413">
        <v>0.65651401818866639</v>
      </c>
      <c r="E413">
        <v>22119985</v>
      </c>
      <c r="F413">
        <v>-7530777</v>
      </c>
      <c r="G413">
        <v>-25.398257893001198</v>
      </c>
    </row>
    <row r="414" spans="1:7" x14ac:dyDescent="0.3">
      <c r="A414">
        <v>44938</v>
      </c>
      <c r="B414">
        <v>185.83</v>
      </c>
      <c r="C414">
        <v>3.0700000000000216</v>
      </c>
      <c r="D414">
        <v>1.6797986430291212</v>
      </c>
      <c r="E414">
        <v>29650762</v>
      </c>
      <c r="F414">
        <v>11428066</v>
      </c>
      <c r="G414">
        <v>62.713365793952775</v>
      </c>
    </row>
    <row r="415" spans="1:7" x14ac:dyDescent="0.3">
      <c r="A415">
        <v>44937</v>
      </c>
      <c r="B415">
        <v>182.76</v>
      </c>
      <c r="C415">
        <v>2.25</v>
      </c>
      <c r="D415">
        <v>1.2464683397041716</v>
      </c>
      <c r="E415">
        <v>18222696</v>
      </c>
      <c r="F415">
        <v>-528421</v>
      </c>
      <c r="G415">
        <v>-2.8180774510659816</v>
      </c>
    </row>
    <row r="416" spans="1:7" x14ac:dyDescent="0.3">
      <c r="A416">
        <v>44936</v>
      </c>
      <c r="B416">
        <v>180.51</v>
      </c>
      <c r="C416">
        <v>2.6299999999999955</v>
      </c>
      <c r="D416">
        <v>1.4785248482122755</v>
      </c>
      <c r="E416">
        <v>18751117</v>
      </c>
      <c r="F416">
        <v>384665</v>
      </c>
      <c r="G416">
        <v>2.0943892701758617</v>
      </c>
    </row>
    <row r="417" spans="1:7" x14ac:dyDescent="0.3">
      <c r="A417">
        <v>44935</v>
      </c>
      <c r="B417">
        <v>177.88</v>
      </c>
      <c r="C417">
        <v>0.29999999999998295</v>
      </c>
      <c r="D417">
        <v>0.16893794346209198</v>
      </c>
      <c r="E417">
        <v>18366452</v>
      </c>
      <c r="F417">
        <v>-3620454</v>
      </c>
      <c r="G417">
        <v>-16.466409598512861</v>
      </c>
    </row>
    <row r="418" spans="1:7" x14ac:dyDescent="0.3">
      <c r="A418">
        <v>44932</v>
      </c>
      <c r="B418">
        <v>177.58</v>
      </c>
      <c r="C418">
        <v>3.9000000000000057</v>
      </c>
      <c r="D418">
        <v>2.2455089820359313</v>
      </c>
      <c r="E418">
        <v>21986906</v>
      </c>
      <c r="F418">
        <v>4954286</v>
      </c>
      <c r="G418">
        <v>29.087045915425811</v>
      </c>
    </row>
    <row r="419" spans="1:7" x14ac:dyDescent="0.3">
      <c r="A419">
        <v>44931</v>
      </c>
      <c r="B419">
        <v>173.68</v>
      </c>
      <c r="C419">
        <v>-1.8799999999999955</v>
      </c>
      <c r="D419">
        <v>-1.0708589655958052</v>
      </c>
      <c r="E419">
        <v>17032620</v>
      </c>
      <c r="F419">
        <v>-5940877</v>
      </c>
      <c r="G419">
        <v>-25.859698242718554</v>
      </c>
    </row>
    <row r="420" spans="1:7" x14ac:dyDescent="0.3">
      <c r="A420">
        <v>44930</v>
      </c>
      <c r="B420">
        <v>175.56</v>
      </c>
      <c r="C420">
        <v>2.1599999999999966</v>
      </c>
      <c r="D420">
        <v>1.2456747404844271</v>
      </c>
      <c r="E420">
        <v>22973497</v>
      </c>
      <c r="F420">
        <v>469661</v>
      </c>
      <c r="G420">
        <v>2.0870264074089415</v>
      </c>
    </row>
    <row r="421" spans="1:7" x14ac:dyDescent="0.3">
      <c r="A421">
        <v>44929</v>
      </c>
      <c r="B421">
        <v>173.4</v>
      </c>
      <c r="C421">
        <v>-0.96000000000000796</v>
      </c>
      <c r="D421">
        <v>-0.55058499655884829</v>
      </c>
      <c r="E421">
        <v>22503836</v>
      </c>
      <c r="F421">
        <v>1228253</v>
      </c>
      <c r="G421">
        <v>5.7730638920681985</v>
      </c>
    </row>
    <row r="422" spans="1:7" x14ac:dyDescent="0.3">
      <c r="A422">
        <v>44925</v>
      </c>
      <c r="B422">
        <v>174.36</v>
      </c>
      <c r="C422">
        <v>-0.48999999999998067</v>
      </c>
      <c r="D422">
        <v>-0.28024020589075249</v>
      </c>
      <c r="E422">
        <v>21275583</v>
      </c>
      <c r="F422">
        <v>-1035725</v>
      </c>
      <c r="G422">
        <v>-4.6421527594885967</v>
      </c>
    </row>
    <row r="423" spans="1:7" x14ac:dyDescent="0.3">
      <c r="A423">
        <v>44924</v>
      </c>
      <c r="B423">
        <v>174.85</v>
      </c>
      <c r="C423">
        <v>4.3199999999999932</v>
      </c>
      <c r="D423">
        <v>2.5332786020055083</v>
      </c>
      <c r="E423">
        <v>22311308</v>
      </c>
      <c r="F423">
        <v>2663286</v>
      </c>
      <c r="G423">
        <v>13.554982786562434</v>
      </c>
    </row>
    <row r="424" spans="1:7" x14ac:dyDescent="0.3">
      <c r="A424">
        <v>44923</v>
      </c>
      <c r="B424">
        <v>170.53</v>
      </c>
      <c r="C424">
        <v>-2.6899999999999977</v>
      </c>
      <c r="D424">
        <v>-1.5529384597621509</v>
      </c>
      <c r="E424">
        <v>19648022</v>
      </c>
      <c r="F424">
        <v>6094241</v>
      </c>
      <c r="G424">
        <v>44.963401725319301</v>
      </c>
    </row>
    <row r="425" spans="1:7" x14ac:dyDescent="0.3">
      <c r="A425">
        <v>44922</v>
      </c>
      <c r="B425">
        <v>173.22</v>
      </c>
      <c r="C425">
        <v>-1.1699999999999875</v>
      </c>
      <c r="D425">
        <v>-0.67091002924478904</v>
      </c>
      <c r="E425">
        <v>13553781</v>
      </c>
      <c r="F425">
        <v>1906040</v>
      </c>
      <c r="G425">
        <v>16.364031446097574</v>
      </c>
    </row>
    <row r="426" spans="1:7" x14ac:dyDescent="0.3">
      <c r="A426">
        <v>44918</v>
      </c>
      <c r="B426">
        <v>174.39</v>
      </c>
      <c r="C426">
        <v>0.78999999999999204</v>
      </c>
      <c r="D426">
        <v>0.45506912442395858</v>
      </c>
      <c r="E426">
        <v>11647741</v>
      </c>
      <c r="F426">
        <v>-9649828</v>
      </c>
      <c r="G426">
        <v>-45.309528049891519</v>
      </c>
    </row>
    <row r="427" spans="1:7" x14ac:dyDescent="0.3">
      <c r="A427">
        <v>44917</v>
      </c>
      <c r="B427">
        <v>173.6</v>
      </c>
      <c r="C427">
        <v>-2.3000000000000114</v>
      </c>
      <c r="D427">
        <v>-1.3075611142694776</v>
      </c>
      <c r="E427">
        <v>21297569</v>
      </c>
      <c r="F427">
        <v>-1699632</v>
      </c>
      <c r="G427">
        <v>-7.3906037521696666</v>
      </c>
    </row>
    <row r="428" spans="1:7" x14ac:dyDescent="0.3">
      <c r="A428">
        <v>44916</v>
      </c>
      <c r="B428">
        <v>175.9</v>
      </c>
      <c r="C428">
        <v>2.9800000000000182</v>
      </c>
      <c r="D428">
        <v>1.7233402729586043</v>
      </c>
      <c r="E428">
        <v>22997201</v>
      </c>
      <c r="F428">
        <v>4946407</v>
      </c>
      <c r="G428">
        <v>27.402711481832878</v>
      </c>
    </row>
    <row r="429" spans="1:7" x14ac:dyDescent="0.3">
      <c r="A429">
        <v>44915</v>
      </c>
      <c r="B429">
        <v>172.92</v>
      </c>
      <c r="C429">
        <v>0.90999999999999659</v>
      </c>
      <c r="D429">
        <v>0.52903900935991899</v>
      </c>
      <c r="E429">
        <v>18050794</v>
      </c>
      <c r="F429">
        <v>-7563238</v>
      </c>
      <c r="G429">
        <v>-29.527713559505194</v>
      </c>
    </row>
    <row r="430" spans="1:7" x14ac:dyDescent="0.3">
      <c r="A430">
        <v>44914</v>
      </c>
      <c r="B430">
        <v>172.01</v>
      </c>
      <c r="C430">
        <v>-2.3600000000000136</v>
      </c>
      <c r="D430">
        <v>-1.3534438263462829</v>
      </c>
      <c r="E430">
        <v>25614032</v>
      </c>
      <c r="F430">
        <v>-12888385</v>
      </c>
      <c r="G430">
        <v>-33.474223189676636</v>
      </c>
    </row>
    <row r="431" spans="1:7" x14ac:dyDescent="0.3">
      <c r="A431">
        <v>44911</v>
      </c>
      <c r="B431">
        <v>174.37</v>
      </c>
      <c r="C431">
        <v>-1.3100000000000023</v>
      </c>
      <c r="D431">
        <v>-0.74567395264116698</v>
      </c>
      <c r="E431">
        <v>38502417</v>
      </c>
      <c r="F431">
        <v>4955707</v>
      </c>
      <c r="G431">
        <v>14.772557428135277</v>
      </c>
    </row>
    <row r="432" spans="1:7" x14ac:dyDescent="0.3">
      <c r="A432">
        <v>44910</v>
      </c>
      <c r="B432">
        <v>175.68</v>
      </c>
      <c r="C432">
        <v>-4.5099999999999909</v>
      </c>
      <c r="D432">
        <v>-2.5029135912092739</v>
      </c>
      <c r="E432">
        <v>33546710</v>
      </c>
      <c r="F432">
        <v>1139850</v>
      </c>
      <c r="G432">
        <v>3.5173108409762626</v>
      </c>
    </row>
    <row r="433" spans="1:7" x14ac:dyDescent="0.3">
      <c r="A433">
        <v>44909</v>
      </c>
      <c r="B433">
        <v>180.19</v>
      </c>
      <c r="C433">
        <v>-1.1899999999999977</v>
      </c>
      <c r="D433">
        <v>-0.6560811555849585</v>
      </c>
      <c r="E433">
        <v>32406860</v>
      </c>
      <c r="F433">
        <v>-6038450</v>
      </c>
      <c r="G433">
        <v>-15.706597241640138</v>
      </c>
    </row>
    <row r="434" spans="1:7" x14ac:dyDescent="0.3">
      <c r="A434">
        <v>44908</v>
      </c>
      <c r="B434">
        <v>181.38</v>
      </c>
      <c r="C434">
        <v>0.65999999999999659</v>
      </c>
      <c r="D434">
        <v>0.36520584329349082</v>
      </c>
      <c r="E434">
        <v>38445310</v>
      </c>
      <c r="F434">
        <v>15679890</v>
      </c>
      <c r="G434">
        <v>68.875909163986435</v>
      </c>
    </row>
    <row r="435" spans="1:7" x14ac:dyDescent="0.3">
      <c r="A435">
        <v>44907</v>
      </c>
      <c r="B435">
        <v>180.72</v>
      </c>
      <c r="C435">
        <v>2.0999999999999943</v>
      </c>
      <c r="D435">
        <v>1.1756802149815218</v>
      </c>
      <c r="E435">
        <v>22765420</v>
      </c>
      <c r="F435">
        <v>718926</v>
      </c>
      <c r="G435">
        <v>3.2609538732099534</v>
      </c>
    </row>
    <row r="436" spans="1:7" x14ac:dyDescent="0.3">
      <c r="A436">
        <v>44904</v>
      </c>
      <c r="B436">
        <v>178.62</v>
      </c>
      <c r="C436">
        <v>-2.2199999999999989</v>
      </c>
      <c r="D436">
        <v>-1.2276045122760444</v>
      </c>
      <c r="E436">
        <v>22046494</v>
      </c>
      <c r="F436">
        <v>1075057</v>
      </c>
      <c r="G436">
        <v>5.1262915364359625</v>
      </c>
    </row>
    <row r="437" spans="1:7" x14ac:dyDescent="0.3">
      <c r="A437">
        <v>44903</v>
      </c>
      <c r="B437">
        <v>180.84</v>
      </c>
      <c r="C437">
        <v>1.3000000000000114</v>
      </c>
      <c r="D437">
        <v>0.72407263005459033</v>
      </c>
      <c r="E437">
        <v>20971437</v>
      </c>
      <c r="F437">
        <v>3793653</v>
      </c>
      <c r="G437">
        <v>22.084647239713806</v>
      </c>
    </row>
    <row r="438" spans="1:7" x14ac:dyDescent="0.3">
      <c r="A438">
        <v>44902</v>
      </c>
      <c r="B438">
        <v>179.54</v>
      </c>
      <c r="C438">
        <v>-0.53000000000000114</v>
      </c>
      <c r="D438">
        <v>-0.29432998278447337</v>
      </c>
      <c r="E438">
        <v>17177784</v>
      </c>
      <c r="F438">
        <v>-1324350</v>
      </c>
      <c r="G438">
        <v>-7.1578229840946994</v>
      </c>
    </row>
    <row r="439" spans="1:7" x14ac:dyDescent="0.3">
      <c r="A439">
        <v>44901</v>
      </c>
      <c r="B439">
        <v>180.07</v>
      </c>
      <c r="C439">
        <v>-2.8000000000000114</v>
      </c>
      <c r="D439">
        <v>-1.5311423415541157</v>
      </c>
      <c r="E439">
        <v>18502134</v>
      </c>
      <c r="F439">
        <v>-6947158</v>
      </c>
      <c r="G439">
        <v>-27.298040354128517</v>
      </c>
    </row>
    <row r="440" spans="1:7" x14ac:dyDescent="0.3">
      <c r="A440">
        <v>44900</v>
      </c>
      <c r="B440">
        <v>182.87</v>
      </c>
      <c r="C440">
        <v>-5.1800000000000068</v>
      </c>
      <c r="D440">
        <v>-2.7545865461313515</v>
      </c>
      <c r="E440">
        <v>25449292</v>
      </c>
      <c r="F440">
        <v>2874513</v>
      </c>
      <c r="G440">
        <v>12.73329408894767</v>
      </c>
    </row>
    <row r="441" spans="1:7" x14ac:dyDescent="0.3">
      <c r="A441">
        <v>44897</v>
      </c>
      <c r="B441">
        <v>188.05</v>
      </c>
      <c r="C441">
        <v>1.0900000000000034</v>
      </c>
      <c r="D441">
        <v>0.5830124090714609</v>
      </c>
      <c r="E441">
        <v>22574779</v>
      </c>
      <c r="F441">
        <v>578410</v>
      </c>
      <c r="G441">
        <v>2.6295703622720641</v>
      </c>
    </row>
    <row r="442" spans="1:7" x14ac:dyDescent="0.3">
      <c r="A442">
        <v>44896</v>
      </c>
      <c r="B442">
        <v>186.96</v>
      </c>
      <c r="C442">
        <v>-0.40999999999999659</v>
      </c>
      <c r="D442">
        <v>-0.21881838074398066</v>
      </c>
      <c r="E442">
        <v>21996369</v>
      </c>
      <c r="F442">
        <v>-6033772</v>
      </c>
      <c r="G442">
        <v>-21.526013729292337</v>
      </c>
    </row>
    <row r="443" spans="1:7" x14ac:dyDescent="0.3">
      <c r="A443">
        <v>44895</v>
      </c>
      <c r="B443">
        <v>187.37</v>
      </c>
      <c r="C443">
        <v>5</v>
      </c>
      <c r="D443">
        <v>2.7416790042221857</v>
      </c>
      <c r="E443">
        <v>28030141</v>
      </c>
      <c r="F443">
        <v>14009588</v>
      </c>
      <c r="G443">
        <v>99.921793384326563</v>
      </c>
    </row>
    <row r="444" spans="1:7" x14ac:dyDescent="0.3">
      <c r="A444">
        <v>44894</v>
      </c>
      <c r="B444">
        <v>182.37</v>
      </c>
      <c r="C444">
        <v>0.53000000000000114</v>
      </c>
      <c r="D444">
        <v>0.29146502419709697</v>
      </c>
      <c r="E444">
        <v>14020553</v>
      </c>
      <c r="F444">
        <v>-3469820</v>
      </c>
      <c r="G444">
        <v>-19.838456275346445</v>
      </c>
    </row>
    <row r="445" spans="1:7" x14ac:dyDescent="0.3">
      <c r="A445">
        <v>44893</v>
      </c>
      <c r="B445">
        <v>181.84</v>
      </c>
      <c r="C445">
        <v>-3.7400000000000091</v>
      </c>
      <c r="D445">
        <v>-2.0153033732083245</v>
      </c>
      <c r="E445">
        <v>17490373</v>
      </c>
      <c r="F445">
        <v>4096968</v>
      </c>
      <c r="G445">
        <v>30.589443087848085</v>
      </c>
    </row>
    <row r="446" spans="1:7" x14ac:dyDescent="0.3">
      <c r="A446">
        <v>44890</v>
      </c>
      <c r="B446">
        <v>185.58</v>
      </c>
      <c r="C446">
        <v>0.39000000000001478</v>
      </c>
      <c r="D446">
        <v>0.21059452454236988</v>
      </c>
      <c r="E446">
        <v>13393405</v>
      </c>
      <c r="F446">
        <v>-6365378</v>
      </c>
      <c r="G446">
        <v>-32.215435535680513</v>
      </c>
    </row>
    <row r="447" spans="1:7" x14ac:dyDescent="0.3">
      <c r="A447">
        <v>44888</v>
      </c>
      <c r="B447">
        <v>185.19</v>
      </c>
      <c r="C447">
        <v>0.47999999999998977</v>
      </c>
      <c r="D447">
        <v>0.25986681825563845</v>
      </c>
      <c r="E447">
        <v>19758783</v>
      </c>
      <c r="F447">
        <v>2889068</v>
      </c>
      <c r="G447">
        <v>17.125766499315489</v>
      </c>
    </row>
    <row r="448" spans="1:7" x14ac:dyDescent="0.3">
      <c r="A448">
        <v>44887</v>
      </c>
      <c r="B448">
        <v>184.71</v>
      </c>
      <c r="C448">
        <v>1.9500000000000171</v>
      </c>
      <c r="D448">
        <v>1.0669730794484664</v>
      </c>
      <c r="E448">
        <v>16869715</v>
      </c>
      <c r="F448">
        <v>-2169227</v>
      </c>
      <c r="G448">
        <v>-11.393632062117737</v>
      </c>
    </row>
    <row r="449" spans="1:7" x14ac:dyDescent="0.3">
      <c r="A449">
        <v>44886</v>
      </c>
      <c r="B449">
        <v>182.76</v>
      </c>
      <c r="C449">
        <v>-0.96000000000000796</v>
      </c>
      <c r="D449">
        <v>-0.52253429131287177</v>
      </c>
      <c r="E449">
        <v>19038942</v>
      </c>
      <c r="F449">
        <v>-8230129</v>
      </c>
      <c r="G449">
        <v>-30.181185857046614</v>
      </c>
    </row>
    <row r="450" spans="1:7" x14ac:dyDescent="0.3">
      <c r="A450">
        <v>44883</v>
      </c>
      <c r="B450">
        <v>183.72</v>
      </c>
      <c r="C450">
        <v>1.1800000000000068</v>
      </c>
      <c r="D450">
        <v>0.64643365837625011</v>
      </c>
      <c r="E450">
        <v>27269071</v>
      </c>
      <c r="F450">
        <v>6433401</v>
      </c>
      <c r="G450">
        <v>30.876861651197203</v>
      </c>
    </row>
    <row r="451" spans="1:7" x14ac:dyDescent="0.3">
      <c r="A451">
        <v>44882</v>
      </c>
      <c r="B451">
        <v>182.54</v>
      </c>
      <c r="C451">
        <v>-1.710000000000008</v>
      </c>
      <c r="D451">
        <v>-0.92808683853460405</v>
      </c>
      <c r="E451">
        <v>20835670</v>
      </c>
      <c r="F451">
        <v>-3966340</v>
      </c>
      <c r="G451">
        <v>-15.992010324969629</v>
      </c>
    </row>
    <row r="452" spans="1:7" x14ac:dyDescent="0.3">
      <c r="A452">
        <v>44881</v>
      </c>
      <c r="B452">
        <v>184.25</v>
      </c>
      <c r="C452">
        <v>-3.3000000000000114</v>
      </c>
      <c r="D452">
        <v>-1.7595307917888623</v>
      </c>
      <c r="E452">
        <v>24802010</v>
      </c>
      <c r="F452">
        <v>-1326750</v>
      </c>
      <c r="G452">
        <v>-5.0777380939623615</v>
      </c>
    </row>
    <row r="453" spans="1:7" x14ac:dyDescent="0.3">
      <c r="A453">
        <v>44880</v>
      </c>
      <c r="B453">
        <v>187.55</v>
      </c>
      <c r="C453">
        <v>2.7400000000000091</v>
      </c>
      <c r="D453">
        <v>1.4826037552080564</v>
      </c>
      <c r="E453">
        <v>26128760</v>
      </c>
      <c r="F453">
        <v>-370870</v>
      </c>
      <c r="G453">
        <v>-1.3995289745554937</v>
      </c>
    </row>
    <row r="454" spans="1:7" x14ac:dyDescent="0.3">
      <c r="A454">
        <v>44879</v>
      </c>
      <c r="B454">
        <v>184.81</v>
      </c>
      <c r="C454">
        <v>-2.0900000000000034</v>
      </c>
      <c r="D454">
        <v>-1.1182450508293222</v>
      </c>
      <c r="E454">
        <v>26499630</v>
      </c>
      <c r="F454">
        <v>-2265732</v>
      </c>
      <c r="G454">
        <v>-7.8765982503540197</v>
      </c>
    </row>
    <row r="455" spans="1:7" x14ac:dyDescent="0.3">
      <c r="A455">
        <v>44876</v>
      </c>
      <c r="B455">
        <v>186.9</v>
      </c>
      <c r="C455">
        <v>1.5200000000000102</v>
      </c>
      <c r="D455">
        <v>0.81993742582803442</v>
      </c>
      <c r="E455">
        <v>28765362</v>
      </c>
      <c r="F455">
        <v>-9807437</v>
      </c>
      <c r="G455">
        <v>-25.425785149789103</v>
      </c>
    </row>
    <row r="456" spans="1:7" x14ac:dyDescent="0.3">
      <c r="A456">
        <v>44875</v>
      </c>
      <c r="B456">
        <v>185.38</v>
      </c>
      <c r="C456">
        <v>10.75</v>
      </c>
      <c r="D456">
        <v>6.1558724159651836</v>
      </c>
      <c r="E456">
        <v>38572799</v>
      </c>
      <c r="F456">
        <v>11295822</v>
      </c>
      <c r="G456">
        <v>41.411561112508913</v>
      </c>
    </row>
    <row r="457" spans="1:7" x14ac:dyDescent="0.3">
      <c r="A457">
        <v>44874</v>
      </c>
      <c r="B457">
        <v>174.63</v>
      </c>
      <c r="C457">
        <v>-4.9300000000000068</v>
      </c>
      <c r="D457">
        <v>-2.745600356426825</v>
      </c>
      <c r="E457">
        <v>27276977</v>
      </c>
      <c r="F457">
        <v>7011789</v>
      </c>
      <c r="G457">
        <v>34.600167538539488</v>
      </c>
    </row>
    <row r="458" spans="1:7" x14ac:dyDescent="0.3">
      <c r="A458">
        <v>44873</v>
      </c>
      <c r="B458">
        <v>179.56</v>
      </c>
      <c r="C458">
        <v>6.9999999999993179E-2</v>
      </c>
      <c r="D458">
        <v>3.89993871524838E-2</v>
      </c>
      <c r="E458">
        <v>20265188</v>
      </c>
      <c r="F458">
        <v>-424749</v>
      </c>
      <c r="G458">
        <v>-2.0529255357326606</v>
      </c>
    </row>
    <row r="459" spans="1:7" x14ac:dyDescent="0.3">
      <c r="A459">
        <v>44872</v>
      </c>
      <c r="B459">
        <v>179.49</v>
      </c>
      <c r="C459">
        <v>0.81000000000000227</v>
      </c>
      <c r="D459">
        <v>0.45332437877770443</v>
      </c>
      <c r="E459">
        <v>20689937</v>
      </c>
      <c r="F459">
        <v>-5152434</v>
      </c>
      <c r="G459">
        <v>-19.9379306178988</v>
      </c>
    </row>
    <row r="460" spans="1:7" x14ac:dyDescent="0.3">
      <c r="A460">
        <v>44869</v>
      </c>
      <c r="B460">
        <v>178.68</v>
      </c>
      <c r="C460">
        <v>2.3799999999999955</v>
      </c>
      <c r="D460">
        <v>1.3499716392512735</v>
      </c>
      <c r="E460">
        <v>25842371</v>
      </c>
      <c r="F460">
        <v>-3250853</v>
      </c>
      <c r="G460">
        <v>-11.173918022973321</v>
      </c>
    </row>
    <row r="461" spans="1:7" x14ac:dyDescent="0.3">
      <c r="A461">
        <v>44868</v>
      </c>
      <c r="B461">
        <v>176.3</v>
      </c>
      <c r="C461">
        <v>-1.1899999999999977</v>
      </c>
      <c r="D461">
        <v>-0.67046030762296338</v>
      </c>
      <c r="E461">
        <v>29093224</v>
      </c>
      <c r="F461">
        <v>-9046367</v>
      </c>
      <c r="G461">
        <v>-23.719098088912386</v>
      </c>
    </row>
    <row r="462" spans="1:7" x14ac:dyDescent="0.3">
      <c r="A462">
        <v>44867</v>
      </c>
      <c r="B462">
        <v>177.49</v>
      </c>
      <c r="C462">
        <v>-6.0900000000000034</v>
      </c>
      <c r="D462">
        <v>-3.3173548316810124</v>
      </c>
      <c r="E462">
        <v>38139591</v>
      </c>
      <c r="F462">
        <v>10692938</v>
      </c>
      <c r="G462">
        <v>38.958987093981918</v>
      </c>
    </row>
    <row r="463" spans="1:7" x14ac:dyDescent="0.3">
      <c r="A463">
        <v>44866</v>
      </c>
      <c r="B463">
        <v>183.58</v>
      </c>
      <c r="C463">
        <v>0.25</v>
      </c>
      <c r="D463">
        <v>0.13636611574755902</v>
      </c>
      <c r="E463">
        <v>27446653</v>
      </c>
      <c r="F463">
        <v>1747268</v>
      </c>
      <c r="G463">
        <v>6.7988708679215479</v>
      </c>
    </row>
    <row r="464" spans="1:7" x14ac:dyDescent="0.3">
      <c r="A464">
        <v>44865</v>
      </c>
      <c r="B464">
        <v>183.33</v>
      </c>
      <c r="C464">
        <v>0.17000000000001592</v>
      </c>
      <c r="D464">
        <v>9.2815025114662553E-2</v>
      </c>
      <c r="E464">
        <v>25699385</v>
      </c>
      <c r="F464">
        <v>-7522236</v>
      </c>
      <c r="G464">
        <v>-22.642591702554189</v>
      </c>
    </row>
    <row r="465" spans="1:7" x14ac:dyDescent="0.3">
      <c r="A465">
        <v>44862</v>
      </c>
      <c r="B465">
        <v>183.16</v>
      </c>
      <c r="C465">
        <v>4.0699999999999932</v>
      </c>
      <c r="D465">
        <v>2.2726003685297855</v>
      </c>
      <c r="E465">
        <v>33221621</v>
      </c>
      <c r="F465">
        <v>4569773</v>
      </c>
      <c r="G465">
        <v>15.949313286877691</v>
      </c>
    </row>
    <row r="466" spans="1:7" x14ac:dyDescent="0.3">
      <c r="A466">
        <v>44861</v>
      </c>
      <c r="B466">
        <v>179.09</v>
      </c>
      <c r="C466">
        <v>3.9999999999992042E-2</v>
      </c>
      <c r="D466">
        <v>2.2340128455734173E-2</v>
      </c>
      <c r="E466">
        <v>28651848</v>
      </c>
      <c r="F466">
        <v>-8432898</v>
      </c>
      <c r="G466">
        <v>-22.739532852672092</v>
      </c>
    </row>
    <row r="467" spans="1:7" x14ac:dyDescent="0.3">
      <c r="A467">
        <v>44860</v>
      </c>
      <c r="B467">
        <v>179.05</v>
      </c>
      <c r="C467">
        <v>0.88000000000002387</v>
      </c>
      <c r="D467">
        <v>0.49391031037774258</v>
      </c>
      <c r="E467">
        <v>37084746</v>
      </c>
      <c r="F467">
        <v>3979000</v>
      </c>
      <c r="G467">
        <v>12.019061585260758</v>
      </c>
    </row>
    <row r="468" spans="1:7" x14ac:dyDescent="0.3">
      <c r="A468">
        <v>44859</v>
      </c>
      <c r="B468">
        <v>178.17</v>
      </c>
      <c r="C468">
        <v>4.7299999999999898</v>
      </c>
      <c r="D468">
        <v>2.727167896678961</v>
      </c>
      <c r="E468">
        <v>33105746</v>
      </c>
      <c r="F468">
        <v>5821274</v>
      </c>
      <c r="G468">
        <v>21.335483420753022</v>
      </c>
    </row>
    <row r="469" spans="1:7" x14ac:dyDescent="0.3">
      <c r="A469">
        <v>44858</v>
      </c>
      <c r="B469">
        <v>173.44</v>
      </c>
      <c r="C469">
        <v>0.74000000000000909</v>
      </c>
      <c r="D469">
        <v>0.4284887087434911</v>
      </c>
      <c r="E469">
        <v>27284472</v>
      </c>
      <c r="F469">
        <v>-18118231</v>
      </c>
      <c r="G469">
        <v>-39.905621918589297</v>
      </c>
    </row>
    <row r="470" spans="1:7" x14ac:dyDescent="0.3">
      <c r="A470">
        <v>44855</v>
      </c>
      <c r="B470">
        <v>172.7</v>
      </c>
      <c r="C470">
        <v>3.6699999999999875</v>
      </c>
      <c r="D470">
        <v>2.1712122108501375</v>
      </c>
      <c r="E470">
        <v>45402703</v>
      </c>
      <c r="F470">
        <v>18691997</v>
      </c>
      <c r="G470">
        <v>69.979419488200719</v>
      </c>
    </row>
    <row r="471" spans="1:7" x14ac:dyDescent="0.3">
      <c r="A471">
        <v>44854</v>
      </c>
      <c r="B471">
        <v>169.03</v>
      </c>
      <c r="C471">
        <v>-2.1800000000000068</v>
      </c>
      <c r="D471">
        <v>-1.2732901115589081</v>
      </c>
      <c r="E471">
        <v>26710706</v>
      </c>
      <c r="F471">
        <v>-436237</v>
      </c>
      <c r="G471">
        <v>-1.6069470510915354</v>
      </c>
    </row>
    <row r="472" spans="1:7" x14ac:dyDescent="0.3">
      <c r="A472">
        <v>44853</v>
      </c>
      <c r="B472">
        <v>171.21</v>
      </c>
      <c r="C472">
        <v>-2.9599999999999795</v>
      </c>
      <c r="D472">
        <v>-1.6994890049951081</v>
      </c>
      <c r="E472">
        <v>27146943</v>
      </c>
      <c r="F472">
        <v>-7376206</v>
      </c>
      <c r="G472">
        <v>-21.365970989494613</v>
      </c>
    </row>
    <row r="473" spans="1:7" x14ac:dyDescent="0.3">
      <c r="A473">
        <v>44852</v>
      </c>
      <c r="B473">
        <v>174.17</v>
      </c>
      <c r="C473">
        <v>2.039999999999992</v>
      </c>
      <c r="D473">
        <v>1.1851507581479068</v>
      </c>
      <c r="E473">
        <v>34523149</v>
      </c>
      <c r="F473">
        <v>6323937</v>
      </c>
      <c r="G473">
        <v>22.425935164429418</v>
      </c>
    </row>
    <row r="474" spans="1:7" x14ac:dyDescent="0.3">
      <c r="A474">
        <v>44851</v>
      </c>
      <c r="B474">
        <v>172.13</v>
      </c>
      <c r="C474">
        <v>5.3199999999999932</v>
      </c>
      <c r="D474">
        <v>3.1892572387746498</v>
      </c>
      <c r="E474">
        <v>28199212</v>
      </c>
      <c r="F474">
        <v>-1409414</v>
      </c>
      <c r="G474">
        <v>-4.7601465870115014</v>
      </c>
    </row>
    <row r="475" spans="1:7" x14ac:dyDescent="0.3">
      <c r="A475">
        <v>44848</v>
      </c>
      <c r="B475">
        <v>166.81</v>
      </c>
      <c r="C475">
        <v>-4.5900000000000034</v>
      </c>
      <c r="D475">
        <v>-2.6779463243874</v>
      </c>
      <c r="E475">
        <v>29608626</v>
      </c>
      <c r="F475">
        <v>-15767888</v>
      </c>
      <c r="G475">
        <v>-34.749006942225662</v>
      </c>
    </row>
    <row r="476" spans="1:7" x14ac:dyDescent="0.3">
      <c r="A476">
        <v>44847</v>
      </c>
      <c r="B476">
        <v>171.4</v>
      </c>
      <c r="C476">
        <v>4.1400000000000148</v>
      </c>
      <c r="D476">
        <v>2.4751883295468224</v>
      </c>
      <c r="E476">
        <v>45376514</v>
      </c>
      <c r="F476">
        <v>18579859</v>
      </c>
      <c r="G476">
        <v>69.336486214417434</v>
      </c>
    </row>
    <row r="477" spans="1:7" x14ac:dyDescent="0.3">
      <c r="A477">
        <v>44846</v>
      </c>
      <c r="B477">
        <v>167.26</v>
      </c>
      <c r="C477">
        <v>-0.46000000000000796</v>
      </c>
      <c r="D477">
        <v>-0.2742666348676413</v>
      </c>
      <c r="E477">
        <v>26796655</v>
      </c>
      <c r="F477">
        <v>-1212471</v>
      </c>
      <c r="G477">
        <v>-4.328842677918618</v>
      </c>
    </row>
    <row r="478" spans="1:7" x14ac:dyDescent="0.3">
      <c r="A478">
        <v>44845</v>
      </c>
      <c r="B478">
        <v>167.72</v>
      </c>
      <c r="C478">
        <v>5.0000000000011369E-2</v>
      </c>
      <c r="D478">
        <v>2.9820480706155766E-2</v>
      </c>
      <c r="E478">
        <v>28009126</v>
      </c>
      <c r="F478">
        <v>4622696</v>
      </c>
      <c r="G478">
        <v>19.766574034600406</v>
      </c>
    </row>
    <row r="479" spans="1:7" x14ac:dyDescent="0.3">
      <c r="A479">
        <v>44844</v>
      </c>
      <c r="B479">
        <v>167.67</v>
      </c>
      <c r="C479">
        <v>-0.94000000000002615</v>
      </c>
      <c r="D479">
        <v>-0.5574995551865406</v>
      </c>
      <c r="E479">
        <v>23386430</v>
      </c>
      <c r="F479">
        <v>-3149688</v>
      </c>
      <c r="G479">
        <v>-11.869437722578713</v>
      </c>
    </row>
    <row r="480" spans="1:7" x14ac:dyDescent="0.3">
      <c r="A480">
        <v>44841</v>
      </c>
      <c r="B480">
        <v>168.61</v>
      </c>
      <c r="C480">
        <v>-5.1099999999999852</v>
      </c>
      <c r="D480">
        <v>-2.9415150817407238</v>
      </c>
      <c r="E480">
        <v>26536118</v>
      </c>
      <c r="F480">
        <v>3900184</v>
      </c>
      <c r="G480">
        <v>17.230055539126418</v>
      </c>
    </row>
    <row r="481" spans="1:7" x14ac:dyDescent="0.3">
      <c r="A481">
        <v>44840</v>
      </c>
      <c r="B481">
        <v>173.72</v>
      </c>
      <c r="C481">
        <v>-0.97999999999998977</v>
      </c>
      <c r="D481">
        <v>-0.56096164854034902</v>
      </c>
      <c r="E481">
        <v>22635934</v>
      </c>
      <c r="F481">
        <v>-2645424</v>
      </c>
      <c r="G481">
        <v>-10.463931565701495</v>
      </c>
    </row>
    <row r="482" spans="1:7" x14ac:dyDescent="0.3">
      <c r="A482">
        <v>44839</v>
      </c>
      <c r="B482">
        <v>174.7</v>
      </c>
      <c r="C482">
        <v>-1.3000000000000114</v>
      </c>
      <c r="D482">
        <v>-0.73863636363637009</v>
      </c>
      <c r="E482">
        <v>25281358</v>
      </c>
      <c r="F482">
        <v>-12255941</v>
      </c>
      <c r="G482">
        <v>-32.650034303213985</v>
      </c>
    </row>
    <row r="483" spans="1:7" x14ac:dyDescent="0.3">
      <c r="A483">
        <v>44838</v>
      </c>
      <c r="B483">
        <v>176</v>
      </c>
      <c r="C483">
        <v>6.710000000000008</v>
      </c>
      <c r="D483">
        <v>3.963612735542565</v>
      </c>
      <c r="E483">
        <v>37537299</v>
      </c>
      <c r="F483">
        <v>3925744</v>
      </c>
      <c r="G483">
        <v>11.679745254273419</v>
      </c>
    </row>
    <row r="484" spans="1:7" x14ac:dyDescent="0.3">
      <c r="A484">
        <v>44837</v>
      </c>
      <c r="B484">
        <v>169.29</v>
      </c>
      <c r="C484">
        <v>4.3700000000000045</v>
      </c>
      <c r="D484">
        <v>2.6497695852534591</v>
      </c>
      <c r="E484">
        <v>33611555</v>
      </c>
      <c r="F484">
        <v>-7032222</v>
      </c>
      <c r="G484">
        <v>-17.302087844837846</v>
      </c>
    </row>
    <row r="485" spans="1:7" x14ac:dyDescent="0.3">
      <c r="A485">
        <v>44834</v>
      </c>
      <c r="B485">
        <v>164.92</v>
      </c>
      <c r="C485">
        <v>-1.210000000000008</v>
      </c>
      <c r="D485">
        <v>-0.72834527177512065</v>
      </c>
      <c r="E485">
        <v>40643777</v>
      </c>
      <c r="F485">
        <v>9179755</v>
      </c>
      <c r="G485">
        <v>29.175402305528518</v>
      </c>
    </row>
    <row r="486" spans="1:7" x14ac:dyDescent="0.3">
      <c r="A486">
        <v>44833</v>
      </c>
      <c r="B486">
        <v>166.13</v>
      </c>
      <c r="C486">
        <v>-3.8100000000000023</v>
      </c>
      <c r="D486">
        <v>-2.2419677533247042</v>
      </c>
      <c r="E486">
        <v>31464022</v>
      </c>
      <c r="F486">
        <v>-3722519</v>
      </c>
      <c r="G486">
        <v>-10.579383179494682</v>
      </c>
    </row>
    <row r="487" spans="1:7" x14ac:dyDescent="0.3">
      <c r="A487">
        <v>44832</v>
      </c>
      <c r="B487">
        <v>169.94</v>
      </c>
      <c r="C487">
        <v>5.210000000000008</v>
      </c>
      <c r="D487">
        <v>3.1627511685788918</v>
      </c>
      <c r="E487">
        <v>35186541</v>
      </c>
      <c r="F487">
        <v>-7220039</v>
      </c>
      <c r="G487">
        <v>-17.025751664010631</v>
      </c>
    </row>
    <row r="488" spans="1:7" x14ac:dyDescent="0.3">
      <c r="A488">
        <v>44831</v>
      </c>
      <c r="B488">
        <v>164.73</v>
      </c>
      <c r="C488">
        <v>0.56000000000000227</v>
      </c>
      <c r="D488">
        <v>0.34110982518121602</v>
      </c>
      <c r="E488">
        <v>42406580</v>
      </c>
      <c r="F488">
        <v>11808781</v>
      </c>
      <c r="G488">
        <v>38.593563543573836</v>
      </c>
    </row>
    <row r="489" spans="1:7" x14ac:dyDescent="0.3">
      <c r="A489">
        <v>44830</v>
      </c>
      <c r="B489">
        <v>164.17</v>
      </c>
      <c r="C489">
        <v>-3.1400000000000148</v>
      </c>
      <c r="D489">
        <v>-1.8767557229095779</v>
      </c>
      <c r="E489">
        <v>30597799</v>
      </c>
      <c r="F489">
        <v>-9739130</v>
      </c>
      <c r="G489">
        <v>-24.144450857922276</v>
      </c>
    </row>
    <row r="490" spans="1:7" x14ac:dyDescent="0.3">
      <c r="A490">
        <v>44827</v>
      </c>
      <c r="B490">
        <v>167.31</v>
      </c>
      <c r="C490">
        <v>-4.0799999999999841</v>
      </c>
      <c r="D490">
        <v>-2.3805356205146069</v>
      </c>
      <c r="E490">
        <v>40336929</v>
      </c>
      <c r="F490">
        <v>6868336</v>
      </c>
      <c r="G490">
        <v>20.521735108494102</v>
      </c>
    </row>
    <row r="491" spans="1:7" x14ac:dyDescent="0.3">
      <c r="A491">
        <v>44826</v>
      </c>
      <c r="B491">
        <v>171.39</v>
      </c>
      <c r="C491">
        <v>-3.9500000000000171</v>
      </c>
      <c r="D491">
        <v>-2.2527660545226516</v>
      </c>
      <c r="E491">
        <v>33468593</v>
      </c>
      <c r="F491">
        <v>4111493</v>
      </c>
      <c r="G491">
        <v>14.005106090179208</v>
      </c>
    </row>
    <row r="492" spans="1:7" x14ac:dyDescent="0.3">
      <c r="A492">
        <v>44825</v>
      </c>
      <c r="B492">
        <v>175.34</v>
      </c>
      <c r="C492">
        <v>-2.7199999999999989</v>
      </c>
      <c r="D492">
        <v>-1.5275749747276193</v>
      </c>
      <c r="E492">
        <v>29357100</v>
      </c>
      <c r="F492">
        <v>7109572</v>
      </c>
      <c r="G492">
        <v>31.956683007658199</v>
      </c>
    </row>
    <row r="493" spans="1:7" x14ac:dyDescent="0.3">
      <c r="A493">
        <v>44824</v>
      </c>
      <c r="B493">
        <v>178.06</v>
      </c>
      <c r="C493">
        <v>-2.460000000000008</v>
      </c>
      <c r="D493">
        <v>-1.3627298914247772</v>
      </c>
      <c r="E493">
        <v>22247528</v>
      </c>
      <c r="F493">
        <v>-3164689</v>
      </c>
      <c r="G493">
        <v>-12.453415615016981</v>
      </c>
    </row>
    <row r="494" spans="1:7" x14ac:dyDescent="0.3">
      <c r="A494">
        <v>44823</v>
      </c>
      <c r="B494">
        <v>180.52</v>
      </c>
      <c r="C494">
        <v>1.5300000000000011</v>
      </c>
      <c r="D494">
        <v>0.85479635733839943</v>
      </c>
      <c r="E494">
        <v>25412217</v>
      </c>
      <c r="F494">
        <v>-15743656</v>
      </c>
      <c r="G494">
        <v>-38.253728696266506</v>
      </c>
    </row>
    <row r="495" spans="1:7" x14ac:dyDescent="0.3">
      <c r="A495">
        <v>44820</v>
      </c>
      <c r="B495">
        <v>178.99</v>
      </c>
      <c r="C495">
        <v>-2.6399999999999864</v>
      </c>
      <c r="D495">
        <v>-1.4535043770302187</v>
      </c>
      <c r="E495">
        <v>41155873</v>
      </c>
      <c r="F495">
        <v>15777181</v>
      </c>
      <c r="G495">
        <v>62.167037607769544</v>
      </c>
    </row>
    <row r="496" spans="1:7" x14ac:dyDescent="0.3">
      <c r="A496">
        <v>44819</v>
      </c>
      <c r="B496">
        <v>181.63</v>
      </c>
      <c r="C496">
        <v>-1.3300000000000125</v>
      </c>
      <c r="D496">
        <v>-0.72693484914736139</v>
      </c>
      <c r="E496">
        <v>25378692</v>
      </c>
      <c r="F496">
        <v>100355</v>
      </c>
      <c r="G496">
        <v>0.39700000834706811</v>
      </c>
    </row>
    <row r="497" spans="1:7" x14ac:dyDescent="0.3">
      <c r="A497">
        <v>44818</v>
      </c>
      <c r="B497">
        <v>182.96</v>
      </c>
      <c r="C497">
        <v>0.71000000000000796</v>
      </c>
      <c r="D497">
        <v>0.38957475994513469</v>
      </c>
      <c r="E497">
        <v>25278337</v>
      </c>
      <c r="F497">
        <v>-8866373</v>
      </c>
      <c r="G497">
        <v>-25.967047311281895</v>
      </c>
    </row>
    <row r="498" spans="1:7" x14ac:dyDescent="0.3">
      <c r="A498">
        <v>44817</v>
      </c>
      <c r="B498">
        <v>182.25</v>
      </c>
      <c r="C498">
        <v>-7.4199999999999875</v>
      </c>
      <c r="D498">
        <v>-3.9120577845731996</v>
      </c>
      <c r="E498">
        <v>34144710</v>
      </c>
      <c r="F498">
        <v>11010139</v>
      </c>
      <c r="G498">
        <v>47.591714581610354</v>
      </c>
    </row>
    <row r="499" spans="1:7" x14ac:dyDescent="0.3">
      <c r="A499">
        <v>44816</v>
      </c>
      <c r="B499">
        <v>189.67</v>
      </c>
      <c r="C499">
        <v>2.2699999999999818</v>
      </c>
      <c r="D499">
        <v>1.2113127001067139</v>
      </c>
      <c r="E499">
        <v>23134571</v>
      </c>
      <c r="F499">
        <v>-74199</v>
      </c>
      <c r="G499">
        <v>-0.31970242283412692</v>
      </c>
    </row>
    <row r="500" spans="1:7" x14ac:dyDescent="0.3">
      <c r="A500">
        <v>44813</v>
      </c>
      <c r="B500">
        <v>187.4</v>
      </c>
      <c r="C500">
        <v>3.6899999999999977</v>
      </c>
      <c r="D500">
        <v>2.0086005116760099</v>
      </c>
      <c r="E500">
        <v>23208770</v>
      </c>
      <c r="F500">
        <v>-2064444</v>
      </c>
      <c r="G500">
        <v>-8.1685059921543814</v>
      </c>
    </row>
    <row r="501" spans="1:7" x14ac:dyDescent="0.3">
      <c r="A501">
        <v>44812</v>
      </c>
      <c r="B501">
        <v>183.71</v>
      </c>
      <c r="C501">
        <v>1.5200000000000102</v>
      </c>
      <c r="D501">
        <v>0.83429386903782332</v>
      </c>
      <c r="E501">
        <v>25273214</v>
      </c>
      <c r="F501">
        <v>492050</v>
      </c>
      <c r="G501">
        <v>1.9855806611828242</v>
      </c>
    </row>
    <row r="502" spans="1:7" x14ac:dyDescent="0.3">
      <c r="A502">
        <v>44811</v>
      </c>
      <c r="B502">
        <v>182.19</v>
      </c>
      <c r="C502">
        <v>3.8799999999999955</v>
      </c>
      <c r="D502">
        <v>2.1759856429813222</v>
      </c>
      <c r="E502">
        <v>24781164</v>
      </c>
      <c r="F502">
        <v>944045</v>
      </c>
      <c r="G502">
        <v>3.9603989055892197</v>
      </c>
    </row>
    <row r="503" spans="1:7" x14ac:dyDescent="0.3">
      <c r="A503">
        <v>44810</v>
      </c>
      <c r="B503">
        <v>178.31</v>
      </c>
      <c r="C503">
        <v>-1.7800000000000011</v>
      </c>
      <c r="D503">
        <v>-0.98839469154311799</v>
      </c>
      <c r="E503">
        <v>23837119</v>
      </c>
      <c r="F503">
        <v>-3631081</v>
      </c>
      <c r="G503">
        <v>-13.219217131082488</v>
      </c>
    </row>
    <row r="504" spans="1:7" x14ac:dyDescent="0.3">
      <c r="A504">
        <v>44806</v>
      </c>
      <c r="B504">
        <v>180.09</v>
      </c>
      <c r="C504">
        <v>-1.4099999999999966</v>
      </c>
      <c r="D504">
        <v>-0.77685950413222948</v>
      </c>
      <c r="E504">
        <v>27468200</v>
      </c>
      <c r="F504">
        <v>-3238443</v>
      </c>
      <c r="G504">
        <v>-10.546392192725202</v>
      </c>
    </row>
    <row r="505" spans="1:7" x14ac:dyDescent="0.3">
      <c r="A505">
        <v>44805</v>
      </c>
      <c r="B505">
        <v>181.5</v>
      </c>
      <c r="C505">
        <v>-2</v>
      </c>
      <c r="D505">
        <v>-1.0899182561307903</v>
      </c>
      <c r="E505">
        <v>30706643</v>
      </c>
      <c r="F505">
        <v>8294163</v>
      </c>
      <c r="G505">
        <v>37.00689526549494</v>
      </c>
    </row>
    <row r="506" spans="1:7" x14ac:dyDescent="0.3">
      <c r="A506">
        <v>44804</v>
      </c>
      <c r="B506">
        <v>183.5</v>
      </c>
      <c r="C506">
        <v>-1.1200000000000045</v>
      </c>
      <c r="D506">
        <v>-0.6066515003791596</v>
      </c>
      <c r="E506">
        <v>22412480</v>
      </c>
      <c r="F506">
        <v>-136453</v>
      </c>
      <c r="G506">
        <v>-0.60514171557474583</v>
      </c>
    </row>
    <row r="507" spans="1:7" x14ac:dyDescent="0.3">
      <c r="A507">
        <v>44803</v>
      </c>
      <c r="B507">
        <v>184.62</v>
      </c>
      <c r="C507">
        <v>-2.6200000000000045</v>
      </c>
      <c r="D507">
        <v>-1.3992736594744737</v>
      </c>
      <c r="E507">
        <v>22548933</v>
      </c>
      <c r="F507">
        <v>2795664</v>
      </c>
      <c r="G507">
        <v>14.152918182808122</v>
      </c>
    </row>
    <row r="508" spans="1:7" x14ac:dyDescent="0.3">
      <c r="A508">
        <v>44802</v>
      </c>
      <c r="B508">
        <v>187.24</v>
      </c>
      <c r="C508">
        <v>-1.7399999999999807</v>
      </c>
      <c r="D508">
        <v>-0.92073235262989772</v>
      </c>
      <c r="E508">
        <v>19753269</v>
      </c>
      <c r="F508">
        <v>-4423949</v>
      </c>
      <c r="G508">
        <v>-18.298006826095541</v>
      </c>
    </row>
    <row r="509" spans="1:7" x14ac:dyDescent="0.3">
      <c r="A509">
        <v>44799</v>
      </c>
      <c r="B509">
        <v>188.98</v>
      </c>
      <c r="C509">
        <v>-6.4200000000000159</v>
      </c>
      <c r="D509">
        <v>-3.285568065506661</v>
      </c>
      <c r="E509">
        <v>24177218</v>
      </c>
      <c r="F509">
        <v>9382265</v>
      </c>
      <c r="G509">
        <v>63.415307909393157</v>
      </c>
    </row>
    <row r="510" spans="1:7" x14ac:dyDescent="0.3">
      <c r="A510">
        <v>44798</v>
      </c>
      <c r="B510">
        <v>195.4</v>
      </c>
      <c r="C510">
        <v>2.9900000000000091</v>
      </c>
      <c r="D510">
        <v>1.5539732862117401</v>
      </c>
      <c r="E510">
        <v>14794953</v>
      </c>
      <c r="F510">
        <v>-1243320</v>
      </c>
      <c r="G510">
        <v>-7.7522062381654182</v>
      </c>
    </row>
    <row r="511" spans="1:7" x14ac:dyDescent="0.3">
      <c r="A511">
        <v>44797</v>
      </c>
      <c r="B511">
        <v>192.41</v>
      </c>
      <c r="C511">
        <v>1.460000000000008</v>
      </c>
      <c r="D511">
        <v>0.76459806231998328</v>
      </c>
      <c r="E511">
        <v>16038273</v>
      </c>
      <c r="F511">
        <v>-4031563</v>
      </c>
      <c r="G511">
        <v>-20.087672863893854</v>
      </c>
    </row>
    <row r="512" spans="1:7" x14ac:dyDescent="0.3">
      <c r="A512">
        <v>44796</v>
      </c>
      <c r="B512">
        <v>190.95</v>
      </c>
      <c r="C512">
        <v>0.31000000000000227</v>
      </c>
      <c r="D512">
        <v>0.16261015526647205</v>
      </c>
      <c r="E512">
        <v>20069836</v>
      </c>
      <c r="F512">
        <v>-2867179</v>
      </c>
      <c r="G512">
        <v>-12.50022725276153</v>
      </c>
    </row>
    <row r="513" spans="1:7" x14ac:dyDescent="0.3">
      <c r="A513">
        <v>44795</v>
      </c>
      <c r="B513">
        <v>190.64</v>
      </c>
      <c r="C513">
        <v>-4.0100000000000193</v>
      </c>
      <c r="D513">
        <v>-2.0601078859491495</v>
      </c>
      <c r="E513">
        <v>22937015</v>
      </c>
      <c r="F513">
        <v>-4479378</v>
      </c>
      <c r="G513">
        <v>-16.338319924141736</v>
      </c>
    </row>
    <row r="514" spans="1:7" x14ac:dyDescent="0.3">
      <c r="A514">
        <v>44792</v>
      </c>
      <c r="B514">
        <v>194.65</v>
      </c>
      <c r="C514">
        <v>-4.2699999999999818</v>
      </c>
      <c r="D514">
        <v>-2.1465915946108898</v>
      </c>
      <c r="E514">
        <v>27416393</v>
      </c>
      <c r="F514">
        <v>9048340</v>
      </c>
      <c r="G514">
        <v>49.261290785691877</v>
      </c>
    </row>
    <row r="515" spans="1:7" x14ac:dyDescent="0.3">
      <c r="A515">
        <v>44791</v>
      </c>
      <c r="B515">
        <v>198.92</v>
      </c>
      <c r="C515">
        <v>1.3099999999999739</v>
      </c>
      <c r="D515">
        <v>0.66292191690702584</v>
      </c>
      <c r="E515">
        <v>18368053</v>
      </c>
      <c r="F515">
        <v>-4059937</v>
      </c>
      <c r="G515">
        <v>-18.102099207285182</v>
      </c>
    </row>
    <row r="516" spans="1:7" x14ac:dyDescent="0.3">
      <c r="A516">
        <v>44790</v>
      </c>
      <c r="B516">
        <v>197.61</v>
      </c>
      <c r="C516">
        <v>-3.3799999999999955</v>
      </c>
      <c r="D516">
        <v>-1.6816757052589657</v>
      </c>
      <c r="E516">
        <v>22427990</v>
      </c>
      <c r="F516">
        <v>3594886</v>
      </c>
      <c r="G516">
        <v>19.088122701387938</v>
      </c>
    </row>
    <row r="517" spans="1:7" x14ac:dyDescent="0.3">
      <c r="A517">
        <v>44789</v>
      </c>
      <c r="B517">
        <v>200.99</v>
      </c>
      <c r="C517">
        <v>-7.9999999999984084E-2</v>
      </c>
      <c r="D517">
        <v>-3.9787138807372599E-2</v>
      </c>
      <c r="E517">
        <v>18833104</v>
      </c>
      <c r="F517">
        <v>1418304</v>
      </c>
      <c r="G517">
        <v>8.1442451248363454</v>
      </c>
    </row>
    <row r="518" spans="1:7" x14ac:dyDescent="0.3">
      <c r="A518">
        <v>44788</v>
      </c>
      <c r="B518">
        <v>201.07</v>
      </c>
      <c r="C518">
        <v>0.70999999999997954</v>
      </c>
      <c r="D518">
        <v>0.35436214813334971</v>
      </c>
      <c r="E518">
        <v>17414800</v>
      </c>
      <c r="F518">
        <v>-4311789</v>
      </c>
      <c r="G518">
        <v>-19.845678490995525</v>
      </c>
    </row>
    <row r="519" spans="1:7" x14ac:dyDescent="0.3">
      <c r="A519">
        <v>44785</v>
      </c>
      <c r="B519">
        <v>200.36</v>
      </c>
      <c r="C519">
        <v>4.0100000000000193</v>
      </c>
      <c r="D519">
        <v>2.0422714540361699</v>
      </c>
      <c r="E519">
        <v>21726589</v>
      </c>
      <c r="F519">
        <v>-2000965</v>
      </c>
      <c r="G519">
        <v>-8.4330858545301375</v>
      </c>
    </row>
    <row r="520" spans="1:7" x14ac:dyDescent="0.3">
      <c r="A520">
        <v>44784</v>
      </c>
      <c r="B520">
        <v>196.35</v>
      </c>
      <c r="C520">
        <v>0.72999999999998977</v>
      </c>
      <c r="D520">
        <v>0.37317247725180952</v>
      </c>
      <c r="E520">
        <v>23727554</v>
      </c>
      <c r="F520">
        <v>2931177</v>
      </c>
      <c r="G520">
        <v>14.094652159844957</v>
      </c>
    </row>
    <row r="521" spans="1:7" x14ac:dyDescent="0.3">
      <c r="A521">
        <v>44783</v>
      </c>
      <c r="B521">
        <v>195.62</v>
      </c>
      <c r="C521">
        <v>5.4300000000000068</v>
      </c>
      <c r="D521">
        <v>2.8550396971449641</v>
      </c>
      <c r="E521">
        <v>20796377</v>
      </c>
      <c r="F521">
        <v>2549081</v>
      </c>
      <c r="G521">
        <v>13.969636925931383</v>
      </c>
    </row>
    <row r="522" spans="1:7" x14ac:dyDescent="0.3">
      <c r="A522">
        <v>44782</v>
      </c>
      <c r="B522">
        <v>190.19</v>
      </c>
      <c r="C522">
        <v>-2.6299999999999955</v>
      </c>
      <c r="D522">
        <v>-1.36396639352764</v>
      </c>
      <c r="E522">
        <v>18247296</v>
      </c>
      <c r="F522">
        <v>-3987615</v>
      </c>
      <c r="G522">
        <v>-17.934027260104617</v>
      </c>
    </row>
    <row r="523" spans="1:7" x14ac:dyDescent="0.3">
      <c r="A523">
        <v>44781</v>
      </c>
      <c r="B523">
        <v>192.82</v>
      </c>
      <c r="C523">
        <v>2.0199999999999818</v>
      </c>
      <c r="D523">
        <v>1.0587002096435962</v>
      </c>
      <c r="E523">
        <v>22234911</v>
      </c>
      <c r="F523">
        <v>3694588</v>
      </c>
      <c r="G523">
        <v>19.927311945967716</v>
      </c>
    </row>
    <row r="524" spans="1:7" x14ac:dyDescent="0.3">
      <c r="A524">
        <v>44778</v>
      </c>
      <c r="B524">
        <v>190.8</v>
      </c>
      <c r="C524">
        <v>1.4500000000000171</v>
      </c>
      <c r="D524">
        <v>0.76577766041722584</v>
      </c>
      <c r="E524">
        <v>18540323</v>
      </c>
      <c r="F524">
        <v>3701409</v>
      </c>
      <c r="G524">
        <v>24.943934576344333</v>
      </c>
    </row>
    <row r="525" spans="1:7" x14ac:dyDescent="0.3">
      <c r="A525">
        <v>44777</v>
      </c>
      <c r="B525">
        <v>189.35</v>
      </c>
      <c r="C525">
        <v>-0.40000000000000568</v>
      </c>
      <c r="D525">
        <v>-0.21080368906456162</v>
      </c>
      <c r="E525">
        <v>14838914</v>
      </c>
      <c r="F525">
        <v>-4318835</v>
      </c>
      <c r="G525">
        <v>-22.543540997431379</v>
      </c>
    </row>
    <row r="526" spans="1:7" x14ac:dyDescent="0.3">
      <c r="A526">
        <v>44776</v>
      </c>
      <c r="B526">
        <v>189.75</v>
      </c>
      <c r="C526">
        <v>2.75</v>
      </c>
      <c r="D526">
        <v>1.4705882352941178</v>
      </c>
      <c r="E526">
        <v>19157749</v>
      </c>
      <c r="F526">
        <v>1665175</v>
      </c>
      <c r="G526">
        <v>9.5193251719272425</v>
      </c>
    </row>
    <row r="527" spans="1:7" x14ac:dyDescent="0.3">
      <c r="A527">
        <v>44775</v>
      </c>
      <c r="B527">
        <v>187</v>
      </c>
      <c r="C527">
        <v>-0.18000000000000682</v>
      </c>
      <c r="D527">
        <v>-9.6164120098304745E-2</v>
      </c>
      <c r="E527">
        <v>17492574</v>
      </c>
      <c r="F527">
        <v>-6412980</v>
      </c>
      <c r="G527">
        <v>-26.826318268967956</v>
      </c>
    </row>
    <row r="528" spans="1:7" x14ac:dyDescent="0.3">
      <c r="A528">
        <v>44774</v>
      </c>
      <c r="B528">
        <v>187.18</v>
      </c>
      <c r="C528">
        <v>-6.9999999999993179E-2</v>
      </c>
      <c r="D528">
        <v>-3.7383177570089812E-2</v>
      </c>
      <c r="E528">
        <v>23905554</v>
      </c>
      <c r="F528">
        <v>2144913</v>
      </c>
      <c r="G528">
        <v>9.8568465882967331</v>
      </c>
    </row>
    <row r="529" spans="1:7" x14ac:dyDescent="0.3">
      <c r="A529">
        <v>44771</v>
      </c>
      <c r="B529">
        <v>187.25</v>
      </c>
      <c r="C529">
        <v>1.3199999999999932</v>
      </c>
      <c r="D529">
        <v>0.70994460280750449</v>
      </c>
      <c r="E529">
        <v>21760641</v>
      </c>
      <c r="F529">
        <v>-1077888</v>
      </c>
      <c r="G529">
        <v>-4.7196034385577113</v>
      </c>
    </row>
    <row r="530" spans="1:7" x14ac:dyDescent="0.3">
      <c r="A530">
        <v>44770</v>
      </c>
      <c r="B530">
        <v>185.93</v>
      </c>
      <c r="C530">
        <v>2.5200000000000102</v>
      </c>
      <c r="D530">
        <v>1.3739708849026826</v>
      </c>
      <c r="E530">
        <v>22838529</v>
      </c>
      <c r="F530">
        <v>1167839</v>
      </c>
      <c r="G530">
        <v>5.3890254532735229</v>
      </c>
    </row>
    <row r="531" spans="1:7" x14ac:dyDescent="0.3">
      <c r="A531">
        <v>44769</v>
      </c>
      <c r="B531">
        <v>183.41</v>
      </c>
      <c r="C531">
        <v>4.0799999999999841</v>
      </c>
      <c r="D531">
        <v>2.2751352255618045</v>
      </c>
      <c r="E531">
        <v>21670690</v>
      </c>
      <c r="F531">
        <v>2279476</v>
      </c>
      <c r="G531">
        <v>11.755200061223604</v>
      </c>
    </row>
    <row r="532" spans="1:7" x14ac:dyDescent="0.3">
      <c r="A532">
        <v>44768</v>
      </c>
      <c r="B532">
        <v>179.33</v>
      </c>
      <c r="C532">
        <v>-1.1099999999999852</v>
      </c>
      <c r="D532">
        <v>-0.61516293504765307</v>
      </c>
      <c r="E532">
        <v>19391214</v>
      </c>
      <c r="F532">
        <v>124058</v>
      </c>
      <c r="G532">
        <v>0.6438833006801834</v>
      </c>
    </row>
    <row r="533" spans="1:7" x14ac:dyDescent="0.3">
      <c r="A533">
        <v>44767</v>
      </c>
      <c r="B533">
        <v>180.44</v>
      </c>
      <c r="C533">
        <v>0.93000000000000682</v>
      </c>
      <c r="D533">
        <v>0.51807698735446872</v>
      </c>
      <c r="E533">
        <v>19267156</v>
      </c>
      <c r="F533">
        <v>-5848940</v>
      </c>
      <c r="G533">
        <v>-23.28761603714208</v>
      </c>
    </row>
    <row r="534" spans="1:7" x14ac:dyDescent="0.3">
      <c r="A534">
        <v>44764</v>
      </c>
      <c r="B534">
        <v>179.51</v>
      </c>
      <c r="C534">
        <v>-2.9099999999999966</v>
      </c>
      <c r="D534">
        <v>-1.5952198223878944</v>
      </c>
      <c r="E534">
        <v>25116096</v>
      </c>
      <c r="F534">
        <v>3406241</v>
      </c>
      <c r="G534">
        <v>15.689837633646102</v>
      </c>
    </row>
    <row r="535" spans="1:7" x14ac:dyDescent="0.3">
      <c r="A535">
        <v>44763</v>
      </c>
      <c r="B535">
        <v>182.42</v>
      </c>
      <c r="C535">
        <v>0.9299999999999784</v>
      </c>
      <c r="D535">
        <v>0.51242492699321085</v>
      </c>
      <c r="E535">
        <v>21709855</v>
      </c>
      <c r="F535">
        <v>-4339457</v>
      </c>
      <c r="G535">
        <v>-16.658624227772311</v>
      </c>
    </row>
    <row r="536" spans="1:7" x14ac:dyDescent="0.3">
      <c r="A536">
        <v>44762</v>
      </c>
      <c r="B536">
        <v>181.49</v>
      </c>
      <c r="C536">
        <v>2.8000000000000114</v>
      </c>
      <c r="D536">
        <v>1.5669595388661992</v>
      </c>
      <c r="E536">
        <v>26049312</v>
      </c>
      <c r="F536">
        <v>1814753</v>
      </c>
      <c r="G536">
        <v>7.4882856337513717</v>
      </c>
    </row>
    <row r="537" spans="1:7" x14ac:dyDescent="0.3">
      <c r="A537">
        <v>44761</v>
      </c>
      <c r="B537">
        <v>178.69</v>
      </c>
      <c r="C537">
        <v>6.0900000000000034</v>
      </c>
      <c r="D537">
        <v>3.5283893395133279</v>
      </c>
      <c r="E537">
        <v>24234559</v>
      </c>
      <c r="F537">
        <v>1203013</v>
      </c>
      <c r="G537">
        <v>5.2233271704817383</v>
      </c>
    </row>
    <row r="538" spans="1:7" x14ac:dyDescent="0.3">
      <c r="A538">
        <v>44760</v>
      </c>
      <c r="B538">
        <v>172.6</v>
      </c>
      <c r="C538">
        <v>-0.49000000000000909</v>
      </c>
      <c r="D538">
        <v>-0.28308972210989031</v>
      </c>
      <c r="E538">
        <v>23031546</v>
      </c>
      <c r="F538">
        <v>-11904367</v>
      </c>
      <c r="G538">
        <v>-34.074870177287195</v>
      </c>
    </row>
    <row r="539" spans="1:7" x14ac:dyDescent="0.3">
      <c r="A539">
        <v>44757</v>
      </c>
      <c r="B539">
        <v>173.09</v>
      </c>
      <c r="C539">
        <v>3.5300000000000011</v>
      </c>
      <c r="D539">
        <v>2.0818589289926877</v>
      </c>
      <c r="E539">
        <v>34935913</v>
      </c>
      <c r="F539">
        <v>9833741</v>
      </c>
      <c r="G539">
        <v>39.174861043896918</v>
      </c>
    </row>
    <row r="540" spans="1:7" x14ac:dyDescent="0.3">
      <c r="A540">
        <v>44756</v>
      </c>
      <c r="B540">
        <v>169.56</v>
      </c>
      <c r="C540">
        <v>-1.7599999999999909</v>
      </c>
      <c r="D540">
        <v>-1.0273173009572676</v>
      </c>
      <c r="E540">
        <v>25102172</v>
      </c>
      <c r="F540">
        <v>-433442</v>
      </c>
      <c r="G540">
        <v>-1.6974019109154768</v>
      </c>
    </row>
    <row r="541" spans="1:7" x14ac:dyDescent="0.3">
      <c r="A541">
        <v>44755</v>
      </c>
      <c r="B541">
        <v>171.32</v>
      </c>
      <c r="C541">
        <v>-0.15000000000000568</v>
      </c>
      <c r="D541">
        <v>-8.7478859275678361E-2</v>
      </c>
      <c r="E541">
        <v>25535614</v>
      </c>
      <c r="F541">
        <v>1671422</v>
      </c>
      <c r="G541">
        <v>7.0038910179737073</v>
      </c>
    </row>
    <row r="542" spans="1:7" x14ac:dyDescent="0.3">
      <c r="A542">
        <v>44754</v>
      </c>
      <c r="B542">
        <v>171.47</v>
      </c>
      <c r="C542">
        <v>-0.59000000000000341</v>
      </c>
      <c r="D542">
        <v>-0.34290363826572323</v>
      </c>
      <c r="E542">
        <v>23864192</v>
      </c>
      <c r="F542">
        <v>1832741</v>
      </c>
      <c r="G542">
        <v>8.3187485018576393</v>
      </c>
    </row>
    <row r="543" spans="1:7" x14ac:dyDescent="0.3">
      <c r="A543">
        <v>44753</v>
      </c>
      <c r="B543">
        <v>172.06</v>
      </c>
      <c r="C543">
        <v>-3.5300000000000011</v>
      </c>
      <c r="D543">
        <v>-2.010365054957572</v>
      </c>
      <c r="E543">
        <v>22031451</v>
      </c>
      <c r="F543">
        <v>1484496</v>
      </c>
      <c r="G543">
        <v>7.2248953677077701</v>
      </c>
    </row>
    <row r="544" spans="1:7" x14ac:dyDescent="0.3">
      <c r="A544">
        <v>44750</v>
      </c>
      <c r="B544">
        <v>175.59</v>
      </c>
      <c r="C544">
        <v>-2.0000000000010232E-2</v>
      </c>
      <c r="D544">
        <v>-1.1388873071015449E-2</v>
      </c>
      <c r="E544">
        <v>20546955</v>
      </c>
      <c r="F544">
        <v>-4275576</v>
      </c>
      <c r="G544">
        <v>-17.224577139212759</v>
      </c>
    </row>
    <row r="545" spans="1:7" x14ac:dyDescent="0.3">
      <c r="A545">
        <v>44749</v>
      </c>
      <c r="B545">
        <v>175.61</v>
      </c>
      <c r="C545">
        <v>4.0600000000000023</v>
      </c>
      <c r="D545">
        <v>2.3666569513261453</v>
      </c>
      <c r="E545">
        <v>24822531</v>
      </c>
      <c r="F545">
        <v>-875020</v>
      </c>
      <c r="G545">
        <v>-3.4050715572079224</v>
      </c>
    </row>
    <row r="546" spans="1:7" x14ac:dyDescent="0.3">
      <c r="A546">
        <v>44748</v>
      </c>
      <c r="B546">
        <v>171.55</v>
      </c>
      <c r="C546">
        <v>-1.2800000000000011</v>
      </c>
      <c r="D546">
        <v>-0.74061216224035242</v>
      </c>
      <c r="E546">
        <v>25697551</v>
      </c>
      <c r="F546">
        <v>546406</v>
      </c>
      <c r="G546">
        <v>2.1724895626024181</v>
      </c>
    </row>
    <row r="547" spans="1:7" x14ac:dyDescent="0.3">
      <c r="A547">
        <v>44747</v>
      </c>
      <c r="B547">
        <v>172.83</v>
      </c>
      <c r="C547">
        <v>1.4200000000000159</v>
      </c>
      <c r="D547">
        <v>0.82842307916691904</v>
      </c>
      <c r="E547">
        <v>25151145</v>
      </c>
      <c r="F547">
        <v>552520</v>
      </c>
      <c r="G547">
        <v>2.2461418067066758</v>
      </c>
    </row>
    <row r="548" spans="1:7" x14ac:dyDescent="0.3">
      <c r="A548">
        <v>44743</v>
      </c>
      <c r="B548">
        <v>171.41</v>
      </c>
      <c r="C548">
        <v>2.0499999999999829</v>
      </c>
      <c r="D548">
        <v>1.2104393008974863</v>
      </c>
      <c r="E548">
        <v>24598625</v>
      </c>
      <c r="F548">
        <v>-6867714</v>
      </c>
      <c r="G548">
        <v>-21.825589560959095</v>
      </c>
    </row>
    <row r="549" spans="1:7" x14ac:dyDescent="0.3">
      <c r="A549">
        <v>44742</v>
      </c>
      <c r="B549">
        <v>169.36</v>
      </c>
      <c r="C549">
        <v>-1.3299999999999841</v>
      </c>
      <c r="D549">
        <v>-0.77919034507000062</v>
      </c>
      <c r="E549">
        <v>31466339</v>
      </c>
      <c r="F549">
        <v>10173851</v>
      </c>
      <c r="G549">
        <v>47.781410044706845</v>
      </c>
    </row>
    <row r="550" spans="1:7" x14ac:dyDescent="0.3">
      <c r="A550">
        <v>44741</v>
      </c>
      <c r="B550">
        <v>170.69</v>
      </c>
      <c r="C550">
        <v>-1.75</v>
      </c>
      <c r="D550">
        <v>-1.014845743446996</v>
      </c>
      <c r="E550">
        <v>21292488</v>
      </c>
      <c r="F550">
        <v>-4665814</v>
      </c>
      <c r="G550">
        <v>-17.974265034746878</v>
      </c>
    </row>
    <row r="551" spans="1:7" x14ac:dyDescent="0.3">
      <c r="A551">
        <v>44740</v>
      </c>
      <c r="B551">
        <v>172.44</v>
      </c>
      <c r="C551">
        <v>-3.3000000000000114</v>
      </c>
      <c r="D551">
        <v>-1.8777739842949877</v>
      </c>
      <c r="E551">
        <v>25958302</v>
      </c>
      <c r="F551">
        <v>1212888</v>
      </c>
      <c r="G551">
        <v>4.9014657827102832</v>
      </c>
    </row>
    <row r="552" spans="1:7" x14ac:dyDescent="0.3">
      <c r="A552">
        <v>44739</v>
      </c>
      <c r="B552">
        <v>175.74</v>
      </c>
      <c r="C552">
        <v>0.65000000000000568</v>
      </c>
      <c r="D552">
        <v>0.3712376492089815</v>
      </c>
      <c r="E552">
        <v>24745414</v>
      </c>
      <c r="F552">
        <v>-12393040</v>
      </c>
      <c r="G552">
        <v>-33.36983278840848</v>
      </c>
    </row>
    <row r="553" spans="1:7" x14ac:dyDescent="0.3">
      <c r="A553">
        <v>44736</v>
      </c>
      <c r="B553">
        <v>175.09</v>
      </c>
      <c r="C553">
        <v>5.2599999999999909</v>
      </c>
      <c r="D553">
        <v>3.0972148619207385</v>
      </c>
      <c r="E553">
        <v>37138454</v>
      </c>
      <c r="F553">
        <v>10048669</v>
      </c>
      <c r="G553">
        <v>37.093941498612857</v>
      </c>
    </row>
    <row r="554" spans="1:7" x14ac:dyDescent="0.3">
      <c r="A554">
        <v>44735</v>
      </c>
      <c r="B554">
        <v>169.83</v>
      </c>
      <c r="C554">
        <v>2.0100000000000193</v>
      </c>
      <c r="D554">
        <v>1.1977118341079844</v>
      </c>
      <c r="E554">
        <v>27089785</v>
      </c>
      <c r="F554">
        <v>-2213701</v>
      </c>
      <c r="G554">
        <v>-7.5543947228667605</v>
      </c>
    </row>
    <row r="555" spans="1:7" x14ac:dyDescent="0.3">
      <c r="A555">
        <v>44734</v>
      </c>
      <c r="B555">
        <v>167.82</v>
      </c>
      <c r="C555">
        <v>-0.31999999999999318</v>
      </c>
      <c r="D555">
        <v>-0.19031759248245106</v>
      </c>
      <c r="E555">
        <v>29303486</v>
      </c>
      <c r="F555">
        <v>-5361961</v>
      </c>
      <c r="G555">
        <v>-15.467739389023311</v>
      </c>
    </row>
    <row r="556" spans="1:7" x14ac:dyDescent="0.3">
      <c r="A556">
        <v>44733</v>
      </c>
      <c r="B556">
        <v>168.14</v>
      </c>
      <c r="C556">
        <v>2.9599999999999795</v>
      </c>
      <c r="D556">
        <v>1.7919845017556479</v>
      </c>
      <c r="E556">
        <v>34665447</v>
      </c>
      <c r="F556">
        <v>-5661824</v>
      </c>
      <c r="G556">
        <v>-14.039690411979526</v>
      </c>
    </row>
    <row r="557" spans="1:7" x14ac:dyDescent="0.3">
      <c r="A557">
        <v>44729</v>
      </c>
      <c r="B557">
        <v>165.18</v>
      </c>
      <c r="C557">
        <v>1.2800000000000011</v>
      </c>
      <c r="D557">
        <v>0.78096400244051323</v>
      </c>
      <c r="E557">
        <v>40327271</v>
      </c>
      <c r="F557">
        <v>-3483288</v>
      </c>
      <c r="G557">
        <v>-7.9507956061459977</v>
      </c>
    </row>
    <row r="558" spans="1:7" x14ac:dyDescent="0.3">
      <c r="A558">
        <v>44728</v>
      </c>
      <c r="B558">
        <v>163.9</v>
      </c>
      <c r="C558">
        <v>-7.960000000000008</v>
      </c>
      <c r="D558">
        <v>-4.6316769463516856</v>
      </c>
      <c r="E558">
        <v>43810559</v>
      </c>
      <c r="F558">
        <v>11660030</v>
      </c>
      <c r="G558">
        <v>36.266992683075294</v>
      </c>
    </row>
    <row r="559" spans="1:7" x14ac:dyDescent="0.3">
      <c r="A559">
        <v>44727</v>
      </c>
      <c r="B559">
        <v>171.86</v>
      </c>
      <c r="C559">
        <v>2.4800000000000182</v>
      </c>
      <c r="D559">
        <v>1.4641634195300615</v>
      </c>
      <c r="E559">
        <v>32150529</v>
      </c>
      <c r="F559">
        <v>1868095</v>
      </c>
      <c r="G559">
        <v>6.168906369943711</v>
      </c>
    </row>
    <row r="560" spans="1:7" x14ac:dyDescent="0.3">
      <c r="A560">
        <v>44726</v>
      </c>
      <c r="B560">
        <v>169.38</v>
      </c>
      <c r="C560">
        <v>-0.81999999999999318</v>
      </c>
      <c r="D560">
        <v>-0.48178613396004305</v>
      </c>
      <c r="E560">
        <v>30282434</v>
      </c>
      <c r="F560">
        <v>-9430276</v>
      </c>
      <c r="G560">
        <v>-23.746241442601121</v>
      </c>
    </row>
    <row r="561" spans="1:7" x14ac:dyDescent="0.3">
      <c r="A561">
        <v>44725</v>
      </c>
      <c r="B561">
        <v>170.2</v>
      </c>
      <c r="C561">
        <v>-8.3900000000000148</v>
      </c>
      <c r="D561">
        <v>-4.6979114172126177</v>
      </c>
      <c r="E561">
        <v>39712710</v>
      </c>
      <c r="F561">
        <v>2559152</v>
      </c>
      <c r="G561">
        <v>6.8880401710113466</v>
      </c>
    </row>
    <row r="562" spans="1:7" x14ac:dyDescent="0.3">
      <c r="A562">
        <v>44722</v>
      </c>
      <c r="B562">
        <v>178.59</v>
      </c>
      <c r="C562">
        <v>-4.9799999999999898</v>
      </c>
      <c r="D562">
        <v>-2.7128615786893229</v>
      </c>
      <c r="E562">
        <v>37153558</v>
      </c>
      <c r="F562">
        <v>15456329</v>
      </c>
      <c r="G562">
        <v>71.236419175923345</v>
      </c>
    </row>
    <row r="563" spans="1:7" x14ac:dyDescent="0.3">
      <c r="A563">
        <v>44721</v>
      </c>
      <c r="B563">
        <v>183.57</v>
      </c>
      <c r="C563">
        <v>-4.3799999999999955</v>
      </c>
      <c r="D563">
        <v>-2.3304070231444509</v>
      </c>
      <c r="E563">
        <v>21697229</v>
      </c>
      <c r="F563">
        <v>175502</v>
      </c>
      <c r="G563">
        <v>0.81546429800916997</v>
      </c>
    </row>
    <row r="564" spans="1:7" x14ac:dyDescent="0.3">
      <c r="A564">
        <v>44720</v>
      </c>
      <c r="B564">
        <v>187.95</v>
      </c>
      <c r="C564">
        <v>-2.9500000000000171</v>
      </c>
      <c r="D564">
        <v>-1.5453116815086521</v>
      </c>
      <c r="E564">
        <v>21521727</v>
      </c>
      <c r="F564">
        <v>-139861</v>
      </c>
      <c r="G564">
        <v>-0.64566365125216119</v>
      </c>
    </row>
    <row r="565" spans="1:7" x14ac:dyDescent="0.3">
      <c r="A565">
        <v>44719</v>
      </c>
      <c r="B565">
        <v>190.9</v>
      </c>
      <c r="C565">
        <v>3.0300000000000011</v>
      </c>
      <c r="D565">
        <v>1.612817373715868</v>
      </c>
      <c r="E565">
        <v>21661588</v>
      </c>
      <c r="F565">
        <v>-3017159</v>
      </c>
      <c r="G565">
        <v>-12.225738202997096</v>
      </c>
    </row>
    <row r="566" spans="1:7" x14ac:dyDescent="0.3">
      <c r="A566">
        <v>44718</v>
      </c>
      <c r="B566">
        <v>187.87</v>
      </c>
      <c r="C566">
        <v>0.81000000000000227</v>
      </c>
      <c r="D566">
        <v>0.43301614455255122</v>
      </c>
      <c r="E566">
        <v>24678747</v>
      </c>
      <c r="F566">
        <v>5706607</v>
      </c>
      <c r="G566">
        <v>30.078878819152717</v>
      </c>
    </row>
    <row r="567" spans="1:7" x14ac:dyDescent="0.3">
      <c r="A567">
        <v>44715</v>
      </c>
      <c r="B567">
        <v>187.06</v>
      </c>
      <c r="C567">
        <v>-1.6999999999999886</v>
      </c>
      <c r="D567">
        <v>-0.9006145369781674</v>
      </c>
      <c r="E567">
        <v>18972140</v>
      </c>
      <c r="F567">
        <v>-5903820</v>
      </c>
      <c r="G567">
        <v>-23.733033820604309</v>
      </c>
    </row>
    <row r="568" spans="1:7" x14ac:dyDescent="0.3">
      <c r="A568">
        <v>44714</v>
      </c>
      <c r="B568">
        <v>188.76</v>
      </c>
      <c r="C568">
        <v>4.5</v>
      </c>
      <c r="D568">
        <v>2.4422012373819606</v>
      </c>
      <c r="E568">
        <v>24875960</v>
      </c>
      <c r="F568">
        <v>-3476176</v>
      </c>
      <c r="G568">
        <v>-12.260719968329724</v>
      </c>
    </row>
    <row r="569" spans="1:7" x14ac:dyDescent="0.3">
      <c r="A569">
        <v>44713</v>
      </c>
      <c r="B569">
        <v>184.26</v>
      </c>
      <c r="C569">
        <v>-1.0500000000000114</v>
      </c>
      <c r="D569">
        <v>-0.56661809940100982</v>
      </c>
      <c r="E569">
        <v>28352136</v>
      </c>
      <c r="F569">
        <v>-1442363</v>
      </c>
      <c r="G569">
        <v>-4.8410379379092765</v>
      </c>
    </row>
    <row r="570" spans="1:7" x14ac:dyDescent="0.3">
      <c r="A570">
        <v>44712</v>
      </c>
      <c r="B570">
        <v>185.31</v>
      </c>
      <c r="C570">
        <v>-2.3299999999999841</v>
      </c>
      <c r="D570">
        <v>-1.2417395011724495</v>
      </c>
      <c r="E570">
        <v>29794499</v>
      </c>
      <c r="F570">
        <v>4842437</v>
      </c>
      <c r="G570">
        <v>19.406961236309847</v>
      </c>
    </row>
    <row r="571" spans="1:7" x14ac:dyDescent="0.3">
      <c r="A571">
        <v>44708</v>
      </c>
      <c r="B571">
        <v>187.64</v>
      </c>
      <c r="C571">
        <v>4.9199999999999875</v>
      </c>
      <c r="D571">
        <v>2.6926444833625149</v>
      </c>
      <c r="E571">
        <v>24952062</v>
      </c>
      <c r="F571">
        <v>-750642</v>
      </c>
      <c r="G571">
        <v>-2.9204787169474464</v>
      </c>
    </row>
    <row r="572" spans="1:7" x14ac:dyDescent="0.3">
      <c r="A572">
        <v>44707</v>
      </c>
      <c r="B572">
        <v>182.72</v>
      </c>
      <c r="C572">
        <v>3.9900000000000091</v>
      </c>
      <c r="D572">
        <v>2.2324176131595195</v>
      </c>
      <c r="E572">
        <v>25702704</v>
      </c>
      <c r="F572">
        <v>-2247352</v>
      </c>
      <c r="G572">
        <v>-8.040599274649038</v>
      </c>
    </row>
    <row r="573" spans="1:7" x14ac:dyDescent="0.3">
      <c r="A573">
        <v>44706</v>
      </c>
      <c r="B573">
        <v>178.73</v>
      </c>
      <c r="C573">
        <v>3.1599999999999966</v>
      </c>
      <c r="D573">
        <v>1.7998519109187201</v>
      </c>
      <c r="E573">
        <v>27950056</v>
      </c>
      <c r="F573">
        <v>1088274</v>
      </c>
      <c r="G573">
        <v>4.0513842305771073</v>
      </c>
    </row>
    <row r="574" spans="1:7" x14ac:dyDescent="0.3">
      <c r="A574">
        <v>44705</v>
      </c>
      <c r="B574">
        <v>175.57</v>
      </c>
      <c r="C574">
        <v>-2.6400000000000148</v>
      </c>
      <c r="D574">
        <v>-1.4813983502609362</v>
      </c>
      <c r="E574">
        <v>26861782</v>
      </c>
      <c r="F574">
        <v>2217650</v>
      </c>
      <c r="G574">
        <v>8.998693887859389</v>
      </c>
    </row>
    <row r="575" spans="1:7" x14ac:dyDescent="0.3">
      <c r="A575">
        <v>44704</v>
      </c>
      <c r="B575">
        <v>178.21</v>
      </c>
      <c r="C575">
        <v>2.1299999999999955</v>
      </c>
      <c r="D575">
        <v>1.2096774193548361</v>
      </c>
      <c r="E575">
        <v>24644132</v>
      </c>
      <c r="F575">
        <v>-17599554</v>
      </c>
      <c r="G575">
        <v>-41.661975235778428</v>
      </c>
    </row>
    <row r="576" spans="1:7" x14ac:dyDescent="0.3">
      <c r="A576">
        <v>44701</v>
      </c>
      <c r="B576">
        <v>176.08</v>
      </c>
      <c r="C576">
        <v>-0.44999999999998863</v>
      </c>
      <c r="D576">
        <v>-0.25491417889309953</v>
      </c>
      <c r="E576">
        <v>42243686</v>
      </c>
      <c r="F576">
        <v>8615950</v>
      </c>
      <c r="G576">
        <v>25.621558346955027</v>
      </c>
    </row>
    <row r="577" spans="1:7" x14ac:dyDescent="0.3">
      <c r="A577">
        <v>44700</v>
      </c>
      <c r="B577">
        <v>176.53</v>
      </c>
      <c r="C577">
        <v>0.28999999999999204</v>
      </c>
      <c r="D577">
        <v>0.16454834316840219</v>
      </c>
      <c r="E577">
        <v>33627736</v>
      </c>
      <c r="F577">
        <v>-2466027</v>
      </c>
      <c r="G577">
        <v>-6.8322801365986692</v>
      </c>
    </row>
    <row r="578" spans="1:7" x14ac:dyDescent="0.3">
      <c r="A578">
        <v>44699</v>
      </c>
      <c r="B578">
        <v>176.24</v>
      </c>
      <c r="C578">
        <v>-6.3999999999999773</v>
      </c>
      <c r="D578">
        <v>-3.5041611914147928</v>
      </c>
      <c r="E578">
        <v>36093763</v>
      </c>
      <c r="F578">
        <v>4260030</v>
      </c>
      <c r="G578">
        <v>13.382125181485941</v>
      </c>
    </row>
    <row r="579" spans="1:7" x14ac:dyDescent="0.3">
      <c r="A579">
        <v>44698</v>
      </c>
      <c r="B579">
        <v>182.64</v>
      </c>
      <c r="C579">
        <v>5.4199999999999875</v>
      </c>
      <c r="D579">
        <v>3.0583455591919577</v>
      </c>
      <c r="E579">
        <v>31833733</v>
      </c>
      <c r="F579">
        <v>3608272</v>
      </c>
      <c r="G579">
        <v>12.78374868704536</v>
      </c>
    </row>
    <row r="580" spans="1:7" x14ac:dyDescent="0.3">
      <c r="A580">
        <v>44697</v>
      </c>
      <c r="B580">
        <v>177.22</v>
      </c>
      <c r="C580">
        <v>-0.84999999999999432</v>
      </c>
      <c r="D580">
        <v>-0.47734037176390992</v>
      </c>
      <c r="E580">
        <v>28225461</v>
      </c>
      <c r="F580">
        <v>-8291550</v>
      </c>
      <c r="G580">
        <v>-22.70599310551458</v>
      </c>
    </row>
    <row r="581" spans="1:7" x14ac:dyDescent="0.3">
      <c r="A581">
        <v>44694</v>
      </c>
      <c r="B581">
        <v>178.07</v>
      </c>
      <c r="C581">
        <v>5.4699999999999989</v>
      </c>
      <c r="D581">
        <v>3.1691772885283886</v>
      </c>
      <c r="E581">
        <v>36517011</v>
      </c>
      <c r="F581">
        <v>-16450367</v>
      </c>
      <c r="G581">
        <v>-31.057544513530573</v>
      </c>
    </row>
    <row r="582" spans="1:7" x14ac:dyDescent="0.3">
      <c r="A582">
        <v>44693</v>
      </c>
      <c r="B582">
        <v>172.6</v>
      </c>
      <c r="C582">
        <v>2</v>
      </c>
      <c r="D582">
        <v>1.1723329425556859</v>
      </c>
      <c r="E582">
        <v>52967378</v>
      </c>
      <c r="F582">
        <v>-11410444</v>
      </c>
      <c r="G582">
        <v>-17.724184580211489</v>
      </c>
    </row>
    <row r="583" spans="1:7" x14ac:dyDescent="0.3">
      <c r="A583">
        <v>44692</v>
      </c>
      <c r="B583">
        <v>170.6</v>
      </c>
      <c r="C583">
        <v>-4.3499999999999943</v>
      </c>
      <c r="D583">
        <v>-2.4864246927693596</v>
      </c>
      <c r="E583">
        <v>64377822</v>
      </c>
      <c r="F583">
        <v>10727008</v>
      </c>
      <c r="G583">
        <v>19.994119753709608</v>
      </c>
    </row>
    <row r="584" spans="1:7" x14ac:dyDescent="0.3">
      <c r="A584">
        <v>44691</v>
      </c>
      <c r="B584">
        <v>174.95</v>
      </c>
      <c r="C584">
        <v>4.9999999999982947E-2</v>
      </c>
      <c r="D584">
        <v>2.858776443681129E-2</v>
      </c>
      <c r="E584">
        <v>53650814</v>
      </c>
      <c r="F584">
        <v>-31396</v>
      </c>
      <c r="G584">
        <v>-5.8484924521550061E-2</v>
      </c>
    </row>
    <row r="585" spans="1:7" x14ac:dyDescent="0.3">
      <c r="A585">
        <v>44690</v>
      </c>
      <c r="B585">
        <v>174.9</v>
      </c>
      <c r="C585">
        <v>-7.6800000000000068</v>
      </c>
      <c r="D585">
        <v>-4.206375287545189</v>
      </c>
      <c r="E585">
        <v>53682210</v>
      </c>
      <c r="F585">
        <v>8224337</v>
      </c>
      <c r="G585">
        <v>18.092216941166605</v>
      </c>
    </row>
    <row r="586" spans="1:7" x14ac:dyDescent="0.3">
      <c r="A586">
        <v>44687</v>
      </c>
      <c r="B586">
        <v>182.58</v>
      </c>
      <c r="C586">
        <v>-3.089999999999975</v>
      </c>
      <c r="D586">
        <v>-1.664243011795107</v>
      </c>
      <c r="E586">
        <v>45457873</v>
      </c>
      <c r="F586">
        <v>3989168</v>
      </c>
      <c r="G586">
        <v>9.6197071984765383</v>
      </c>
    </row>
    <row r="587" spans="1:7" x14ac:dyDescent="0.3">
      <c r="A587">
        <v>44686</v>
      </c>
      <c r="B587">
        <v>185.67</v>
      </c>
      <c r="C587">
        <v>-7.8500000000000227</v>
      </c>
      <c r="D587">
        <v>-4.0564282761471802</v>
      </c>
      <c r="E587">
        <v>41468705</v>
      </c>
      <c r="F587">
        <v>2633963</v>
      </c>
      <c r="G587">
        <v>6.782491306366861</v>
      </c>
    </row>
    <row r="588" spans="1:7" x14ac:dyDescent="0.3">
      <c r="A588">
        <v>44685</v>
      </c>
      <c r="B588">
        <v>193.52</v>
      </c>
      <c r="C588">
        <v>5.0300000000000011</v>
      </c>
      <c r="D588">
        <v>2.6685765823120593</v>
      </c>
      <c r="E588">
        <v>38834742</v>
      </c>
      <c r="F588">
        <v>8588476</v>
      </c>
      <c r="G588">
        <v>28.395161240729681</v>
      </c>
    </row>
    <row r="589" spans="1:7" x14ac:dyDescent="0.3">
      <c r="A589">
        <v>44684</v>
      </c>
      <c r="B589">
        <v>188.49</v>
      </c>
      <c r="C589">
        <v>1.6000000000000227</v>
      </c>
      <c r="D589">
        <v>0.85611857242229272</v>
      </c>
      <c r="E589">
        <v>30246266</v>
      </c>
      <c r="F589">
        <v>-7755823</v>
      </c>
      <c r="G589">
        <v>-20.408938571771674</v>
      </c>
    </row>
    <row r="590" spans="1:7" x14ac:dyDescent="0.3">
      <c r="A590">
        <v>44683</v>
      </c>
      <c r="B590">
        <v>186.89</v>
      </c>
      <c r="C590">
        <v>1.9399999999999977</v>
      </c>
      <c r="D590">
        <v>1.0489321438226535</v>
      </c>
      <c r="E590">
        <v>38002089</v>
      </c>
      <c r="F590">
        <v>-3191284</v>
      </c>
      <c r="G590">
        <v>-7.7470810656850073</v>
      </c>
    </row>
    <row r="591" spans="1:7" x14ac:dyDescent="0.3">
      <c r="A591">
        <v>44680</v>
      </c>
      <c r="B591">
        <v>184.95</v>
      </c>
      <c r="C591">
        <v>-5.5</v>
      </c>
      <c r="D591">
        <v>-2.8878970858493043</v>
      </c>
      <c r="E591">
        <v>41193373</v>
      </c>
      <c r="F591">
        <v>3788188</v>
      </c>
      <c r="G591">
        <v>10.127440888208413</v>
      </c>
    </row>
    <row r="592" spans="1:7" x14ac:dyDescent="0.3">
      <c r="A592">
        <v>44679</v>
      </c>
      <c r="B592">
        <v>190.45</v>
      </c>
      <c r="C592">
        <v>3.4899999999999807</v>
      </c>
      <c r="D592">
        <v>1.8667094565682394</v>
      </c>
      <c r="E592">
        <v>37405185</v>
      </c>
      <c r="F592">
        <v>-402786</v>
      </c>
      <c r="G592">
        <v>-1.0653467756838895</v>
      </c>
    </row>
    <row r="593" spans="1:7" x14ac:dyDescent="0.3">
      <c r="A593">
        <v>44678</v>
      </c>
      <c r="B593">
        <v>186.96</v>
      </c>
      <c r="C593">
        <v>-0.78000000000000114</v>
      </c>
      <c r="D593">
        <v>-0.41546820070310064</v>
      </c>
      <c r="E593">
        <v>37807971</v>
      </c>
      <c r="F593">
        <v>-2705621</v>
      </c>
      <c r="G593">
        <v>-6.6783044070740507</v>
      </c>
    </row>
    <row r="594" spans="1:7" x14ac:dyDescent="0.3">
      <c r="A594">
        <v>44677</v>
      </c>
      <c r="B594">
        <v>187.74</v>
      </c>
      <c r="C594">
        <v>-6.1099999999999852</v>
      </c>
      <c r="D594">
        <v>-3.1519215888573564</v>
      </c>
      <c r="E594">
        <v>40513592</v>
      </c>
      <c r="F594">
        <v>4957066</v>
      </c>
      <c r="G594">
        <v>13.941367612797718</v>
      </c>
    </row>
    <row r="595" spans="1:7" x14ac:dyDescent="0.3">
      <c r="A595">
        <v>44676</v>
      </c>
      <c r="B595">
        <v>193.85</v>
      </c>
      <c r="C595">
        <v>1.1699999999999875</v>
      </c>
      <c r="D595">
        <v>0.60722441353538892</v>
      </c>
      <c r="E595">
        <v>35556526</v>
      </c>
      <c r="F595">
        <v>-130415</v>
      </c>
      <c r="G595">
        <v>-0.36544180124600761</v>
      </c>
    </row>
    <row r="596" spans="1:7" x14ac:dyDescent="0.3">
      <c r="A596">
        <v>44673</v>
      </c>
      <c r="B596">
        <v>192.68</v>
      </c>
      <c r="C596">
        <v>-5.1200000000000045</v>
      </c>
      <c r="D596">
        <v>-2.5884732052578383</v>
      </c>
      <c r="E596">
        <v>35686941</v>
      </c>
      <c r="F596">
        <v>4139266</v>
      </c>
      <c r="G596">
        <v>13.120668955794683</v>
      </c>
    </row>
    <row r="597" spans="1:7" x14ac:dyDescent="0.3">
      <c r="A597">
        <v>44672</v>
      </c>
      <c r="B597">
        <v>197.8</v>
      </c>
      <c r="C597">
        <v>-4.5300000000000011</v>
      </c>
      <c r="D597">
        <v>-2.2389166213611431</v>
      </c>
      <c r="E597">
        <v>31547675</v>
      </c>
      <c r="F597">
        <v>11031500</v>
      </c>
      <c r="G597">
        <v>53.769769462387607</v>
      </c>
    </row>
    <row r="598" spans="1:7" x14ac:dyDescent="0.3">
      <c r="A598">
        <v>44671</v>
      </c>
      <c r="B598">
        <v>202.33</v>
      </c>
      <c r="C598">
        <v>0.77000000000001023</v>
      </c>
      <c r="D598">
        <v>0.38202024211153512</v>
      </c>
      <c r="E598">
        <v>20516175</v>
      </c>
      <c r="F598">
        <v>-2270510</v>
      </c>
      <c r="G598">
        <v>-9.9641961961557808</v>
      </c>
    </row>
    <row r="599" spans="1:7" x14ac:dyDescent="0.3">
      <c r="A599">
        <v>44670</v>
      </c>
      <c r="B599">
        <v>201.56</v>
      </c>
      <c r="C599">
        <v>3.9399999999999977</v>
      </c>
      <c r="D599">
        <v>1.9937253314441845</v>
      </c>
      <c r="E599">
        <v>22786685</v>
      </c>
      <c r="F599">
        <v>540334</v>
      </c>
      <c r="G599">
        <v>2.4288657497132902</v>
      </c>
    </row>
    <row r="600" spans="1:7" x14ac:dyDescent="0.3">
      <c r="A600">
        <v>44669</v>
      </c>
      <c r="B600">
        <v>197.62</v>
      </c>
      <c r="C600">
        <v>-1.3400000000000034</v>
      </c>
      <c r="D600">
        <v>-0.67350221149980061</v>
      </c>
      <c r="E600">
        <v>22246351</v>
      </c>
      <c r="F600">
        <v>-4860602</v>
      </c>
      <c r="G600">
        <v>-17.931200161080444</v>
      </c>
    </row>
    <row r="601" spans="1:7" x14ac:dyDescent="0.3">
      <c r="A601">
        <v>44665</v>
      </c>
      <c r="B601">
        <v>198.96</v>
      </c>
      <c r="C601">
        <v>-1.9499999999999886</v>
      </c>
      <c r="D601">
        <v>-0.97058384351201465</v>
      </c>
      <c r="E601">
        <v>27106953</v>
      </c>
      <c r="F601">
        <v>4803363</v>
      </c>
      <c r="G601">
        <v>21.536277343692205</v>
      </c>
    </row>
    <row r="602" spans="1:7" x14ac:dyDescent="0.3">
      <c r="A602">
        <v>44664</v>
      </c>
      <c r="B602">
        <v>200.91</v>
      </c>
      <c r="C602">
        <v>3.75</v>
      </c>
      <c r="D602">
        <v>1.9020085209981741</v>
      </c>
      <c r="E602">
        <v>22303590</v>
      </c>
      <c r="F602">
        <v>-11396194</v>
      </c>
      <c r="G602">
        <v>-33.816816155260817</v>
      </c>
    </row>
    <row r="603" spans="1:7" x14ac:dyDescent="0.3">
      <c r="A603">
        <v>44663</v>
      </c>
      <c r="B603">
        <v>197.16</v>
      </c>
      <c r="C603">
        <v>0.62000000000000455</v>
      </c>
      <c r="D603">
        <v>0.31545741324921367</v>
      </c>
      <c r="E603">
        <v>33699784</v>
      </c>
      <c r="F603">
        <v>-2529</v>
      </c>
      <c r="G603">
        <v>-7.5039360058165739E-3</v>
      </c>
    </row>
    <row r="604" spans="1:7" x14ac:dyDescent="0.3">
      <c r="A604">
        <v>44662</v>
      </c>
      <c r="B604">
        <v>196.54</v>
      </c>
      <c r="C604">
        <v>-1.3300000000000125</v>
      </c>
      <c r="D604">
        <v>-0.67215848789609967</v>
      </c>
      <c r="E604">
        <v>33702313</v>
      </c>
      <c r="F604">
        <v>8452734</v>
      </c>
      <c r="G604">
        <v>33.476732423934671</v>
      </c>
    </row>
    <row r="605" spans="1:7" x14ac:dyDescent="0.3">
      <c r="A605">
        <v>44659</v>
      </c>
      <c r="B605">
        <v>197.87</v>
      </c>
      <c r="C605">
        <v>-1.5900000000000034</v>
      </c>
      <c r="D605">
        <v>-0.79715231124035058</v>
      </c>
      <c r="E605">
        <v>25249579</v>
      </c>
      <c r="F605">
        <v>-4041665</v>
      </c>
      <c r="G605">
        <v>-13.798201947312309</v>
      </c>
    </row>
    <row r="606" spans="1:7" x14ac:dyDescent="0.3">
      <c r="A606">
        <v>44658</v>
      </c>
      <c r="B606">
        <v>199.46</v>
      </c>
      <c r="C606">
        <v>-0.65000000000000568</v>
      </c>
      <c r="D606">
        <v>-0.32482134825846065</v>
      </c>
      <c r="E606">
        <v>29291244</v>
      </c>
      <c r="F606">
        <v>-5612647</v>
      </c>
      <c r="G606">
        <v>-16.080290303450695</v>
      </c>
    </row>
    <row r="607" spans="1:7" x14ac:dyDescent="0.3">
      <c r="A607">
        <v>44657</v>
      </c>
      <c r="B607">
        <v>200.11</v>
      </c>
      <c r="C607">
        <v>-2.8799999999999955</v>
      </c>
      <c r="D607">
        <v>-1.4187891029114712</v>
      </c>
      <c r="E607">
        <v>34903891</v>
      </c>
      <c r="F607">
        <v>8394098</v>
      </c>
      <c r="G607">
        <v>31.664140116069561</v>
      </c>
    </row>
    <row r="608" spans="1:7" x14ac:dyDescent="0.3">
      <c r="A608">
        <v>44656</v>
      </c>
      <c r="B608">
        <v>202.99</v>
      </c>
      <c r="C608">
        <v>-4.9199999999999875</v>
      </c>
      <c r="D608">
        <v>-2.3664085421576586</v>
      </c>
      <c r="E608">
        <v>26509793</v>
      </c>
      <c r="F608">
        <v>6175895</v>
      </c>
      <c r="G608">
        <v>30.372410641579886</v>
      </c>
    </row>
    <row r="609" spans="1:7" x14ac:dyDescent="0.3">
      <c r="A609">
        <v>44655</v>
      </c>
      <c r="B609">
        <v>207.91</v>
      </c>
      <c r="C609">
        <v>0.34000000000000341</v>
      </c>
      <c r="D609">
        <v>0.16380016380016546</v>
      </c>
      <c r="E609">
        <v>20333898</v>
      </c>
      <c r="F609">
        <v>-5614610</v>
      </c>
      <c r="G609">
        <v>-21.637506094762752</v>
      </c>
    </row>
    <row r="610" spans="1:7" x14ac:dyDescent="0.3">
      <c r="A610">
        <v>44652</v>
      </c>
      <c r="B610">
        <v>207.57</v>
      </c>
      <c r="C610">
        <v>2.2999999999999829</v>
      </c>
      <c r="D610">
        <v>1.1204754713304346</v>
      </c>
      <c r="E610">
        <v>25948508</v>
      </c>
      <c r="F610">
        <v>-823073</v>
      </c>
      <c r="G610">
        <v>-3.0744280660899332</v>
      </c>
    </row>
    <row r="611" spans="1:7" x14ac:dyDescent="0.3">
      <c r="A611">
        <v>44651</v>
      </c>
      <c r="B611">
        <v>205.27</v>
      </c>
      <c r="C611">
        <v>-2.1899999999999977</v>
      </c>
      <c r="D611">
        <v>-1.0556251807577353</v>
      </c>
      <c r="E611">
        <v>26771581</v>
      </c>
      <c r="F611">
        <v>520079</v>
      </c>
      <c r="G611">
        <v>1.9811399743907987</v>
      </c>
    </row>
    <row r="612" spans="1:7" x14ac:dyDescent="0.3">
      <c r="A612">
        <v>44650</v>
      </c>
      <c r="B612">
        <v>207.46</v>
      </c>
      <c r="C612">
        <v>-4.25</v>
      </c>
      <c r="D612">
        <v>-2.0074630390628689</v>
      </c>
      <c r="E612">
        <v>26251502</v>
      </c>
      <c r="F612">
        <v>-3299069</v>
      </c>
      <c r="G612">
        <v>-11.164146371317157</v>
      </c>
    </row>
    <row r="613" spans="1:7" x14ac:dyDescent="0.3">
      <c r="A613">
        <v>44649</v>
      </c>
      <c r="B613">
        <v>211.71</v>
      </c>
      <c r="C613">
        <v>5.5200000000000102</v>
      </c>
      <c r="D613">
        <v>2.677142441437514</v>
      </c>
      <c r="E613">
        <v>29550571</v>
      </c>
      <c r="F613">
        <v>10551441</v>
      </c>
      <c r="G613">
        <v>55.536442984494556</v>
      </c>
    </row>
    <row r="614" spans="1:7" x14ac:dyDescent="0.3">
      <c r="A614">
        <v>44648</v>
      </c>
      <c r="B614">
        <v>206.19</v>
      </c>
      <c r="C614">
        <v>6.9999999999993179E-2</v>
      </c>
      <c r="D614">
        <v>3.3960799534248583E-2</v>
      </c>
      <c r="E614">
        <v>18999130</v>
      </c>
      <c r="F614">
        <v>-431236</v>
      </c>
      <c r="G614">
        <v>-2.2193920588011569</v>
      </c>
    </row>
    <row r="615" spans="1:7" x14ac:dyDescent="0.3">
      <c r="A615">
        <v>44645</v>
      </c>
      <c r="B615">
        <v>206.12</v>
      </c>
      <c r="C615">
        <v>0.28000000000000114</v>
      </c>
      <c r="D615">
        <v>0.13602798289933984</v>
      </c>
      <c r="E615">
        <v>19430366</v>
      </c>
      <c r="F615">
        <v>-350844</v>
      </c>
      <c r="G615">
        <v>-1.7736225438180981</v>
      </c>
    </row>
    <row r="616" spans="1:7" x14ac:dyDescent="0.3">
      <c r="A616">
        <v>44644</v>
      </c>
      <c r="B616">
        <v>205.84</v>
      </c>
      <c r="C616">
        <v>1.9399999999999977</v>
      </c>
      <c r="D616">
        <v>0.95144678764099933</v>
      </c>
      <c r="E616">
        <v>19781210</v>
      </c>
      <c r="F616">
        <v>6232</v>
      </c>
      <c r="G616">
        <v>3.1514573619247518E-2</v>
      </c>
    </row>
    <row r="617" spans="1:7" x14ac:dyDescent="0.3">
      <c r="A617">
        <v>44643</v>
      </c>
      <c r="B617">
        <v>203.9</v>
      </c>
      <c r="C617">
        <v>-3.5999999999999943</v>
      </c>
      <c r="D617">
        <v>-1.7349397590361419</v>
      </c>
      <c r="E617">
        <v>19774978</v>
      </c>
      <c r="F617">
        <v>-4924917</v>
      </c>
      <c r="G617">
        <v>-19.939019983688191</v>
      </c>
    </row>
    <row r="618" spans="1:7" x14ac:dyDescent="0.3">
      <c r="A618">
        <v>44642</v>
      </c>
      <c r="B618">
        <v>207.5</v>
      </c>
      <c r="C618">
        <v>2.0600000000000023</v>
      </c>
      <c r="D618">
        <v>1.0027258566978203</v>
      </c>
      <c r="E618">
        <v>24699895</v>
      </c>
      <c r="F618">
        <v>-2047628</v>
      </c>
      <c r="G618">
        <v>-7.6553929872310045</v>
      </c>
    </row>
    <row r="619" spans="1:7" x14ac:dyDescent="0.3">
      <c r="A619">
        <v>44641</v>
      </c>
      <c r="B619">
        <v>205.44</v>
      </c>
      <c r="C619">
        <v>-1.8300000000000125</v>
      </c>
      <c r="D619">
        <v>-0.88290635403098006</v>
      </c>
      <c r="E619">
        <v>26747523</v>
      </c>
      <c r="F619">
        <v>-10344655</v>
      </c>
      <c r="G619">
        <v>-27.889047119314483</v>
      </c>
    </row>
    <row r="620" spans="1:7" x14ac:dyDescent="0.3">
      <c r="A620">
        <v>44638</v>
      </c>
      <c r="B620">
        <v>207.27</v>
      </c>
      <c r="C620">
        <v>2.1599999999999966</v>
      </c>
      <c r="D620">
        <v>1.0530934620447547</v>
      </c>
      <c r="E620">
        <v>37092178</v>
      </c>
      <c r="F620">
        <v>11309080</v>
      </c>
      <c r="G620">
        <v>43.86237836896094</v>
      </c>
    </row>
    <row r="621" spans="1:7" x14ac:dyDescent="0.3">
      <c r="A621">
        <v>44637</v>
      </c>
      <c r="B621">
        <v>205.11</v>
      </c>
      <c r="C621">
        <v>3.1700000000000159</v>
      </c>
      <c r="D621">
        <v>1.5697731999603921</v>
      </c>
      <c r="E621">
        <v>25783098</v>
      </c>
      <c r="F621">
        <v>-6086628</v>
      </c>
      <c r="G621">
        <v>-19.0984635387201</v>
      </c>
    </row>
    <row r="622" spans="1:7" x14ac:dyDescent="0.3">
      <c r="A622">
        <v>44636</v>
      </c>
      <c r="B622">
        <v>201.94</v>
      </c>
      <c r="C622">
        <v>6.1599999999999966</v>
      </c>
      <c r="D622">
        <v>3.14638880375932</v>
      </c>
      <c r="E622">
        <v>31869726</v>
      </c>
      <c r="F622">
        <v>6405383</v>
      </c>
      <c r="G622">
        <v>25.154322654230661</v>
      </c>
    </row>
    <row r="623" spans="1:7" x14ac:dyDescent="0.3">
      <c r="A623">
        <v>44635</v>
      </c>
      <c r="B623">
        <v>195.78</v>
      </c>
      <c r="C623">
        <v>3.0699999999999932</v>
      </c>
      <c r="D623">
        <v>1.5930673032016984</v>
      </c>
      <c r="E623">
        <v>25464343</v>
      </c>
      <c r="F623">
        <v>-9505118</v>
      </c>
      <c r="G623">
        <v>-27.181196759080731</v>
      </c>
    </row>
    <row r="624" spans="1:7" x14ac:dyDescent="0.3">
      <c r="A624">
        <v>44634</v>
      </c>
      <c r="B624">
        <v>192.71</v>
      </c>
      <c r="C624">
        <v>-4.0199999999999818</v>
      </c>
      <c r="D624">
        <v>-2.0434097494027257</v>
      </c>
      <c r="E624">
        <v>34969461</v>
      </c>
      <c r="F624">
        <v>9979432</v>
      </c>
      <c r="G624">
        <v>39.933655139015642</v>
      </c>
    </row>
    <row r="625" spans="1:7" x14ac:dyDescent="0.3">
      <c r="A625">
        <v>44631</v>
      </c>
      <c r="B625">
        <v>196.73</v>
      </c>
      <c r="C625">
        <v>-3.1899999999999977</v>
      </c>
      <c r="D625">
        <v>-1.5956382553021198</v>
      </c>
      <c r="E625">
        <v>24990029</v>
      </c>
      <c r="F625">
        <v>-670963</v>
      </c>
      <c r="G625">
        <v>-2.6147196491858149</v>
      </c>
    </row>
    <row r="626" spans="1:7" x14ac:dyDescent="0.3">
      <c r="A626">
        <v>44630</v>
      </c>
      <c r="B626">
        <v>199.92</v>
      </c>
      <c r="C626">
        <v>-0.36000000000001364</v>
      </c>
      <c r="D626">
        <v>-0.17974835230677733</v>
      </c>
      <c r="E626">
        <v>25660992</v>
      </c>
      <c r="F626">
        <v>-3387024</v>
      </c>
      <c r="G626">
        <v>-11.660087215595034</v>
      </c>
    </row>
    <row r="627" spans="1:7" x14ac:dyDescent="0.3">
      <c r="A627">
        <v>44629</v>
      </c>
      <c r="B627">
        <v>200.28</v>
      </c>
      <c r="C627">
        <v>5.4900000000000091</v>
      </c>
      <c r="D627">
        <v>2.818419836747271</v>
      </c>
      <c r="E627">
        <v>29048016</v>
      </c>
      <c r="F627">
        <v>-16667772</v>
      </c>
      <c r="G627">
        <v>-36.459553097936322</v>
      </c>
    </row>
    <row r="628" spans="1:7" x14ac:dyDescent="0.3">
      <c r="A628">
        <v>44628</v>
      </c>
      <c r="B628">
        <v>194.79</v>
      </c>
      <c r="C628">
        <v>1.0699999999999932</v>
      </c>
      <c r="D628">
        <v>0.55234358868469602</v>
      </c>
      <c r="E628">
        <v>45715788</v>
      </c>
      <c r="F628">
        <v>6435958</v>
      </c>
      <c r="G628">
        <v>16.384892704474534</v>
      </c>
    </row>
    <row r="629" spans="1:7" x14ac:dyDescent="0.3">
      <c r="A629">
        <v>44627</v>
      </c>
      <c r="B629">
        <v>193.72</v>
      </c>
      <c r="C629">
        <v>-4.9399999999999977</v>
      </c>
      <c r="D629">
        <v>-2.4866606261955089</v>
      </c>
      <c r="E629">
        <v>39279830</v>
      </c>
      <c r="F629">
        <v>7622089</v>
      </c>
      <c r="G629">
        <v>24.076541026727082</v>
      </c>
    </row>
    <row r="630" spans="1:7" x14ac:dyDescent="0.3">
      <c r="A630">
        <v>44624</v>
      </c>
      <c r="B630">
        <v>198.66</v>
      </c>
      <c r="C630">
        <v>-3.1599999999999966</v>
      </c>
      <c r="D630">
        <v>-1.5657516598949544</v>
      </c>
      <c r="E630">
        <v>31657741</v>
      </c>
      <c r="F630">
        <v>1515082</v>
      </c>
      <c r="G630">
        <v>5.0263714292756987</v>
      </c>
    </row>
    <row r="631" spans="1:7" x14ac:dyDescent="0.3">
      <c r="A631">
        <v>44623</v>
      </c>
      <c r="B631">
        <v>201.82</v>
      </c>
      <c r="C631">
        <v>-2.4200000000000159</v>
      </c>
      <c r="D631">
        <v>-1.1848805327066274</v>
      </c>
      <c r="E631">
        <v>30142659</v>
      </c>
      <c r="F631">
        <v>164108</v>
      </c>
      <c r="G631">
        <v>0.54741805232681195</v>
      </c>
    </row>
    <row r="632" spans="1:7" x14ac:dyDescent="0.3">
      <c r="A632">
        <v>44622</v>
      </c>
      <c r="B632">
        <v>204.24</v>
      </c>
      <c r="C632">
        <v>4.75</v>
      </c>
      <c r="D632">
        <v>2.3810717329189433</v>
      </c>
      <c r="E632">
        <v>29978551</v>
      </c>
      <c r="F632">
        <v>-10660355</v>
      </c>
      <c r="G632">
        <v>-26.231894628265831</v>
      </c>
    </row>
    <row r="633" spans="1:7" x14ac:dyDescent="0.3">
      <c r="A633">
        <v>44621</v>
      </c>
      <c r="B633">
        <v>199.49</v>
      </c>
      <c r="C633">
        <v>-3.8299999999999841</v>
      </c>
      <c r="D633">
        <v>-1.8837300806610191</v>
      </c>
      <c r="E633">
        <v>40638906</v>
      </c>
      <c r="F633">
        <v>5663053</v>
      </c>
      <c r="G633">
        <v>16.191322052960366</v>
      </c>
    </row>
    <row r="634" spans="1:7" x14ac:dyDescent="0.3">
      <c r="A634">
        <v>44620</v>
      </c>
      <c r="B634">
        <v>203.32</v>
      </c>
      <c r="C634">
        <v>0.81999999999999318</v>
      </c>
      <c r="D634">
        <v>0.4049382716049349</v>
      </c>
      <c r="E634">
        <v>34975853</v>
      </c>
      <c r="F634">
        <v>1319702</v>
      </c>
      <c r="G634">
        <v>3.9211316825860449</v>
      </c>
    </row>
    <row r="635" spans="1:7" x14ac:dyDescent="0.3">
      <c r="A635">
        <v>44617</v>
      </c>
      <c r="B635">
        <v>202.5</v>
      </c>
      <c r="C635">
        <v>4.460000000000008</v>
      </c>
      <c r="D635">
        <v>2.2520702888305433</v>
      </c>
      <c r="E635">
        <v>33656151</v>
      </c>
      <c r="F635">
        <v>-18564921</v>
      </c>
      <c r="G635">
        <v>-35.550631744978347</v>
      </c>
    </row>
    <row r="636" spans="1:7" x14ac:dyDescent="0.3">
      <c r="A636">
        <v>44616</v>
      </c>
      <c r="B636">
        <v>198.04</v>
      </c>
      <c r="C636">
        <v>5.0600000000000023</v>
      </c>
      <c r="D636">
        <v>2.6220333713338184</v>
      </c>
      <c r="E636">
        <v>52221072</v>
      </c>
      <c r="F636">
        <v>20729551</v>
      </c>
      <c r="G636">
        <v>65.825817050881724</v>
      </c>
    </row>
    <row r="637" spans="1:7" x14ac:dyDescent="0.3">
      <c r="A637">
        <v>44615</v>
      </c>
      <c r="B637">
        <v>192.98</v>
      </c>
      <c r="C637">
        <v>-3.6800000000000068</v>
      </c>
      <c r="D637">
        <v>-1.8712498728770501</v>
      </c>
      <c r="E637">
        <v>31491521</v>
      </c>
      <c r="F637">
        <v>-355608</v>
      </c>
      <c r="G637">
        <v>-1.1166092868214275</v>
      </c>
    </row>
    <row r="638" spans="1:7" x14ac:dyDescent="0.3">
      <c r="A638">
        <v>44614</v>
      </c>
      <c r="B638">
        <v>196.66</v>
      </c>
      <c r="C638">
        <v>-2.8100000000000023</v>
      </c>
      <c r="D638">
        <v>-1.4087331428284966</v>
      </c>
      <c r="E638">
        <v>31847129</v>
      </c>
      <c r="F638">
        <v>-4408300</v>
      </c>
      <c r="G638">
        <v>-12.159006586296359</v>
      </c>
    </row>
    <row r="639" spans="1:7" x14ac:dyDescent="0.3">
      <c r="A639">
        <v>44610</v>
      </c>
      <c r="B639">
        <v>199.47</v>
      </c>
      <c r="C639">
        <v>-1.7299999999999898</v>
      </c>
      <c r="D639">
        <v>-0.85984095427434881</v>
      </c>
      <c r="E639">
        <v>36255429</v>
      </c>
      <c r="F639">
        <v>9115196</v>
      </c>
      <c r="G639">
        <v>33.585548068065592</v>
      </c>
    </row>
    <row r="640" spans="1:7" x14ac:dyDescent="0.3">
      <c r="A640">
        <v>44609</v>
      </c>
      <c r="B640">
        <v>201.2</v>
      </c>
      <c r="C640">
        <v>-5.2900000000000205</v>
      </c>
      <c r="D640">
        <v>-2.5618674027798054</v>
      </c>
      <c r="E640">
        <v>27140233</v>
      </c>
      <c r="F640">
        <v>-2964522</v>
      </c>
      <c r="G640">
        <v>-9.8473546786878021</v>
      </c>
    </row>
    <row r="641" spans="1:7" x14ac:dyDescent="0.3">
      <c r="A641">
        <v>44608</v>
      </c>
      <c r="B641">
        <v>206.49</v>
      </c>
      <c r="C641">
        <v>0.43000000000000682</v>
      </c>
      <c r="D641">
        <v>0.20867708434436902</v>
      </c>
      <c r="E641">
        <v>30104755</v>
      </c>
      <c r="F641">
        <v>4221017</v>
      </c>
      <c r="G641">
        <v>16.30760209363887</v>
      </c>
    </row>
    <row r="642" spans="1:7" x14ac:dyDescent="0.3">
      <c r="A642">
        <v>44607</v>
      </c>
      <c r="B642">
        <v>206.06</v>
      </c>
      <c r="C642">
        <v>5.3799999999999955</v>
      </c>
      <c r="D642">
        <v>2.6808849910304939</v>
      </c>
      <c r="E642">
        <v>25883738</v>
      </c>
      <c r="F642">
        <v>-6378926</v>
      </c>
      <c r="G642">
        <v>-19.771851450332807</v>
      </c>
    </row>
    <row r="643" spans="1:7" x14ac:dyDescent="0.3">
      <c r="A643">
        <v>44606</v>
      </c>
      <c r="B643">
        <v>200.68</v>
      </c>
      <c r="C643">
        <v>-0.69999999999998863</v>
      </c>
      <c r="D643">
        <v>-0.34760154930975701</v>
      </c>
      <c r="E643">
        <v>32262664</v>
      </c>
      <c r="F643">
        <v>-9253889</v>
      </c>
      <c r="G643">
        <v>-22.289637099688889</v>
      </c>
    </row>
    <row r="644" spans="1:7" x14ac:dyDescent="0.3">
      <c r="A644">
        <v>44603</v>
      </c>
      <c r="B644">
        <v>201.38</v>
      </c>
      <c r="C644">
        <v>-2.0600000000000023</v>
      </c>
      <c r="D644">
        <v>-1.0125835627211965</v>
      </c>
      <c r="E644">
        <v>41516553</v>
      </c>
      <c r="F644">
        <v>-3271542</v>
      </c>
      <c r="G644">
        <v>-7.3044901775795559</v>
      </c>
    </row>
    <row r="645" spans="1:7" x14ac:dyDescent="0.3">
      <c r="A645">
        <v>44602</v>
      </c>
      <c r="B645">
        <v>203.44</v>
      </c>
      <c r="C645">
        <v>-3.1700000000000159</v>
      </c>
      <c r="D645">
        <v>-1.5342916606166284</v>
      </c>
      <c r="E645">
        <v>44788095</v>
      </c>
      <c r="F645">
        <v>17458785</v>
      </c>
      <c r="G645">
        <v>63.883006925531596</v>
      </c>
    </row>
    <row r="646" spans="1:7" x14ac:dyDescent="0.3">
      <c r="A646">
        <v>44601</v>
      </c>
      <c r="B646">
        <v>206.61</v>
      </c>
      <c r="C646">
        <v>3.8500000000000227</v>
      </c>
      <c r="D646">
        <v>1.8987966068258153</v>
      </c>
      <c r="E646">
        <v>27329310</v>
      </c>
      <c r="F646">
        <v>-1012613</v>
      </c>
      <c r="G646">
        <v>-3.5728450747678626</v>
      </c>
    </row>
    <row r="647" spans="1:7" x14ac:dyDescent="0.3">
      <c r="A647">
        <v>44600</v>
      </c>
      <c r="B647">
        <v>202.76</v>
      </c>
      <c r="C647">
        <v>3.3999999999999773</v>
      </c>
      <c r="D647">
        <v>1.7054574638844187</v>
      </c>
      <c r="E647">
        <v>28341923</v>
      </c>
      <c r="F647">
        <v>-4900653</v>
      </c>
      <c r="G647">
        <v>-14.742097603988331</v>
      </c>
    </row>
    <row r="648" spans="1:7" x14ac:dyDescent="0.3">
      <c r="A648">
        <v>44599</v>
      </c>
      <c r="B648">
        <v>199.36</v>
      </c>
      <c r="C648">
        <v>0.98000000000001819</v>
      </c>
      <c r="D648">
        <v>0.49400141143261328</v>
      </c>
      <c r="E648">
        <v>33242576</v>
      </c>
      <c r="F648">
        <v>-1048496</v>
      </c>
      <c r="G648">
        <v>-3.0576355268216755</v>
      </c>
    </row>
    <row r="649" spans="1:7" x14ac:dyDescent="0.3">
      <c r="A649">
        <v>44596</v>
      </c>
      <c r="B649">
        <v>198.38</v>
      </c>
      <c r="C649">
        <v>0.84999999999999432</v>
      </c>
      <c r="D649">
        <v>0.4303143826254211</v>
      </c>
      <c r="E649">
        <v>34291072</v>
      </c>
      <c r="F649">
        <v>-5338293</v>
      </c>
      <c r="G649">
        <v>-13.470548922497244</v>
      </c>
    </row>
    <row r="650" spans="1:7" x14ac:dyDescent="0.3">
      <c r="A650">
        <v>44595</v>
      </c>
      <c r="B650">
        <v>197.53</v>
      </c>
      <c r="C650">
        <v>-3.8100000000000023</v>
      </c>
      <c r="D650">
        <v>-1.892321446309726</v>
      </c>
      <c r="E650">
        <v>39629365</v>
      </c>
      <c r="F650">
        <v>-3148452</v>
      </c>
      <c r="G650">
        <v>-7.3600109140679155</v>
      </c>
    </row>
    <row r="651" spans="1:7" x14ac:dyDescent="0.3">
      <c r="A651">
        <v>44594</v>
      </c>
      <c r="B651">
        <v>201.34</v>
      </c>
      <c r="C651">
        <v>-2.0200000000000102</v>
      </c>
      <c r="D651">
        <v>-0.99331235247836847</v>
      </c>
      <c r="E651">
        <v>42777817</v>
      </c>
      <c r="F651">
        <v>-651534</v>
      </c>
      <c r="G651">
        <v>-1.500215833296703</v>
      </c>
    </row>
    <row r="652" spans="1:7" x14ac:dyDescent="0.3">
      <c r="A652">
        <v>44593</v>
      </c>
      <c r="B652">
        <v>203.36</v>
      </c>
      <c r="C652">
        <v>2.1200000000000045</v>
      </c>
      <c r="D652">
        <v>1.0534684953289626</v>
      </c>
      <c r="E652">
        <v>43429351</v>
      </c>
      <c r="F652">
        <v>-9964408</v>
      </c>
      <c r="G652">
        <v>-18.662121166632978</v>
      </c>
    </row>
    <row r="653" spans="1:7" x14ac:dyDescent="0.3">
      <c r="A653">
        <v>44592</v>
      </c>
      <c r="B653">
        <v>201.24</v>
      </c>
      <c r="C653">
        <v>5.9900000000000091</v>
      </c>
      <c r="D653">
        <v>3.0678617157490442</v>
      </c>
      <c r="E653">
        <v>53393759</v>
      </c>
      <c r="F653">
        <v>-12476192</v>
      </c>
      <c r="G653">
        <v>-18.94064260044766</v>
      </c>
    </row>
    <row r="654" spans="1:7" x14ac:dyDescent="0.3">
      <c r="A654">
        <v>44589</v>
      </c>
      <c r="B654">
        <v>195.25</v>
      </c>
      <c r="C654">
        <v>3.7299999999999898</v>
      </c>
      <c r="D654">
        <v>1.9475772765246395</v>
      </c>
      <c r="E654">
        <v>65869951</v>
      </c>
      <c r="F654">
        <v>6040906</v>
      </c>
      <c r="G654">
        <v>10.096945388314321</v>
      </c>
    </row>
    <row r="655" spans="1:7" x14ac:dyDescent="0.3">
      <c r="A655">
        <v>44588</v>
      </c>
      <c r="B655">
        <v>191.52</v>
      </c>
      <c r="C655">
        <v>-4.4499999999999886</v>
      </c>
      <c r="D655">
        <v>-2.2707557279175328</v>
      </c>
      <c r="E655">
        <v>59829045</v>
      </c>
      <c r="F655">
        <v>-11642700</v>
      </c>
      <c r="G655">
        <v>-16.289933875267771</v>
      </c>
    </row>
    <row r="656" spans="1:7" x14ac:dyDescent="0.3">
      <c r="A656">
        <v>44587</v>
      </c>
      <c r="B656">
        <v>195.97</v>
      </c>
      <c r="C656">
        <v>-2.8700000000000045</v>
      </c>
      <c r="D656">
        <v>-1.4433715550191131</v>
      </c>
      <c r="E656">
        <v>71471745</v>
      </c>
      <c r="F656">
        <v>10383196</v>
      </c>
      <c r="G656">
        <v>16.996959610220895</v>
      </c>
    </row>
    <row r="657" spans="1:7" x14ac:dyDescent="0.3">
      <c r="A657">
        <v>44586</v>
      </c>
      <c r="B657">
        <v>198.84</v>
      </c>
      <c r="C657">
        <v>-2.6899999999999977</v>
      </c>
      <c r="D657">
        <v>-1.3347888651813615</v>
      </c>
      <c r="E657">
        <v>61088549</v>
      </c>
      <c r="F657">
        <v>-24814667</v>
      </c>
      <c r="G657">
        <v>-28.886772993458127</v>
      </c>
    </row>
    <row r="658" spans="1:7" x14ac:dyDescent="0.3">
      <c r="A658">
        <v>44585</v>
      </c>
      <c r="B658">
        <v>201.53</v>
      </c>
      <c r="C658">
        <v>4.539999999999992</v>
      </c>
      <c r="D658">
        <v>2.3046855170313174</v>
      </c>
      <c r="E658">
        <v>85903216</v>
      </c>
      <c r="F658">
        <v>82215</v>
      </c>
      <c r="G658">
        <v>9.5798230085897038E-2</v>
      </c>
    </row>
    <row r="659" spans="1:7" x14ac:dyDescent="0.3">
      <c r="A659">
        <v>44582</v>
      </c>
      <c r="B659">
        <v>196.99</v>
      </c>
      <c r="C659">
        <v>-3.7599999999999909</v>
      </c>
      <c r="D659">
        <v>-1.8729763387297589</v>
      </c>
      <c r="E659">
        <v>85821001</v>
      </c>
      <c r="F659">
        <v>35355027</v>
      </c>
      <c r="G659">
        <v>70.057157719773727</v>
      </c>
    </row>
    <row r="660" spans="1:7" x14ac:dyDescent="0.3">
      <c r="A660">
        <v>44581</v>
      </c>
      <c r="B660">
        <v>200.75</v>
      </c>
      <c r="C660">
        <v>-3.6999999999999886</v>
      </c>
      <c r="D660">
        <v>-1.8097334311567566</v>
      </c>
      <c r="E660">
        <v>50465974</v>
      </c>
      <c r="F660">
        <v>4256909</v>
      </c>
      <c r="G660">
        <v>9.2122811833565557</v>
      </c>
    </row>
    <row r="661" spans="1:7" x14ac:dyDescent="0.3">
      <c r="A661">
        <v>44580</v>
      </c>
      <c r="B661">
        <v>204.45</v>
      </c>
      <c r="C661">
        <v>-3.3800000000000239</v>
      </c>
      <c r="D661">
        <v>-1.6263292113746926</v>
      </c>
      <c r="E661">
        <v>46209065</v>
      </c>
      <c r="F661">
        <v>-3303090</v>
      </c>
      <c r="G661">
        <v>-6.6712709232712655</v>
      </c>
    </row>
    <row r="662" spans="1:7" x14ac:dyDescent="0.3">
      <c r="A662">
        <v>44579</v>
      </c>
      <c r="B662">
        <v>207.83</v>
      </c>
      <c r="C662">
        <v>-6.4799999999999898</v>
      </c>
      <c r="D662">
        <v>-3.0236573188371936</v>
      </c>
      <c r="E662">
        <v>49512155</v>
      </c>
      <c r="F662">
        <v>7491284</v>
      </c>
      <c r="G662">
        <v>17.827531466446757</v>
      </c>
    </row>
    <row r="663" spans="1:7" x14ac:dyDescent="0.3">
      <c r="A663">
        <v>44575</v>
      </c>
      <c r="B663">
        <v>214.31</v>
      </c>
      <c r="C663">
        <v>0.30000000000001137</v>
      </c>
      <c r="D663">
        <v>0.14018036540349113</v>
      </c>
      <c r="E663">
        <v>42020871</v>
      </c>
      <c r="F663">
        <v>7531315</v>
      </c>
      <c r="G663">
        <v>21.836508999999882</v>
      </c>
    </row>
    <row r="664" spans="1:7" x14ac:dyDescent="0.3">
      <c r="A664">
        <v>44574</v>
      </c>
      <c r="B664">
        <v>214.01</v>
      </c>
      <c r="C664">
        <v>-1.9800000000000182</v>
      </c>
      <c r="D664">
        <v>-0.9167091069031057</v>
      </c>
      <c r="E664">
        <v>34489556</v>
      </c>
      <c r="F664">
        <v>-794956</v>
      </c>
      <c r="G664">
        <v>-2.2529885066853126</v>
      </c>
    </row>
    <row r="665" spans="1:7" x14ac:dyDescent="0.3">
      <c r="A665">
        <v>44573</v>
      </c>
      <c r="B665">
        <v>215.99</v>
      </c>
      <c r="C665">
        <v>-1.6200000000000045</v>
      </c>
      <c r="D665">
        <v>-0.74445108221129752</v>
      </c>
      <c r="E665">
        <v>35284512</v>
      </c>
      <c r="F665">
        <v>74620</v>
      </c>
      <c r="G665">
        <v>0.21192907947573369</v>
      </c>
    </row>
    <row r="666" spans="1:7" x14ac:dyDescent="0.3">
      <c r="A666">
        <v>44572</v>
      </c>
      <c r="B666">
        <v>217.61</v>
      </c>
      <c r="C666">
        <v>2.2900000000000205</v>
      </c>
      <c r="D666">
        <v>1.0635333457180107</v>
      </c>
      <c r="E666">
        <v>35209892</v>
      </c>
      <c r="F666">
        <v>-10568181</v>
      </c>
      <c r="G666">
        <v>-23.085683401308746</v>
      </c>
    </row>
    <row r="667" spans="1:7" x14ac:dyDescent="0.3">
      <c r="A667">
        <v>44571</v>
      </c>
      <c r="B667">
        <v>215.32</v>
      </c>
      <c r="C667">
        <v>-0.75</v>
      </c>
      <c r="D667">
        <v>-0.34710973295691211</v>
      </c>
      <c r="E667">
        <v>45778073</v>
      </c>
      <c r="F667">
        <v>14194187</v>
      </c>
      <c r="G667">
        <v>44.941230474299459</v>
      </c>
    </row>
    <row r="668" spans="1:7" x14ac:dyDescent="0.3">
      <c r="A668">
        <v>44568</v>
      </c>
      <c r="B668">
        <v>216.07</v>
      </c>
      <c r="C668">
        <v>-2.5300000000000011</v>
      </c>
      <c r="D668">
        <v>-1.1573650503202202</v>
      </c>
      <c r="E668">
        <v>31583886</v>
      </c>
      <c r="F668">
        <v>-7521984</v>
      </c>
      <c r="G668">
        <v>-19.23492304352262</v>
      </c>
    </row>
    <row r="669" spans="1:7" x14ac:dyDescent="0.3">
      <c r="A669">
        <v>44567</v>
      </c>
      <c r="B669">
        <v>218.6</v>
      </c>
      <c r="C669">
        <v>1.2399999999999807</v>
      </c>
      <c r="D669">
        <v>0.57048214942950892</v>
      </c>
      <c r="E669">
        <v>39105870</v>
      </c>
      <c r="F669">
        <v>-1476207</v>
      </c>
      <c r="G669">
        <v>-3.6375836554644554</v>
      </c>
    </row>
    <row r="670" spans="1:7" x14ac:dyDescent="0.3">
      <c r="A670">
        <v>44566</v>
      </c>
      <c r="B670">
        <v>217.36</v>
      </c>
      <c r="C670">
        <v>-7.6199999999999761</v>
      </c>
      <c r="D670">
        <v>-3.3869677304649199</v>
      </c>
      <c r="E670">
        <v>40582077</v>
      </c>
      <c r="F670">
        <v>18568943</v>
      </c>
      <c r="G670">
        <v>84.353927069176066</v>
      </c>
    </row>
    <row r="671" spans="1:7" x14ac:dyDescent="0.3">
      <c r="A671">
        <v>44565</v>
      </c>
      <c r="B671">
        <v>224.98</v>
      </c>
      <c r="C671">
        <v>-0.34000000000000341</v>
      </c>
      <c r="D671">
        <v>-0.15089650275164362</v>
      </c>
      <c r="E671">
        <v>22013134</v>
      </c>
      <c r="F671">
        <v>-8605658</v>
      </c>
      <c r="G671">
        <v>-28.105805088587427</v>
      </c>
    </row>
    <row r="672" spans="1:7" x14ac:dyDescent="0.3">
      <c r="A672">
        <v>44564</v>
      </c>
      <c r="B672">
        <v>225.32</v>
      </c>
      <c r="C672">
        <v>2.8700000000000045</v>
      </c>
      <c r="D672">
        <v>1.2901775679928096</v>
      </c>
      <c r="E672">
        <v>30618792</v>
      </c>
      <c r="F672">
        <v>6621365</v>
      </c>
      <c r="G672">
        <v>27.59197892340708</v>
      </c>
    </row>
    <row r="673" spans="1:7" x14ac:dyDescent="0.3">
      <c r="A673">
        <v>44561</v>
      </c>
      <c r="B673">
        <v>222.45</v>
      </c>
      <c r="C673">
        <v>-0.48000000000001819</v>
      </c>
      <c r="D673">
        <v>-0.21531422419594409</v>
      </c>
      <c r="E673">
        <v>23997427</v>
      </c>
      <c r="F673">
        <v>389731</v>
      </c>
      <c r="G673">
        <v>1.6508641927615468</v>
      </c>
    </row>
    <row r="674" spans="1:7" x14ac:dyDescent="0.3">
      <c r="A674">
        <v>44560</v>
      </c>
      <c r="B674">
        <v>222.93</v>
      </c>
      <c r="C674">
        <v>-6.0000000000002274E-2</v>
      </c>
      <c r="D674">
        <v>-2.6907036189964696E-2</v>
      </c>
      <c r="E674">
        <v>23607696</v>
      </c>
      <c r="F674">
        <v>4163304</v>
      </c>
      <c r="G674">
        <v>21.411335463716224</v>
      </c>
    </row>
    <row r="675" spans="1:7" x14ac:dyDescent="0.3">
      <c r="A675">
        <v>44559</v>
      </c>
      <c r="B675">
        <v>222.99</v>
      </c>
      <c r="C675">
        <v>0.24000000000000909</v>
      </c>
      <c r="D675">
        <v>0.10774410774411183</v>
      </c>
      <c r="E675">
        <v>19444392</v>
      </c>
      <c r="F675">
        <v>-3675875</v>
      </c>
      <c r="G675">
        <v>-15.898929713917232</v>
      </c>
    </row>
    <row r="676" spans="1:7" x14ac:dyDescent="0.3">
      <c r="A676">
        <v>44558</v>
      </c>
      <c r="B676">
        <v>222.75</v>
      </c>
      <c r="C676">
        <v>-1.3700000000000045</v>
      </c>
      <c r="D676">
        <v>-0.61127967160449959</v>
      </c>
      <c r="E676">
        <v>23120267</v>
      </c>
      <c r="F676">
        <v>-1076388</v>
      </c>
      <c r="G676">
        <v>-4.4484991830482352</v>
      </c>
    </row>
    <row r="677" spans="1:7" x14ac:dyDescent="0.3">
      <c r="A677">
        <v>44557</v>
      </c>
      <c r="B677">
        <v>224.12</v>
      </c>
      <c r="C677">
        <v>2.0800000000000125</v>
      </c>
      <c r="D677">
        <v>0.93676814988290968</v>
      </c>
      <c r="E677">
        <v>24196655</v>
      </c>
      <c r="F677">
        <v>2071264</v>
      </c>
      <c r="G677">
        <v>9.3614797587079934</v>
      </c>
    </row>
    <row r="678" spans="1:7" x14ac:dyDescent="0.3">
      <c r="A678">
        <v>44553</v>
      </c>
      <c r="B678">
        <v>222.04</v>
      </c>
      <c r="C678">
        <v>1.7599999999999909</v>
      </c>
      <c r="D678">
        <v>0.79898311240239284</v>
      </c>
      <c r="E678">
        <v>22125391</v>
      </c>
      <c r="F678">
        <v>-10316620</v>
      </c>
      <c r="G678">
        <v>-31.800186492754719</v>
      </c>
    </row>
    <row r="679" spans="1:7" x14ac:dyDescent="0.3">
      <c r="A679">
        <v>44552</v>
      </c>
      <c r="B679">
        <v>220.28</v>
      </c>
      <c r="C679">
        <v>2.0999999999999943</v>
      </c>
      <c r="D679">
        <v>0.96250802090017151</v>
      </c>
      <c r="E679">
        <v>32442011</v>
      </c>
      <c r="F679">
        <v>-6103254</v>
      </c>
      <c r="G679">
        <v>-15.833991542151805</v>
      </c>
    </row>
    <row r="680" spans="1:7" x14ac:dyDescent="0.3">
      <c r="A680">
        <v>44551</v>
      </c>
      <c r="B680">
        <v>218.18</v>
      </c>
      <c r="C680">
        <v>6.0600000000000023</v>
      </c>
      <c r="D680">
        <v>2.8568734678483887</v>
      </c>
      <c r="E680">
        <v>38545265</v>
      </c>
      <c r="F680">
        <v>-11447738</v>
      </c>
      <c r="G680">
        <v>-22.898680441340961</v>
      </c>
    </row>
    <row r="681" spans="1:7" x14ac:dyDescent="0.3">
      <c r="A681">
        <v>44550</v>
      </c>
      <c r="B681">
        <v>212.12</v>
      </c>
      <c r="C681">
        <v>-3.0199999999999818</v>
      </c>
      <c r="D681">
        <v>-1.4037371014223212</v>
      </c>
      <c r="E681">
        <v>49993003</v>
      </c>
      <c r="F681">
        <v>-13121779</v>
      </c>
      <c r="G681">
        <v>-20.790341951905972</v>
      </c>
    </row>
    <row r="682" spans="1:7" x14ac:dyDescent="0.3">
      <c r="A682">
        <v>44547</v>
      </c>
      <c r="B682">
        <v>215.14</v>
      </c>
      <c r="C682">
        <v>1.9599999999999795</v>
      </c>
      <c r="D682">
        <v>0.91941082653155992</v>
      </c>
      <c r="E682">
        <v>63114782</v>
      </c>
      <c r="F682">
        <v>10370988</v>
      </c>
      <c r="G682">
        <v>19.662954090864226</v>
      </c>
    </row>
    <row r="683" spans="1:7" x14ac:dyDescent="0.3">
      <c r="A683">
        <v>44546</v>
      </c>
      <c r="B683">
        <v>213.18</v>
      </c>
      <c r="C683">
        <v>-4.4000000000000057</v>
      </c>
      <c r="D683">
        <v>-2.0222446916076868</v>
      </c>
      <c r="E683">
        <v>52743794</v>
      </c>
      <c r="F683">
        <v>1482773</v>
      </c>
      <c r="G683">
        <v>2.8925935751455283</v>
      </c>
    </row>
    <row r="684" spans="1:7" x14ac:dyDescent="0.3">
      <c r="A684">
        <v>44545</v>
      </c>
      <c r="B684">
        <v>217.58</v>
      </c>
      <c r="C684">
        <v>3.4000000000000057</v>
      </c>
      <c r="D684">
        <v>1.5874498085722315</v>
      </c>
      <c r="E684">
        <v>51261021</v>
      </c>
      <c r="F684">
        <v>14717536</v>
      </c>
      <c r="G684">
        <v>40.274035166596725</v>
      </c>
    </row>
    <row r="685" spans="1:7" x14ac:dyDescent="0.3">
      <c r="A685">
        <v>44544</v>
      </c>
      <c r="B685">
        <v>214.18</v>
      </c>
      <c r="C685">
        <v>-1.8599999999999852</v>
      </c>
      <c r="D685">
        <v>-0.86095167561561992</v>
      </c>
      <c r="E685">
        <v>36543485</v>
      </c>
      <c r="F685">
        <v>3065087</v>
      </c>
      <c r="G685">
        <v>9.1554171737847199</v>
      </c>
    </row>
    <row r="686" spans="1:7" x14ac:dyDescent="0.3">
      <c r="A686">
        <v>44543</v>
      </c>
      <c r="B686">
        <v>216.04</v>
      </c>
      <c r="C686">
        <v>-3.8700000000000045</v>
      </c>
      <c r="D686">
        <v>-1.759810831703881</v>
      </c>
      <c r="E686">
        <v>33478398</v>
      </c>
      <c r="F686">
        <v>553830</v>
      </c>
      <c r="G686">
        <v>1.6821177425927045</v>
      </c>
    </row>
    <row r="687" spans="1:7" x14ac:dyDescent="0.3">
      <c r="A687">
        <v>44540</v>
      </c>
      <c r="B687">
        <v>219.91</v>
      </c>
      <c r="C687">
        <v>-0.61000000000001364</v>
      </c>
      <c r="D687">
        <v>-0.2766189007799808</v>
      </c>
      <c r="E687">
        <v>32924568</v>
      </c>
      <c r="F687">
        <v>-1905684</v>
      </c>
      <c r="G687">
        <v>-5.4713471495985733</v>
      </c>
    </row>
    <row r="688" spans="1:7" x14ac:dyDescent="0.3">
      <c r="A688">
        <v>44539</v>
      </c>
      <c r="B688">
        <v>220.52</v>
      </c>
      <c r="C688">
        <v>-5.1099999999999852</v>
      </c>
      <c r="D688">
        <v>-2.2647697557948789</v>
      </c>
      <c r="E688">
        <v>34830252</v>
      </c>
      <c r="F688">
        <v>-1716129</v>
      </c>
      <c r="G688">
        <v>-4.6957563322070115</v>
      </c>
    </row>
    <row r="689" spans="1:7" x14ac:dyDescent="0.3">
      <c r="A689">
        <v>44538</v>
      </c>
      <c r="B689">
        <v>225.63</v>
      </c>
      <c r="C689">
        <v>1.5300000000000011</v>
      </c>
      <c r="D689">
        <v>0.68273092369477961</v>
      </c>
      <c r="E689">
        <v>36546381</v>
      </c>
      <c r="F689">
        <v>-8132814</v>
      </c>
      <c r="G689">
        <v>-18.202686955304365</v>
      </c>
    </row>
    <row r="690" spans="1:7" x14ac:dyDescent="0.3">
      <c r="A690">
        <v>44537</v>
      </c>
      <c r="B690">
        <v>224.1</v>
      </c>
      <c r="C690">
        <v>5.0799999999999841</v>
      </c>
      <c r="D690">
        <v>2.3194228837549007</v>
      </c>
      <c r="E690">
        <v>44679195</v>
      </c>
      <c r="F690">
        <v>800865</v>
      </c>
      <c r="G690">
        <v>1.8251948057275653</v>
      </c>
    </row>
    <row r="691" spans="1:7" x14ac:dyDescent="0.3">
      <c r="A691">
        <v>44536</v>
      </c>
      <c r="B691">
        <v>219.02</v>
      </c>
      <c r="C691">
        <v>4.3100000000000023</v>
      </c>
      <c r="D691">
        <v>2.0073587629826286</v>
      </c>
      <c r="E691">
        <v>43878330</v>
      </c>
      <c r="F691">
        <v>-20546906</v>
      </c>
      <c r="G691">
        <v>-31.892635985066473</v>
      </c>
    </row>
    <row r="692" spans="1:7" x14ac:dyDescent="0.3">
      <c r="A692">
        <v>44533</v>
      </c>
      <c r="B692">
        <v>214.71</v>
      </c>
      <c r="C692">
        <v>-4.5</v>
      </c>
      <c r="D692">
        <v>-2.0528260572054196</v>
      </c>
      <c r="E692">
        <v>64425236</v>
      </c>
      <c r="F692">
        <v>109516</v>
      </c>
      <c r="G692">
        <v>0.17027874367262</v>
      </c>
    </row>
    <row r="693" spans="1:7" x14ac:dyDescent="0.3">
      <c r="A693">
        <v>44532</v>
      </c>
      <c r="B693">
        <v>219.21</v>
      </c>
      <c r="C693">
        <v>5.9500000000000171</v>
      </c>
      <c r="D693">
        <v>2.7900215699146664</v>
      </c>
      <c r="E693">
        <v>64315720</v>
      </c>
      <c r="F693">
        <v>-4989683</v>
      </c>
      <c r="G693">
        <v>-7.1995584528958005</v>
      </c>
    </row>
    <row r="694" spans="1:7" x14ac:dyDescent="0.3">
      <c r="A694">
        <v>44531</v>
      </c>
      <c r="B694">
        <v>213.26</v>
      </c>
      <c r="C694">
        <v>-4.9099999999999966</v>
      </c>
      <c r="D694">
        <v>-2.2505385708392525</v>
      </c>
      <c r="E694">
        <v>69305403</v>
      </c>
      <c r="F694">
        <v>4397040</v>
      </c>
      <c r="G694">
        <v>6.774227228623837</v>
      </c>
    </row>
    <row r="695" spans="1:7" x14ac:dyDescent="0.3">
      <c r="A695">
        <v>44530</v>
      </c>
      <c r="B695">
        <v>218.17</v>
      </c>
      <c r="C695">
        <v>-4.5400000000000205</v>
      </c>
      <c r="D695">
        <v>-2.038525436666526</v>
      </c>
      <c r="E695">
        <v>64908363</v>
      </c>
      <c r="F695">
        <v>18925949</v>
      </c>
      <c r="G695">
        <v>41.159102695217349</v>
      </c>
    </row>
    <row r="696" spans="1:7" x14ac:dyDescent="0.3">
      <c r="A696">
        <v>44529</v>
      </c>
      <c r="B696">
        <v>222.71</v>
      </c>
      <c r="C696">
        <v>-0.13999999999998636</v>
      </c>
      <c r="D696">
        <v>-6.2822526363018341E-2</v>
      </c>
      <c r="E696">
        <v>45982414</v>
      </c>
      <c r="F696">
        <v>-16612960</v>
      </c>
      <c r="G696">
        <v>-26.540236024470435</v>
      </c>
    </row>
    <row r="697" spans="1:7" x14ac:dyDescent="0.3">
      <c r="A697">
        <v>44526</v>
      </c>
      <c r="B697">
        <v>222.85</v>
      </c>
      <c r="C697">
        <v>-8.7300000000000182</v>
      </c>
      <c r="D697">
        <v>-3.7697555920200441</v>
      </c>
      <c r="E697">
        <v>62595374</v>
      </c>
      <c r="F697">
        <v>38496082</v>
      </c>
      <c r="G697">
        <v>159.73947284426447</v>
      </c>
    </row>
    <row r="698" spans="1:7" x14ac:dyDescent="0.3">
      <c r="A698">
        <v>44524</v>
      </c>
      <c r="B698">
        <v>231.58</v>
      </c>
      <c r="C698">
        <v>0.25</v>
      </c>
      <c r="D698">
        <v>0.10807072148013659</v>
      </c>
      <c r="E698">
        <v>24099292</v>
      </c>
      <c r="F698">
        <v>-9744539</v>
      </c>
      <c r="G698">
        <v>-28.792659436220443</v>
      </c>
    </row>
    <row r="699" spans="1:7" x14ac:dyDescent="0.3">
      <c r="A699">
        <v>44523</v>
      </c>
      <c r="B699">
        <v>231.33</v>
      </c>
      <c r="C699">
        <v>-0.39999999999997726</v>
      </c>
      <c r="D699">
        <v>-0.17261468087859891</v>
      </c>
      <c r="E699">
        <v>33843831</v>
      </c>
      <c r="F699">
        <v>2801744</v>
      </c>
      <c r="G699">
        <v>9.0256302677071929</v>
      </c>
    </row>
    <row r="700" spans="1:7" x14ac:dyDescent="0.3">
      <c r="A700">
        <v>44522</v>
      </c>
      <c r="B700">
        <v>231.73</v>
      </c>
      <c r="C700">
        <v>-0.99000000000000909</v>
      </c>
      <c r="D700">
        <v>-0.4254039188724687</v>
      </c>
      <c r="E700">
        <v>31042087</v>
      </c>
      <c r="F700">
        <v>-2951930</v>
      </c>
      <c r="G700">
        <v>-8.683675130244243</v>
      </c>
    </row>
    <row r="701" spans="1:7" x14ac:dyDescent="0.3">
      <c r="A701">
        <v>44519</v>
      </c>
      <c r="B701">
        <v>232.72</v>
      </c>
      <c r="C701">
        <v>-2.1400000000000148</v>
      </c>
      <c r="D701">
        <v>-0.91118112918334948</v>
      </c>
      <c r="E701">
        <v>33994017</v>
      </c>
      <c r="F701">
        <v>3356715</v>
      </c>
      <c r="G701">
        <v>10.956300917097726</v>
      </c>
    </row>
    <row r="702" spans="1:7" x14ac:dyDescent="0.3">
      <c r="A702">
        <v>44518</v>
      </c>
      <c r="B702">
        <v>234.86</v>
      </c>
      <c r="C702">
        <v>-1</v>
      </c>
      <c r="D702">
        <v>-0.42398032731281265</v>
      </c>
      <c r="E702">
        <v>30637302</v>
      </c>
      <c r="F702">
        <v>4109537</v>
      </c>
      <c r="G702">
        <v>15.491455838816425</v>
      </c>
    </row>
    <row r="703" spans="1:7" x14ac:dyDescent="0.3">
      <c r="A703">
        <v>44517</v>
      </c>
      <c r="B703">
        <v>235.86</v>
      </c>
      <c r="C703">
        <v>-3.1299999999999955</v>
      </c>
      <c r="D703">
        <v>-1.3096782292146096</v>
      </c>
      <c r="E703">
        <v>26527765</v>
      </c>
      <c r="F703">
        <v>4602586</v>
      </c>
      <c r="G703">
        <v>20.992239105550745</v>
      </c>
    </row>
    <row r="704" spans="1:7" x14ac:dyDescent="0.3">
      <c r="A704">
        <v>44516</v>
      </c>
      <c r="B704">
        <v>238.99</v>
      </c>
      <c r="C704">
        <v>0.43999999999999773</v>
      </c>
      <c r="D704">
        <v>0.18444770488367124</v>
      </c>
      <c r="E704">
        <v>21925179</v>
      </c>
      <c r="F704">
        <v>-5464861</v>
      </c>
      <c r="G704">
        <v>-19.952000800290907</v>
      </c>
    </row>
    <row r="705" spans="1:7" x14ac:dyDescent="0.3">
      <c r="A705">
        <v>44515</v>
      </c>
      <c r="B705">
        <v>238.55</v>
      </c>
      <c r="C705">
        <v>-0.94999999999998863</v>
      </c>
      <c r="D705">
        <v>-0.39665970772442116</v>
      </c>
      <c r="E705">
        <v>27390040</v>
      </c>
      <c r="F705">
        <v>6863321</v>
      </c>
      <c r="G705">
        <v>33.436035247522994</v>
      </c>
    </row>
    <row r="706" spans="1:7" x14ac:dyDescent="0.3">
      <c r="A706">
        <v>44512</v>
      </c>
      <c r="B706">
        <v>239.5</v>
      </c>
      <c r="C706">
        <v>0.24000000000000909</v>
      </c>
      <c r="D706">
        <v>0.10030928696815561</v>
      </c>
      <c r="E706">
        <v>20526719</v>
      </c>
      <c r="F706">
        <v>2539223</v>
      </c>
      <c r="G706">
        <v>14.116600776450486</v>
      </c>
    </row>
    <row r="707" spans="1:7" x14ac:dyDescent="0.3">
      <c r="A707">
        <v>44511</v>
      </c>
      <c r="B707">
        <v>239.26</v>
      </c>
      <c r="C707">
        <v>1.9099999999999966</v>
      </c>
      <c r="D707">
        <v>0.80471876974931389</v>
      </c>
      <c r="E707">
        <v>17987496</v>
      </c>
      <c r="F707">
        <v>-14484136</v>
      </c>
      <c r="G707">
        <v>-44.605506738928305</v>
      </c>
    </row>
    <row r="708" spans="1:7" x14ac:dyDescent="0.3">
      <c r="A708">
        <v>44510</v>
      </c>
      <c r="B708">
        <v>237.35</v>
      </c>
      <c r="C708">
        <v>-3.8000000000000114</v>
      </c>
      <c r="D708">
        <v>-1.5757827078581843</v>
      </c>
      <c r="E708">
        <v>32471632</v>
      </c>
      <c r="F708">
        <v>2575716</v>
      </c>
      <c r="G708">
        <v>8.6156115771799726</v>
      </c>
    </row>
    <row r="709" spans="1:7" x14ac:dyDescent="0.3">
      <c r="A709">
        <v>44509</v>
      </c>
      <c r="B709">
        <v>241.15</v>
      </c>
      <c r="C709">
        <v>-1.4099999999999966</v>
      </c>
      <c r="D709">
        <v>-0.58129947229551315</v>
      </c>
      <c r="E709">
        <v>29895916</v>
      </c>
      <c r="F709">
        <v>-1428632</v>
      </c>
      <c r="G709">
        <v>-4.5607425843782323</v>
      </c>
    </row>
    <row r="710" spans="1:7" x14ac:dyDescent="0.3">
      <c r="A710">
        <v>44508</v>
      </c>
      <c r="B710">
        <v>242.56</v>
      </c>
      <c r="C710">
        <v>0.75</v>
      </c>
      <c r="D710">
        <v>0.31016087010462762</v>
      </c>
      <c r="E710">
        <v>31324548</v>
      </c>
      <c r="F710">
        <v>-10717129</v>
      </c>
      <c r="G710">
        <v>-25.491678174493373</v>
      </c>
    </row>
    <row r="711" spans="1:7" x14ac:dyDescent="0.3">
      <c r="A711">
        <v>44505</v>
      </c>
      <c r="B711">
        <v>241.81</v>
      </c>
      <c r="C711">
        <v>3.2599999999999909</v>
      </c>
      <c r="D711">
        <v>1.3665898134562946</v>
      </c>
      <c r="E711">
        <v>42041677</v>
      </c>
      <c r="F711">
        <v>15527654</v>
      </c>
      <c r="G711">
        <v>58.56393049066903</v>
      </c>
    </row>
    <row r="712" spans="1:7" x14ac:dyDescent="0.3">
      <c r="A712">
        <v>44504</v>
      </c>
      <c r="B712">
        <v>238.55</v>
      </c>
      <c r="C712">
        <v>-8.9999999999974989E-2</v>
      </c>
      <c r="D712">
        <v>-3.7713711029154794E-2</v>
      </c>
      <c r="E712">
        <v>26514023</v>
      </c>
      <c r="F712">
        <v>-21134473</v>
      </c>
      <c r="G712">
        <v>-44.35496348090399</v>
      </c>
    </row>
    <row r="713" spans="1:7" x14ac:dyDescent="0.3">
      <c r="A713">
        <v>44503</v>
      </c>
      <c r="B713">
        <v>238.64</v>
      </c>
      <c r="C713">
        <v>4.1899999999999977</v>
      </c>
      <c r="D713">
        <v>1.7871614416719974</v>
      </c>
      <c r="E713">
        <v>47648496</v>
      </c>
      <c r="F713">
        <v>22698792</v>
      </c>
      <c r="G713">
        <v>90.978201585076917</v>
      </c>
    </row>
    <row r="714" spans="1:7" x14ac:dyDescent="0.3">
      <c r="A714">
        <v>44502</v>
      </c>
      <c r="B714">
        <v>234.45</v>
      </c>
      <c r="C714">
        <v>0.48999999999998067</v>
      </c>
      <c r="D714">
        <v>0.209437510685579</v>
      </c>
      <c r="E714">
        <v>24949704</v>
      </c>
      <c r="F714">
        <v>-10551118</v>
      </c>
      <c r="G714">
        <v>-29.720770972570719</v>
      </c>
    </row>
    <row r="715" spans="1:7" x14ac:dyDescent="0.3">
      <c r="A715">
        <v>44501</v>
      </c>
      <c r="B715">
        <v>233.96</v>
      </c>
      <c r="C715">
        <v>5.9099999999999966</v>
      </c>
      <c r="D715">
        <v>2.5915369436527063</v>
      </c>
      <c r="E715">
        <v>35500822</v>
      </c>
      <c r="F715">
        <v>14723156</v>
      </c>
      <c r="G715">
        <v>70.860490297610909</v>
      </c>
    </row>
    <row r="716" spans="1:7" x14ac:dyDescent="0.3">
      <c r="A716">
        <v>44498</v>
      </c>
      <c r="B716">
        <v>228.05</v>
      </c>
      <c r="C716">
        <v>-6.0000000000002274E-2</v>
      </c>
      <c r="D716">
        <v>-2.6303099381878161E-2</v>
      </c>
      <c r="E716">
        <v>20777666</v>
      </c>
      <c r="F716">
        <v>-2112981</v>
      </c>
      <c r="G716">
        <v>-9.2307613672955604</v>
      </c>
    </row>
    <row r="717" spans="1:7" x14ac:dyDescent="0.3">
      <c r="A717">
        <v>44497</v>
      </c>
      <c r="B717">
        <v>228.11</v>
      </c>
      <c r="C717">
        <v>4.460000000000008</v>
      </c>
      <c r="D717">
        <v>1.9941873463000259</v>
      </c>
      <c r="E717">
        <v>22890647</v>
      </c>
      <c r="F717">
        <v>-4197806</v>
      </c>
      <c r="G717">
        <v>-15.49666199099668</v>
      </c>
    </row>
    <row r="718" spans="1:7" x14ac:dyDescent="0.3">
      <c r="A718">
        <v>44496</v>
      </c>
      <c r="B718">
        <v>223.65</v>
      </c>
      <c r="C718">
        <v>-4.1899999999999977</v>
      </c>
      <c r="D718">
        <v>-1.8390098314606731</v>
      </c>
      <c r="E718">
        <v>27088453</v>
      </c>
      <c r="F718">
        <v>1798293</v>
      </c>
      <c r="G718">
        <v>7.1106430327052106</v>
      </c>
    </row>
    <row r="719" spans="1:7" x14ac:dyDescent="0.3">
      <c r="A719">
        <v>44495</v>
      </c>
      <c r="B719">
        <v>227.84</v>
      </c>
      <c r="C719">
        <v>-1.7299999999999898</v>
      </c>
      <c r="D719">
        <v>-0.75358278520712196</v>
      </c>
      <c r="E719">
        <v>25290160</v>
      </c>
      <c r="F719">
        <v>8903014</v>
      </c>
      <c r="G719">
        <v>54.329252940078767</v>
      </c>
    </row>
    <row r="720" spans="1:7" x14ac:dyDescent="0.3">
      <c r="A720">
        <v>44494</v>
      </c>
      <c r="B720">
        <v>229.57</v>
      </c>
      <c r="C720">
        <v>2.1599999999999966</v>
      </c>
      <c r="D720">
        <v>0.94982630491183173</v>
      </c>
      <c r="E720">
        <v>16387146</v>
      </c>
      <c r="F720">
        <v>-499824</v>
      </c>
      <c r="G720">
        <v>-2.9598205006581999</v>
      </c>
    </row>
    <row r="721" spans="1:7" x14ac:dyDescent="0.3">
      <c r="A721">
        <v>44491</v>
      </c>
      <c r="B721">
        <v>227.41</v>
      </c>
      <c r="C721">
        <v>-0.53999999999999204</v>
      </c>
      <c r="D721">
        <v>-0.23689405571396888</v>
      </c>
      <c r="E721">
        <v>16886970</v>
      </c>
      <c r="F721">
        <v>-964650</v>
      </c>
      <c r="G721">
        <v>-5.4037112598184365</v>
      </c>
    </row>
    <row r="722" spans="1:7" x14ac:dyDescent="0.3">
      <c r="A722">
        <v>44490</v>
      </c>
      <c r="B722">
        <v>227.95</v>
      </c>
      <c r="C722">
        <v>0.57999999999998408</v>
      </c>
      <c r="D722">
        <v>0.25509082112854997</v>
      </c>
      <c r="E722">
        <v>17851620</v>
      </c>
      <c r="F722">
        <v>-278929</v>
      </c>
      <c r="G722">
        <v>-1.5384476222975929</v>
      </c>
    </row>
    <row r="723" spans="1:7" x14ac:dyDescent="0.3">
      <c r="A723">
        <v>44489</v>
      </c>
      <c r="B723">
        <v>227.37</v>
      </c>
      <c r="C723">
        <v>1.5</v>
      </c>
      <c r="D723">
        <v>0.66409881790410408</v>
      </c>
      <c r="E723">
        <v>18130549</v>
      </c>
      <c r="F723">
        <v>2632191</v>
      </c>
      <c r="G723">
        <v>16.983676593352662</v>
      </c>
    </row>
    <row r="724" spans="1:7" x14ac:dyDescent="0.3">
      <c r="A724">
        <v>44488</v>
      </c>
      <c r="B724">
        <v>225.87</v>
      </c>
      <c r="C724">
        <v>0.84000000000000341</v>
      </c>
      <c r="D724">
        <v>0.37328356219170927</v>
      </c>
      <c r="E724">
        <v>15498358</v>
      </c>
      <c r="F724">
        <v>-3584241</v>
      </c>
      <c r="G724">
        <v>-18.782771675912699</v>
      </c>
    </row>
    <row r="725" spans="1:7" x14ac:dyDescent="0.3">
      <c r="A725">
        <v>44487</v>
      </c>
      <c r="B725">
        <v>225.03</v>
      </c>
      <c r="C725">
        <v>-0.12999999999999545</v>
      </c>
      <c r="D725">
        <v>-5.7736720554270496E-2</v>
      </c>
      <c r="E725">
        <v>19082599</v>
      </c>
      <c r="F725">
        <v>-8472734</v>
      </c>
      <c r="G725">
        <v>-30.748073340285888</v>
      </c>
    </row>
    <row r="726" spans="1:7" x14ac:dyDescent="0.3">
      <c r="A726">
        <v>44484</v>
      </c>
      <c r="B726">
        <v>225.16</v>
      </c>
      <c r="C726">
        <v>-0.71000000000000796</v>
      </c>
      <c r="D726">
        <v>-0.31434010714127947</v>
      </c>
      <c r="E726">
        <v>27555333</v>
      </c>
      <c r="F726">
        <v>9395371</v>
      </c>
      <c r="G726">
        <v>51.736732709022192</v>
      </c>
    </row>
    <row r="727" spans="1:7" x14ac:dyDescent="0.3">
      <c r="A727">
        <v>44483</v>
      </c>
      <c r="B727">
        <v>225.87</v>
      </c>
      <c r="C727">
        <v>3.3000000000000114</v>
      </c>
      <c r="D727">
        <v>1.4826796064159642</v>
      </c>
      <c r="E727">
        <v>18159962</v>
      </c>
      <c r="F727">
        <v>-1516210</v>
      </c>
      <c r="G727">
        <v>-7.7058179812618022</v>
      </c>
    </row>
    <row r="728" spans="1:7" x14ac:dyDescent="0.3">
      <c r="A728">
        <v>44482</v>
      </c>
      <c r="B728">
        <v>222.57</v>
      </c>
      <c r="C728">
        <v>1.0499999999999829</v>
      </c>
      <c r="D728">
        <v>0.47399783315275501</v>
      </c>
      <c r="E728">
        <v>19676172</v>
      </c>
      <c r="F728">
        <v>875537</v>
      </c>
      <c r="G728">
        <v>4.6569544060612849</v>
      </c>
    </row>
    <row r="729" spans="1:7" x14ac:dyDescent="0.3">
      <c r="A729">
        <v>44481</v>
      </c>
      <c r="B729">
        <v>221.52</v>
      </c>
      <c r="C729">
        <v>1.210000000000008</v>
      </c>
      <c r="D729">
        <v>0.54922609050883209</v>
      </c>
      <c r="E729">
        <v>18800635</v>
      </c>
      <c r="F729">
        <v>2870855</v>
      </c>
      <c r="G729">
        <v>18.021937528327449</v>
      </c>
    </row>
    <row r="730" spans="1:7" x14ac:dyDescent="0.3">
      <c r="A730">
        <v>44480</v>
      </c>
      <c r="B730">
        <v>220.31</v>
      </c>
      <c r="C730">
        <v>-1.2700000000000102</v>
      </c>
      <c r="D730">
        <v>-0.57315642205975725</v>
      </c>
      <c r="E730">
        <v>15929780</v>
      </c>
      <c r="F730">
        <v>-2059776</v>
      </c>
      <c r="G730">
        <v>-11.449843453612752</v>
      </c>
    </row>
    <row r="731" spans="1:7" x14ac:dyDescent="0.3">
      <c r="A731">
        <v>44477</v>
      </c>
      <c r="B731">
        <v>221.58</v>
      </c>
      <c r="C731">
        <v>-1.6799999999999784</v>
      </c>
      <c r="D731">
        <v>-0.75248589088953621</v>
      </c>
      <c r="E731">
        <v>17989556</v>
      </c>
      <c r="F731">
        <v>-6299775</v>
      </c>
      <c r="G731">
        <v>-25.936387461639022</v>
      </c>
    </row>
    <row r="732" spans="1:7" x14ac:dyDescent="0.3">
      <c r="A732">
        <v>44476</v>
      </c>
      <c r="B732">
        <v>223.26</v>
      </c>
      <c r="C732">
        <v>3.3899999999999864</v>
      </c>
      <c r="D732">
        <v>1.5418201664619939</v>
      </c>
      <c r="E732">
        <v>24289331</v>
      </c>
      <c r="F732">
        <v>-8603937</v>
      </c>
      <c r="G732">
        <v>-26.157136469383339</v>
      </c>
    </row>
    <row r="733" spans="1:7" x14ac:dyDescent="0.3">
      <c r="A733">
        <v>44475</v>
      </c>
      <c r="B733">
        <v>219.87</v>
      </c>
      <c r="C733">
        <v>-1.1500000000000057</v>
      </c>
      <c r="D733">
        <v>-0.52031490362863342</v>
      </c>
      <c r="E733">
        <v>32893268</v>
      </c>
      <c r="F733">
        <v>12485660</v>
      </c>
      <c r="G733">
        <v>61.181398623493749</v>
      </c>
    </row>
    <row r="734" spans="1:7" x14ac:dyDescent="0.3">
      <c r="A734">
        <v>44474</v>
      </c>
      <c r="B734">
        <v>221.02</v>
      </c>
      <c r="C734">
        <v>0.76000000000001933</v>
      </c>
      <c r="D734">
        <v>0.34504676291656194</v>
      </c>
      <c r="E734">
        <v>20407608</v>
      </c>
      <c r="F734">
        <v>-12172629</v>
      </c>
      <c r="G734">
        <v>-37.362002615266427</v>
      </c>
    </row>
    <row r="735" spans="1:7" x14ac:dyDescent="0.3">
      <c r="A735">
        <v>44473</v>
      </c>
      <c r="B735">
        <v>220.26</v>
      </c>
      <c r="C735">
        <v>-2.0200000000000102</v>
      </c>
      <c r="D735">
        <v>-0.90876372143243211</v>
      </c>
      <c r="E735">
        <v>32580237</v>
      </c>
      <c r="F735">
        <v>-66784</v>
      </c>
      <c r="G735">
        <v>-0.2045638406027919</v>
      </c>
    </row>
    <row r="736" spans="1:7" x14ac:dyDescent="0.3">
      <c r="A736">
        <v>44470</v>
      </c>
      <c r="B736">
        <v>222.28</v>
      </c>
      <c r="C736">
        <v>3.5300000000000011</v>
      </c>
      <c r="D736">
        <v>1.6137142857142863</v>
      </c>
      <c r="E736">
        <v>32647021</v>
      </c>
      <c r="F736">
        <v>-506530</v>
      </c>
      <c r="G736">
        <v>-1.5278303069254935</v>
      </c>
    </row>
    <row r="737" spans="1:7" x14ac:dyDescent="0.3">
      <c r="A737">
        <v>44469</v>
      </c>
      <c r="B737">
        <v>218.75</v>
      </c>
      <c r="C737">
        <v>-2.0699999999999932</v>
      </c>
      <c r="D737">
        <v>-0.9374150892129306</v>
      </c>
      <c r="E737">
        <v>33153551</v>
      </c>
      <c r="F737">
        <v>9524691</v>
      </c>
      <c r="G737">
        <v>40.309566352333547</v>
      </c>
    </row>
    <row r="738" spans="1:7" x14ac:dyDescent="0.3">
      <c r="A738">
        <v>44468</v>
      </c>
      <c r="B738">
        <v>220.82</v>
      </c>
      <c r="C738">
        <v>-0.46999999999999886</v>
      </c>
      <c r="D738">
        <v>-0.21239098016177815</v>
      </c>
      <c r="E738">
        <v>23628860</v>
      </c>
      <c r="F738">
        <v>-16309295</v>
      </c>
      <c r="G738">
        <v>-40.836375641288384</v>
      </c>
    </row>
    <row r="739" spans="1:7" x14ac:dyDescent="0.3">
      <c r="A739">
        <v>44467</v>
      </c>
      <c r="B739">
        <v>221.29</v>
      </c>
      <c r="C739">
        <v>-5.1500000000000057</v>
      </c>
      <c r="D739">
        <v>-2.2743331566861005</v>
      </c>
      <c r="E739">
        <v>39938155</v>
      </c>
      <c r="F739">
        <v>10194923</v>
      </c>
      <c r="G739">
        <v>34.276446487052922</v>
      </c>
    </row>
    <row r="740" spans="1:7" x14ac:dyDescent="0.3">
      <c r="A740">
        <v>44466</v>
      </c>
      <c r="B740">
        <v>226.44</v>
      </c>
      <c r="C740">
        <v>3.3899999999999864</v>
      </c>
      <c r="D740">
        <v>1.5198386012104848</v>
      </c>
      <c r="E740">
        <v>29743232</v>
      </c>
      <c r="F740">
        <v>877206</v>
      </c>
      <c r="G740">
        <v>3.0388873064827142</v>
      </c>
    </row>
    <row r="741" spans="1:7" x14ac:dyDescent="0.3">
      <c r="A741">
        <v>44463</v>
      </c>
      <c r="B741">
        <v>223.05</v>
      </c>
      <c r="C741">
        <v>-1.7599999999999909</v>
      </c>
      <c r="D741">
        <v>-0.78288332369556113</v>
      </c>
      <c r="E741">
        <v>28866026</v>
      </c>
      <c r="F741">
        <v>-2191823</v>
      </c>
      <c r="G741">
        <v>-7.0572273050847789</v>
      </c>
    </row>
    <row r="742" spans="1:7" x14ac:dyDescent="0.3">
      <c r="A742">
        <v>44462</v>
      </c>
      <c r="B742">
        <v>224.81</v>
      </c>
      <c r="C742">
        <v>3.9099999999999966</v>
      </c>
      <c r="D742">
        <v>1.7700316885468521</v>
      </c>
      <c r="E742">
        <v>31057849</v>
      </c>
      <c r="F742">
        <v>-1042474</v>
      </c>
      <c r="G742">
        <v>-3.2475498766788111</v>
      </c>
    </row>
    <row r="743" spans="1:7" x14ac:dyDescent="0.3">
      <c r="A743">
        <v>44461</v>
      </c>
      <c r="B743">
        <v>220.9</v>
      </c>
      <c r="C743">
        <v>3.3799999999999955</v>
      </c>
      <c r="D743">
        <v>1.5538801029790343</v>
      </c>
      <c r="E743">
        <v>32100323</v>
      </c>
      <c r="F743">
        <v>5389160</v>
      </c>
      <c r="G743">
        <v>20.175684600479581</v>
      </c>
    </row>
    <row r="744" spans="1:7" x14ac:dyDescent="0.3">
      <c r="A744">
        <v>44460</v>
      </c>
      <c r="B744">
        <v>217.52</v>
      </c>
      <c r="C744">
        <v>0.33000000000001251</v>
      </c>
      <c r="D744">
        <v>0.15194069708550692</v>
      </c>
      <c r="E744">
        <v>26711163</v>
      </c>
      <c r="F744">
        <v>-18247371</v>
      </c>
      <c r="G744">
        <v>-40.587113005063735</v>
      </c>
    </row>
    <row r="745" spans="1:7" x14ac:dyDescent="0.3">
      <c r="A745">
        <v>44459</v>
      </c>
      <c r="B745">
        <v>217.19</v>
      </c>
      <c r="C745">
        <v>-5.289999999999992</v>
      </c>
      <c r="D745">
        <v>-2.3777418194893887</v>
      </c>
      <c r="E745">
        <v>44958534</v>
      </c>
      <c r="F745">
        <v>5000955</v>
      </c>
      <c r="G745">
        <v>12.515660671033148</v>
      </c>
    </row>
    <row r="746" spans="1:7" x14ac:dyDescent="0.3">
      <c r="A746">
        <v>44456</v>
      </c>
      <c r="B746">
        <v>222.48</v>
      </c>
      <c r="C746">
        <v>0.28999999999999204</v>
      </c>
      <c r="D746">
        <v>0.13051892524415681</v>
      </c>
      <c r="E746">
        <v>39957579</v>
      </c>
      <c r="F746">
        <v>17588549</v>
      </c>
      <c r="G746">
        <v>78.629019675864356</v>
      </c>
    </row>
    <row r="747" spans="1:7" x14ac:dyDescent="0.3">
      <c r="A747">
        <v>44455</v>
      </c>
      <c r="B747">
        <v>222.19</v>
      </c>
      <c r="C747">
        <v>0.15999999999999659</v>
      </c>
      <c r="D747">
        <v>7.2062333918838262E-2</v>
      </c>
      <c r="E747">
        <v>22369030</v>
      </c>
      <c r="F747">
        <v>-5202984</v>
      </c>
      <c r="G747">
        <v>-18.870525743966329</v>
      </c>
    </row>
    <row r="748" spans="1:7" x14ac:dyDescent="0.3">
      <c r="A748">
        <v>44454</v>
      </c>
      <c r="B748">
        <v>222.03</v>
      </c>
      <c r="C748">
        <v>1.9900000000000091</v>
      </c>
      <c r="D748">
        <v>0.90438102163243461</v>
      </c>
      <c r="E748">
        <v>27572014</v>
      </c>
      <c r="F748">
        <v>-2740540</v>
      </c>
      <c r="G748">
        <v>-9.0409405951078892</v>
      </c>
    </row>
    <row r="749" spans="1:7" x14ac:dyDescent="0.3">
      <c r="A749">
        <v>44453</v>
      </c>
      <c r="B749">
        <v>220.04</v>
      </c>
      <c r="C749">
        <v>-2.8400000000000034</v>
      </c>
      <c r="D749">
        <v>-1.2742282842785371</v>
      </c>
      <c r="E749">
        <v>30312554</v>
      </c>
      <c r="F749">
        <v>-4380508</v>
      </c>
      <c r="G749">
        <v>-12.626466928747886</v>
      </c>
    </row>
    <row r="750" spans="1:7" x14ac:dyDescent="0.3">
      <c r="A750">
        <v>44452</v>
      </c>
      <c r="B750">
        <v>222.88</v>
      </c>
      <c r="C750">
        <v>1.2599999999999909</v>
      </c>
      <c r="D750">
        <v>0.56854074542008437</v>
      </c>
      <c r="E750">
        <v>34693062</v>
      </c>
      <c r="F750">
        <v>10326935</v>
      </c>
      <c r="G750">
        <v>42.382340861967926</v>
      </c>
    </row>
    <row r="751" spans="1:7" x14ac:dyDescent="0.3">
      <c r="A751">
        <v>44449</v>
      </c>
      <c r="B751">
        <v>221.62</v>
      </c>
      <c r="C751">
        <v>-2.1899999999999977</v>
      </c>
      <c r="D751">
        <v>-0.97850855636477263</v>
      </c>
      <c r="E751">
        <v>24366127</v>
      </c>
      <c r="F751">
        <v>-2814348</v>
      </c>
      <c r="G751">
        <v>-10.354300283567524</v>
      </c>
    </row>
    <row r="752" spans="1:7" x14ac:dyDescent="0.3">
      <c r="A752">
        <v>44448</v>
      </c>
      <c r="B752">
        <v>223.81</v>
      </c>
      <c r="C752">
        <v>-0.10999999999998522</v>
      </c>
      <c r="D752">
        <v>-4.9124687388346383E-2</v>
      </c>
      <c r="E752">
        <v>27180475</v>
      </c>
      <c r="F752">
        <v>1938959</v>
      </c>
      <c r="G752">
        <v>7.6816265710823393</v>
      </c>
    </row>
    <row r="753" spans="1:7" x14ac:dyDescent="0.3">
      <c r="A753">
        <v>44447</v>
      </c>
      <c r="B753">
        <v>223.92</v>
      </c>
      <c r="C753">
        <v>-2.4699999999999989</v>
      </c>
      <c r="D753">
        <v>-1.0910375899995579</v>
      </c>
      <c r="E753">
        <v>25241516</v>
      </c>
      <c r="F753">
        <v>6088129</v>
      </c>
      <c r="G753">
        <v>31.786174424398151</v>
      </c>
    </row>
    <row r="754" spans="1:7" x14ac:dyDescent="0.3">
      <c r="A754">
        <v>44446</v>
      </c>
      <c r="B754">
        <v>226.39</v>
      </c>
      <c r="C754">
        <v>-1.5700000000000216</v>
      </c>
      <c r="D754">
        <v>-0.68871731882787401</v>
      </c>
      <c r="E754">
        <v>19153387</v>
      </c>
      <c r="F754">
        <v>901013</v>
      </c>
      <c r="G754">
        <v>4.9364153945125162</v>
      </c>
    </row>
    <row r="755" spans="1:7" x14ac:dyDescent="0.3">
      <c r="A755">
        <v>44442</v>
      </c>
      <c r="B755">
        <v>227.96</v>
      </c>
      <c r="C755">
        <v>-1.0600000000000023</v>
      </c>
      <c r="D755">
        <v>-0.46284167321631398</v>
      </c>
      <c r="E755">
        <v>18252374</v>
      </c>
      <c r="F755">
        <v>-4597530</v>
      </c>
      <c r="G755">
        <v>-20.120565933231056</v>
      </c>
    </row>
    <row r="756" spans="1:7" x14ac:dyDescent="0.3">
      <c r="A756">
        <v>44441</v>
      </c>
      <c r="B756">
        <v>229.02</v>
      </c>
      <c r="C756">
        <v>1.5800000000000125</v>
      </c>
      <c r="D756">
        <v>0.6946887091101005</v>
      </c>
      <c r="E756">
        <v>22849904</v>
      </c>
      <c r="F756">
        <v>2398398</v>
      </c>
      <c r="G756">
        <v>11.727243949663169</v>
      </c>
    </row>
    <row r="757" spans="1:7" x14ac:dyDescent="0.3">
      <c r="A757">
        <v>44440</v>
      </c>
      <c r="B757">
        <v>227.44</v>
      </c>
      <c r="C757">
        <v>1.5200000000000102</v>
      </c>
      <c r="D757">
        <v>0.67280453257790829</v>
      </c>
      <c r="E757">
        <v>20451506</v>
      </c>
      <c r="F757">
        <v>-388297</v>
      </c>
      <c r="G757">
        <v>-1.8632469798298956</v>
      </c>
    </row>
    <row r="758" spans="1:7" x14ac:dyDescent="0.3">
      <c r="A758">
        <v>44439</v>
      </c>
      <c r="B758">
        <v>225.92</v>
      </c>
      <c r="C758">
        <v>0.43999999999999773</v>
      </c>
      <c r="D758">
        <v>0.19513925847081681</v>
      </c>
      <c r="E758">
        <v>20839803</v>
      </c>
      <c r="F758">
        <v>106466</v>
      </c>
      <c r="G758">
        <v>0.51350151690487644</v>
      </c>
    </row>
    <row r="759" spans="1:7" x14ac:dyDescent="0.3">
      <c r="A759">
        <v>44438</v>
      </c>
      <c r="B759">
        <v>225.48</v>
      </c>
      <c r="C759">
        <v>-0.93000000000000682</v>
      </c>
      <c r="D759">
        <v>-0.41075924208294989</v>
      </c>
      <c r="E759">
        <v>20733337</v>
      </c>
      <c r="F759">
        <v>-13265120</v>
      </c>
      <c r="G759">
        <v>-39.016829499056385</v>
      </c>
    </row>
    <row r="760" spans="1:7" x14ac:dyDescent="0.3">
      <c r="A760">
        <v>44435</v>
      </c>
      <c r="B760">
        <v>226.41</v>
      </c>
      <c r="C760">
        <v>6.210000000000008</v>
      </c>
      <c r="D760">
        <v>2.8201634877384234</v>
      </c>
      <c r="E760">
        <v>33998457</v>
      </c>
      <c r="F760">
        <v>11618132</v>
      </c>
      <c r="G760">
        <v>51.912257753182764</v>
      </c>
    </row>
    <row r="761" spans="1:7" x14ac:dyDescent="0.3">
      <c r="A761">
        <v>44434</v>
      </c>
      <c r="B761">
        <v>220.2</v>
      </c>
      <c r="C761">
        <v>-2.3600000000000136</v>
      </c>
      <c r="D761">
        <v>-1.0603882099209263</v>
      </c>
      <c r="E761">
        <v>22380325</v>
      </c>
      <c r="F761">
        <v>832300</v>
      </c>
      <c r="G761">
        <v>3.8625349655014785</v>
      </c>
    </row>
    <row r="762" spans="1:7" x14ac:dyDescent="0.3">
      <c r="A762">
        <v>44433</v>
      </c>
      <c r="B762">
        <v>222.56</v>
      </c>
      <c r="C762">
        <v>0.78000000000000114</v>
      </c>
      <c r="D762">
        <v>0.35169988276670627</v>
      </c>
      <c r="E762">
        <v>21548025</v>
      </c>
      <c r="F762">
        <v>2870129</v>
      </c>
      <c r="G762">
        <v>15.366447055921073</v>
      </c>
    </row>
    <row r="763" spans="1:7" x14ac:dyDescent="0.3">
      <c r="A763">
        <v>44432</v>
      </c>
      <c r="B763">
        <v>221.78</v>
      </c>
      <c r="C763">
        <v>2.1599999999999966</v>
      </c>
      <c r="D763">
        <v>0.98351698388124786</v>
      </c>
      <c r="E763">
        <v>18677896</v>
      </c>
      <c r="F763">
        <v>-7100935</v>
      </c>
      <c r="G763">
        <v>-27.545605151761926</v>
      </c>
    </row>
    <row r="764" spans="1:7" x14ac:dyDescent="0.3">
      <c r="A764">
        <v>44431</v>
      </c>
      <c r="B764">
        <v>219.62</v>
      </c>
      <c r="C764">
        <v>4.0999999999999943</v>
      </c>
      <c r="D764">
        <v>1.9023756495916826</v>
      </c>
      <c r="E764">
        <v>25778831</v>
      </c>
      <c r="F764">
        <v>-5980702</v>
      </c>
      <c r="G764">
        <v>-18.831202587267263</v>
      </c>
    </row>
    <row r="765" spans="1:7" x14ac:dyDescent="0.3">
      <c r="A765">
        <v>44428</v>
      </c>
      <c r="B765">
        <v>215.52</v>
      </c>
      <c r="C765">
        <v>3.5800000000000125</v>
      </c>
      <c r="D765">
        <v>1.6891573086722718</v>
      </c>
      <c r="E765">
        <v>31759533</v>
      </c>
      <c r="F765">
        <v>-6360346</v>
      </c>
      <c r="G765">
        <v>-16.685115920750956</v>
      </c>
    </row>
    <row r="766" spans="1:7" x14ac:dyDescent="0.3">
      <c r="A766">
        <v>44427</v>
      </c>
      <c r="B766">
        <v>211.94</v>
      </c>
      <c r="C766">
        <v>-2.5699999999999932</v>
      </c>
      <c r="D766">
        <v>-1.198079343620341</v>
      </c>
      <c r="E766">
        <v>38119879</v>
      </c>
      <c r="F766">
        <v>9017539</v>
      </c>
      <c r="G766">
        <v>30.985614902444272</v>
      </c>
    </row>
    <row r="767" spans="1:7" x14ac:dyDescent="0.3">
      <c r="A767">
        <v>44426</v>
      </c>
      <c r="B767">
        <v>214.51</v>
      </c>
      <c r="C767">
        <v>-1.8900000000000148</v>
      </c>
      <c r="D767">
        <v>-0.87338262476895323</v>
      </c>
      <c r="E767">
        <v>29102340</v>
      </c>
      <c r="F767">
        <v>-6059180</v>
      </c>
      <c r="G767">
        <v>-17.232417711179721</v>
      </c>
    </row>
    <row r="768" spans="1:7" x14ac:dyDescent="0.3">
      <c r="A768">
        <v>44425</v>
      </c>
      <c r="B768">
        <v>216.4</v>
      </c>
      <c r="C768">
        <v>-2.6699999999999875</v>
      </c>
      <c r="D768">
        <v>-1.2187885150864963</v>
      </c>
      <c r="E768">
        <v>35161520</v>
      </c>
      <c r="F768">
        <v>11041486</v>
      </c>
      <c r="G768">
        <v>45.777240612513232</v>
      </c>
    </row>
    <row r="769" spans="1:7" x14ac:dyDescent="0.3">
      <c r="A769">
        <v>44424</v>
      </c>
      <c r="B769">
        <v>219.07</v>
      </c>
      <c r="C769">
        <v>-2.0600000000000023</v>
      </c>
      <c r="D769">
        <v>-0.93157870935648823</v>
      </c>
      <c r="E769">
        <v>24120034</v>
      </c>
      <c r="F769">
        <v>3306360</v>
      </c>
      <c r="G769">
        <v>15.885518337608246</v>
      </c>
    </row>
    <row r="770" spans="1:7" x14ac:dyDescent="0.3">
      <c r="A770">
        <v>44421</v>
      </c>
      <c r="B770">
        <v>221.13</v>
      </c>
      <c r="C770">
        <v>-2.0300000000000011</v>
      </c>
      <c r="D770">
        <v>-0.9096612296110419</v>
      </c>
      <c r="E770">
        <v>20813674</v>
      </c>
      <c r="F770">
        <v>-2491520</v>
      </c>
      <c r="G770">
        <v>-10.690835699544058</v>
      </c>
    </row>
    <row r="771" spans="1:7" x14ac:dyDescent="0.3">
      <c r="A771">
        <v>44420</v>
      </c>
      <c r="B771">
        <v>223.16</v>
      </c>
      <c r="C771">
        <v>-0.53000000000000114</v>
      </c>
      <c r="D771">
        <v>-0.23693504403415491</v>
      </c>
      <c r="E771">
        <v>23305194</v>
      </c>
      <c r="F771">
        <v>-2386088</v>
      </c>
      <c r="G771">
        <v>-9.2875396408789559</v>
      </c>
    </row>
    <row r="772" spans="1:7" x14ac:dyDescent="0.3">
      <c r="A772">
        <v>44419</v>
      </c>
      <c r="B772">
        <v>223.69</v>
      </c>
      <c r="C772">
        <v>1.0900000000000034</v>
      </c>
      <c r="D772">
        <v>0.48966756513926479</v>
      </c>
      <c r="E772">
        <v>25691282</v>
      </c>
      <c r="F772">
        <v>3009694</v>
      </c>
      <c r="G772">
        <v>13.269326645030322</v>
      </c>
    </row>
    <row r="773" spans="1:7" x14ac:dyDescent="0.3">
      <c r="A773">
        <v>44418</v>
      </c>
      <c r="B773">
        <v>222.6</v>
      </c>
      <c r="C773">
        <v>0.43999999999999773</v>
      </c>
      <c r="D773">
        <v>0.19805545552754669</v>
      </c>
      <c r="E773">
        <v>22681588</v>
      </c>
      <c r="F773">
        <v>5455992</v>
      </c>
      <c r="G773">
        <v>31.673748763177773</v>
      </c>
    </row>
    <row r="774" spans="1:7" x14ac:dyDescent="0.3">
      <c r="A774">
        <v>44417</v>
      </c>
      <c r="B774">
        <v>222.16</v>
      </c>
      <c r="C774">
        <v>-1.2299999999999898</v>
      </c>
      <c r="D774">
        <v>-0.55060656251398443</v>
      </c>
      <c r="E774">
        <v>17225596</v>
      </c>
      <c r="F774">
        <v>-7203619</v>
      </c>
      <c r="G774">
        <v>-29.487721975511697</v>
      </c>
    </row>
    <row r="775" spans="1:7" x14ac:dyDescent="0.3">
      <c r="A775">
        <v>44414</v>
      </c>
      <c r="B775">
        <v>223.39</v>
      </c>
      <c r="C775">
        <v>1.3599999999999852</v>
      </c>
      <c r="D775">
        <v>0.61252983831013164</v>
      </c>
      <c r="E775">
        <v>24429215</v>
      </c>
      <c r="F775">
        <v>513998</v>
      </c>
      <c r="G775">
        <v>2.1492508305486</v>
      </c>
    </row>
    <row r="776" spans="1:7" x14ac:dyDescent="0.3">
      <c r="A776">
        <v>44413</v>
      </c>
      <c r="B776">
        <v>222.03</v>
      </c>
      <c r="C776">
        <v>3.9199999999999875</v>
      </c>
      <c r="D776">
        <v>1.7972582641786197</v>
      </c>
      <c r="E776">
        <v>23915217</v>
      </c>
      <c r="F776">
        <v>-1673245</v>
      </c>
      <c r="G776">
        <v>-6.5390604562321881</v>
      </c>
    </row>
    <row r="777" spans="1:7" x14ac:dyDescent="0.3">
      <c r="A777">
        <v>44412</v>
      </c>
      <c r="B777">
        <v>218.11</v>
      </c>
      <c r="C777">
        <v>-2.75</v>
      </c>
      <c r="D777">
        <v>-1.2451326632255726</v>
      </c>
      <c r="E777">
        <v>25588462</v>
      </c>
      <c r="F777">
        <v>-2210181</v>
      </c>
      <c r="G777">
        <v>-7.9506794630227091</v>
      </c>
    </row>
    <row r="778" spans="1:7" x14ac:dyDescent="0.3">
      <c r="A778">
        <v>44411</v>
      </c>
      <c r="B778">
        <v>220.86</v>
      </c>
      <c r="C778">
        <v>0.91000000000002501</v>
      </c>
      <c r="D778">
        <v>0.41373039327120942</v>
      </c>
      <c r="E778">
        <v>27798643</v>
      </c>
      <c r="F778">
        <v>3606038</v>
      </c>
      <c r="G778">
        <v>14.905538283289459</v>
      </c>
    </row>
    <row r="779" spans="1:7" x14ac:dyDescent="0.3">
      <c r="A779">
        <v>44410</v>
      </c>
      <c r="B779">
        <v>219.95</v>
      </c>
      <c r="C779">
        <v>-1.1000000000000227</v>
      </c>
      <c r="D779">
        <v>-0.49762497172586412</v>
      </c>
      <c r="E779">
        <v>24192605</v>
      </c>
      <c r="F779">
        <v>-4280415</v>
      </c>
      <c r="G779">
        <v>-15.033231459114628</v>
      </c>
    </row>
    <row r="780" spans="1:7" x14ac:dyDescent="0.3">
      <c r="A780">
        <v>44407</v>
      </c>
      <c r="B780">
        <v>221.05</v>
      </c>
      <c r="C780">
        <v>-1.4699999999999989</v>
      </c>
      <c r="D780">
        <v>-0.66061477619989162</v>
      </c>
      <c r="E780">
        <v>28473020</v>
      </c>
      <c r="F780">
        <v>5838183</v>
      </c>
      <c r="G780">
        <v>25.792909398905767</v>
      </c>
    </row>
    <row r="781" spans="1:7" x14ac:dyDescent="0.3">
      <c r="A781">
        <v>44406</v>
      </c>
      <c r="B781">
        <v>222.52</v>
      </c>
      <c r="C781">
        <v>1.7000000000000171</v>
      </c>
      <c r="D781">
        <v>0.76985780273526727</v>
      </c>
      <c r="E781">
        <v>22634837</v>
      </c>
      <c r="F781">
        <v>-10408848</v>
      </c>
      <c r="G781">
        <v>-31.500263968743194</v>
      </c>
    </row>
    <row r="782" spans="1:7" x14ac:dyDescent="0.3">
      <c r="A782">
        <v>44405</v>
      </c>
      <c r="B782">
        <v>220.82</v>
      </c>
      <c r="C782">
        <v>3.1999999999999886</v>
      </c>
      <c r="D782">
        <v>1.4704530833563039</v>
      </c>
      <c r="E782">
        <v>33043685</v>
      </c>
      <c r="F782">
        <v>-2019883</v>
      </c>
      <c r="G782">
        <v>-5.760631661900466</v>
      </c>
    </row>
    <row r="783" spans="1:7" x14ac:dyDescent="0.3">
      <c r="A783">
        <v>44404</v>
      </c>
      <c r="B783">
        <v>217.62</v>
      </c>
      <c r="C783">
        <v>-2.5699999999999932</v>
      </c>
      <c r="D783">
        <v>-1.1671738044416156</v>
      </c>
      <c r="E783">
        <v>35063568</v>
      </c>
      <c r="F783">
        <v>12869373</v>
      </c>
      <c r="G783">
        <v>57.985311023896116</v>
      </c>
    </row>
    <row r="784" spans="1:7" x14ac:dyDescent="0.3">
      <c r="A784">
        <v>44403</v>
      </c>
      <c r="B784">
        <v>220.19</v>
      </c>
      <c r="C784">
        <v>0.63999999999998636</v>
      </c>
      <c r="D784">
        <v>0.29150535185606302</v>
      </c>
      <c r="E784">
        <v>22194195</v>
      </c>
      <c r="F784">
        <v>-1466135</v>
      </c>
      <c r="G784">
        <v>-6.1965957364077342</v>
      </c>
    </row>
    <row r="785" spans="1:7" x14ac:dyDescent="0.3">
      <c r="A785">
        <v>44400</v>
      </c>
      <c r="B785">
        <v>219.55</v>
      </c>
      <c r="C785">
        <v>1.0200000000000102</v>
      </c>
      <c r="D785">
        <v>0.46675513659452261</v>
      </c>
      <c r="E785">
        <v>23660330</v>
      </c>
      <c r="F785">
        <v>-9218628</v>
      </c>
      <c r="G785">
        <v>-28.038078335694216</v>
      </c>
    </row>
    <row r="786" spans="1:7" x14ac:dyDescent="0.3">
      <c r="A786">
        <v>44399</v>
      </c>
      <c r="B786">
        <v>218.53</v>
      </c>
      <c r="C786">
        <v>-3.5300000000000011</v>
      </c>
      <c r="D786">
        <v>-1.5896604521300555</v>
      </c>
      <c r="E786">
        <v>32878958</v>
      </c>
      <c r="F786">
        <v>4600228</v>
      </c>
      <c r="G786">
        <v>16.267449068610933</v>
      </c>
    </row>
    <row r="787" spans="1:7" x14ac:dyDescent="0.3">
      <c r="A787">
        <v>44398</v>
      </c>
      <c r="B787">
        <v>222.06</v>
      </c>
      <c r="C787">
        <v>3.7599999999999909</v>
      </c>
      <c r="D787">
        <v>1.7224003664681589</v>
      </c>
      <c r="E787">
        <v>28278730</v>
      </c>
      <c r="F787">
        <v>-12515823</v>
      </c>
      <c r="G787">
        <v>-30.680132712815851</v>
      </c>
    </row>
    <row r="788" spans="1:7" x14ac:dyDescent="0.3">
      <c r="A788">
        <v>44397</v>
      </c>
      <c r="B788">
        <v>218.3</v>
      </c>
      <c r="C788">
        <v>6.5700000000000216</v>
      </c>
      <c r="D788">
        <v>3.103008548623257</v>
      </c>
      <c r="E788">
        <v>40794553</v>
      </c>
      <c r="F788">
        <v>-17776409</v>
      </c>
      <c r="G788">
        <v>-30.350208350684081</v>
      </c>
    </row>
    <row r="789" spans="1:7" x14ac:dyDescent="0.3">
      <c r="A789">
        <v>44396</v>
      </c>
      <c r="B789">
        <v>211.73</v>
      </c>
      <c r="C789">
        <v>-3.2199999999999989</v>
      </c>
      <c r="D789">
        <v>-1.4980227959990691</v>
      </c>
      <c r="E789">
        <v>58570962</v>
      </c>
      <c r="F789">
        <v>21950756</v>
      </c>
      <c r="G789">
        <v>59.941650792461409</v>
      </c>
    </row>
    <row r="790" spans="1:7" x14ac:dyDescent="0.3">
      <c r="A790">
        <v>44393</v>
      </c>
      <c r="B790">
        <v>214.95</v>
      </c>
      <c r="C790">
        <v>-2.6800000000000068</v>
      </c>
      <c r="D790">
        <v>-1.2314478702384812</v>
      </c>
      <c r="E790">
        <v>36620206</v>
      </c>
      <c r="F790">
        <v>-8856772</v>
      </c>
      <c r="G790">
        <v>-19.475287034244008</v>
      </c>
    </row>
    <row r="791" spans="1:7" x14ac:dyDescent="0.3">
      <c r="A791">
        <v>44392</v>
      </c>
      <c r="B791">
        <v>217.63</v>
      </c>
      <c r="C791">
        <v>-1.2400000000000091</v>
      </c>
      <c r="D791">
        <v>-0.56654635171563439</v>
      </c>
      <c r="E791">
        <v>45476978</v>
      </c>
      <c r="F791">
        <v>14882905</v>
      </c>
      <c r="G791">
        <v>48.64636689596707</v>
      </c>
    </row>
    <row r="792" spans="1:7" x14ac:dyDescent="0.3">
      <c r="A792">
        <v>44391</v>
      </c>
      <c r="B792">
        <v>218.87</v>
      </c>
      <c r="C792">
        <v>-3.4300000000000068</v>
      </c>
      <c r="D792">
        <v>-1.5429599640125986</v>
      </c>
      <c r="E792">
        <v>30594073</v>
      </c>
      <c r="F792">
        <v>5236539</v>
      </c>
      <c r="G792">
        <v>20.650821172121862</v>
      </c>
    </row>
    <row r="793" spans="1:7" x14ac:dyDescent="0.3">
      <c r="A793">
        <v>44390</v>
      </c>
      <c r="B793">
        <v>222.3</v>
      </c>
      <c r="C793">
        <v>-4.2699999999999818</v>
      </c>
      <c r="D793">
        <v>-1.8846272675111364</v>
      </c>
      <c r="E793">
        <v>25357534</v>
      </c>
      <c r="F793">
        <v>8526506</v>
      </c>
      <c r="G793">
        <v>50.659448727671297</v>
      </c>
    </row>
    <row r="794" spans="1:7" x14ac:dyDescent="0.3">
      <c r="A794">
        <v>44389</v>
      </c>
      <c r="B794">
        <v>226.57</v>
      </c>
      <c r="C794">
        <v>0.18999999999999773</v>
      </c>
      <c r="D794">
        <v>8.3929675766409459E-2</v>
      </c>
      <c r="E794">
        <v>16831028</v>
      </c>
      <c r="F794">
        <v>-7145326</v>
      </c>
      <c r="G794">
        <v>-29.801553647397764</v>
      </c>
    </row>
    <row r="795" spans="1:7" x14ac:dyDescent="0.3">
      <c r="A795">
        <v>44386</v>
      </c>
      <c r="B795">
        <v>226.38</v>
      </c>
      <c r="C795">
        <v>4.6800000000000068</v>
      </c>
      <c r="D795">
        <v>2.1109607577807878</v>
      </c>
      <c r="E795">
        <v>23976354</v>
      </c>
      <c r="F795">
        <v>-18321529</v>
      </c>
      <c r="G795">
        <v>-43.315475150375732</v>
      </c>
    </row>
    <row r="796" spans="1:7" x14ac:dyDescent="0.3">
      <c r="A796">
        <v>44385</v>
      </c>
      <c r="B796">
        <v>221.7</v>
      </c>
      <c r="C796">
        <v>-2.0600000000000023</v>
      </c>
      <c r="D796">
        <v>-0.92062924562030857</v>
      </c>
      <c r="E796">
        <v>42297883</v>
      </c>
      <c r="F796">
        <v>13776429</v>
      </c>
      <c r="G796">
        <v>48.301986988461387</v>
      </c>
    </row>
    <row r="797" spans="1:7" x14ac:dyDescent="0.3">
      <c r="A797">
        <v>44384</v>
      </c>
      <c r="B797">
        <v>223.76</v>
      </c>
      <c r="C797">
        <v>-2.1000000000000227</v>
      </c>
      <c r="D797">
        <v>-0.9297795094306307</v>
      </c>
      <c r="E797">
        <v>28521454</v>
      </c>
      <c r="F797">
        <v>750188</v>
      </c>
      <c r="G797">
        <v>2.7013100519076083</v>
      </c>
    </row>
    <row r="798" spans="1:7" x14ac:dyDescent="0.3">
      <c r="A798">
        <v>44383</v>
      </c>
      <c r="B798">
        <v>225.86</v>
      </c>
      <c r="C798">
        <v>-3.3299999999999841</v>
      </c>
      <c r="D798">
        <v>-1.4529429730790977</v>
      </c>
      <c r="E798">
        <v>27771266</v>
      </c>
      <c r="F798">
        <v>6741537</v>
      </c>
      <c r="G798">
        <v>32.057174868967643</v>
      </c>
    </row>
    <row r="799" spans="1:7" x14ac:dyDescent="0.3">
      <c r="A799">
        <v>44379</v>
      </c>
      <c r="B799">
        <v>229.19</v>
      </c>
      <c r="C799">
        <v>-2.1999999999999886</v>
      </c>
      <c r="D799">
        <v>-0.9507757465750416</v>
      </c>
      <c r="E799">
        <v>21029729</v>
      </c>
      <c r="F799">
        <v>2940588</v>
      </c>
      <c r="G799">
        <v>16.256095300489946</v>
      </c>
    </row>
    <row r="800" spans="1:7" x14ac:dyDescent="0.3">
      <c r="A800">
        <v>44378</v>
      </c>
      <c r="B800">
        <v>231.39</v>
      </c>
      <c r="C800">
        <v>2.0199999999999818</v>
      </c>
      <c r="D800">
        <v>0.88067314818850839</v>
      </c>
      <c r="E800">
        <v>18089141</v>
      </c>
      <c r="F800">
        <v>-7949887</v>
      </c>
      <c r="G800">
        <v>-30.530659592977127</v>
      </c>
    </row>
    <row r="801" spans="1:7" x14ac:dyDescent="0.3">
      <c r="A801">
        <v>44377</v>
      </c>
      <c r="B801">
        <v>229.37</v>
      </c>
      <c r="C801">
        <v>3.0000000000001137E-2</v>
      </c>
      <c r="D801">
        <v>1.3081015086771229E-2</v>
      </c>
      <c r="E801">
        <v>26039028</v>
      </c>
      <c r="F801">
        <v>7194714</v>
      </c>
      <c r="G801">
        <v>38.179760749051411</v>
      </c>
    </row>
    <row r="802" spans="1:7" x14ac:dyDescent="0.3">
      <c r="A802">
        <v>44376</v>
      </c>
      <c r="B802">
        <v>229.34</v>
      </c>
      <c r="C802">
        <v>-1.0999999999999943</v>
      </c>
      <c r="D802">
        <v>-0.47734768269397426</v>
      </c>
      <c r="E802">
        <v>18844314</v>
      </c>
      <c r="F802">
        <v>-6161672</v>
      </c>
      <c r="G802">
        <v>-24.640788009718953</v>
      </c>
    </row>
    <row r="803" spans="1:7" x14ac:dyDescent="0.3">
      <c r="A803">
        <v>44375</v>
      </c>
      <c r="B803">
        <v>230.44</v>
      </c>
      <c r="C803">
        <v>-1.8400000000000034</v>
      </c>
      <c r="D803">
        <v>-0.7921474083003287</v>
      </c>
      <c r="E803">
        <v>25005986</v>
      </c>
      <c r="F803">
        <v>-2613045</v>
      </c>
      <c r="G803">
        <v>-9.461030692930537</v>
      </c>
    </row>
    <row r="804" spans="1:7" x14ac:dyDescent="0.3">
      <c r="A804">
        <v>44372</v>
      </c>
      <c r="B804">
        <v>232.28</v>
      </c>
      <c r="C804">
        <v>0.39000000000001478</v>
      </c>
      <c r="D804">
        <v>0.16818319030575479</v>
      </c>
      <c r="E804">
        <v>27619031</v>
      </c>
      <c r="F804">
        <v>5886570</v>
      </c>
      <c r="G804">
        <v>27.086531985493959</v>
      </c>
    </row>
    <row r="805" spans="1:7" x14ac:dyDescent="0.3">
      <c r="A805">
        <v>44371</v>
      </c>
      <c r="B805">
        <v>231.89</v>
      </c>
      <c r="C805">
        <v>3.2299999999999898</v>
      </c>
      <c r="D805">
        <v>1.4125776261698548</v>
      </c>
      <c r="E805">
        <v>21732461</v>
      </c>
      <c r="F805">
        <v>-655022</v>
      </c>
      <c r="G805">
        <v>-2.9258403010289276</v>
      </c>
    </row>
    <row r="806" spans="1:7" x14ac:dyDescent="0.3">
      <c r="A806">
        <v>44370</v>
      </c>
      <c r="B806">
        <v>228.66</v>
      </c>
      <c r="C806">
        <v>0.75</v>
      </c>
      <c r="D806">
        <v>0.32907726734237197</v>
      </c>
      <c r="E806">
        <v>22387483</v>
      </c>
      <c r="F806">
        <v>1198935</v>
      </c>
      <c r="G806">
        <v>5.6584103828162267</v>
      </c>
    </row>
    <row r="807" spans="1:7" x14ac:dyDescent="0.3">
      <c r="A807">
        <v>44369</v>
      </c>
      <c r="B807">
        <v>227.91</v>
      </c>
      <c r="C807">
        <v>1.0300000000000011</v>
      </c>
      <c r="D807">
        <v>0.45398448519040951</v>
      </c>
      <c r="E807">
        <v>21188548</v>
      </c>
      <c r="F807">
        <v>-5547802</v>
      </c>
      <c r="G807">
        <v>-20.750035064621759</v>
      </c>
    </row>
    <row r="808" spans="1:7" x14ac:dyDescent="0.3">
      <c r="A808">
        <v>44368</v>
      </c>
      <c r="B808">
        <v>226.88</v>
      </c>
      <c r="C808">
        <v>4.75</v>
      </c>
      <c r="D808">
        <v>2.1383874307837751</v>
      </c>
      <c r="E808">
        <v>26736350</v>
      </c>
      <c r="F808">
        <v>-27287381</v>
      </c>
      <c r="G808">
        <v>-50.509989767274682</v>
      </c>
    </row>
    <row r="809" spans="1:7" x14ac:dyDescent="0.3">
      <c r="A809">
        <v>44365</v>
      </c>
      <c r="B809">
        <v>222.13</v>
      </c>
      <c r="C809">
        <v>-5.1599999999999966</v>
      </c>
      <c r="D809">
        <v>-2.2702274627128323</v>
      </c>
      <c r="E809">
        <v>54023731</v>
      </c>
      <c r="F809">
        <v>5731273</v>
      </c>
      <c r="G809">
        <v>11.867842800629449</v>
      </c>
    </row>
    <row r="810" spans="1:7" x14ac:dyDescent="0.3">
      <c r="A810">
        <v>44364</v>
      </c>
      <c r="B810">
        <v>227.29</v>
      </c>
      <c r="C810">
        <v>-2.5800000000000125</v>
      </c>
      <c r="D810">
        <v>-1.1223735154652683</v>
      </c>
      <c r="E810">
        <v>48292458</v>
      </c>
      <c r="F810">
        <v>23765483</v>
      </c>
      <c r="G810">
        <v>96.895287739315592</v>
      </c>
    </row>
    <row r="811" spans="1:7" x14ac:dyDescent="0.3">
      <c r="A811">
        <v>44363</v>
      </c>
      <c r="B811">
        <v>229.87</v>
      </c>
      <c r="C811">
        <v>-0.49000000000000909</v>
      </c>
      <c r="D811">
        <v>-0.21271054002431372</v>
      </c>
      <c r="E811">
        <v>24526975</v>
      </c>
      <c r="F811">
        <v>7487087</v>
      </c>
      <c r="G811">
        <v>43.938592788872789</v>
      </c>
    </row>
    <row r="812" spans="1:7" x14ac:dyDescent="0.3">
      <c r="A812">
        <v>44362</v>
      </c>
      <c r="B812">
        <v>230.36</v>
      </c>
      <c r="C812">
        <v>-0.65999999999999659</v>
      </c>
      <c r="D812">
        <v>-0.28568955068825064</v>
      </c>
      <c r="E812">
        <v>17039888</v>
      </c>
      <c r="F812">
        <v>-2142944</v>
      </c>
      <c r="G812">
        <v>-11.171155541580097</v>
      </c>
    </row>
    <row r="813" spans="1:7" x14ac:dyDescent="0.3">
      <c r="A813">
        <v>44361</v>
      </c>
      <c r="B813">
        <v>231.02</v>
      </c>
      <c r="C813">
        <v>-0.6799999999999784</v>
      </c>
      <c r="D813">
        <v>-0.29348295209321468</v>
      </c>
      <c r="E813">
        <v>19182832</v>
      </c>
      <c r="F813">
        <v>2475680</v>
      </c>
      <c r="G813">
        <v>14.818085093138555</v>
      </c>
    </row>
    <row r="814" spans="1:7" x14ac:dyDescent="0.3">
      <c r="A814">
        <v>44358</v>
      </c>
      <c r="B814">
        <v>231.7</v>
      </c>
      <c r="C814">
        <v>2.4199999999999875</v>
      </c>
      <c r="D814">
        <v>1.0554780181437489</v>
      </c>
      <c r="E814">
        <v>16707152</v>
      </c>
      <c r="F814">
        <v>-12361842</v>
      </c>
      <c r="G814">
        <v>-42.525867940252766</v>
      </c>
    </row>
    <row r="815" spans="1:7" x14ac:dyDescent="0.3">
      <c r="A815">
        <v>44357</v>
      </c>
      <c r="B815">
        <v>229.28</v>
      </c>
      <c r="C815">
        <v>-2.0600000000000023</v>
      </c>
      <c r="D815">
        <v>-0.89046425175067101</v>
      </c>
      <c r="E815">
        <v>29068994</v>
      </c>
      <c r="F815">
        <v>10368345</v>
      </c>
      <c r="G815">
        <v>55.443770962173559</v>
      </c>
    </row>
    <row r="816" spans="1:7" x14ac:dyDescent="0.3">
      <c r="A816">
        <v>44356</v>
      </c>
      <c r="B816">
        <v>231.34</v>
      </c>
      <c r="C816">
        <v>-1.5499999999999829</v>
      </c>
      <c r="D816">
        <v>-0.66555025977928761</v>
      </c>
      <c r="E816">
        <v>18700649</v>
      </c>
      <c r="F816">
        <v>-9069659</v>
      </c>
      <c r="G816">
        <v>-32.659554946239702</v>
      </c>
    </row>
    <row r="817" spans="1:7" x14ac:dyDescent="0.3">
      <c r="A817">
        <v>44355</v>
      </c>
      <c r="B817">
        <v>232.89</v>
      </c>
      <c r="C817">
        <v>2.4399999999999977</v>
      </c>
      <c r="D817">
        <v>1.0587980039054015</v>
      </c>
      <c r="E817">
        <v>27770308</v>
      </c>
      <c r="F817">
        <v>3720451</v>
      </c>
      <c r="G817">
        <v>15.469742709904679</v>
      </c>
    </row>
    <row r="818" spans="1:7" x14ac:dyDescent="0.3">
      <c r="A818">
        <v>44354</v>
      </c>
      <c r="B818">
        <v>230.45</v>
      </c>
      <c r="C818">
        <v>3.0499999999999829</v>
      </c>
      <c r="D818">
        <v>1.3412489006156476</v>
      </c>
      <c r="E818">
        <v>24049857</v>
      </c>
      <c r="F818">
        <v>4654068</v>
      </c>
      <c r="G818">
        <v>23.995249690538497</v>
      </c>
    </row>
    <row r="819" spans="1:7" x14ac:dyDescent="0.3">
      <c r="A819">
        <v>44351</v>
      </c>
      <c r="B819">
        <v>227.4</v>
      </c>
      <c r="C819">
        <v>0.98000000000001819</v>
      </c>
      <c r="D819">
        <v>0.43282395548097263</v>
      </c>
      <c r="E819">
        <v>19395789</v>
      </c>
      <c r="F819">
        <v>-5415719</v>
      </c>
      <c r="G819">
        <v>-21.827447972932561</v>
      </c>
    </row>
    <row r="820" spans="1:7" x14ac:dyDescent="0.3">
      <c r="A820">
        <v>44350</v>
      </c>
      <c r="B820">
        <v>226.42</v>
      </c>
      <c r="C820">
        <v>-1.910000000000025</v>
      </c>
      <c r="D820">
        <v>-0.83650856216880165</v>
      </c>
      <c r="E820">
        <v>24811508</v>
      </c>
      <c r="F820">
        <v>5883959</v>
      </c>
      <c r="G820">
        <v>31.086745568588938</v>
      </c>
    </row>
    <row r="821" spans="1:7" x14ac:dyDescent="0.3">
      <c r="A821">
        <v>44349</v>
      </c>
      <c r="B821">
        <v>228.33</v>
      </c>
      <c r="C821">
        <v>0.27000000000001023</v>
      </c>
      <c r="D821">
        <v>0.11838989739542674</v>
      </c>
      <c r="E821">
        <v>18927549</v>
      </c>
      <c r="F821">
        <v>-4153973</v>
      </c>
      <c r="G821">
        <v>-17.996963111877978</v>
      </c>
    </row>
    <row r="822" spans="1:7" x14ac:dyDescent="0.3">
      <c r="A822">
        <v>44348</v>
      </c>
      <c r="B822">
        <v>228.06</v>
      </c>
      <c r="C822">
        <v>2.5600000000000023</v>
      </c>
      <c r="D822">
        <v>1.1352549889135266</v>
      </c>
      <c r="E822">
        <v>23081522</v>
      </c>
      <c r="F822">
        <v>2413084</v>
      </c>
      <c r="G822">
        <v>11.675212224552238</v>
      </c>
    </row>
    <row r="823" spans="1:7" x14ac:dyDescent="0.3">
      <c r="A823">
        <v>44344</v>
      </c>
      <c r="B823">
        <v>225.5</v>
      </c>
      <c r="C823">
        <v>-0.15000000000000568</v>
      </c>
      <c r="D823">
        <v>-6.6474628849991432E-2</v>
      </c>
      <c r="E823">
        <v>20668438</v>
      </c>
      <c r="F823">
        <v>-557286</v>
      </c>
      <c r="G823">
        <v>-2.6255217489872194</v>
      </c>
    </row>
    <row r="824" spans="1:7" x14ac:dyDescent="0.3">
      <c r="A824">
        <v>44343</v>
      </c>
      <c r="B824">
        <v>225.65</v>
      </c>
      <c r="C824">
        <v>2.3000000000000114</v>
      </c>
      <c r="D824">
        <v>1.0297738974703432</v>
      </c>
      <c r="E824">
        <v>21225724</v>
      </c>
      <c r="F824">
        <v>837486</v>
      </c>
      <c r="G824">
        <v>4.1076918956900546</v>
      </c>
    </row>
    <row r="825" spans="1:7" x14ac:dyDescent="0.3">
      <c r="A825">
        <v>44342</v>
      </c>
      <c r="B825">
        <v>223.35</v>
      </c>
      <c r="C825">
        <v>4.0900000000000034</v>
      </c>
      <c r="D825">
        <v>1.8653653197117595</v>
      </c>
      <c r="E825">
        <v>20388238</v>
      </c>
      <c r="F825">
        <v>-126663</v>
      </c>
      <c r="G825">
        <v>-0.61741950399858136</v>
      </c>
    </row>
    <row r="826" spans="1:7" x14ac:dyDescent="0.3">
      <c r="A826">
        <v>44341</v>
      </c>
      <c r="B826">
        <v>219.26</v>
      </c>
      <c r="C826">
        <v>-2.1400000000000148</v>
      </c>
      <c r="D826">
        <v>-0.96657633242999763</v>
      </c>
      <c r="E826">
        <v>20514901</v>
      </c>
      <c r="F826">
        <v>2190720</v>
      </c>
      <c r="G826">
        <v>11.955350146344877</v>
      </c>
    </row>
    <row r="827" spans="1:7" x14ac:dyDescent="0.3">
      <c r="A827">
        <v>44340</v>
      </c>
      <c r="B827">
        <v>221.4</v>
      </c>
      <c r="C827">
        <v>1.4300000000000068</v>
      </c>
      <c r="D827">
        <v>0.65008864845206471</v>
      </c>
      <c r="E827">
        <v>18324181</v>
      </c>
      <c r="F827">
        <v>-5889542</v>
      </c>
      <c r="G827">
        <v>-24.323157574735617</v>
      </c>
    </row>
    <row r="828" spans="1:7" x14ac:dyDescent="0.3">
      <c r="A828">
        <v>44337</v>
      </c>
      <c r="B828">
        <v>219.97</v>
      </c>
      <c r="C828">
        <v>0.56999999999999318</v>
      </c>
      <c r="D828">
        <v>0.25979945305377994</v>
      </c>
      <c r="E828">
        <v>24213723</v>
      </c>
      <c r="F828">
        <v>-719029</v>
      </c>
      <c r="G828">
        <v>-2.8838733887057475</v>
      </c>
    </row>
    <row r="829" spans="1:7" x14ac:dyDescent="0.3">
      <c r="A829">
        <v>44336</v>
      </c>
      <c r="B829">
        <v>219.4</v>
      </c>
      <c r="C829">
        <v>1.4500000000000171</v>
      </c>
      <c r="D829">
        <v>0.6652902041752774</v>
      </c>
      <c r="E829">
        <v>24932752</v>
      </c>
      <c r="F829">
        <v>-6270081</v>
      </c>
      <c r="G829">
        <v>-20.094588847108852</v>
      </c>
    </row>
    <row r="830" spans="1:7" x14ac:dyDescent="0.3">
      <c r="A830">
        <v>44335</v>
      </c>
      <c r="B830">
        <v>217.95</v>
      </c>
      <c r="C830">
        <v>-1.6899999999999977</v>
      </c>
      <c r="D830">
        <v>-0.7694409032963021</v>
      </c>
      <c r="E830">
        <v>31202833</v>
      </c>
      <c r="F830">
        <v>6638330</v>
      </c>
      <c r="G830">
        <v>27.024076163885749</v>
      </c>
    </row>
    <row r="831" spans="1:7" x14ac:dyDescent="0.3">
      <c r="A831">
        <v>44334</v>
      </c>
      <c r="B831">
        <v>219.64</v>
      </c>
      <c r="C831">
        <v>-1.6800000000000068</v>
      </c>
      <c r="D831">
        <v>-0.75908187240195502</v>
      </c>
      <c r="E831">
        <v>24564503</v>
      </c>
      <c r="F831">
        <v>4515958</v>
      </c>
      <c r="G831">
        <v>22.525115912401624</v>
      </c>
    </row>
    <row r="832" spans="1:7" x14ac:dyDescent="0.3">
      <c r="A832">
        <v>44333</v>
      </c>
      <c r="B832">
        <v>221.32</v>
      </c>
      <c r="C832">
        <v>0.29999999999998295</v>
      </c>
      <c r="D832">
        <v>0.13573432268572208</v>
      </c>
      <c r="E832">
        <v>20048545</v>
      </c>
      <c r="F832">
        <v>-5021854</v>
      </c>
      <c r="G832">
        <v>-20.031009478548786</v>
      </c>
    </row>
    <row r="833" spans="1:7" x14ac:dyDescent="0.3">
      <c r="A833">
        <v>44330</v>
      </c>
      <c r="B833">
        <v>221.02</v>
      </c>
      <c r="C833">
        <v>5.2700000000000102</v>
      </c>
      <c r="D833">
        <v>2.4426419466975715</v>
      </c>
      <c r="E833">
        <v>25070399</v>
      </c>
      <c r="F833">
        <v>-12669493</v>
      </c>
      <c r="G833">
        <v>-33.570559767367641</v>
      </c>
    </row>
    <row r="834" spans="1:7" x14ac:dyDescent="0.3">
      <c r="A834">
        <v>44329</v>
      </c>
      <c r="B834">
        <v>215.75</v>
      </c>
      <c r="C834">
        <v>3.9000000000000057</v>
      </c>
      <c r="D834">
        <v>1.8409251829124407</v>
      </c>
      <c r="E834">
        <v>37739892</v>
      </c>
      <c r="F834">
        <v>-4373512</v>
      </c>
      <c r="G834">
        <v>-10.385083096108783</v>
      </c>
    </row>
    <row r="835" spans="1:7" x14ac:dyDescent="0.3">
      <c r="A835">
        <v>44328</v>
      </c>
      <c r="B835">
        <v>211.85</v>
      </c>
      <c r="C835">
        <v>-7.1100000000000136</v>
      </c>
      <c r="D835">
        <v>-3.2471684325904335</v>
      </c>
      <c r="E835">
        <v>42113404</v>
      </c>
      <c r="F835">
        <v>2593887</v>
      </c>
      <c r="G835">
        <v>6.5635594686038292</v>
      </c>
    </row>
    <row r="836" spans="1:7" x14ac:dyDescent="0.3">
      <c r="A836">
        <v>44327</v>
      </c>
      <c r="B836">
        <v>218.96</v>
      </c>
      <c r="C836">
        <v>-0.69999999999998863</v>
      </c>
      <c r="D836">
        <v>-0.31867431485021791</v>
      </c>
      <c r="E836">
        <v>39519517</v>
      </c>
      <c r="F836">
        <v>11410384</v>
      </c>
      <c r="G836">
        <v>40.593155256691837</v>
      </c>
    </row>
    <row r="837" spans="1:7" x14ac:dyDescent="0.3">
      <c r="A837">
        <v>44326</v>
      </c>
      <c r="B837">
        <v>219.66</v>
      </c>
      <c r="C837">
        <v>-5.7299999999999898</v>
      </c>
      <c r="D837">
        <v>-2.5422600825236215</v>
      </c>
      <c r="E837">
        <v>28109133</v>
      </c>
      <c r="F837">
        <v>1936453</v>
      </c>
      <c r="G837">
        <v>7.3987570245003571</v>
      </c>
    </row>
    <row r="838" spans="1:7" x14ac:dyDescent="0.3">
      <c r="A838">
        <v>44323</v>
      </c>
      <c r="B838">
        <v>225.39</v>
      </c>
      <c r="C838">
        <v>2.7999999999999829</v>
      </c>
      <c r="D838">
        <v>1.2579181454692407</v>
      </c>
      <c r="E838">
        <v>26172680</v>
      </c>
      <c r="F838">
        <v>-1474571</v>
      </c>
      <c r="G838">
        <v>-5.333517607229739</v>
      </c>
    </row>
    <row r="839" spans="1:7" x14ac:dyDescent="0.3">
      <c r="A839">
        <v>44322</v>
      </c>
      <c r="B839">
        <v>222.59</v>
      </c>
      <c r="C839">
        <v>0.18999999999999773</v>
      </c>
      <c r="D839">
        <v>8.5431654676257962E-2</v>
      </c>
      <c r="E839">
        <v>27647251</v>
      </c>
      <c r="F839">
        <v>2507751</v>
      </c>
      <c r="G839">
        <v>9.9753415939060037</v>
      </c>
    </row>
    <row r="840" spans="1:7" x14ac:dyDescent="0.3">
      <c r="A840">
        <v>44321</v>
      </c>
      <c r="B840">
        <v>222.4</v>
      </c>
      <c r="C840">
        <v>-0.88999999999998636</v>
      </c>
      <c r="D840">
        <v>-0.39858480003582175</v>
      </c>
      <c r="E840">
        <v>25139500</v>
      </c>
      <c r="F840">
        <v>-1753236</v>
      </c>
      <c r="G840">
        <v>-6.5193664192442151</v>
      </c>
    </row>
    <row r="841" spans="1:7" x14ac:dyDescent="0.3">
      <c r="A841">
        <v>44320</v>
      </c>
      <c r="B841">
        <v>223.29</v>
      </c>
      <c r="C841">
        <v>-2.7000000000000171</v>
      </c>
      <c r="D841">
        <v>-1.1947431302270086</v>
      </c>
      <c r="E841">
        <v>26892736</v>
      </c>
      <c r="F841">
        <v>8199372</v>
      </c>
      <c r="G841">
        <v>43.862474405355826</v>
      </c>
    </row>
    <row r="842" spans="1:7" x14ac:dyDescent="0.3">
      <c r="A842">
        <v>44319</v>
      </c>
      <c r="B842">
        <v>225.99</v>
      </c>
      <c r="C842">
        <v>1.1000000000000227</v>
      </c>
      <c r="D842">
        <v>0.48912801814221302</v>
      </c>
      <c r="E842">
        <v>18693364</v>
      </c>
      <c r="F842">
        <v>-8312627</v>
      </c>
      <c r="G842">
        <v>-30.780677517073897</v>
      </c>
    </row>
    <row r="843" spans="1:7" x14ac:dyDescent="0.3">
      <c r="A843">
        <v>44316</v>
      </c>
      <c r="B843">
        <v>224.89</v>
      </c>
      <c r="C843">
        <v>-3.1000000000000227</v>
      </c>
      <c r="D843">
        <v>-1.3597087591561132</v>
      </c>
      <c r="E843">
        <v>27005991</v>
      </c>
      <c r="F843">
        <v>1505649</v>
      </c>
      <c r="G843">
        <v>5.9044266935714038</v>
      </c>
    </row>
    <row r="844" spans="1:7" x14ac:dyDescent="0.3">
      <c r="A844">
        <v>44315</v>
      </c>
      <c r="B844">
        <v>227.99</v>
      </c>
      <c r="C844">
        <v>-0.84999999999999432</v>
      </c>
      <c r="D844">
        <v>-0.371438559692359</v>
      </c>
      <c r="E844">
        <v>25500342</v>
      </c>
      <c r="F844">
        <v>9277603</v>
      </c>
      <c r="G844">
        <v>57.188881606244173</v>
      </c>
    </row>
    <row r="845" spans="1:7" x14ac:dyDescent="0.3">
      <c r="A845">
        <v>44314</v>
      </c>
      <c r="B845">
        <v>228.84</v>
      </c>
      <c r="C845">
        <v>0.39000000000001478</v>
      </c>
      <c r="D845">
        <v>0.1707156927117596</v>
      </c>
      <c r="E845">
        <v>16222739</v>
      </c>
      <c r="F845">
        <v>-3425369</v>
      </c>
      <c r="G845">
        <v>-17.43358190009949</v>
      </c>
    </row>
    <row r="846" spans="1:7" x14ac:dyDescent="0.3">
      <c r="A846">
        <v>44313</v>
      </c>
      <c r="B846">
        <v>228.45</v>
      </c>
      <c r="C846">
        <v>0.33999999999997499</v>
      </c>
      <c r="D846">
        <v>0.14905089649729295</v>
      </c>
      <c r="E846">
        <v>19648108</v>
      </c>
      <c r="F846">
        <v>578931</v>
      </c>
      <c r="G846">
        <v>3.0359516826552086</v>
      </c>
    </row>
    <row r="847" spans="1:7" x14ac:dyDescent="0.3">
      <c r="A847">
        <v>44312</v>
      </c>
      <c r="B847">
        <v>228.11</v>
      </c>
      <c r="C847">
        <v>2.3500000000000227</v>
      </c>
      <c r="D847">
        <v>1.0409284195606054</v>
      </c>
      <c r="E847">
        <v>19069177</v>
      </c>
      <c r="F847">
        <v>-9340504</v>
      </c>
      <c r="G847">
        <v>-32.877891166746998</v>
      </c>
    </row>
    <row r="848" spans="1:7" x14ac:dyDescent="0.3">
      <c r="A848">
        <v>44309</v>
      </c>
      <c r="B848">
        <v>225.76</v>
      </c>
      <c r="C848">
        <v>4.1799999999999784</v>
      </c>
      <c r="D848">
        <v>1.8864518458344517</v>
      </c>
      <c r="E848">
        <v>28409681</v>
      </c>
      <c r="F848">
        <v>-3533978</v>
      </c>
      <c r="G848">
        <v>-11.063159671219882</v>
      </c>
    </row>
    <row r="849" spans="1:7" x14ac:dyDescent="0.3">
      <c r="A849">
        <v>44308</v>
      </c>
      <c r="B849">
        <v>221.58</v>
      </c>
      <c r="C849">
        <v>-0.91999999999998749</v>
      </c>
      <c r="D849">
        <v>-0.4134831460674101</v>
      </c>
      <c r="E849">
        <v>31943659</v>
      </c>
      <c r="F849">
        <v>795880</v>
      </c>
      <c r="G849">
        <v>2.5551741586454688</v>
      </c>
    </row>
    <row r="850" spans="1:7" x14ac:dyDescent="0.3">
      <c r="A850">
        <v>44307</v>
      </c>
      <c r="B850">
        <v>222.5</v>
      </c>
      <c r="C850">
        <v>5.3100000000000023</v>
      </c>
      <c r="D850">
        <v>2.4448639440121562</v>
      </c>
      <c r="E850">
        <v>31147779</v>
      </c>
      <c r="F850">
        <v>-4422982</v>
      </c>
      <c r="G850">
        <v>-12.434319299494323</v>
      </c>
    </row>
    <row r="851" spans="1:7" x14ac:dyDescent="0.3">
      <c r="A851">
        <v>44306</v>
      </c>
      <c r="B851">
        <v>217.19</v>
      </c>
      <c r="C851">
        <v>-4.539999999999992</v>
      </c>
      <c r="D851">
        <v>-2.047535290668828</v>
      </c>
      <c r="E851">
        <v>35570761</v>
      </c>
      <c r="F851">
        <v>10284828</v>
      </c>
      <c r="G851">
        <v>40.674109197394458</v>
      </c>
    </row>
    <row r="852" spans="1:7" x14ac:dyDescent="0.3">
      <c r="A852">
        <v>44305</v>
      </c>
      <c r="B852">
        <v>221.73</v>
      </c>
      <c r="C852">
        <v>-2.9200000000000159</v>
      </c>
      <c r="D852">
        <v>-1.2997996884041914</v>
      </c>
      <c r="E852">
        <v>25285933</v>
      </c>
      <c r="F852">
        <v>1342961</v>
      </c>
      <c r="G852">
        <v>5.6089987491945443</v>
      </c>
    </row>
    <row r="853" spans="1:7" x14ac:dyDescent="0.3">
      <c r="A853">
        <v>44302</v>
      </c>
      <c r="B853">
        <v>224.65</v>
      </c>
      <c r="C853">
        <v>0.36000000000001364</v>
      </c>
      <c r="D853">
        <v>0.16050648713719454</v>
      </c>
      <c r="E853">
        <v>23942972</v>
      </c>
      <c r="F853">
        <v>3355647</v>
      </c>
      <c r="G853">
        <v>16.29957753132085</v>
      </c>
    </row>
    <row r="854" spans="1:7" x14ac:dyDescent="0.3">
      <c r="A854">
        <v>44301</v>
      </c>
      <c r="B854">
        <v>224.29</v>
      </c>
      <c r="C854">
        <v>0.96999999999999886</v>
      </c>
      <c r="D854">
        <v>0.43435428980834628</v>
      </c>
      <c r="E854">
        <v>20587325</v>
      </c>
      <c r="F854">
        <v>-6774635</v>
      </c>
      <c r="G854">
        <v>-24.759319142342143</v>
      </c>
    </row>
    <row r="855" spans="1:7" x14ac:dyDescent="0.3">
      <c r="A855">
        <v>44300</v>
      </c>
      <c r="B855">
        <v>223.32</v>
      </c>
      <c r="C855">
        <v>2.1800000000000068</v>
      </c>
      <c r="D855">
        <v>0.98580085014018581</v>
      </c>
      <c r="E855">
        <v>27361960</v>
      </c>
      <c r="F855">
        <v>2753600</v>
      </c>
      <c r="G855">
        <v>11.189693258713705</v>
      </c>
    </row>
    <row r="856" spans="1:7" x14ac:dyDescent="0.3">
      <c r="A856">
        <v>44299</v>
      </c>
      <c r="B856">
        <v>221.14</v>
      </c>
      <c r="C856">
        <v>-0.58000000000001251</v>
      </c>
      <c r="D856">
        <v>-0.26159119610319886</v>
      </c>
      <c r="E856">
        <v>24608360</v>
      </c>
      <c r="F856">
        <v>4074446</v>
      </c>
      <c r="G856">
        <v>19.842520037826205</v>
      </c>
    </row>
    <row r="857" spans="1:7" x14ac:dyDescent="0.3">
      <c r="A857">
        <v>44298</v>
      </c>
      <c r="B857">
        <v>221.72</v>
      </c>
      <c r="C857">
        <v>-0.87000000000000455</v>
      </c>
      <c r="D857">
        <v>-0.3908531380565185</v>
      </c>
      <c r="E857">
        <v>20533914</v>
      </c>
      <c r="F857">
        <v>-2733459</v>
      </c>
      <c r="G857">
        <v>-11.748034468695714</v>
      </c>
    </row>
    <row r="858" spans="1:7" x14ac:dyDescent="0.3">
      <c r="A858">
        <v>44295</v>
      </c>
      <c r="B858">
        <v>222.59</v>
      </c>
      <c r="C858">
        <v>3.0000000000001137E-2</v>
      </c>
      <c r="D858">
        <v>1.3479511143063056E-2</v>
      </c>
      <c r="E858">
        <v>23267373</v>
      </c>
      <c r="F858">
        <v>-722067</v>
      </c>
      <c r="G858">
        <v>-3.0099368722237783</v>
      </c>
    </row>
    <row r="859" spans="1:7" x14ac:dyDescent="0.3">
      <c r="A859">
        <v>44294</v>
      </c>
      <c r="B859">
        <v>222.56</v>
      </c>
      <c r="C859">
        <v>1.8700000000000045</v>
      </c>
      <c r="D859">
        <v>0.84734242602746135</v>
      </c>
      <c r="E859">
        <v>23989440</v>
      </c>
      <c r="F859">
        <v>-2244260</v>
      </c>
      <c r="G859">
        <v>-8.5548740741870191</v>
      </c>
    </row>
    <row r="860" spans="1:7" x14ac:dyDescent="0.3">
      <c r="A860">
        <v>44293</v>
      </c>
      <c r="B860">
        <v>220.69</v>
      </c>
      <c r="C860">
        <v>-3.6200000000000045</v>
      </c>
      <c r="D860">
        <v>-1.6138379920645556</v>
      </c>
      <c r="E860">
        <v>26233700</v>
      </c>
      <c r="F860">
        <v>1325940</v>
      </c>
      <c r="G860">
        <v>5.3234012211455388</v>
      </c>
    </row>
    <row r="861" spans="1:7" x14ac:dyDescent="0.3">
      <c r="A861">
        <v>44292</v>
      </c>
      <c r="B861">
        <v>224.31</v>
      </c>
      <c r="C861">
        <v>-0.65999999999999659</v>
      </c>
      <c r="D861">
        <v>-0.29337244965995313</v>
      </c>
      <c r="E861">
        <v>24907760</v>
      </c>
      <c r="F861">
        <v>-2918790</v>
      </c>
      <c r="G861">
        <v>-10.4892270152067</v>
      </c>
    </row>
    <row r="862" spans="1:7" x14ac:dyDescent="0.3">
      <c r="A862">
        <v>44291</v>
      </c>
      <c r="B862">
        <v>224.97</v>
      </c>
      <c r="C862">
        <v>1.2299999999999898</v>
      </c>
      <c r="D862">
        <v>0.54974524001072211</v>
      </c>
      <c r="E862">
        <v>27826550</v>
      </c>
      <c r="F862">
        <v>-1972651</v>
      </c>
      <c r="G862">
        <v>-6.6198117191128718</v>
      </c>
    </row>
    <row r="863" spans="1:7" x14ac:dyDescent="0.3">
      <c r="A863">
        <v>44287</v>
      </c>
      <c r="B863">
        <v>223.74</v>
      </c>
      <c r="C863">
        <v>2.8000000000000114</v>
      </c>
      <c r="D863">
        <v>1.2673123925047576</v>
      </c>
      <c r="E863">
        <v>29799201</v>
      </c>
      <c r="F863">
        <v>-5000885</v>
      </c>
      <c r="G863">
        <v>-14.370323682533428</v>
      </c>
    </row>
    <row r="864" spans="1:7" x14ac:dyDescent="0.3">
      <c r="A864">
        <v>44286</v>
      </c>
      <c r="B864">
        <v>220.94</v>
      </c>
      <c r="C864">
        <v>2.9300000000000068</v>
      </c>
      <c r="D864">
        <v>1.3439750470161951</v>
      </c>
      <c r="E864">
        <v>34800086</v>
      </c>
      <c r="F864">
        <v>-1405362</v>
      </c>
      <c r="G864">
        <v>-3.8816312948261267</v>
      </c>
    </row>
    <row r="865" spans="1:7" x14ac:dyDescent="0.3">
      <c r="A865">
        <v>44285</v>
      </c>
      <c r="B865">
        <v>218.01</v>
      </c>
      <c r="C865">
        <v>3.6099999999999852</v>
      </c>
      <c r="D865">
        <v>1.683768656716411</v>
      </c>
      <c r="E865">
        <v>36205448</v>
      </c>
      <c r="F865">
        <v>-1873394</v>
      </c>
      <c r="G865">
        <v>-4.9197767095963689</v>
      </c>
    </row>
    <row r="866" spans="1:7" x14ac:dyDescent="0.3">
      <c r="A866">
        <v>44284</v>
      </c>
      <c r="B866">
        <v>214.4</v>
      </c>
      <c r="C866">
        <v>-6.210000000000008</v>
      </c>
      <c r="D866">
        <v>-2.8149222610035842</v>
      </c>
      <c r="E866">
        <v>38078842</v>
      </c>
      <c r="F866">
        <v>3626268</v>
      </c>
      <c r="G866">
        <v>10.525390642800739</v>
      </c>
    </row>
    <row r="867" spans="1:7" x14ac:dyDescent="0.3">
      <c r="A867">
        <v>44281</v>
      </c>
      <c r="B867">
        <v>220.61</v>
      </c>
      <c r="C867">
        <v>3.9500000000000171</v>
      </c>
      <c r="D867">
        <v>1.8231330194775304</v>
      </c>
      <c r="E867">
        <v>34452574</v>
      </c>
      <c r="F867">
        <v>-24791997</v>
      </c>
      <c r="G867">
        <v>-41.846867285105333</v>
      </c>
    </row>
    <row r="868" spans="1:7" x14ac:dyDescent="0.3">
      <c r="A868">
        <v>44280</v>
      </c>
      <c r="B868">
        <v>216.66</v>
      </c>
      <c r="C868">
        <v>4.6200000000000045</v>
      </c>
      <c r="D868">
        <v>2.1788341822297701</v>
      </c>
      <c r="E868">
        <v>59244571</v>
      </c>
      <c r="F868">
        <v>11974348</v>
      </c>
      <c r="G868">
        <v>25.331693484923903</v>
      </c>
    </row>
    <row r="869" spans="1:7" x14ac:dyDescent="0.3">
      <c r="A869">
        <v>44279</v>
      </c>
      <c r="B869">
        <v>212.04</v>
      </c>
      <c r="C869">
        <v>-5.0200000000000102</v>
      </c>
      <c r="D869">
        <v>-2.3127245922786375</v>
      </c>
      <c r="E869">
        <v>47270223</v>
      </c>
      <c r="F869">
        <v>3609501</v>
      </c>
      <c r="G869">
        <v>8.2671582939008665</v>
      </c>
    </row>
    <row r="870" spans="1:7" x14ac:dyDescent="0.3">
      <c r="A870">
        <v>44278</v>
      </c>
      <c r="B870">
        <v>217.06</v>
      </c>
      <c r="C870">
        <v>-8.1699999999999875</v>
      </c>
      <c r="D870">
        <v>-3.6274030990542947</v>
      </c>
      <c r="E870">
        <v>43660722</v>
      </c>
      <c r="F870">
        <v>17532287</v>
      </c>
      <c r="G870">
        <v>67.100409955667075</v>
      </c>
    </row>
    <row r="871" spans="1:7" x14ac:dyDescent="0.3">
      <c r="A871">
        <v>44277</v>
      </c>
      <c r="B871">
        <v>225.23</v>
      </c>
      <c r="C871">
        <v>-1.710000000000008</v>
      </c>
      <c r="D871">
        <v>-0.75350312858024504</v>
      </c>
      <c r="E871">
        <v>26128435</v>
      </c>
      <c r="F871">
        <v>-14727191</v>
      </c>
      <c r="G871">
        <v>-36.046910650689824</v>
      </c>
    </row>
    <row r="872" spans="1:7" x14ac:dyDescent="0.3">
      <c r="A872">
        <v>44274</v>
      </c>
      <c r="B872">
        <v>226.94</v>
      </c>
      <c r="C872">
        <v>1.6999999999999886</v>
      </c>
      <c r="D872">
        <v>0.75475048836795799</v>
      </c>
      <c r="E872">
        <v>40855626</v>
      </c>
      <c r="F872">
        <v>5129325</v>
      </c>
      <c r="G872">
        <v>14.357279809068395</v>
      </c>
    </row>
    <row r="873" spans="1:7" x14ac:dyDescent="0.3">
      <c r="A873">
        <v>44273</v>
      </c>
      <c r="B873">
        <v>225.24</v>
      </c>
      <c r="C873">
        <v>-7.0699999999999932</v>
      </c>
      <c r="D873">
        <v>-3.0433472515173658</v>
      </c>
      <c r="E873">
        <v>35726301</v>
      </c>
      <c r="F873">
        <v>6303717</v>
      </c>
      <c r="G873">
        <v>21.424756574745441</v>
      </c>
    </row>
    <row r="874" spans="1:7" x14ac:dyDescent="0.3">
      <c r="A874">
        <v>44272</v>
      </c>
      <c r="B874">
        <v>232.31</v>
      </c>
      <c r="C874">
        <v>1.8100000000000023</v>
      </c>
      <c r="D874">
        <v>0.7852494577006518</v>
      </c>
      <c r="E874">
        <v>29422584</v>
      </c>
      <c r="F874">
        <v>4747576</v>
      </c>
      <c r="G874">
        <v>19.240423346569937</v>
      </c>
    </row>
    <row r="875" spans="1:7" x14ac:dyDescent="0.3">
      <c r="A875">
        <v>44271</v>
      </c>
      <c r="B875">
        <v>230.5</v>
      </c>
      <c r="C875">
        <v>-3.9199999999999875</v>
      </c>
      <c r="D875">
        <v>-1.6722122685777612</v>
      </c>
      <c r="E875">
        <v>24675008</v>
      </c>
      <c r="F875">
        <v>3131838</v>
      </c>
      <c r="G875">
        <v>14.537498427575885</v>
      </c>
    </row>
    <row r="876" spans="1:7" x14ac:dyDescent="0.3">
      <c r="A876">
        <v>44270</v>
      </c>
      <c r="B876">
        <v>234.42</v>
      </c>
      <c r="C876">
        <v>0.82999999999998408</v>
      </c>
      <c r="D876">
        <v>0.35532342994134342</v>
      </c>
      <c r="E876">
        <v>21543170</v>
      </c>
      <c r="F876">
        <v>-2189005</v>
      </c>
      <c r="G876">
        <v>-9.2237858519078006</v>
      </c>
    </row>
    <row r="877" spans="1:7" x14ac:dyDescent="0.3">
      <c r="A877">
        <v>44267</v>
      </c>
      <c r="B877">
        <v>233.59</v>
      </c>
      <c r="C877">
        <v>1.3700000000000045</v>
      </c>
      <c r="D877">
        <v>0.58995779863922337</v>
      </c>
      <c r="E877">
        <v>23732175</v>
      </c>
      <c r="F877">
        <v>-1524494</v>
      </c>
      <c r="G877">
        <v>-6.0360057773255846</v>
      </c>
    </row>
    <row r="878" spans="1:7" x14ac:dyDescent="0.3">
      <c r="A878">
        <v>44266</v>
      </c>
      <c r="B878">
        <v>232.22</v>
      </c>
      <c r="C878">
        <v>5</v>
      </c>
      <c r="D878">
        <v>2.2005105184402782</v>
      </c>
      <c r="E878">
        <v>25256669</v>
      </c>
      <c r="F878">
        <v>-11555331</v>
      </c>
      <c r="G878">
        <v>-31.39012006954254</v>
      </c>
    </row>
    <row r="879" spans="1:7" x14ac:dyDescent="0.3">
      <c r="A879">
        <v>44265</v>
      </c>
      <c r="B879">
        <v>227.22</v>
      </c>
      <c r="C879">
        <v>3.8799999999999955</v>
      </c>
      <c r="D879">
        <v>1.7372615742813626</v>
      </c>
      <c r="E879">
        <v>36812000</v>
      </c>
      <c r="F879">
        <v>4564724</v>
      </c>
      <c r="G879">
        <v>14.15537858143429</v>
      </c>
    </row>
    <row r="880" spans="1:7" x14ac:dyDescent="0.3">
      <c r="A880">
        <v>44264</v>
      </c>
      <c r="B880">
        <v>223.34</v>
      </c>
      <c r="C880">
        <v>4.5999999999999943</v>
      </c>
      <c r="D880">
        <v>2.1029532778641284</v>
      </c>
      <c r="E880">
        <v>32247276</v>
      </c>
      <c r="F880">
        <v>-8372448</v>
      </c>
      <c r="G880">
        <v>-20.611779636907428</v>
      </c>
    </row>
    <row r="881" spans="1:7" x14ac:dyDescent="0.3">
      <c r="A881">
        <v>44263</v>
      </c>
      <c r="B881">
        <v>218.74</v>
      </c>
      <c r="C881">
        <v>1.0300000000000011</v>
      </c>
      <c r="D881">
        <v>0.47310642597951452</v>
      </c>
      <c r="E881">
        <v>40619724</v>
      </c>
      <c r="F881">
        <v>-12584560</v>
      </c>
      <c r="G881">
        <v>-23.653283258167708</v>
      </c>
    </row>
    <row r="882" spans="1:7" x14ac:dyDescent="0.3">
      <c r="A882">
        <v>44260</v>
      </c>
      <c r="B882">
        <v>217.71</v>
      </c>
      <c r="C882">
        <v>4.5200000000000102</v>
      </c>
      <c r="D882">
        <v>2.1201744922369765</v>
      </c>
      <c r="E882">
        <v>53204284</v>
      </c>
      <c r="F882">
        <v>-5922178</v>
      </c>
      <c r="G882">
        <v>-10.016121039002806</v>
      </c>
    </row>
    <row r="883" spans="1:7" x14ac:dyDescent="0.3">
      <c r="A883">
        <v>44259</v>
      </c>
      <c r="B883">
        <v>213.19</v>
      </c>
      <c r="C883">
        <v>-6.1299999999999955</v>
      </c>
      <c r="D883">
        <v>-2.7950027357286138</v>
      </c>
      <c r="E883">
        <v>59126462</v>
      </c>
      <c r="F883">
        <v>25718845</v>
      </c>
      <c r="G883">
        <v>76.984973217335437</v>
      </c>
    </row>
    <row r="884" spans="1:7" x14ac:dyDescent="0.3">
      <c r="A884">
        <v>44258</v>
      </c>
      <c r="B884">
        <v>219.32</v>
      </c>
      <c r="C884">
        <v>-2.4000000000000057</v>
      </c>
      <c r="D884">
        <v>-1.0824463287028709</v>
      </c>
      <c r="E884">
        <v>33407617</v>
      </c>
      <c r="F884">
        <v>6512182</v>
      </c>
      <c r="G884">
        <v>24.212964021589539</v>
      </c>
    </row>
    <row r="885" spans="1:7" x14ac:dyDescent="0.3">
      <c r="A885">
        <v>44257</v>
      </c>
      <c r="B885">
        <v>221.72</v>
      </c>
      <c r="C885">
        <v>-4.3499999999999943</v>
      </c>
      <c r="D885">
        <v>-1.9241827752466025</v>
      </c>
      <c r="E885">
        <v>26895435</v>
      </c>
      <c r="F885">
        <v>734442</v>
      </c>
      <c r="G885">
        <v>2.8073934349510359</v>
      </c>
    </row>
    <row r="886" spans="1:7" x14ac:dyDescent="0.3">
      <c r="A886">
        <v>44256</v>
      </c>
      <c r="B886">
        <v>226.07</v>
      </c>
      <c r="C886">
        <v>7.7599999999999909</v>
      </c>
      <c r="D886">
        <v>3.5545783518849299</v>
      </c>
      <c r="E886">
        <v>26160993</v>
      </c>
      <c r="F886">
        <v>-21573244</v>
      </c>
      <c r="G886">
        <v>-45.194487973066373</v>
      </c>
    </row>
    <row r="887" spans="1:7" x14ac:dyDescent="0.3">
      <c r="A887">
        <v>44253</v>
      </c>
      <c r="B887">
        <v>218.31</v>
      </c>
      <c r="C887">
        <v>-0.30000000000001137</v>
      </c>
      <c r="D887">
        <v>-0.13723068478112224</v>
      </c>
      <c r="E887">
        <v>47734237</v>
      </c>
      <c r="F887">
        <v>-2227199</v>
      </c>
      <c r="G887">
        <v>-4.457836239935137</v>
      </c>
    </row>
    <row r="888" spans="1:7" x14ac:dyDescent="0.3">
      <c r="A888">
        <v>44252</v>
      </c>
      <c r="B888">
        <v>218.61</v>
      </c>
      <c r="C888">
        <v>-8.3899999999999864</v>
      </c>
      <c r="D888">
        <v>-3.6960352422907428</v>
      </c>
      <c r="E888">
        <v>49961436</v>
      </c>
      <c r="F888">
        <v>22376521</v>
      </c>
      <c r="G888">
        <v>81.11868751453467</v>
      </c>
    </row>
    <row r="889" spans="1:7" x14ac:dyDescent="0.3">
      <c r="A889">
        <v>44251</v>
      </c>
      <c r="B889">
        <v>227</v>
      </c>
      <c r="C889">
        <v>5.2400000000000091</v>
      </c>
      <c r="D889">
        <v>2.3629148629148671</v>
      </c>
      <c r="E889">
        <v>27584915</v>
      </c>
      <c r="F889">
        <v>-11061869</v>
      </c>
      <c r="G889">
        <v>-28.623000040572588</v>
      </c>
    </row>
    <row r="890" spans="1:7" x14ac:dyDescent="0.3">
      <c r="A890">
        <v>44250</v>
      </c>
      <c r="B890">
        <v>221.76</v>
      </c>
      <c r="C890">
        <v>-1.9699999999999989</v>
      </c>
      <c r="D890">
        <v>-0.88052563357618507</v>
      </c>
      <c r="E890">
        <v>38646784</v>
      </c>
      <c r="F890">
        <v>15374683</v>
      </c>
      <c r="G890">
        <v>66.064868831567892</v>
      </c>
    </row>
    <row r="891" spans="1:7" x14ac:dyDescent="0.3">
      <c r="A891">
        <v>44249</v>
      </c>
      <c r="B891">
        <v>223.73</v>
      </c>
      <c r="C891">
        <v>-1.460000000000008</v>
      </c>
      <c r="D891">
        <v>-0.64834140059505663</v>
      </c>
      <c r="E891">
        <v>23272101</v>
      </c>
      <c r="F891">
        <v>-7966054</v>
      </c>
      <c r="G891">
        <v>-25.501038713714046</v>
      </c>
    </row>
    <row r="892" spans="1:7" x14ac:dyDescent="0.3">
      <c r="A892">
        <v>44246</v>
      </c>
      <c r="B892">
        <v>225.19</v>
      </c>
      <c r="C892">
        <v>4.5999999999999943</v>
      </c>
      <c r="D892">
        <v>2.0853166508001242</v>
      </c>
      <c r="E892">
        <v>31238155</v>
      </c>
      <c r="F892">
        <v>6736646</v>
      </c>
      <c r="G892">
        <v>27.494820829198723</v>
      </c>
    </row>
    <row r="893" spans="1:7" x14ac:dyDescent="0.3">
      <c r="A893">
        <v>44245</v>
      </c>
      <c r="B893">
        <v>220.59</v>
      </c>
      <c r="C893">
        <v>-3.4699999999999989</v>
      </c>
      <c r="D893">
        <v>-1.5486923145585998</v>
      </c>
      <c r="E893">
        <v>24501509</v>
      </c>
      <c r="F893">
        <v>-661688</v>
      </c>
      <c r="G893">
        <v>-2.6295863756898616</v>
      </c>
    </row>
    <row r="894" spans="1:7" x14ac:dyDescent="0.3">
      <c r="A894">
        <v>44244</v>
      </c>
      <c r="B894">
        <v>224.06</v>
      </c>
      <c r="C894">
        <v>-1.7700000000000102</v>
      </c>
      <c r="D894">
        <v>-0.78377540627906395</v>
      </c>
      <c r="E894">
        <v>25163197</v>
      </c>
      <c r="F894">
        <v>2163689</v>
      </c>
      <c r="G894">
        <v>9.4075447179130958</v>
      </c>
    </row>
    <row r="895" spans="1:7" x14ac:dyDescent="0.3">
      <c r="A895">
        <v>44243</v>
      </c>
      <c r="B895">
        <v>225.83</v>
      </c>
      <c r="C895">
        <v>-1.4299999999999784</v>
      </c>
      <c r="D895">
        <v>-0.62923523717327223</v>
      </c>
      <c r="E895">
        <v>22999508</v>
      </c>
      <c r="F895">
        <v>5559317</v>
      </c>
      <c r="G895">
        <v>31.876468554730852</v>
      </c>
    </row>
    <row r="896" spans="1:7" x14ac:dyDescent="0.3">
      <c r="A896">
        <v>44239</v>
      </c>
      <c r="B896">
        <v>227.26</v>
      </c>
      <c r="C896">
        <v>0.63999999999998636</v>
      </c>
      <c r="D896">
        <v>0.28241108463506592</v>
      </c>
      <c r="E896">
        <v>17440191</v>
      </c>
      <c r="F896">
        <v>-8407395</v>
      </c>
      <c r="G896">
        <v>-32.526809273407579</v>
      </c>
    </row>
    <row r="897" spans="1:7" x14ac:dyDescent="0.3">
      <c r="A897">
        <v>44238</v>
      </c>
      <c r="B897">
        <v>226.62</v>
      </c>
      <c r="C897">
        <v>-0.25999999999999091</v>
      </c>
      <c r="D897">
        <v>-0.11459802538786623</v>
      </c>
      <c r="E897">
        <v>25847586</v>
      </c>
      <c r="F897">
        <v>-2107850</v>
      </c>
      <c r="G897">
        <v>-7.5400362205046632</v>
      </c>
    </row>
    <row r="898" spans="1:7" x14ac:dyDescent="0.3">
      <c r="A898">
        <v>44237</v>
      </c>
      <c r="B898">
        <v>226.88</v>
      </c>
      <c r="C898">
        <v>-1.5</v>
      </c>
      <c r="D898">
        <v>-0.65680007005867413</v>
      </c>
      <c r="E898">
        <v>27955436</v>
      </c>
      <c r="F898">
        <v>8444494</v>
      </c>
      <c r="G898">
        <v>43.280811351907047</v>
      </c>
    </row>
    <row r="899" spans="1:7" x14ac:dyDescent="0.3">
      <c r="A899">
        <v>44236</v>
      </c>
      <c r="B899">
        <v>228.38</v>
      </c>
      <c r="C899">
        <v>1.0699999999999932</v>
      </c>
      <c r="D899">
        <v>0.47072280146055745</v>
      </c>
      <c r="E899">
        <v>19510942</v>
      </c>
      <c r="F899">
        <v>-1320524</v>
      </c>
      <c r="G899">
        <v>-6.3390833847219392</v>
      </c>
    </row>
    <row r="900" spans="1:7" x14ac:dyDescent="0.3">
      <c r="A900">
        <v>44235</v>
      </c>
      <c r="B900">
        <v>227.31</v>
      </c>
      <c r="C900">
        <v>5.6599999999999966</v>
      </c>
      <c r="D900">
        <v>2.5535754568012616</v>
      </c>
      <c r="E900">
        <v>20831466</v>
      </c>
      <c r="F900">
        <v>-2507332</v>
      </c>
      <c r="G900">
        <v>-10.743192515741384</v>
      </c>
    </row>
    <row r="901" spans="1:7" x14ac:dyDescent="0.3">
      <c r="A901">
        <v>44232</v>
      </c>
      <c r="B901">
        <v>221.65</v>
      </c>
      <c r="C901">
        <v>3.0300000000000011</v>
      </c>
      <c r="D901">
        <v>1.3859665172445343</v>
      </c>
      <c r="E901">
        <v>23338798</v>
      </c>
      <c r="F901">
        <v>-2062034</v>
      </c>
      <c r="G901">
        <v>-8.1179781827618882</v>
      </c>
    </row>
    <row r="902" spans="1:7" x14ac:dyDescent="0.3">
      <c r="A902">
        <v>44231</v>
      </c>
      <c r="B902">
        <v>218.62</v>
      </c>
      <c r="C902">
        <v>4.3700000000000045</v>
      </c>
      <c r="D902">
        <v>2.0396732788798153</v>
      </c>
      <c r="E902">
        <v>25400832</v>
      </c>
      <c r="F902">
        <v>1477589</v>
      </c>
      <c r="G902">
        <v>6.1763741646565222</v>
      </c>
    </row>
    <row r="903" spans="1:7" x14ac:dyDescent="0.3">
      <c r="A903">
        <v>44230</v>
      </c>
      <c r="B903">
        <v>214.25</v>
      </c>
      <c r="C903">
        <v>0.63999999999998636</v>
      </c>
      <c r="D903">
        <v>0.29961144141191254</v>
      </c>
      <c r="E903">
        <v>23923243</v>
      </c>
      <c r="F903">
        <v>1150137</v>
      </c>
      <c r="G903">
        <v>5.0504178042292516</v>
      </c>
    </row>
    <row r="904" spans="1:7" x14ac:dyDescent="0.3">
      <c r="A904">
        <v>44229</v>
      </c>
      <c r="B904">
        <v>213.61</v>
      </c>
      <c r="C904">
        <v>3</v>
      </c>
      <c r="D904">
        <v>1.4244337875694411</v>
      </c>
      <c r="E904">
        <v>22773106</v>
      </c>
      <c r="F904">
        <v>-3601993</v>
      </c>
      <c r="G904">
        <v>-13.656794236108839</v>
      </c>
    </row>
    <row r="905" spans="1:7" x14ac:dyDescent="0.3">
      <c r="A905">
        <v>44228</v>
      </c>
      <c r="B905">
        <v>210.61</v>
      </c>
      <c r="C905">
        <v>5.0500000000000114</v>
      </c>
      <c r="D905">
        <v>2.456703638840247</v>
      </c>
      <c r="E905">
        <v>26375099</v>
      </c>
      <c r="F905">
        <v>-14216816</v>
      </c>
      <c r="G905">
        <v>-35.023762736988388</v>
      </c>
    </row>
    <row r="906" spans="1:7" x14ac:dyDescent="0.3">
      <c r="A906">
        <v>44225</v>
      </c>
      <c r="B906">
        <v>205.56</v>
      </c>
      <c r="C906">
        <v>-3.1599999999999966</v>
      </c>
      <c r="D906">
        <v>-1.5139900344959738</v>
      </c>
      <c r="E906">
        <v>40591915</v>
      </c>
      <c r="F906">
        <v>8389374</v>
      </c>
      <c r="G906">
        <v>26.051900686967528</v>
      </c>
    </row>
    <row r="907" spans="1:7" x14ac:dyDescent="0.3">
      <c r="A907">
        <v>44224</v>
      </c>
      <c r="B907">
        <v>208.72</v>
      </c>
      <c r="C907">
        <v>-0.66999999999998749</v>
      </c>
      <c r="D907">
        <v>-0.31997707626915683</v>
      </c>
      <c r="E907">
        <v>32202541</v>
      </c>
      <c r="F907">
        <v>-13627725</v>
      </c>
      <c r="G907">
        <v>-29.735208170076952</v>
      </c>
    </row>
    <row r="908" spans="1:7" x14ac:dyDescent="0.3">
      <c r="A908">
        <v>44223</v>
      </c>
      <c r="B908">
        <v>209.39</v>
      </c>
      <c r="C908">
        <v>-3.910000000000025</v>
      </c>
      <c r="D908">
        <v>-1.8330989217065283</v>
      </c>
      <c r="E908">
        <v>45830266</v>
      </c>
      <c r="F908">
        <v>21860443</v>
      </c>
      <c r="G908">
        <v>91.199851580047124</v>
      </c>
    </row>
    <row r="909" spans="1:7" x14ac:dyDescent="0.3">
      <c r="A909">
        <v>44222</v>
      </c>
      <c r="B909">
        <v>213.3</v>
      </c>
      <c r="C909">
        <v>-1.4899999999999807</v>
      </c>
      <c r="D909">
        <v>-0.69370082406070144</v>
      </c>
      <c r="E909">
        <v>23969823</v>
      </c>
      <c r="F909">
        <v>-10015163</v>
      </c>
      <c r="G909">
        <v>-29.469375094048885</v>
      </c>
    </row>
    <row r="910" spans="1:7" x14ac:dyDescent="0.3">
      <c r="A910">
        <v>44221</v>
      </c>
      <c r="B910">
        <v>214.79</v>
      </c>
      <c r="C910">
        <v>-0.21000000000000796</v>
      </c>
      <c r="D910">
        <v>-9.7674418604654867E-2</v>
      </c>
      <c r="E910">
        <v>33984986</v>
      </c>
      <c r="F910">
        <v>9184771</v>
      </c>
      <c r="G910">
        <v>37.035045865529796</v>
      </c>
    </row>
    <row r="911" spans="1:7" x14ac:dyDescent="0.3">
      <c r="A911">
        <v>44218</v>
      </c>
      <c r="B911">
        <v>215</v>
      </c>
      <c r="C911">
        <v>2.4699999999999989</v>
      </c>
      <c r="D911">
        <v>1.162188867454006</v>
      </c>
      <c r="E911">
        <v>24800215</v>
      </c>
      <c r="F911">
        <v>3563297</v>
      </c>
      <c r="G911">
        <v>16.778785885974603</v>
      </c>
    </row>
    <row r="912" spans="1:7" x14ac:dyDescent="0.3">
      <c r="A912">
        <v>44217</v>
      </c>
      <c r="B912">
        <v>212.53</v>
      </c>
      <c r="C912">
        <v>-1.8599999999999852</v>
      </c>
      <c r="D912">
        <v>-0.86757777881430354</v>
      </c>
      <c r="E912">
        <v>21236918</v>
      </c>
      <c r="F912">
        <v>-4148127</v>
      </c>
      <c r="G912">
        <v>-16.340829807471287</v>
      </c>
    </row>
    <row r="913" spans="1:7" x14ac:dyDescent="0.3">
      <c r="A913">
        <v>44216</v>
      </c>
      <c r="B913">
        <v>214.39</v>
      </c>
      <c r="C913">
        <v>0.93999999999999773</v>
      </c>
      <c r="D913">
        <v>0.44038416490981391</v>
      </c>
      <c r="E913">
        <v>25385045</v>
      </c>
      <c r="F913">
        <v>5640737</v>
      </c>
      <c r="G913">
        <v>28.568927308062658</v>
      </c>
    </row>
    <row r="914" spans="1:7" x14ac:dyDescent="0.3">
      <c r="A914">
        <v>44215</v>
      </c>
      <c r="B914">
        <v>213.45</v>
      </c>
      <c r="C914">
        <v>2.6999999999999886</v>
      </c>
      <c r="D914">
        <v>1.2811387900355817</v>
      </c>
      <c r="E914">
        <v>19744308</v>
      </c>
      <c r="F914">
        <v>-21299165</v>
      </c>
      <c r="G914">
        <v>-51.894158664399576</v>
      </c>
    </row>
    <row r="915" spans="1:7" x14ac:dyDescent="0.3">
      <c r="A915">
        <v>44211</v>
      </c>
      <c r="B915">
        <v>210.75</v>
      </c>
      <c r="C915">
        <v>-3.1899999999999977</v>
      </c>
      <c r="D915">
        <v>-1.4910722632513778</v>
      </c>
      <c r="E915">
        <v>41043473</v>
      </c>
      <c r="F915">
        <v>7129745</v>
      </c>
      <c r="G915">
        <v>21.023182706424961</v>
      </c>
    </row>
    <row r="916" spans="1:7" x14ac:dyDescent="0.3">
      <c r="A916">
        <v>44210</v>
      </c>
      <c r="B916">
        <v>213.94</v>
      </c>
      <c r="C916">
        <v>4.1899999999999977</v>
      </c>
      <c r="D916">
        <v>1.9976162097735388</v>
      </c>
      <c r="E916">
        <v>33913728</v>
      </c>
      <c r="F916">
        <v>11131500</v>
      </c>
      <c r="G916">
        <v>48.86045385903433</v>
      </c>
    </row>
    <row r="917" spans="1:7" x14ac:dyDescent="0.3">
      <c r="A917">
        <v>44209</v>
      </c>
      <c r="B917">
        <v>209.75</v>
      </c>
      <c r="C917">
        <v>-1.5099999999999909</v>
      </c>
      <c r="D917">
        <v>-0.71475906465965677</v>
      </c>
      <c r="E917">
        <v>22782228</v>
      </c>
      <c r="F917">
        <v>-2110002</v>
      </c>
      <c r="G917">
        <v>-8.4765487061625251</v>
      </c>
    </row>
    <row r="918" spans="1:7" x14ac:dyDescent="0.3">
      <c r="A918">
        <v>44208</v>
      </c>
      <c r="B918">
        <v>211.26</v>
      </c>
      <c r="C918">
        <v>3.7199999999999989</v>
      </c>
      <c r="D918">
        <v>1.7924255565192246</v>
      </c>
      <c r="E918">
        <v>24892230</v>
      </c>
      <c r="F918">
        <v>3891701</v>
      </c>
      <c r="G918">
        <v>18.531442707943214</v>
      </c>
    </row>
    <row r="919" spans="1:7" x14ac:dyDescent="0.3">
      <c r="A919">
        <v>44207</v>
      </c>
      <c r="B919">
        <v>207.54</v>
      </c>
      <c r="C919">
        <v>-0.18000000000000682</v>
      </c>
      <c r="D919">
        <v>-8.6655112651649727E-2</v>
      </c>
      <c r="E919">
        <v>21000529</v>
      </c>
      <c r="F919">
        <v>-8016452</v>
      </c>
      <c r="G919">
        <v>-27.626761033478981</v>
      </c>
    </row>
    <row r="920" spans="1:7" x14ac:dyDescent="0.3">
      <c r="A920">
        <v>44204</v>
      </c>
      <c r="B920">
        <v>207.72</v>
      </c>
      <c r="C920">
        <v>-0.44999999999998863</v>
      </c>
      <c r="D920">
        <v>-0.21616947686986052</v>
      </c>
      <c r="E920">
        <v>29016981</v>
      </c>
      <c r="F920">
        <v>4985586</v>
      </c>
      <c r="G920">
        <v>20.746136460242944</v>
      </c>
    </row>
    <row r="921" spans="1:7" x14ac:dyDescent="0.3">
      <c r="A921">
        <v>44203</v>
      </c>
      <c r="B921">
        <v>208.17</v>
      </c>
      <c r="C921">
        <v>3.6399999999999864</v>
      </c>
      <c r="D921">
        <v>1.779690021023804</v>
      </c>
      <c r="E921">
        <v>24031395</v>
      </c>
      <c r="F921">
        <v>-28920842</v>
      </c>
      <c r="G921">
        <v>-54.616846498855182</v>
      </c>
    </row>
    <row r="922" spans="1:7" x14ac:dyDescent="0.3">
      <c r="A922">
        <v>44202</v>
      </c>
      <c r="B922">
        <v>204.53</v>
      </c>
      <c r="C922">
        <v>8.039999999999992</v>
      </c>
      <c r="D922">
        <v>4.0918112881062605</v>
      </c>
      <c r="E922">
        <v>52952237</v>
      </c>
      <c r="F922">
        <v>25509292</v>
      </c>
      <c r="G922">
        <v>92.953915842487021</v>
      </c>
    </row>
    <row r="923" spans="1:7" x14ac:dyDescent="0.3">
      <c r="A923">
        <v>44201</v>
      </c>
      <c r="B923">
        <v>196.49</v>
      </c>
      <c r="C923">
        <v>2.9900000000000091</v>
      </c>
      <c r="D923">
        <v>1.5452196382428987</v>
      </c>
      <c r="E923">
        <v>27442945</v>
      </c>
      <c r="F923">
        <v>-6221297</v>
      </c>
      <c r="G923">
        <v>-18.480430956978029</v>
      </c>
    </row>
    <row r="924" spans="1:7" x14ac:dyDescent="0.3">
      <c r="A924">
        <v>44200</v>
      </c>
      <c r="B924">
        <v>193.5</v>
      </c>
      <c r="C924">
        <v>-2.5600000000000023</v>
      </c>
      <c r="D924">
        <v>-1.3057227379373673</v>
      </c>
      <c r="E924">
        <v>33664242</v>
      </c>
      <c r="F924">
        <v>8916497</v>
      </c>
      <c r="G924">
        <v>36.029533195852792</v>
      </c>
    </row>
    <row r="925" spans="1:7" x14ac:dyDescent="0.3">
      <c r="A925">
        <v>44196</v>
      </c>
      <c r="B925">
        <v>196.06</v>
      </c>
      <c r="C925">
        <v>-0.34999999999999432</v>
      </c>
      <c r="D925">
        <v>-0.17819866605569692</v>
      </c>
      <c r="E925">
        <v>24747745</v>
      </c>
      <c r="F925">
        <v>4152060</v>
      </c>
      <c r="G925">
        <v>20.159853872303835</v>
      </c>
    </row>
    <row r="926" spans="1:7" x14ac:dyDescent="0.3">
      <c r="A926">
        <v>44195</v>
      </c>
      <c r="B926">
        <v>196.41</v>
      </c>
      <c r="C926">
        <v>1.9799999999999898</v>
      </c>
      <c r="D926">
        <v>1.0183613639870337</v>
      </c>
      <c r="E926">
        <v>20595685</v>
      </c>
      <c r="F926">
        <v>-13305571</v>
      </c>
      <c r="G926">
        <v>-39.248017831551728</v>
      </c>
    </row>
    <row r="927" spans="1:7" x14ac:dyDescent="0.3">
      <c r="A927">
        <v>44194</v>
      </c>
      <c r="B927">
        <v>194.43</v>
      </c>
      <c r="C927">
        <v>-3.8400000000000034</v>
      </c>
      <c r="D927">
        <v>-1.9367529126948118</v>
      </c>
      <c r="E927">
        <v>33901256</v>
      </c>
      <c r="F927">
        <v>6732812</v>
      </c>
      <c r="G927">
        <v>24.781735751962827</v>
      </c>
    </row>
    <row r="928" spans="1:7" x14ac:dyDescent="0.3">
      <c r="A928">
        <v>44193</v>
      </c>
      <c r="B928">
        <v>198.27</v>
      </c>
      <c r="C928">
        <v>-0.73999999999998067</v>
      </c>
      <c r="D928">
        <v>-0.37184061102456195</v>
      </c>
      <c r="E928">
        <v>27168444</v>
      </c>
      <c r="F928">
        <v>18263579</v>
      </c>
      <c r="G928">
        <v>205.09664099343448</v>
      </c>
    </row>
    <row r="929" spans="1:7" x14ac:dyDescent="0.3">
      <c r="A929">
        <v>44189</v>
      </c>
      <c r="B929">
        <v>199.01</v>
      </c>
      <c r="C929">
        <v>-0.12999999999999545</v>
      </c>
      <c r="D929">
        <v>-6.5280707040270891E-2</v>
      </c>
      <c r="E929">
        <v>8904865</v>
      </c>
      <c r="F929">
        <v>-9487184</v>
      </c>
      <c r="G929">
        <v>-51.58307266362764</v>
      </c>
    </row>
    <row r="930" spans="1:7" x14ac:dyDescent="0.3">
      <c r="A930">
        <v>44188</v>
      </c>
      <c r="B930">
        <v>199.14</v>
      </c>
      <c r="C930">
        <v>1.6799999999999784</v>
      </c>
      <c r="D930">
        <v>0.85080522637495104</v>
      </c>
      <c r="E930">
        <v>18392049</v>
      </c>
      <c r="F930">
        <v>-3639393</v>
      </c>
      <c r="G930">
        <v>-16.51908667621484</v>
      </c>
    </row>
    <row r="931" spans="1:7" x14ac:dyDescent="0.3">
      <c r="A931">
        <v>44187</v>
      </c>
      <c r="B931">
        <v>197.46</v>
      </c>
      <c r="C931">
        <v>2.2199999999999989</v>
      </c>
      <c r="D931">
        <v>1.1370620774431464</v>
      </c>
      <c r="E931">
        <v>22031442</v>
      </c>
      <c r="F931">
        <v>-8841521</v>
      </c>
      <c r="G931">
        <v>-28.63839470153869</v>
      </c>
    </row>
    <row r="932" spans="1:7" x14ac:dyDescent="0.3">
      <c r="A932">
        <v>44186</v>
      </c>
      <c r="B932">
        <v>195.24</v>
      </c>
      <c r="C932">
        <v>-9.9999999999994316E-2</v>
      </c>
      <c r="D932">
        <v>-5.1192792054875765E-2</v>
      </c>
      <c r="E932">
        <v>30872963</v>
      </c>
      <c r="F932">
        <v>-6160412</v>
      </c>
      <c r="G932">
        <v>-16.634757161614356</v>
      </c>
    </row>
    <row r="933" spans="1:7" x14ac:dyDescent="0.3">
      <c r="A933">
        <v>44183</v>
      </c>
      <c r="B933">
        <v>195.34</v>
      </c>
      <c r="C933">
        <v>-0.94999999999998863</v>
      </c>
      <c r="D933">
        <v>-0.48397778796677809</v>
      </c>
      <c r="E933">
        <v>37033375</v>
      </c>
      <c r="F933">
        <v>13199221</v>
      </c>
      <c r="G933">
        <v>55.37943994152257</v>
      </c>
    </row>
    <row r="934" spans="1:7" x14ac:dyDescent="0.3">
      <c r="A934">
        <v>44182</v>
      </c>
      <c r="B934">
        <v>196.29</v>
      </c>
      <c r="C934">
        <v>2.3100000000000023</v>
      </c>
      <c r="D934">
        <v>1.1908444169502024</v>
      </c>
      <c r="E934">
        <v>23834154</v>
      </c>
      <c r="F934">
        <v>-1650499</v>
      </c>
      <c r="G934">
        <v>-6.4764429007528568</v>
      </c>
    </row>
    <row r="935" spans="1:7" x14ac:dyDescent="0.3">
      <c r="A935">
        <v>44181</v>
      </c>
      <c r="B935">
        <v>193.98</v>
      </c>
      <c r="C935">
        <v>-0.70000000000001705</v>
      </c>
      <c r="D935">
        <v>-0.35956441339635148</v>
      </c>
      <c r="E935">
        <v>25484653</v>
      </c>
      <c r="F935">
        <v>-1421693</v>
      </c>
      <c r="G935">
        <v>-5.2838575702549875</v>
      </c>
    </row>
    <row r="936" spans="1:7" x14ac:dyDescent="0.3">
      <c r="A936">
        <v>44180</v>
      </c>
      <c r="B936">
        <v>194.68</v>
      </c>
      <c r="C936">
        <v>4.75</v>
      </c>
      <c r="D936">
        <v>2.5009213920918234</v>
      </c>
      <c r="E936">
        <v>26906346</v>
      </c>
      <c r="F936">
        <v>-5331310</v>
      </c>
      <c r="G936">
        <v>-16.537523695891537</v>
      </c>
    </row>
    <row r="937" spans="1:7" x14ac:dyDescent="0.3">
      <c r="A937">
        <v>44179</v>
      </c>
      <c r="B937">
        <v>189.93</v>
      </c>
      <c r="C937">
        <v>-0.37000000000000455</v>
      </c>
      <c r="D937">
        <v>-0.19442984760904075</v>
      </c>
      <c r="E937">
        <v>32237656</v>
      </c>
      <c r="F937">
        <v>1372663</v>
      </c>
      <c r="G937">
        <v>4.4473134984997404</v>
      </c>
    </row>
    <row r="938" spans="1:7" x14ac:dyDescent="0.3">
      <c r="A938">
        <v>44176</v>
      </c>
      <c r="B938">
        <v>190.3</v>
      </c>
      <c r="C938">
        <v>-0.93999999999999773</v>
      </c>
      <c r="D938">
        <v>-0.49152896883497055</v>
      </c>
      <c r="E938">
        <v>30864993</v>
      </c>
      <c r="F938">
        <v>9619699</v>
      </c>
      <c r="G938">
        <v>45.279199242900567</v>
      </c>
    </row>
    <row r="939" spans="1:7" x14ac:dyDescent="0.3">
      <c r="A939">
        <v>44175</v>
      </c>
      <c r="B939">
        <v>191.24</v>
      </c>
      <c r="C939">
        <v>1.8300000000000125</v>
      </c>
      <c r="D939">
        <v>0.96615806979568797</v>
      </c>
      <c r="E939">
        <v>21245294</v>
      </c>
      <c r="F939">
        <v>-8262324</v>
      </c>
      <c r="G939">
        <v>-28.000647154914368</v>
      </c>
    </row>
    <row r="940" spans="1:7" x14ac:dyDescent="0.3">
      <c r="A940">
        <v>44174</v>
      </c>
      <c r="B940">
        <v>189.41</v>
      </c>
      <c r="C940">
        <v>-1.3900000000000148</v>
      </c>
      <c r="D940">
        <v>-0.72851153039833061</v>
      </c>
      <c r="E940">
        <v>29507618</v>
      </c>
      <c r="F940">
        <v>9342028</v>
      </c>
      <c r="G940">
        <v>46.326579088437285</v>
      </c>
    </row>
    <row r="941" spans="1:7" x14ac:dyDescent="0.3">
      <c r="A941">
        <v>44173</v>
      </c>
      <c r="B941">
        <v>190.8</v>
      </c>
      <c r="C941">
        <v>2.4200000000000159</v>
      </c>
      <c r="D941">
        <v>1.2846374349718739</v>
      </c>
      <c r="E941">
        <v>20165590</v>
      </c>
      <c r="F941">
        <v>5494080</v>
      </c>
      <c r="G941">
        <v>37.447270253709398</v>
      </c>
    </row>
    <row r="942" spans="1:7" x14ac:dyDescent="0.3">
      <c r="A942">
        <v>44172</v>
      </c>
      <c r="B942">
        <v>188.38</v>
      </c>
      <c r="C942">
        <v>0.18000000000000682</v>
      </c>
      <c r="D942">
        <v>9.5642933049950501E-2</v>
      </c>
      <c r="E942">
        <v>14671510</v>
      </c>
      <c r="F942">
        <v>-9744204</v>
      </c>
      <c r="G942">
        <v>-39.909559884261419</v>
      </c>
    </row>
    <row r="943" spans="1:7" x14ac:dyDescent="0.3">
      <c r="A943">
        <v>44169</v>
      </c>
      <c r="B943">
        <v>188.2</v>
      </c>
      <c r="C943">
        <v>4.2800000000000011</v>
      </c>
      <c r="D943">
        <v>2.3270987385819928</v>
      </c>
      <c r="E943">
        <v>24415714</v>
      </c>
      <c r="F943">
        <v>4812164</v>
      </c>
      <c r="G943">
        <v>24.547411055650635</v>
      </c>
    </row>
    <row r="944" spans="1:7" x14ac:dyDescent="0.3">
      <c r="A944">
        <v>44168</v>
      </c>
      <c r="B944">
        <v>183.92</v>
      </c>
      <c r="C944">
        <v>1.0300000000000011</v>
      </c>
      <c r="D944">
        <v>0.56318005358412226</v>
      </c>
      <c r="E944">
        <v>19603550</v>
      </c>
      <c r="F944">
        <v>-539254</v>
      </c>
      <c r="G944">
        <v>-2.677154580861731</v>
      </c>
    </row>
    <row r="945" spans="1:7" x14ac:dyDescent="0.3">
      <c r="A945">
        <v>44167</v>
      </c>
      <c r="B945">
        <v>182.89</v>
      </c>
      <c r="C945">
        <v>0.18999999999999773</v>
      </c>
      <c r="D945">
        <v>0.10399562123699931</v>
      </c>
      <c r="E945">
        <v>20142804</v>
      </c>
      <c r="F945">
        <v>-10181537</v>
      </c>
      <c r="G945">
        <v>-33.57546005698854</v>
      </c>
    </row>
    <row r="946" spans="1:7" x14ac:dyDescent="0.3">
      <c r="A946">
        <v>44166</v>
      </c>
      <c r="B946">
        <v>182.7</v>
      </c>
      <c r="C946">
        <v>1.6799999999999784</v>
      </c>
      <c r="D946">
        <v>0.92807424593966314</v>
      </c>
      <c r="E946">
        <v>30324341</v>
      </c>
      <c r="F946">
        <v>4842754</v>
      </c>
      <c r="G946">
        <v>19.004915196215997</v>
      </c>
    </row>
    <row r="947" spans="1:7" x14ac:dyDescent="0.3">
      <c r="A947">
        <v>44165</v>
      </c>
      <c r="B947">
        <v>181.02</v>
      </c>
      <c r="C947">
        <v>-3.3499999999999943</v>
      </c>
      <c r="D947">
        <v>-1.8169984270759854</v>
      </c>
      <c r="E947">
        <v>25481587</v>
      </c>
      <c r="F947">
        <v>15097182</v>
      </c>
      <c r="G947">
        <v>145.38321646738547</v>
      </c>
    </row>
    <row r="948" spans="1:7" x14ac:dyDescent="0.3">
      <c r="A948">
        <v>44162</v>
      </c>
      <c r="B948">
        <v>184.37</v>
      </c>
      <c r="C948">
        <v>0.78000000000000114</v>
      </c>
      <c r="D948">
        <v>0.42485974181600367</v>
      </c>
      <c r="E948">
        <v>10384405</v>
      </c>
      <c r="F948">
        <v>-10698340</v>
      </c>
      <c r="G948">
        <v>-50.744530657653925</v>
      </c>
    </row>
    <row r="949" spans="1:7" x14ac:dyDescent="0.3">
      <c r="A949">
        <v>44160</v>
      </c>
      <c r="B949">
        <v>183.59</v>
      </c>
      <c r="C949">
        <v>-0.62999999999999545</v>
      </c>
      <c r="D949">
        <v>-0.34198241233307752</v>
      </c>
      <c r="E949">
        <v>21082745</v>
      </c>
      <c r="F949">
        <v>-13862650</v>
      </c>
      <c r="G949">
        <v>-39.669461455507943</v>
      </c>
    </row>
    <row r="950" spans="1:7" x14ac:dyDescent="0.3">
      <c r="A950">
        <v>44159</v>
      </c>
      <c r="B950">
        <v>184.22</v>
      </c>
      <c r="C950">
        <v>3.4000000000000057</v>
      </c>
      <c r="D950">
        <v>1.8803229731224453</v>
      </c>
      <c r="E950">
        <v>34945395</v>
      </c>
      <c r="F950">
        <v>10129355</v>
      </c>
      <c r="G950">
        <v>40.817773504555923</v>
      </c>
    </row>
    <row r="951" spans="1:7" x14ac:dyDescent="0.3">
      <c r="A951">
        <v>44158</v>
      </c>
      <c r="B951">
        <v>180.82</v>
      </c>
      <c r="C951">
        <v>3.3199999999999932</v>
      </c>
      <c r="D951">
        <v>1.8704225352112638</v>
      </c>
      <c r="E951">
        <v>24816040</v>
      </c>
      <c r="F951">
        <v>-82726</v>
      </c>
      <c r="G951">
        <v>-0.33224939741993642</v>
      </c>
    </row>
    <row r="952" spans="1:7" x14ac:dyDescent="0.3">
      <c r="A952">
        <v>44155</v>
      </c>
      <c r="B952">
        <v>177.5</v>
      </c>
      <c r="C952">
        <v>0.18999999999999773</v>
      </c>
      <c r="D952">
        <v>0.10715695674242723</v>
      </c>
      <c r="E952">
        <v>24898766</v>
      </c>
      <c r="F952">
        <v>4711171</v>
      </c>
      <c r="G952">
        <v>23.336960148051315</v>
      </c>
    </row>
    <row r="953" spans="1:7" x14ac:dyDescent="0.3">
      <c r="A953">
        <v>44154</v>
      </c>
      <c r="B953">
        <v>177.31</v>
      </c>
      <c r="C953">
        <v>1.3499999999999943</v>
      </c>
      <c r="D953">
        <v>0.76721982268697109</v>
      </c>
      <c r="E953">
        <v>20187595</v>
      </c>
      <c r="F953">
        <v>-4190241</v>
      </c>
      <c r="G953">
        <v>-17.188732420711993</v>
      </c>
    </row>
    <row r="954" spans="1:7" x14ac:dyDescent="0.3">
      <c r="A954">
        <v>44153</v>
      </c>
      <c r="B954">
        <v>175.96</v>
      </c>
      <c r="C954">
        <v>-2.5</v>
      </c>
      <c r="D954">
        <v>-1.4008741454667712</v>
      </c>
      <c r="E954">
        <v>24377836</v>
      </c>
      <c r="F954">
        <v>-1776693</v>
      </c>
      <c r="G954">
        <v>-6.7930605823565013</v>
      </c>
    </row>
    <row r="955" spans="1:7" x14ac:dyDescent="0.3">
      <c r="A955">
        <v>44152</v>
      </c>
      <c r="B955">
        <v>178.46</v>
      </c>
      <c r="C955">
        <v>0.83000000000001251</v>
      </c>
      <c r="D955">
        <v>0.46726341271182376</v>
      </c>
      <c r="E955">
        <v>26154529</v>
      </c>
      <c r="F955">
        <v>-5657733</v>
      </c>
      <c r="G955">
        <v>-17.784755450586946</v>
      </c>
    </row>
    <row r="956" spans="1:7" x14ac:dyDescent="0.3">
      <c r="A956">
        <v>44151</v>
      </c>
      <c r="B956">
        <v>177.63</v>
      </c>
      <c r="C956">
        <v>4.1299999999999955</v>
      </c>
      <c r="D956">
        <v>2.3804034582132538</v>
      </c>
      <c r="E956">
        <v>31812262</v>
      </c>
      <c r="F956">
        <v>6318056</v>
      </c>
      <c r="G956">
        <v>24.782321128181046</v>
      </c>
    </row>
    <row r="957" spans="1:7" x14ac:dyDescent="0.3">
      <c r="A957">
        <v>44148</v>
      </c>
      <c r="B957">
        <v>173.5</v>
      </c>
      <c r="C957">
        <v>3.5200000000000102</v>
      </c>
      <c r="D957">
        <v>2.0708318625720734</v>
      </c>
      <c r="E957">
        <v>25494206</v>
      </c>
      <c r="F957">
        <v>-8517158</v>
      </c>
      <c r="G957">
        <v>-25.042094753976937</v>
      </c>
    </row>
    <row r="958" spans="1:7" x14ac:dyDescent="0.3">
      <c r="A958">
        <v>44147</v>
      </c>
      <c r="B958">
        <v>169.98</v>
      </c>
      <c r="C958">
        <v>-2.6500000000000057</v>
      </c>
      <c r="D958">
        <v>-1.535075015930027</v>
      </c>
      <c r="E958">
        <v>34011364</v>
      </c>
      <c r="F958">
        <v>10038727</v>
      </c>
      <c r="G958">
        <v>41.87577278210987</v>
      </c>
    </row>
    <row r="959" spans="1:7" x14ac:dyDescent="0.3">
      <c r="A959">
        <v>44146</v>
      </c>
      <c r="B959">
        <v>172.63</v>
      </c>
      <c r="C959">
        <v>-6.9999999999993179E-2</v>
      </c>
      <c r="D959">
        <v>-4.0532715691947413E-2</v>
      </c>
      <c r="E959">
        <v>23972637</v>
      </c>
      <c r="F959">
        <v>-11519522</v>
      </c>
      <c r="G959">
        <v>-32.456526524633233</v>
      </c>
    </row>
    <row r="960" spans="1:7" x14ac:dyDescent="0.3">
      <c r="A960">
        <v>44145</v>
      </c>
      <c r="B960">
        <v>172.7</v>
      </c>
      <c r="C960">
        <v>3.1499999999999773</v>
      </c>
      <c r="D960">
        <v>1.8578590386316585</v>
      </c>
      <c r="E960">
        <v>35492159</v>
      </c>
      <c r="F960">
        <v>-19560542</v>
      </c>
      <c r="G960">
        <v>-35.53057641985631</v>
      </c>
    </row>
    <row r="961" spans="1:7" x14ac:dyDescent="0.3">
      <c r="A961">
        <v>44144</v>
      </c>
      <c r="B961">
        <v>169.55</v>
      </c>
      <c r="C961">
        <v>5.9300000000000068</v>
      </c>
      <c r="D961">
        <v>3.6242513140202948</v>
      </c>
      <c r="E961">
        <v>55052701</v>
      </c>
      <c r="F961">
        <v>30122315</v>
      </c>
      <c r="G961">
        <v>120.8257064290942</v>
      </c>
    </row>
    <row r="962" spans="1:7" x14ac:dyDescent="0.3">
      <c r="A962">
        <v>44141</v>
      </c>
      <c r="B962">
        <v>163.62</v>
      </c>
      <c r="C962">
        <v>-1.289999999999992</v>
      </c>
      <c r="D962">
        <v>-0.7822448608331769</v>
      </c>
      <c r="E962">
        <v>24930386</v>
      </c>
      <c r="F962">
        <v>-6980599</v>
      </c>
      <c r="G962">
        <v>-21.875222591844157</v>
      </c>
    </row>
    <row r="963" spans="1:7" x14ac:dyDescent="0.3">
      <c r="A963">
        <v>44140</v>
      </c>
      <c r="B963">
        <v>164.91</v>
      </c>
      <c r="C963">
        <v>4.4900000000000091</v>
      </c>
      <c r="D963">
        <v>2.798902879940163</v>
      </c>
      <c r="E963">
        <v>31910985</v>
      </c>
      <c r="F963">
        <v>-13315295</v>
      </c>
      <c r="G963">
        <v>-29.441499499848319</v>
      </c>
    </row>
    <row r="964" spans="1:7" x14ac:dyDescent="0.3">
      <c r="A964">
        <v>44139</v>
      </c>
      <c r="B964">
        <v>160.41999999999999</v>
      </c>
      <c r="C964">
        <v>0.1799999999999784</v>
      </c>
      <c r="D964">
        <v>0.11233150274586769</v>
      </c>
      <c r="E964">
        <v>45226280</v>
      </c>
      <c r="F964">
        <v>14968899</v>
      </c>
      <c r="G964">
        <v>49.471892494594954</v>
      </c>
    </row>
    <row r="965" spans="1:7" x14ac:dyDescent="0.3">
      <c r="A965">
        <v>44138</v>
      </c>
      <c r="B965">
        <v>160.24</v>
      </c>
      <c r="C965">
        <v>4.4200000000000159</v>
      </c>
      <c r="D965">
        <v>2.8366063406494777</v>
      </c>
      <c r="E965">
        <v>30257381</v>
      </c>
      <c r="F965">
        <v>5005285</v>
      </c>
      <c r="G965">
        <v>19.82126552979998</v>
      </c>
    </row>
    <row r="966" spans="1:7" x14ac:dyDescent="0.3">
      <c r="A966">
        <v>44137</v>
      </c>
      <c r="B966">
        <v>155.82</v>
      </c>
      <c r="C966">
        <v>2.7299999999999898</v>
      </c>
      <c r="D966">
        <v>1.7832647462277025</v>
      </c>
      <c r="E966">
        <v>25252096</v>
      </c>
      <c r="F966">
        <v>-6480889</v>
      </c>
      <c r="G966">
        <v>-20.423193720981494</v>
      </c>
    </row>
    <row r="967" spans="1:7" x14ac:dyDescent="0.3">
      <c r="A967">
        <v>44134</v>
      </c>
      <c r="B967">
        <v>153.09</v>
      </c>
      <c r="C967">
        <v>-2.0499999999999829</v>
      </c>
      <c r="D967">
        <v>-1.3213871342013557</v>
      </c>
      <c r="E967">
        <v>31732985</v>
      </c>
      <c r="F967">
        <v>4529813</v>
      </c>
      <c r="G967">
        <v>16.651782373026204</v>
      </c>
    </row>
    <row r="968" spans="1:7" x14ac:dyDescent="0.3">
      <c r="A968">
        <v>44133</v>
      </c>
      <c r="B968">
        <v>155.13999999999999</v>
      </c>
      <c r="C968">
        <v>1.8299999999999841</v>
      </c>
      <c r="D968">
        <v>1.1936599047681065</v>
      </c>
      <c r="E968">
        <v>27203172</v>
      </c>
      <c r="F968">
        <v>-5135566</v>
      </c>
      <c r="G968">
        <v>-15.880539308614949</v>
      </c>
    </row>
    <row r="969" spans="1:7" x14ac:dyDescent="0.3">
      <c r="A969">
        <v>44132</v>
      </c>
      <c r="B969">
        <v>153.31</v>
      </c>
      <c r="C969">
        <v>-4.8700000000000045</v>
      </c>
      <c r="D969">
        <v>-3.0787710203565584</v>
      </c>
      <c r="E969">
        <v>32338738</v>
      </c>
      <c r="F969">
        <v>11815725</v>
      </c>
      <c r="G969">
        <v>57.573052260893661</v>
      </c>
    </row>
    <row r="970" spans="1:7" x14ac:dyDescent="0.3">
      <c r="A970">
        <v>44131</v>
      </c>
      <c r="B970">
        <v>158.18</v>
      </c>
      <c r="C970">
        <v>-1.3700000000000045</v>
      </c>
      <c r="D970">
        <v>-0.85866499529928197</v>
      </c>
      <c r="E970">
        <v>20523013</v>
      </c>
      <c r="F970">
        <v>-5986935</v>
      </c>
      <c r="G970">
        <v>-22.583729700261955</v>
      </c>
    </row>
    <row r="971" spans="1:7" x14ac:dyDescent="0.3">
      <c r="A971">
        <v>44130</v>
      </c>
      <c r="B971">
        <v>159.55000000000001</v>
      </c>
      <c r="C971">
        <v>-3.5199999999999818</v>
      </c>
      <c r="D971">
        <v>-2.1585822039614779</v>
      </c>
      <c r="E971">
        <v>26509948</v>
      </c>
      <c r="F971">
        <v>5620111</v>
      </c>
      <c r="G971">
        <v>26.903565595078604</v>
      </c>
    </row>
    <row r="972" spans="1:7" x14ac:dyDescent="0.3">
      <c r="A972">
        <v>44127</v>
      </c>
      <c r="B972">
        <v>163.07</v>
      </c>
      <c r="C972">
        <v>0.93999999999999773</v>
      </c>
      <c r="D972">
        <v>0.57978165669524317</v>
      </c>
      <c r="E972">
        <v>20889837</v>
      </c>
      <c r="F972">
        <v>215905</v>
      </c>
      <c r="G972">
        <v>1.0443344788016136</v>
      </c>
    </row>
    <row r="973" spans="1:7" x14ac:dyDescent="0.3">
      <c r="A973">
        <v>44126</v>
      </c>
      <c r="B973">
        <v>162.13</v>
      </c>
      <c r="C973">
        <v>2.75</v>
      </c>
      <c r="D973">
        <v>1.7254360647509097</v>
      </c>
      <c r="E973">
        <v>20673932</v>
      </c>
      <c r="F973">
        <v>3169870</v>
      </c>
      <c r="G973">
        <v>18.109339420758449</v>
      </c>
    </row>
    <row r="974" spans="1:7" x14ac:dyDescent="0.3">
      <c r="A974">
        <v>44125</v>
      </c>
      <c r="B974">
        <v>159.38</v>
      </c>
      <c r="C974">
        <v>-1.3799999999999955</v>
      </c>
      <c r="D974">
        <v>-0.85842249315749908</v>
      </c>
      <c r="E974">
        <v>17504062</v>
      </c>
      <c r="F974">
        <v>-1423634</v>
      </c>
      <c r="G974">
        <v>-7.5214331422060035</v>
      </c>
    </row>
    <row r="975" spans="1:7" x14ac:dyDescent="0.3">
      <c r="A975">
        <v>44124</v>
      </c>
      <c r="B975">
        <v>160.76</v>
      </c>
      <c r="C975">
        <v>0.34999999999999432</v>
      </c>
      <c r="D975">
        <v>0.21819088585499302</v>
      </c>
      <c r="E975">
        <v>18927696</v>
      </c>
      <c r="F975">
        <v>567085</v>
      </c>
      <c r="G975">
        <v>3.0885954721223601</v>
      </c>
    </row>
    <row r="976" spans="1:7" x14ac:dyDescent="0.3">
      <c r="A976">
        <v>44123</v>
      </c>
      <c r="B976">
        <v>160.41</v>
      </c>
      <c r="C976">
        <v>-1.9399999999999977</v>
      </c>
      <c r="D976">
        <v>-1.1949491838620252</v>
      </c>
      <c r="E976">
        <v>18360611</v>
      </c>
      <c r="F976">
        <v>716935</v>
      </c>
      <c r="G976">
        <v>4.0634105953883983</v>
      </c>
    </row>
    <row r="977" spans="1:7" x14ac:dyDescent="0.3">
      <c r="A977">
        <v>44120</v>
      </c>
      <c r="B977">
        <v>162.35</v>
      </c>
      <c r="C977">
        <v>-0.40000000000000568</v>
      </c>
      <c r="D977">
        <v>-0.24577572964670089</v>
      </c>
      <c r="E977">
        <v>17643676</v>
      </c>
      <c r="F977">
        <v>-5221461</v>
      </c>
      <c r="G977">
        <v>-22.835905159894732</v>
      </c>
    </row>
    <row r="978" spans="1:7" x14ac:dyDescent="0.3">
      <c r="A978">
        <v>44119</v>
      </c>
      <c r="B978">
        <v>162.75</v>
      </c>
      <c r="C978">
        <v>1.6599999999999966</v>
      </c>
      <c r="D978">
        <v>1.0304798559811263</v>
      </c>
      <c r="E978">
        <v>22865137</v>
      </c>
      <c r="F978">
        <v>3801720</v>
      </c>
      <c r="G978">
        <v>19.942489848488339</v>
      </c>
    </row>
    <row r="979" spans="1:7" x14ac:dyDescent="0.3">
      <c r="A979">
        <v>44118</v>
      </c>
      <c r="B979">
        <v>161.09</v>
      </c>
      <c r="C979">
        <v>-1.6099999999999852</v>
      </c>
      <c r="D979">
        <v>-0.98955132145051339</v>
      </c>
      <c r="E979">
        <v>19063417</v>
      </c>
      <c r="F979">
        <v>-1043042</v>
      </c>
      <c r="G979">
        <v>-5.1875966822402688</v>
      </c>
    </row>
    <row r="980" spans="1:7" x14ac:dyDescent="0.3">
      <c r="A980">
        <v>44117</v>
      </c>
      <c r="B980">
        <v>162.69999999999999</v>
      </c>
      <c r="C980">
        <v>-1.0900000000000034</v>
      </c>
      <c r="D980">
        <v>-0.66548629342450916</v>
      </c>
      <c r="E980">
        <v>20106459</v>
      </c>
      <c r="F980">
        <v>-229732</v>
      </c>
      <c r="G980">
        <v>-1.1296707431593263</v>
      </c>
    </row>
    <row r="981" spans="1:7" x14ac:dyDescent="0.3">
      <c r="A981">
        <v>44116</v>
      </c>
      <c r="B981">
        <v>163.79</v>
      </c>
      <c r="C981">
        <v>1.0900000000000034</v>
      </c>
      <c r="D981">
        <v>0.66994468346650493</v>
      </c>
      <c r="E981">
        <v>20336191</v>
      </c>
      <c r="F981">
        <v>-4701870</v>
      </c>
      <c r="G981">
        <v>-18.77889026630297</v>
      </c>
    </row>
    <row r="982" spans="1:7" x14ac:dyDescent="0.3">
      <c r="A982">
        <v>44113</v>
      </c>
      <c r="B982">
        <v>162.69999999999999</v>
      </c>
      <c r="C982">
        <v>0.83999999999997499</v>
      </c>
      <c r="D982">
        <v>0.51896700852587108</v>
      </c>
      <c r="E982">
        <v>25038061</v>
      </c>
      <c r="F982">
        <v>-12240490</v>
      </c>
      <c r="G982">
        <v>-32.835208643168563</v>
      </c>
    </row>
    <row r="983" spans="1:7" x14ac:dyDescent="0.3">
      <c r="A983">
        <v>44112</v>
      </c>
      <c r="B983">
        <v>161.86000000000001</v>
      </c>
      <c r="C983">
        <v>1.8200000000000216</v>
      </c>
      <c r="D983">
        <v>1.1372156960759945</v>
      </c>
      <c r="E983">
        <v>37278551</v>
      </c>
      <c r="F983">
        <v>10228891</v>
      </c>
      <c r="G983">
        <v>37.815229470536785</v>
      </c>
    </row>
    <row r="984" spans="1:7" x14ac:dyDescent="0.3">
      <c r="A984">
        <v>44111</v>
      </c>
      <c r="B984">
        <v>160.04</v>
      </c>
      <c r="C984">
        <v>3.4199999999999875</v>
      </c>
      <c r="D984">
        <v>2.183629166134585</v>
      </c>
      <c r="E984">
        <v>27049660</v>
      </c>
      <c r="F984">
        <v>-9298316</v>
      </c>
      <c r="G984">
        <v>-25.581385879642927</v>
      </c>
    </row>
    <row r="985" spans="1:7" x14ac:dyDescent="0.3">
      <c r="A985">
        <v>44110</v>
      </c>
      <c r="B985">
        <v>156.62</v>
      </c>
      <c r="C985">
        <v>-0.44999999999998863</v>
      </c>
      <c r="D985">
        <v>-0.28649646654357208</v>
      </c>
      <c r="E985">
        <v>36347976</v>
      </c>
      <c r="F985">
        <v>17794366</v>
      </c>
      <c r="G985">
        <v>95.90783680372715</v>
      </c>
    </row>
    <row r="986" spans="1:7" x14ac:dyDescent="0.3">
      <c r="A986">
        <v>44109</v>
      </c>
      <c r="B986">
        <v>157.07</v>
      </c>
      <c r="C986">
        <v>4.2199999999999989</v>
      </c>
      <c r="D986">
        <v>2.7608766764802088</v>
      </c>
      <c r="E986">
        <v>18553610</v>
      </c>
      <c r="F986">
        <v>-10898382</v>
      </c>
      <c r="G986">
        <v>-37.00388754689326</v>
      </c>
    </row>
    <row r="987" spans="1:7" x14ac:dyDescent="0.3">
      <c r="A987">
        <v>44106</v>
      </c>
      <c r="B987">
        <v>152.85</v>
      </c>
      <c r="C987">
        <v>0.66999999999998749</v>
      </c>
      <c r="D987">
        <v>0.4402681035615636</v>
      </c>
      <c r="E987">
        <v>29451992</v>
      </c>
      <c r="F987">
        <v>3580030</v>
      </c>
      <c r="G987">
        <v>13.83748940262049</v>
      </c>
    </row>
    <row r="988" spans="1:7" x14ac:dyDescent="0.3">
      <c r="A988">
        <v>44105</v>
      </c>
      <c r="B988">
        <v>152.18</v>
      </c>
      <c r="C988">
        <v>2.3900000000000148</v>
      </c>
      <c r="D988">
        <v>1.5955671273115795</v>
      </c>
      <c r="E988">
        <v>25871962</v>
      </c>
      <c r="F988">
        <v>-3201784</v>
      </c>
      <c r="G988">
        <v>-11.01262974506278</v>
      </c>
    </row>
    <row r="989" spans="1:7" x14ac:dyDescent="0.3">
      <c r="A989">
        <v>44104</v>
      </c>
      <c r="B989">
        <v>149.79</v>
      </c>
      <c r="C989">
        <v>0.44999999999998863</v>
      </c>
      <c r="D989">
        <v>0.3013258336681322</v>
      </c>
      <c r="E989">
        <v>29073746</v>
      </c>
      <c r="F989">
        <v>10370709</v>
      </c>
      <c r="G989">
        <v>55.449331571123984</v>
      </c>
    </row>
    <row r="990" spans="1:7" x14ac:dyDescent="0.3">
      <c r="A990">
        <v>44103</v>
      </c>
      <c r="B990">
        <v>149.34</v>
      </c>
      <c r="C990">
        <v>-0.68000000000000682</v>
      </c>
      <c r="D990">
        <v>-0.45327289694707823</v>
      </c>
      <c r="E990">
        <v>18703037</v>
      </c>
      <c r="F990">
        <v>1102133</v>
      </c>
      <c r="G990">
        <v>6.2617976894823126</v>
      </c>
    </row>
    <row r="991" spans="1:7" x14ac:dyDescent="0.3">
      <c r="A991">
        <v>44102</v>
      </c>
      <c r="B991">
        <v>150.02000000000001</v>
      </c>
      <c r="C991">
        <v>3.6100000000000136</v>
      </c>
      <c r="D991">
        <v>2.4656785738679146</v>
      </c>
      <c r="E991">
        <v>17600904</v>
      </c>
      <c r="F991">
        <v>-3088362</v>
      </c>
      <c r="G991">
        <v>-14.927363783712771</v>
      </c>
    </row>
    <row r="992" spans="1:7" x14ac:dyDescent="0.3">
      <c r="A992">
        <v>44099</v>
      </c>
      <c r="B992">
        <v>146.41</v>
      </c>
      <c r="C992">
        <v>2.3400000000000034</v>
      </c>
      <c r="D992">
        <v>1.6242104532518939</v>
      </c>
      <c r="E992">
        <v>20689266</v>
      </c>
      <c r="F992">
        <v>-11034483</v>
      </c>
      <c r="G992">
        <v>-34.783035888980208</v>
      </c>
    </row>
    <row r="993" spans="1:7" x14ac:dyDescent="0.3">
      <c r="A993">
        <v>44098</v>
      </c>
      <c r="B993">
        <v>144.07</v>
      </c>
      <c r="C993">
        <v>0</v>
      </c>
      <c r="D993">
        <v>0</v>
      </c>
      <c r="E993">
        <v>31723749</v>
      </c>
      <c r="F993">
        <v>-1679638</v>
      </c>
      <c r="G993">
        <v>-5.0283463769706946</v>
      </c>
    </row>
    <row r="994" spans="1:7" x14ac:dyDescent="0.3">
      <c r="A994">
        <v>44097</v>
      </c>
      <c r="B994">
        <v>144.07</v>
      </c>
      <c r="C994">
        <v>-4.9900000000000091</v>
      </c>
      <c r="D994">
        <v>-3.3476452435261028</v>
      </c>
      <c r="E994">
        <v>33403387</v>
      </c>
      <c r="F994">
        <v>14017597</v>
      </c>
      <c r="G994">
        <v>72.308618838850521</v>
      </c>
    </row>
    <row r="995" spans="1:7" x14ac:dyDescent="0.3">
      <c r="A995">
        <v>44096</v>
      </c>
      <c r="B995">
        <v>149.06</v>
      </c>
      <c r="C995">
        <v>1.1400000000000148</v>
      </c>
      <c r="D995">
        <v>0.77068685776096191</v>
      </c>
      <c r="E995">
        <v>19385790</v>
      </c>
      <c r="F995">
        <v>-21266731</v>
      </c>
      <c r="G995">
        <v>-52.313437092868114</v>
      </c>
    </row>
    <row r="996" spans="1:7" x14ac:dyDescent="0.3">
      <c r="A996">
        <v>44095</v>
      </c>
      <c r="B996">
        <v>147.91999999999999</v>
      </c>
      <c r="C996">
        <v>-5.3700000000000045</v>
      </c>
      <c r="D996">
        <v>-3.503163937634552</v>
      </c>
      <c r="E996">
        <v>40652521</v>
      </c>
      <c r="F996">
        <v>2299762</v>
      </c>
      <c r="G996">
        <v>5.9963404458073013</v>
      </c>
    </row>
    <row r="997" spans="1:7" x14ac:dyDescent="0.3">
      <c r="A997">
        <v>44092</v>
      </c>
      <c r="B997">
        <v>153.29</v>
      </c>
      <c r="C997">
        <v>-0.40000000000000568</v>
      </c>
      <c r="D997">
        <v>-0.26026416813065634</v>
      </c>
      <c r="E997">
        <v>38352759</v>
      </c>
      <c r="F997">
        <v>18349879</v>
      </c>
      <c r="G997">
        <v>91.736184989361533</v>
      </c>
    </row>
    <row r="998" spans="1:7" x14ac:dyDescent="0.3">
      <c r="A998">
        <v>44091</v>
      </c>
      <c r="B998">
        <v>153.69</v>
      </c>
      <c r="C998">
        <v>-1.1299999999999955</v>
      </c>
      <c r="D998">
        <v>-0.7298798604831388</v>
      </c>
      <c r="E998">
        <v>20002880</v>
      </c>
      <c r="F998">
        <v>-2208001</v>
      </c>
      <c r="G998">
        <v>-9.9410779788518973</v>
      </c>
    </row>
    <row r="999" spans="1:7" x14ac:dyDescent="0.3">
      <c r="A999">
        <v>44090</v>
      </c>
      <c r="B999">
        <v>154.82</v>
      </c>
      <c r="C999">
        <v>1.4499999999999886</v>
      </c>
      <c r="D999">
        <v>0.94542609376018039</v>
      </c>
      <c r="E999">
        <v>22210881</v>
      </c>
      <c r="F999">
        <v>6035422</v>
      </c>
      <c r="G999">
        <v>37.312214756935184</v>
      </c>
    </row>
    <row r="1000" spans="1:7" x14ac:dyDescent="0.3">
      <c r="A1000">
        <v>44089</v>
      </c>
      <c r="B1000">
        <v>153.37</v>
      </c>
      <c r="C1000">
        <v>0.28999999999999204</v>
      </c>
      <c r="D1000">
        <v>0.18944342827279331</v>
      </c>
      <c r="E1000">
        <v>16175459</v>
      </c>
      <c r="F1000">
        <v>-5815832</v>
      </c>
      <c r="G1000">
        <v>-26.446069037056532</v>
      </c>
    </row>
    <row r="1001" spans="1:7" x14ac:dyDescent="0.3">
      <c r="A1001">
        <v>44088</v>
      </c>
      <c r="B1001">
        <v>153.08000000000001</v>
      </c>
      <c r="C1001">
        <v>3.9300000000000068</v>
      </c>
      <c r="D1001">
        <v>2.6349312772376847</v>
      </c>
      <c r="E1001">
        <v>21991291</v>
      </c>
      <c r="F1001">
        <v>1140304</v>
      </c>
      <c r="G1001">
        <v>5.4688250489053587</v>
      </c>
    </row>
    <row r="1002" spans="1:7" x14ac:dyDescent="0.3">
      <c r="A1002">
        <v>44085</v>
      </c>
      <c r="B1002">
        <v>149.15</v>
      </c>
      <c r="C1002">
        <v>-1</v>
      </c>
      <c r="D1002">
        <v>-0.66600066600066599</v>
      </c>
      <c r="E1002">
        <v>20850987</v>
      </c>
      <c r="F1002">
        <v>-2154499</v>
      </c>
      <c r="G1002">
        <v>-9.3651531639018621</v>
      </c>
    </row>
    <row r="1003" spans="1:7" x14ac:dyDescent="0.3">
      <c r="A1003">
        <v>44084</v>
      </c>
      <c r="B1003">
        <v>150.15</v>
      </c>
      <c r="C1003">
        <v>-1.9799999999999898</v>
      </c>
      <c r="D1003">
        <v>-1.3015184381778675</v>
      </c>
      <c r="E1003">
        <v>23005486</v>
      </c>
      <c r="F1003">
        <v>3751032</v>
      </c>
      <c r="G1003">
        <v>19.481372985180467</v>
      </c>
    </row>
    <row r="1004" spans="1:7" x14ac:dyDescent="0.3">
      <c r="A1004">
        <v>44083</v>
      </c>
      <c r="B1004">
        <v>152.13</v>
      </c>
      <c r="C1004">
        <v>2.2699999999999818</v>
      </c>
      <c r="D1004">
        <v>1.5147470972907924</v>
      </c>
      <c r="E1004">
        <v>19254454</v>
      </c>
      <c r="F1004">
        <v>-7193322</v>
      </c>
      <c r="G1004">
        <v>-27.198211297615345</v>
      </c>
    </row>
    <row r="1005" spans="1:7" x14ac:dyDescent="0.3">
      <c r="A1005">
        <v>44082</v>
      </c>
      <c r="B1005">
        <v>149.86000000000001</v>
      </c>
      <c r="C1005">
        <v>-2.9399999999999977</v>
      </c>
      <c r="D1005">
        <v>-1.9240837696335062</v>
      </c>
      <c r="E1005">
        <v>26447776</v>
      </c>
      <c r="F1005">
        <v>-4171007</v>
      </c>
      <c r="G1005">
        <v>-13.622380092637908</v>
      </c>
    </row>
    <row r="1006" spans="1:7" x14ac:dyDescent="0.3">
      <c r="A1006">
        <v>44078</v>
      </c>
      <c r="B1006">
        <v>152.80000000000001</v>
      </c>
      <c r="C1006">
        <v>-0.97999999999998977</v>
      </c>
      <c r="D1006">
        <v>-0.63727402783196108</v>
      </c>
      <c r="E1006">
        <v>30618783</v>
      </c>
      <c r="F1006">
        <v>-1498802</v>
      </c>
      <c r="G1006">
        <v>-4.6666086506815505</v>
      </c>
    </row>
    <row r="1007" spans="1:7" x14ac:dyDescent="0.3">
      <c r="A1007">
        <v>44077</v>
      </c>
      <c r="B1007">
        <v>153.78</v>
      </c>
      <c r="C1007">
        <v>-4.6800000000000068</v>
      </c>
      <c r="D1007">
        <v>-2.953426732298376</v>
      </c>
      <c r="E1007">
        <v>32117585</v>
      </c>
      <c r="F1007">
        <v>15354136</v>
      </c>
      <c r="G1007">
        <v>91.592941285531396</v>
      </c>
    </row>
    <row r="1008" spans="1:7" x14ac:dyDescent="0.3">
      <c r="A1008">
        <v>44076</v>
      </c>
      <c r="B1008">
        <v>158.46</v>
      </c>
      <c r="C1008">
        <v>1.25</v>
      </c>
      <c r="D1008">
        <v>0.79511481457922517</v>
      </c>
      <c r="E1008">
        <v>16763449</v>
      </c>
      <c r="F1008">
        <v>1109305</v>
      </c>
      <c r="G1008">
        <v>7.0863344555920786</v>
      </c>
    </row>
    <row r="1009" spans="1:7" x14ac:dyDescent="0.3">
      <c r="A1009">
        <v>44075</v>
      </c>
      <c r="B1009">
        <v>157.21</v>
      </c>
      <c r="C1009">
        <v>1.7800000000000011</v>
      </c>
      <c r="D1009">
        <v>1.1452100624075152</v>
      </c>
      <c r="E1009">
        <v>15654144</v>
      </c>
      <c r="F1009">
        <v>-1397367</v>
      </c>
      <c r="G1009">
        <v>-8.1949746271752684</v>
      </c>
    </row>
    <row r="1010" spans="1:7" x14ac:dyDescent="0.3">
      <c r="A1010">
        <v>44074</v>
      </c>
      <c r="B1010">
        <v>155.43</v>
      </c>
      <c r="C1010">
        <v>-1.6899999999999977</v>
      </c>
      <c r="D1010">
        <v>-1.0756109979633386</v>
      </c>
      <c r="E1010">
        <v>17051511</v>
      </c>
      <c r="F1010">
        <v>4680109</v>
      </c>
      <c r="G1010">
        <v>37.830061621148516</v>
      </c>
    </row>
    <row r="1011" spans="1:7" x14ac:dyDescent="0.3">
      <c r="A1011">
        <v>44071</v>
      </c>
      <c r="B1011">
        <v>157.12</v>
      </c>
      <c r="C1011">
        <v>1.3199999999999932</v>
      </c>
      <c r="D1011">
        <v>0.8472400513478775</v>
      </c>
      <c r="E1011">
        <v>12371402</v>
      </c>
      <c r="F1011">
        <v>-5136971</v>
      </c>
      <c r="G1011">
        <v>-29.340082028181602</v>
      </c>
    </row>
    <row r="1012" spans="1:7" x14ac:dyDescent="0.3">
      <c r="A1012">
        <v>44070</v>
      </c>
      <c r="B1012">
        <v>155.80000000000001</v>
      </c>
      <c r="C1012">
        <v>0.38000000000002387</v>
      </c>
      <c r="D1012">
        <v>0.24449877750612786</v>
      </c>
      <c r="E1012">
        <v>17508373</v>
      </c>
      <c r="F1012">
        <v>3735647</v>
      </c>
      <c r="G1012">
        <v>27.123512077420258</v>
      </c>
    </row>
    <row r="1013" spans="1:7" x14ac:dyDescent="0.3">
      <c r="A1013">
        <v>44069</v>
      </c>
      <c r="B1013">
        <v>155.41999999999999</v>
      </c>
      <c r="C1013">
        <v>-0.98000000000001819</v>
      </c>
      <c r="D1013">
        <v>-0.62659846547315734</v>
      </c>
      <c r="E1013">
        <v>13772726</v>
      </c>
      <c r="F1013">
        <v>-2496931</v>
      </c>
      <c r="G1013">
        <v>-15.347164356322939</v>
      </c>
    </row>
    <row r="1014" spans="1:7" x14ac:dyDescent="0.3">
      <c r="A1014">
        <v>44068</v>
      </c>
      <c r="B1014">
        <v>156.4</v>
      </c>
      <c r="C1014">
        <v>0.17000000000001592</v>
      </c>
      <c r="D1014">
        <v>0.1088139281828176</v>
      </c>
      <c r="E1014">
        <v>16269657</v>
      </c>
      <c r="F1014">
        <v>2562521</v>
      </c>
      <c r="G1014">
        <v>18.694795178219579</v>
      </c>
    </row>
    <row r="1015" spans="1:7" x14ac:dyDescent="0.3">
      <c r="A1015">
        <v>44067</v>
      </c>
      <c r="B1015">
        <v>156.22999999999999</v>
      </c>
      <c r="C1015">
        <v>1.6199999999999761</v>
      </c>
      <c r="D1015">
        <v>1.0477976844964594</v>
      </c>
      <c r="E1015">
        <v>13707136</v>
      </c>
      <c r="F1015">
        <v>-6977986</v>
      </c>
      <c r="G1015">
        <v>-33.734323636089748</v>
      </c>
    </row>
    <row r="1016" spans="1:7" x14ac:dyDescent="0.3">
      <c r="A1016">
        <v>44064</v>
      </c>
      <c r="B1016">
        <v>154.61000000000001</v>
      </c>
      <c r="C1016">
        <v>-1.1499999999999773</v>
      </c>
      <c r="D1016">
        <v>-0.7383153569594102</v>
      </c>
      <c r="E1016">
        <v>20685122</v>
      </c>
      <c r="F1016">
        <v>5272109</v>
      </c>
      <c r="G1016">
        <v>34.205570319054424</v>
      </c>
    </row>
    <row r="1017" spans="1:7" x14ac:dyDescent="0.3">
      <c r="A1017">
        <v>44063</v>
      </c>
      <c r="B1017">
        <v>155.76</v>
      </c>
      <c r="C1017">
        <v>-0.64000000000001478</v>
      </c>
      <c r="D1017">
        <v>-0.40920716112532912</v>
      </c>
      <c r="E1017">
        <v>15413013</v>
      </c>
      <c r="F1017">
        <v>1075742</v>
      </c>
      <c r="G1017">
        <v>7.5031154813213758</v>
      </c>
    </row>
    <row r="1018" spans="1:7" x14ac:dyDescent="0.3">
      <c r="A1018">
        <v>44062</v>
      </c>
      <c r="B1018">
        <v>156.4</v>
      </c>
      <c r="C1018">
        <v>1.0000000000019327E-2</v>
      </c>
      <c r="D1018">
        <v>6.3942707334352115E-3</v>
      </c>
      <c r="E1018">
        <v>14337271</v>
      </c>
      <c r="F1018">
        <v>-310256</v>
      </c>
      <c r="G1018">
        <v>-2.1181459505075497</v>
      </c>
    </row>
    <row r="1019" spans="1:7" x14ac:dyDescent="0.3">
      <c r="A1019">
        <v>44061</v>
      </c>
      <c r="B1019">
        <v>156.38999999999999</v>
      </c>
      <c r="C1019">
        <v>-1.5100000000000193</v>
      </c>
      <c r="D1019">
        <v>-0.95630145661812493</v>
      </c>
      <c r="E1019">
        <v>14647527</v>
      </c>
      <c r="F1019">
        <v>4903376</v>
      </c>
      <c r="G1019">
        <v>50.321223470366995</v>
      </c>
    </row>
    <row r="1020" spans="1:7" x14ac:dyDescent="0.3">
      <c r="A1020">
        <v>44060</v>
      </c>
      <c r="B1020">
        <v>157.9</v>
      </c>
      <c r="C1020">
        <v>0.81000000000000227</v>
      </c>
      <c r="D1020">
        <v>0.51562798395824194</v>
      </c>
      <c r="E1020">
        <v>9744151</v>
      </c>
      <c r="F1020">
        <v>-3616764</v>
      </c>
      <c r="G1020">
        <v>-27.069732873833864</v>
      </c>
    </row>
    <row r="1021" spans="1:7" x14ac:dyDescent="0.3">
      <c r="A1021">
        <v>44057</v>
      </c>
      <c r="B1021">
        <v>157.09</v>
      </c>
      <c r="C1021">
        <v>-9.9999999999994316E-2</v>
      </c>
      <c r="D1021">
        <v>-6.3617278452824166E-2</v>
      </c>
      <c r="E1021">
        <v>13360915</v>
      </c>
      <c r="F1021">
        <v>-2438960</v>
      </c>
      <c r="G1021">
        <v>-15.436577821027065</v>
      </c>
    </row>
    <row r="1022" spans="1:7" x14ac:dyDescent="0.3">
      <c r="A1022">
        <v>44056</v>
      </c>
      <c r="B1022">
        <v>157.19</v>
      </c>
      <c r="C1022">
        <v>-0.33000000000001251</v>
      </c>
      <c r="D1022">
        <v>-0.20949720670391855</v>
      </c>
      <c r="E1022">
        <v>15799875</v>
      </c>
      <c r="F1022">
        <v>-7602914</v>
      </c>
      <c r="G1022">
        <v>-32.487213382986106</v>
      </c>
    </row>
    <row r="1023" spans="1:7" x14ac:dyDescent="0.3">
      <c r="A1023">
        <v>44055</v>
      </c>
      <c r="B1023">
        <v>157.52000000000001</v>
      </c>
      <c r="C1023">
        <v>0.64000000000001478</v>
      </c>
      <c r="D1023">
        <v>0.40795512493626646</v>
      </c>
      <c r="E1023">
        <v>23402789</v>
      </c>
      <c r="F1023">
        <v>-6956586</v>
      </c>
      <c r="G1023">
        <v>-22.914127843540918</v>
      </c>
    </row>
    <row r="1024" spans="1:7" x14ac:dyDescent="0.3">
      <c r="A1024">
        <v>44054</v>
      </c>
      <c r="B1024">
        <v>156.88</v>
      </c>
      <c r="C1024">
        <v>-0.90999999999999659</v>
      </c>
      <c r="D1024">
        <v>-0.57671588820584108</v>
      </c>
      <c r="E1024">
        <v>30359375</v>
      </c>
      <c r="F1024">
        <v>6358875</v>
      </c>
      <c r="G1024">
        <v>26.494760525822379</v>
      </c>
    </row>
    <row r="1025" spans="1:7" x14ac:dyDescent="0.3">
      <c r="A1025">
        <v>44053</v>
      </c>
      <c r="B1025">
        <v>157.79</v>
      </c>
      <c r="C1025">
        <v>1.6200000000000045</v>
      </c>
      <c r="D1025">
        <v>1.0373311135301304</v>
      </c>
      <c r="E1025">
        <v>24000500</v>
      </c>
      <c r="F1025">
        <v>3525345</v>
      </c>
      <c r="G1025">
        <v>17.21767185645237</v>
      </c>
    </row>
    <row r="1026" spans="1:7" x14ac:dyDescent="0.3">
      <c r="A1026">
        <v>44050</v>
      </c>
      <c r="B1026">
        <v>156.16999999999999</v>
      </c>
      <c r="C1026">
        <v>2.4399999999999977</v>
      </c>
      <c r="D1026">
        <v>1.5871983347427294</v>
      </c>
      <c r="E1026">
        <v>20475155</v>
      </c>
      <c r="F1026">
        <v>2237408</v>
      </c>
      <c r="G1026">
        <v>12.268006569013156</v>
      </c>
    </row>
    <row r="1027" spans="1:7" x14ac:dyDescent="0.3">
      <c r="A1027">
        <v>44049</v>
      </c>
      <c r="B1027">
        <v>153.72999999999999</v>
      </c>
      <c r="C1027">
        <v>-6.0000000000002274E-2</v>
      </c>
      <c r="D1027">
        <v>-3.9014240197673633E-2</v>
      </c>
      <c r="E1027">
        <v>18237747</v>
      </c>
      <c r="F1027">
        <v>-289120</v>
      </c>
      <c r="G1027">
        <v>-1.5605444784593099</v>
      </c>
    </row>
    <row r="1028" spans="1:7" x14ac:dyDescent="0.3">
      <c r="A1028">
        <v>44048</v>
      </c>
      <c r="B1028">
        <v>153.79</v>
      </c>
      <c r="C1028">
        <v>3</v>
      </c>
      <c r="D1028">
        <v>1.9895218515816699</v>
      </c>
      <c r="E1028">
        <v>18526867</v>
      </c>
      <c r="F1028">
        <v>-1758131</v>
      </c>
      <c r="G1028">
        <v>-8.667148993556717</v>
      </c>
    </row>
    <row r="1029" spans="1:7" x14ac:dyDescent="0.3">
      <c r="A1029">
        <v>44047</v>
      </c>
      <c r="B1029">
        <v>150.79</v>
      </c>
      <c r="C1029">
        <v>1.0300000000000011</v>
      </c>
      <c r="D1029">
        <v>0.68776709401709479</v>
      </c>
      <c r="E1029">
        <v>20284998</v>
      </c>
      <c r="F1029">
        <v>-492075</v>
      </c>
      <c r="G1029">
        <v>-2.3683557351894562</v>
      </c>
    </row>
    <row r="1030" spans="1:7" x14ac:dyDescent="0.3">
      <c r="A1030">
        <v>44046</v>
      </c>
      <c r="B1030">
        <v>149.76</v>
      </c>
      <c r="C1030">
        <v>2.3999999999999773</v>
      </c>
      <c r="D1030">
        <v>1.628664495113991</v>
      </c>
      <c r="E1030">
        <v>20777073</v>
      </c>
      <c r="F1030">
        <v>-9159431</v>
      </c>
      <c r="G1030">
        <v>-30.596194532267361</v>
      </c>
    </row>
    <row r="1031" spans="1:7" x14ac:dyDescent="0.3">
      <c r="A1031">
        <v>44043</v>
      </c>
      <c r="B1031">
        <v>147.36000000000001</v>
      </c>
      <c r="C1031">
        <v>-1.3999999999999773</v>
      </c>
      <c r="D1031">
        <v>-0.94111320247376806</v>
      </c>
      <c r="E1031">
        <v>29936504</v>
      </c>
      <c r="F1031">
        <v>6317591</v>
      </c>
      <c r="G1031">
        <v>26.748017573882422</v>
      </c>
    </row>
    <row r="1032" spans="1:7" x14ac:dyDescent="0.3">
      <c r="A1032">
        <v>44042</v>
      </c>
      <c r="B1032">
        <v>148.76</v>
      </c>
      <c r="C1032">
        <v>-0.59000000000000341</v>
      </c>
      <c r="D1032">
        <v>-0.39504519584867992</v>
      </c>
      <c r="E1032">
        <v>23618913</v>
      </c>
      <c r="F1032">
        <v>3754496</v>
      </c>
      <c r="G1032">
        <v>18.9006100707612</v>
      </c>
    </row>
    <row r="1033" spans="1:7" x14ac:dyDescent="0.3">
      <c r="A1033">
        <v>44041</v>
      </c>
      <c r="B1033">
        <v>149.35</v>
      </c>
      <c r="C1033">
        <v>3.2199999999999989</v>
      </c>
      <c r="D1033">
        <v>2.2035174159994519</v>
      </c>
      <c r="E1033">
        <v>19864417</v>
      </c>
      <c r="F1033">
        <v>6596410</v>
      </c>
      <c r="G1033">
        <v>49.716660535376562</v>
      </c>
    </row>
    <row r="1034" spans="1:7" x14ac:dyDescent="0.3">
      <c r="A1034">
        <v>44040</v>
      </c>
      <c r="B1034">
        <v>146.13</v>
      </c>
      <c r="C1034">
        <v>-1.4699999999999989</v>
      </c>
      <c r="D1034">
        <v>-0.99593495934959275</v>
      </c>
      <c r="E1034">
        <v>13268007</v>
      </c>
      <c r="F1034">
        <v>-102643</v>
      </c>
      <c r="G1034">
        <v>-0.76767397246955082</v>
      </c>
    </row>
    <row r="1035" spans="1:7" x14ac:dyDescent="0.3">
      <c r="A1035">
        <v>44039</v>
      </c>
      <c r="B1035">
        <v>147.6</v>
      </c>
      <c r="C1035">
        <v>1.5199999999999818</v>
      </c>
      <c r="D1035">
        <v>1.0405257393209075</v>
      </c>
      <c r="E1035">
        <v>13370650</v>
      </c>
      <c r="F1035">
        <v>-6644897</v>
      </c>
      <c r="G1035">
        <v>-33.198678007650756</v>
      </c>
    </row>
    <row r="1036" spans="1:7" x14ac:dyDescent="0.3">
      <c r="A1036">
        <v>44036</v>
      </c>
      <c r="B1036">
        <v>146.08000000000001</v>
      </c>
      <c r="C1036">
        <v>-2.1799999999999784</v>
      </c>
      <c r="D1036">
        <v>-1.470389855658963</v>
      </c>
      <c r="E1036">
        <v>20015547</v>
      </c>
      <c r="F1036">
        <v>-1689342</v>
      </c>
      <c r="G1036">
        <v>-7.7832326163934766</v>
      </c>
    </row>
    <row r="1037" spans="1:7" x14ac:dyDescent="0.3">
      <c r="A1037">
        <v>44035</v>
      </c>
      <c r="B1037">
        <v>148.26</v>
      </c>
      <c r="C1037">
        <v>0.14999999999997726</v>
      </c>
      <c r="D1037">
        <v>0.10127607859022163</v>
      </c>
      <c r="E1037">
        <v>21704889</v>
      </c>
      <c r="F1037">
        <v>-2719919</v>
      </c>
      <c r="G1037">
        <v>-11.135886922836814</v>
      </c>
    </row>
    <row r="1038" spans="1:7" x14ac:dyDescent="0.3">
      <c r="A1038">
        <v>44034</v>
      </c>
      <c r="B1038">
        <v>148.11000000000001</v>
      </c>
      <c r="C1038">
        <v>8.0000000000012506E-2</v>
      </c>
      <c r="D1038">
        <v>5.4043099371757421E-2</v>
      </c>
      <c r="E1038">
        <v>24424808</v>
      </c>
      <c r="F1038">
        <v>-119940</v>
      </c>
      <c r="G1038">
        <v>-0.48865851057016352</v>
      </c>
    </row>
    <row r="1039" spans="1:7" x14ac:dyDescent="0.3">
      <c r="A1039">
        <v>44033</v>
      </c>
      <c r="B1039">
        <v>148.03</v>
      </c>
      <c r="C1039">
        <v>2.0699999999999932</v>
      </c>
      <c r="D1039">
        <v>1.4181967662373205</v>
      </c>
      <c r="E1039">
        <v>24544748</v>
      </c>
      <c r="F1039">
        <v>4881405</v>
      </c>
      <c r="G1039">
        <v>24.824898797727325</v>
      </c>
    </row>
    <row r="1040" spans="1:7" x14ac:dyDescent="0.3">
      <c r="A1040">
        <v>44032</v>
      </c>
      <c r="B1040">
        <v>145.96</v>
      </c>
      <c r="C1040">
        <v>-0.62999999999999545</v>
      </c>
      <c r="D1040">
        <v>-0.42977010710143626</v>
      </c>
      <c r="E1040">
        <v>19663343</v>
      </c>
      <c r="F1040">
        <v>-980788</v>
      </c>
      <c r="G1040">
        <v>-4.7509289686255141</v>
      </c>
    </row>
    <row r="1041" spans="1:7" x14ac:dyDescent="0.3">
      <c r="A1041">
        <v>44029</v>
      </c>
      <c r="B1041">
        <v>146.59</v>
      </c>
      <c r="C1041">
        <v>0.43000000000000682</v>
      </c>
      <c r="D1041">
        <v>0.29419813902572989</v>
      </c>
      <c r="E1041">
        <v>20644131</v>
      </c>
      <c r="F1041">
        <v>-9886677</v>
      </c>
      <c r="G1041">
        <v>-32.382624790015385</v>
      </c>
    </row>
    <row r="1042" spans="1:7" x14ac:dyDescent="0.3">
      <c r="A1042">
        <v>44028</v>
      </c>
      <c r="B1042">
        <v>146.16</v>
      </c>
      <c r="C1042">
        <v>-0.87000000000000455</v>
      </c>
      <c r="D1042">
        <v>-0.59171597633136408</v>
      </c>
      <c r="E1042">
        <v>30530808</v>
      </c>
      <c r="F1042">
        <v>-10239275</v>
      </c>
      <c r="G1042">
        <v>-25.114677838649481</v>
      </c>
    </row>
    <row r="1043" spans="1:7" x14ac:dyDescent="0.3">
      <c r="A1043">
        <v>44027</v>
      </c>
      <c r="B1043">
        <v>147.03</v>
      </c>
      <c r="C1043">
        <v>5.1999999999999886</v>
      </c>
      <c r="D1043">
        <v>3.6663611365719442</v>
      </c>
      <c r="E1043">
        <v>40770083</v>
      </c>
      <c r="F1043">
        <v>12656122</v>
      </c>
      <c r="G1043">
        <v>45.017214045363438</v>
      </c>
    </row>
    <row r="1044" spans="1:7" x14ac:dyDescent="0.3">
      <c r="A1044">
        <v>44026</v>
      </c>
      <c r="B1044">
        <v>141.83000000000001</v>
      </c>
      <c r="C1044">
        <v>2.3100000000000023</v>
      </c>
      <c r="D1044">
        <v>1.6556766055045886</v>
      </c>
      <c r="E1044">
        <v>28113961</v>
      </c>
      <c r="F1044">
        <v>-6121534</v>
      </c>
      <c r="G1044">
        <v>-17.8806644974755</v>
      </c>
    </row>
    <row r="1045" spans="1:7" x14ac:dyDescent="0.3">
      <c r="A1045">
        <v>44025</v>
      </c>
      <c r="B1045">
        <v>139.52000000000001</v>
      </c>
      <c r="C1045">
        <v>-1.789999999999992</v>
      </c>
      <c r="D1045">
        <v>-1.266718562026744</v>
      </c>
      <c r="E1045">
        <v>34235495</v>
      </c>
      <c r="F1045">
        <v>10227294</v>
      </c>
      <c r="G1045">
        <v>42.59916850912736</v>
      </c>
    </row>
    <row r="1046" spans="1:7" x14ac:dyDescent="0.3">
      <c r="A1046">
        <v>44022</v>
      </c>
      <c r="B1046">
        <v>141.31</v>
      </c>
      <c r="C1046">
        <v>2.2400000000000091</v>
      </c>
      <c r="D1046">
        <v>1.6106996476594586</v>
      </c>
      <c r="E1046">
        <v>24008201</v>
      </c>
      <c r="F1046">
        <v>-10639648</v>
      </c>
      <c r="G1046">
        <v>-30.707961120472444</v>
      </c>
    </row>
    <row r="1047" spans="1:7" x14ac:dyDescent="0.3">
      <c r="A1047">
        <v>44021</v>
      </c>
      <c r="B1047">
        <v>139.07</v>
      </c>
      <c r="C1047">
        <v>-2.8700000000000045</v>
      </c>
      <c r="D1047">
        <v>-2.0219811187825876</v>
      </c>
      <c r="E1047">
        <v>34647849</v>
      </c>
      <c r="F1047">
        <v>7288930</v>
      </c>
      <c r="G1047">
        <v>26.641878650249303</v>
      </c>
    </row>
    <row r="1048" spans="1:7" x14ac:dyDescent="0.3">
      <c r="A1048">
        <v>44020</v>
      </c>
      <c r="B1048">
        <v>141.94</v>
      </c>
      <c r="C1048">
        <v>1.0500000000000114</v>
      </c>
      <c r="D1048">
        <v>0.74526226133864115</v>
      </c>
      <c r="E1048">
        <v>27358919</v>
      </c>
      <c r="F1048">
        <v>4697874</v>
      </c>
      <c r="G1048">
        <v>20.731056312716383</v>
      </c>
    </row>
    <row r="1049" spans="1:7" x14ac:dyDescent="0.3">
      <c r="A1049">
        <v>44019</v>
      </c>
      <c r="B1049">
        <v>140.88999999999999</v>
      </c>
      <c r="C1049">
        <v>-2.5400000000000205</v>
      </c>
      <c r="D1049">
        <v>-1.7708986962281394</v>
      </c>
      <c r="E1049">
        <v>22661045</v>
      </c>
      <c r="F1049">
        <v>2802869</v>
      </c>
      <c r="G1049">
        <v>14.114433269198541</v>
      </c>
    </row>
    <row r="1050" spans="1:7" x14ac:dyDescent="0.3">
      <c r="A1050">
        <v>44018</v>
      </c>
      <c r="B1050">
        <v>143.43</v>
      </c>
      <c r="C1050">
        <v>1.0300000000000011</v>
      </c>
      <c r="D1050">
        <v>0.72331460674157377</v>
      </c>
      <c r="E1050">
        <v>19858176</v>
      </c>
      <c r="F1050">
        <v>-4164205</v>
      </c>
      <c r="G1050">
        <v>-17.334688847038102</v>
      </c>
    </row>
    <row r="1051" spans="1:7" x14ac:dyDescent="0.3">
      <c r="A1051">
        <v>44014</v>
      </c>
      <c r="B1051">
        <v>142.4</v>
      </c>
      <c r="C1051">
        <v>0.58000000000001251</v>
      </c>
      <c r="D1051">
        <v>0.40896911578057576</v>
      </c>
      <c r="E1051">
        <v>24022381</v>
      </c>
      <c r="F1051">
        <v>-2435089</v>
      </c>
      <c r="G1051">
        <v>-9.203786303074331</v>
      </c>
    </row>
    <row r="1052" spans="1:7" x14ac:dyDescent="0.3">
      <c r="A1052">
        <v>44013</v>
      </c>
      <c r="B1052">
        <v>141.82</v>
      </c>
      <c r="C1052">
        <v>-1.3600000000000136</v>
      </c>
      <c r="D1052">
        <v>-0.94985333147088535</v>
      </c>
      <c r="E1052">
        <v>26457470</v>
      </c>
      <c r="F1052">
        <v>-6408380</v>
      </c>
      <c r="G1052">
        <v>-19.498598088897747</v>
      </c>
    </row>
    <row r="1053" spans="1:7" x14ac:dyDescent="0.3">
      <c r="A1053">
        <v>44012</v>
      </c>
      <c r="B1053">
        <v>143.18</v>
      </c>
      <c r="C1053">
        <v>2.0400000000000205</v>
      </c>
      <c r="D1053">
        <v>1.4453733881252804</v>
      </c>
      <c r="E1053">
        <v>32865850</v>
      </c>
      <c r="F1053">
        <v>-1069386</v>
      </c>
      <c r="G1053">
        <v>-3.1512555268512057</v>
      </c>
    </row>
    <row r="1054" spans="1:7" x14ac:dyDescent="0.3">
      <c r="A1054">
        <v>44011</v>
      </c>
      <c r="B1054">
        <v>141.13999999999999</v>
      </c>
      <c r="C1054">
        <v>4.4699999999999989</v>
      </c>
      <c r="D1054">
        <v>3.2706519353186501</v>
      </c>
      <c r="E1054">
        <v>33935236</v>
      </c>
      <c r="F1054">
        <v>-5164825</v>
      </c>
      <c r="G1054">
        <v>-13.209250491962148</v>
      </c>
    </row>
    <row r="1055" spans="1:7" x14ac:dyDescent="0.3">
      <c r="A1055">
        <v>44008</v>
      </c>
      <c r="B1055">
        <v>136.66999999999999</v>
      </c>
      <c r="C1055">
        <v>-3.7800000000000011</v>
      </c>
      <c r="D1055">
        <v>-2.6913492346030625</v>
      </c>
      <c r="E1055">
        <v>39100061</v>
      </c>
      <c r="F1055">
        <v>1908863</v>
      </c>
      <c r="G1055">
        <v>5.1325665820176054</v>
      </c>
    </row>
    <row r="1056" spans="1:7" x14ac:dyDescent="0.3">
      <c r="A1056">
        <v>44007</v>
      </c>
      <c r="B1056">
        <v>140.44999999999999</v>
      </c>
      <c r="C1056">
        <v>2.089999999999975</v>
      </c>
      <c r="D1056">
        <v>1.5105521827117481</v>
      </c>
      <c r="E1056">
        <v>37191198</v>
      </c>
      <c r="F1056">
        <v>-5807453</v>
      </c>
      <c r="G1056">
        <v>-13.506128366678293</v>
      </c>
    </row>
    <row r="1057" spans="1:7" x14ac:dyDescent="0.3">
      <c r="A1057">
        <v>44006</v>
      </c>
      <c r="B1057">
        <v>138.36000000000001</v>
      </c>
      <c r="C1057">
        <v>-4.6399999999999864</v>
      </c>
      <c r="D1057">
        <v>-3.2447552447552352</v>
      </c>
      <c r="E1057">
        <v>42998651</v>
      </c>
      <c r="F1057">
        <v>22654490</v>
      </c>
      <c r="G1057">
        <v>111.35622648680376</v>
      </c>
    </row>
    <row r="1058" spans="1:7" x14ac:dyDescent="0.3">
      <c r="A1058">
        <v>44005</v>
      </c>
      <c r="B1058">
        <v>143</v>
      </c>
      <c r="C1058">
        <v>0.59999999999999432</v>
      </c>
      <c r="D1058">
        <v>0.42134831460673755</v>
      </c>
      <c r="E1058">
        <v>20344161</v>
      </c>
      <c r="F1058">
        <v>-8639076</v>
      </c>
      <c r="G1058">
        <v>-29.807146800062394</v>
      </c>
    </row>
    <row r="1059" spans="1:7" x14ac:dyDescent="0.3">
      <c r="A1059">
        <v>44004</v>
      </c>
      <c r="B1059">
        <v>142.4</v>
      </c>
      <c r="C1059">
        <v>1.4099999999999966</v>
      </c>
      <c r="D1059">
        <v>1.0000709270160979</v>
      </c>
      <c r="E1059">
        <v>28983237</v>
      </c>
      <c r="F1059">
        <v>-21310603</v>
      </c>
      <c r="G1059">
        <v>-42.372193095615685</v>
      </c>
    </row>
    <row r="1060" spans="1:7" x14ac:dyDescent="0.3">
      <c r="A1060">
        <v>44001</v>
      </c>
      <c r="B1060">
        <v>140.99</v>
      </c>
      <c r="C1060">
        <v>-0.72999999999998977</v>
      </c>
      <c r="D1060">
        <v>-0.51510019757267134</v>
      </c>
      <c r="E1060">
        <v>50293840</v>
      </c>
      <c r="F1060">
        <v>23319781</v>
      </c>
      <c r="G1060">
        <v>86.452621016362428</v>
      </c>
    </row>
    <row r="1061" spans="1:7" x14ac:dyDescent="0.3">
      <c r="A1061">
        <v>44000</v>
      </c>
      <c r="B1061">
        <v>141.72</v>
      </c>
      <c r="C1061">
        <v>-5.0000000000011369E-2</v>
      </c>
      <c r="D1061">
        <v>-3.5268392466679385E-2</v>
      </c>
      <c r="E1061">
        <v>26974059</v>
      </c>
      <c r="F1061">
        <v>-7837343</v>
      </c>
      <c r="G1061">
        <v>-22.513724095340947</v>
      </c>
    </row>
    <row r="1062" spans="1:7" x14ac:dyDescent="0.3">
      <c r="A1062">
        <v>43999</v>
      </c>
      <c r="B1062">
        <v>141.77000000000001</v>
      </c>
      <c r="C1062">
        <v>-2.6099999999999852</v>
      </c>
      <c r="D1062">
        <v>-1.8077296024380005</v>
      </c>
      <c r="E1062">
        <v>34811402</v>
      </c>
      <c r="F1062">
        <v>-14145621</v>
      </c>
      <c r="G1062">
        <v>-28.893956644381745</v>
      </c>
    </row>
    <row r="1063" spans="1:7" x14ac:dyDescent="0.3">
      <c r="A1063">
        <v>43998</v>
      </c>
      <c r="B1063">
        <v>144.38</v>
      </c>
      <c r="C1063">
        <v>3.3899999999999864</v>
      </c>
      <c r="D1063">
        <v>2.4044258458046572</v>
      </c>
      <c r="E1063">
        <v>48957023</v>
      </c>
      <c r="F1063">
        <v>-8397768</v>
      </c>
      <c r="G1063">
        <v>-14.641789907315676</v>
      </c>
    </row>
    <row r="1064" spans="1:7" x14ac:dyDescent="0.3">
      <c r="A1064">
        <v>43997</v>
      </c>
      <c r="B1064">
        <v>140.99</v>
      </c>
      <c r="C1064">
        <v>2.7199999999999989</v>
      </c>
      <c r="D1064">
        <v>1.9671656903160473</v>
      </c>
      <c r="E1064">
        <v>57354791</v>
      </c>
      <c r="F1064">
        <v>-6510097</v>
      </c>
      <c r="G1064">
        <v>-10.193546413171507</v>
      </c>
    </row>
    <row r="1065" spans="1:7" x14ac:dyDescent="0.3">
      <c r="A1065">
        <v>43994</v>
      </c>
      <c r="B1065">
        <v>138.27000000000001</v>
      </c>
      <c r="C1065">
        <v>3.2400000000000091</v>
      </c>
      <c r="D1065">
        <v>2.3994667851588605</v>
      </c>
      <c r="E1065">
        <v>63864888</v>
      </c>
      <c r="F1065">
        <v>-8176564</v>
      </c>
      <c r="G1065">
        <v>-11.349804554189163</v>
      </c>
    </row>
    <row r="1066" spans="1:7" x14ac:dyDescent="0.3">
      <c r="A1066">
        <v>43993</v>
      </c>
      <c r="B1066">
        <v>135.03</v>
      </c>
      <c r="C1066">
        <v>-11.150000000000006</v>
      </c>
      <c r="D1066">
        <v>-7.6275824326173236</v>
      </c>
      <c r="E1066">
        <v>72041452</v>
      </c>
      <c r="F1066">
        <v>20266938</v>
      </c>
      <c r="G1066">
        <v>39.144622390854309</v>
      </c>
    </row>
    <row r="1067" spans="1:7" x14ac:dyDescent="0.3">
      <c r="A1067">
        <v>43992</v>
      </c>
      <c r="B1067">
        <v>146.18</v>
      </c>
      <c r="C1067">
        <v>-4.0799999999999841</v>
      </c>
      <c r="D1067">
        <v>-2.7152934912817677</v>
      </c>
      <c r="E1067">
        <v>51774514</v>
      </c>
      <c r="F1067">
        <v>12128553</v>
      </c>
      <c r="G1067">
        <v>30.592152880340066</v>
      </c>
    </row>
    <row r="1068" spans="1:7" x14ac:dyDescent="0.3">
      <c r="A1068">
        <v>43991</v>
      </c>
      <c r="B1068">
        <v>150.26</v>
      </c>
      <c r="C1068">
        <v>-2.8300000000000125</v>
      </c>
      <c r="D1068">
        <v>-1.8485857992030912</v>
      </c>
      <c r="E1068">
        <v>39645961</v>
      </c>
      <c r="F1068">
        <v>5811664</v>
      </c>
      <c r="G1068">
        <v>17.176842775837784</v>
      </c>
    </row>
    <row r="1069" spans="1:7" x14ac:dyDescent="0.3">
      <c r="A1069">
        <v>43990</v>
      </c>
      <c r="B1069">
        <v>153.09</v>
      </c>
      <c r="C1069">
        <v>2.9099999999999966</v>
      </c>
      <c r="D1069">
        <v>1.9376747902516955</v>
      </c>
      <c r="E1069">
        <v>33834297</v>
      </c>
      <c r="F1069">
        <v>-19679085</v>
      </c>
      <c r="G1069">
        <v>-36.774138102503031</v>
      </c>
    </row>
    <row r="1070" spans="1:7" x14ac:dyDescent="0.3">
      <c r="A1070">
        <v>43987</v>
      </c>
      <c r="B1070">
        <v>150.18</v>
      </c>
      <c r="C1070">
        <v>5.5900000000000034</v>
      </c>
      <c r="D1070">
        <v>3.8661041565806786</v>
      </c>
      <c r="E1070">
        <v>53513382</v>
      </c>
      <c r="F1070">
        <v>24608666</v>
      </c>
      <c r="G1070">
        <v>85.137200448535808</v>
      </c>
    </row>
    <row r="1071" spans="1:7" x14ac:dyDescent="0.3">
      <c r="A1071">
        <v>43986</v>
      </c>
      <c r="B1071">
        <v>144.59</v>
      </c>
      <c r="C1071">
        <v>-0.21000000000000796</v>
      </c>
      <c r="D1071">
        <v>-0.14502762430939775</v>
      </c>
      <c r="E1071">
        <v>28904716</v>
      </c>
      <c r="F1071">
        <v>-7206992</v>
      </c>
      <c r="G1071">
        <v>-19.95749411797415</v>
      </c>
    </row>
    <row r="1072" spans="1:7" x14ac:dyDescent="0.3">
      <c r="A1072">
        <v>43985</v>
      </c>
      <c r="B1072">
        <v>144.80000000000001</v>
      </c>
      <c r="C1072">
        <v>3.410000000000025</v>
      </c>
      <c r="D1072">
        <v>2.4117688662564718</v>
      </c>
      <c r="E1072">
        <v>36111708</v>
      </c>
      <c r="F1072">
        <v>11445471</v>
      </c>
      <c r="G1072">
        <v>46.401366369746633</v>
      </c>
    </row>
    <row r="1073" spans="1:7" x14ac:dyDescent="0.3">
      <c r="A1073">
        <v>43984</v>
      </c>
      <c r="B1073">
        <v>141.38999999999999</v>
      </c>
      <c r="C1073">
        <v>1.1599999999999966</v>
      </c>
      <c r="D1073">
        <v>0.82721243671111511</v>
      </c>
      <c r="E1073">
        <v>24666237</v>
      </c>
      <c r="F1073">
        <v>-997975</v>
      </c>
      <c r="G1073">
        <v>-3.8885861759558407</v>
      </c>
    </row>
    <row r="1074" spans="1:7" x14ac:dyDescent="0.3">
      <c r="A1074">
        <v>43983</v>
      </c>
      <c r="B1074">
        <v>140.22999999999999</v>
      </c>
      <c r="C1074">
        <v>1.3299999999999841</v>
      </c>
      <c r="D1074">
        <v>0.95752339812813825</v>
      </c>
      <c r="E1074">
        <v>25664212</v>
      </c>
      <c r="F1074">
        <v>-15964576</v>
      </c>
      <c r="G1074">
        <v>-38.349845784604632</v>
      </c>
    </row>
    <row r="1075" spans="1:7" x14ac:dyDescent="0.3">
      <c r="A1075">
        <v>43980</v>
      </c>
      <c r="B1075">
        <v>138.9</v>
      </c>
      <c r="C1075">
        <v>-0.79999999999998295</v>
      </c>
      <c r="D1075">
        <v>-0.57265569076591483</v>
      </c>
      <c r="E1075">
        <v>41628788</v>
      </c>
      <c r="F1075">
        <v>-535284</v>
      </c>
      <c r="G1075">
        <v>-1.2695263398658461</v>
      </c>
    </row>
    <row r="1076" spans="1:7" x14ac:dyDescent="0.3">
      <c r="A1076">
        <v>43979</v>
      </c>
      <c r="B1076">
        <v>139.69999999999999</v>
      </c>
      <c r="C1076">
        <v>-3.3900000000000148</v>
      </c>
      <c r="D1076">
        <v>-2.3691383045635717</v>
      </c>
      <c r="E1076">
        <v>42164072</v>
      </c>
      <c r="F1076">
        <v>-517893</v>
      </c>
      <c r="G1076">
        <v>-1.213376656861979</v>
      </c>
    </row>
    <row r="1077" spans="1:7" x14ac:dyDescent="0.3">
      <c r="A1077">
        <v>43978</v>
      </c>
      <c r="B1077">
        <v>143.09</v>
      </c>
      <c r="C1077">
        <v>4.3100000000000023</v>
      </c>
      <c r="D1077">
        <v>3.1056348176970761</v>
      </c>
      <c r="E1077">
        <v>42681965</v>
      </c>
      <c r="F1077">
        <v>5710961</v>
      </c>
      <c r="G1077">
        <v>15.447135273902759</v>
      </c>
    </row>
    <row r="1078" spans="1:7" x14ac:dyDescent="0.3">
      <c r="A1078">
        <v>43977</v>
      </c>
      <c r="B1078">
        <v>138.78</v>
      </c>
      <c r="C1078">
        <v>3.8900000000000148</v>
      </c>
      <c r="D1078">
        <v>2.8838312699236526</v>
      </c>
      <c r="E1078">
        <v>36971004</v>
      </c>
      <c r="F1078">
        <v>12935767</v>
      </c>
      <c r="G1078">
        <v>53.820010179221448</v>
      </c>
    </row>
    <row r="1079" spans="1:7" x14ac:dyDescent="0.3">
      <c r="A1079">
        <v>43973</v>
      </c>
      <c r="B1079">
        <v>134.88999999999999</v>
      </c>
      <c r="C1079">
        <v>0.64999999999997726</v>
      </c>
      <c r="D1079">
        <v>0.48420738974968508</v>
      </c>
      <c r="E1079">
        <v>24035237</v>
      </c>
      <c r="F1079">
        <v>-8681276</v>
      </c>
      <c r="G1079">
        <v>-26.534844957346156</v>
      </c>
    </row>
    <row r="1080" spans="1:7" x14ac:dyDescent="0.3">
      <c r="A1080">
        <v>43972</v>
      </c>
      <c r="B1080">
        <v>134.24</v>
      </c>
      <c r="C1080">
        <v>0.24000000000000909</v>
      </c>
      <c r="D1080">
        <v>0.17910447761194709</v>
      </c>
      <c r="E1080">
        <v>32716513</v>
      </c>
      <c r="F1080">
        <v>-3184832</v>
      </c>
      <c r="G1080">
        <v>-8.8710659725979628</v>
      </c>
    </row>
    <row r="1081" spans="1:7" x14ac:dyDescent="0.3">
      <c r="A1081">
        <v>43971</v>
      </c>
      <c r="B1081">
        <v>134</v>
      </c>
      <c r="C1081">
        <v>3.9399999999999977</v>
      </c>
      <c r="D1081">
        <v>3.0293710595109933</v>
      </c>
      <c r="E1081">
        <v>35901345</v>
      </c>
      <c r="F1081">
        <v>5631392</v>
      </c>
      <c r="G1081">
        <v>18.603900706419992</v>
      </c>
    </row>
    <row r="1082" spans="1:7" x14ac:dyDescent="0.3">
      <c r="A1082">
        <v>43970</v>
      </c>
      <c r="B1082">
        <v>130.06</v>
      </c>
      <c r="C1082">
        <v>-2.6200000000000045</v>
      </c>
      <c r="D1082">
        <v>-1.9746759119686497</v>
      </c>
      <c r="E1082">
        <v>30269953</v>
      </c>
      <c r="F1082">
        <v>-16805416</v>
      </c>
      <c r="G1082">
        <v>-35.698957558888175</v>
      </c>
    </row>
    <row r="1083" spans="1:7" x14ac:dyDescent="0.3">
      <c r="A1083">
        <v>43969</v>
      </c>
      <c r="B1083">
        <v>132.68</v>
      </c>
      <c r="C1083">
        <v>7.6000000000000085</v>
      </c>
      <c r="D1083">
        <v>6.0761112887751914</v>
      </c>
      <c r="E1083">
        <v>47075369</v>
      </c>
      <c r="F1083">
        <v>6838741</v>
      </c>
      <c r="G1083">
        <v>16.996307444053215</v>
      </c>
    </row>
    <row r="1084" spans="1:7" x14ac:dyDescent="0.3">
      <c r="A1084">
        <v>43966</v>
      </c>
      <c r="B1084">
        <v>125.08</v>
      </c>
      <c r="C1084">
        <v>1.9599999999999937</v>
      </c>
      <c r="D1084">
        <v>1.5919428200129904</v>
      </c>
      <c r="E1084">
        <v>40236628</v>
      </c>
      <c r="F1084">
        <v>-15667645</v>
      </c>
      <c r="G1084">
        <v>-28.025845180027652</v>
      </c>
    </row>
    <row r="1085" spans="1:7" x14ac:dyDescent="0.3">
      <c r="A1085">
        <v>43965</v>
      </c>
      <c r="B1085">
        <v>123.12</v>
      </c>
      <c r="C1085">
        <v>0.40000000000000568</v>
      </c>
      <c r="D1085">
        <v>0.32594524119948315</v>
      </c>
      <c r="E1085">
        <v>55904273</v>
      </c>
      <c r="F1085">
        <v>-2815058</v>
      </c>
      <c r="G1085">
        <v>-4.7940907228660352</v>
      </c>
    </row>
    <row r="1086" spans="1:7" x14ac:dyDescent="0.3">
      <c r="A1086">
        <v>43964</v>
      </c>
      <c r="B1086">
        <v>122.72</v>
      </c>
      <c r="C1086">
        <v>-4.25</v>
      </c>
      <c r="D1086">
        <v>-3.3472473812711665</v>
      </c>
      <c r="E1086">
        <v>58719331</v>
      </c>
      <c r="F1086">
        <v>14444023</v>
      </c>
      <c r="G1086">
        <v>32.623201627417252</v>
      </c>
    </row>
    <row r="1087" spans="1:7" x14ac:dyDescent="0.3">
      <c r="A1087">
        <v>43963</v>
      </c>
      <c r="B1087">
        <v>126.97</v>
      </c>
      <c r="C1087">
        <v>-4.7299999999999898</v>
      </c>
      <c r="D1087">
        <v>-3.5914958238420578</v>
      </c>
      <c r="E1087">
        <v>44275308</v>
      </c>
      <c r="F1087">
        <v>10292120</v>
      </c>
      <c r="G1087">
        <v>30.285916671502392</v>
      </c>
    </row>
    <row r="1088" spans="1:7" x14ac:dyDescent="0.3">
      <c r="A1088">
        <v>43962</v>
      </c>
      <c r="B1088">
        <v>131.69999999999999</v>
      </c>
      <c r="C1088">
        <v>-0.66000000000002501</v>
      </c>
      <c r="D1088">
        <v>-0.49864007252948395</v>
      </c>
      <c r="E1088">
        <v>33983188</v>
      </c>
      <c r="F1088">
        <v>1821162</v>
      </c>
      <c r="G1088">
        <v>5.6624604432569017</v>
      </c>
    </row>
    <row r="1089" spans="1:7" x14ac:dyDescent="0.3">
      <c r="A1089">
        <v>43959</v>
      </c>
      <c r="B1089">
        <v>132.36000000000001</v>
      </c>
      <c r="C1089">
        <v>4.9200000000000159</v>
      </c>
      <c r="D1089">
        <v>3.8606403013182802</v>
      </c>
      <c r="E1089">
        <v>32162026</v>
      </c>
      <c r="F1089">
        <v>4669048</v>
      </c>
      <c r="G1089">
        <v>16.982692817053138</v>
      </c>
    </row>
    <row r="1090" spans="1:7" x14ac:dyDescent="0.3">
      <c r="A1090">
        <v>43958</v>
      </c>
      <c r="B1090">
        <v>127.44</v>
      </c>
      <c r="C1090">
        <v>1.7199999999999989</v>
      </c>
      <c r="D1090">
        <v>1.3681196309258661</v>
      </c>
      <c r="E1090">
        <v>27492978</v>
      </c>
      <c r="F1090">
        <v>-2343780</v>
      </c>
      <c r="G1090">
        <v>-7.8553440692182441</v>
      </c>
    </row>
    <row r="1091" spans="1:7" x14ac:dyDescent="0.3">
      <c r="A1091">
        <v>43957</v>
      </c>
      <c r="B1091">
        <v>125.72</v>
      </c>
      <c r="C1091">
        <v>-0.93000000000000682</v>
      </c>
      <c r="D1091">
        <v>-0.73430714567706812</v>
      </c>
      <c r="E1091">
        <v>29836758</v>
      </c>
      <c r="F1091">
        <v>-1372626</v>
      </c>
      <c r="G1091">
        <v>-4.3981194886768673</v>
      </c>
    </row>
    <row r="1092" spans="1:7" x14ac:dyDescent="0.3">
      <c r="A1092">
        <v>43956</v>
      </c>
      <c r="B1092">
        <v>126.65</v>
      </c>
      <c r="C1092">
        <v>0.96999999999999886</v>
      </c>
      <c r="D1092">
        <v>0.77180140038192135</v>
      </c>
      <c r="E1092">
        <v>31209384</v>
      </c>
      <c r="F1092">
        <v>2711160</v>
      </c>
      <c r="G1092">
        <v>9.5134349424722053</v>
      </c>
    </row>
    <row r="1093" spans="1:7" x14ac:dyDescent="0.3">
      <c r="A1093">
        <v>43955</v>
      </c>
      <c r="B1093">
        <v>125.68</v>
      </c>
      <c r="C1093">
        <v>0.54000000000000625</v>
      </c>
      <c r="D1093">
        <v>0.43151670129455511</v>
      </c>
      <c r="E1093">
        <v>28498224</v>
      </c>
      <c r="F1093">
        <v>-14853812</v>
      </c>
      <c r="G1093">
        <v>-34.263239678062639</v>
      </c>
    </row>
    <row r="1094" spans="1:7" x14ac:dyDescent="0.3">
      <c r="A1094">
        <v>43952</v>
      </c>
      <c r="B1094">
        <v>125.14</v>
      </c>
      <c r="C1094">
        <v>-5.1700000000000017</v>
      </c>
      <c r="D1094">
        <v>-3.9674622055099396</v>
      </c>
      <c r="E1094">
        <v>43352036</v>
      </c>
      <c r="F1094">
        <v>-375488</v>
      </c>
      <c r="G1094">
        <v>-0.85869943150680106</v>
      </c>
    </row>
    <row r="1095" spans="1:7" x14ac:dyDescent="0.3">
      <c r="A1095">
        <v>43951</v>
      </c>
      <c r="B1095">
        <v>130.31</v>
      </c>
      <c r="C1095">
        <v>-5.1500000000000057</v>
      </c>
      <c r="D1095">
        <v>-3.8018603277720402</v>
      </c>
      <c r="E1095">
        <v>43727524</v>
      </c>
      <c r="F1095">
        <v>-6663005</v>
      </c>
      <c r="G1095">
        <v>-13.222732787742713</v>
      </c>
    </row>
    <row r="1096" spans="1:7" x14ac:dyDescent="0.3">
      <c r="A1096">
        <v>43950</v>
      </c>
      <c r="B1096">
        <v>135.46</v>
      </c>
      <c r="C1096">
        <v>6.3499999999999943</v>
      </c>
      <c r="D1096">
        <v>4.9182867322438177</v>
      </c>
      <c r="E1096">
        <v>50390529</v>
      </c>
      <c r="F1096">
        <v>3097819</v>
      </c>
      <c r="G1096">
        <v>6.5503097623291202</v>
      </c>
    </row>
    <row r="1097" spans="1:7" x14ac:dyDescent="0.3">
      <c r="A1097">
        <v>43949</v>
      </c>
      <c r="B1097">
        <v>129.11000000000001</v>
      </c>
      <c r="C1097">
        <v>1.8500000000000085</v>
      </c>
      <c r="D1097">
        <v>1.4537168002514604</v>
      </c>
      <c r="E1097">
        <v>47292710</v>
      </c>
      <c r="F1097">
        <v>8271457</v>
      </c>
      <c r="G1097">
        <v>21.197312654209234</v>
      </c>
    </row>
    <row r="1098" spans="1:7" x14ac:dyDescent="0.3">
      <c r="A1098">
        <v>43948</v>
      </c>
      <c r="B1098">
        <v>127.26</v>
      </c>
      <c r="C1098">
        <v>4.8500000000000085</v>
      </c>
      <c r="D1098">
        <v>3.9620946001143769</v>
      </c>
      <c r="E1098">
        <v>39021253</v>
      </c>
      <c r="F1098">
        <v>11865482</v>
      </c>
      <c r="G1098">
        <v>43.694145159789421</v>
      </c>
    </row>
    <row r="1099" spans="1:7" x14ac:dyDescent="0.3">
      <c r="A1099">
        <v>43945</v>
      </c>
      <c r="B1099">
        <v>122.41</v>
      </c>
      <c r="C1099">
        <v>2.0699999999999932</v>
      </c>
      <c r="D1099">
        <v>1.7201263087917509</v>
      </c>
      <c r="E1099">
        <v>27155771</v>
      </c>
      <c r="F1099">
        <v>-11415440</v>
      </c>
      <c r="G1099">
        <v>-29.595752127149961</v>
      </c>
    </row>
    <row r="1100" spans="1:7" x14ac:dyDescent="0.3">
      <c r="A1100">
        <v>43944</v>
      </c>
      <c r="B1100">
        <v>120.34</v>
      </c>
      <c r="C1100">
        <v>1.1700000000000017</v>
      </c>
      <c r="D1100">
        <v>0.9817907191407248</v>
      </c>
      <c r="E1100">
        <v>38571211</v>
      </c>
      <c r="F1100">
        <v>14164022</v>
      </c>
      <c r="G1100">
        <v>58.032172406252926</v>
      </c>
    </row>
    <row r="1101" spans="1:7" x14ac:dyDescent="0.3">
      <c r="A1101">
        <v>43943</v>
      </c>
      <c r="B1101">
        <v>119.17</v>
      </c>
      <c r="C1101">
        <v>1.4300000000000068</v>
      </c>
      <c r="D1101">
        <v>1.21454051299474</v>
      </c>
      <c r="E1101">
        <v>24407189</v>
      </c>
      <c r="F1101">
        <v>-7201711</v>
      </c>
      <c r="G1101">
        <v>-22.783807725039466</v>
      </c>
    </row>
    <row r="1102" spans="1:7" x14ac:dyDescent="0.3">
      <c r="A1102">
        <v>43942</v>
      </c>
      <c r="B1102">
        <v>117.74</v>
      </c>
      <c r="C1102">
        <v>-2.8800000000000097</v>
      </c>
      <c r="D1102">
        <v>-2.3876637373569967</v>
      </c>
      <c r="E1102">
        <v>31608900</v>
      </c>
      <c r="F1102">
        <v>-5091641</v>
      </c>
      <c r="G1102">
        <v>-13.873476687986697</v>
      </c>
    </row>
    <row r="1103" spans="1:7" x14ac:dyDescent="0.3">
      <c r="A1103">
        <v>43941</v>
      </c>
      <c r="B1103">
        <v>120.62</v>
      </c>
      <c r="C1103">
        <v>-1.4399999999999977</v>
      </c>
      <c r="D1103">
        <v>-1.1797476650827443</v>
      </c>
      <c r="E1103">
        <v>36700541</v>
      </c>
      <c r="F1103">
        <v>-9549642</v>
      </c>
      <c r="G1103">
        <v>-20.64779289630054</v>
      </c>
    </row>
    <row r="1104" spans="1:7" x14ac:dyDescent="0.3">
      <c r="A1104">
        <v>43938</v>
      </c>
      <c r="B1104">
        <v>122.06</v>
      </c>
      <c r="C1104">
        <v>5.1500000000000057</v>
      </c>
      <c r="D1104">
        <v>4.4050979385852411</v>
      </c>
      <c r="E1104">
        <v>46250183</v>
      </c>
      <c r="F1104">
        <v>-3251089</v>
      </c>
      <c r="G1104">
        <v>-6.5676877959822928</v>
      </c>
    </row>
    <row r="1105" spans="1:7" x14ac:dyDescent="0.3">
      <c r="A1105">
        <v>43937</v>
      </c>
      <c r="B1105">
        <v>116.91</v>
      </c>
      <c r="C1105">
        <v>-0.89000000000000057</v>
      </c>
      <c r="D1105">
        <v>-0.7555178268251278</v>
      </c>
      <c r="E1105">
        <v>49501272</v>
      </c>
      <c r="F1105">
        <v>14691421</v>
      </c>
      <c r="G1105">
        <v>42.204779905550296</v>
      </c>
    </row>
    <row r="1106" spans="1:7" x14ac:dyDescent="0.3">
      <c r="A1106">
        <v>43936</v>
      </c>
      <c r="B1106">
        <v>117.8</v>
      </c>
      <c r="C1106">
        <v>-5.0100000000000051</v>
      </c>
      <c r="D1106">
        <v>-4.0794723556713661</v>
      </c>
      <c r="E1106">
        <v>34809851</v>
      </c>
      <c r="F1106">
        <v>-279893</v>
      </c>
      <c r="G1106">
        <v>-0.79764902246080793</v>
      </c>
    </row>
    <row r="1107" spans="1:7" x14ac:dyDescent="0.3">
      <c r="A1107">
        <v>43935</v>
      </c>
      <c r="B1107">
        <v>122.81</v>
      </c>
      <c r="E1107">
        <v>35089744</v>
      </c>
    </row>
    <row r="1108" spans="1:7" x14ac:dyDescent="0.3">
      <c r="A1108">
        <v>43934</v>
      </c>
      <c r="B1108">
        <v>120.37</v>
      </c>
      <c r="E1108">
        <v>40198162</v>
      </c>
    </row>
    <row r="1109" spans="1:7" x14ac:dyDescent="0.3">
      <c r="A1109">
        <v>43930</v>
      </c>
      <c r="B1109">
        <v>123.72</v>
      </c>
      <c r="E1109">
        <v>69666429</v>
      </c>
    </row>
    <row r="1110" spans="1:7" x14ac:dyDescent="0.3">
      <c r="A1110">
        <v>43929</v>
      </c>
      <c r="B1110">
        <v>118.07</v>
      </c>
      <c r="E1110">
        <v>52822250</v>
      </c>
    </row>
    <row r="1111" spans="1:7" x14ac:dyDescent="0.3">
      <c r="A1111">
        <v>43928</v>
      </c>
      <c r="B1111">
        <v>112.92</v>
      </c>
      <c r="E1111">
        <v>57546079</v>
      </c>
    </row>
    <row r="1112" spans="1:7" x14ac:dyDescent="0.3">
      <c r="A1112">
        <v>43927</v>
      </c>
      <c r="B1112">
        <v>112.63</v>
      </c>
      <c r="E1112">
        <v>48708106</v>
      </c>
    </row>
    <row r="1113" spans="1:7" x14ac:dyDescent="0.3">
      <c r="A1113">
        <v>43924</v>
      </c>
      <c r="B1113">
        <v>104.62</v>
      </c>
      <c r="E1113">
        <v>42189243</v>
      </c>
    </row>
    <row r="1114" spans="1:7" x14ac:dyDescent="0.3">
      <c r="A1114">
        <v>43923</v>
      </c>
      <c r="B1114">
        <v>107.67</v>
      </c>
      <c r="E1114">
        <v>43774153</v>
      </c>
    </row>
    <row r="1115" spans="1:7" x14ac:dyDescent="0.3">
      <c r="A1115">
        <v>43922</v>
      </c>
      <c r="B1115">
        <v>106.66</v>
      </c>
      <c r="E1115">
        <v>54224225</v>
      </c>
    </row>
    <row r="1116" spans="1:7" x14ac:dyDescent="0.3">
      <c r="A1116">
        <v>43921</v>
      </c>
      <c r="B1116">
        <v>114.46</v>
      </c>
      <c r="E1116">
        <v>52948046</v>
      </c>
    </row>
    <row r="1117" spans="1:7" x14ac:dyDescent="0.3">
      <c r="A1117">
        <v>43920</v>
      </c>
      <c r="B1117">
        <v>115.04</v>
      </c>
      <c r="E1117">
        <v>41552124</v>
      </c>
    </row>
    <row r="1118" spans="1:7" x14ac:dyDescent="0.3">
      <c r="A1118">
        <v>43917</v>
      </c>
      <c r="B1118">
        <v>112.56</v>
      </c>
      <c r="E1118">
        <v>39931488</v>
      </c>
    </row>
    <row r="1119" spans="1:7" x14ac:dyDescent="0.3">
      <c r="A1119">
        <v>43916</v>
      </c>
      <c r="B1119">
        <v>116.81</v>
      </c>
      <c r="E1119">
        <v>51657562</v>
      </c>
    </row>
    <row r="1120" spans="1:7" x14ac:dyDescent="0.3">
      <c r="A1120">
        <v>43915</v>
      </c>
      <c r="B1120">
        <v>109.97</v>
      </c>
      <c r="E1120">
        <v>56043666</v>
      </c>
    </row>
    <row r="1121" spans="1:5" x14ac:dyDescent="0.3">
      <c r="A1121">
        <v>43914</v>
      </c>
      <c r="B1121">
        <v>109.04</v>
      </c>
      <c r="E1121">
        <v>73386687</v>
      </c>
    </row>
    <row r="1122" spans="1:5" x14ac:dyDescent="0.3">
      <c r="A1122">
        <v>43913</v>
      </c>
      <c r="B1122">
        <v>99.9</v>
      </c>
      <c r="E1122">
        <v>63534702</v>
      </c>
    </row>
    <row r="1123" spans="1:5" x14ac:dyDescent="0.3">
      <c r="A1123">
        <v>43910</v>
      </c>
      <c r="B1123">
        <v>101.4</v>
      </c>
      <c r="E1123">
        <v>76203733</v>
      </c>
    </row>
    <row r="1124" spans="1:5" x14ac:dyDescent="0.3">
      <c r="A1124">
        <v>43909</v>
      </c>
      <c r="B1124">
        <v>103.87</v>
      </c>
      <c r="E1124">
        <v>62654661</v>
      </c>
    </row>
    <row r="1125" spans="1:5" x14ac:dyDescent="0.3">
      <c r="A1125">
        <v>43908</v>
      </c>
      <c r="B1125">
        <v>99.97</v>
      </c>
      <c r="E1125">
        <v>62296685</v>
      </c>
    </row>
    <row r="1126" spans="1:5" x14ac:dyDescent="0.3">
      <c r="A1126">
        <v>43907</v>
      </c>
      <c r="B1126">
        <v>108.37</v>
      </c>
      <c r="E1126">
        <v>59344831</v>
      </c>
    </row>
    <row r="1127" spans="1:5" x14ac:dyDescent="0.3">
      <c r="A1127">
        <v>43906</v>
      </c>
      <c r="B1127">
        <v>103.62</v>
      </c>
      <c r="E1127">
        <v>59095694</v>
      </c>
    </row>
    <row r="1128" spans="1:5" x14ac:dyDescent="0.3">
      <c r="A1128">
        <v>43903</v>
      </c>
      <c r="B1128">
        <v>119.47</v>
      </c>
      <c r="E1128">
        <v>57915123</v>
      </c>
    </row>
    <row r="1129" spans="1:5" x14ac:dyDescent="0.3">
      <c r="A1129">
        <v>43902</v>
      </c>
      <c r="B1129">
        <v>111.97</v>
      </c>
      <c r="E1129">
        <v>70114293</v>
      </c>
    </row>
    <row r="1130" spans="1:5" x14ac:dyDescent="0.3">
      <c r="A1130">
        <v>43901</v>
      </c>
      <c r="B1130">
        <v>125.88</v>
      </c>
      <c r="E1130">
        <v>51521245</v>
      </c>
    </row>
    <row r="1131" spans="1:5" x14ac:dyDescent="0.3">
      <c r="A1131">
        <v>43900</v>
      </c>
      <c r="B1131">
        <v>134.43</v>
      </c>
      <c r="E1131">
        <v>54432656</v>
      </c>
    </row>
    <row r="1132" spans="1:5" x14ac:dyDescent="0.3">
      <c r="A1132">
        <v>43899</v>
      </c>
      <c r="B1132">
        <v>130.36000000000001</v>
      </c>
      <c r="E1132">
        <v>56319957</v>
      </c>
    </row>
    <row r="1133" spans="1:5" x14ac:dyDescent="0.3">
      <c r="A1133">
        <v>43896</v>
      </c>
      <c r="B1133">
        <v>144.4</v>
      </c>
      <c r="E1133">
        <v>39688307</v>
      </c>
    </row>
    <row r="1134" spans="1:5" x14ac:dyDescent="0.3">
      <c r="A1134">
        <v>43895</v>
      </c>
      <c r="B1134">
        <v>147.32</v>
      </c>
      <c r="E1134">
        <v>32729431</v>
      </c>
    </row>
    <row r="1135" spans="1:5" x14ac:dyDescent="0.3">
      <c r="A1135">
        <v>43894</v>
      </c>
      <c r="B1135">
        <v>152.16</v>
      </c>
      <c r="E1135">
        <v>36195813</v>
      </c>
    </row>
    <row r="1136" spans="1:5" x14ac:dyDescent="0.3">
      <c r="A1136">
        <v>43893</v>
      </c>
      <c r="B1136">
        <v>147.94999999999999</v>
      </c>
      <c r="E1136">
        <v>42941276</v>
      </c>
    </row>
    <row r="1137" spans="1:5" x14ac:dyDescent="0.3">
      <c r="A1137">
        <v>43892</v>
      </c>
      <c r="B1137">
        <v>151.03</v>
      </c>
      <c r="E1137">
        <v>33569321</v>
      </c>
    </row>
    <row r="1138" spans="1:5" x14ac:dyDescent="0.3">
      <c r="A1138">
        <v>43889</v>
      </c>
      <c r="B1138">
        <v>146.33000000000001</v>
      </c>
      <c r="E1138">
        <v>72757680</v>
      </c>
    </row>
    <row r="1139" spans="1:5" x14ac:dyDescent="0.3">
      <c r="A1139">
        <v>43888</v>
      </c>
      <c r="B1139">
        <v>149.06</v>
      </c>
      <c r="E1139">
        <v>50530279</v>
      </c>
    </row>
    <row r="1140" spans="1:5" x14ac:dyDescent="0.3">
      <c r="A1140">
        <v>43887</v>
      </c>
      <c r="B1140">
        <v>154.5</v>
      </c>
      <c r="E1140">
        <v>39589899</v>
      </c>
    </row>
    <row r="1141" spans="1:5" x14ac:dyDescent="0.3">
      <c r="A1141">
        <v>43886</v>
      </c>
      <c r="B1141">
        <v>156.31</v>
      </c>
      <c r="E1141">
        <v>45046965</v>
      </c>
    </row>
    <row r="1142" spans="1:5" x14ac:dyDescent="0.3">
      <c r="A1142">
        <v>43885</v>
      </c>
      <c r="B1142">
        <v>162.07</v>
      </c>
      <c r="E1142">
        <v>28239504</v>
      </c>
    </row>
    <row r="1143" spans="1:5" x14ac:dyDescent="0.3">
      <c r="A1143">
        <v>43882</v>
      </c>
      <c r="B1143">
        <v>167.1</v>
      </c>
      <c r="E1143">
        <v>18730732</v>
      </c>
    </row>
    <row r="1144" spans="1:5" x14ac:dyDescent="0.3">
      <c r="A1144">
        <v>43881</v>
      </c>
      <c r="B1144">
        <v>168.81</v>
      </c>
      <c r="E1144">
        <v>20383833</v>
      </c>
    </row>
    <row r="1145" spans="1:5" x14ac:dyDescent="0.3">
      <c r="A1145">
        <v>43880</v>
      </c>
      <c r="B1145">
        <v>168.4</v>
      </c>
      <c r="E1145">
        <v>11084637</v>
      </c>
    </row>
    <row r="1146" spans="1:5" x14ac:dyDescent="0.3">
      <c r="A1146">
        <v>43879</v>
      </c>
      <c r="B1146">
        <v>167.54</v>
      </c>
      <c r="E1146">
        <v>13422380</v>
      </c>
    </row>
    <row r="1147" spans="1:5" x14ac:dyDescent="0.3">
      <c r="A1147">
        <v>43875</v>
      </c>
      <c r="B1147">
        <v>167.9</v>
      </c>
      <c r="E1147">
        <v>16006202</v>
      </c>
    </row>
    <row r="1148" spans="1:5" x14ac:dyDescent="0.3">
      <c r="A1148">
        <v>43874</v>
      </c>
      <c r="B1148">
        <v>168.55</v>
      </c>
      <c r="E1148">
        <v>12649272</v>
      </c>
    </row>
    <row r="1149" spans="1:5" x14ac:dyDescent="0.3">
      <c r="A1149">
        <v>43873</v>
      </c>
      <c r="B1149">
        <v>168.11</v>
      </c>
      <c r="E1149">
        <v>12122957</v>
      </c>
    </row>
    <row r="1150" spans="1:5" x14ac:dyDescent="0.3">
      <c r="A1150">
        <v>43872</v>
      </c>
      <c r="B1150">
        <v>166.96</v>
      </c>
      <c r="E1150">
        <v>15005571</v>
      </c>
    </row>
    <row r="1151" spans="1:5" x14ac:dyDescent="0.3">
      <c r="A1151">
        <v>43871</v>
      </c>
      <c r="B1151">
        <v>165.81</v>
      </c>
      <c r="E1151">
        <v>11428805</v>
      </c>
    </row>
    <row r="1152" spans="1:5" x14ac:dyDescent="0.3">
      <c r="A1152">
        <v>43868</v>
      </c>
      <c r="B1152">
        <v>164.88</v>
      </c>
      <c r="E1152">
        <v>18029615</v>
      </c>
    </row>
    <row r="1153" spans="1:5" x14ac:dyDescent="0.3">
      <c r="A1153">
        <v>43867</v>
      </c>
      <c r="B1153">
        <v>166.93</v>
      </c>
      <c r="E1153">
        <v>14768884</v>
      </c>
    </row>
    <row r="1154" spans="1:5" x14ac:dyDescent="0.3">
      <c r="A1154">
        <v>43866</v>
      </c>
      <c r="B1154">
        <v>167.31</v>
      </c>
      <c r="E1154">
        <v>17807017</v>
      </c>
    </row>
    <row r="1155" spans="1:5" x14ac:dyDescent="0.3">
      <c r="A1155">
        <v>43865</v>
      </c>
      <c r="B1155">
        <v>164.77</v>
      </c>
      <c r="E1155">
        <v>15994178</v>
      </c>
    </row>
    <row r="1156" spans="1:5" x14ac:dyDescent="0.3">
      <c r="A1156">
        <v>43864</v>
      </c>
      <c r="B1156">
        <v>162.32</v>
      </c>
      <c r="E1156">
        <v>17403639</v>
      </c>
    </row>
    <row r="1157" spans="1:5" x14ac:dyDescent="0.3">
      <c r="A1157">
        <v>43861</v>
      </c>
      <c r="B1157">
        <v>160.53</v>
      </c>
      <c r="E1157">
        <v>30439036</v>
      </c>
    </row>
    <row r="1158" spans="1:5" x14ac:dyDescent="0.3">
      <c r="A1158">
        <v>43860</v>
      </c>
      <c r="B1158">
        <v>163.93</v>
      </c>
      <c r="E1158">
        <v>21889663</v>
      </c>
    </row>
    <row r="1159" spans="1:5" x14ac:dyDescent="0.3">
      <c r="A1159">
        <v>43859</v>
      </c>
      <c r="B1159">
        <v>163.93</v>
      </c>
      <c r="E1159">
        <v>14968785</v>
      </c>
    </row>
    <row r="1160" spans="1:5" x14ac:dyDescent="0.3">
      <c r="A1160">
        <v>43858</v>
      </c>
      <c r="B1160">
        <v>164.87</v>
      </c>
      <c r="E1160">
        <v>16690367</v>
      </c>
    </row>
    <row r="1161" spans="1:5" x14ac:dyDescent="0.3">
      <c r="A1161">
        <v>43857</v>
      </c>
      <c r="B1161">
        <v>163.51</v>
      </c>
      <c r="E1161">
        <v>18539046</v>
      </c>
    </row>
    <row r="1162" spans="1:5" x14ac:dyDescent="0.3">
      <c r="A1162">
        <v>43854</v>
      </c>
      <c r="B1162">
        <v>165.39</v>
      </c>
      <c r="E1162">
        <v>20491383</v>
      </c>
    </row>
    <row r="1163" spans="1:5" x14ac:dyDescent="0.3">
      <c r="A1163">
        <v>43853</v>
      </c>
      <c r="B1163">
        <v>167.45</v>
      </c>
      <c r="E1163">
        <v>15954270</v>
      </c>
    </row>
    <row r="1164" spans="1:5" x14ac:dyDescent="0.3">
      <c r="A1164">
        <v>43852</v>
      </c>
      <c r="B1164">
        <v>167.56</v>
      </c>
      <c r="E1164">
        <v>14916349</v>
      </c>
    </row>
    <row r="1165" spans="1:5" x14ac:dyDescent="0.3">
      <c r="A1165">
        <v>43851</v>
      </c>
      <c r="B1165">
        <v>167.67</v>
      </c>
      <c r="E1165">
        <v>17935111</v>
      </c>
    </row>
    <row r="1166" spans="1:5" x14ac:dyDescent="0.3">
      <c r="A1166">
        <v>43847</v>
      </c>
      <c r="B1166">
        <v>169.07</v>
      </c>
      <c r="E1166">
        <v>18306378</v>
      </c>
    </row>
    <row r="1167" spans="1:5" x14ac:dyDescent="0.3">
      <c r="A1167">
        <v>43846</v>
      </c>
      <c r="B1167">
        <v>169.53</v>
      </c>
      <c r="E1167">
        <v>19976236</v>
      </c>
    </row>
    <row r="1168" spans="1:5" x14ac:dyDescent="0.3">
      <c r="A1168">
        <v>43845</v>
      </c>
      <c r="B1168">
        <v>167.37</v>
      </c>
      <c r="E1168">
        <v>15437158</v>
      </c>
    </row>
    <row r="1169" spans="1:5" x14ac:dyDescent="0.3">
      <c r="A1169">
        <v>43844</v>
      </c>
      <c r="B1169">
        <v>166.57</v>
      </c>
      <c r="E1169">
        <v>18347624</v>
      </c>
    </row>
    <row r="1170" spans="1:5" x14ac:dyDescent="0.3">
      <c r="A1170">
        <v>43843</v>
      </c>
      <c r="B1170">
        <v>165.96</v>
      </c>
      <c r="E1170">
        <v>17284919</v>
      </c>
    </row>
    <row r="1171" spans="1:5" x14ac:dyDescent="0.3">
      <c r="A1171">
        <v>43840</v>
      </c>
      <c r="B1171">
        <v>164.89</v>
      </c>
      <c r="E1171">
        <v>15364093</v>
      </c>
    </row>
    <row r="1172" spans="1:5" x14ac:dyDescent="0.3">
      <c r="A1172">
        <v>43839</v>
      </c>
      <c r="B1172">
        <v>165.51</v>
      </c>
      <c r="E1172">
        <v>11912371</v>
      </c>
    </row>
    <row r="1173" spans="1:5" x14ac:dyDescent="0.3">
      <c r="A1173">
        <v>43838</v>
      </c>
      <c r="B1173">
        <v>165.31</v>
      </c>
      <c r="E1173">
        <v>13836961</v>
      </c>
    </row>
    <row r="1174" spans="1:5" x14ac:dyDescent="0.3">
      <c r="A1174">
        <v>43837</v>
      </c>
      <c r="B1174">
        <v>164.8</v>
      </c>
      <c r="E1174">
        <v>11951253</v>
      </c>
    </row>
    <row r="1175" spans="1:5" x14ac:dyDescent="0.3">
      <c r="A1175">
        <v>43836</v>
      </c>
      <c r="B1175">
        <v>165.35</v>
      </c>
      <c r="E1175">
        <v>17180137</v>
      </c>
    </row>
    <row r="1176" spans="1:5" x14ac:dyDescent="0.3">
      <c r="A1176">
        <v>43833</v>
      </c>
      <c r="B1176">
        <v>165.13</v>
      </c>
      <c r="E1176">
        <v>19309352</v>
      </c>
    </row>
    <row r="1177" spans="1:5" x14ac:dyDescent="0.3">
      <c r="A1177">
        <v>43832</v>
      </c>
      <c r="B1177">
        <v>165.78</v>
      </c>
      <c r="E1177">
        <v>18298020</v>
      </c>
    </row>
    <row r="1178" spans="1:5" x14ac:dyDescent="0.3">
      <c r="A1178">
        <v>43830</v>
      </c>
      <c r="B1178">
        <v>165.67</v>
      </c>
      <c r="E1178">
        <v>17368500</v>
      </c>
    </row>
    <row r="1179" spans="1:5" x14ac:dyDescent="0.3">
      <c r="A1179">
        <v>43829</v>
      </c>
      <c r="B1179">
        <v>165.44</v>
      </c>
      <c r="E1179">
        <v>14913101</v>
      </c>
    </row>
    <row r="1180" spans="1:5" x14ac:dyDescent="0.3">
      <c r="A1180">
        <v>43826</v>
      </c>
      <c r="B1180">
        <v>165.86</v>
      </c>
      <c r="E1180">
        <v>12264813</v>
      </c>
    </row>
    <row r="1181" spans="1:5" x14ac:dyDescent="0.3">
      <c r="A1181">
        <v>43825</v>
      </c>
      <c r="B1181">
        <v>166.68</v>
      </c>
      <c r="E1181">
        <v>9388339</v>
      </c>
    </row>
    <row r="1182" spans="1:5" x14ac:dyDescent="0.3">
      <c r="A1182">
        <v>43823</v>
      </c>
      <c r="B1182">
        <v>166.68</v>
      </c>
      <c r="E1182">
        <v>4334517</v>
      </c>
    </row>
    <row r="1183" spans="1:5" x14ac:dyDescent="0.3">
      <c r="A1183">
        <v>43822</v>
      </c>
      <c r="B1183">
        <v>166.3</v>
      </c>
      <c r="E1183">
        <v>13378604</v>
      </c>
    </row>
    <row r="1184" spans="1:5" x14ac:dyDescent="0.3">
      <c r="A1184">
        <v>43819</v>
      </c>
      <c r="B1184">
        <v>165.97</v>
      </c>
      <c r="E1184">
        <v>25456092</v>
      </c>
    </row>
    <row r="1185" spans="1:5" x14ac:dyDescent="0.3">
      <c r="A1185">
        <v>43818</v>
      </c>
      <c r="B1185">
        <v>165.73</v>
      </c>
      <c r="E1185">
        <v>11931267</v>
      </c>
    </row>
    <row r="1186" spans="1:5" x14ac:dyDescent="0.3">
      <c r="A1186">
        <v>43817</v>
      </c>
      <c r="B1186">
        <v>165.02</v>
      </c>
      <c r="E1186">
        <v>15459710</v>
      </c>
    </row>
    <row r="1187" spans="1:5" x14ac:dyDescent="0.3">
      <c r="A1187">
        <v>43816</v>
      </c>
      <c r="B1187">
        <v>164.7</v>
      </c>
      <c r="E1187">
        <v>12990059</v>
      </c>
    </row>
    <row r="1188" spans="1:5" x14ac:dyDescent="0.3">
      <c r="A1188">
        <v>43815</v>
      </c>
      <c r="B1188">
        <v>163.88</v>
      </c>
      <c r="E1188">
        <v>20125175</v>
      </c>
    </row>
    <row r="1189" spans="1:5" x14ac:dyDescent="0.3">
      <c r="A1189">
        <v>43812</v>
      </c>
      <c r="B1189">
        <v>163.33000000000001</v>
      </c>
      <c r="E1189">
        <v>23339258</v>
      </c>
    </row>
    <row r="1190" spans="1:5" x14ac:dyDescent="0.3">
      <c r="A1190">
        <v>43811</v>
      </c>
      <c r="B1190">
        <v>163.96</v>
      </c>
      <c r="E1190">
        <v>24875102</v>
      </c>
    </row>
    <row r="1191" spans="1:5" x14ac:dyDescent="0.3">
      <c r="A1191">
        <v>43810</v>
      </c>
      <c r="B1191">
        <v>162.56</v>
      </c>
      <c r="E1191">
        <v>19631237</v>
      </c>
    </row>
    <row r="1192" spans="1:5" x14ac:dyDescent="0.3">
      <c r="A1192">
        <v>43809</v>
      </c>
      <c r="B1192">
        <v>162.61000000000001</v>
      </c>
      <c r="E1192">
        <v>13878177</v>
      </c>
    </row>
    <row r="1193" spans="1:5" x14ac:dyDescent="0.3">
      <c r="A1193">
        <v>43808</v>
      </c>
      <c r="B1193">
        <v>162.51</v>
      </c>
      <c r="E1193">
        <v>13871128</v>
      </c>
    </row>
    <row r="1194" spans="1:5" x14ac:dyDescent="0.3">
      <c r="A1194">
        <v>43805</v>
      </c>
      <c r="B1194">
        <v>162.82</v>
      </c>
      <c r="E1194">
        <v>16486577</v>
      </c>
    </row>
    <row r="1195" spans="1:5" x14ac:dyDescent="0.3">
      <c r="A1195">
        <v>43804</v>
      </c>
      <c r="B1195">
        <v>160.94</v>
      </c>
      <c r="E1195">
        <v>11488959</v>
      </c>
    </row>
    <row r="1196" spans="1:5" x14ac:dyDescent="0.3">
      <c r="A1196">
        <v>43803</v>
      </c>
      <c r="B1196">
        <v>160.78</v>
      </c>
      <c r="E1196">
        <v>10842080</v>
      </c>
    </row>
    <row r="1197" spans="1:5" x14ac:dyDescent="0.3">
      <c r="A1197">
        <v>43802</v>
      </c>
      <c r="B1197">
        <v>159.68</v>
      </c>
      <c r="E1197">
        <v>14993054</v>
      </c>
    </row>
    <row r="1198" spans="1:5" x14ac:dyDescent="0.3">
      <c r="A1198">
        <v>43801</v>
      </c>
      <c r="B1198">
        <v>160.19</v>
      </c>
      <c r="E1198">
        <v>17242018</v>
      </c>
    </row>
    <row r="1199" spans="1:5" x14ac:dyDescent="0.3">
      <c r="A1199">
        <v>43798</v>
      </c>
      <c r="B1199">
        <v>161.77000000000001</v>
      </c>
      <c r="E1199">
        <v>9988199</v>
      </c>
    </row>
    <row r="1200" spans="1:5" x14ac:dyDescent="0.3">
      <c r="A1200">
        <v>43796</v>
      </c>
      <c r="B1200">
        <v>162.83000000000001</v>
      </c>
      <c r="E1200">
        <v>13222952</v>
      </c>
    </row>
    <row r="1201" spans="1:5" x14ac:dyDescent="0.3">
      <c r="A1201">
        <v>43795</v>
      </c>
      <c r="B1201">
        <v>161.69</v>
      </c>
      <c r="E1201">
        <v>15516610</v>
      </c>
    </row>
    <row r="1202" spans="1:5" x14ac:dyDescent="0.3">
      <c r="A1202">
        <v>43794</v>
      </c>
      <c r="B1202">
        <v>161.58000000000001</v>
      </c>
      <c r="E1202">
        <v>24776400</v>
      </c>
    </row>
    <row r="1203" spans="1:5" x14ac:dyDescent="0.3">
      <c r="A1203">
        <v>43791</v>
      </c>
      <c r="B1203">
        <v>158.22</v>
      </c>
      <c r="E1203">
        <v>13482393</v>
      </c>
    </row>
    <row r="1204" spans="1:5" x14ac:dyDescent="0.3">
      <c r="A1204">
        <v>43790</v>
      </c>
      <c r="B1204">
        <v>157.72999999999999</v>
      </c>
      <c r="E1204">
        <v>15388324</v>
      </c>
    </row>
    <row r="1205" spans="1:5" x14ac:dyDescent="0.3">
      <c r="A1205">
        <v>43789</v>
      </c>
      <c r="B1205">
        <v>158.51</v>
      </c>
      <c r="E1205">
        <v>21332219</v>
      </c>
    </row>
    <row r="1206" spans="1:5" x14ac:dyDescent="0.3">
      <c r="A1206">
        <v>43788</v>
      </c>
      <c r="B1206">
        <v>159.11000000000001</v>
      </c>
      <c r="E1206">
        <v>15212218</v>
      </c>
    </row>
    <row r="1207" spans="1:5" x14ac:dyDescent="0.3">
      <c r="A1207">
        <v>43787</v>
      </c>
      <c r="B1207">
        <v>158.52000000000001</v>
      </c>
      <c r="E1207">
        <v>10780160</v>
      </c>
    </row>
    <row r="1208" spans="1:5" x14ac:dyDescent="0.3">
      <c r="A1208">
        <v>43784</v>
      </c>
      <c r="B1208">
        <v>158.91999999999999</v>
      </c>
      <c r="E1208">
        <v>13121681</v>
      </c>
    </row>
    <row r="1209" spans="1:5" x14ac:dyDescent="0.3">
      <c r="A1209">
        <v>43783</v>
      </c>
      <c r="B1209">
        <v>158.1</v>
      </c>
      <c r="E1209">
        <v>13134824</v>
      </c>
    </row>
    <row r="1210" spans="1:5" x14ac:dyDescent="0.3">
      <c r="A1210">
        <v>43782</v>
      </c>
      <c r="B1210">
        <v>158.15</v>
      </c>
      <c r="E1210">
        <v>14697826</v>
      </c>
    </row>
    <row r="1211" spans="1:5" x14ac:dyDescent="0.3">
      <c r="A1211">
        <v>43781</v>
      </c>
      <c r="B1211">
        <v>158.83000000000001</v>
      </c>
      <c r="E1211">
        <v>14316891</v>
      </c>
    </row>
    <row r="1212" spans="1:5" x14ac:dyDescent="0.3">
      <c r="A1212">
        <v>43780</v>
      </c>
      <c r="B1212">
        <v>158.78</v>
      </c>
      <c r="E1212">
        <v>10525673</v>
      </c>
    </row>
    <row r="1213" spans="1:5" x14ac:dyDescent="0.3">
      <c r="A1213">
        <v>43777</v>
      </c>
      <c r="B1213">
        <v>159.08000000000001</v>
      </c>
      <c r="E1213">
        <v>11985671</v>
      </c>
    </row>
    <row r="1214" spans="1:5" x14ac:dyDescent="0.3">
      <c r="A1214">
        <v>43776</v>
      </c>
      <c r="B1214">
        <v>158.65</v>
      </c>
      <c r="E1214">
        <v>13448926</v>
      </c>
    </row>
    <row r="1215" spans="1:5" x14ac:dyDescent="0.3">
      <c r="A1215">
        <v>43775</v>
      </c>
      <c r="B1215">
        <v>158.22999999999999</v>
      </c>
      <c r="E1215">
        <v>16025460</v>
      </c>
    </row>
    <row r="1216" spans="1:5" x14ac:dyDescent="0.3">
      <c r="A1216">
        <v>43774</v>
      </c>
      <c r="B1216">
        <v>159.15</v>
      </c>
      <c r="E1216">
        <v>13760242</v>
      </c>
    </row>
    <row r="1217" spans="1:5" x14ac:dyDescent="0.3">
      <c r="A1217">
        <v>43773</v>
      </c>
      <c r="B1217">
        <v>158.94999999999999</v>
      </c>
      <c r="E1217">
        <v>16182047</v>
      </c>
    </row>
    <row r="1218" spans="1:5" x14ac:dyDescent="0.3">
      <c r="A1218">
        <v>43770</v>
      </c>
      <c r="B1218">
        <v>158.1</v>
      </c>
      <c r="E1218">
        <v>18421556</v>
      </c>
    </row>
    <row r="1219" spans="1:5" x14ac:dyDescent="0.3">
      <c r="A1219">
        <v>43769</v>
      </c>
      <c r="B1219">
        <v>155.44999999999999</v>
      </c>
      <c r="E1219">
        <v>17344204</v>
      </c>
    </row>
    <row r="1220" spans="1:5" x14ac:dyDescent="0.3">
      <c r="A1220">
        <v>43768</v>
      </c>
      <c r="B1220">
        <v>156.33000000000001</v>
      </c>
      <c r="E1220">
        <v>14451505</v>
      </c>
    </row>
    <row r="1221" spans="1:5" x14ac:dyDescent="0.3">
      <c r="A1221">
        <v>43767</v>
      </c>
      <c r="B1221">
        <v>156.85</v>
      </c>
      <c r="E1221">
        <v>11978307</v>
      </c>
    </row>
    <row r="1222" spans="1:5" x14ac:dyDescent="0.3">
      <c r="A1222">
        <v>43766</v>
      </c>
      <c r="B1222">
        <v>156.34</v>
      </c>
      <c r="E1222">
        <v>15392374</v>
      </c>
    </row>
    <row r="1223" spans="1:5" x14ac:dyDescent="0.3">
      <c r="A1223">
        <v>43763</v>
      </c>
      <c r="B1223">
        <v>155</v>
      </c>
      <c r="E1223">
        <v>10531482</v>
      </c>
    </row>
    <row r="1224" spans="1:5" x14ac:dyDescent="0.3">
      <c r="A1224">
        <v>43762</v>
      </c>
      <c r="B1224">
        <v>154.18</v>
      </c>
      <c r="E1224">
        <v>8687064</v>
      </c>
    </row>
    <row r="1225" spans="1:5" x14ac:dyDescent="0.3">
      <c r="A1225">
        <v>43761</v>
      </c>
      <c r="B1225">
        <v>154.4</v>
      </c>
      <c r="E1225">
        <v>8769357</v>
      </c>
    </row>
    <row r="1226" spans="1:5" x14ac:dyDescent="0.3">
      <c r="A1226">
        <v>43760</v>
      </c>
      <c r="B1226">
        <v>154.21</v>
      </c>
      <c r="E1226">
        <v>12679863</v>
      </c>
    </row>
    <row r="1227" spans="1:5" x14ac:dyDescent="0.3">
      <c r="A1227">
        <v>43759</v>
      </c>
      <c r="B1227">
        <v>154.04</v>
      </c>
      <c r="E1227">
        <v>17467259</v>
      </c>
    </row>
    <row r="1228" spans="1:5" x14ac:dyDescent="0.3">
      <c r="A1228">
        <v>43756</v>
      </c>
      <c r="B1228">
        <v>152.61000000000001</v>
      </c>
      <c r="E1228">
        <v>14490904</v>
      </c>
    </row>
    <row r="1229" spans="1:5" x14ac:dyDescent="0.3">
      <c r="A1229">
        <v>43755</v>
      </c>
      <c r="B1229">
        <v>153.34</v>
      </c>
      <c r="E1229">
        <v>13459924</v>
      </c>
    </row>
    <row r="1230" spans="1:5" x14ac:dyDescent="0.3">
      <c r="A1230">
        <v>43754</v>
      </c>
      <c r="B1230">
        <v>151.55000000000001</v>
      </c>
      <c r="E1230">
        <v>13177575</v>
      </c>
    </row>
    <row r="1231" spans="1:5" x14ac:dyDescent="0.3">
      <c r="A1231">
        <v>43753</v>
      </c>
      <c r="B1231">
        <v>151.38999999999999</v>
      </c>
      <c r="E1231">
        <v>18016649</v>
      </c>
    </row>
    <row r="1232" spans="1:5" x14ac:dyDescent="0.3">
      <c r="A1232">
        <v>43752</v>
      </c>
      <c r="B1232">
        <v>149.66999999999999</v>
      </c>
      <c r="E1232">
        <v>10965122</v>
      </c>
    </row>
    <row r="1233" spans="1:5" x14ac:dyDescent="0.3">
      <c r="A1233">
        <v>43749</v>
      </c>
      <c r="B1233">
        <v>150.22</v>
      </c>
      <c r="E1233">
        <v>29572307</v>
      </c>
    </row>
    <row r="1234" spans="1:5" x14ac:dyDescent="0.3">
      <c r="A1234">
        <v>43748</v>
      </c>
      <c r="B1234">
        <v>147.72</v>
      </c>
      <c r="E1234">
        <v>16519948</v>
      </c>
    </row>
    <row r="1235" spans="1:5" x14ac:dyDescent="0.3">
      <c r="A1235">
        <v>43747</v>
      </c>
      <c r="B1235">
        <v>147.13</v>
      </c>
      <c r="E1235">
        <v>11050857</v>
      </c>
    </row>
    <row r="1236" spans="1:5" x14ac:dyDescent="0.3">
      <c r="A1236">
        <v>43746</v>
      </c>
      <c r="B1236">
        <v>146.46</v>
      </c>
      <c r="E1236">
        <v>18411888</v>
      </c>
    </row>
    <row r="1237" spans="1:5" x14ac:dyDescent="0.3">
      <c r="A1237">
        <v>43745</v>
      </c>
      <c r="B1237">
        <v>148.88</v>
      </c>
      <c r="E1237">
        <v>16064734</v>
      </c>
    </row>
    <row r="1238" spans="1:5" x14ac:dyDescent="0.3">
      <c r="A1238">
        <v>43742</v>
      </c>
      <c r="B1238">
        <v>149.13999999999999</v>
      </c>
      <c r="E1238">
        <v>18821815</v>
      </c>
    </row>
    <row r="1239" spans="1:5" x14ac:dyDescent="0.3">
      <c r="A1239">
        <v>43741</v>
      </c>
      <c r="B1239">
        <v>147.74</v>
      </c>
      <c r="E1239">
        <v>26257819</v>
      </c>
    </row>
    <row r="1240" spans="1:5" x14ac:dyDescent="0.3">
      <c r="A1240">
        <v>43740</v>
      </c>
      <c r="B1240">
        <v>147.25</v>
      </c>
      <c r="E1240">
        <v>25066269</v>
      </c>
    </row>
    <row r="1241" spans="1:5" x14ac:dyDescent="0.3">
      <c r="A1241">
        <v>43739</v>
      </c>
      <c r="B1241">
        <v>148.37</v>
      </c>
      <c r="E1241">
        <v>34571411</v>
      </c>
    </row>
    <row r="1242" spans="1:5" x14ac:dyDescent="0.3">
      <c r="A1242">
        <v>43738</v>
      </c>
      <c r="B1242">
        <v>151.34</v>
      </c>
      <c r="E1242">
        <v>18105216</v>
      </c>
    </row>
    <row r="1243" spans="1:5" x14ac:dyDescent="0.3">
      <c r="A1243">
        <v>43735</v>
      </c>
      <c r="B1243">
        <v>151.16</v>
      </c>
      <c r="E1243">
        <v>20183249</v>
      </c>
    </row>
    <row r="1244" spans="1:5" x14ac:dyDescent="0.3">
      <c r="A1244">
        <v>43734</v>
      </c>
      <c r="B1244">
        <v>152.38</v>
      </c>
      <c r="E1244">
        <v>21122200</v>
      </c>
    </row>
    <row r="1245" spans="1:5" x14ac:dyDescent="0.3">
      <c r="A1245">
        <v>43733</v>
      </c>
      <c r="B1245">
        <v>154.1</v>
      </c>
      <c r="E1245">
        <v>22137081</v>
      </c>
    </row>
    <row r="1246" spans="1:5" x14ac:dyDescent="0.3">
      <c r="A1246">
        <v>43732</v>
      </c>
      <c r="B1246">
        <v>152.43</v>
      </c>
      <c r="E1246">
        <v>28353080</v>
      </c>
    </row>
    <row r="1247" spans="1:5" x14ac:dyDescent="0.3">
      <c r="A1247">
        <v>43731</v>
      </c>
      <c r="B1247">
        <v>155.31</v>
      </c>
      <c r="E1247">
        <v>15461691</v>
      </c>
    </row>
    <row r="1248" spans="1:5" x14ac:dyDescent="0.3">
      <c r="A1248">
        <v>43728</v>
      </c>
      <c r="B1248">
        <v>155.43</v>
      </c>
      <c r="E1248">
        <v>23570007</v>
      </c>
    </row>
    <row r="1249" spans="1:5" x14ac:dyDescent="0.3">
      <c r="A1249">
        <v>43727</v>
      </c>
      <c r="B1249">
        <v>155.76</v>
      </c>
      <c r="E1249">
        <v>21945289</v>
      </c>
    </row>
    <row r="1250" spans="1:5" x14ac:dyDescent="0.3">
      <c r="A1250">
        <v>43726</v>
      </c>
      <c r="B1250">
        <v>156.52000000000001</v>
      </c>
      <c r="E1250">
        <v>19845744</v>
      </c>
    </row>
    <row r="1251" spans="1:5" x14ac:dyDescent="0.3">
      <c r="A1251">
        <v>43725</v>
      </c>
      <c r="B1251">
        <v>157.49</v>
      </c>
      <c r="E1251">
        <v>23025019</v>
      </c>
    </row>
    <row r="1252" spans="1:5" x14ac:dyDescent="0.3">
      <c r="A1252">
        <v>43724</v>
      </c>
      <c r="B1252">
        <v>157.9</v>
      </c>
      <c r="E1252">
        <v>23242562</v>
      </c>
    </row>
    <row r="1253" spans="1:5" x14ac:dyDescent="0.3">
      <c r="A1253">
        <v>43721</v>
      </c>
      <c r="B1253">
        <v>157.31</v>
      </c>
      <c r="E1253">
        <v>31042751</v>
      </c>
    </row>
    <row r="1254" spans="1:5" x14ac:dyDescent="0.3">
      <c r="A1254">
        <v>43720</v>
      </c>
      <c r="B1254">
        <v>157.04</v>
      </c>
      <c r="E1254">
        <v>38648321</v>
      </c>
    </row>
    <row r="1255" spans="1:5" x14ac:dyDescent="0.3">
      <c r="A1255">
        <v>43719</v>
      </c>
      <c r="B1255">
        <v>157</v>
      </c>
      <c r="E1255">
        <v>42970546</v>
      </c>
    </row>
    <row r="1256" spans="1:5" x14ac:dyDescent="0.3">
      <c r="A1256">
        <v>43718</v>
      </c>
      <c r="B1256">
        <v>153.85</v>
      </c>
      <c r="E1256">
        <v>29576175</v>
      </c>
    </row>
    <row r="1257" spans="1:5" x14ac:dyDescent="0.3">
      <c r="A1257">
        <v>43717</v>
      </c>
      <c r="B1257">
        <v>151.91</v>
      </c>
      <c r="E1257">
        <v>25780078</v>
      </c>
    </row>
    <row r="1258" spans="1:5" x14ac:dyDescent="0.3">
      <c r="A1258">
        <v>43714</v>
      </c>
      <c r="B1258">
        <v>149.9</v>
      </c>
      <c r="E1258">
        <v>14645857</v>
      </c>
    </row>
    <row r="1259" spans="1:5" x14ac:dyDescent="0.3">
      <c r="A1259">
        <v>43713</v>
      </c>
      <c r="B1259">
        <v>150.59</v>
      </c>
      <c r="E1259">
        <v>25681627</v>
      </c>
    </row>
    <row r="1260" spans="1:5" x14ac:dyDescent="0.3">
      <c r="A1260">
        <v>43712</v>
      </c>
      <c r="B1260">
        <v>147.84</v>
      </c>
      <c r="E1260">
        <v>13121041</v>
      </c>
    </row>
    <row r="1261" spans="1:5" x14ac:dyDescent="0.3">
      <c r="A1261">
        <v>43711</v>
      </c>
      <c r="B1261">
        <v>146.66</v>
      </c>
      <c r="E1261">
        <v>20704417</v>
      </c>
    </row>
    <row r="1262" spans="1:5" x14ac:dyDescent="0.3">
      <c r="A1262">
        <v>43707</v>
      </c>
      <c r="B1262">
        <v>148.84</v>
      </c>
      <c r="E1262">
        <v>18729081</v>
      </c>
    </row>
    <row r="1263" spans="1:5" x14ac:dyDescent="0.3">
      <c r="A1263">
        <v>43706</v>
      </c>
      <c r="B1263">
        <v>149.11000000000001</v>
      </c>
      <c r="E1263">
        <v>18795178</v>
      </c>
    </row>
    <row r="1264" spans="1:5" x14ac:dyDescent="0.3">
      <c r="A1264">
        <v>43705</v>
      </c>
      <c r="B1264">
        <v>146.54</v>
      </c>
      <c r="E1264">
        <v>20134648</v>
      </c>
    </row>
    <row r="1265" spans="1:5" x14ac:dyDescent="0.3">
      <c r="A1265">
        <v>43704</v>
      </c>
      <c r="B1265">
        <v>144.85</v>
      </c>
      <c r="E1265">
        <v>24565206</v>
      </c>
    </row>
    <row r="1266" spans="1:5" x14ac:dyDescent="0.3">
      <c r="A1266">
        <v>43703</v>
      </c>
      <c r="B1266">
        <v>147.03</v>
      </c>
      <c r="E1266">
        <v>19188188</v>
      </c>
    </row>
    <row r="1267" spans="1:5" x14ac:dyDescent="0.3">
      <c r="A1267">
        <v>43700</v>
      </c>
      <c r="B1267">
        <v>145.43</v>
      </c>
      <c r="E1267">
        <v>36977684</v>
      </c>
    </row>
    <row r="1268" spans="1:5" x14ac:dyDescent="0.3">
      <c r="A1268">
        <v>43699</v>
      </c>
      <c r="B1268">
        <v>150.03</v>
      </c>
      <c r="E1268">
        <v>12982210</v>
      </c>
    </row>
    <row r="1269" spans="1:5" x14ac:dyDescent="0.3">
      <c r="A1269">
        <v>43698</v>
      </c>
      <c r="B1269">
        <v>150.38</v>
      </c>
      <c r="E1269">
        <v>13794625</v>
      </c>
    </row>
    <row r="1270" spans="1:5" x14ac:dyDescent="0.3">
      <c r="A1270">
        <v>43697</v>
      </c>
      <c r="B1270">
        <v>149.15</v>
      </c>
      <c r="E1270">
        <v>13326668</v>
      </c>
    </row>
    <row r="1271" spans="1:5" x14ac:dyDescent="0.3">
      <c r="A1271">
        <v>43696</v>
      </c>
      <c r="B1271">
        <v>150.13</v>
      </c>
      <c r="E1271">
        <v>17031814</v>
      </c>
    </row>
    <row r="1272" spans="1:5" x14ac:dyDescent="0.3">
      <c r="A1272">
        <v>43693</v>
      </c>
      <c r="B1272">
        <v>148.63</v>
      </c>
      <c r="E1272">
        <v>23945306</v>
      </c>
    </row>
    <row r="1273" spans="1:5" x14ac:dyDescent="0.3">
      <c r="A1273">
        <v>43692</v>
      </c>
      <c r="B1273">
        <v>145.49</v>
      </c>
      <c r="E1273">
        <v>24281975</v>
      </c>
    </row>
    <row r="1274" spans="1:5" x14ac:dyDescent="0.3">
      <c r="A1274">
        <v>43691</v>
      </c>
      <c r="B1274">
        <v>146.07</v>
      </c>
      <c r="E1274">
        <v>28235762</v>
      </c>
    </row>
    <row r="1275" spans="1:5" x14ac:dyDescent="0.3">
      <c r="A1275">
        <v>43690</v>
      </c>
      <c r="B1275">
        <v>150.27000000000001</v>
      </c>
      <c r="E1275">
        <v>21952977</v>
      </c>
    </row>
    <row r="1276" spans="1:5" x14ac:dyDescent="0.3">
      <c r="A1276">
        <v>43689</v>
      </c>
      <c r="B1276">
        <v>148.66999999999999</v>
      </c>
      <c r="E1276">
        <v>15692371</v>
      </c>
    </row>
    <row r="1277" spans="1:5" x14ac:dyDescent="0.3">
      <c r="A1277">
        <v>43686</v>
      </c>
      <c r="B1277">
        <v>150.62</v>
      </c>
      <c r="E1277">
        <v>19313212</v>
      </c>
    </row>
    <row r="1278" spans="1:5" x14ac:dyDescent="0.3">
      <c r="A1278">
        <v>43685</v>
      </c>
      <c r="B1278">
        <v>152.54</v>
      </c>
      <c r="E1278">
        <v>19415553</v>
      </c>
    </row>
    <row r="1279" spans="1:5" x14ac:dyDescent="0.3">
      <c r="A1279">
        <v>43684</v>
      </c>
      <c r="B1279">
        <v>149.32</v>
      </c>
      <c r="E1279">
        <v>23952105</v>
      </c>
    </row>
    <row r="1280" spans="1:5" x14ac:dyDescent="0.3">
      <c r="A1280">
        <v>43683</v>
      </c>
      <c r="B1280">
        <v>149.36000000000001</v>
      </c>
      <c r="E1280">
        <v>24283346</v>
      </c>
    </row>
    <row r="1281" spans="1:5" x14ac:dyDescent="0.3">
      <c r="A1281">
        <v>43682</v>
      </c>
      <c r="B1281">
        <v>148</v>
      </c>
      <c r="E1281">
        <v>39221517</v>
      </c>
    </row>
    <row r="1282" spans="1:5" x14ac:dyDescent="0.3">
      <c r="A1282">
        <v>43679</v>
      </c>
      <c r="B1282">
        <v>152.58000000000001</v>
      </c>
      <c r="E1282">
        <v>30148305</v>
      </c>
    </row>
    <row r="1283" spans="1:5" x14ac:dyDescent="0.3">
      <c r="A1283">
        <v>43678</v>
      </c>
      <c r="B1283">
        <v>154.29</v>
      </c>
      <c r="E1283">
        <v>38070177</v>
      </c>
    </row>
    <row r="1284" spans="1:5" x14ac:dyDescent="0.3">
      <c r="A1284">
        <v>43677</v>
      </c>
      <c r="B1284">
        <v>156.56</v>
      </c>
      <c r="E1284">
        <v>40445872</v>
      </c>
    </row>
    <row r="1285" spans="1:5" x14ac:dyDescent="0.3">
      <c r="A1285">
        <v>43676</v>
      </c>
      <c r="B1285">
        <v>157.84</v>
      </c>
      <c r="E1285">
        <v>20743141</v>
      </c>
    </row>
    <row r="1286" spans="1:5" x14ac:dyDescent="0.3">
      <c r="A1286">
        <v>43675</v>
      </c>
      <c r="B1286">
        <v>156.15</v>
      </c>
      <c r="E1286">
        <v>13192152</v>
      </c>
    </row>
    <row r="1287" spans="1:5" x14ac:dyDescent="0.3">
      <c r="A1287">
        <v>43672</v>
      </c>
      <c r="B1287">
        <v>157.19999999999999</v>
      </c>
      <c r="E1287">
        <v>14260262</v>
      </c>
    </row>
    <row r="1288" spans="1:5" x14ac:dyDescent="0.3">
      <c r="A1288">
        <v>43671</v>
      </c>
      <c r="B1288">
        <v>155.36000000000001</v>
      </c>
      <c r="E1288">
        <v>17902531</v>
      </c>
    </row>
    <row r="1289" spans="1:5" x14ac:dyDescent="0.3">
      <c r="A1289">
        <v>43670</v>
      </c>
      <c r="B1289">
        <v>157.26</v>
      </c>
      <c r="E1289">
        <v>23823122</v>
      </c>
    </row>
    <row r="1290" spans="1:5" x14ac:dyDescent="0.3">
      <c r="A1290">
        <v>43669</v>
      </c>
      <c r="B1290">
        <v>154.69999999999999</v>
      </c>
      <c r="E1290">
        <v>15493249</v>
      </c>
    </row>
    <row r="1291" spans="1:5" x14ac:dyDescent="0.3">
      <c r="A1291">
        <v>43668</v>
      </c>
      <c r="B1291">
        <v>153.68</v>
      </c>
      <c r="E1291">
        <v>14481912</v>
      </c>
    </row>
    <row r="1292" spans="1:5" x14ac:dyDescent="0.3">
      <c r="A1292">
        <v>43665</v>
      </c>
      <c r="B1292">
        <v>153.82</v>
      </c>
      <c r="E1292">
        <v>17182646</v>
      </c>
    </row>
    <row r="1293" spans="1:5" x14ac:dyDescent="0.3">
      <c r="A1293">
        <v>43664</v>
      </c>
      <c r="B1293">
        <v>154.71</v>
      </c>
      <c r="E1293">
        <v>15746865</v>
      </c>
    </row>
    <row r="1294" spans="1:5" x14ac:dyDescent="0.3">
      <c r="A1294">
        <v>43663</v>
      </c>
      <c r="B1294">
        <v>154.13</v>
      </c>
      <c r="E1294">
        <v>14155079</v>
      </c>
    </row>
    <row r="1295" spans="1:5" x14ac:dyDescent="0.3">
      <c r="A1295">
        <v>43662</v>
      </c>
      <c r="B1295">
        <v>155.24</v>
      </c>
      <c r="E1295">
        <v>15152686</v>
      </c>
    </row>
    <row r="1296" spans="1:5" x14ac:dyDescent="0.3">
      <c r="A1296">
        <v>43661</v>
      </c>
      <c r="B1296">
        <v>155.29</v>
      </c>
      <c r="E1296">
        <v>12194256</v>
      </c>
    </row>
    <row r="1297" spans="1:5" x14ac:dyDescent="0.3">
      <c r="A1297">
        <v>43658</v>
      </c>
      <c r="B1297">
        <v>156.11000000000001</v>
      </c>
      <c r="E1297">
        <v>16678026</v>
      </c>
    </row>
    <row r="1298" spans="1:5" x14ac:dyDescent="0.3">
      <c r="A1298">
        <v>43657</v>
      </c>
      <c r="B1298">
        <v>154.91</v>
      </c>
      <c r="E1298">
        <v>14260840</v>
      </c>
    </row>
    <row r="1299" spans="1:5" x14ac:dyDescent="0.3">
      <c r="A1299">
        <v>43656</v>
      </c>
      <c r="B1299">
        <v>155.66999999999999</v>
      </c>
      <c r="E1299">
        <v>17325420</v>
      </c>
    </row>
    <row r="1300" spans="1:5" x14ac:dyDescent="0.3">
      <c r="A1300">
        <v>43655</v>
      </c>
      <c r="B1300">
        <v>155.4</v>
      </c>
      <c r="E1300">
        <v>12381583</v>
      </c>
    </row>
    <row r="1301" spans="1:5" x14ac:dyDescent="0.3">
      <c r="A1301">
        <v>43654</v>
      </c>
      <c r="B1301">
        <v>155.19</v>
      </c>
      <c r="E1301">
        <v>9735719</v>
      </c>
    </row>
    <row r="1302" spans="1:5" x14ac:dyDescent="0.3">
      <c r="A1302">
        <v>43651</v>
      </c>
      <c r="B1302">
        <v>156.68</v>
      </c>
      <c r="E1302">
        <v>14156687</v>
      </c>
    </row>
    <row r="1303" spans="1:5" x14ac:dyDescent="0.3">
      <c r="A1303">
        <v>43649</v>
      </c>
      <c r="B1303">
        <v>156.26</v>
      </c>
      <c r="E1303">
        <v>9115116</v>
      </c>
    </row>
    <row r="1304" spans="1:5" x14ac:dyDescent="0.3">
      <c r="A1304">
        <v>43648</v>
      </c>
      <c r="B1304">
        <v>155.15</v>
      </c>
      <c r="E1304">
        <v>19024616</v>
      </c>
    </row>
    <row r="1305" spans="1:5" x14ac:dyDescent="0.3">
      <c r="A1305">
        <v>43647</v>
      </c>
      <c r="B1305">
        <v>156.1</v>
      </c>
      <c r="E1305">
        <v>23151311</v>
      </c>
    </row>
    <row r="1306" spans="1:5" x14ac:dyDescent="0.3">
      <c r="A1306">
        <v>43644</v>
      </c>
      <c r="B1306">
        <v>155.5</v>
      </c>
      <c r="E1306">
        <v>35089883</v>
      </c>
    </row>
    <row r="1307" spans="1:5" x14ac:dyDescent="0.3">
      <c r="A1307">
        <v>43643</v>
      </c>
      <c r="B1307">
        <v>153.63</v>
      </c>
      <c r="E1307">
        <v>22278430</v>
      </c>
    </row>
    <row r="1308" spans="1:5" x14ac:dyDescent="0.3">
      <c r="A1308">
        <v>43642</v>
      </c>
      <c r="B1308">
        <v>150.80000000000001</v>
      </c>
      <c r="E1308">
        <v>15726887</v>
      </c>
    </row>
    <row r="1309" spans="1:5" x14ac:dyDescent="0.3">
      <c r="A1309">
        <v>43641</v>
      </c>
      <c r="B1309">
        <v>151.15</v>
      </c>
      <c r="E1309">
        <v>17462151</v>
      </c>
    </row>
    <row r="1310" spans="1:5" x14ac:dyDescent="0.3">
      <c r="A1310">
        <v>43640</v>
      </c>
      <c r="B1310">
        <v>152.08000000000001</v>
      </c>
      <c r="E1310">
        <v>24002606</v>
      </c>
    </row>
    <row r="1311" spans="1:5" x14ac:dyDescent="0.3">
      <c r="A1311">
        <v>43637</v>
      </c>
      <c r="B1311">
        <v>153.94999999999999</v>
      </c>
      <c r="E1311">
        <v>19854435</v>
      </c>
    </row>
    <row r="1312" spans="1:5" x14ac:dyDescent="0.3">
      <c r="A1312">
        <v>43636</v>
      </c>
      <c r="B1312">
        <v>155.29</v>
      </c>
      <c r="E1312">
        <v>17595703</v>
      </c>
    </row>
    <row r="1313" spans="1:5" x14ac:dyDescent="0.3">
      <c r="A1313">
        <v>43635</v>
      </c>
      <c r="B1313">
        <v>154.56</v>
      </c>
      <c r="E1313">
        <v>15625008</v>
      </c>
    </row>
    <row r="1314" spans="1:5" x14ac:dyDescent="0.3">
      <c r="A1314">
        <v>43634</v>
      </c>
      <c r="B1314">
        <v>154.01</v>
      </c>
      <c r="E1314">
        <v>22100754</v>
      </c>
    </row>
    <row r="1315" spans="1:5" x14ac:dyDescent="0.3">
      <c r="A1315">
        <v>43633</v>
      </c>
      <c r="B1315">
        <v>152.24</v>
      </c>
      <c r="E1315">
        <v>12509313</v>
      </c>
    </row>
    <row r="1316" spans="1:5" x14ac:dyDescent="0.3">
      <c r="A1316">
        <v>43630</v>
      </c>
      <c r="B1316">
        <v>151.72999999999999</v>
      </c>
      <c r="E1316">
        <v>16154767</v>
      </c>
    </row>
    <row r="1317" spans="1:5" x14ac:dyDescent="0.3">
      <c r="A1317">
        <v>43629</v>
      </c>
      <c r="B1317">
        <v>153.07</v>
      </c>
      <c r="E1317">
        <v>14839357</v>
      </c>
    </row>
    <row r="1318" spans="1:5" x14ac:dyDescent="0.3">
      <c r="A1318">
        <v>43628</v>
      </c>
      <c r="B1318">
        <v>151.47</v>
      </c>
      <c r="E1318">
        <v>11957587</v>
      </c>
    </row>
    <row r="1319" spans="1:5" x14ac:dyDescent="0.3">
      <c r="A1319">
        <v>43627</v>
      </c>
      <c r="B1319">
        <v>151.30000000000001</v>
      </c>
      <c r="E1319">
        <v>15373037</v>
      </c>
    </row>
    <row r="1320" spans="1:5" x14ac:dyDescent="0.3">
      <c r="A1320">
        <v>43626</v>
      </c>
      <c r="B1320">
        <v>151.75</v>
      </c>
      <c r="E1320">
        <v>18912302</v>
      </c>
    </row>
    <row r="1321" spans="1:5" x14ac:dyDescent="0.3">
      <c r="A1321">
        <v>43623</v>
      </c>
      <c r="B1321">
        <v>150.86000000000001</v>
      </c>
      <c r="E1321">
        <v>17107474</v>
      </c>
    </row>
    <row r="1322" spans="1:5" x14ac:dyDescent="0.3">
      <c r="A1322">
        <v>43622</v>
      </c>
      <c r="B1322">
        <v>149.80000000000001</v>
      </c>
      <c r="E1322">
        <v>20772463</v>
      </c>
    </row>
    <row r="1323" spans="1:5" x14ac:dyDescent="0.3">
      <c r="A1323">
        <v>43621</v>
      </c>
      <c r="B1323">
        <v>150.19</v>
      </c>
      <c r="E1323">
        <v>18184095</v>
      </c>
    </row>
    <row r="1324" spans="1:5" x14ac:dyDescent="0.3">
      <c r="A1324">
        <v>43620</v>
      </c>
      <c r="B1324">
        <v>150.16</v>
      </c>
      <c r="E1324">
        <v>21217585</v>
      </c>
    </row>
    <row r="1325" spans="1:5" x14ac:dyDescent="0.3">
      <c r="A1325">
        <v>43619</v>
      </c>
      <c r="B1325">
        <v>146.37</v>
      </c>
      <c r="E1325">
        <v>26554491</v>
      </c>
    </row>
    <row r="1326" spans="1:5" x14ac:dyDescent="0.3">
      <c r="A1326">
        <v>43616</v>
      </c>
      <c r="B1326">
        <v>145.86000000000001</v>
      </c>
      <c r="E1326">
        <v>25411311</v>
      </c>
    </row>
    <row r="1327" spans="1:5" x14ac:dyDescent="0.3">
      <c r="A1327">
        <v>43615</v>
      </c>
      <c r="B1327">
        <v>147.93</v>
      </c>
      <c r="E1327">
        <v>17739134</v>
      </c>
    </row>
    <row r="1328" spans="1:5" x14ac:dyDescent="0.3">
      <c r="A1328">
        <v>43614</v>
      </c>
      <c r="B1328">
        <v>148.34</v>
      </c>
      <c r="E1328">
        <v>22622297</v>
      </c>
    </row>
    <row r="1329" spans="1:5" x14ac:dyDescent="0.3">
      <c r="A1329">
        <v>43613</v>
      </c>
      <c r="B1329">
        <v>149.59</v>
      </c>
      <c r="E1329">
        <v>14042225</v>
      </c>
    </row>
    <row r="1330" spans="1:5" x14ac:dyDescent="0.3">
      <c r="A1330">
        <v>43609</v>
      </c>
      <c r="B1330">
        <v>150.79</v>
      </c>
      <c r="E1330">
        <v>16093125</v>
      </c>
    </row>
    <row r="1331" spans="1:5" x14ac:dyDescent="0.3">
      <c r="A1331">
        <v>43608</v>
      </c>
      <c r="B1331">
        <v>149.38999999999999</v>
      </c>
      <c r="E1331">
        <v>26379401</v>
      </c>
    </row>
    <row r="1332" spans="1:5" x14ac:dyDescent="0.3">
      <c r="A1332">
        <v>43607</v>
      </c>
      <c r="B1332">
        <v>152.53</v>
      </c>
      <c r="E1332">
        <v>13922642</v>
      </c>
    </row>
    <row r="1333" spans="1:5" x14ac:dyDescent="0.3">
      <c r="A1333">
        <v>43606</v>
      </c>
      <c r="B1333">
        <v>153.82</v>
      </c>
      <c r="E1333">
        <v>11659095</v>
      </c>
    </row>
    <row r="1334" spans="1:5" x14ac:dyDescent="0.3">
      <c r="A1334">
        <v>43605</v>
      </c>
      <c r="B1334">
        <v>151.78</v>
      </c>
      <c r="E1334">
        <v>18689812</v>
      </c>
    </row>
    <row r="1335" spans="1:5" x14ac:dyDescent="0.3">
      <c r="A1335">
        <v>43602</v>
      </c>
      <c r="B1335">
        <v>152.84</v>
      </c>
      <c r="E1335">
        <v>21534435</v>
      </c>
    </row>
    <row r="1336" spans="1:5" x14ac:dyDescent="0.3">
      <c r="A1336">
        <v>43601</v>
      </c>
      <c r="B1336">
        <v>155</v>
      </c>
      <c r="E1336">
        <v>13772117</v>
      </c>
    </row>
    <row r="1337" spans="1:5" x14ac:dyDescent="0.3">
      <c r="A1337">
        <v>43600</v>
      </c>
      <c r="B1337">
        <v>154.04</v>
      </c>
      <c r="E1337">
        <v>18410553</v>
      </c>
    </row>
    <row r="1338" spans="1:5" x14ac:dyDescent="0.3">
      <c r="A1338">
        <v>43599</v>
      </c>
      <c r="B1338">
        <v>153.54</v>
      </c>
      <c r="E1338">
        <v>15519159</v>
      </c>
    </row>
    <row r="1339" spans="1:5" x14ac:dyDescent="0.3">
      <c r="A1339">
        <v>43598</v>
      </c>
      <c r="B1339">
        <v>151.63</v>
      </c>
      <c r="E1339">
        <v>26936494</v>
      </c>
    </row>
    <row r="1340" spans="1:5" x14ac:dyDescent="0.3">
      <c r="A1340">
        <v>43595</v>
      </c>
      <c r="B1340">
        <v>156.62</v>
      </c>
      <c r="E1340">
        <v>26544657</v>
      </c>
    </row>
    <row r="1341" spans="1:5" x14ac:dyDescent="0.3">
      <c r="A1341">
        <v>43594</v>
      </c>
      <c r="B1341">
        <v>156.19</v>
      </c>
      <c r="E1341">
        <v>25259925</v>
      </c>
    </row>
    <row r="1342" spans="1:5" x14ac:dyDescent="0.3">
      <c r="A1342">
        <v>43593</v>
      </c>
      <c r="B1342">
        <v>156.76</v>
      </c>
      <c r="E1342">
        <v>16113734</v>
      </c>
    </row>
    <row r="1343" spans="1:5" x14ac:dyDescent="0.3">
      <c r="A1343">
        <v>43592</v>
      </c>
      <c r="B1343">
        <v>157.53</v>
      </c>
      <c r="E1343">
        <v>25434464</v>
      </c>
    </row>
    <row r="1344" spans="1:5" x14ac:dyDescent="0.3">
      <c r="A1344">
        <v>43591</v>
      </c>
      <c r="B1344">
        <v>160.71</v>
      </c>
      <c r="E1344">
        <v>21262070</v>
      </c>
    </row>
    <row r="1345" spans="1:5" x14ac:dyDescent="0.3">
      <c r="A1345">
        <v>43588</v>
      </c>
      <c r="B1345">
        <v>160.53</v>
      </c>
      <c r="E1345">
        <v>20178822</v>
      </c>
    </row>
    <row r="1346" spans="1:5" x14ac:dyDescent="0.3">
      <c r="A1346">
        <v>43587</v>
      </c>
      <c r="B1346">
        <v>157.52000000000001</v>
      </c>
      <c r="E1346">
        <v>22715745</v>
      </c>
    </row>
    <row r="1347" spans="1:5" x14ac:dyDescent="0.3">
      <c r="A1347">
        <v>43586</v>
      </c>
      <c r="B1347">
        <v>156.79</v>
      </c>
      <c r="E1347">
        <v>17734287</v>
      </c>
    </row>
    <row r="1348" spans="1:5" x14ac:dyDescent="0.3">
      <c r="A1348">
        <v>43585</v>
      </c>
      <c r="B1348">
        <v>158.29</v>
      </c>
      <c r="E1348">
        <v>24127485</v>
      </c>
    </row>
    <row r="1349" spans="1:5" x14ac:dyDescent="0.3">
      <c r="A1349">
        <v>43584</v>
      </c>
      <c r="B1349">
        <v>159.03</v>
      </c>
      <c r="E1349">
        <v>13698861</v>
      </c>
    </row>
    <row r="1350" spans="1:5" x14ac:dyDescent="0.3">
      <c r="A1350">
        <v>43581</v>
      </c>
      <c r="B1350">
        <v>158.27000000000001</v>
      </c>
      <c r="E1350">
        <v>16999448</v>
      </c>
    </row>
    <row r="1351" spans="1:5" x14ac:dyDescent="0.3">
      <c r="A1351">
        <v>43580</v>
      </c>
      <c r="B1351">
        <v>156.75</v>
      </c>
      <c r="E1351">
        <v>19365357</v>
      </c>
    </row>
    <row r="1352" spans="1:5" x14ac:dyDescent="0.3">
      <c r="A1352">
        <v>43579</v>
      </c>
      <c r="B1352">
        <v>158.06</v>
      </c>
      <c r="E1352">
        <v>18053139</v>
      </c>
    </row>
    <row r="1353" spans="1:5" x14ac:dyDescent="0.3">
      <c r="A1353">
        <v>43578</v>
      </c>
      <c r="B1353">
        <v>157.57</v>
      </c>
      <c r="E1353">
        <v>23396092</v>
      </c>
    </row>
    <row r="1354" spans="1:5" x14ac:dyDescent="0.3">
      <c r="A1354">
        <v>43577</v>
      </c>
      <c r="B1354">
        <v>155.22999999999999</v>
      </c>
      <c r="E1354">
        <v>15596772</v>
      </c>
    </row>
    <row r="1355" spans="1:5" x14ac:dyDescent="0.3">
      <c r="A1355">
        <v>43573</v>
      </c>
      <c r="B1355">
        <v>155.63999999999999</v>
      </c>
      <c r="E1355">
        <v>23276340</v>
      </c>
    </row>
    <row r="1356" spans="1:5" x14ac:dyDescent="0.3">
      <c r="A1356">
        <v>43572</v>
      </c>
      <c r="B1356">
        <v>156.1</v>
      </c>
      <c r="E1356">
        <v>17108477</v>
      </c>
    </row>
    <row r="1357" spans="1:5" x14ac:dyDescent="0.3">
      <c r="A1357">
        <v>43571</v>
      </c>
      <c r="B1357">
        <v>157.54</v>
      </c>
      <c r="E1357">
        <v>16782942</v>
      </c>
    </row>
    <row r="1358" spans="1:5" x14ac:dyDescent="0.3">
      <c r="A1358">
        <v>43570</v>
      </c>
      <c r="B1358">
        <v>157.16999999999999</v>
      </c>
      <c r="E1358">
        <v>10964045</v>
      </c>
    </row>
    <row r="1359" spans="1:5" x14ac:dyDescent="0.3">
      <c r="A1359">
        <v>43567</v>
      </c>
      <c r="B1359">
        <v>157.68</v>
      </c>
      <c r="E1359">
        <v>14120287</v>
      </c>
    </row>
    <row r="1360" spans="1:5" x14ac:dyDescent="0.3">
      <c r="A1360">
        <v>43566</v>
      </c>
      <c r="B1360">
        <v>157.11000000000001</v>
      </c>
      <c r="E1360">
        <v>12218698</v>
      </c>
    </row>
    <row r="1361" spans="1:5" x14ac:dyDescent="0.3">
      <c r="A1361">
        <v>43565</v>
      </c>
      <c r="B1361">
        <v>157.31</v>
      </c>
      <c r="E1361">
        <v>18938830</v>
      </c>
    </row>
    <row r="1362" spans="1:5" x14ac:dyDescent="0.3">
      <c r="A1362">
        <v>43564</v>
      </c>
      <c r="B1362">
        <v>155.19999999999999</v>
      </c>
      <c r="E1362">
        <v>18534152</v>
      </c>
    </row>
    <row r="1363" spans="1:5" x14ac:dyDescent="0.3">
      <c r="A1363">
        <v>43563</v>
      </c>
      <c r="B1363">
        <v>157.12</v>
      </c>
      <c r="E1363">
        <v>14202430</v>
      </c>
    </row>
    <row r="1364" spans="1:5" x14ac:dyDescent="0.3">
      <c r="A1364">
        <v>43560</v>
      </c>
      <c r="B1364">
        <v>157.38</v>
      </c>
      <c r="E1364">
        <v>21378988</v>
      </c>
    </row>
    <row r="1365" spans="1:5" x14ac:dyDescent="0.3">
      <c r="A1365">
        <v>43559</v>
      </c>
      <c r="B1365">
        <v>155.91999999999999</v>
      </c>
      <c r="E1365">
        <v>15909543</v>
      </c>
    </row>
    <row r="1366" spans="1:5" x14ac:dyDescent="0.3">
      <c r="A1366">
        <v>43558</v>
      </c>
      <c r="B1366">
        <v>155.16</v>
      </c>
      <c r="E1366">
        <v>19554701</v>
      </c>
    </row>
    <row r="1367" spans="1:5" x14ac:dyDescent="0.3">
      <c r="A1367">
        <v>43557</v>
      </c>
      <c r="B1367">
        <v>154.36000000000001</v>
      </c>
      <c r="E1367">
        <v>18253472</v>
      </c>
    </row>
    <row r="1368" spans="1:5" x14ac:dyDescent="0.3">
      <c r="A1368">
        <v>43556</v>
      </c>
      <c r="B1368">
        <v>154.76</v>
      </c>
      <c r="E1368">
        <v>20075224</v>
      </c>
    </row>
    <row r="1369" spans="1:5" x14ac:dyDescent="0.3">
      <c r="A1369">
        <v>43553</v>
      </c>
      <c r="B1369">
        <v>153.09</v>
      </c>
      <c r="E1369">
        <v>28298935</v>
      </c>
    </row>
    <row r="1370" spans="1:5" x14ac:dyDescent="0.3">
      <c r="A1370">
        <v>43552</v>
      </c>
      <c r="B1370">
        <v>152.62</v>
      </c>
      <c r="E1370">
        <v>19473276</v>
      </c>
    </row>
    <row r="1371" spans="1:5" x14ac:dyDescent="0.3">
      <c r="A1371">
        <v>43551</v>
      </c>
      <c r="B1371">
        <v>151.27000000000001</v>
      </c>
      <c r="E1371">
        <v>23477054</v>
      </c>
    </row>
    <row r="1372" spans="1:5" x14ac:dyDescent="0.3">
      <c r="A1372">
        <v>43550</v>
      </c>
      <c r="B1372">
        <v>151.86000000000001</v>
      </c>
      <c r="E1372">
        <v>21308588</v>
      </c>
    </row>
    <row r="1373" spans="1:5" x14ac:dyDescent="0.3">
      <c r="A1373">
        <v>43549</v>
      </c>
      <c r="B1373">
        <v>150.28</v>
      </c>
      <c r="E1373">
        <v>26454650</v>
      </c>
    </row>
    <row r="1374" spans="1:5" x14ac:dyDescent="0.3">
      <c r="A1374">
        <v>43546</v>
      </c>
      <c r="B1374">
        <v>149.62</v>
      </c>
      <c r="E1374">
        <v>40663039</v>
      </c>
    </row>
    <row r="1375" spans="1:5" x14ac:dyDescent="0.3">
      <c r="A1375">
        <v>43545</v>
      </c>
      <c r="B1375">
        <v>155.27000000000001</v>
      </c>
      <c r="E1375">
        <v>31844984</v>
      </c>
    </row>
    <row r="1376" spans="1:5" x14ac:dyDescent="0.3">
      <c r="A1376">
        <v>43544</v>
      </c>
      <c r="B1376">
        <v>153.26</v>
      </c>
      <c r="E1376">
        <v>29463214</v>
      </c>
    </row>
    <row r="1377" spans="1:5" x14ac:dyDescent="0.3">
      <c r="A1377">
        <v>43543</v>
      </c>
      <c r="B1377">
        <v>154.96</v>
      </c>
      <c r="E1377">
        <v>18633096</v>
      </c>
    </row>
    <row r="1378" spans="1:5" x14ac:dyDescent="0.3">
      <c r="A1378">
        <v>43542</v>
      </c>
      <c r="B1378">
        <v>155.75</v>
      </c>
      <c r="E1378">
        <v>24510167</v>
      </c>
    </row>
    <row r="1379" spans="1:5" x14ac:dyDescent="0.3">
      <c r="A1379">
        <v>43539</v>
      </c>
      <c r="B1379">
        <v>154.76</v>
      </c>
      <c r="E1379">
        <v>22025850</v>
      </c>
    </row>
    <row r="1380" spans="1:5" x14ac:dyDescent="0.3">
      <c r="A1380">
        <v>43538</v>
      </c>
      <c r="B1380">
        <v>154.35</v>
      </c>
      <c r="E1380">
        <v>14217484</v>
      </c>
    </row>
    <row r="1381" spans="1:5" x14ac:dyDescent="0.3">
      <c r="A1381">
        <v>43537</v>
      </c>
      <c r="B1381">
        <v>154.97999999999999</v>
      </c>
      <c r="E1381">
        <v>24109137</v>
      </c>
    </row>
    <row r="1382" spans="1:5" x14ac:dyDescent="0.3">
      <c r="A1382">
        <v>43536</v>
      </c>
      <c r="B1382">
        <v>154.37</v>
      </c>
      <c r="E1382">
        <v>18966779</v>
      </c>
    </row>
    <row r="1383" spans="1:5" x14ac:dyDescent="0.3">
      <c r="A1383">
        <v>43535</v>
      </c>
      <c r="B1383">
        <v>154.29</v>
      </c>
      <c r="E1383">
        <v>20854536</v>
      </c>
    </row>
    <row r="1384" spans="1:5" x14ac:dyDescent="0.3">
      <c r="A1384">
        <v>43532</v>
      </c>
      <c r="B1384">
        <v>151.63999999999999</v>
      </c>
      <c r="E1384">
        <v>20466834</v>
      </c>
    </row>
    <row r="1385" spans="1:5" x14ac:dyDescent="0.3">
      <c r="A1385">
        <v>43531</v>
      </c>
      <c r="B1385">
        <v>151.68</v>
      </c>
      <c r="E1385">
        <v>26822483</v>
      </c>
    </row>
    <row r="1386" spans="1:5" x14ac:dyDescent="0.3">
      <c r="A1386">
        <v>43530</v>
      </c>
      <c r="B1386">
        <v>153.02000000000001</v>
      </c>
      <c r="E1386">
        <v>29604624</v>
      </c>
    </row>
    <row r="1387" spans="1:5" x14ac:dyDescent="0.3">
      <c r="A1387">
        <v>43529</v>
      </c>
      <c r="B1387">
        <v>156.08000000000001</v>
      </c>
      <c r="E1387">
        <v>16798163</v>
      </c>
    </row>
    <row r="1388" spans="1:5" x14ac:dyDescent="0.3">
      <c r="A1388">
        <v>43528</v>
      </c>
      <c r="B1388">
        <v>156.81</v>
      </c>
      <c r="E1388">
        <v>23301820</v>
      </c>
    </row>
    <row r="1389" spans="1:5" x14ac:dyDescent="0.3">
      <c r="A1389">
        <v>43525</v>
      </c>
      <c r="B1389">
        <v>158.24</v>
      </c>
      <c r="E1389">
        <v>19247143</v>
      </c>
    </row>
    <row r="1390" spans="1:5" x14ac:dyDescent="0.3">
      <c r="A1390">
        <v>43524</v>
      </c>
      <c r="B1390">
        <v>156.78</v>
      </c>
      <c r="E1390">
        <v>18155251</v>
      </c>
    </row>
    <row r="1391" spans="1:5" x14ac:dyDescent="0.3">
      <c r="A1391">
        <v>43523</v>
      </c>
      <c r="B1391">
        <v>157.32</v>
      </c>
      <c r="E1391">
        <v>18194872</v>
      </c>
    </row>
    <row r="1392" spans="1:5" x14ac:dyDescent="0.3">
      <c r="A1392">
        <v>43522</v>
      </c>
      <c r="B1392">
        <v>157.1</v>
      </c>
      <c r="E1392">
        <v>21497347</v>
      </c>
    </row>
    <row r="1393" spans="1:5" x14ac:dyDescent="0.3">
      <c r="A1393">
        <v>43521</v>
      </c>
      <c r="B1393">
        <v>158.19</v>
      </c>
      <c r="E1393">
        <v>17957117</v>
      </c>
    </row>
    <row r="1394" spans="1:5" x14ac:dyDescent="0.3">
      <c r="A1394">
        <v>43518</v>
      </c>
      <c r="B1394">
        <v>158.15</v>
      </c>
      <c r="E1394">
        <v>20411817</v>
      </c>
    </row>
    <row r="1395" spans="1:5" x14ac:dyDescent="0.3">
      <c r="A1395">
        <v>43517</v>
      </c>
      <c r="B1395">
        <v>156.79</v>
      </c>
      <c r="E1395">
        <v>17497048</v>
      </c>
    </row>
    <row r="1396" spans="1:5" x14ac:dyDescent="0.3">
      <c r="A1396">
        <v>43516</v>
      </c>
      <c r="B1396">
        <v>157.38999999999999</v>
      </c>
      <c r="E1396">
        <v>18317389</v>
      </c>
    </row>
    <row r="1397" spans="1:5" x14ac:dyDescent="0.3">
      <c r="A1397">
        <v>43515</v>
      </c>
      <c r="B1397">
        <v>156.65</v>
      </c>
      <c r="E1397">
        <v>15856928</v>
      </c>
    </row>
    <row r="1398" spans="1:5" x14ac:dyDescent="0.3">
      <c r="A1398">
        <v>43511</v>
      </c>
      <c r="B1398">
        <v>156.22</v>
      </c>
      <c r="E1398">
        <v>27240206</v>
      </c>
    </row>
    <row r="1399" spans="1:5" x14ac:dyDescent="0.3">
      <c r="A1399">
        <v>43510</v>
      </c>
      <c r="B1399">
        <v>153.77000000000001</v>
      </c>
      <c r="E1399">
        <v>18250979</v>
      </c>
    </row>
    <row r="1400" spans="1:5" x14ac:dyDescent="0.3">
      <c r="A1400">
        <v>43509</v>
      </c>
      <c r="B1400">
        <v>153.41999999999999</v>
      </c>
      <c r="E1400">
        <v>15534481</v>
      </c>
    </row>
    <row r="1401" spans="1:5" x14ac:dyDescent="0.3">
      <c r="A1401">
        <v>43508</v>
      </c>
      <c r="B1401">
        <v>152.99</v>
      </c>
      <c r="E1401">
        <v>20779904</v>
      </c>
    </row>
    <row r="1402" spans="1:5" x14ac:dyDescent="0.3">
      <c r="A1402">
        <v>43507</v>
      </c>
      <c r="B1402">
        <v>151.1</v>
      </c>
      <c r="E1402">
        <v>16374788</v>
      </c>
    </row>
    <row r="1403" spans="1:5" x14ac:dyDescent="0.3">
      <c r="A1403">
        <v>43504</v>
      </c>
      <c r="B1403">
        <v>149.85</v>
      </c>
      <c r="E1403">
        <v>13462999</v>
      </c>
    </row>
    <row r="1404" spans="1:5" x14ac:dyDescent="0.3">
      <c r="A1404">
        <v>43503</v>
      </c>
      <c r="B1404">
        <v>149.69</v>
      </c>
      <c r="E1404">
        <v>22850753</v>
      </c>
    </row>
    <row r="1405" spans="1:5" x14ac:dyDescent="0.3">
      <c r="A1405">
        <v>43502</v>
      </c>
      <c r="B1405">
        <v>150.93</v>
      </c>
      <c r="E1405">
        <v>13720569</v>
      </c>
    </row>
    <row r="1406" spans="1:5" x14ac:dyDescent="0.3">
      <c r="A1406">
        <v>43501</v>
      </c>
      <c r="B1406">
        <v>151.12</v>
      </c>
      <c r="E1406">
        <v>18295914</v>
      </c>
    </row>
    <row r="1407" spans="1:5" x14ac:dyDescent="0.3">
      <c r="A1407">
        <v>43500</v>
      </c>
      <c r="B1407">
        <v>150.96</v>
      </c>
      <c r="E1407">
        <v>21301684</v>
      </c>
    </row>
    <row r="1408" spans="1:5" x14ac:dyDescent="0.3">
      <c r="A1408">
        <v>43497</v>
      </c>
      <c r="B1408">
        <v>149.18</v>
      </c>
      <c r="E1408">
        <v>17057872</v>
      </c>
    </row>
    <row r="1409" spans="1:5" x14ac:dyDescent="0.3">
      <c r="A1409">
        <v>43496</v>
      </c>
      <c r="B1409">
        <v>149.06</v>
      </c>
      <c r="E1409">
        <v>27252906</v>
      </c>
    </row>
    <row r="1410" spans="1:5" x14ac:dyDescent="0.3">
      <c r="A1410">
        <v>43495</v>
      </c>
      <c r="B1410">
        <v>147.80000000000001</v>
      </c>
      <c r="E1410">
        <v>25516861</v>
      </c>
    </row>
    <row r="1411" spans="1:5" x14ac:dyDescent="0.3">
      <c r="A1411">
        <v>43494</v>
      </c>
      <c r="B1411">
        <v>146.19999999999999</v>
      </c>
      <c r="E1411">
        <v>12084754</v>
      </c>
    </row>
    <row r="1412" spans="1:5" x14ac:dyDescent="0.3">
      <c r="A1412">
        <v>43493</v>
      </c>
      <c r="B1412">
        <v>146.55000000000001</v>
      </c>
      <c r="E1412">
        <v>22784746</v>
      </c>
    </row>
    <row r="1413" spans="1:5" x14ac:dyDescent="0.3">
      <c r="A1413">
        <v>43490</v>
      </c>
      <c r="B1413">
        <v>147.34</v>
      </c>
      <c r="E1413">
        <v>22266882</v>
      </c>
    </row>
    <row r="1414" spans="1:5" x14ac:dyDescent="0.3">
      <c r="A1414">
        <v>43489</v>
      </c>
      <c r="B1414">
        <v>145.47</v>
      </c>
      <c r="E1414">
        <v>16976334</v>
      </c>
    </row>
    <row r="1415" spans="1:5" x14ac:dyDescent="0.3">
      <c r="A1415">
        <v>43488</v>
      </c>
      <c r="B1415">
        <v>144.6</v>
      </c>
      <c r="E1415">
        <v>20621253</v>
      </c>
    </row>
    <row r="1416" spans="1:5" x14ac:dyDescent="0.3">
      <c r="A1416">
        <v>43487</v>
      </c>
      <c r="B1416">
        <v>145</v>
      </c>
      <c r="E1416">
        <v>27741105</v>
      </c>
    </row>
    <row r="1417" spans="1:5" x14ac:dyDescent="0.3">
      <c r="A1417">
        <v>43483</v>
      </c>
      <c r="B1417">
        <v>147.33000000000001</v>
      </c>
      <c r="E1417">
        <v>28306742</v>
      </c>
    </row>
    <row r="1418" spans="1:5" x14ac:dyDescent="0.3">
      <c r="A1418">
        <v>43482</v>
      </c>
      <c r="B1418">
        <v>145.83000000000001</v>
      </c>
      <c r="E1418">
        <v>19273422</v>
      </c>
    </row>
    <row r="1419" spans="1:5" x14ac:dyDescent="0.3">
      <c r="A1419">
        <v>43481</v>
      </c>
      <c r="B1419">
        <v>144.52000000000001</v>
      </c>
      <c r="E1419">
        <v>20827343</v>
      </c>
    </row>
    <row r="1420" spans="1:5" x14ac:dyDescent="0.3">
      <c r="A1420">
        <v>43480</v>
      </c>
      <c r="B1420">
        <v>143.44999999999999</v>
      </c>
      <c r="E1420">
        <v>25678933</v>
      </c>
    </row>
    <row r="1421" spans="1:5" x14ac:dyDescent="0.3">
      <c r="A1421">
        <v>43479</v>
      </c>
      <c r="B1421">
        <v>142.25</v>
      </c>
      <c r="E1421">
        <v>29184961</v>
      </c>
    </row>
    <row r="1422" spans="1:5" x14ac:dyDescent="0.3">
      <c r="A1422">
        <v>43476</v>
      </c>
      <c r="B1422">
        <v>143.68</v>
      </c>
      <c r="E1422">
        <v>22428368</v>
      </c>
    </row>
    <row r="1423" spans="1:5" x14ac:dyDescent="0.3">
      <c r="A1423">
        <v>43475</v>
      </c>
      <c r="B1423">
        <v>143.63999999999999</v>
      </c>
      <c r="E1423">
        <v>22896774</v>
      </c>
    </row>
    <row r="1424" spans="1:5" x14ac:dyDescent="0.3">
      <c r="A1424">
        <v>43474</v>
      </c>
      <c r="B1424">
        <v>142.9</v>
      </c>
      <c r="E1424">
        <v>25764592</v>
      </c>
    </row>
    <row r="1425" spans="1:5" x14ac:dyDescent="0.3">
      <c r="A1425">
        <v>43473</v>
      </c>
      <c r="B1425">
        <v>141.72999999999999</v>
      </c>
      <c r="E1425">
        <v>27320946</v>
      </c>
    </row>
    <row r="1426" spans="1:5" x14ac:dyDescent="0.3">
      <c r="A1426">
        <v>43472</v>
      </c>
      <c r="B1426">
        <v>139.59</v>
      </c>
      <c r="E1426">
        <v>30477884</v>
      </c>
    </row>
    <row r="1427" spans="1:5" x14ac:dyDescent="0.3">
      <c r="A1427">
        <v>43469</v>
      </c>
      <c r="B1427">
        <v>137.19</v>
      </c>
      <c r="E1427">
        <v>35355270</v>
      </c>
    </row>
    <row r="1428" spans="1:5" x14ac:dyDescent="0.3">
      <c r="A1428">
        <v>43468</v>
      </c>
      <c r="B1428">
        <v>132.25</v>
      </c>
      <c r="E1428">
        <v>29294638</v>
      </c>
    </row>
    <row r="1429" spans="1:5" x14ac:dyDescent="0.3">
      <c r="A1429">
        <v>43467</v>
      </c>
      <c r="B1429">
        <v>134.66</v>
      </c>
      <c r="E1429">
        <v>27295132</v>
      </c>
    </row>
    <row r="1430" spans="1:5" x14ac:dyDescent="0.3">
      <c r="A1430">
        <v>43465</v>
      </c>
      <c r="B1430">
        <v>133.9</v>
      </c>
      <c r="E1430">
        <v>29173374</v>
      </c>
    </row>
    <row r="1431" spans="1:5" x14ac:dyDescent="0.3">
      <c r="A1431">
        <v>43462</v>
      </c>
      <c r="B1431">
        <v>132.86000000000001</v>
      </c>
      <c r="E1431">
        <v>35994373</v>
      </c>
    </row>
    <row r="1432" spans="1:5" x14ac:dyDescent="0.3">
      <c r="A1432">
        <v>43461</v>
      </c>
      <c r="B1432">
        <v>132.47999999999999</v>
      </c>
      <c r="E1432">
        <v>39527882</v>
      </c>
    </row>
    <row r="1433" spans="1:5" x14ac:dyDescent="0.3">
      <c r="A1433">
        <v>43460</v>
      </c>
      <c r="B1433">
        <v>131.93</v>
      </c>
      <c r="E1433">
        <v>40182691</v>
      </c>
    </row>
    <row r="1434" spans="1:5" x14ac:dyDescent="0.3">
      <c r="A1434">
        <v>43458</v>
      </c>
      <c r="B1434">
        <v>125.88</v>
      </c>
      <c r="E1434">
        <v>28575715</v>
      </c>
    </row>
    <row r="1435" spans="1:5" x14ac:dyDescent="0.3">
      <c r="A1435">
        <v>43455</v>
      </c>
      <c r="B1435">
        <v>128.37</v>
      </c>
      <c r="E1435">
        <v>59404809</v>
      </c>
    </row>
    <row r="1436" spans="1:5" x14ac:dyDescent="0.3">
      <c r="A1436">
        <v>43454</v>
      </c>
      <c r="B1436">
        <v>131.79</v>
      </c>
      <c r="E1436">
        <v>57908060</v>
      </c>
    </row>
    <row r="1437" spans="1:5" x14ac:dyDescent="0.3">
      <c r="A1437">
        <v>43453</v>
      </c>
      <c r="B1437">
        <v>134</v>
      </c>
      <c r="E1437">
        <v>47676620</v>
      </c>
    </row>
    <row r="1438" spans="1:5" x14ac:dyDescent="0.3">
      <c r="A1438">
        <v>43452</v>
      </c>
      <c r="B1438">
        <v>136.85</v>
      </c>
      <c r="E1438">
        <v>42277225</v>
      </c>
    </row>
    <row r="1439" spans="1:5" x14ac:dyDescent="0.3">
      <c r="A1439">
        <v>43451</v>
      </c>
      <c r="B1439">
        <v>137.02000000000001</v>
      </c>
      <c r="E1439">
        <v>36468455</v>
      </c>
    </row>
    <row r="1440" spans="1:5" x14ac:dyDescent="0.3">
      <c r="A1440">
        <v>43448</v>
      </c>
      <c r="B1440">
        <v>140.61000000000001</v>
      </c>
      <c r="E1440">
        <v>24037238</v>
      </c>
    </row>
    <row r="1441" spans="1:5" x14ac:dyDescent="0.3">
      <c r="A1441">
        <v>43447</v>
      </c>
      <c r="B1441">
        <v>142.77000000000001</v>
      </c>
      <c r="E1441">
        <v>23205437</v>
      </c>
    </row>
    <row r="1442" spans="1:5" x14ac:dyDescent="0.3">
      <c r="A1442">
        <v>43446</v>
      </c>
      <c r="B1442">
        <v>144.82</v>
      </c>
      <c r="E1442">
        <v>27894826</v>
      </c>
    </row>
    <row r="1443" spans="1:5" x14ac:dyDescent="0.3">
      <c r="A1443">
        <v>43445</v>
      </c>
      <c r="B1443">
        <v>143.44999999999999</v>
      </c>
      <c r="E1443">
        <v>29229335</v>
      </c>
    </row>
    <row r="1444" spans="1:5" x14ac:dyDescent="0.3">
      <c r="A1444">
        <v>43444</v>
      </c>
      <c r="B1444">
        <v>143.6</v>
      </c>
      <c r="E1444">
        <v>30776558</v>
      </c>
    </row>
    <row r="1445" spans="1:5" x14ac:dyDescent="0.3">
      <c r="A1445">
        <v>43441</v>
      </c>
      <c r="B1445">
        <v>144.02000000000001</v>
      </c>
      <c r="E1445">
        <v>28525063</v>
      </c>
    </row>
    <row r="1446" spans="1:5" x14ac:dyDescent="0.3">
      <c r="A1446">
        <v>43440</v>
      </c>
      <c r="B1446">
        <v>147.19999999999999</v>
      </c>
      <c r="E1446">
        <v>37581207</v>
      </c>
    </row>
    <row r="1447" spans="1:5" x14ac:dyDescent="0.3">
      <c r="A1447">
        <v>43438</v>
      </c>
      <c r="B1447">
        <v>147.52000000000001</v>
      </c>
      <c r="E1447">
        <v>41077908</v>
      </c>
    </row>
    <row r="1448" spans="1:5" x14ac:dyDescent="0.3">
      <c r="A1448">
        <v>43437</v>
      </c>
      <c r="B1448">
        <v>154.08000000000001</v>
      </c>
      <c r="E1448">
        <v>23353435</v>
      </c>
    </row>
    <row r="1449" spans="1:5" x14ac:dyDescent="0.3">
      <c r="A1449">
        <v>43434</v>
      </c>
      <c r="B1449">
        <v>152.62</v>
      </c>
      <c r="E1449">
        <v>20304680</v>
      </c>
    </row>
    <row r="1450" spans="1:5" x14ac:dyDescent="0.3">
      <c r="A1450">
        <v>43433</v>
      </c>
      <c r="B1450">
        <v>151.83000000000001</v>
      </c>
      <c r="E1450">
        <v>15134471</v>
      </c>
    </row>
    <row r="1451" spans="1:5" x14ac:dyDescent="0.3">
      <c r="A1451">
        <v>43432</v>
      </c>
      <c r="B1451">
        <v>152.24</v>
      </c>
      <c r="E1451">
        <v>26125946</v>
      </c>
    </row>
    <row r="1452" spans="1:5" x14ac:dyDescent="0.3">
      <c r="A1452">
        <v>43431</v>
      </c>
      <c r="B1452">
        <v>148.57</v>
      </c>
      <c r="E1452">
        <v>14461832</v>
      </c>
    </row>
    <row r="1453" spans="1:5" x14ac:dyDescent="0.3">
      <c r="A1453">
        <v>43430</v>
      </c>
      <c r="B1453">
        <v>149.81</v>
      </c>
      <c r="E1453">
        <v>15346405</v>
      </c>
    </row>
    <row r="1454" spans="1:5" x14ac:dyDescent="0.3">
      <c r="A1454">
        <v>43427</v>
      </c>
      <c r="B1454">
        <v>147.88999999999999</v>
      </c>
      <c r="E1454">
        <v>11134825</v>
      </c>
    </row>
    <row r="1455" spans="1:5" x14ac:dyDescent="0.3">
      <c r="A1455">
        <v>43425</v>
      </c>
      <c r="B1455">
        <v>148.03</v>
      </c>
      <c r="E1455">
        <v>17902261</v>
      </c>
    </row>
    <row r="1456" spans="1:5" x14ac:dyDescent="0.3">
      <c r="A1456">
        <v>43424</v>
      </c>
      <c r="B1456">
        <v>145.99</v>
      </c>
      <c r="E1456">
        <v>25906981</v>
      </c>
    </row>
    <row r="1457" spans="1:5" x14ac:dyDescent="0.3">
      <c r="A1457">
        <v>43423</v>
      </c>
      <c r="B1457">
        <v>148.86000000000001</v>
      </c>
      <c r="E1457">
        <v>21540887</v>
      </c>
    </row>
    <row r="1458" spans="1:5" x14ac:dyDescent="0.3">
      <c r="A1458">
        <v>43420</v>
      </c>
      <c r="B1458">
        <v>151.94</v>
      </c>
      <c r="E1458">
        <v>29323504</v>
      </c>
    </row>
    <row r="1459" spans="1:5" x14ac:dyDescent="0.3">
      <c r="A1459">
        <v>43419</v>
      </c>
      <c r="B1459">
        <v>151.58000000000001</v>
      </c>
      <c r="E1459">
        <v>24481980</v>
      </c>
    </row>
    <row r="1460" spans="1:5" x14ac:dyDescent="0.3">
      <c r="A1460">
        <v>43418</v>
      </c>
      <c r="B1460">
        <v>149.44999999999999</v>
      </c>
      <c r="E1460">
        <v>24549050</v>
      </c>
    </row>
    <row r="1461" spans="1:5" x14ac:dyDescent="0.3">
      <c r="A1461">
        <v>43417</v>
      </c>
      <c r="B1461">
        <v>150.55000000000001</v>
      </c>
      <c r="E1461">
        <v>18468484</v>
      </c>
    </row>
    <row r="1462" spans="1:5" x14ac:dyDescent="0.3">
      <c r="A1462">
        <v>43416</v>
      </c>
      <c r="B1462">
        <v>151.03</v>
      </c>
      <c r="E1462">
        <v>21886776</v>
      </c>
    </row>
    <row r="1463" spans="1:5" x14ac:dyDescent="0.3">
      <c r="A1463">
        <v>43413</v>
      </c>
      <c r="B1463">
        <v>154.08000000000001</v>
      </c>
      <c r="E1463">
        <v>20654377</v>
      </c>
    </row>
    <row r="1464" spans="1:5" x14ac:dyDescent="0.3">
      <c r="A1464">
        <v>43412</v>
      </c>
      <c r="B1464">
        <v>156.99</v>
      </c>
      <c r="E1464">
        <v>14987739</v>
      </c>
    </row>
    <row r="1465" spans="1:5" x14ac:dyDescent="0.3">
      <c r="A1465">
        <v>43411</v>
      </c>
      <c r="B1465">
        <v>157.41</v>
      </c>
      <c r="E1465">
        <v>22127752</v>
      </c>
    </row>
    <row r="1466" spans="1:5" x14ac:dyDescent="0.3">
      <c r="A1466">
        <v>43410</v>
      </c>
      <c r="B1466">
        <v>154.63999999999999</v>
      </c>
      <c r="E1466">
        <v>15572913</v>
      </c>
    </row>
    <row r="1467" spans="1:5" x14ac:dyDescent="0.3">
      <c r="A1467">
        <v>43409</v>
      </c>
      <c r="B1467">
        <v>153.88</v>
      </c>
      <c r="E1467">
        <v>16940941</v>
      </c>
    </row>
    <row r="1468" spans="1:5" x14ac:dyDescent="0.3">
      <c r="A1468">
        <v>43406</v>
      </c>
      <c r="B1468">
        <v>154</v>
      </c>
      <c r="E1468">
        <v>26671569</v>
      </c>
    </row>
    <row r="1469" spans="1:5" x14ac:dyDescent="0.3">
      <c r="A1469">
        <v>43405</v>
      </c>
      <c r="B1469">
        <v>153.49</v>
      </c>
      <c r="E1469">
        <v>28496352</v>
      </c>
    </row>
    <row r="1470" spans="1:5" x14ac:dyDescent="0.3">
      <c r="A1470">
        <v>43404</v>
      </c>
      <c r="B1470">
        <v>150.03</v>
      </c>
      <c r="E1470">
        <v>36785372</v>
      </c>
    </row>
    <row r="1471" spans="1:5" x14ac:dyDescent="0.3">
      <c r="A1471">
        <v>43403</v>
      </c>
      <c r="B1471">
        <v>149.72999999999999</v>
      </c>
      <c r="E1471">
        <v>29017208</v>
      </c>
    </row>
    <row r="1472" spans="1:5" x14ac:dyDescent="0.3">
      <c r="A1472">
        <v>43402</v>
      </c>
      <c r="B1472">
        <v>146.66999999999999</v>
      </c>
      <c r="E1472">
        <v>33031269</v>
      </c>
    </row>
    <row r="1473" spans="1:5" x14ac:dyDescent="0.3">
      <c r="A1473">
        <v>43399</v>
      </c>
      <c r="B1473">
        <v>147.47999999999999</v>
      </c>
      <c r="E1473">
        <v>36986059</v>
      </c>
    </row>
    <row r="1474" spans="1:5" x14ac:dyDescent="0.3">
      <c r="A1474">
        <v>43398</v>
      </c>
      <c r="B1474">
        <v>149.11000000000001</v>
      </c>
      <c r="E1474">
        <v>32311281</v>
      </c>
    </row>
    <row r="1475" spans="1:5" x14ac:dyDescent="0.3">
      <c r="A1475">
        <v>43397</v>
      </c>
      <c r="B1475">
        <v>145.94999999999999</v>
      </c>
      <c r="E1475">
        <v>40412447</v>
      </c>
    </row>
    <row r="1476" spans="1:5" x14ac:dyDescent="0.3">
      <c r="A1476">
        <v>43396</v>
      </c>
      <c r="B1476">
        <v>151.66</v>
      </c>
      <c r="E1476">
        <v>37228114</v>
      </c>
    </row>
    <row r="1477" spans="1:5" x14ac:dyDescent="0.3">
      <c r="A1477">
        <v>43395</v>
      </c>
      <c r="B1477">
        <v>153.03</v>
      </c>
      <c r="E1477">
        <v>28218316</v>
      </c>
    </row>
    <row r="1478" spans="1:5" x14ac:dyDescent="0.3">
      <c r="A1478">
        <v>43392</v>
      </c>
      <c r="B1478">
        <v>153.36000000000001</v>
      </c>
      <c r="E1478">
        <v>34214194</v>
      </c>
    </row>
    <row r="1479" spans="1:5" x14ac:dyDescent="0.3">
      <c r="A1479">
        <v>43391</v>
      </c>
      <c r="B1479">
        <v>155</v>
      </c>
      <c r="E1479">
        <v>31042710</v>
      </c>
    </row>
    <row r="1480" spans="1:5" x14ac:dyDescent="0.3">
      <c r="A1480">
        <v>43390</v>
      </c>
      <c r="B1480">
        <v>157.96</v>
      </c>
      <c r="E1480">
        <v>24140149</v>
      </c>
    </row>
    <row r="1481" spans="1:5" x14ac:dyDescent="0.3">
      <c r="A1481">
        <v>43389</v>
      </c>
      <c r="B1481">
        <v>158.63999999999999</v>
      </c>
      <c r="E1481">
        <v>35569062</v>
      </c>
    </row>
    <row r="1482" spans="1:5" x14ac:dyDescent="0.3">
      <c r="A1482">
        <v>43388</v>
      </c>
      <c r="B1482">
        <v>154.16999999999999</v>
      </c>
      <c r="E1482">
        <v>32747562</v>
      </c>
    </row>
    <row r="1483" spans="1:5" x14ac:dyDescent="0.3">
      <c r="A1483">
        <v>43385</v>
      </c>
      <c r="B1483">
        <v>153.6</v>
      </c>
      <c r="E1483">
        <v>53492577</v>
      </c>
    </row>
    <row r="1484" spans="1:5" x14ac:dyDescent="0.3">
      <c r="A1484">
        <v>43384</v>
      </c>
      <c r="B1484">
        <v>153.57</v>
      </c>
      <c r="E1484">
        <v>68877446</v>
      </c>
    </row>
    <row r="1485" spans="1:5" x14ac:dyDescent="0.3">
      <c r="A1485">
        <v>43383</v>
      </c>
      <c r="B1485">
        <v>156.56</v>
      </c>
      <c r="E1485">
        <v>46921777</v>
      </c>
    </row>
    <row r="1486" spans="1:5" x14ac:dyDescent="0.3">
      <c r="A1486">
        <v>43382</v>
      </c>
      <c r="B1486">
        <v>161.19</v>
      </c>
      <c r="E1486">
        <v>20620373</v>
      </c>
    </row>
    <row r="1487" spans="1:5" x14ac:dyDescent="0.3">
      <c r="A1487">
        <v>43381</v>
      </c>
      <c r="B1487">
        <v>161.82</v>
      </c>
      <c r="E1487">
        <v>21330667</v>
      </c>
    </row>
    <row r="1488" spans="1:5" x14ac:dyDescent="0.3">
      <c r="A1488">
        <v>43378</v>
      </c>
      <c r="B1488">
        <v>162.16</v>
      </c>
      <c r="E1488">
        <v>31240134</v>
      </c>
    </row>
    <row r="1489" spans="1:5" x14ac:dyDescent="0.3">
      <c r="A1489">
        <v>43377</v>
      </c>
      <c r="B1489">
        <v>163.63999999999999</v>
      </c>
      <c r="E1489">
        <v>29463003</v>
      </c>
    </row>
    <row r="1490" spans="1:5" x14ac:dyDescent="0.3">
      <c r="A1490">
        <v>43376</v>
      </c>
      <c r="B1490">
        <v>165.97</v>
      </c>
      <c r="E1490">
        <v>26027249</v>
      </c>
    </row>
    <row r="1491" spans="1:5" x14ac:dyDescent="0.3">
      <c r="A1491">
        <v>43375</v>
      </c>
      <c r="B1491">
        <v>164.53</v>
      </c>
      <c r="E1491">
        <v>28440336</v>
      </c>
    </row>
    <row r="1492" spans="1:5" x14ac:dyDescent="0.3">
      <c r="A1492">
        <v>43374</v>
      </c>
      <c r="B1492">
        <v>166.33</v>
      </c>
      <c r="E1492">
        <v>27897458</v>
      </c>
    </row>
    <row r="1493" spans="1:5" x14ac:dyDescent="0.3">
      <c r="A1493">
        <v>43371</v>
      </c>
      <c r="B1493">
        <v>168.55</v>
      </c>
      <c r="E1493">
        <v>22740288</v>
      </c>
    </row>
    <row r="1494" spans="1:5" x14ac:dyDescent="0.3">
      <c r="A1494">
        <v>43370</v>
      </c>
      <c r="B1494">
        <v>168.04</v>
      </c>
      <c r="E1494">
        <v>14471938</v>
      </c>
    </row>
    <row r="1495" spans="1:5" x14ac:dyDescent="0.3">
      <c r="A1495">
        <v>43369</v>
      </c>
      <c r="B1495">
        <v>168.03</v>
      </c>
      <c r="E1495">
        <v>17787202</v>
      </c>
    </row>
    <row r="1496" spans="1:5" x14ac:dyDescent="0.3">
      <c r="A1496">
        <v>43368</v>
      </c>
      <c r="B1496">
        <v>170.03</v>
      </c>
      <c r="E1496">
        <v>13758483</v>
      </c>
    </row>
    <row r="1497" spans="1:5" x14ac:dyDescent="0.3">
      <c r="A1497">
        <v>43367</v>
      </c>
      <c r="B1497">
        <v>169.77</v>
      </c>
      <c r="E1497">
        <v>15786693</v>
      </c>
    </row>
    <row r="1498" spans="1:5" x14ac:dyDescent="0.3">
      <c r="A1498">
        <v>43364</v>
      </c>
      <c r="B1498">
        <v>170.4</v>
      </c>
      <c r="E1498">
        <v>32538964</v>
      </c>
    </row>
    <row r="1499" spans="1:5" x14ac:dyDescent="0.3">
      <c r="A1499">
        <v>43363</v>
      </c>
      <c r="B1499">
        <v>171.22</v>
      </c>
      <c r="E1499">
        <v>16918661</v>
      </c>
    </row>
    <row r="1500" spans="1:5" x14ac:dyDescent="0.3">
      <c r="A1500">
        <v>43362</v>
      </c>
      <c r="B1500">
        <v>169.65</v>
      </c>
      <c r="E1500">
        <v>17593518</v>
      </c>
    </row>
    <row r="1501" spans="1:5" x14ac:dyDescent="0.3">
      <c r="A1501">
        <v>43361</v>
      </c>
      <c r="B1501">
        <v>170.27</v>
      </c>
      <c r="E1501">
        <v>13018027</v>
      </c>
    </row>
    <row r="1502" spans="1:5" x14ac:dyDescent="0.3">
      <c r="A1502">
        <v>43360</v>
      </c>
      <c r="B1502">
        <v>169.56</v>
      </c>
      <c r="E1502">
        <v>20023209</v>
      </c>
    </row>
    <row r="1503" spans="1:5" x14ac:dyDescent="0.3">
      <c r="A1503">
        <v>43357</v>
      </c>
      <c r="B1503">
        <v>171.38</v>
      </c>
      <c r="E1503">
        <v>15734941</v>
      </c>
    </row>
    <row r="1504" spans="1:5" x14ac:dyDescent="0.3">
      <c r="A1504">
        <v>43356</v>
      </c>
      <c r="B1504">
        <v>170.66</v>
      </c>
      <c r="E1504">
        <v>14570480</v>
      </c>
    </row>
    <row r="1505" spans="1:5" x14ac:dyDescent="0.3">
      <c r="A1505">
        <v>43355</v>
      </c>
      <c r="B1505">
        <v>170.62</v>
      </c>
      <c r="E1505">
        <v>21572349</v>
      </c>
    </row>
    <row r="1506" spans="1:5" x14ac:dyDescent="0.3">
      <c r="A1506">
        <v>43354</v>
      </c>
      <c r="B1506">
        <v>171.03</v>
      </c>
      <c r="E1506">
        <v>14078385</v>
      </c>
    </row>
    <row r="1507" spans="1:5" x14ac:dyDescent="0.3">
      <c r="A1507">
        <v>43353</v>
      </c>
      <c r="B1507">
        <v>170.75</v>
      </c>
      <c r="E1507">
        <v>11067142</v>
      </c>
    </row>
    <row r="1508" spans="1:5" x14ac:dyDescent="0.3">
      <c r="A1508">
        <v>43350</v>
      </c>
      <c r="B1508">
        <v>170.54</v>
      </c>
      <c r="E1508">
        <v>17247965</v>
      </c>
    </row>
    <row r="1509" spans="1:5" x14ac:dyDescent="0.3">
      <c r="A1509">
        <v>43349</v>
      </c>
      <c r="B1509">
        <v>170.63</v>
      </c>
      <c r="E1509">
        <v>16647720</v>
      </c>
    </row>
    <row r="1510" spans="1:5" x14ac:dyDescent="0.3">
      <c r="A1510">
        <v>43348</v>
      </c>
      <c r="B1510">
        <v>171.79</v>
      </c>
      <c r="E1510">
        <v>15166068</v>
      </c>
    </row>
    <row r="1511" spans="1:5" x14ac:dyDescent="0.3">
      <c r="A1511">
        <v>43347</v>
      </c>
      <c r="B1511">
        <v>172.25</v>
      </c>
      <c r="E1511">
        <v>17923503</v>
      </c>
    </row>
    <row r="1512" spans="1:5" x14ac:dyDescent="0.3">
      <c r="A1512">
        <v>43343</v>
      </c>
      <c r="B1512">
        <v>173.02</v>
      </c>
      <c r="E1512">
        <v>12240491</v>
      </c>
    </row>
    <row r="1513" spans="1:5" x14ac:dyDescent="0.3">
      <c r="A1513">
        <v>43342</v>
      </c>
      <c r="B1513">
        <v>172.36</v>
      </c>
      <c r="E1513">
        <v>14199577</v>
      </c>
    </row>
    <row r="1514" spans="1:5" x14ac:dyDescent="0.3">
      <c r="A1514">
        <v>43341</v>
      </c>
      <c r="B1514">
        <v>172.5</v>
      </c>
      <c r="E1514">
        <v>13157918</v>
      </c>
    </row>
    <row r="1515" spans="1:5" x14ac:dyDescent="0.3">
      <c r="A1515">
        <v>43340</v>
      </c>
      <c r="B1515">
        <v>172</v>
      </c>
      <c r="E1515">
        <v>13170323</v>
      </c>
    </row>
    <row r="1516" spans="1:5" x14ac:dyDescent="0.3">
      <c r="A1516">
        <v>43339</v>
      </c>
      <c r="B1516">
        <v>171.84</v>
      </c>
      <c r="E1516">
        <v>15880417</v>
      </c>
    </row>
    <row r="1517" spans="1:5" x14ac:dyDescent="0.3">
      <c r="A1517">
        <v>43336</v>
      </c>
      <c r="B1517">
        <v>171.59</v>
      </c>
      <c r="E1517">
        <v>11894458</v>
      </c>
    </row>
    <row r="1518" spans="1:5" x14ac:dyDescent="0.3">
      <c r="A1518">
        <v>43335</v>
      </c>
      <c r="B1518">
        <v>170.66</v>
      </c>
      <c r="E1518">
        <v>12945761</v>
      </c>
    </row>
    <row r="1519" spans="1:5" x14ac:dyDescent="0.3">
      <c r="A1519">
        <v>43334</v>
      </c>
      <c r="B1519">
        <v>171.18</v>
      </c>
      <c r="E1519">
        <v>14329156</v>
      </c>
    </row>
    <row r="1520" spans="1:5" x14ac:dyDescent="0.3">
      <c r="A1520">
        <v>43333</v>
      </c>
      <c r="B1520">
        <v>170.76</v>
      </c>
      <c r="E1520">
        <v>20661194</v>
      </c>
    </row>
    <row r="1521" spans="1:5" x14ac:dyDescent="0.3">
      <c r="A1521">
        <v>43332</v>
      </c>
      <c r="B1521">
        <v>168.82</v>
      </c>
      <c r="E1521">
        <v>12547301</v>
      </c>
    </row>
    <row r="1522" spans="1:5" x14ac:dyDescent="0.3">
      <c r="A1522">
        <v>43329</v>
      </c>
      <c r="B1522">
        <v>168.35</v>
      </c>
      <c r="E1522">
        <v>15106680</v>
      </c>
    </row>
    <row r="1523" spans="1:5" x14ac:dyDescent="0.3">
      <c r="A1523">
        <v>43328</v>
      </c>
      <c r="B1523">
        <v>167.63</v>
      </c>
      <c r="E1523">
        <v>15484737</v>
      </c>
    </row>
    <row r="1524" spans="1:5" x14ac:dyDescent="0.3">
      <c r="A1524">
        <v>43327</v>
      </c>
      <c r="B1524">
        <v>166.09</v>
      </c>
      <c r="E1524">
        <v>27479910</v>
      </c>
    </row>
    <row r="1525" spans="1:5" x14ac:dyDescent="0.3">
      <c r="A1525">
        <v>43326</v>
      </c>
      <c r="B1525">
        <v>168.2</v>
      </c>
      <c r="E1525">
        <v>17683090</v>
      </c>
    </row>
    <row r="1526" spans="1:5" x14ac:dyDescent="0.3">
      <c r="A1526">
        <v>43325</v>
      </c>
      <c r="B1526">
        <v>166.55</v>
      </c>
      <c r="E1526">
        <v>20518282</v>
      </c>
    </row>
    <row r="1527" spans="1:5" x14ac:dyDescent="0.3">
      <c r="A1527">
        <v>43322</v>
      </c>
      <c r="B1527">
        <v>167.53</v>
      </c>
      <c r="E1527">
        <v>20521940</v>
      </c>
    </row>
    <row r="1528" spans="1:5" x14ac:dyDescent="0.3">
      <c r="A1528">
        <v>43321</v>
      </c>
      <c r="B1528">
        <v>168</v>
      </c>
      <c r="E1528">
        <v>10437762</v>
      </c>
    </row>
    <row r="1529" spans="1:5" x14ac:dyDescent="0.3">
      <c r="A1529">
        <v>43320</v>
      </c>
      <c r="B1529">
        <v>167.57</v>
      </c>
      <c r="E1529">
        <v>14792590</v>
      </c>
    </row>
    <row r="1530" spans="1:5" x14ac:dyDescent="0.3">
      <c r="A1530">
        <v>43319</v>
      </c>
      <c r="B1530">
        <v>167.72</v>
      </c>
      <c r="E1530">
        <v>15045699</v>
      </c>
    </row>
    <row r="1531" spans="1:5" x14ac:dyDescent="0.3">
      <c r="A1531">
        <v>43318</v>
      </c>
      <c r="B1531">
        <v>167.32</v>
      </c>
      <c r="E1531">
        <v>16288797</v>
      </c>
    </row>
    <row r="1532" spans="1:5" x14ac:dyDescent="0.3">
      <c r="A1532">
        <v>43315</v>
      </c>
      <c r="B1532">
        <v>166.39</v>
      </c>
      <c r="E1532">
        <v>21735100</v>
      </c>
    </row>
    <row r="1533" spans="1:5" x14ac:dyDescent="0.3">
      <c r="A1533">
        <v>43314</v>
      </c>
      <c r="B1533">
        <v>166.97</v>
      </c>
      <c r="E1533">
        <v>18292169</v>
      </c>
    </row>
    <row r="1534" spans="1:5" x14ac:dyDescent="0.3">
      <c r="A1534">
        <v>43313</v>
      </c>
      <c r="B1534">
        <v>165.76</v>
      </c>
      <c r="E1534">
        <v>17942577</v>
      </c>
    </row>
    <row r="1535" spans="1:5" x14ac:dyDescent="0.3">
      <c r="A1535">
        <v>43312</v>
      </c>
      <c r="B1535">
        <v>165.87</v>
      </c>
      <c r="E1535">
        <v>23567270</v>
      </c>
    </row>
    <row r="1536" spans="1:5" x14ac:dyDescent="0.3">
      <c r="A1536">
        <v>43311</v>
      </c>
      <c r="B1536">
        <v>164.2</v>
      </c>
      <c r="E1536">
        <v>20093717</v>
      </c>
    </row>
    <row r="1537" spans="1:5" x14ac:dyDescent="0.3">
      <c r="A1537">
        <v>43308</v>
      </c>
      <c r="B1537">
        <v>165.26</v>
      </c>
      <c r="E1537">
        <v>28782611</v>
      </c>
    </row>
    <row r="1538" spans="1:5" x14ac:dyDescent="0.3">
      <c r="A1538">
        <v>43307</v>
      </c>
      <c r="B1538">
        <v>168.4</v>
      </c>
      <c r="E1538">
        <v>20944208</v>
      </c>
    </row>
    <row r="1539" spans="1:5" x14ac:dyDescent="0.3">
      <c r="A1539">
        <v>43306</v>
      </c>
      <c r="B1539">
        <v>167.5</v>
      </c>
      <c r="E1539">
        <v>18418276</v>
      </c>
    </row>
    <row r="1540" spans="1:5" x14ac:dyDescent="0.3">
      <c r="A1540">
        <v>43305</v>
      </c>
      <c r="B1540">
        <v>166.89</v>
      </c>
      <c r="E1540">
        <v>25831306</v>
      </c>
    </row>
    <row r="1541" spans="1:5" x14ac:dyDescent="0.3">
      <c r="A1541">
        <v>43304</v>
      </c>
      <c r="B1541">
        <v>168.69</v>
      </c>
      <c r="E1541">
        <v>12335035</v>
      </c>
    </row>
    <row r="1542" spans="1:5" x14ac:dyDescent="0.3">
      <c r="A1542">
        <v>43301</v>
      </c>
      <c r="B1542">
        <v>168.48</v>
      </c>
      <c r="E1542">
        <v>17570893</v>
      </c>
    </row>
    <row r="1543" spans="1:5" x14ac:dyDescent="0.3">
      <c r="A1543">
        <v>43300</v>
      </c>
      <c r="B1543">
        <v>169.17</v>
      </c>
      <c r="E1543">
        <v>18398258</v>
      </c>
    </row>
    <row r="1544" spans="1:5" x14ac:dyDescent="0.3">
      <c r="A1544">
        <v>43299</v>
      </c>
      <c r="B1544">
        <v>167.98</v>
      </c>
      <c r="E1544">
        <v>13780017</v>
      </c>
    </row>
    <row r="1545" spans="1:5" x14ac:dyDescent="0.3">
      <c r="A1545">
        <v>43298</v>
      </c>
      <c r="B1545">
        <v>167.51</v>
      </c>
      <c r="E1545">
        <v>15134723</v>
      </c>
    </row>
    <row r="1546" spans="1:5" x14ac:dyDescent="0.3">
      <c r="A1546">
        <v>43297</v>
      </c>
      <c r="B1546">
        <v>166.77</v>
      </c>
      <c r="E1546">
        <v>15946913</v>
      </c>
    </row>
    <row r="1547" spans="1:5" x14ac:dyDescent="0.3">
      <c r="A1547">
        <v>43294</v>
      </c>
      <c r="B1547">
        <v>167.42</v>
      </c>
      <c r="E1547">
        <v>15409852</v>
      </c>
    </row>
    <row r="1548" spans="1:5" x14ac:dyDescent="0.3">
      <c r="A1548">
        <v>43293</v>
      </c>
      <c r="B1548">
        <v>167.92</v>
      </c>
      <c r="E1548">
        <v>19617573</v>
      </c>
    </row>
    <row r="1549" spans="1:5" x14ac:dyDescent="0.3">
      <c r="A1549">
        <v>43292</v>
      </c>
      <c r="B1549">
        <v>167.11</v>
      </c>
      <c r="E1549">
        <v>23912637</v>
      </c>
    </row>
    <row r="1550" spans="1:5" x14ac:dyDescent="0.3">
      <c r="A1550">
        <v>43291</v>
      </c>
      <c r="B1550">
        <v>168.54</v>
      </c>
      <c r="E1550">
        <v>18790701</v>
      </c>
    </row>
    <row r="1551" spans="1:5" x14ac:dyDescent="0.3">
      <c r="A1551">
        <v>43290</v>
      </c>
      <c r="B1551">
        <v>169.31</v>
      </c>
      <c r="E1551">
        <v>16565172</v>
      </c>
    </row>
    <row r="1552" spans="1:5" x14ac:dyDescent="0.3">
      <c r="A1552">
        <v>43287</v>
      </c>
      <c r="B1552">
        <v>168.25</v>
      </c>
      <c r="E1552">
        <v>19606588</v>
      </c>
    </row>
    <row r="1553" spans="1:5" x14ac:dyDescent="0.3">
      <c r="A1553">
        <v>43286</v>
      </c>
      <c r="B1553">
        <v>166.84</v>
      </c>
      <c r="E1553">
        <v>18640546</v>
      </c>
    </row>
    <row r="1554" spans="1:5" x14ac:dyDescent="0.3">
      <c r="A1554">
        <v>43284</v>
      </c>
      <c r="B1554">
        <v>164.96</v>
      </c>
      <c r="E1554">
        <v>13561340</v>
      </c>
    </row>
    <row r="1555" spans="1:5" x14ac:dyDescent="0.3">
      <c r="A1555">
        <v>43283</v>
      </c>
      <c r="B1555">
        <v>164.9</v>
      </c>
      <c r="E1555">
        <v>24283647</v>
      </c>
    </row>
    <row r="1556" spans="1:5" x14ac:dyDescent="0.3">
      <c r="A1556">
        <v>43280</v>
      </c>
      <c r="B1556">
        <v>163.77000000000001</v>
      </c>
      <c r="E1556">
        <v>24146597</v>
      </c>
    </row>
    <row r="1557" spans="1:5" x14ac:dyDescent="0.3">
      <c r="A1557">
        <v>43279</v>
      </c>
      <c r="B1557">
        <v>163.88</v>
      </c>
      <c r="E1557">
        <v>26759106</v>
      </c>
    </row>
    <row r="1558" spans="1:5" x14ac:dyDescent="0.3">
      <c r="A1558">
        <v>43278</v>
      </c>
      <c r="B1558">
        <v>163.38</v>
      </c>
      <c r="E1558">
        <v>27511763</v>
      </c>
    </row>
    <row r="1559" spans="1:5" x14ac:dyDescent="0.3">
      <c r="A1559">
        <v>43277</v>
      </c>
      <c r="B1559">
        <v>166.04</v>
      </c>
      <c r="E1559">
        <v>20481682</v>
      </c>
    </row>
    <row r="1560" spans="1:5" x14ac:dyDescent="0.3">
      <c r="A1560">
        <v>43276</v>
      </c>
      <c r="B1560">
        <v>165.08</v>
      </c>
      <c r="E1560">
        <v>37005119</v>
      </c>
    </row>
    <row r="1561" spans="1:5" x14ac:dyDescent="0.3">
      <c r="A1561">
        <v>43273</v>
      </c>
      <c r="B1561">
        <v>167.82</v>
      </c>
      <c r="E1561">
        <v>34140419</v>
      </c>
    </row>
    <row r="1562" spans="1:5" x14ac:dyDescent="0.3">
      <c r="A1562">
        <v>43272</v>
      </c>
      <c r="B1562">
        <v>168.38</v>
      </c>
      <c r="E1562">
        <v>26946202</v>
      </c>
    </row>
    <row r="1563" spans="1:5" x14ac:dyDescent="0.3">
      <c r="A1563">
        <v>43271</v>
      </c>
      <c r="B1563">
        <v>169.97</v>
      </c>
      <c r="E1563">
        <v>19216897</v>
      </c>
    </row>
    <row r="1564" spans="1:5" x14ac:dyDescent="0.3">
      <c r="A1564">
        <v>43270</v>
      </c>
      <c r="B1564">
        <v>168.61</v>
      </c>
      <c r="E1564">
        <v>24605878</v>
      </c>
    </row>
    <row r="1565" spans="1:5" x14ac:dyDescent="0.3">
      <c r="A1565">
        <v>43269</v>
      </c>
      <c r="B1565">
        <v>168.6</v>
      </c>
      <c r="E1565">
        <v>18616479</v>
      </c>
    </row>
    <row r="1566" spans="1:5" x14ac:dyDescent="0.3">
      <c r="A1566">
        <v>43266</v>
      </c>
      <c r="B1566">
        <v>167.81</v>
      </c>
      <c r="E1566">
        <v>24922582</v>
      </c>
    </row>
    <row r="1567" spans="1:5" x14ac:dyDescent="0.3">
      <c r="A1567">
        <v>43265</v>
      </c>
      <c r="B1567">
        <v>167.76</v>
      </c>
      <c r="E1567">
        <v>19248134</v>
      </c>
    </row>
    <row r="1568" spans="1:5" x14ac:dyDescent="0.3">
      <c r="A1568">
        <v>43264</v>
      </c>
      <c r="B1568">
        <v>166.87</v>
      </c>
      <c r="E1568">
        <v>19853695</v>
      </c>
    </row>
    <row r="1569" spans="1:5" x14ac:dyDescent="0.3">
      <c r="A1569">
        <v>43263</v>
      </c>
      <c r="B1569">
        <v>167.53</v>
      </c>
      <c r="E1569">
        <v>16166725</v>
      </c>
    </row>
    <row r="1570" spans="1:5" x14ac:dyDescent="0.3">
      <c r="A1570">
        <v>43262</v>
      </c>
      <c r="B1570">
        <v>166.77</v>
      </c>
      <c r="E1570">
        <v>15922997</v>
      </c>
    </row>
    <row r="1571" spans="1:5" x14ac:dyDescent="0.3">
      <c r="A1571">
        <v>43259</v>
      </c>
      <c r="B1571">
        <v>166.52</v>
      </c>
      <c r="E1571">
        <v>17569845</v>
      </c>
    </row>
    <row r="1572" spans="1:5" x14ac:dyDescent="0.3">
      <c r="A1572">
        <v>43258</v>
      </c>
      <c r="B1572">
        <v>166.02</v>
      </c>
      <c r="E1572">
        <v>17571873</v>
      </c>
    </row>
    <row r="1573" spans="1:5" x14ac:dyDescent="0.3">
      <c r="A1573">
        <v>43257</v>
      </c>
      <c r="B1573">
        <v>166.93</v>
      </c>
      <c r="E1573">
        <v>16661337</v>
      </c>
    </row>
    <row r="1574" spans="1:5" x14ac:dyDescent="0.3">
      <c r="A1574">
        <v>43256</v>
      </c>
      <c r="B1574">
        <v>165.73</v>
      </c>
      <c r="E1574">
        <v>13283590</v>
      </c>
    </row>
    <row r="1575" spans="1:5" x14ac:dyDescent="0.3">
      <c r="A1575">
        <v>43255</v>
      </c>
      <c r="B1575">
        <v>164.71</v>
      </c>
      <c r="E1575">
        <v>14836035</v>
      </c>
    </row>
    <row r="1576" spans="1:5" x14ac:dyDescent="0.3">
      <c r="A1576">
        <v>43252</v>
      </c>
      <c r="B1576">
        <v>163.84</v>
      </c>
      <c r="E1576">
        <v>21108153</v>
      </c>
    </row>
    <row r="1577" spans="1:5" x14ac:dyDescent="0.3">
      <c r="A1577">
        <v>43251</v>
      </c>
      <c r="B1577">
        <v>162.77000000000001</v>
      </c>
      <c r="E1577">
        <v>28573727</v>
      </c>
    </row>
    <row r="1578" spans="1:5" x14ac:dyDescent="0.3">
      <c r="A1578">
        <v>43250</v>
      </c>
      <c r="B1578">
        <v>164.08</v>
      </c>
      <c r="E1578">
        <v>25169013</v>
      </c>
    </row>
    <row r="1579" spans="1:5" x14ac:dyDescent="0.3">
      <c r="A1579">
        <v>43249</v>
      </c>
      <c r="B1579">
        <v>161.52000000000001</v>
      </c>
      <c r="E1579">
        <v>20986902</v>
      </c>
    </row>
    <row r="1580" spans="1:5" x14ac:dyDescent="0.3">
      <c r="A1580">
        <v>43245</v>
      </c>
      <c r="B1580">
        <v>161.74</v>
      </c>
      <c r="E1580">
        <v>11150236</v>
      </c>
    </row>
    <row r="1581" spans="1:5" x14ac:dyDescent="0.3">
      <c r="A1581">
        <v>43244</v>
      </c>
      <c r="B1581">
        <v>162.03</v>
      </c>
      <c r="E1581">
        <v>12785045</v>
      </c>
    </row>
    <row r="1582" spans="1:5" x14ac:dyDescent="0.3">
      <c r="A1582">
        <v>43243</v>
      </c>
      <c r="B1582">
        <v>161.97</v>
      </c>
      <c r="E1582">
        <v>14235681</v>
      </c>
    </row>
    <row r="1583" spans="1:5" x14ac:dyDescent="0.3">
      <c r="A1583">
        <v>43242</v>
      </c>
      <c r="B1583">
        <v>161.76</v>
      </c>
      <c r="E1583">
        <v>13212023</v>
      </c>
    </row>
    <row r="1584" spans="1:5" x14ac:dyDescent="0.3">
      <c r="A1584">
        <v>43241</v>
      </c>
      <c r="B1584">
        <v>162.94</v>
      </c>
      <c r="E1584">
        <v>15667339</v>
      </c>
    </row>
    <row r="1585" spans="1:5" x14ac:dyDescent="0.3">
      <c r="A1585">
        <v>43238</v>
      </c>
      <c r="B1585">
        <v>161.87</v>
      </c>
      <c r="E1585">
        <v>17579847</v>
      </c>
    </row>
    <row r="1586" spans="1:5" x14ac:dyDescent="0.3">
      <c r="A1586">
        <v>43237</v>
      </c>
      <c r="B1586">
        <v>161.66</v>
      </c>
      <c r="E1586">
        <v>18639701</v>
      </c>
    </row>
    <row r="1587" spans="1:5" x14ac:dyDescent="0.3">
      <c r="A1587">
        <v>43236</v>
      </c>
      <c r="B1587">
        <v>160.91999999999999</v>
      </c>
      <c r="E1587">
        <v>21004449</v>
      </c>
    </row>
    <row r="1588" spans="1:5" x14ac:dyDescent="0.3">
      <c r="A1588">
        <v>43235</v>
      </c>
      <c r="B1588">
        <v>159.26</v>
      </c>
      <c r="E1588">
        <v>17544917</v>
      </c>
    </row>
    <row r="1589" spans="1:5" x14ac:dyDescent="0.3">
      <c r="A1589">
        <v>43234</v>
      </c>
      <c r="B1589">
        <v>159.22999999999999</v>
      </c>
      <c r="E1589">
        <v>15028536</v>
      </c>
    </row>
    <row r="1590" spans="1:5" x14ac:dyDescent="0.3">
      <c r="A1590">
        <v>43231</v>
      </c>
      <c r="B1590">
        <v>159.84</v>
      </c>
      <c r="E1590">
        <v>14413632</v>
      </c>
    </row>
    <row r="1591" spans="1:5" x14ac:dyDescent="0.3">
      <c r="A1591">
        <v>43230</v>
      </c>
      <c r="B1591">
        <v>159.53</v>
      </c>
      <c r="E1591">
        <v>15828661</v>
      </c>
    </row>
    <row r="1592" spans="1:5" x14ac:dyDescent="0.3">
      <c r="A1592">
        <v>43229</v>
      </c>
      <c r="B1592">
        <v>158.68</v>
      </c>
      <c r="E1592">
        <v>15758472</v>
      </c>
    </row>
    <row r="1593" spans="1:5" x14ac:dyDescent="0.3">
      <c r="A1593">
        <v>43228</v>
      </c>
      <c r="B1593">
        <v>157.83000000000001</v>
      </c>
      <c r="E1593">
        <v>17281248</v>
      </c>
    </row>
    <row r="1594" spans="1:5" x14ac:dyDescent="0.3">
      <c r="A1594">
        <v>43227</v>
      </c>
      <c r="B1594">
        <v>157.05000000000001</v>
      </c>
      <c r="E1594">
        <v>16303479</v>
      </c>
    </row>
    <row r="1595" spans="1:5" x14ac:dyDescent="0.3">
      <c r="A1595">
        <v>43224</v>
      </c>
      <c r="B1595">
        <v>155.72999999999999</v>
      </c>
      <c r="E1595">
        <v>17927916</v>
      </c>
    </row>
    <row r="1596" spans="1:5" x14ac:dyDescent="0.3">
      <c r="A1596">
        <v>43223</v>
      </c>
      <c r="B1596">
        <v>153.81</v>
      </c>
      <c r="E1596">
        <v>20985937</v>
      </c>
    </row>
    <row r="1597" spans="1:5" x14ac:dyDescent="0.3">
      <c r="A1597">
        <v>43222</v>
      </c>
      <c r="B1597">
        <v>154.65</v>
      </c>
      <c r="E1597">
        <v>16786819</v>
      </c>
    </row>
    <row r="1598" spans="1:5" x14ac:dyDescent="0.3">
      <c r="A1598">
        <v>43221</v>
      </c>
      <c r="B1598">
        <v>154.07</v>
      </c>
      <c r="E1598">
        <v>24977510</v>
      </c>
    </row>
    <row r="1599" spans="1:5" x14ac:dyDescent="0.3">
      <c r="A1599">
        <v>43220</v>
      </c>
      <c r="B1599">
        <v>153.32</v>
      </c>
      <c r="E1599">
        <v>15624584</v>
      </c>
    </row>
    <row r="1600" spans="1:5" x14ac:dyDescent="0.3">
      <c r="A1600">
        <v>43217</v>
      </c>
      <c r="B1600">
        <v>154.69</v>
      </c>
      <c r="E1600">
        <v>17734290</v>
      </c>
    </row>
    <row r="1601" spans="1:5" x14ac:dyDescent="0.3">
      <c r="A1601">
        <v>43216</v>
      </c>
      <c r="B1601">
        <v>154.91</v>
      </c>
      <c r="E1601">
        <v>14862876</v>
      </c>
    </row>
    <row r="1602" spans="1:5" x14ac:dyDescent="0.3">
      <c r="A1602">
        <v>43215</v>
      </c>
      <c r="B1602">
        <v>154.19999999999999</v>
      </c>
      <c r="E1602">
        <v>21981372</v>
      </c>
    </row>
    <row r="1603" spans="1:5" x14ac:dyDescent="0.3">
      <c r="A1603">
        <v>43214</v>
      </c>
      <c r="B1603">
        <v>154.43</v>
      </c>
      <c r="E1603">
        <v>24859690</v>
      </c>
    </row>
    <row r="1604" spans="1:5" x14ac:dyDescent="0.3">
      <c r="A1604">
        <v>43213</v>
      </c>
      <c r="B1604">
        <v>155.32</v>
      </c>
      <c r="E1604">
        <v>13268151</v>
      </c>
    </row>
    <row r="1605" spans="1:5" x14ac:dyDescent="0.3">
      <c r="A1605">
        <v>43210</v>
      </c>
      <c r="B1605">
        <v>155.55000000000001</v>
      </c>
      <c r="E1605">
        <v>21480629</v>
      </c>
    </row>
    <row r="1606" spans="1:5" x14ac:dyDescent="0.3">
      <c r="A1606">
        <v>43209</v>
      </c>
      <c r="B1606">
        <v>156.38999999999999</v>
      </c>
      <c r="E1606">
        <v>16174535</v>
      </c>
    </row>
    <row r="1607" spans="1:5" x14ac:dyDescent="0.3">
      <c r="A1607">
        <v>43208</v>
      </c>
      <c r="B1607">
        <v>157.47999999999999</v>
      </c>
      <c r="E1607">
        <v>16974157</v>
      </c>
    </row>
    <row r="1608" spans="1:5" x14ac:dyDescent="0.3">
      <c r="A1608">
        <v>43207</v>
      </c>
      <c r="B1608">
        <v>157.06</v>
      </c>
      <c r="E1608">
        <v>18624191</v>
      </c>
    </row>
    <row r="1609" spans="1:5" x14ac:dyDescent="0.3">
      <c r="A1609">
        <v>43206</v>
      </c>
      <c r="B1609">
        <v>155.37</v>
      </c>
      <c r="E1609">
        <v>18846929</v>
      </c>
    </row>
    <row r="1610" spans="1:5" x14ac:dyDescent="0.3">
      <c r="A1610">
        <v>43203</v>
      </c>
      <c r="B1610">
        <v>153.94999999999999</v>
      </c>
      <c r="E1610">
        <v>19813591</v>
      </c>
    </row>
    <row r="1611" spans="1:5" x14ac:dyDescent="0.3">
      <c r="A1611">
        <v>43202</v>
      </c>
      <c r="B1611">
        <v>154.76</v>
      </c>
      <c r="E1611">
        <v>14413182</v>
      </c>
    </row>
    <row r="1612" spans="1:5" x14ac:dyDescent="0.3">
      <c r="A1612">
        <v>43201</v>
      </c>
      <c r="B1612">
        <v>153.71</v>
      </c>
      <c r="E1612">
        <v>14884595</v>
      </c>
    </row>
    <row r="1613" spans="1:5" x14ac:dyDescent="0.3">
      <c r="A1613">
        <v>43200</v>
      </c>
      <c r="B1613">
        <v>153.38</v>
      </c>
      <c r="E1613">
        <v>24728903</v>
      </c>
    </row>
    <row r="1614" spans="1:5" x14ac:dyDescent="0.3">
      <c r="A1614">
        <v>43199</v>
      </c>
      <c r="B1614">
        <v>150.54</v>
      </c>
      <c r="E1614">
        <v>18997049</v>
      </c>
    </row>
    <row r="1615" spans="1:5" x14ac:dyDescent="0.3">
      <c r="A1615">
        <v>43196</v>
      </c>
      <c r="B1615">
        <v>150.36000000000001</v>
      </c>
      <c r="E1615">
        <v>25762675</v>
      </c>
    </row>
    <row r="1616" spans="1:5" x14ac:dyDescent="0.3">
      <c r="A1616">
        <v>43195</v>
      </c>
      <c r="B1616">
        <v>153.41999999999999</v>
      </c>
      <c r="E1616">
        <v>17301630</v>
      </c>
    </row>
    <row r="1617" spans="1:5" x14ac:dyDescent="0.3">
      <c r="A1617">
        <v>43194</v>
      </c>
      <c r="B1617">
        <v>152.16</v>
      </c>
      <c r="E1617">
        <v>29619678</v>
      </c>
    </row>
    <row r="1618" spans="1:5" x14ac:dyDescent="0.3">
      <c r="A1618">
        <v>43193</v>
      </c>
      <c r="B1618">
        <v>150.25</v>
      </c>
      <c r="E1618">
        <v>29857789</v>
      </c>
    </row>
    <row r="1619" spans="1:5" x14ac:dyDescent="0.3">
      <c r="A1619">
        <v>43192</v>
      </c>
      <c r="B1619">
        <v>148.13</v>
      </c>
      <c r="E1619">
        <v>35040722</v>
      </c>
    </row>
    <row r="1620" spans="1:5" x14ac:dyDescent="0.3">
      <c r="A1620">
        <v>43188</v>
      </c>
      <c r="B1620">
        <v>151.83000000000001</v>
      </c>
      <c r="E1620">
        <v>24209149</v>
      </c>
    </row>
    <row r="1621" spans="1:5" x14ac:dyDescent="0.3">
      <c r="A1621">
        <v>43187</v>
      </c>
      <c r="B1621">
        <v>150.31</v>
      </c>
      <c r="E1621">
        <v>26510850</v>
      </c>
    </row>
    <row r="1622" spans="1:5" x14ac:dyDescent="0.3">
      <c r="A1622">
        <v>43186</v>
      </c>
      <c r="B1622">
        <v>150.36000000000001</v>
      </c>
      <c r="E1622">
        <v>32820649</v>
      </c>
    </row>
    <row r="1623" spans="1:5" x14ac:dyDescent="0.3">
      <c r="A1623">
        <v>43185</v>
      </c>
      <c r="B1623">
        <v>153.33000000000001</v>
      </c>
      <c r="E1623">
        <v>28442432</v>
      </c>
    </row>
    <row r="1624" spans="1:5" x14ac:dyDescent="0.3">
      <c r="A1624">
        <v>43182</v>
      </c>
      <c r="B1624">
        <v>150.05000000000001</v>
      </c>
      <c r="E1624">
        <v>35744100</v>
      </c>
    </row>
    <row r="1625" spans="1:5" x14ac:dyDescent="0.3">
      <c r="A1625">
        <v>43181</v>
      </c>
      <c r="B1625">
        <v>153.35</v>
      </c>
      <c r="E1625">
        <v>29774835</v>
      </c>
    </row>
    <row r="1626" spans="1:5" x14ac:dyDescent="0.3">
      <c r="A1626">
        <v>43180</v>
      </c>
      <c r="B1626">
        <v>157.15</v>
      </c>
      <c r="E1626">
        <v>22213473</v>
      </c>
    </row>
    <row r="1627" spans="1:5" x14ac:dyDescent="0.3">
      <c r="A1627">
        <v>43179</v>
      </c>
      <c r="B1627">
        <v>156.24</v>
      </c>
      <c r="E1627">
        <v>11418519</v>
      </c>
    </row>
    <row r="1628" spans="1:5" x14ac:dyDescent="0.3">
      <c r="A1628">
        <v>43178</v>
      </c>
      <c r="B1628">
        <v>156.28</v>
      </c>
      <c r="E1628">
        <v>25663049</v>
      </c>
    </row>
    <row r="1629" spans="1:5" x14ac:dyDescent="0.3">
      <c r="A1629">
        <v>43175</v>
      </c>
      <c r="B1629">
        <v>157.80000000000001</v>
      </c>
      <c r="E1629">
        <v>36000320</v>
      </c>
    </row>
    <row r="1630" spans="1:5" x14ac:dyDescent="0.3">
      <c r="A1630">
        <v>43174</v>
      </c>
      <c r="B1630">
        <v>156.91999999999999</v>
      </c>
      <c r="E1630">
        <v>14172090</v>
      </c>
    </row>
    <row r="1631" spans="1:5" x14ac:dyDescent="0.3">
      <c r="A1631">
        <v>43173</v>
      </c>
      <c r="B1631">
        <v>157.71</v>
      </c>
      <c r="E1631">
        <v>18097545</v>
      </c>
    </row>
    <row r="1632" spans="1:5" x14ac:dyDescent="0.3">
      <c r="A1632">
        <v>43172</v>
      </c>
      <c r="B1632">
        <v>158.46</v>
      </c>
      <c r="E1632">
        <v>17757217</v>
      </c>
    </row>
    <row r="1633" spans="1:5" x14ac:dyDescent="0.3">
      <c r="A1633">
        <v>43171</v>
      </c>
      <c r="B1633">
        <v>159.19999999999999</v>
      </c>
      <c r="E1633">
        <v>15310119</v>
      </c>
    </row>
    <row r="1634" spans="1:5" x14ac:dyDescent="0.3">
      <c r="A1634">
        <v>43168</v>
      </c>
      <c r="B1634">
        <v>158.91999999999999</v>
      </c>
      <c r="E1634">
        <v>24927153</v>
      </c>
    </row>
    <row r="1635" spans="1:5" x14ac:dyDescent="0.3">
      <c r="A1635">
        <v>43167</v>
      </c>
      <c r="B1635">
        <v>156.41999999999999</v>
      </c>
      <c r="E1635">
        <v>23391297</v>
      </c>
    </row>
    <row r="1636" spans="1:5" x14ac:dyDescent="0.3">
      <c r="A1636">
        <v>43166</v>
      </c>
      <c r="B1636">
        <v>156.74</v>
      </c>
      <c r="E1636">
        <v>22684579</v>
      </c>
    </row>
    <row r="1637" spans="1:5" x14ac:dyDescent="0.3">
      <c r="A1637">
        <v>43165</v>
      </c>
      <c r="B1637">
        <v>155.37</v>
      </c>
      <c r="E1637">
        <v>17303960</v>
      </c>
    </row>
    <row r="1638" spans="1:5" x14ac:dyDescent="0.3">
      <c r="A1638">
        <v>43164</v>
      </c>
      <c r="B1638">
        <v>153.71</v>
      </c>
      <c r="E1638">
        <v>19603692</v>
      </c>
    </row>
    <row r="1639" spans="1:5" x14ac:dyDescent="0.3">
      <c r="A1639">
        <v>43161</v>
      </c>
      <c r="B1639">
        <v>152.35</v>
      </c>
      <c r="E1639">
        <v>31842321</v>
      </c>
    </row>
    <row r="1640" spans="1:5" x14ac:dyDescent="0.3">
      <c r="A1640">
        <v>43160</v>
      </c>
      <c r="B1640">
        <v>149.94999999999999</v>
      </c>
      <c r="E1640">
        <v>38943221</v>
      </c>
    </row>
    <row r="1641" spans="1:5" x14ac:dyDescent="0.3">
      <c r="A1641">
        <v>43159</v>
      </c>
      <c r="B1641">
        <v>150.35</v>
      </c>
      <c r="E1641">
        <v>29951777</v>
      </c>
    </row>
    <row r="1642" spans="1:5" x14ac:dyDescent="0.3">
      <c r="A1642">
        <v>43158</v>
      </c>
      <c r="B1642">
        <v>152.76</v>
      </c>
      <c r="E1642">
        <v>18125486</v>
      </c>
    </row>
    <row r="1643" spans="1:5" x14ac:dyDescent="0.3">
      <c r="A1643">
        <v>43157</v>
      </c>
      <c r="B1643">
        <v>154.99</v>
      </c>
      <c r="E1643">
        <v>15267664</v>
      </c>
    </row>
    <row r="1644" spans="1:5" x14ac:dyDescent="0.3">
      <c r="A1644">
        <v>43154</v>
      </c>
      <c r="B1644">
        <v>153.97999999999999</v>
      </c>
      <c r="E1644">
        <v>18065157</v>
      </c>
    </row>
    <row r="1645" spans="1:5" x14ac:dyDescent="0.3">
      <c r="A1645">
        <v>43153</v>
      </c>
      <c r="B1645">
        <v>152</v>
      </c>
      <c r="E1645">
        <v>16340031</v>
      </c>
    </row>
    <row r="1646" spans="1:5" x14ac:dyDescent="0.3">
      <c r="A1646">
        <v>43152</v>
      </c>
      <c r="B1646">
        <v>152.24</v>
      </c>
      <c r="E1646">
        <v>26735476</v>
      </c>
    </row>
    <row r="1647" spans="1:5" x14ac:dyDescent="0.3">
      <c r="A1647">
        <v>43151</v>
      </c>
      <c r="B1647">
        <v>152.08000000000001</v>
      </c>
      <c r="E1647">
        <v>24046205</v>
      </c>
    </row>
    <row r="1648" spans="1:5" x14ac:dyDescent="0.3">
      <c r="A1648">
        <v>43147</v>
      </c>
      <c r="B1648">
        <v>153.34</v>
      </c>
      <c r="E1648">
        <v>27973884</v>
      </c>
    </row>
    <row r="1649" spans="1:5" x14ac:dyDescent="0.3">
      <c r="A1649">
        <v>43146</v>
      </c>
      <c r="B1649">
        <v>152.80000000000001</v>
      </c>
      <c r="E1649">
        <v>23773557</v>
      </c>
    </row>
    <row r="1650" spans="1:5" x14ac:dyDescent="0.3">
      <c r="A1650">
        <v>43145</v>
      </c>
      <c r="B1650">
        <v>151.15</v>
      </c>
      <c r="E1650">
        <v>36286949</v>
      </c>
    </row>
    <row r="1651" spans="1:5" x14ac:dyDescent="0.3">
      <c r="A1651">
        <v>43144</v>
      </c>
      <c r="B1651">
        <v>148.47999999999999</v>
      </c>
      <c r="E1651">
        <v>25021222</v>
      </c>
    </row>
    <row r="1652" spans="1:5" x14ac:dyDescent="0.3">
      <c r="A1652">
        <v>43143</v>
      </c>
      <c r="B1652">
        <v>148.16</v>
      </c>
      <c r="E1652">
        <v>36213869</v>
      </c>
    </row>
    <row r="1653" spans="1:5" x14ac:dyDescent="0.3">
      <c r="A1653">
        <v>43140</v>
      </c>
      <c r="B1653">
        <v>146.77000000000001</v>
      </c>
      <c r="E1653">
        <v>53315264</v>
      </c>
    </row>
    <row r="1654" spans="1:5" x14ac:dyDescent="0.3">
      <c r="A1654">
        <v>43139</v>
      </c>
      <c r="B1654">
        <v>145.44</v>
      </c>
      <c r="E1654">
        <v>44704507</v>
      </c>
    </row>
    <row r="1655" spans="1:5" x14ac:dyDescent="0.3">
      <c r="A1655">
        <v>43138</v>
      </c>
      <c r="B1655">
        <v>149.84</v>
      </c>
      <c r="E1655">
        <v>37100959</v>
      </c>
    </row>
    <row r="1656" spans="1:5" x14ac:dyDescent="0.3">
      <c r="A1656">
        <v>43137</v>
      </c>
      <c r="B1656">
        <v>149.69</v>
      </c>
      <c r="E1656">
        <v>69232423</v>
      </c>
    </row>
    <row r="1657" spans="1:5" x14ac:dyDescent="0.3">
      <c r="A1657">
        <v>43136</v>
      </c>
      <c r="B1657">
        <v>147.91999999999999</v>
      </c>
      <c r="E1657">
        <v>52622248</v>
      </c>
    </row>
    <row r="1658" spans="1:5" x14ac:dyDescent="0.3">
      <c r="A1658">
        <v>43133</v>
      </c>
      <c r="B1658">
        <v>153.83000000000001</v>
      </c>
      <c r="E1658">
        <v>33314082</v>
      </c>
    </row>
    <row r="1659" spans="1:5" x14ac:dyDescent="0.3">
      <c r="A1659">
        <v>43132</v>
      </c>
      <c r="B1659">
        <v>156.85</v>
      </c>
      <c r="E1659">
        <v>21412980</v>
      </c>
    </row>
    <row r="1660" spans="1:5" x14ac:dyDescent="0.3">
      <c r="A1660">
        <v>43131</v>
      </c>
      <c r="B1660">
        <v>156.36000000000001</v>
      </c>
      <c r="E1660">
        <v>26181042</v>
      </c>
    </row>
    <row r="1661" spans="1:5" x14ac:dyDescent="0.3">
      <c r="A1661">
        <v>43130</v>
      </c>
      <c r="B1661">
        <v>157.18</v>
      </c>
      <c r="E1661">
        <v>24533792</v>
      </c>
    </row>
    <row r="1662" spans="1:5" x14ac:dyDescent="0.3">
      <c r="A1662">
        <v>43129</v>
      </c>
      <c r="B1662">
        <v>158.69999999999999</v>
      </c>
      <c r="E1662">
        <v>18293263</v>
      </c>
    </row>
    <row r="1663" spans="1:5" x14ac:dyDescent="0.3">
      <c r="A1663">
        <v>43126</v>
      </c>
      <c r="B1663">
        <v>159.6</v>
      </c>
      <c r="E1663">
        <v>16120307</v>
      </c>
    </row>
    <row r="1664" spans="1:5" x14ac:dyDescent="0.3">
      <c r="A1664">
        <v>43125</v>
      </c>
      <c r="B1664">
        <v>159.03</v>
      </c>
      <c r="E1664">
        <v>20290883</v>
      </c>
    </row>
    <row r="1665" spans="1:5" x14ac:dyDescent="0.3">
      <c r="A1665">
        <v>43124</v>
      </c>
      <c r="B1665">
        <v>158.97</v>
      </c>
      <c r="E1665">
        <v>20340878</v>
      </c>
    </row>
    <row r="1666" spans="1:5" x14ac:dyDescent="0.3">
      <c r="A1666">
        <v>43123</v>
      </c>
      <c r="B1666">
        <v>159.96</v>
      </c>
      <c r="E1666">
        <v>16904622</v>
      </c>
    </row>
    <row r="1667" spans="1:5" x14ac:dyDescent="0.3">
      <c r="A1667">
        <v>43122</v>
      </c>
      <c r="B1667">
        <v>159.44999999999999</v>
      </c>
      <c r="E1667">
        <v>12702360</v>
      </c>
    </row>
    <row r="1668" spans="1:5" x14ac:dyDescent="0.3">
      <c r="A1668">
        <v>43119</v>
      </c>
      <c r="B1668">
        <v>158.6</v>
      </c>
      <c r="E1668">
        <v>31040932</v>
      </c>
    </row>
    <row r="1669" spans="1:5" x14ac:dyDescent="0.3">
      <c r="A1669">
        <v>43118</v>
      </c>
      <c r="B1669">
        <v>156.54</v>
      </c>
      <c r="E1669">
        <v>17903632</v>
      </c>
    </row>
    <row r="1670" spans="1:5" x14ac:dyDescent="0.3">
      <c r="A1670">
        <v>43117</v>
      </c>
      <c r="B1670">
        <v>157.62</v>
      </c>
      <c r="E1670">
        <v>18571607</v>
      </c>
    </row>
    <row r="1671" spans="1:5" x14ac:dyDescent="0.3">
      <c r="A1671">
        <v>43116</v>
      </c>
      <c r="B1671">
        <v>156.13999999999999</v>
      </c>
      <c r="E1671">
        <v>27704736</v>
      </c>
    </row>
    <row r="1672" spans="1:5" x14ac:dyDescent="0.3">
      <c r="A1672">
        <v>43112</v>
      </c>
      <c r="B1672">
        <v>158.16</v>
      </c>
      <c r="E1672">
        <v>24089801</v>
      </c>
    </row>
    <row r="1673" spans="1:5" x14ac:dyDescent="0.3">
      <c r="A1673">
        <v>43111</v>
      </c>
      <c r="B1673">
        <v>157.5</v>
      </c>
      <c r="E1673">
        <v>26522383</v>
      </c>
    </row>
    <row r="1674" spans="1:5" x14ac:dyDescent="0.3">
      <c r="A1674">
        <v>43110</v>
      </c>
      <c r="B1674">
        <v>154.84</v>
      </c>
      <c r="E1674">
        <v>18516753</v>
      </c>
    </row>
    <row r="1675" spans="1:5" x14ac:dyDescent="0.3">
      <c r="A1675">
        <v>43109</v>
      </c>
      <c r="B1675">
        <v>154.82</v>
      </c>
      <c r="E1675">
        <v>16571253</v>
      </c>
    </row>
    <row r="1676" spans="1:5" x14ac:dyDescent="0.3">
      <c r="A1676">
        <v>43108</v>
      </c>
      <c r="B1676">
        <v>155.03</v>
      </c>
      <c r="E1676">
        <v>18457323</v>
      </c>
    </row>
    <row r="1677" spans="1:5" x14ac:dyDescent="0.3">
      <c r="A1677">
        <v>43105</v>
      </c>
      <c r="B1677">
        <v>154.79</v>
      </c>
      <c r="E1677">
        <v>19883854</v>
      </c>
    </row>
    <row r="1678" spans="1:5" x14ac:dyDescent="0.3">
      <c r="A1678">
        <v>43104</v>
      </c>
      <c r="B1678">
        <v>154.47</v>
      </c>
      <c r="E1678">
        <v>14207053</v>
      </c>
    </row>
    <row r="1679" spans="1:5" x14ac:dyDescent="0.3">
      <c r="A1679">
        <v>43103</v>
      </c>
      <c r="B1679">
        <v>154.06</v>
      </c>
      <c r="E1679">
        <v>21836626</v>
      </c>
    </row>
    <row r="1680" spans="1:5" x14ac:dyDescent="0.3">
      <c r="A1680">
        <v>43102</v>
      </c>
      <c r="B1680">
        <v>153.9</v>
      </c>
      <c r="E1680">
        <v>20489647</v>
      </c>
    </row>
    <row r="1681" spans="1:5" x14ac:dyDescent="0.3">
      <c r="A1681">
        <v>43098</v>
      </c>
      <c r="B1681">
        <v>152.46</v>
      </c>
      <c r="E1681">
        <v>21006483</v>
      </c>
    </row>
    <row r="1682" spans="1:5" x14ac:dyDescent="0.3">
      <c r="A1682">
        <v>43097</v>
      </c>
      <c r="B1682">
        <v>153.72999999999999</v>
      </c>
      <c r="E1682">
        <v>10167342</v>
      </c>
    </row>
    <row r="1683" spans="1:5" x14ac:dyDescent="0.3">
      <c r="A1683">
        <v>43096</v>
      </c>
      <c r="B1683">
        <v>153.13</v>
      </c>
      <c r="E1683">
        <v>15949851</v>
      </c>
    </row>
    <row r="1684" spans="1:5" x14ac:dyDescent="0.3">
      <c r="A1684">
        <v>43095</v>
      </c>
      <c r="B1684">
        <v>153.28</v>
      </c>
      <c r="E1684">
        <v>11949550</v>
      </c>
    </row>
    <row r="1685" spans="1:5" x14ac:dyDescent="0.3">
      <c r="A1685">
        <v>43091</v>
      </c>
      <c r="B1685">
        <v>153.19</v>
      </c>
      <c r="E1685">
        <v>13599369</v>
      </c>
    </row>
    <row r="1686" spans="1:5" x14ac:dyDescent="0.3">
      <c r="A1686">
        <v>43090</v>
      </c>
      <c r="B1686">
        <v>153.47</v>
      </c>
      <c r="E1686">
        <v>16772605</v>
      </c>
    </row>
    <row r="1687" spans="1:5" x14ac:dyDescent="0.3">
      <c r="A1687">
        <v>43089</v>
      </c>
      <c r="B1687">
        <v>153.38</v>
      </c>
      <c r="E1687">
        <v>19042817</v>
      </c>
    </row>
    <row r="1688" spans="1:5" x14ac:dyDescent="0.3">
      <c r="A1688">
        <v>43088</v>
      </c>
      <c r="B1688">
        <v>153.08000000000001</v>
      </c>
      <c r="E1688">
        <v>24313555</v>
      </c>
    </row>
    <row r="1689" spans="1:5" x14ac:dyDescent="0.3">
      <c r="A1689">
        <v>43087</v>
      </c>
      <c r="B1689">
        <v>154.30000000000001</v>
      </c>
      <c r="E1689">
        <v>22714348</v>
      </c>
    </row>
    <row r="1690" spans="1:5" x14ac:dyDescent="0.3">
      <c r="A1690">
        <v>43084</v>
      </c>
      <c r="B1690">
        <v>152.24</v>
      </c>
      <c r="E1690">
        <v>42851606</v>
      </c>
    </row>
    <row r="1691" spans="1:5" x14ac:dyDescent="0.3">
      <c r="A1691">
        <v>43083</v>
      </c>
      <c r="B1691">
        <v>150.1</v>
      </c>
      <c r="E1691">
        <v>32882639</v>
      </c>
    </row>
    <row r="1692" spans="1:5" x14ac:dyDescent="0.3">
      <c r="A1692">
        <v>43082</v>
      </c>
      <c r="B1692">
        <v>151.78</v>
      </c>
      <c r="E1692">
        <v>30082614</v>
      </c>
    </row>
    <row r="1693" spans="1:5" x14ac:dyDescent="0.3">
      <c r="A1693">
        <v>43081</v>
      </c>
      <c r="B1693">
        <v>150.88</v>
      </c>
      <c r="E1693">
        <v>25854822</v>
      </c>
    </row>
    <row r="1694" spans="1:5" x14ac:dyDescent="0.3">
      <c r="A1694">
        <v>43080</v>
      </c>
      <c r="B1694">
        <v>151.35</v>
      </c>
      <c r="E1694">
        <v>26654053</v>
      </c>
    </row>
    <row r="1695" spans="1:5" x14ac:dyDescent="0.3">
      <c r="A1695">
        <v>43077</v>
      </c>
      <c r="B1695">
        <v>151.41</v>
      </c>
      <c r="E1695">
        <v>20832438</v>
      </c>
    </row>
    <row r="1696" spans="1:5" x14ac:dyDescent="0.3">
      <c r="A1696">
        <v>43076</v>
      </c>
      <c r="B1696">
        <v>151.27000000000001</v>
      </c>
      <c r="E1696">
        <v>29675223</v>
      </c>
    </row>
    <row r="1697" spans="1:5" x14ac:dyDescent="0.3">
      <c r="A1697">
        <v>43075</v>
      </c>
      <c r="B1697">
        <v>150.22</v>
      </c>
      <c r="E1697">
        <v>21273789</v>
      </c>
    </row>
    <row r="1698" spans="1:5" x14ac:dyDescent="0.3">
      <c r="A1698">
        <v>43074</v>
      </c>
      <c r="B1698">
        <v>150.93</v>
      </c>
      <c r="E1698">
        <v>29667221</v>
      </c>
    </row>
    <row r="1699" spans="1:5" x14ac:dyDescent="0.3">
      <c r="A1699">
        <v>43073</v>
      </c>
      <c r="B1699">
        <v>152.44999999999999</v>
      </c>
      <c r="E1699">
        <v>36366775</v>
      </c>
    </row>
    <row r="1700" spans="1:5" x14ac:dyDescent="0.3">
      <c r="A1700">
        <v>43070</v>
      </c>
      <c r="B1700">
        <v>153.02000000000001</v>
      </c>
      <c r="E1700">
        <v>62734781</v>
      </c>
    </row>
    <row r="1701" spans="1:5" x14ac:dyDescent="0.3">
      <c r="A1701">
        <v>43069</v>
      </c>
      <c r="B1701">
        <v>153.65</v>
      </c>
      <c r="E1701">
        <v>32230663</v>
      </c>
    </row>
    <row r="1702" spans="1:5" x14ac:dyDescent="0.3">
      <c r="A1702">
        <v>43068</v>
      </c>
      <c r="B1702">
        <v>153.37</v>
      </c>
      <c r="E1702">
        <v>38234167</v>
      </c>
    </row>
    <row r="1703" spans="1:5" x14ac:dyDescent="0.3">
      <c r="A1703">
        <v>43067</v>
      </c>
      <c r="B1703">
        <v>152.86000000000001</v>
      </c>
      <c r="E1703">
        <v>35898267</v>
      </c>
    </row>
    <row r="1704" spans="1:5" x14ac:dyDescent="0.3">
      <c r="A1704">
        <v>43066</v>
      </c>
      <c r="B1704">
        <v>150.49</v>
      </c>
      <c r="E1704">
        <v>18416900</v>
      </c>
    </row>
    <row r="1705" spans="1:5" x14ac:dyDescent="0.3">
      <c r="A1705">
        <v>43063</v>
      </c>
      <c r="B1705">
        <v>150.94999999999999</v>
      </c>
      <c r="E1705">
        <v>6816264</v>
      </c>
    </row>
    <row r="1706" spans="1:5" x14ac:dyDescent="0.3">
      <c r="A1706">
        <v>43061</v>
      </c>
      <c r="B1706">
        <v>150.88999999999999</v>
      </c>
      <c r="E1706">
        <v>14136608</v>
      </c>
    </row>
    <row r="1707" spans="1:5" x14ac:dyDescent="0.3">
      <c r="A1707">
        <v>43060</v>
      </c>
      <c r="B1707">
        <v>151.09</v>
      </c>
      <c r="E1707">
        <v>29392343</v>
      </c>
    </row>
    <row r="1708" spans="1:5" x14ac:dyDescent="0.3">
      <c r="A1708">
        <v>43059</v>
      </c>
      <c r="B1708">
        <v>149.53</v>
      </c>
      <c r="E1708">
        <v>22793043</v>
      </c>
    </row>
    <row r="1709" spans="1:5" x14ac:dyDescent="0.3">
      <c r="A1709">
        <v>43056</v>
      </c>
      <c r="B1709">
        <v>148.44999999999999</v>
      </c>
      <c r="E1709">
        <v>25816709</v>
      </c>
    </row>
    <row r="1710" spans="1:5" x14ac:dyDescent="0.3">
      <c r="A1710">
        <v>43055</v>
      </c>
      <c r="B1710">
        <v>147.77000000000001</v>
      </c>
      <c r="E1710">
        <v>25888988</v>
      </c>
    </row>
    <row r="1711" spans="1:5" x14ac:dyDescent="0.3">
      <c r="A1711">
        <v>43054</v>
      </c>
      <c r="B1711">
        <v>145.63</v>
      </c>
      <c r="E1711">
        <v>23925205</v>
      </c>
    </row>
    <row r="1712" spans="1:5" x14ac:dyDescent="0.3">
      <c r="A1712">
        <v>43053</v>
      </c>
      <c r="B1712">
        <v>146.21</v>
      </c>
      <c r="E1712">
        <v>19682236</v>
      </c>
    </row>
    <row r="1713" spans="1:5" x14ac:dyDescent="0.3">
      <c r="A1713">
        <v>43052</v>
      </c>
      <c r="B1713">
        <v>146.61000000000001</v>
      </c>
      <c r="E1713">
        <v>14679965</v>
      </c>
    </row>
    <row r="1714" spans="1:5" x14ac:dyDescent="0.3">
      <c r="A1714">
        <v>43049</v>
      </c>
      <c r="B1714">
        <v>146.57</v>
      </c>
      <c r="E1714">
        <v>17823700</v>
      </c>
    </row>
    <row r="1715" spans="1:5" x14ac:dyDescent="0.3">
      <c r="A1715">
        <v>43048</v>
      </c>
      <c r="B1715">
        <v>146.68</v>
      </c>
      <c r="E1715">
        <v>40144390</v>
      </c>
    </row>
    <row r="1716" spans="1:5" x14ac:dyDescent="0.3">
      <c r="A1716">
        <v>43047</v>
      </c>
      <c r="B1716">
        <v>147.19999999999999</v>
      </c>
      <c r="E1716">
        <v>30682450</v>
      </c>
    </row>
    <row r="1717" spans="1:5" x14ac:dyDescent="0.3">
      <c r="A1717">
        <v>43046</v>
      </c>
      <c r="B1717">
        <v>147</v>
      </c>
      <c r="E1717">
        <v>29549299</v>
      </c>
    </row>
    <row r="1718" spans="1:5" x14ac:dyDescent="0.3">
      <c r="A1718">
        <v>43045</v>
      </c>
      <c r="B1718">
        <v>148.78</v>
      </c>
      <c r="E1718">
        <v>15576775</v>
      </c>
    </row>
    <row r="1719" spans="1:5" x14ac:dyDescent="0.3">
      <c r="A1719">
        <v>43042</v>
      </c>
      <c r="B1719">
        <v>148.61000000000001</v>
      </c>
      <c r="E1719">
        <v>22312722</v>
      </c>
    </row>
    <row r="1720" spans="1:5" x14ac:dyDescent="0.3">
      <c r="A1720">
        <v>43041</v>
      </c>
      <c r="B1720">
        <v>148.71</v>
      </c>
      <c r="E1720">
        <v>28176568</v>
      </c>
    </row>
    <row r="1721" spans="1:5" x14ac:dyDescent="0.3">
      <c r="A1721">
        <v>43040</v>
      </c>
      <c r="B1721">
        <v>148.27000000000001</v>
      </c>
      <c r="E1721">
        <v>31585535</v>
      </c>
    </row>
    <row r="1722" spans="1:5" x14ac:dyDescent="0.3">
      <c r="A1722">
        <v>43039</v>
      </c>
      <c r="B1722">
        <v>149.26</v>
      </c>
      <c r="E1722">
        <v>22449361</v>
      </c>
    </row>
    <row r="1723" spans="1:5" x14ac:dyDescent="0.3">
      <c r="A1723">
        <v>43038</v>
      </c>
      <c r="B1723">
        <v>148.21</v>
      </c>
      <c r="E1723">
        <v>30524847</v>
      </c>
    </row>
    <row r="1724" spans="1:5" x14ac:dyDescent="0.3">
      <c r="A1724">
        <v>43035</v>
      </c>
      <c r="B1724">
        <v>149.79</v>
      </c>
      <c r="E1724">
        <v>32744061</v>
      </c>
    </row>
    <row r="1725" spans="1:5" x14ac:dyDescent="0.3">
      <c r="A1725">
        <v>43034</v>
      </c>
      <c r="B1725">
        <v>148.76</v>
      </c>
      <c r="E1725">
        <v>15205927</v>
      </c>
    </row>
    <row r="1726" spans="1:5" x14ac:dyDescent="0.3">
      <c r="A1726">
        <v>43033</v>
      </c>
      <c r="B1726">
        <v>148.44999999999999</v>
      </c>
      <c r="E1726">
        <v>27235302</v>
      </c>
    </row>
    <row r="1727" spans="1:5" x14ac:dyDescent="0.3">
      <c r="A1727">
        <v>43032</v>
      </c>
      <c r="B1727">
        <v>149.16999999999999</v>
      </c>
      <c r="E1727">
        <v>17527726</v>
      </c>
    </row>
    <row r="1728" spans="1:5" x14ac:dyDescent="0.3">
      <c r="A1728">
        <v>43031</v>
      </c>
      <c r="B1728">
        <v>148.86000000000001</v>
      </c>
      <c r="E1728">
        <v>14676363</v>
      </c>
    </row>
    <row r="1729" spans="1:5" x14ac:dyDescent="0.3">
      <c r="A1729">
        <v>43028</v>
      </c>
      <c r="B1729">
        <v>149.97999999999999</v>
      </c>
      <c r="E1729">
        <v>25224483</v>
      </c>
    </row>
    <row r="1730" spans="1:5" x14ac:dyDescent="0.3">
      <c r="A1730">
        <v>43027</v>
      </c>
      <c r="B1730">
        <v>149.29</v>
      </c>
      <c r="E1730">
        <v>17164885</v>
      </c>
    </row>
    <row r="1731" spans="1:5" x14ac:dyDescent="0.3">
      <c r="A1731">
        <v>43026</v>
      </c>
      <c r="B1731">
        <v>149.52000000000001</v>
      </c>
      <c r="E1731">
        <v>20541658</v>
      </c>
    </row>
    <row r="1732" spans="1:5" x14ac:dyDescent="0.3">
      <c r="A1732">
        <v>43025</v>
      </c>
      <c r="B1732">
        <v>148.81</v>
      </c>
      <c r="E1732">
        <v>18046820</v>
      </c>
    </row>
    <row r="1733" spans="1:5" x14ac:dyDescent="0.3">
      <c r="A1733">
        <v>43024</v>
      </c>
      <c r="B1733">
        <v>149.24</v>
      </c>
      <c r="E1733">
        <v>20653103</v>
      </c>
    </row>
    <row r="1734" spans="1:5" x14ac:dyDescent="0.3">
      <c r="A1734">
        <v>43021</v>
      </c>
      <c r="B1734">
        <v>149.37</v>
      </c>
      <c r="E1734">
        <v>15464432</v>
      </c>
    </row>
    <row r="1735" spans="1:5" x14ac:dyDescent="0.3">
      <c r="A1735">
        <v>43020</v>
      </c>
      <c r="B1735">
        <v>149.63999999999999</v>
      </c>
      <c r="E1735">
        <v>17185574</v>
      </c>
    </row>
    <row r="1736" spans="1:5" x14ac:dyDescent="0.3">
      <c r="A1736">
        <v>43019</v>
      </c>
      <c r="B1736">
        <v>149.75</v>
      </c>
      <c r="E1736">
        <v>15137112</v>
      </c>
    </row>
    <row r="1737" spans="1:5" x14ac:dyDescent="0.3">
      <c r="A1737">
        <v>43018</v>
      </c>
      <c r="B1737">
        <v>149.86000000000001</v>
      </c>
      <c r="E1737">
        <v>21951851</v>
      </c>
    </row>
    <row r="1738" spans="1:5" x14ac:dyDescent="0.3">
      <c r="A1738">
        <v>43017</v>
      </c>
      <c r="B1738">
        <v>149.43</v>
      </c>
      <c r="E1738">
        <v>13981340</v>
      </c>
    </row>
    <row r="1739" spans="1:5" x14ac:dyDescent="0.3">
      <c r="A1739">
        <v>43014</v>
      </c>
      <c r="B1739">
        <v>150.05000000000001</v>
      </c>
      <c r="E1739">
        <v>19350771</v>
      </c>
    </row>
    <row r="1740" spans="1:5" x14ac:dyDescent="0.3">
      <c r="A1740">
        <v>43013</v>
      </c>
      <c r="B1740">
        <v>150.26</v>
      </c>
      <c r="E1740">
        <v>22538502</v>
      </c>
    </row>
    <row r="1741" spans="1:5" x14ac:dyDescent="0.3">
      <c r="A1741">
        <v>43012</v>
      </c>
      <c r="B1741">
        <v>149.85</v>
      </c>
      <c r="E1741">
        <v>22024675</v>
      </c>
    </row>
    <row r="1742" spans="1:5" x14ac:dyDescent="0.3">
      <c r="A1742">
        <v>43011</v>
      </c>
      <c r="B1742">
        <v>150.33000000000001</v>
      </c>
      <c r="E1742">
        <v>28372757</v>
      </c>
    </row>
    <row r="1743" spans="1:5" x14ac:dyDescent="0.3">
      <c r="A1743">
        <v>43010</v>
      </c>
      <c r="B1743">
        <v>150</v>
      </c>
      <c r="E1743">
        <v>29772446</v>
      </c>
    </row>
    <row r="1744" spans="1:5" x14ac:dyDescent="0.3">
      <c r="A1744">
        <v>43007</v>
      </c>
      <c r="B1744">
        <v>148.18</v>
      </c>
      <c r="E1744">
        <v>21738748</v>
      </c>
    </row>
    <row r="1745" spans="1:5" x14ac:dyDescent="0.3">
      <c r="A1745">
        <v>43006</v>
      </c>
      <c r="B1745">
        <v>147.83000000000001</v>
      </c>
      <c r="E1745">
        <v>29291396</v>
      </c>
    </row>
    <row r="1746" spans="1:5" x14ac:dyDescent="0.3">
      <c r="A1746">
        <v>43005</v>
      </c>
      <c r="B1746">
        <v>147.44</v>
      </c>
      <c r="E1746">
        <v>66351679</v>
      </c>
    </row>
    <row r="1747" spans="1:5" x14ac:dyDescent="0.3">
      <c r="A1747">
        <v>43004</v>
      </c>
      <c r="B1747">
        <v>144.61000000000001</v>
      </c>
      <c r="E1747">
        <v>28238135</v>
      </c>
    </row>
    <row r="1748" spans="1:5" x14ac:dyDescent="0.3">
      <c r="A1748">
        <v>43003</v>
      </c>
      <c r="B1748">
        <v>144.5</v>
      </c>
      <c r="E1748">
        <v>30012818</v>
      </c>
    </row>
    <row r="1749" spans="1:5" x14ac:dyDescent="0.3">
      <c r="A1749">
        <v>43000</v>
      </c>
      <c r="B1749">
        <v>144.30000000000001</v>
      </c>
      <c r="E1749">
        <v>25203026</v>
      </c>
    </row>
    <row r="1750" spans="1:5" x14ac:dyDescent="0.3">
      <c r="A1750">
        <v>42999</v>
      </c>
      <c r="B1750">
        <v>143.69</v>
      </c>
      <c r="E1750">
        <v>17395878</v>
      </c>
    </row>
    <row r="1751" spans="1:5" x14ac:dyDescent="0.3">
      <c r="A1751">
        <v>42998</v>
      </c>
      <c r="B1751">
        <v>143.84</v>
      </c>
      <c r="E1751">
        <v>20244658</v>
      </c>
    </row>
    <row r="1752" spans="1:5" x14ac:dyDescent="0.3">
      <c r="A1752">
        <v>42997</v>
      </c>
      <c r="B1752">
        <v>143.38</v>
      </c>
      <c r="E1752">
        <v>16346316</v>
      </c>
    </row>
    <row r="1753" spans="1:5" x14ac:dyDescent="0.3">
      <c r="A1753">
        <v>42996</v>
      </c>
      <c r="B1753">
        <v>143.38</v>
      </c>
      <c r="E1753">
        <v>24427354</v>
      </c>
    </row>
    <row r="1754" spans="1:5" x14ac:dyDescent="0.3">
      <c r="A1754">
        <v>42993</v>
      </c>
      <c r="B1754">
        <v>142.41</v>
      </c>
      <c r="E1754">
        <v>23184039</v>
      </c>
    </row>
    <row r="1755" spans="1:5" x14ac:dyDescent="0.3">
      <c r="A1755">
        <v>42992</v>
      </c>
      <c r="B1755">
        <v>141.83000000000001</v>
      </c>
      <c r="E1755">
        <v>18353801</v>
      </c>
    </row>
    <row r="1756" spans="1:5" x14ac:dyDescent="0.3">
      <c r="A1756">
        <v>42991</v>
      </c>
      <c r="B1756">
        <v>141.96</v>
      </c>
      <c r="E1756">
        <v>25052476</v>
      </c>
    </row>
    <row r="1757" spans="1:5" x14ac:dyDescent="0.3">
      <c r="A1757">
        <v>42990</v>
      </c>
      <c r="B1757">
        <v>141.54</v>
      </c>
      <c r="E1757">
        <v>22679587</v>
      </c>
    </row>
    <row r="1758" spans="1:5" x14ac:dyDescent="0.3">
      <c r="A1758">
        <v>42989</v>
      </c>
      <c r="B1758">
        <v>140.68</v>
      </c>
      <c r="E1758">
        <v>22617670</v>
      </c>
    </row>
    <row r="1759" spans="1:5" x14ac:dyDescent="0.3">
      <c r="A1759">
        <v>42986</v>
      </c>
      <c r="B1759">
        <v>139.22</v>
      </c>
      <c r="E1759">
        <v>21870454</v>
      </c>
    </row>
    <row r="1760" spans="1:5" x14ac:dyDescent="0.3">
      <c r="A1760">
        <v>42985</v>
      </c>
      <c r="B1760">
        <v>139.11000000000001</v>
      </c>
      <c r="E1760">
        <v>18159823</v>
      </c>
    </row>
    <row r="1761" spans="1:5" x14ac:dyDescent="0.3">
      <c r="A1761">
        <v>42984</v>
      </c>
      <c r="B1761">
        <v>139.46</v>
      </c>
      <c r="E1761">
        <v>18399672</v>
      </c>
    </row>
    <row r="1762" spans="1:5" x14ac:dyDescent="0.3">
      <c r="A1762">
        <v>42983</v>
      </c>
      <c r="B1762">
        <v>139.16999999999999</v>
      </c>
      <c r="E1762">
        <v>21908373</v>
      </c>
    </row>
    <row r="1763" spans="1:5" x14ac:dyDescent="0.3">
      <c r="A1763">
        <v>42979</v>
      </c>
      <c r="B1763">
        <v>140.52000000000001</v>
      </c>
      <c r="E1763">
        <v>17412507</v>
      </c>
    </row>
    <row r="1764" spans="1:5" x14ac:dyDescent="0.3">
      <c r="A1764">
        <v>42978</v>
      </c>
      <c r="B1764">
        <v>139.72999999999999</v>
      </c>
      <c r="E1764">
        <v>29260570</v>
      </c>
    </row>
    <row r="1765" spans="1:5" x14ac:dyDescent="0.3">
      <c r="A1765">
        <v>42977</v>
      </c>
      <c r="B1765">
        <v>138.37</v>
      </c>
      <c r="E1765">
        <v>15915526</v>
      </c>
    </row>
    <row r="1766" spans="1:5" x14ac:dyDescent="0.3">
      <c r="A1766">
        <v>42976</v>
      </c>
      <c r="B1766">
        <v>137.49</v>
      </c>
      <c r="E1766">
        <v>20277565</v>
      </c>
    </row>
    <row r="1767" spans="1:5" x14ac:dyDescent="0.3">
      <c r="A1767">
        <v>42975</v>
      </c>
      <c r="B1767">
        <v>137.46</v>
      </c>
      <c r="E1767">
        <v>16333269</v>
      </c>
    </row>
    <row r="1768" spans="1:5" x14ac:dyDescent="0.3">
      <c r="A1768">
        <v>42972</v>
      </c>
      <c r="B1768">
        <v>136.88</v>
      </c>
      <c r="E1768">
        <v>17162964</v>
      </c>
    </row>
    <row r="1769" spans="1:5" x14ac:dyDescent="0.3">
      <c r="A1769">
        <v>42971</v>
      </c>
      <c r="B1769">
        <v>136.49</v>
      </c>
      <c r="E1769">
        <v>15726649</v>
      </c>
    </row>
    <row r="1770" spans="1:5" x14ac:dyDescent="0.3">
      <c r="A1770">
        <v>42970</v>
      </c>
      <c r="B1770">
        <v>136.07</v>
      </c>
      <c r="E1770">
        <v>18381856</v>
      </c>
    </row>
    <row r="1771" spans="1:5" x14ac:dyDescent="0.3">
      <c r="A1771">
        <v>42969</v>
      </c>
      <c r="B1771">
        <v>136.29</v>
      </c>
      <c r="E1771">
        <v>25170593</v>
      </c>
    </row>
    <row r="1772" spans="1:5" x14ac:dyDescent="0.3">
      <c r="A1772">
        <v>42968</v>
      </c>
      <c r="B1772">
        <v>134.83000000000001</v>
      </c>
      <c r="E1772">
        <v>21504100</v>
      </c>
    </row>
    <row r="1773" spans="1:5" x14ac:dyDescent="0.3">
      <c r="A1773">
        <v>42965</v>
      </c>
      <c r="B1773">
        <v>134.91999999999999</v>
      </c>
      <c r="E1773">
        <v>42401868</v>
      </c>
    </row>
    <row r="1774" spans="1:5" x14ac:dyDescent="0.3">
      <c r="A1774">
        <v>42964</v>
      </c>
      <c r="B1774">
        <v>134.93</v>
      </c>
      <c r="E1774">
        <v>32722877</v>
      </c>
    </row>
    <row r="1775" spans="1:5" x14ac:dyDescent="0.3">
      <c r="A1775">
        <v>42963</v>
      </c>
      <c r="B1775">
        <v>137.44</v>
      </c>
      <c r="E1775">
        <v>21858645</v>
      </c>
    </row>
    <row r="1776" spans="1:5" x14ac:dyDescent="0.3">
      <c r="A1776">
        <v>42962</v>
      </c>
      <c r="B1776">
        <v>137.4</v>
      </c>
      <c r="E1776">
        <v>16645977</v>
      </c>
    </row>
    <row r="1777" spans="1:5" x14ac:dyDescent="0.3">
      <c r="A1777">
        <v>42961</v>
      </c>
      <c r="B1777">
        <v>138.54</v>
      </c>
      <c r="E1777">
        <v>21710931</v>
      </c>
    </row>
    <row r="1778" spans="1:5" x14ac:dyDescent="0.3">
      <c r="A1778">
        <v>42958</v>
      </c>
      <c r="B1778">
        <v>136.47</v>
      </c>
      <c r="E1778">
        <v>32779614</v>
      </c>
    </row>
    <row r="1779" spans="1:5" x14ac:dyDescent="0.3">
      <c r="A1779">
        <v>42957</v>
      </c>
      <c r="B1779">
        <v>136.27000000000001</v>
      </c>
      <c r="E1779">
        <v>40983533</v>
      </c>
    </row>
    <row r="1780" spans="1:5" x14ac:dyDescent="0.3">
      <c r="A1780">
        <v>42956</v>
      </c>
      <c r="B1780">
        <v>138.79</v>
      </c>
      <c r="E1780">
        <v>26534308</v>
      </c>
    </row>
    <row r="1781" spans="1:5" x14ac:dyDescent="0.3">
      <c r="A1781">
        <v>42955</v>
      </c>
      <c r="B1781">
        <v>140</v>
      </c>
      <c r="E1781">
        <v>27248712</v>
      </c>
    </row>
    <row r="1782" spans="1:5" x14ac:dyDescent="0.3">
      <c r="A1782">
        <v>42954</v>
      </c>
      <c r="B1782">
        <v>140.44</v>
      </c>
      <c r="E1782">
        <v>9176166</v>
      </c>
    </row>
    <row r="1783" spans="1:5" x14ac:dyDescent="0.3">
      <c r="A1783">
        <v>42951</v>
      </c>
      <c r="B1783">
        <v>140.21</v>
      </c>
      <c r="E1783">
        <v>16473509</v>
      </c>
    </row>
    <row r="1784" spans="1:5" x14ac:dyDescent="0.3">
      <c r="A1784">
        <v>42950</v>
      </c>
      <c r="B1784">
        <v>139.53</v>
      </c>
      <c r="E1784">
        <v>19624901</v>
      </c>
    </row>
    <row r="1785" spans="1:5" x14ac:dyDescent="0.3">
      <c r="A1785">
        <v>42949</v>
      </c>
      <c r="B1785">
        <v>140.22999999999999</v>
      </c>
      <c r="E1785">
        <v>19934286</v>
      </c>
    </row>
    <row r="1786" spans="1:5" x14ac:dyDescent="0.3">
      <c r="A1786">
        <v>42948</v>
      </c>
      <c r="B1786">
        <v>141.78</v>
      </c>
      <c r="E1786">
        <v>19835907</v>
      </c>
    </row>
    <row r="1787" spans="1:5" x14ac:dyDescent="0.3">
      <c r="A1787">
        <v>42947</v>
      </c>
      <c r="B1787">
        <v>141.51</v>
      </c>
      <c r="E1787">
        <v>16417720</v>
      </c>
    </row>
    <row r="1788" spans="1:5" x14ac:dyDescent="0.3">
      <c r="A1788">
        <v>42944</v>
      </c>
      <c r="B1788">
        <v>141.96</v>
      </c>
      <c r="E1788">
        <v>19933344</v>
      </c>
    </row>
    <row r="1789" spans="1:5" x14ac:dyDescent="0.3">
      <c r="A1789">
        <v>42943</v>
      </c>
      <c r="B1789">
        <v>142.34</v>
      </c>
      <c r="E1789">
        <v>24355819</v>
      </c>
    </row>
    <row r="1790" spans="1:5" x14ac:dyDescent="0.3">
      <c r="A1790">
        <v>42942</v>
      </c>
      <c r="B1790">
        <v>143.25</v>
      </c>
      <c r="E1790">
        <v>13574876</v>
      </c>
    </row>
    <row r="1791" spans="1:5" x14ac:dyDescent="0.3">
      <c r="A1791">
        <v>42941</v>
      </c>
      <c r="B1791">
        <v>144.05000000000001</v>
      </c>
      <c r="E1791">
        <v>21066388</v>
      </c>
    </row>
    <row r="1792" spans="1:5" x14ac:dyDescent="0.3">
      <c r="A1792">
        <v>42940</v>
      </c>
      <c r="B1792">
        <v>142.75</v>
      </c>
      <c r="E1792">
        <v>16694031</v>
      </c>
    </row>
    <row r="1793" spans="1:5" x14ac:dyDescent="0.3">
      <c r="A1793">
        <v>42937</v>
      </c>
      <c r="B1793">
        <v>142.55000000000001</v>
      </c>
      <c r="E1793">
        <v>21949464</v>
      </c>
    </row>
    <row r="1794" spans="1:5" x14ac:dyDescent="0.3">
      <c r="A1794">
        <v>42936</v>
      </c>
      <c r="B1794">
        <v>143.19999999999999</v>
      </c>
      <c r="E1794">
        <v>17047795</v>
      </c>
    </row>
    <row r="1795" spans="1:5" x14ac:dyDescent="0.3">
      <c r="A1795">
        <v>42935</v>
      </c>
      <c r="B1795">
        <v>143.1</v>
      </c>
      <c r="E1795">
        <v>16985452</v>
      </c>
    </row>
    <row r="1796" spans="1:5" x14ac:dyDescent="0.3">
      <c r="A1796">
        <v>42934</v>
      </c>
      <c r="B1796">
        <v>141.69</v>
      </c>
      <c r="E1796">
        <v>16653259</v>
      </c>
    </row>
    <row r="1797" spans="1:5" x14ac:dyDescent="0.3">
      <c r="A1797">
        <v>42933</v>
      </c>
      <c r="B1797">
        <v>142.06</v>
      </c>
      <c r="E1797">
        <v>15374599</v>
      </c>
    </row>
    <row r="1798" spans="1:5" x14ac:dyDescent="0.3">
      <c r="A1798">
        <v>42930</v>
      </c>
      <c r="B1798">
        <v>141.72999999999999</v>
      </c>
      <c r="E1798">
        <v>15465287</v>
      </c>
    </row>
    <row r="1799" spans="1:5" x14ac:dyDescent="0.3">
      <c r="A1799">
        <v>42929</v>
      </c>
      <c r="B1799">
        <v>141.49</v>
      </c>
      <c r="E1799">
        <v>16559268</v>
      </c>
    </row>
    <row r="1800" spans="1:5" x14ac:dyDescent="0.3">
      <c r="A1800">
        <v>42928</v>
      </c>
      <c r="B1800">
        <v>141.37</v>
      </c>
      <c r="E1800">
        <v>19358610</v>
      </c>
    </row>
    <row r="1801" spans="1:5" x14ac:dyDescent="0.3">
      <c r="A1801">
        <v>42927</v>
      </c>
      <c r="B1801">
        <v>140.29</v>
      </c>
      <c r="E1801">
        <v>16192892</v>
      </c>
    </row>
    <row r="1802" spans="1:5" x14ac:dyDescent="0.3">
      <c r="A1802">
        <v>42926</v>
      </c>
      <c r="B1802">
        <v>139.88</v>
      </c>
      <c r="E1802">
        <v>17206023</v>
      </c>
    </row>
    <row r="1803" spans="1:5" x14ac:dyDescent="0.3">
      <c r="A1803">
        <v>42923</v>
      </c>
      <c r="B1803">
        <v>140.49</v>
      </c>
      <c r="E1803">
        <v>20511003</v>
      </c>
    </row>
    <row r="1804" spans="1:5" x14ac:dyDescent="0.3">
      <c r="A1804">
        <v>42922</v>
      </c>
      <c r="B1804">
        <v>139.13999999999999</v>
      </c>
      <c r="E1804">
        <v>30992598</v>
      </c>
    </row>
    <row r="1805" spans="1:5" x14ac:dyDescent="0.3">
      <c r="A1805">
        <v>42921</v>
      </c>
      <c r="B1805">
        <v>141.59</v>
      </c>
      <c r="E1805">
        <v>21865451</v>
      </c>
    </row>
    <row r="1806" spans="1:5" x14ac:dyDescent="0.3">
      <c r="A1806">
        <v>42919</v>
      </c>
      <c r="B1806">
        <v>142.1</v>
      </c>
      <c r="E1806">
        <v>12968191</v>
      </c>
    </row>
    <row r="1807" spans="1:5" x14ac:dyDescent="0.3">
      <c r="A1807">
        <v>42916</v>
      </c>
      <c r="B1807">
        <v>140.91999999999999</v>
      </c>
      <c r="E1807">
        <v>22798521</v>
      </c>
    </row>
    <row r="1808" spans="1:5" x14ac:dyDescent="0.3">
      <c r="A1808">
        <v>42915</v>
      </c>
      <c r="B1808">
        <v>141.13999999999999</v>
      </c>
      <c r="E1808">
        <v>38794877</v>
      </c>
    </row>
    <row r="1809" spans="1:5" x14ac:dyDescent="0.3">
      <c r="A1809">
        <v>42914</v>
      </c>
      <c r="B1809">
        <v>141.97999999999999</v>
      </c>
      <c r="E1809">
        <v>25085426</v>
      </c>
    </row>
    <row r="1810" spans="1:5" x14ac:dyDescent="0.3">
      <c r="A1810">
        <v>42913</v>
      </c>
      <c r="B1810">
        <v>139.84</v>
      </c>
      <c r="E1810">
        <v>24610096</v>
      </c>
    </row>
    <row r="1811" spans="1:5" x14ac:dyDescent="0.3">
      <c r="A1811">
        <v>42912</v>
      </c>
      <c r="B1811">
        <v>141.08000000000001</v>
      </c>
      <c r="E1811">
        <v>22988281</v>
      </c>
    </row>
    <row r="1812" spans="1:5" x14ac:dyDescent="0.3">
      <c r="A1812">
        <v>42909</v>
      </c>
      <c r="B1812">
        <v>140.91</v>
      </c>
      <c r="E1812">
        <v>20772474</v>
      </c>
    </row>
    <row r="1813" spans="1:5" x14ac:dyDescent="0.3">
      <c r="A1813">
        <v>42908</v>
      </c>
      <c r="B1813">
        <v>139.97999999999999</v>
      </c>
      <c r="E1813">
        <v>17917206</v>
      </c>
    </row>
    <row r="1814" spans="1:5" x14ac:dyDescent="0.3">
      <c r="A1814">
        <v>42907</v>
      </c>
      <c r="B1814">
        <v>139.44999999999999</v>
      </c>
      <c r="E1814">
        <v>23351393</v>
      </c>
    </row>
    <row r="1815" spans="1:5" x14ac:dyDescent="0.3">
      <c r="A1815">
        <v>42906</v>
      </c>
      <c r="B1815">
        <v>139.80000000000001</v>
      </c>
      <c r="E1815">
        <v>20111946</v>
      </c>
    </row>
    <row r="1816" spans="1:5" x14ac:dyDescent="0.3">
      <c r="A1816">
        <v>42905</v>
      </c>
      <c r="B1816">
        <v>141.22999999999999</v>
      </c>
      <c r="E1816">
        <v>25163275</v>
      </c>
    </row>
    <row r="1817" spans="1:5" x14ac:dyDescent="0.3">
      <c r="A1817">
        <v>42902</v>
      </c>
      <c r="B1817">
        <v>140.19</v>
      </c>
      <c r="E1817">
        <v>35608427</v>
      </c>
    </row>
    <row r="1818" spans="1:5" x14ac:dyDescent="0.3">
      <c r="A1818">
        <v>42901</v>
      </c>
      <c r="B1818">
        <v>140.54</v>
      </c>
      <c r="E1818">
        <v>27376771</v>
      </c>
    </row>
    <row r="1819" spans="1:5" x14ac:dyDescent="0.3">
      <c r="A1819">
        <v>42900</v>
      </c>
      <c r="B1819">
        <v>141.26</v>
      </c>
      <c r="E1819">
        <v>33021942</v>
      </c>
    </row>
    <row r="1820" spans="1:5" x14ac:dyDescent="0.3">
      <c r="A1820">
        <v>42899</v>
      </c>
      <c r="B1820">
        <v>142.1</v>
      </c>
      <c r="E1820">
        <v>22046771</v>
      </c>
    </row>
    <row r="1821" spans="1:5" x14ac:dyDescent="0.3">
      <c r="A1821">
        <v>42898</v>
      </c>
      <c r="B1821">
        <v>141.38</v>
      </c>
      <c r="E1821">
        <v>34665481</v>
      </c>
    </row>
    <row r="1822" spans="1:5" x14ac:dyDescent="0.3">
      <c r="A1822">
        <v>42895</v>
      </c>
      <c r="B1822">
        <v>141.61000000000001</v>
      </c>
      <c r="E1822">
        <v>56979378</v>
      </c>
    </row>
    <row r="1823" spans="1:5" x14ac:dyDescent="0.3">
      <c r="A1823">
        <v>42894</v>
      </c>
      <c r="B1823">
        <v>140.88</v>
      </c>
      <c r="E1823">
        <v>33956430</v>
      </c>
    </row>
    <row r="1824" spans="1:5" x14ac:dyDescent="0.3">
      <c r="A1824">
        <v>42893</v>
      </c>
      <c r="B1824">
        <v>138.97999999999999</v>
      </c>
      <c r="E1824">
        <v>20542219</v>
      </c>
    </row>
    <row r="1825" spans="1:5" x14ac:dyDescent="0.3">
      <c r="A1825">
        <v>42892</v>
      </c>
      <c r="B1825">
        <v>138.85</v>
      </c>
      <c r="E1825">
        <v>25460884</v>
      </c>
    </row>
    <row r="1826" spans="1:5" x14ac:dyDescent="0.3">
      <c r="A1826">
        <v>42891</v>
      </c>
      <c r="B1826">
        <v>138.97999999999999</v>
      </c>
      <c r="E1826">
        <v>20808877</v>
      </c>
    </row>
    <row r="1827" spans="1:5" x14ac:dyDescent="0.3">
      <c r="A1827">
        <v>42888</v>
      </c>
      <c r="B1827">
        <v>139.85</v>
      </c>
      <c r="E1827">
        <v>46680183</v>
      </c>
    </row>
    <row r="1828" spans="1:5" x14ac:dyDescent="0.3">
      <c r="A1828">
        <v>42887</v>
      </c>
      <c r="B1828">
        <v>138.94999999999999</v>
      </c>
      <c r="E1828">
        <v>44618558</v>
      </c>
    </row>
    <row r="1829" spans="1:5" x14ac:dyDescent="0.3">
      <c r="A1829">
        <v>42886</v>
      </c>
      <c r="B1829">
        <v>136.32</v>
      </c>
      <c r="E1829">
        <v>34345409</v>
      </c>
    </row>
    <row r="1830" spans="1:5" x14ac:dyDescent="0.3">
      <c r="A1830">
        <v>42885</v>
      </c>
      <c r="B1830">
        <v>136.46</v>
      </c>
      <c r="E1830">
        <v>25544111</v>
      </c>
    </row>
    <row r="1831" spans="1:5" x14ac:dyDescent="0.3">
      <c r="A1831">
        <v>42881</v>
      </c>
      <c r="B1831">
        <v>137.54</v>
      </c>
      <c r="E1831">
        <v>20047267</v>
      </c>
    </row>
    <row r="1832" spans="1:5" x14ac:dyDescent="0.3">
      <c r="A1832">
        <v>42880</v>
      </c>
      <c r="B1832">
        <v>137.58000000000001</v>
      </c>
      <c r="E1832">
        <v>22804164</v>
      </c>
    </row>
    <row r="1833" spans="1:5" x14ac:dyDescent="0.3">
      <c r="A1833">
        <v>42879</v>
      </c>
      <c r="B1833">
        <v>137.49</v>
      </c>
      <c r="E1833">
        <v>21500658</v>
      </c>
    </row>
    <row r="1834" spans="1:5" x14ac:dyDescent="0.3">
      <c r="A1834">
        <v>42878</v>
      </c>
      <c r="B1834">
        <v>137.4</v>
      </c>
      <c r="E1834">
        <v>16681423</v>
      </c>
    </row>
    <row r="1835" spans="1:5" x14ac:dyDescent="0.3">
      <c r="A1835">
        <v>42877</v>
      </c>
      <c r="B1835">
        <v>136.94999999999999</v>
      </c>
      <c r="E1835">
        <v>20062657</v>
      </c>
    </row>
    <row r="1836" spans="1:5" x14ac:dyDescent="0.3">
      <c r="A1836">
        <v>42874</v>
      </c>
      <c r="B1836">
        <v>136.03</v>
      </c>
      <c r="E1836">
        <v>44450513</v>
      </c>
    </row>
    <row r="1837" spans="1:5" x14ac:dyDescent="0.3">
      <c r="A1837">
        <v>42873</v>
      </c>
      <c r="B1837">
        <v>135.38</v>
      </c>
      <c r="E1837">
        <v>44805143</v>
      </c>
    </row>
    <row r="1838" spans="1:5" x14ac:dyDescent="0.3">
      <c r="A1838">
        <v>42872</v>
      </c>
      <c r="B1838">
        <v>134.88999999999999</v>
      </c>
      <c r="E1838">
        <v>50791166</v>
      </c>
    </row>
    <row r="1839" spans="1:5" x14ac:dyDescent="0.3">
      <c r="A1839">
        <v>42871</v>
      </c>
      <c r="B1839">
        <v>138.63</v>
      </c>
      <c r="E1839">
        <v>18520895</v>
      </c>
    </row>
    <row r="1840" spans="1:5" x14ac:dyDescent="0.3">
      <c r="A1840">
        <v>42870</v>
      </c>
      <c r="B1840">
        <v>138.58000000000001</v>
      </c>
      <c r="E1840">
        <v>31132243</v>
      </c>
    </row>
    <row r="1841" spans="1:5" x14ac:dyDescent="0.3">
      <c r="A1841">
        <v>42867</v>
      </c>
      <c r="B1841">
        <v>137.51</v>
      </c>
      <c r="E1841">
        <v>24111218</v>
      </c>
    </row>
    <row r="1842" spans="1:5" x14ac:dyDescent="0.3">
      <c r="A1842">
        <v>42866</v>
      </c>
      <c r="B1842">
        <v>138.24</v>
      </c>
      <c r="E1842">
        <v>28617310</v>
      </c>
    </row>
    <row r="1843" spans="1:5" x14ac:dyDescent="0.3">
      <c r="A1843">
        <v>42865</v>
      </c>
      <c r="B1843">
        <v>139.21</v>
      </c>
      <c r="E1843">
        <v>19791524</v>
      </c>
    </row>
    <row r="1844" spans="1:5" x14ac:dyDescent="0.3">
      <c r="A1844">
        <v>42864</v>
      </c>
      <c r="B1844">
        <v>138.35</v>
      </c>
      <c r="E1844">
        <v>23988364</v>
      </c>
    </row>
    <row r="1845" spans="1:5" x14ac:dyDescent="0.3">
      <c r="A1845">
        <v>42863</v>
      </c>
      <c r="B1845">
        <v>138.41</v>
      </c>
      <c r="E1845">
        <v>16680015</v>
      </c>
    </row>
    <row r="1846" spans="1:5" x14ac:dyDescent="0.3">
      <c r="A1846">
        <v>42860</v>
      </c>
      <c r="B1846">
        <v>138.99</v>
      </c>
      <c r="E1846">
        <v>23806535</v>
      </c>
    </row>
    <row r="1847" spans="1:5" x14ac:dyDescent="0.3">
      <c r="A1847">
        <v>42859</v>
      </c>
      <c r="B1847">
        <v>138.1</v>
      </c>
      <c r="E1847">
        <v>25799132</v>
      </c>
    </row>
    <row r="1848" spans="1:5" x14ac:dyDescent="0.3">
      <c r="A1848">
        <v>42858</v>
      </c>
      <c r="B1848">
        <v>138.29</v>
      </c>
      <c r="E1848">
        <v>27050258</v>
      </c>
    </row>
    <row r="1849" spans="1:5" x14ac:dyDescent="0.3">
      <c r="A1849">
        <v>42857</v>
      </c>
      <c r="B1849">
        <v>139.15</v>
      </c>
      <c r="E1849">
        <v>17993929</v>
      </c>
    </row>
    <row r="1850" spans="1:5" x14ac:dyDescent="0.3">
      <c r="A1850">
        <v>42856</v>
      </c>
      <c r="B1850">
        <v>139.86000000000001</v>
      </c>
      <c r="E1850">
        <v>20925239</v>
      </c>
    </row>
    <row r="1851" spans="1:5" x14ac:dyDescent="0.3">
      <c r="A1851">
        <v>42853</v>
      </c>
      <c r="B1851">
        <v>139.06</v>
      </c>
      <c r="E1851">
        <v>31113926</v>
      </c>
    </row>
    <row r="1852" spans="1:5" x14ac:dyDescent="0.3">
      <c r="A1852">
        <v>42852</v>
      </c>
      <c r="B1852">
        <v>140.94999999999999</v>
      </c>
      <c r="E1852">
        <v>23004326</v>
      </c>
    </row>
    <row r="1853" spans="1:5" x14ac:dyDescent="0.3">
      <c r="A1853">
        <v>42851</v>
      </c>
      <c r="B1853">
        <v>140.99</v>
      </c>
      <c r="E1853">
        <v>41669249</v>
      </c>
    </row>
    <row r="1854" spans="1:5" x14ac:dyDescent="0.3">
      <c r="A1854">
        <v>42850</v>
      </c>
      <c r="B1854">
        <v>140.27000000000001</v>
      </c>
      <c r="E1854">
        <v>32751675</v>
      </c>
    </row>
    <row r="1855" spans="1:5" x14ac:dyDescent="0.3">
      <c r="A1855">
        <v>42849</v>
      </c>
      <c r="B1855">
        <v>138.91999999999999</v>
      </c>
      <c r="E1855">
        <v>33836931</v>
      </c>
    </row>
    <row r="1856" spans="1:5" x14ac:dyDescent="0.3">
      <c r="A1856">
        <v>42846</v>
      </c>
      <c r="B1856">
        <v>137.21</v>
      </c>
      <c r="E1856">
        <v>29385980</v>
      </c>
    </row>
    <row r="1857" spans="1:5" x14ac:dyDescent="0.3">
      <c r="A1857">
        <v>42845</v>
      </c>
      <c r="B1857">
        <v>137.52000000000001</v>
      </c>
      <c r="E1857">
        <v>31934431</v>
      </c>
    </row>
    <row r="1858" spans="1:5" x14ac:dyDescent="0.3">
      <c r="A1858">
        <v>42844</v>
      </c>
      <c r="B1858">
        <v>135.79</v>
      </c>
      <c r="E1858">
        <v>34627635</v>
      </c>
    </row>
    <row r="1859" spans="1:5" x14ac:dyDescent="0.3">
      <c r="A1859">
        <v>42843</v>
      </c>
      <c r="B1859">
        <v>135.32</v>
      </c>
      <c r="E1859">
        <v>24553317</v>
      </c>
    </row>
    <row r="1860" spans="1:5" x14ac:dyDescent="0.3">
      <c r="A1860">
        <v>42842</v>
      </c>
      <c r="B1860">
        <v>135.29</v>
      </c>
      <c r="E1860">
        <v>18278795</v>
      </c>
    </row>
    <row r="1861" spans="1:5" x14ac:dyDescent="0.3">
      <c r="A1861">
        <v>42838</v>
      </c>
      <c r="B1861">
        <v>133.72</v>
      </c>
      <c r="E1861">
        <v>30206992</v>
      </c>
    </row>
    <row r="1862" spans="1:5" x14ac:dyDescent="0.3">
      <c r="A1862">
        <v>42837</v>
      </c>
      <c r="B1862">
        <v>135.04</v>
      </c>
      <c r="E1862">
        <v>25700826</v>
      </c>
    </row>
    <row r="1863" spans="1:5" x14ac:dyDescent="0.3">
      <c r="A1863">
        <v>42836</v>
      </c>
      <c r="B1863">
        <v>136.9</v>
      </c>
      <c r="E1863">
        <v>32589223</v>
      </c>
    </row>
    <row r="1864" spans="1:5" x14ac:dyDescent="0.3">
      <c r="A1864">
        <v>42835</v>
      </c>
      <c r="B1864">
        <v>135.82</v>
      </c>
      <c r="E1864">
        <v>22779946</v>
      </c>
    </row>
    <row r="1865" spans="1:5" x14ac:dyDescent="0.3">
      <c r="A1865">
        <v>42832</v>
      </c>
      <c r="B1865">
        <v>135.52000000000001</v>
      </c>
      <c r="E1865">
        <v>24300166</v>
      </c>
    </row>
    <row r="1866" spans="1:5" x14ac:dyDescent="0.3">
      <c r="A1866">
        <v>42831</v>
      </c>
      <c r="B1866">
        <v>135.58000000000001</v>
      </c>
      <c r="E1866">
        <v>41012050</v>
      </c>
    </row>
    <row r="1867" spans="1:5" x14ac:dyDescent="0.3">
      <c r="A1867">
        <v>42830</v>
      </c>
      <c r="B1867">
        <v>134.33000000000001</v>
      </c>
      <c r="E1867">
        <v>44968767</v>
      </c>
    </row>
    <row r="1868" spans="1:5" x14ac:dyDescent="0.3">
      <c r="A1868">
        <v>42829</v>
      </c>
      <c r="B1868">
        <v>135.87</v>
      </c>
      <c r="E1868">
        <v>25642559</v>
      </c>
    </row>
    <row r="1869" spans="1:5" x14ac:dyDescent="0.3">
      <c r="A1869">
        <v>42828</v>
      </c>
      <c r="B1869">
        <v>136.03</v>
      </c>
      <c r="E1869">
        <v>38834899</v>
      </c>
    </row>
    <row r="1870" spans="1:5" x14ac:dyDescent="0.3">
      <c r="A1870">
        <v>42825</v>
      </c>
      <c r="B1870">
        <v>137.47999999999999</v>
      </c>
      <c r="E1870">
        <v>29434275</v>
      </c>
    </row>
    <row r="1871" spans="1:5" x14ac:dyDescent="0.3">
      <c r="A1871">
        <v>42824</v>
      </c>
      <c r="B1871">
        <v>137.26</v>
      </c>
      <c r="E1871">
        <v>25792935</v>
      </c>
    </row>
    <row r="1872" spans="1:5" x14ac:dyDescent="0.3">
      <c r="A1872">
        <v>42823</v>
      </c>
      <c r="B1872">
        <v>136.22999999999999</v>
      </c>
      <c r="E1872">
        <v>22119504</v>
      </c>
    </row>
    <row r="1873" spans="1:5" x14ac:dyDescent="0.3">
      <c r="A1873">
        <v>42822</v>
      </c>
      <c r="B1873">
        <v>135.79</v>
      </c>
      <c r="E1873">
        <v>26891866</v>
      </c>
    </row>
    <row r="1874" spans="1:5" x14ac:dyDescent="0.3">
      <c r="A1874">
        <v>42821</v>
      </c>
      <c r="B1874">
        <v>134.74</v>
      </c>
      <c r="E1874">
        <v>35596748</v>
      </c>
    </row>
    <row r="1875" spans="1:5" x14ac:dyDescent="0.3">
      <c r="A1875">
        <v>42818</v>
      </c>
      <c r="B1875">
        <v>134.49</v>
      </c>
      <c r="E1875">
        <v>33514377</v>
      </c>
    </row>
    <row r="1876" spans="1:5" x14ac:dyDescent="0.3">
      <c r="A1876">
        <v>42817</v>
      </c>
      <c r="B1876">
        <v>134.78</v>
      </c>
      <c r="E1876">
        <v>37764648</v>
      </c>
    </row>
    <row r="1877" spans="1:5" x14ac:dyDescent="0.3">
      <c r="A1877">
        <v>42816</v>
      </c>
      <c r="B1877">
        <v>134</v>
      </c>
      <c r="E1877">
        <v>46332586</v>
      </c>
    </row>
    <row r="1878" spans="1:5" x14ac:dyDescent="0.3">
      <c r="A1878">
        <v>42815</v>
      </c>
      <c r="B1878">
        <v>133.97</v>
      </c>
      <c r="E1878">
        <v>61868962</v>
      </c>
    </row>
    <row r="1879" spans="1:5" x14ac:dyDescent="0.3">
      <c r="A1879">
        <v>42814</v>
      </c>
      <c r="B1879">
        <v>137.75120000000001</v>
      </c>
      <c r="E1879">
        <v>19091187</v>
      </c>
    </row>
    <row r="1880" spans="1:5" x14ac:dyDescent="0.3">
      <c r="A1880">
        <v>42811</v>
      </c>
      <c r="B1880">
        <v>138.46</v>
      </c>
      <c r="E1880">
        <v>33324628</v>
      </c>
    </row>
    <row r="1881" spans="1:5" x14ac:dyDescent="0.3">
      <c r="A1881">
        <v>42810</v>
      </c>
      <c r="B1881">
        <v>137.91</v>
      </c>
      <c r="E1881">
        <v>25306607</v>
      </c>
    </row>
    <row r="1882" spans="1:5" x14ac:dyDescent="0.3">
      <c r="A1882">
        <v>42809</v>
      </c>
      <c r="B1882">
        <v>137.72999999999999</v>
      </c>
      <c r="E1882">
        <v>31230409</v>
      </c>
    </row>
    <row r="1883" spans="1:5" x14ac:dyDescent="0.3">
      <c r="A1883">
        <v>42808</v>
      </c>
      <c r="B1883">
        <v>135.63</v>
      </c>
      <c r="E1883">
        <v>30037834</v>
      </c>
    </row>
    <row r="1884" spans="1:5" x14ac:dyDescent="0.3">
      <c r="A1884">
        <v>42807</v>
      </c>
      <c r="B1884">
        <v>136.28</v>
      </c>
      <c r="E1884">
        <v>21295021</v>
      </c>
    </row>
    <row r="1885" spans="1:5" x14ac:dyDescent="0.3">
      <c r="A1885">
        <v>42804</v>
      </c>
      <c r="B1885">
        <v>135.96</v>
      </c>
      <c r="E1885">
        <v>39516613</v>
      </c>
    </row>
    <row r="1886" spans="1:5" x14ac:dyDescent="0.3">
      <c r="A1886">
        <v>42803</v>
      </c>
      <c r="B1886">
        <v>135.36000000000001</v>
      </c>
      <c r="E1886">
        <v>35223796</v>
      </c>
    </row>
    <row r="1887" spans="1:5" x14ac:dyDescent="0.3">
      <c r="A1887">
        <v>42802</v>
      </c>
      <c r="B1887">
        <v>135.9</v>
      </c>
      <c r="E1887">
        <v>34115126</v>
      </c>
    </row>
    <row r="1888" spans="1:5" x14ac:dyDescent="0.3">
      <c r="A1888">
        <v>42801</v>
      </c>
      <c r="B1888">
        <v>136.80000000000001</v>
      </c>
      <c r="E1888">
        <v>29711279</v>
      </c>
    </row>
    <row r="1889" spans="1:5" x14ac:dyDescent="0.3">
      <c r="A1889">
        <v>42800</v>
      </c>
      <c r="B1889">
        <v>137.69999999999999</v>
      </c>
      <c r="E1889">
        <v>23892086</v>
      </c>
    </row>
    <row r="1890" spans="1:5" x14ac:dyDescent="0.3">
      <c r="A1890">
        <v>42797</v>
      </c>
      <c r="B1890">
        <v>138.65</v>
      </c>
      <c r="E1890">
        <v>30989760</v>
      </c>
    </row>
    <row r="1891" spans="1:5" x14ac:dyDescent="0.3">
      <c r="A1891">
        <v>42796</v>
      </c>
      <c r="B1891">
        <v>138.75</v>
      </c>
      <c r="E1891">
        <v>25937002</v>
      </c>
    </row>
    <row r="1892" spans="1:5" x14ac:dyDescent="0.3">
      <c r="A1892">
        <v>42795</v>
      </c>
      <c r="B1892">
        <v>140.36000000000001</v>
      </c>
      <c r="E1892">
        <v>35719834</v>
      </c>
    </row>
    <row r="1893" spans="1:5" x14ac:dyDescent="0.3">
      <c r="A1893">
        <v>42794</v>
      </c>
      <c r="B1893">
        <v>137.84</v>
      </c>
      <c r="E1893">
        <v>40184131</v>
      </c>
    </row>
    <row r="1894" spans="1:5" x14ac:dyDescent="0.3">
      <c r="A1894">
        <v>42793</v>
      </c>
      <c r="B1894">
        <v>140</v>
      </c>
      <c r="E1894">
        <v>28269036</v>
      </c>
    </row>
    <row r="1895" spans="1:5" x14ac:dyDescent="0.3">
      <c r="A1895">
        <v>42790</v>
      </c>
      <c r="B1895">
        <v>138.65</v>
      </c>
      <c r="E1895">
        <v>24512342</v>
      </c>
    </row>
    <row r="1896" spans="1:5" x14ac:dyDescent="0.3">
      <c r="A1896">
        <v>42789</v>
      </c>
      <c r="B1896">
        <v>138.75</v>
      </c>
      <c r="E1896">
        <v>24596201</v>
      </c>
    </row>
    <row r="1897" spans="1:5" x14ac:dyDescent="0.3">
      <c r="A1897">
        <v>42788</v>
      </c>
      <c r="B1897">
        <v>139.58000000000001</v>
      </c>
      <c r="E1897">
        <v>14890829</v>
      </c>
    </row>
    <row r="1898" spans="1:5" x14ac:dyDescent="0.3">
      <c r="A1898">
        <v>42787</v>
      </c>
      <c r="B1898">
        <v>140.19999999999999</v>
      </c>
      <c r="E1898">
        <v>21353474</v>
      </c>
    </row>
    <row r="1899" spans="1:5" x14ac:dyDescent="0.3">
      <c r="A1899">
        <v>42783</v>
      </c>
      <c r="B1899">
        <v>139.11000000000001</v>
      </c>
      <c r="E1899">
        <v>26703217</v>
      </c>
    </row>
    <row r="1900" spans="1:5" x14ac:dyDescent="0.3">
      <c r="A1900">
        <v>42782</v>
      </c>
      <c r="B1900">
        <v>139.19999999999999</v>
      </c>
      <c r="E1900">
        <v>24613563</v>
      </c>
    </row>
    <row r="1901" spans="1:5" x14ac:dyDescent="0.3">
      <c r="A1901">
        <v>42781</v>
      </c>
      <c r="B1901">
        <v>139.59</v>
      </c>
      <c r="E1901">
        <v>20253540</v>
      </c>
    </row>
    <row r="1902" spans="1:5" x14ac:dyDescent="0.3">
      <c r="A1902">
        <v>42780</v>
      </c>
      <c r="B1902">
        <v>138.76</v>
      </c>
      <c r="E1902">
        <v>27144980</v>
      </c>
    </row>
    <row r="1903" spans="1:5" x14ac:dyDescent="0.3">
      <c r="A1903">
        <v>42779</v>
      </c>
      <c r="B1903">
        <v>138.30000000000001</v>
      </c>
      <c r="E1903">
        <v>23245053</v>
      </c>
    </row>
    <row r="1904" spans="1:5" x14ac:dyDescent="0.3">
      <c r="A1904">
        <v>42776</v>
      </c>
      <c r="B1904">
        <v>137.94</v>
      </c>
      <c r="E1904">
        <v>27287550</v>
      </c>
    </row>
    <row r="1905" spans="1:5" x14ac:dyDescent="0.3">
      <c r="A1905">
        <v>42775</v>
      </c>
      <c r="B1905">
        <v>136.9</v>
      </c>
      <c r="E1905">
        <v>28267608</v>
      </c>
    </row>
    <row r="1906" spans="1:5" x14ac:dyDescent="0.3">
      <c r="A1906">
        <v>42774</v>
      </c>
      <c r="B1906">
        <v>135</v>
      </c>
      <c r="E1906">
        <v>32956872</v>
      </c>
    </row>
    <row r="1907" spans="1:5" x14ac:dyDescent="0.3">
      <c r="A1907">
        <v>42773</v>
      </c>
      <c r="B1907">
        <v>135.24</v>
      </c>
      <c r="E1907">
        <v>30342153</v>
      </c>
    </row>
    <row r="1908" spans="1:5" x14ac:dyDescent="0.3">
      <c r="A1908">
        <v>42772</v>
      </c>
      <c r="B1908">
        <v>135.84</v>
      </c>
      <c r="E1908">
        <v>23691510</v>
      </c>
    </row>
    <row r="1909" spans="1:5" x14ac:dyDescent="0.3">
      <c r="A1909">
        <v>42769</v>
      </c>
      <c r="B1909">
        <v>136.87</v>
      </c>
      <c r="E1909">
        <v>24534082</v>
      </c>
    </row>
    <row r="1910" spans="1:5" x14ac:dyDescent="0.3">
      <c r="A1910">
        <v>42768</v>
      </c>
      <c r="B1910">
        <v>134.81</v>
      </c>
      <c r="E1910">
        <v>19935725</v>
      </c>
    </row>
    <row r="1911" spans="1:5" x14ac:dyDescent="0.3">
      <c r="A1911">
        <v>42767</v>
      </c>
      <c r="B1911">
        <v>135.15</v>
      </c>
      <c r="E1911">
        <v>30010459</v>
      </c>
    </row>
    <row r="1912" spans="1:5" x14ac:dyDescent="0.3">
      <c r="A1912">
        <v>42766</v>
      </c>
      <c r="B1912">
        <v>135.22999999999999</v>
      </c>
      <c r="E1912">
        <v>32944993</v>
      </c>
    </row>
    <row r="1913" spans="1:5" x14ac:dyDescent="0.3">
      <c r="A1913">
        <v>42765</v>
      </c>
      <c r="B1913">
        <v>134.29</v>
      </c>
      <c r="E1913">
        <v>40464369</v>
      </c>
    </row>
    <row r="1914" spans="1:5" x14ac:dyDescent="0.3">
      <c r="A1914">
        <v>42762</v>
      </c>
      <c r="B1914">
        <v>136.19</v>
      </c>
      <c r="E1914">
        <v>19467824</v>
      </c>
    </row>
    <row r="1915" spans="1:5" x14ac:dyDescent="0.3">
      <c r="A1915">
        <v>42761</v>
      </c>
      <c r="B1915">
        <v>136.66</v>
      </c>
      <c r="E1915">
        <v>22255562</v>
      </c>
    </row>
    <row r="1916" spans="1:5" x14ac:dyDescent="0.3">
      <c r="A1916">
        <v>42760</v>
      </c>
      <c r="B1916">
        <v>137.21</v>
      </c>
      <c r="E1916">
        <v>29127322</v>
      </c>
    </row>
    <row r="1917" spans="1:5" x14ac:dyDescent="0.3">
      <c r="A1917">
        <v>42759</v>
      </c>
      <c r="B1917">
        <v>135.93</v>
      </c>
      <c r="E1917">
        <v>34313842</v>
      </c>
    </row>
    <row r="1918" spans="1:5" x14ac:dyDescent="0.3">
      <c r="A1918">
        <v>42758</v>
      </c>
      <c r="B1918">
        <v>133.88</v>
      </c>
      <c r="E1918">
        <v>20537008</v>
      </c>
    </row>
    <row r="1919" spans="1:5" x14ac:dyDescent="0.3">
      <c r="A1919">
        <v>42755</v>
      </c>
      <c r="B1919">
        <v>134.44</v>
      </c>
      <c r="E1919">
        <v>29286081</v>
      </c>
    </row>
    <row r="1920" spans="1:5" x14ac:dyDescent="0.3">
      <c r="A1920">
        <v>42754</v>
      </c>
      <c r="B1920">
        <v>133.75</v>
      </c>
      <c r="E1920">
        <v>34105880</v>
      </c>
    </row>
    <row r="1921" spans="1:5" x14ac:dyDescent="0.3">
      <c r="A1921">
        <v>42753</v>
      </c>
      <c r="B1921">
        <v>134.85</v>
      </c>
      <c r="E1921">
        <v>21289660</v>
      </c>
    </row>
    <row r="1922" spans="1:5" x14ac:dyDescent="0.3">
      <c r="A1922">
        <v>42752</v>
      </c>
      <c r="B1922">
        <v>134.41</v>
      </c>
      <c r="E1922">
        <v>28197779</v>
      </c>
    </row>
    <row r="1923" spans="1:5" x14ac:dyDescent="0.3">
      <c r="A1923">
        <v>42748</v>
      </c>
      <c r="B1923">
        <v>136.26</v>
      </c>
      <c r="E1923">
        <v>27784455</v>
      </c>
    </row>
    <row r="1924" spans="1:5" x14ac:dyDescent="0.3">
      <c r="A1924">
        <v>42747</v>
      </c>
      <c r="B1924">
        <v>135.28</v>
      </c>
      <c r="E1924">
        <v>41844214</v>
      </c>
    </row>
    <row r="1925" spans="1:5" x14ac:dyDescent="0.3">
      <c r="A1925">
        <v>42746</v>
      </c>
      <c r="B1925">
        <v>136.33000000000001</v>
      </c>
      <c r="E1925">
        <v>27428753</v>
      </c>
    </row>
    <row r="1926" spans="1:5" x14ac:dyDescent="0.3">
      <c r="A1926">
        <v>42745</v>
      </c>
      <c r="B1926">
        <v>136.09</v>
      </c>
      <c r="E1926">
        <v>21684855</v>
      </c>
    </row>
    <row r="1927" spans="1:5" x14ac:dyDescent="0.3">
      <c r="A1927">
        <v>42744</v>
      </c>
      <c r="B1927">
        <v>134.80000000000001</v>
      </c>
      <c r="E1927">
        <v>24077865</v>
      </c>
    </row>
    <row r="1928" spans="1:5" x14ac:dyDescent="0.3">
      <c r="A1928">
        <v>42741</v>
      </c>
      <c r="B1928">
        <v>135.69</v>
      </c>
      <c r="E1928">
        <v>23435995</v>
      </c>
    </row>
    <row r="1929" spans="1:5" x14ac:dyDescent="0.3">
      <c r="A1929">
        <v>42740</v>
      </c>
      <c r="B1929">
        <v>136.19</v>
      </c>
      <c r="E1929">
        <v>30286876</v>
      </c>
    </row>
    <row r="1930" spans="1:5" x14ac:dyDescent="0.3">
      <c r="A1930">
        <v>42739</v>
      </c>
      <c r="B1930">
        <v>137.78</v>
      </c>
      <c r="E1930">
        <v>34499365</v>
      </c>
    </row>
    <row r="1931" spans="1:5" x14ac:dyDescent="0.3">
      <c r="A1931">
        <v>42738</v>
      </c>
      <c r="B1931">
        <v>135.52000000000001</v>
      </c>
      <c r="E1931">
        <v>29792446</v>
      </c>
    </row>
    <row r="1932" spans="1:5" x14ac:dyDescent="0.3">
      <c r="A1932">
        <v>42734</v>
      </c>
      <c r="B1932">
        <v>134.85</v>
      </c>
      <c r="E1932">
        <v>28399349</v>
      </c>
    </row>
    <row r="1933" spans="1:5" x14ac:dyDescent="0.3">
      <c r="A1933">
        <v>42733</v>
      </c>
      <c r="B1933">
        <v>135.37</v>
      </c>
      <c r="E1933">
        <v>21312932</v>
      </c>
    </row>
    <row r="1934" spans="1:5" x14ac:dyDescent="0.3">
      <c r="A1934">
        <v>42732</v>
      </c>
      <c r="B1934">
        <v>135.25</v>
      </c>
      <c r="E1934">
        <v>22712422</v>
      </c>
    </row>
    <row r="1935" spans="1:5" x14ac:dyDescent="0.3">
      <c r="A1935">
        <v>42731</v>
      </c>
      <c r="B1935">
        <v>136.65</v>
      </c>
      <c r="E1935">
        <v>13571701</v>
      </c>
    </row>
    <row r="1936" spans="1:5" x14ac:dyDescent="0.3">
      <c r="A1936">
        <v>42727</v>
      </c>
      <c r="B1936">
        <v>136.04</v>
      </c>
      <c r="E1936">
        <v>17081375</v>
      </c>
    </row>
    <row r="1937" spans="1:5" x14ac:dyDescent="0.3">
      <c r="A1937">
        <v>42726</v>
      </c>
      <c r="B1937">
        <v>135.32</v>
      </c>
      <c r="E1937">
        <v>34737851</v>
      </c>
    </row>
    <row r="1938" spans="1:5" x14ac:dyDescent="0.3">
      <c r="A1938">
        <v>42725</v>
      </c>
      <c r="B1938">
        <v>137.06</v>
      </c>
      <c r="E1938">
        <v>23215910</v>
      </c>
    </row>
    <row r="1939" spans="1:5" x14ac:dyDescent="0.3">
      <c r="A1939">
        <v>42724</v>
      </c>
      <c r="B1939">
        <v>137.96</v>
      </c>
      <c r="E1939">
        <v>31753610</v>
      </c>
    </row>
    <row r="1940" spans="1:5" x14ac:dyDescent="0.3">
      <c r="A1940">
        <v>42723</v>
      </c>
      <c r="B1940">
        <v>136.80000000000001</v>
      </c>
      <c r="E1940">
        <v>33393867</v>
      </c>
    </row>
    <row r="1941" spans="1:5" x14ac:dyDescent="0.3">
      <c r="A1941">
        <v>42720</v>
      </c>
      <c r="B1941">
        <v>135.91</v>
      </c>
      <c r="E1941">
        <v>39348181</v>
      </c>
    </row>
    <row r="1942" spans="1:5" x14ac:dyDescent="0.3">
      <c r="A1942">
        <v>42719</v>
      </c>
      <c r="B1942">
        <v>136.16</v>
      </c>
      <c r="E1942">
        <v>41352520</v>
      </c>
    </row>
    <row r="1943" spans="1:5" x14ac:dyDescent="0.3">
      <c r="A1943">
        <v>42718</v>
      </c>
      <c r="B1943">
        <v>135.15</v>
      </c>
      <c r="E1943">
        <v>45923656</v>
      </c>
    </row>
    <row r="1944" spans="1:5" x14ac:dyDescent="0.3">
      <c r="A1944">
        <v>42717</v>
      </c>
      <c r="B1944">
        <v>136.86000000000001</v>
      </c>
      <c r="E1944">
        <v>32624555</v>
      </c>
    </row>
    <row r="1945" spans="1:5" x14ac:dyDescent="0.3">
      <c r="A1945">
        <v>42716</v>
      </c>
      <c r="B1945">
        <v>136.85</v>
      </c>
      <c r="E1945">
        <v>34592908</v>
      </c>
    </row>
    <row r="1946" spans="1:5" x14ac:dyDescent="0.3">
      <c r="A1946">
        <v>42713</v>
      </c>
      <c r="B1946">
        <v>138.31</v>
      </c>
      <c r="E1946">
        <v>34313467</v>
      </c>
    </row>
    <row r="1947" spans="1:5" x14ac:dyDescent="0.3">
      <c r="A1947">
        <v>42712</v>
      </c>
      <c r="B1947">
        <v>138.04</v>
      </c>
      <c r="E1947">
        <v>49048887</v>
      </c>
    </row>
    <row r="1948" spans="1:5" x14ac:dyDescent="0.3">
      <c r="A1948">
        <v>42711</v>
      </c>
      <c r="B1948">
        <v>135.9</v>
      </c>
      <c r="E1948">
        <v>31825849</v>
      </c>
    </row>
    <row r="1949" spans="1:5" x14ac:dyDescent="0.3">
      <c r="A1949">
        <v>42710</v>
      </c>
      <c r="B1949">
        <v>134.59</v>
      </c>
      <c r="E1949">
        <v>27820030</v>
      </c>
    </row>
    <row r="1950" spans="1:5" x14ac:dyDescent="0.3">
      <c r="A1950">
        <v>42709</v>
      </c>
      <c r="B1950">
        <v>133.15</v>
      </c>
      <c r="E1950">
        <v>27547125</v>
      </c>
    </row>
    <row r="1951" spans="1:5" x14ac:dyDescent="0.3">
      <c r="A1951">
        <v>42706</v>
      </c>
      <c r="B1951">
        <v>130.9</v>
      </c>
      <c r="E1951">
        <v>24054051</v>
      </c>
    </row>
    <row r="1952" spans="1:5" x14ac:dyDescent="0.3">
      <c r="A1952">
        <v>42705</v>
      </c>
      <c r="B1952">
        <v>130.97</v>
      </c>
      <c r="E1952">
        <v>39815930</v>
      </c>
    </row>
    <row r="1953" spans="1:5" x14ac:dyDescent="0.3">
      <c r="A1953">
        <v>42704</v>
      </c>
      <c r="B1953">
        <v>131.61000000000001</v>
      </c>
      <c r="E1953">
        <v>32491183</v>
      </c>
    </row>
    <row r="1954" spans="1:5" x14ac:dyDescent="0.3">
      <c r="A1954">
        <v>42703</v>
      </c>
      <c r="B1954">
        <v>132.26</v>
      </c>
      <c r="E1954">
        <v>27993682</v>
      </c>
    </row>
    <row r="1955" spans="1:5" x14ac:dyDescent="0.3">
      <c r="A1955">
        <v>42702</v>
      </c>
      <c r="B1955">
        <v>132.33000000000001</v>
      </c>
      <c r="E1955">
        <v>32505736</v>
      </c>
    </row>
    <row r="1956" spans="1:5" x14ac:dyDescent="0.3">
      <c r="A1956">
        <v>42699</v>
      </c>
      <c r="B1956">
        <v>134.07</v>
      </c>
      <c r="E1956">
        <v>13373383</v>
      </c>
    </row>
    <row r="1957" spans="1:5" x14ac:dyDescent="0.3">
      <c r="A1957">
        <v>42697</v>
      </c>
      <c r="B1957">
        <v>133.63</v>
      </c>
      <c r="E1957">
        <v>37939230</v>
      </c>
    </row>
    <row r="1958" spans="1:5" x14ac:dyDescent="0.3">
      <c r="A1958">
        <v>42696</v>
      </c>
      <c r="B1958">
        <v>132.80000000000001</v>
      </c>
      <c r="E1958">
        <v>39681546</v>
      </c>
    </row>
    <row r="1959" spans="1:5" x14ac:dyDescent="0.3">
      <c r="A1959">
        <v>42695</v>
      </c>
      <c r="B1959">
        <v>131.6</v>
      </c>
      <c r="E1959">
        <v>32293090</v>
      </c>
    </row>
    <row r="1960" spans="1:5" x14ac:dyDescent="0.3">
      <c r="A1960">
        <v>42692</v>
      </c>
      <c r="B1960">
        <v>130.99</v>
      </c>
      <c r="E1960">
        <v>41380592</v>
      </c>
    </row>
    <row r="1961" spans="1:5" x14ac:dyDescent="0.3">
      <c r="A1961">
        <v>42691</v>
      </c>
      <c r="B1961">
        <v>130.30000000000001</v>
      </c>
      <c r="E1961">
        <v>42576893</v>
      </c>
    </row>
    <row r="1962" spans="1:5" x14ac:dyDescent="0.3">
      <c r="A1962">
        <v>42690</v>
      </c>
      <c r="B1962">
        <v>129.54</v>
      </c>
      <c r="E1962">
        <v>42325510</v>
      </c>
    </row>
    <row r="1963" spans="1:5" x14ac:dyDescent="0.3">
      <c r="A1963">
        <v>42689</v>
      </c>
      <c r="B1963">
        <v>129.55000000000001</v>
      </c>
      <c r="E1963">
        <v>38704481</v>
      </c>
    </row>
    <row r="1964" spans="1:5" x14ac:dyDescent="0.3">
      <c r="A1964">
        <v>42688</v>
      </c>
      <c r="B1964">
        <v>129.15</v>
      </c>
      <c r="E1964">
        <v>83119421</v>
      </c>
    </row>
    <row r="1965" spans="1:5" x14ac:dyDescent="0.3">
      <c r="A1965">
        <v>42685</v>
      </c>
      <c r="B1965">
        <v>127.36</v>
      </c>
      <c r="E1965">
        <v>95612752</v>
      </c>
    </row>
    <row r="1966" spans="1:5" x14ac:dyDescent="0.3">
      <c r="A1966">
        <v>42684</v>
      </c>
      <c r="B1966">
        <v>124.5</v>
      </c>
      <c r="E1966">
        <v>83440705</v>
      </c>
    </row>
    <row r="1967" spans="1:5" x14ac:dyDescent="0.3">
      <c r="A1967">
        <v>42683</v>
      </c>
      <c r="B1967">
        <v>122.54</v>
      </c>
      <c r="E1967">
        <v>77416809</v>
      </c>
    </row>
    <row r="1968" spans="1:5" x14ac:dyDescent="0.3">
      <c r="A1968">
        <v>42682</v>
      </c>
      <c r="B1968">
        <v>118.88</v>
      </c>
      <c r="E1968">
        <v>26196823</v>
      </c>
    </row>
    <row r="1969" spans="1:5" x14ac:dyDescent="0.3">
      <c r="A1969">
        <v>42681</v>
      </c>
      <c r="B1969">
        <v>118.57</v>
      </c>
      <c r="E1969">
        <v>32370934</v>
      </c>
    </row>
    <row r="1970" spans="1:5" x14ac:dyDescent="0.3">
      <c r="A1970">
        <v>42678</v>
      </c>
      <c r="B1970">
        <v>115.74</v>
      </c>
      <c r="E1970">
        <v>35237242</v>
      </c>
    </row>
    <row r="1971" spans="1:5" x14ac:dyDescent="0.3">
      <c r="A1971">
        <v>42677</v>
      </c>
      <c r="B1971">
        <v>115</v>
      </c>
      <c r="E1971">
        <v>22717468</v>
      </c>
    </row>
    <row r="1972" spans="1:5" x14ac:dyDescent="0.3">
      <c r="A1972">
        <v>42676</v>
      </c>
      <c r="B1972">
        <v>115.56</v>
      </c>
      <c r="E1972">
        <v>29859889</v>
      </c>
    </row>
    <row r="1973" spans="1:5" x14ac:dyDescent="0.3">
      <c r="A1973">
        <v>42675</v>
      </c>
      <c r="B1973">
        <v>117.05</v>
      </c>
      <c r="E1973">
        <v>34147171</v>
      </c>
    </row>
    <row r="1974" spans="1:5" x14ac:dyDescent="0.3">
      <c r="A1974">
        <v>42674</v>
      </c>
      <c r="B1974">
        <v>118.5</v>
      </c>
      <c r="E1974">
        <v>20311801</v>
      </c>
    </row>
    <row r="1975" spans="1:5" x14ac:dyDescent="0.3">
      <c r="A1975">
        <v>42671</v>
      </c>
      <c r="B1975">
        <v>118.03</v>
      </c>
      <c r="E1975">
        <v>35473669</v>
      </c>
    </row>
    <row r="1976" spans="1:5" x14ac:dyDescent="0.3">
      <c r="A1976">
        <v>42670</v>
      </c>
      <c r="B1976">
        <v>118.36</v>
      </c>
      <c r="E1976">
        <v>29525724</v>
      </c>
    </row>
    <row r="1977" spans="1:5" x14ac:dyDescent="0.3">
      <c r="A1977">
        <v>42669</v>
      </c>
      <c r="B1977">
        <v>119.73</v>
      </c>
      <c r="E1977">
        <v>24975308</v>
      </c>
    </row>
    <row r="1978" spans="1:5" x14ac:dyDescent="0.3">
      <c r="A1978">
        <v>42668</v>
      </c>
      <c r="B1978">
        <v>120.93</v>
      </c>
      <c r="E1978">
        <v>16459836</v>
      </c>
    </row>
    <row r="1979" spans="1:5" x14ac:dyDescent="0.3">
      <c r="A1979">
        <v>42667</v>
      </c>
      <c r="B1979">
        <v>121.84</v>
      </c>
      <c r="E1979">
        <v>15421590</v>
      </c>
    </row>
    <row r="1980" spans="1:5" x14ac:dyDescent="0.3">
      <c r="A1980">
        <v>42664</v>
      </c>
      <c r="B1980">
        <v>121.07</v>
      </c>
      <c r="E1980">
        <v>21093688</v>
      </c>
    </row>
    <row r="1981" spans="1:5" x14ac:dyDescent="0.3">
      <c r="A1981">
        <v>42663</v>
      </c>
      <c r="B1981">
        <v>121.13</v>
      </c>
      <c r="E1981">
        <v>20485609</v>
      </c>
    </row>
    <row r="1982" spans="1:5" x14ac:dyDescent="0.3">
      <c r="A1982">
        <v>42662</v>
      </c>
      <c r="B1982">
        <v>121.49</v>
      </c>
      <c r="E1982">
        <v>18477446</v>
      </c>
    </row>
    <row r="1983" spans="1:5" x14ac:dyDescent="0.3">
      <c r="A1983">
        <v>42661</v>
      </c>
      <c r="B1983">
        <v>120.98</v>
      </c>
      <c r="E1983">
        <v>19158923</v>
      </c>
    </row>
    <row r="1984" spans="1:5" x14ac:dyDescent="0.3">
      <c r="A1984">
        <v>42660</v>
      </c>
      <c r="B1984">
        <v>120.29</v>
      </c>
      <c r="E1984">
        <v>17119460</v>
      </c>
    </row>
    <row r="1985" spans="1:5" x14ac:dyDescent="0.3">
      <c r="A1985">
        <v>42657</v>
      </c>
      <c r="B1985">
        <v>120.43</v>
      </c>
      <c r="E1985">
        <v>24554561</v>
      </c>
    </row>
    <row r="1986" spans="1:5" x14ac:dyDescent="0.3">
      <c r="A1986">
        <v>42656</v>
      </c>
      <c r="B1986">
        <v>120.92</v>
      </c>
      <c r="E1986">
        <v>26302531</v>
      </c>
    </row>
    <row r="1987" spans="1:5" x14ac:dyDescent="0.3">
      <c r="A1987">
        <v>42655</v>
      </c>
      <c r="B1987">
        <v>121.93</v>
      </c>
      <c r="E1987">
        <v>20210417</v>
      </c>
    </row>
    <row r="1988" spans="1:5" x14ac:dyDescent="0.3">
      <c r="A1988">
        <v>42654</v>
      </c>
      <c r="B1988">
        <v>122.03</v>
      </c>
      <c r="E1988">
        <v>31931287</v>
      </c>
    </row>
    <row r="1989" spans="1:5" x14ac:dyDescent="0.3">
      <c r="A1989">
        <v>42653</v>
      </c>
      <c r="B1989">
        <v>124.3</v>
      </c>
      <c r="E1989">
        <v>21481669</v>
      </c>
    </row>
    <row r="1990" spans="1:5" x14ac:dyDescent="0.3">
      <c r="A1990">
        <v>42650</v>
      </c>
      <c r="B1990">
        <v>122.83</v>
      </c>
      <c r="E1990">
        <v>28732709</v>
      </c>
    </row>
    <row r="1991" spans="1:5" x14ac:dyDescent="0.3">
      <c r="A1991">
        <v>42649</v>
      </c>
      <c r="B1991">
        <v>123.82</v>
      </c>
      <c r="E1991">
        <v>18937089</v>
      </c>
    </row>
    <row r="1992" spans="1:5" x14ac:dyDescent="0.3">
      <c r="A1992">
        <v>42648</v>
      </c>
      <c r="B1992">
        <v>123.95</v>
      </c>
      <c r="E1992">
        <v>24317330</v>
      </c>
    </row>
    <row r="1993" spans="1:5" x14ac:dyDescent="0.3">
      <c r="A1993">
        <v>42647</v>
      </c>
      <c r="B1993">
        <v>123.21</v>
      </c>
      <c r="E1993">
        <v>26057254</v>
      </c>
    </row>
    <row r="1994" spans="1:5" x14ac:dyDescent="0.3">
      <c r="A1994">
        <v>42646</v>
      </c>
      <c r="B1994">
        <v>123.82</v>
      </c>
      <c r="E1994">
        <v>18674272</v>
      </c>
    </row>
    <row r="1995" spans="1:5" x14ac:dyDescent="0.3">
      <c r="A1995">
        <v>42643</v>
      </c>
      <c r="B1995">
        <v>124.21</v>
      </c>
      <c r="E1995">
        <v>31764459</v>
      </c>
    </row>
    <row r="1996" spans="1:5" x14ac:dyDescent="0.3">
      <c r="A1996">
        <v>42642</v>
      </c>
      <c r="B1996">
        <v>122.86</v>
      </c>
      <c r="E1996">
        <v>26657696</v>
      </c>
    </row>
    <row r="1997" spans="1:5" x14ac:dyDescent="0.3">
      <c r="A1997">
        <v>42641</v>
      </c>
      <c r="B1997">
        <v>124.68</v>
      </c>
      <c r="E1997">
        <v>19426446</v>
      </c>
    </row>
    <row r="1998" spans="1:5" x14ac:dyDescent="0.3">
      <c r="A1998">
        <v>42640</v>
      </c>
      <c r="B1998">
        <v>123.73</v>
      </c>
      <c r="E1998">
        <v>16939478</v>
      </c>
    </row>
    <row r="1999" spans="1:5" x14ac:dyDescent="0.3">
      <c r="A1999">
        <v>42639</v>
      </c>
      <c r="B1999">
        <v>123.23</v>
      </c>
      <c r="E1999">
        <v>20028044</v>
      </c>
    </row>
    <row r="2000" spans="1:5" x14ac:dyDescent="0.3">
      <c r="A2000">
        <v>42636</v>
      </c>
      <c r="B2000">
        <v>124.81</v>
      </c>
      <c r="E2000">
        <v>26117971</v>
      </c>
    </row>
    <row r="2001" spans="1:5" x14ac:dyDescent="0.3">
      <c r="A2001">
        <v>42635</v>
      </c>
      <c r="B2001">
        <v>125.7</v>
      </c>
      <c r="E2001">
        <v>36287691</v>
      </c>
    </row>
    <row r="2002" spans="1:5" x14ac:dyDescent="0.3">
      <c r="A2002">
        <v>42634</v>
      </c>
      <c r="B2002">
        <v>123.92</v>
      </c>
      <c r="E2002">
        <v>30784744</v>
      </c>
    </row>
    <row r="2003" spans="1:5" x14ac:dyDescent="0.3">
      <c r="A2003">
        <v>42633</v>
      </c>
      <c r="B2003">
        <v>122.15</v>
      </c>
      <c r="E2003">
        <v>16877927</v>
      </c>
    </row>
    <row r="2004" spans="1:5" x14ac:dyDescent="0.3">
      <c r="A2004">
        <v>42632</v>
      </c>
      <c r="B2004">
        <v>122.67</v>
      </c>
      <c r="E2004">
        <v>22807008</v>
      </c>
    </row>
    <row r="2005" spans="1:5" x14ac:dyDescent="0.3">
      <c r="A2005">
        <v>42629</v>
      </c>
      <c r="B2005">
        <v>121.86</v>
      </c>
      <c r="E2005">
        <v>31940489</v>
      </c>
    </row>
    <row r="2006" spans="1:5" x14ac:dyDescent="0.3">
      <c r="A2006">
        <v>42628</v>
      </c>
      <c r="B2006">
        <v>122.04</v>
      </c>
      <c r="E2006">
        <v>30052131</v>
      </c>
    </row>
    <row r="2007" spans="1:5" x14ac:dyDescent="0.3">
      <c r="A2007">
        <v>42627</v>
      </c>
      <c r="B2007">
        <v>120.6</v>
      </c>
      <c r="E2007">
        <v>30545517</v>
      </c>
    </row>
    <row r="2008" spans="1:5" x14ac:dyDescent="0.3">
      <c r="A2008">
        <v>42626</v>
      </c>
      <c r="B2008">
        <v>120.58</v>
      </c>
      <c r="E2008">
        <v>47536241</v>
      </c>
    </row>
    <row r="2009" spans="1:5" x14ac:dyDescent="0.3">
      <c r="A2009">
        <v>42625</v>
      </c>
      <c r="B2009">
        <v>122.94</v>
      </c>
      <c r="E2009">
        <v>33408148</v>
      </c>
    </row>
    <row r="2010" spans="1:5" x14ac:dyDescent="0.3">
      <c r="A2010">
        <v>42622</v>
      </c>
      <c r="B2010">
        <v>121.25</v>
      </c>
      <c r="E2010">
        <v>54239022</v>
      </c>
    </row>
    <row r="2011" spans="1:5" x14ac:dyDescent="0.3">
      <c r="A2011">
        <v>42621</v>
      </c>
      <c r="B2011">
        <v>125.16</v>
      </c>
      <c r="E2011">
        <v>16265541</v>
      </c>
    </row>
    <row r="2012" spans="1:5" x14ac:dyDescent="0.3">
      <c r="A2012">
        <v>42620</v>
      </c>
      <c r="B2012">
        <v>125.41</v>
      </c>
      <c r="E2012">
        <v>17830458</v>
      </c>
    </row>
    <row r="2013" spans="1:5" x14ac:dyDescent="0.3">
      <c r="A2013">
        <v>42619</v>
      </c>
      <c r="B2013">
        <v>124.6292</v>
      </c>
      <c r="E2013">
        <v>13710992</v>
      </c>
    </row>
    <row r="2014" spans="1:5" x14ac:dyDescent="0.3">
      <c r="A2014">
        <v>42615</v>
      </c>
      <c r="B2014">
        <v>124.51</v>
      </c>
      <c r="E2014">
        <v>23083322</v>
      </c>
    </row>
    <row r="2015" spans="1:5" x14ac:dyDescent="0.3">
      <c r="A2015">
        <v>42614</v>
      </c>
      <c r="B2015">
        <v>123.32</v>
      </c>
      <c r="E2015">
        <v>22964707</v>
      </c>
    </row>
    <row r="2016" spans="1:5" x14ac:dyDescent="0.3">
      <c r="A2016">
        <v>42613</v>
      </c>
      <c r="B2016">
        <v>123.23</v>
      </c>
      <c r="E2016">
        <v>29236343</v>
      </c>
    </row>
    <row r="2017" spans="1:5" x14ac:dyDescent="0.3">
      <c r="A2017">
        <v>42612</v>
      </c>
      <c r="B2017">
        <v>123.93</v>
      </c>
      <c r="E2017">
        <v>14031348</v>
      </c>
    </row>
    <row r="2018" spans="1:5" x14ac:dyDescent="0.3">
      <c r="A2018">
        <v>42611</v>
      </c>
      <c r="B2018">
        <v>123.7</v>
      </c>
      <c r="E2018">
        <v>14013850</v>
      </c>
    </row>
    <row r="2019" spans="1:5" x14ac:dyDescent="0.3">
      <c r="A2019">
        <v>42608</v>
      </c>
      <c r="B2019">
        <v>123.06</v>
      </c>
      <c r="E2019">
        <v>26734376</v>
      </c>
    </row>
    <row r="2020" spans="1:5" x14ac:dyDescent="0.3">
      <c r="A2020">
        <v>42607</v>
      </c>
      <c r="B2020">
        <v>123.31</v>
      </c>
      <c r="E2020">
        <v>17023195</v>
      </c>
    </row>
    <row r="2021" spans="1:5" x14ac:dyDescent="0.3">
      <c r="A2021">
        <v>42606</v>
      </c>
      <c r="B2021">
        <v>123.07</v>
      </c>
      <c r="E2021">
        <v>21533373</v>
      </c>
    </row>
    <row r="2022" spans="1:5" x14ac:dyDescent="0.3">
      <c r="A2022">
        <v>42605</v>
      </c>
      <c r="B2022">
        <v>124.08</v>
      </c>
      <c r="E2022">
        <v>21539440</v>
      </c>
    </row>
    <row r="2023" spans="1:5" x14ac:dyDescent="0.3">
      <c r="A2023">
        <v>42604</v>
      </c>
      <c r="B2023">
        <v>123.22</v>
      </c>
      <c r="E2023">
        <v>16929728</v>
      </c>
    </row>
    <row r="2024" spans="1:5" x14ac:dyDescent="0.3">
      <c r="A2024">
        <v>42601</v>
      </c>
      <c r="B2024">
        <v>122.94</v>
      </c>
      <c r="E2024">
        <v>17379463</v>
      </c>
    </row>
    <row r="2025" spans="1:5" x14ac:dyDescent="0.3">
      <c r="A2025">
        <v>42600</v>
      </c>
      <c r="B2025">
        <v>122.94</v>
      </c>
      <c r="E2025">
        <v>16244574</v>
      </c>
    </row>
    <row r="2026" spans="1:5" x14ac:dyDescent="0.3">
      <c r="A2026">
        <v>42599</v>
      </c>
      <c r="B2026">
        <v>122.04</v>
      </c>
      <c r="E2026">
        <v>20632642</v>
      </c>
    </row>
    <row r="2027" spans="1:5" x14ac:dyDescent="0.3">
      <c r="A2027">
        <v>42598</v>
      </c>
      <c r="B2027">
        <v>122.4</v>
      </c>
      <c r="E2027">
        <v>20244282</v>
      </c>
    </row>
    <row r="2028" spans="1:5" x14ac:dyDescent="0.3">
      <c r="A2028">
        <v>42597</v>
      </c>
      <c r="B2028">
        <v>123.4</v>
      </c>
      <c r="E2028">
        <v>22047954</v>
      </c>
    </row>
    <row r="2029" spans="1:5" x14ac:dyDescent="0.3">
      <c r="A2029">
        <v>42594</v>
      </c>
      <c r="B2029">
        <v>122.19</v>
      </c>
      <c r="E2029">
        <v>12251154</v>
      </c>
    </row>
    <row r="2030" spans="1:5" x14ac:dyDescent="0.3">
      <c r="A2030">
        <v>42593</v>
      </c>
      <c r="B2030">
        <v>122.07</v>
      </c>
      <c r="E2030">
        <v>21144639</v>
      </c>
    </row>
    <row r="2031" spans="1:5" x14ac:dyDescent="0.3">
      <c r="A2031">
        <v>42592</v>
      </c>
      <c r="B2031">
        <v>121.4892</v>
      </c>
      <c r="E2031">
        <v>19138052</v>
      </c>
    </row>
    <row r="2032" spans="1:5" x14ac:dyDescent="0.3">
      <c r="A2032">
        <v>42591</v>
      </c>
      <c r="B2032">
        <v>122.37</v>
      </c>
      <c r="E2032">
        <v>12487734</v>
      </c>
    </row>
    <row r="2033" spans="1:5" x14ac:dyDescent="0.3">
      <c r="A2033">
        <v>42590</v>
      </c>
      <c r="B2033">
        <v>122.24</v>
      </c>
      <c r="E2033">
        <v>14625743</v>
      </c>
    </row>
    <row r="2034" spans="1:5" x14ac:dyDescent="0.3">
      <c r="A2034">
        <v>42587</v>
      </c>
      <c r="B2034">
        <v>122.3</v>
      </c>
      <c r="E2034">
        <v>28643444</v>
      </c>
    </row>
    <row r="2035" spans="1:5" x14ac:dyDescent="0.3">
      <c r="A2035">
        <v>42586</v>
      </c>
      <c r="B2035">
        <v>120.56</v>
      </c>
      <c r="E2035">
        <v>17526744</v>
      </c>
    </row>
    <row r="2036" spans="1:5" x14ac:dyDescent="0.3">
      <c r="A2036">
        <v>42585</v>
      </c>
      <c r="B2036">
        <v>120.45</v>
      </c>
      <c r="E2036">
        <v>17830311</v>
      </c>
    </row>
    <row r="2037" spans="1:5" x14ac:dyDescent="0.3">
      <c r="A2037">
        <v>42584</v>
      </c>
      <c r="B2037">
        <v>119.48</v>
      </c>
      <c r="E2037">
        <v>28690965</v>
      </c>
    </row>
    <row r="2038" spans="1:5" x14ac:dyDescent="0.3">
      <c r="A2038">
        <v>42583</v>
      </c>
      <c r="B2038">
        <v>121.17</v>
      </c>
      <c r="E2038">
        <v>34771679</v>
      </c>
    </row>
    <row r="2039" spans="1:5" x14ac:dyDescent="0.3">
      <c r="A2039">
        <v>42580</v>
      </c>
      <c r="B2039">
        <v>121.07</v>
      </c>
      <c r="E2039">
        <v>30267873</v>
      </c>
    </row>
    <row r="2040" spans="1:5" x14ac:dyDescent="0.3">
      <c r="A2040">
        <v>42579</v>
      </c>
      <c r="B2040">
        <v>120.83</v>
      </c>
      <c r="E2040">
        <v>16540120</v>
      </c>
    </row>
    <row r="2041" spans="1:5" x14ac:dyDescent="0.3">
      <c r="A2041">
        <v>42578</v>
      </c>
      <c r="B2041">
        <v>121.14</v>
      </c>
      <c r="E2041">
        <v>21064730</v>
      </c>
    </row>
    <row r="2042" spans="1:5" x14ac:dyDescent="0.3">
      <c r="A2042">
        <v>42577</v>
      </c>
      <c r="B2042">
        <v>120.8</v>
      </c>
      <c r="E2042">
        <v>19551145</v>
      </c>
    </row>
    <row r="2043" spans="1:5" x14ac:dyDescent="0.3">
      <c r="A2043">
        <v>42576</v>
      </c>
      <c r="B2043">
        <v>120.22</v>
      </c>
      <c r="E2043">
        <v>13694585</v>
      </c>
    </row>
    <row r="2044" spans="1:5" x14ac:dyDescent="0.3">
      <c r="A2044">
        <v>42573</v>
      </c>
      <c r="B2044">
        <v>120.4</v>
      </c>
      <c r="E2044">
        <v>17796052</v>
      </c>
    </row>
    <row r="2045" spans="1:5" x14ac:dyDescent="0.3">
      <c r="A2045">
        <v>42572</v>
      </c>
      <c r="B2045">
        <v>119.51</v>
      </c>
      <c r="E2045">
        <v>19018735</v>
      </c>
    </row>
    <row r="2046" spans="1:5" x14ac:dyDescent="0.3">
      <c r="A2046">
        <v>42571</v>
      </c>
      <c r="B2046">
        <v>120.08</v>
      </c>
      <c r="E2046">
        <v>22390481</v>
      </c>
    </row>
    <row r="2047" spans="1:5" x14ac:dyDescent="0.3">
      <c r="A2047">
        <v>42570</v>
      </c>
      <c r="B2047">
        <v>119.3</v>
      </c>
      <c r="E2047">
        <v>19734076</v>
      </c>
    </row>
    <row r="2048" spans="1:5" x14ac:dyDescent="0.3">
      <c r="A2048">
        <v>42569</v>
      </c>
      <c r="B2048">
        <v>119.9</v>
      </c>
      <c r="E2048">
        <v>17422363</v>
      </c>
    </row>
    <row r="2049" spans="1:5" x14ac:dyDescent="0.3">
      <c r="A2049">
        <v>42566</v>
      </c>
      <c r="B2049">
        <v>119.7</v>
      </c>
      <c r="E2049">
        <v>23857289</v>
      </c>
    </row>
    <row r="2050" spans="1:5" x14ac:dyDescent="0.3">
      <c r="A2050">
        <v>42565</v>
      </c>
      <c r="B2050">
        <v>119.37</v>
      </c>
      <c r="E2050">
        <v>19345447</v>
      </c>
    </row>
    <row r="2051" spans="1:5" x14ac:dyDescent="0.3">
      <c r="A2051">
        <v>42564</v>
      </c>
      <c r="B2051">
        <v>119.25</v>
      </c>
      <c r="E2051">
        <v>28050156</v>
      </c>
    </row>
    <row r="2052" spans="1:5" x14ac:dyDescent="0.3">
      <c r="A2052">
        <v>42563</v>
      </c>
      <c r="B2052">
        <v>119.72</v>
      </c>
      <c r="E2052">
        <v>44153034</v>
      </c>
    </row>
    <row r="2053" spans="1:5" x14ac:dyDescent="0.3">
      <c r="A2053">
        <v>42562</v>
      </c>
      <c r="B2053">
        <v>118.14</v>
      </c>
      <c r="E2053">
        <v>26987339</v>
      </c>
    </row>
    <row r="2054" spans="1:5" x14ac:dyDescent="0.3">
      <c r="A2054">
        <v>42559</v>
      </c>
      <c r="B2054">
        <v>116.79</v>
      </c>
      <c r="E2054">
        <v>37964832</v>
      </c>
    </row>
    <row r="2055" spans="1:5" x14ac:dyDescent="0.3">
      <c r="A2055">
        <v>42558</v>
      </c>
      <c r="B2055">
        <v>114.13</v>
      </c>
      <c r="E2055">
        <v>20778405</v>
      </c>
    </row>
    <row r="2056" spans="1:5" x14ac:dyDescent="0.3">
      <c r="A2056">
        <v>42557</v>
      </c>
      <c r="B2056">
        <v>113.89</v>
      </c>
      <c r="E2056">
        <v>24678267</v>
      </c>
    </row>
    <row r="2057" spans="1:5" x14ac:dyDescent="0.3">
      <c r="A2057">
        <v>42556</v>
      </c>
      <c r="B2057">
        <v>113.69</v>
      </c>
      <c r="E2057">
        <v>29347243</v>
      </c>
    </row>
    <row r="2058" spans="1:5" x14ac:dyDescent="0.3">
      <c r="A2058">
        <v>42552</v>
      </c>
      <c r="B2058">
        <v>115.39</v>
      </c>
      <c r="E2058">
        <v>24401900</v>
      </c>
    </row>
    <row r="2059" spans="1:5" x14ac:dyDescent="0.3">
      <c r="A2059">
        <v>42551</v>
      </c>
      <c r="B2059">
        <v>114.98</v>
      </c>
      <c r="E2059">
        <v>42973797</v>
      </c>
    </row>
    <row r="2060" spans="1:5" x14ac:dyDescent="0.3">
      <c r="A2060">
        <v>42550</v>
      </c>
      <c r="B2060">
        <v>112.88</v>
      </c>
      <c r="E2060">
        <v>34031605</v>
      </c>
    </row>
    <row r="2061" spans="1:5" x14ac:dyDescent="0.3">
      <c r="A2061">
        <v>42549</v>
      </c>
      <c r="B2061">
        <v>110.37</v>
      </c>
      <c r="E2061">
        <v>42040579</v>
      </c>
    </row>
    <row r="2062" spans="1:5" x14ac:dyDescent="0.3">
      <c r="A2062">
        <v>42548</v>
      </c>
      <c r="B2062">
        <v>108.69</v>
      </c>
      <c r="E2062">
        <v>59524205</v>
      </c>
    </row>
    <row r="2063" spans="1:5" x14ac:dyDescent="0.3">
      <c r="A2063">
        <v>42545</v>
      </c>
      <c r="B2063">
        <v>112.55</v>
      </c>
      <c r="E2063">
        <v>74945393</v>
      </c>
    </row>
    <row r="2064" spans="1:5" x14ac:dyDescent="0.3">
      <c r="A2064">
        <v>42544</v>
      </c>
      <c r="B2064">
        <v>116.82</v>
      </c>
      <c r="E2064">
        <v>30240296</v>
      </c>
    </row>
    <row r="2065" spans="1:5" x14ac:dyDescent="0.3">
      <c r="A2065">
        <v>42543</v>
      </c>
      <c r="B2065">
        <v>114.63</v>
      </c>
      <c r="E2065">
        <v>27226146</v>
      </c>
    </row>
    <row r="2066" spans="1:5" x14ac:dyDescent="0.3">
      <c r="A2066">
        <v>42542</v>
      </c>
      <c r="B2066">
        <v>115.08</v>
      </c>
      <c r="E2066">
        <v>34706778</v>
      </c>
    </row>
    <row r="2067" spans="1:5" x14ac:dyDescent="0.3">
      <c r="A2067">
        <v>42541</v>
      </c>
      <c r="B2067">
        <v>115.3</v>
      </c>
      <c r="E2067">
        <v>28219801</v>
      </c>
    </row>
    <row r="2068" spans="1:5" x14ac:dyDescent="0.3">
      <c r="A2068">
        <v>42538</v>
      </c>
      <c r="B2068">
        <v>114.06</v>
      </c>
      <c r="E2068">
        <v>30096390</v>
      </c>
    </row>
    <row r="2069" spans="1:5" x14ac:dyDescent="0.3">
      <c r="A2069">
        <v>42537</v>
      </c>
      <c r="B2069">
        <v>114.55</v>
      </c>
      <c r="E2069">
        <v>36306581</v>
      </c>
    </row>
    <row r="2070" spans="1:5" x14ac:dyDescent="0.3">
      <c r="A2070">
        <v>42536</v>
      </c>
      <c r="B2070">
        <v>114.56</v>
      </c>
      <c r="E2070">
        <v>24197681</v>
      </c>
    </row>
    <row r="2071" spans="1:5" x14ac:dyDescent="0.3">
      <c r="A2071">
        <v>42535</v>
      </c>
      <c r="B2071">
        <v>114.48</v>
      </c>
      <c r="E2071">
        <v>34267576</v>
      </c>
    </row>
    <row r="2072" spans="1:5" x14ac:dyDescent="0.3">
      <c r="A2072">
        <v>42534</v>
      </c>
      <c r="B2072">
        <v>114.81</v>
      </c>
      <c r="E2072">
        <v>36400315</v>
      </c>
    </row>
    <row r="2073" spans="1:5" x14ac:dyDescent="0.3">
      <c r="A2073">
        <v>42531</v>
      </c>
      <c r="B2073">
        <v>116.07</v>
      </c>
      <c r="E2073">
        <v>32686798</v>
      </c>
    </row>
    <row r="2074" spans="1:5" x14ac:dyDescent="0.3">
      <c r="A2074">
        <v>42530</v>
      </c>
      <c r="B2074">
        <v>117.67</v>
      </c>
      <c r="E2074">
        <v>23440747</v>
      </c>
    </row>
    <row r="2075" spans="1:5" x14ac:dyDescent="0.3">
      <c r="A2075">
        <v>42529</v>
      </c>
      <c r="B2075">
        <v>118.43</v>
      </c>
      <c r="E2075">
        <v>27999930</v>
      </c>
    </row>
    <row r="2076" spans="1:5" x14ac:dyDescent="0.3">
      <c r="A2076">
        <v>42528</v>
      </c>
      <c r="B2076">
        <v>117.56</v>
      </c>
      <c r="E2076">
        <v>21038458</v>
      </c>
    </row>
    <row r="2077" spans="1:5" x14ac:dyDescent="0.3">
      <c r="A2077">
        <v>42527</v>
      </c>
      <c r="B2077">
        <v>117.22</v>
      </c>
      <c r="E2077">
        <v>26946041</v>
      </c>
    </row>
    <row r="2078" spans="1:5" x14ac:dyDescent="0.3">
      <c r="A2078">
        <v>42524</v>
      </c>
      <c r="B2078">
        <v>115.97</v>
      </c>
      <c r="E2078">
        <v>28733150</v>
      </c>
    </row>
    <row r="2079" spans="1:5" x14ac:dyDescent="0.3">
      <c r="A2079">
        <v>42523</v>
      </c>
      <c r="B2079">
        <v>116.67</v>
      </c>
      <c r="E2079">
        <v>23303289</v>
      </c>
    </row>
    <row r="2080" spans="1:5" x14ac:dyDescent="0.3">
      <c r="A2080">
        <v>42522</v>
      </c>
      <c r="B2080">
        <v>115.78</v>
      </c>
      <c r="E2080">
        <v>26806050</v>
      </c>
    </row>
    <row r="2081" spans="1:5" x14ac:dyDescent="0.3">
      <c r="A2081">
        <v>42521</v>
      </c>
      <c r="B2081">
        <v>115</v>
      </c>
      <c r="E2081">
        <v>32764366</v>
      </c>
    </row>
    <row r="2082" spans="1:5" x14ac:dyDescent="0.3">
      <c r="A2082">
        <v>42517</v>
      </c>
      <c r="B2082">
        <v>114.6</v>
      </c>
      <c r="E2082">
        <v>21265095</v>
      </c>
    </row>
    <row r="2083" spans="1:5" x14ac:dyDescent="0.3">
      <c r="A2083">
        <v>42516</v>
      </c>
      <c r="B2083">
        <v>113.47</v>
      </c>
      <c r="E2083">
        <v>15157174</v>
      </c>
    </row>
    <row r="2084" spans="1:5" x14ac:dyDescent="0.3">
      <c r="A2084">
        <v>42515</v>
      </c>
      <c r="B2084">
        <v>113.6</v>
      </c>
      <c r="E2084">
        <v>26486474</v>
      </c>
    </row>
    <row r="2085" spans="1:5" x14ac:dyDescent="0.3">
      <c r="A2085">
        <v>42514</v>
      </c>
      <c r="B2085">
        <v>112.94</v>
      </c>
      <c r="E2085">
        <v>41124267</v>
      </c>
    </row>
    <row r="2086" spans="1:5" x14ac:dyDescent="0.3">
      <c r="A2086">
        <v>42513</v>
      </c>
      <c r="B2086">
        <v>110.66</v>
      </c>
      <c r="E2086">
        <v>23721741</v>
      </c>
    </row>
    <row r="2087" spans="1:5" x14ac:dyDescent="0.3">
      <c r="A2087">
        <v>42510</v>
      </c>
      <c r="B2087">
        <v>110.79</v>
      </c>
      <c r="E2087">
        <v>37404518</v>
      </c>
    </row>
    <row r="2088" spans="1:5" x14ac:dyDescent="0.3">
      <c r="A2088">
        <v>42509</v>
      </c>
      <c r="B2088">
        <v>108.955</v>
      </c>
      <c r="E2088">
        <v>36849284</v>
      </c>
    </row>
    <row r="2089" spans="1:5" x14ac:dyDescent="0.3">
      <c r="A2089">
        <v>42508</v>
      </c>
      <c r="B2089">
        <v>109.84</v>
      </c>
      <c r="E2089">
        <v>35967936</v>
      </c>
    </row>
    <row r="2090" spans="1:5" x14ac:dyDescent="0.3">
      <c r="A2090">
        <v>42507</v>
      </c>
      <c r="B2090">
        <v>109.27</v>
      </c>
      <c r="E2090">
        <v>46676264</v>
      </c>
    </row>
    <row r="2091" spans="1:5" x14ac:dyDescent="0.3">
      <c r="A2091">
        <v>42506</v>
      </c>
      <c r="B2091">
        <v>111.03</v>
      </c>
      <c r="E2091">
        <v>27337046</v>
      </c>
    </row>
    <row r="2092" spans="1:5" x14ac:dyDescent="0.3">
      <c r="A2092">
        <v>42503</v>
      </c>
      <c r="B2092">
        <v>109.64</v>
      </c>
      <c r="E2092">
        <v>24510250</v>
      </c>
    </row>
    <row r="2093" spans="1:5" x14ac:dyDescent="0.3">
      <c r="A2093">
        <v>42502</v>
      </c>
      <c r="B2093">
        <v>110.3708</v>
      </c>
      <c r="E2093">
        <v>34802970</v>
      </c>
    </row>
    <row r="2094" spans="1:5" x14ac:dyDescent="0.3">
      <c r="A2094">
        <v>42501</v>
      </c>
      <c r="B2094">
        <v>110.96</v>
      </c>
      <c r="E2094">
        <v>23604637</v>
      </c>
    </row>
    <row r="2095" spans="1:5" x14ac:dyDescent="0.3">
      <c r="A2095">
        <v>42500</v>
      </c>
      <c r="B2095">
        <v>112.35</v>
      </c>
      <c r="E2095">
        <v>18635261</v>
      </c>
    </row>
    <row r="2096" spans="1:5" x14ac:dyDescent="0.3">
      <c r="A2096">
        <v>42499</v>
      </c>
      <c r="B2096">
        <v>111.23</v>
      </c>
      <c r="E2096">
        <v>23426969</v>
      </c>
    </row>
    <row r="2097" spans="1:5" x14ac:dyDescent="0.3">
      <c r="A2097">
        <v>42496</v>
      </c>
      <c r="B2097">
        <v>110.91</v>
      </c>
      <c r="E2097">
        <v>25497420</v>
      </c>
    </row>
    <row r="2098" spans="1:5" x14ac:dyDescent="0.3">
      <c r="A2098">
        <v>42495</v>
      </c>
      <c r="B2098">
        <v>110.26</v>
      </c>
      <c r="E2098">
        <v>26249158</v>
      </c>
    </row>
    <row r="2099" spans="1:5" x14ac:dyDescent="0.3">
      <c r="A2099">
        <v>42494</v>
      </c>
      <c r="B2099">
        <v>110.7</v>
      </c>
      <c r="E2099">
        <v>30767164</v>
      </c>
    </row>
    <row r="2100" spans="1:5" x14ac:dyDescent="0.3">
      <c r="A2100">
        <v>42493</v>
      </c>
      <c r="B2100">
        <v>111.62</v>
      </c>
      <c r="E2100">
        <v>37929639</v>
      </c>
    </row>
    <row r="2101" spans="1:5" x14ac:dyDescent="0.3">
      <c r="A2101">
        <v>42492</v>
      </c>
      <c r="B2101">
        <v>113.48</v>
      </c>
      <c r="E2101">
        <v>21880990</v>
      </c>
    </row>
    <row r="2102" spans="1:5" x14ac:dyDescent="0.3">
      <c r="A2102">
        <v>42489</v>
      </c>
      <c r="B2102">
        <v>112.48</v>
      </c>
      <c r="E2102">
        <v>33284537</v>
      </c>
    </row>
    <row r="2103" spans="1:5" x14ac:dyDescent="0.3">
      <c r="A2103">
        <v>42488</v>
      </c>
      <c r="B2103">
        <v>113.5</v>
      </c>
      <c r="E2103">
        <v>26126474</v>
      </c>
    </row>
    <row r="2104" spans="1:5" x14ac:dyDescent="0.3">
      <c r="A2104">
        <v>42487</v>
      </c>
      <c r="B2104">
        <v>114.81</v>
      </c>
      <c r="E2104">
        <v>24360273</v>
      </c>
    </row>
    <row r="2105" spans="1:5" x14ac:dyDescent="0.3">
      <c r="A2105">
        <v>42486</v>
      </c>
      <c r="B2105">
        <v>114.41</v>
      </c>
      <c r="E2105">
        <v>30564079</v>
      </c>
    </row>
    <row r="2106" spans="1:5" x14ac:dyDescent="0.3">
      <c r="A2106">
        <v>42485</v>
      </c>
      <c r="B2106">
        <v>113.3</v>
      </c>
      <c r="E2106">
        <v>16369582</v>
      </c>
    </row>
    <row r="2107" spans="1:5" x14ac:dyDescent="0.3">
      <c r="A2107">
        <v>42482</v>
      </c>
      <c r="B2107">
        <v>114.11</v>
      </c>
      <c r="E2107">
        <v>29094547</v>
      </c>
    </row>
    <row r="2108" spans="1:5" x14ac:dyDescent="0.3">
      <c r="A2108">
        <v>42481</v>
      </c>
      <c r="B2108">
        <v>112.99</v>
      </c>
      <c r="E2108">
        <v>20535667</v>
      </c>
    </row>
    <row r="2109" spans="1:5" x14ac:dyDescent="0.3">
      <c r="A2109">
        <v>42480</v>
      </c>
      <c r="B2109">
        <v>113.56</v>
      </c>
      <c r="E2109">
        <v>21422528</v>
      </c>
    </row>
    <row r="2110" spans="1:5" x14ac:dyDescent="0.3">
      <c r="A2110">
        <v>42479</v>
      </c>
      <c r="B2110">
        <v>113.39</v>
      </c>
      <c r="E2110">
        <v>23228123</v>
      </c>
    </row>
    <row r="2111" spans="1:5" x14ac:dyDescent="0.3">
      <c r="A2111">
        <v>42478</v>
      </c>
      <c r="B2111">
        <v>113.3</v>
      </c>
      <c r="E2111">
        <v>19428332</v>
      </c>
    </row>
    <row r="2112" spans="1:5" x14ac:dyDescent="0.3">
      <c r="A2112">
        <v>42475</v>
      </c>
      <c r="B2112">
        <v>112.45</v>
      </c>
      <c r="E2112">
        <v>21176072</v>
      </c>
    </row>
    <row r="2113" spans="1:5" x14ac:dyDescent="0.3">
      <c r="A2113">
        <v>42474</v>
      </c>
      <c r="B2113">
        <v>112.17</v>
      </c>
      <c r="E2113">
        <v>25538576</v>
      </c>
    </row>
    <row r="2114" spans="1:5" x14ac:dyDescent="0.3">
      <c r="A2114">
        <v>42473</v>
      </c>
      <c r="B2114">
        <v>112.31</v>
      </c>
      <c r="E2114">
        <v>40534712</v>
      </c>
    </row>
    <row r="2115" spans="1:5" x14ac:dyDescent="0.3">
      <c r="A2115">
        <v>42472</v>
      </c>
      <c r="B2115">
        <v>109.94</v>
      </c>
      <c r="E2115">
        <v>25058742</v>
      </c>
    </row>
    <row r="2116" spans="1:5" x14ac:dyDescent="0.3">
      <c r="A2116">
        <v>42471</v>
      </c>
      <c r="B2116">
        <v>108.77</v>
      </c>
      <c r="E2116">
        <v>25842078</v>
      </c>
    </row>
    <row r="2117" spans="1:5" x14ac:dyDescent="0.3">
      <c r="A2117">
        <v>42468</v>
      </c>
      <c r="B2117">
        <v>109.11</v>
      </c>
      <c r="E2117">
        <v>26151735</v>
      </c>
    </row>
    <row r="2118" spans="1:5" x14ac:dyDescent="0.3">
      <c r="A2118">
        <v>42467</v>
      </c>
      <c r="B2118">
        <v>108.68</v>
      </c>
      <c r="E2118">
        <v>33298409</v>
      </c>
    </row>
    <row r="2119" spans="1:5" x14ac:dyDescent="0.3">
      <c r="A2119">
        <v>42466</v>
      </c>
      <c r="B2119">
        <v>110.17</v>
      </c>
      <c r="E2119">
        <v>28157751</v>
      </c>
    </row>
    <row r="2120" spans="1:5" x14ac:dyDescent="0.3">
      <c r="A2120">
        <v>42465</v>
      </c>
      <c r="B2120">
        <v>108.94</v>
      </c>
      <c r="E2120">
        <v>32515822</v>
      </c>
    </row>
    <row r="2121" spans="1:5" x14ac:dyDescent="0.3">
      <c r="A2121">
        <v>42464</v>
      </c>
      <c r="B2121">
        <v>110.19</v>
      </c>
      <c r="E2121">
        <v>21529429</v>
      </c>
    </row>
    <row r="2122" spans="1:5" x14ac:dyDescent="0.3">
      <c r="A2122">
        <v>42461</v>
      </c>
      <c r="B2122">
        <v>111.12</v>
      </c>
      <c r="E2122">
        <v>29981404</v>
      </c>
    </row>
    <row r="2123" spans="1:5" x14ac:dyDescent="0.3">
      <c r="A2123">
        <v>42460</v>
      </c>
      <c r="B2123">
        <v>110.63</v>
      </c>
      <c r="E2123">
        <v>28555881</v>
      </c>
    </row>
    <row r="2124" spans="1:5" x14ac:dyDescent="0.3">
      <c r="A2124">
        <v>42459</v>
      </c>
      <c r="B2124">
        <v>110.32</v>
      </c>
      <c r="E2124">
        <v>35683503</v>
      </c>
    </row>
    <row r="2125" spans="1:5" x14ac:dyDescent="0.3">
      <c r="A2125">
        <v>42458</v>
      </c>
      <c r="B2125">
        <v>110.31</v>
      </c>
      <c r="E2125">
        <v>46761082</v>
      </c>
    </row>
    <row r="2126" spans="1:5" x14ac:dyDescent="0.3">
      <c r="A2126">
        <v>42457</v>
      </c>
      <c r="B2126">
        <v>107.33</v>
      </c>
      <c r="E2126">
        <v>21096397</v>
      </c>
    </row>
    <row r="2127" spans="1:5" x14ac:dyDescent="0.3">
      <c r="A2127">
        <v>42453</v>
      </c>
      <c r="B2127">
        <v>107.2</v>
      </c>
      <c r="E2127">
        <v>30924321</v>
      </c>
    </row>
    <row r="2128" spans="1:5" x14ac:dyDescent="0.3">
      <c r="A2128">
        <v>42452</v>
      </c>
      <c r="B2128">
        <v>106.88</v>
      </c>
      <c r="E2128">
        <v>39243307</v>
      </c>
    </row>
    <row r="2129" spans="1:5" x14ac:dyDescent="0.3">
      <c r="A2129">
        <v>42451</v>
      </c>
      <c r="B2129">
        <v>109.22</v>
      </c>
      <c r="E2129">
        <v>23602060</v>
      </c>
    </row>
    <row r="2130" spans="1:5" x14ac:dyDescent="0.3">
      <c r="A2130">
        <v>42450</v>
      </c>
      <c r="B2130">
        <v>109.35</v>
      </c>
      <c r="E2130">
        <v>29903737</v>
      </c>
    </row>
    <row r="2131" spans="1:5" x14ac:dyDescent="0.3">
      <c r="A2131">
        <v>42447</v>
      </c>
      <c r="B2131">
        <v>109.61</v>
      </c>
      <c r="E2131">
        <v>36512573</v>
      </c>
    </row>
    <row r="2132" spans="1:5" x14ac:dyDescent="0.3">
      <c r="A2132">
        <v>42446</v>
      </c>
      <c r="B2132">
        <v>108.63</v>
      </c>
      <c r="E2132">
        <v>41724464</v>
      </c>
    </row>
    <row r="2133" spans="1:5" x14ac:dyDescent="0.3">
      <c r="A2133">
        <v>42445</v>
      </c>
      <c r="B2133">
        <v>106.99</v>
      </c>
      <c r="E2133">
        <v>37952235</v>
      </c>
    </row>
    <row r="2134" spans="1:5" x14ac:dyDescent="0.3">
      <c r="A2134">
        <v>42444</v>
      </c>
      <c r="B2134">
        <v>106.24</v>
      </c>
      <c r="E2134">
        <v>34258389</v>
      </c>
    </row>
    <row r="2135" spans="1:5" x14ac:dyDescent="0.3">
      <c r="A2135">
        <v>42443</v>
      </c>
      <c r="B2135">
        <v>107.92</v>
      </c>
      <c r="E2135">
        <v>24422690</v>
      </c>
    </row>
    <row r="2136" spans="1:5" x14ac:dyDescent="0.3">
      <c r="A2136">
        <v>42440</v>
      </c>
      <c r="B2136">
        <v>108.2008</v>
      </c>
      <c r="E2136">
        <v>33625007</v>
      </c>
    </row>
    <row r="2137" spans="1:5" x14ac:dyDescent="0.3">
      <c r="A2137">
        <v>42439</v>
      </c>
      <c r="B2137">
        <v>105.93</v>
      </c>
      <c r="E2137">
        <v>48532279</v>
      </c>
    </row>
    <row r="2138" spans="1:5" x14ac:dyDescent="0.3">
      <c r="A2138">
        <v>42438</v>
      </c>
      <c r="B2138">
        <v>106.8</v>
      </c>
      <c r="E2138">
        <v>25627172</v>
      </c>
    </row>
    <row r="2139" spans="1:5" x14ac:dyDescent="0.3">
      <c r="A2139">
        <v>42437</v>
      </c>
      <c r="B2139">
        <v>106.26</v>
      </c>
      <c r="E2139">
        <v>46193930</v>
      </c>
    </row>
    <row r="2140" spans="1:5" x14ac:dyDescent="0.3">
      <c r="A2140">
        <v>42436</v>
      </c>
      <c r="B2140">
        <v>108.8892</v>
      </c>
      <c r="E2140">
        <v>38739949</v>
      </c>
    </row>
    <row r="2141" spans="1:5" x14ac:dyDescent="0.3">
      <c r="A2141">
        <v>42433</v>
      </c>
      <c r="B2141">
        <v>107.72</v>
      </c>
      <c r="E2141">
        <v>38180879</v>
      </c>
    </row>
    <row r="2142" spans="1:5" x14ac:dyDescent="0.3">
      <c r="A2142">
        <v>42432</v>
      </c>
      <c r="B2142">
        <v>107.13</v>
      </c>
      <c r="E2142">
        <v>28216300</v>
      </c>
    </row>
    <row r="2143" spans="1:5" x14ac:dyDescent="0.3">
      <c r="A2143">
        <v>42431</v>
      </c>
      <c r="B2143">
        <v>106.02079999999999</v>
      </c>
      <c r="E2143">
        <v>24937069</v>
      </c>
    </row>
    <row r="2144" spans="1:5" x14ac:dyDescent="0.3">
      <c r="A2144">
        <v>42430</v>
      </c>
      <c r="B2144">
        <v>104.94</v>
      </c>
      <c r="E2144">
        <v>36422727</v>
      </c>
    </row>
    <row r="2145" spans="1:5" x14ac:dyDescent="0.3">
      <c r="A2145">
        <v>42429</v>
      </c>
      <c r="B2145">
        <v>102.73</v>
      </c>
      <c r="E2145">
        <v>32014358</v>
      </c>
    </row>
    <row r="2146" spans="1:5" x14ac:dyDescent="0.3">
      <c r="A2146">
        <v>42426</v>
      </c>
      <c r="B2146">
        <v>103.19</v>
      </c>
      <c r="E2146">
        <v>27474747</v>
      </c>
    </row>
    <row r="2147" spans="1:5" x14ac:dyDescent="0.3">
      <c r="A2147">
        <v>42425</v>
      </c>
      <c r="B2147">
        <v>102.54</v>
      </c>
      <c r="E2147">
        <v>22612577</v>
      </c>
    </row>
    <row r="2148" spans="1:5" x14ac:dyDescent="0.3">
      <c r="A2148">
        <v>42424</v>
      </c>
      <c r="B2148">
        <v>101.61</v>
      </c>
      <c r="E2148">
        <v>36909566</v>
      </c>
    </row>
    <row r="2149" spans="1:5" x14ac:dyDescent="0.3">
      <c r="A2149">
        <v>42423</v>
      </c>
      <c r="B2149">
        <v>100.64</v>
      </c>
      <c r="E2149">
        <v>29857092</v>
      </c>
    </row>
    <row r="2150" spans="1:5" x14ac:dyDescent="0.3">
      <c r="A2150">
        <v>42422</v>
      </c>
      <c r="B2150">
        <v>101.57</v>
      </c>
      <c r="E2150">
        <v>28867445</v>
      </c>
    </row>
    <row r="2151" spans="1:5" x14ac:dyDescent="0.3">
      <c r="A2151">
        <v>42419</v>
      </c>
      <c r="B2151">
        <v>100.45</v>
      </c>
      <c r="E2151">
        <v>32424829</v>
      </c>
    </row>
    <row r="2152" spans="1:5" x14ac:dyDescent="0.3">
      <c r="A2152">
        <v>42418</v>
      </c>
      <c r="B2152">
        <v>99.95</v>
      </c>
      <c r="E2152">
        <v>35043592</v>
      </c>
    </row>
    <row r="2153" spans="1:5" x14ac:dyDescent="0.3">
      <c r="A2153">
        <v>42417</v>
      </c>
      <c r="B2153">
        <v>100.43</v>
      </c>
      <c r="E2153">
        <v>40940444</v>
      </c>
    </row>
    <row r="2154" spans="1:5" x14ac:dyDescent="0.3">
      <c r="A2154">
        <v>42416</v>
      </c>
      <c r="B2154">
        <v>98.88</v>
      </c>
      <c r="E2154">
        <v>38882093</v>
      </c>
    </row>
    <row r="2155" spans="1:5" x14ac:dyDescent="0.3">
      <c r="A2155">
        <v>42412</v>
      </c>
      <c r="B2155">
        <v>96.59</v>
      </c>
      <c r="E2155">
        <v>40097274</v>
      </c>
    </row>
    <row r="2156" spans="1:5" x14ac:dyDescent="0.3">
      <c r="A2156">
        <v>42411</v>
      </c>
      <c r="B2156">
        <v>94.789199999999994</v>
      </c>
      <c r="E2156">
        <v>57923232</v>
      </c>
    </row>
    <row r="2157" spans="1:5" x14ac:dyDescent="0.3">
      <c r="A2157">
        <v>42410</v>
      </c>
      <c r="B2157">
        <v>95.83</v>
      </c>
      <c r="E2157">
        <v>42756146</v>
      </c>
    </row>
    <row r="2158" spans="1:5" x14ac:dyDescent="0.3">
      <c r="A2158">
        <v>42409</v>
      </c>
      <c r="B2158">
        <v>95.78</v>
      </c>
      <c r="E2158">
        <v>55857232</v>
      </c>
    </row>
    <row r="2159" spans="1:5" x14ac:dyDescent="0.3">
      <c r="A2159">
        <v>42408</v>
      </c>
      <c r="B2159">
        <v>96.43</v>
      </c>
      <c r="E2159">
        <v>61107710</v>
      </c>
    </row>
    <row r="2160" spans="1:5" x14ac:dyDescent="0.3">
      <c r="A2160">
        <v>42405</v>
      </c>
      <c r="B2160">
        <v>98.04</v>
      </c>
      <c r="E2160">
        <v>53366634</v>
      </c>
    </row>
    <row r="2161" spans="1:5" x14ac:dyDescent="0.3">
      <c r="A2161">
        <v>42404</v>
      </c>
      <c r="B2161">
        <v>100.8</v>
      </c>
      <c r="E2161">
        <v>51188412</v>
      </c>
    </row>
    <row r="2162" spans="1:5" x14ac:dyDescent="0.3">
      <c r="A2162">
        <v>42403</v>
      </c>
      <c r="B2162">
        <v>100.41</v>
      </c>
      <c r="E2162">
        <v>55262501</v>
      </c>
    </row>
    <row r="2163" spans="1:5" x14ac:dyDescent="0.3">
      <c r="A2163">
        <v>42402</v>
      </c>
      <c r="B2163">
        <v>100.28</v>
      </c>
      <c r="E2163">
        <v>39692710</v>
      </c>
    </row>
    <row r="2164" spans="1:5" x14ac:dyDescent="0.3">
      <c r="A2164">
        <v>42401</v>
      </c>
      <c r="B2164">
        <v>102.49</v>
      </c>
      <c r="E2164">
        <v>33615712</v>
      </c>
    </row>
    <row r="2165" spans="1:5" x14ac:dyDescent="0.3">
      <c r="A2165">
        <v>42398</v>
      </c>
      <c r="B2165">
        <v>102.96</v>
      </c>
      <c r="E2165">
        <v>42245331</v>
      </c>
    </row>
    <row r="2166" spans="1:5" x14ac:dyDescent="0.3">
      <c r="A2166">
        <v>42397</v>
      </c>
      <c r="B2166">
        <v>99.69</v>
      </c>
      <c r="E2166">
        <v>41951147</v>
      </c>
    </row>
    <row r="2167" spans="1:5" x14ac:dyDescent="0.3">
      <c r="A2167">
        <v>42396</v>
      </c>
      <c r="B2167">
        <v>99.71</v>
      </c>
      <c r="E2167">
        <v>47973897</v>
      </c>
    </row>
    <row r="2168" spans="1:5" x14ac:dyDescent="0.3">
      <c r="A2168">
        <v>42395</v>
      </c>
      <c r="B2168">
        <v>101.1</v>
      </c>
      <c r="E2168">
        <v>33349614</v>
      </c>
    </row>
    <row r="2169" spans="1:5" x14ac:dyDescent="0.3">
      <c r="A2169">
        <v>42394</v>
      </c>
      <c r="B2169">
        <v>99.114999999999995</v>
      </c>
      <c r="E2169">
        <v>35019608</v>
      </c>
    </row>
    <row r="2170" spans="1:5" x14ac:dyDescent="0.3">
      <c r="A2170">
        <v>42391</v>
      </c>
      <c r="B2170">
        <v>101.37</v>
      </c>
      <c r="E2170">
        <v>46056677</v>
      </c>
    </row>
    <row r="2171" spans="1:5" x14ac:dyDescent="0.3">
      <c r="A2171">
        <v>42390</v>
      </c>
      <c r="B2171">
        <v>98.95</v>
      </c>
      <c r="E2171">
        <v>65798203</v>
      </c>
    </row>
    <row r="2172" spans="1:5" x14ac:dyDescent="0.3">
      <c r="A2172">
        <v>42389</v>
      </c>
      <c r="B2172">
        <v>99.18</v>
      </c>
      <c r="E2172">
        <v>94385846</v>
      </c>
    </row>
    <row r="2173" spans="1:5" x14ac:dyDescent="0.3">
      <c r="A2173">
        <v>42388</v>
      </c>
      <c r="B2173">
        <v>98.77</v>
      </c>
      <c r="E2173">
        <v>51391062</v>
      </c>
    </row>
    <row r="2174" spans="1:5" x14ac:dyDescent="0.3">
      <c r="A2174">
        <v>42384</v>
      </c>
      <c r="B2174">
        <v>100.12</v>
      </c>
      <c r="E2174">
        <v>85759237</v>
      </c>
    </row>
    <row r="2175" spans="1:5" x14ac:dyDescent="0.3">
      <c r="A2175">
        <v>42383</v>
      </c>
      <c r="B2175">
        <v>101.77</v>
      </c>
      <c r="E2175">
        <v>69373353</v>
      </c>
    </row>
    <row r="2176" spans="1:5" x14ac:dyDescent="0.3">
      <c r="A2176">
        <v>42382</v>
      </c>
      <c r="B2176">
        <v>100.38</v>
      </c>
      <c r="E2176">
        <v>70591573</v>
      </c>
    </row>
    <row r="2177" spans="1:5" x14ac:dyDescent="0.3">
      <c r="A2177">
        <v>42381</v>
      </c>
      <c r="B2177">
        <v>103.71</v>
      </c>
      <c r="E2177">
        <v>53702941</v>
      </c>
    </row>
    <row r="2178" spans="1:5" x14ac:dyDescent="0.3">
      <c r="A2178">
        <v>42380</v>
      </c>
      <c r="B2178">
        <v>103.4</v>
      </c>
      <c r="E2178">
        <v>47144827</v>
      </c>
    </row>
    <row r="2179" spans="1:5" x14ac:dyDescent="0.3">
      <c r="A2179">
        <v>42377</v>
      </c>
      <c r="B2179">
        <v>103.85</v>
      </c>
      <c r="E2179">
        <v>60299290</v>
      </c>
    </row>
    <row r="2180" spans="1:5" x14ac:dyDescent="0.3">
      <c r="A2180">
        <v>42376</v>
      </c>
      <c r="B2180">
        <v>105.67</v>
      </c>
      <c r="E2180">
        <v>52481988</v>
      </c>
    </row>
    <row r="2181" spans="1:5" x14ac:dyDescent="0.3">
      <c r="A2181">
        <v>42375</v>
      </c>
      <c r="B2181">
        <v>108.57</v>
      </c>
      <c r="E2181">
        <v>35569158</v>
      </c>
    </row>
    <row r="2182" spans="1:5" x14ac:dyDescent="0.3">
      <c r="A2182">
        <v>42374</v>
      </c>
      <c r="B2182">
        <v>110.25</v>
      </c>
      <c r="E2182">
        <v>28253333</v>
      </c>
    </row>
    <row r="2183" spans="1:5" x14ac:dyDescent="0.3">
      <c r="A2183">
        <v>42373</v>
      </c>
      <c r="B2183">
        <v>110.01</v>
      </c>
      <c r="E2183">
        <v>66665883</v>
      </c>
    </row>
    <row r="2184" spans="1:5" x14ac:dyDescent="0.3">
      <c r="A2184">
        <v>42369</v>
      </c>
      <c r="B2184">
        <v>112.62</v>
      </c>
      <c r="E2184">
        <v>39517671</v>
      </c>
    </row>
    <row r="2185" spans="1:5" x14ac:dyDescent="0.3">
      <c r="A2185">
        <v>42368</v>
      </c>
      <c r="B2185">
        <v>114.04</v>
      </c>
      <c r="E2185">
        <v>21273192</v>
      </c>
    </row>
    <row r="2186" spans="1:5" x14ac:dyDescent="0.3">
      <c r="A2186">
        <v>42367</v>
      </c>
      <c r="B2186">
        <v>115.2</v>
      </c>
      <c r="E2186">
        <v>22841477</v>
      </c>
    </row>
    <row r="2187" spans="1:5" x14ac:dyDescent="0.3">
      <c r="A2187">
        <v>42366</v>
      </c>
      <c r="B2187">
        <v>113.97</v>
      </c>
      <c r="E2187">
        <v>22125532</v>
      </c>
    </row>
    <row r="2188" spans="1:5" x14ac:dyDescent="0.3">
      <c r="A2188">
        <v>42362</v>
      </c>
      <c r="B2188">
        <v>114.5</v>
      </c>
      <c r="E2188">
        <v>13370511</v>
      </c>
    </row>
    <row r="2189" spans="1:5" x14ac:dyDescent="0.3">
      <c r="A2189">
        <v>42361</v>
      </c>
      <c r="B2189">
        <v>114.78</v>
      </c>
      <c r="E2189">
        <v>29609692</v>
      </c>
    </row>
    <row r="2190" spans="1:5" x14ac:dyDescent="0.3">
      <c r="A2190">
        <v>42360</v>
      </c>
      <c r="B2190">
        <v>113.35</v>
      </c>
      <c r="E2190">
        <v>28108666</v>
      </c>
    </row>
    <row r="2191" spans="1:5" x14ac:dyDescent="0.3">
      <c r="A2191">
        <v>42359</v>
      </c>
      <c r="B2191">
        <v>112.32</v>
      </c>
      <c r="E2191">
        <v>26479327</v>
      </c>
    </row>
    <row r="2192" spans="1:5" x14ac:dyDescent="0.3">
      <c r="A2192">
        <v>42356</v>
      </c>
      <c r="B2192">
        <v>111.48</v>
      </c>
      <c r="E2192">
        <v>49876639</v>
      </c>
    </row>
    <row r="2193" spans="1:5" x14ac:dyDescent="0.3">
      <c r="A2193">
        <v>42355</v>
      </c>
      <c r="B2193">
        <v>113.21</v>
      </c>
      <c r="E2193">
        <v>41318043</v>
      </c>
    </row>
    <row r="2194" spans="1:5" x14ac:dyDescent="0.3">
      <c r="A2194">
        <v>42354</v>
      </c>
      <c r="B2194">
        <v>114.43</v>
      </c>
      <c r="E2194">
        <v>44560568</v>
      </c>
    </row>
    <row r="2195" spans="1:5" x14ac:dyDescent="0.3">
      <c r="A2195">
        <v>42353</v>
      </c>
      <c r="B2195">
        <v>112.71</v>
      </c>
      <c r="E2195">
        <v>48273941</v>
      </c>
    </row>
    <row r="2196" spans="1:5" x14ac:dyDescent="0.3">
      <c r="A2196">
        <v>42352</v>
      </c>
      <c r="B2196">
        <v>111.11</v>
      </c>
      <c r="E2196">
        <v>53400352</v>
      </c>
    </row>
    <row r="2197" spans="1:5" x14ac:dyDescent="0.3">
      <c r="A2197">
        <v>42349</v>
      </c>
      <c r="B2197">
        <v>111.91</v>
      </c>
      <c r="E2197">
        <v>52609323</v>
      </c>
    </row>
    <row r="2198" spans="1:5" x14ac:dyDescent="0.3">
      <c r="A2198">
        <v>42348</v>
      </c>
      <c r="B2198">
        <v>114.46</v>
      </c>
      <c r="E2198">
        <v>31278835</v>
      </c>
    </row>
    <row r="2199" spans="1:5" x14ac:dyDescent="0.3">
      <c r="A2199">
        <v>42347</v>
      </c>
      <c r="B2199">
        <v>114.08</v>
      </c>
      <c r="E2199">
        <v>41980377</v>
      </c>
    </row>
    <row r="2200" spans="1:5" x14ac:dyDescent="0.3">
      <c r="A2200">
        <v>42346</v>
      </c>
      <c r="B2200">
        <v>115.37</v>
      </c>
      <c r="E2200">
        <v>30945962</v>
      </c>
    </row>
    <row r="2201" spans="1:5" x14ac:dyDescent="0.3">
      <c r="A2201">
        <v>42345</v>
      </c>
      <c r="B2201">
        <v>116.01</v>
      </c>
      <c r="E2201">
        <v>29621390</v>
      </c>
    </row>
    <row r="2202" spans="1:5" x14ac:dyDescent="0.3">
      <c r="A2202">
        <v>42342</v>
      </c>
      <c r="B2202">
        <v>117.78</v>
      </c>
      <c r="E2202">
        <v>32669866</v>
      </c>
    </row>
    <row r="2203" spans="1:5" x14ac:dyDescent="0.3">
      <c r="A2203">
        <v>42341</v>
      </c>
      <c r="B2203">
        <v>116.6</v>
      </c>
      <c r="E2203">
        <v>39485407</v>
      </c>
    </row>
    <row r="2204" spans="1:5" x14ac:dyDescent="0.3">
      <c r="A2204">
        <v>42340</v>
      </c>
      <c r="B2204">
        <v>118.6</v>
      </c>
      <c r="E2204">
        <v>22238250</v>
      </c>
    </row>
    <row r="2205" spans="1:5" x14ac:dyDescent="0.3">
      <c r="A2205">
        <v>42339</v>
      </c>
      <c r="B2205">
        <v>119.89</v>
      </c>
      <c r="E2205">
        <v>27899883</v>
      </c>
    </row>
    <row r="2206" spans="1:5" x14ac:dyDescent="0.3">
      <c r="A2206">
        <v>42338</v>
      </c>
      <c r="B2206">
        <v>119.1</v>
      </c>
      <c r="E2206">
        <v>30165410</v>
      </c>
    </row>
    <row r="2207" spans="1:5" x14ac:dyDescent="0.3">
      <c r="A2207">
        <v>42335</v>
      </c>
      <c r="B2207">
        <v>119.62</v>
      </c>
      <c r="E2207">
        <v>14129309</v>
      </c>
    </row>
    <row r="2208" spans="1:5" x14ac:dyDescent="0.3">
      <c r="A2208">
        <v>42333</v>
      </c>
      <c r="B2208">
        <v>119.17</v>
      </c>
      <c r="E2208">
        <v>20772630</v>
      </c>
    </row>
    <row r="2209" spans="1:5" x14ac:dyDescent="0.3">
      <c r="A2209">
        <v>42332</v>
      </c>
      <c r="B2209">
        <v>118.25</v>
      </c>
      <c r="E2209">
        <v>24994483</v>
      </c>
    </row>
    <row r="2210" spans="1:5" x14ac:dyDescent="0.3">
      <c r="A2210">
        <v>42331</v>
      </c>
      <c r="B2210">
        <v>117.39</v>
      </c>
      <c r="E2210">
        <v>22716394</v>
      </c>
    </row>
    <row r="2211" spans="1:5" x14ac:dyDescent="0.3">
      <c r="A2211">
        <v>42328</v>
      </c>
      <c r="B2211">
        <v>116.81</v>
      </c>
      <c r="E2211">
        <v>31697746</v>
      </c>
    </row>
    <row r="2212" spans="1:5" x14ac:dyDescent="0.3">
      <c r="A2212">
        <v>42327</v>
      </c>
      <c r="B2212">
        <v>116.06</v>
      </c>
      <c r="E2212">
        <v>25512498</v>
      </c>
    </row>
    <row r="2213" spans="1:5" x14ac:dyDescent="0.3">
      <c r="A2213">
        <v>42326</v>
      </c>
      <c r="B2213">
        <v>116.55</v>
      </c>
      <c r="E2213">
        <v>35554327</v>
      </c>
    </row>
    <row r="2214" spans="1:5" x14ac:dyDescent="0.3">
      <c r="A2214">
        <v>42325</v>
      </c>
      <c r="B2214">
        <v>114.61</v>
      </c>
      <c r="E2214">
        <v>34441040</v>
      </c>
    </row>
    <row r="2215" spans="1:5" x14ac:dyDescent="0.3">
      <c r="A2215">
        <v>42324</v>
      </c>
      <c r="B2215">
        <v>115.05</v>
      </c>
      <c r="E2215">
        <v>28979093</v>
      </c>
    </row>
    <row r="2216" spans="1:5" x14ac:dyDescent="0.3">
      <c r="A2216">
        <v>42321</v>
      </c>
      <c r="B2216">
        <v>114.07</v>
      </c>
      <c r="E2216">
        <v>43882996</v>
      </c>
    </row>
    <row r="2217" spans="1:5" x14ac:dyDescent="0.3">
      <c r="A2217">
        <v>42320</v>
      </c>
      <c r="B2217">
        <v>114.9</v>
      </c>
      <c r="E2217">
        <v>39916109</v>
      </c>
    </row>
    <row r="2218" spans="1:5" x14ac:dyDescent="0.3">
      <c r="A2218">
        <v>42319</v>
      </c>
      <c r="B2218">
        <v>117.14</v>
      </c>
      <c r="E2218">
        <v>22037623</v>
      </c>
    </row>
    <row r="2219" spans="1:5" x14ac:dyDescent="0.3">
      <c r="A2219">
        <v>42318</v>
      </c>
      <c r="B2219">
        <v>118.17</v>
      </c>
      <c r="E2219">
        <v>21892226</v>
      </c>
    </row>
    <row r="2220" spans="1:5" x14ac:dyDescent="0.3">
      <c r="A2220">
        <v>42317</v>
      </c>
      <c r="B2220">
        <v>117.82</v>
      </c>
      <c r="E2220">
        <v>32983110</v>
      </c>
    </row>
    <row r="2221" spans="1:5" x14ac:dyDescent="0.3">
      <c r="A2221">
        <v>42314</v>
      </c>
      <c r="B2221">
        <v>119.22</v>
      </c>
      <c r="E2221">
        <v>35141285</v>
      </c>
    </row>
    <row r="2222" spans="1:5" x14ac:dyDescent="0.3">
      <c r="A2222">
        <v>42313</v>
      </c>
      <c r="B2222">
        <v>118.38</v>
      </c>
      <c r="E2222">
        <v>27141341</v>
      </c>
    </row>
    <row r="2223" spans="1:5" x14ac:dyDescent="0.3">
      <c r="A2223">
        <v>42312</v>
      </c>
      <c r="B2223">
        <v>118.29</v>
      </c>
      <c r="E2223">
        <v>25695977</v>
      </c>
    </row>
    <row r="2224" spans="1:5" x14ac:dyDescent="0.3">
      <c r="A2224">
        <v>42311</v>
      </c>
      <c r="B2224">
        <v>118.35</v>
      </c>
      <c r="E2224">
        <v>28626346</v>
      </c>
    </row>
    <row r="2225" spans="1:5" x14ac:dyDescent="0.3">
      <c r="A2225">
        <v>42310</v>
      </c>
      <c r="B2225">
        <v>117.74</v>
      </c>
      <c r="E2225">
        <v>33836894</v>
      </c>
    </row>
    <row r="2226" spans="1:5" x14ac:dyDescent="0.3">
      <c r="A2226">
        <v>42307</v>
      </c>
      <c r="B2226">
        <v>115.34</v>
      </c>
      <c r="E2226">
        <v>28018673</v>
      </c>
    </row>
    <row r="2227" spans="1:5" x14ac:dyDescent="0.3">
      <c r="A2227">
        <v>42306</v>
      </c>
      <c r="B2227">
        <v>115.87</v>
      </c>
      <c r="E2227">
        <v>27251998</v>
      </c>
    </row>
    <row r="2228" spans="1:5" x14ac:dyDescent="0.3">
      <c r="A2228">
        <v>42305</v>
      </c>
      <c r="B2228">
        <v>117.12</v>
      </c>
      <c r="E2228">
        <v>65529933</v>
      </c>
    </row>
    <row r="2229" spans="1:5" x14ac:dyDescent="0.3">
      <c r="A2229">
        <v>42304</v>
      </c>
      <c r="B2229">
        <v>113.8</v>
      </c>
      <c r="E2229">
        <v>38189196</v>
      </c>
    </row>
    <row r="2230" spans="1:5" x14ac:dyDescent="0.3">
      <c r="A2230">
        <v>42303</v>
      </c>
      <c r="B2230">
        <v>115.06</v>
      </c>
      <c r="E2230">
        <v>19783305</v>
      </c>
    </row>
    <row r="2231" spans="1:5" x14ac:dyDescent="0.3">
      <c r="A2231">
        <v>42300</v>
      </c>
      <c r="B2231">
        <v>115.85</v>
      </c>
      <c r="E2231">
        <v>40172530</v>
      </c>
    </row>
    <row r="2232" spans="1:5" x14ac:dyDescent="0.3">
      <c r="A2232">
        <v>42299</v>
      </c>
      <c r="B2232">
        <v>114.72</v>
      </c>
      <c r="E2232">
        <v>36882595</v>
      </c>
    </row>
    <row r="2233" spans="1:5" x14ac:dyDescent="0.3">
      <c r="A2233">
        <v>42298</v>
      </c>
      <c r="B2233">
        <v>113.72</v>
      </c>
      <c r="E2233">
        <v>34060342</v>
      </c>
    </row>
    <row r="2234" spans="1:5" x14ac:dyDescent="0.3">
      <c r="A2234">
        <v>42297</v>
      </c>
      <c r="B2234">
        <v>115.48</v>
      </c>
      <c r="E2234">
        <v>20531392</v>
      </c>
    </row>
    <row r="2235" spans="1:5" x14ac:dyDescent="0.3">
      <c r="A2235">
        <v>42296</v>
      </c>
      <c r="B2235">
        <v>115.64</v>
      </c>
      <c r="E2235">
        <v>24949454</v>
      </c>
    </row>
    <row r="2236" spans="1:5" x14ac:dyDescent="0.3">
      <c r="A2236">
        <v>42293</v>
      </c>
      <c r="B2236">
        <v>115.42</v>
      </c>
      <c r="E2236">
        <v>33685613</v>
      </c>
    </row>
    <row r="2237" spans="1:5" x14ac:dyDescent="0.3">
      <c r="A2237">
        <v>42292</v>
      </c>
      <c r="B2237">
        <v>115.57</v>
      </c>
      <c r="E2237">
        <v>42503375</v>
      </c>
    </row>
    <row r="2238" spans="1:5" x14ac:dyDescent="0.3">
      <c r="A2238">
        <v>42291</v>
      </c>
      <c r="B2238">
        <v>112.87</v>
      </c>
      <c r="E2238">
        <v>39987423</v>
      </c>
    </row>
    <row r="2239" spans="1:5" x14ac:dyDescent="0.3">
      <c r="A2239">
        <v>42290</v>
      </c>
      <c r="B2239">
        <v>113.99</v>
      </c>
      <c r="E2239">
        <v>37445271</v>
      </c>
    </row>
    <row r="2240" spans="1:5" x14ac:dyDescent="0.3">
      <c r="A2240">
        <v>42289</v>
      </c>
      <c r="B2240">
        <v>115.57</v>
      </c>
      <c r="E2240">
        <v>22984026</v>
      </c>
    </row>
    <row r="2241" spans="1:5" x14ac:dyDescent="0.3">
      <c r="A2241">
        <v>42286</v>
      </c>
      <c r="B2241">
        <v>115.74</v>
      </c>
      <c r="E2241">
        <v>26497160</v>
      </c>
    </row>
    <row r="2242" spans="1:5" x14ac:dyDescent="0.3">
      <c r="A2242">
        <v>42285</v>
      </c>
      <c r="B2242">
        <v>115.51</v>
      </c>
      <c r="E2242">
        <v>43072218</v>
      </c>
    </row>
    <row r="2243" spans="1:5" x14ac:dyDescent="0.3">
      <c r="A2243">
        <v>42284</v>
      </c>
      <c r="B2243">
        <v>114.48</v>
      </c>
      <c r="E2243">
        <v>36371014</v>
      </c>
    </row>
    <row r="2244" spans="1:5" x14ac:dyDescent="0.3">
      <c r="A2244">
        <v>42283</v>
      </c>
      <c r="B2244">
        <v>112.49</v>
      </c>
      <c r="E2244">
        <v>34140043</v>
      </c>
    </row>
    <row r="2245" spans="1:5" x14ac:dyDescent="0.3">
      <c r="A2245">
        <v>42282</v>
      </c>
      <c r="B2245">
        <v>113.27</v>
      </c>
      <c r="E2245">
        <v>45220492</v>
      </c>
    </row>
    <row r="2246" spans="1:5" x14ac:dyDescent="0.3">
      <c r="A2246">
        <v>42279</v>
      </c>
      <c r="B2246">
        <v>110.63</v>
      </c>
      <c r="E2246">
        <v>58019232</v>
      </c>
    </row>
    <row r="2247" spans="1:5" x14ac:dyDescent="0.3">
      <c r="A2247">
        <v>42278</v>
      </c>
      <c r="B2247">
        <v>109.01</v>
      </c>
      <c r="E2247">
        <v>44985931</v>
      </c>
    </row>
    <row r="2248" spans="1:5" x14ac:dyDescent="0.3">
      <c r="A2248">
        <v>42277</v>
      </c>
      <c r="B2248">
        <v>109.2</v>
      </c>
      <c r="E2248">
        <v>50834522</v>
      </c>
    </row>
    <row r="2249" spans="1:5" x14ac:dyDescent="0.3">
      <c r="A2249">
        <v>42276</v>
      </c>
      <c r="B2249">
        <v>107.53</v>
      </c>
      <c r="E2249">
        <v>49980722</v>
      </c>
    </row>
    <row r="2250" spans="1:5" x14ac:dyDescent="0.3">
      <c r="A2250">
        <v>42275</v>
      </c>
      <c r="B2250">
        <v>108.3</v>
      </c>
      <c r="E2250">
        <v>56765262</v>
      </c>
    </row>
    <row r="2251" spans="1:5" x14ac:dyDescent="0.3">
      <c r="A2251">
        <v>42272</v>
      </c>
      <c r="B2251">
        <v>111.42</v>
      </c>
      <c r="E2251">
        <v>43750267</v>
      </c>
    </row>
    <row r="2252" spans="1:5" x14ac:dyDescent="0.3">
      <c r="A2252">
        <v>42271</v>
      </c>
      <c r="B2252">
        <v>113.23</v>
      </c>
      <c r="E2252">
        <v>39810257</v>
      </c>
    </row>
    <row r="2253" spans="1:5" x14ac:dyDescent="0.3">
      <c r="A2253">
        <v>42270</v>
      </c>
      <c r="B2253">
        <v>113.42</v>
      </c>
      <c r="E2253">
        <v>25506813</v>
      </c>
    </row>
    <row r="2254" spans="1:5" x14ac:dyDescent="0.3">
      <c r="A2254">
        <v>42269</v>
      </c>
      <c r="B2254">
        <v>113.76</v>
      </c>
      <c r="E2254">
        <v>35786940</v>
      </c>
    </row>
    <row r="2255" spans="1:5" x14ac:dyDescent="0.3">
      <c r="A2255">
        <v>42268</v>
      </c>
      <c r="B2255">
        <v>115.51</v>
      </c>
      <c r="E2255">
        <v>33021745</v>
      </c>
    </row>
    <row r="2256" spans="1:5" x14ac:dyDescent="0.3">
      <c r="A2256">
        <v>42265</v>
      </c>
      <c r="B2256">
        <v>115.72</v>
      </c>
      <c r="E2256">
        <v>42736050</v>
      </c>
    </row>
    <row r="2257" spans="1:5" x14ac:dyDescent="0.3">
      <c r="A2257">
        <v>42264</v>
      </c>
      <c r="B2257">
        <v>117.34</v>
      </c>
      <c r="E2257">
        <v>50405392</v>
      </c>
    </row>
    <row r="2258" spans="1:5" x14ac:dyDescent="0.3">
      <c r="A2258">
        <v>42263</v>
      </c>
      <c r="B2258">
        <v>116.94</v>
      </c>
      <c r="E2258">
        <v>27127827</v>
      </c>
    </row>
    <row r="2259" spans="1:5" x14ac:dyDescent="0.3">
      <c r="A2259">
        <v>42262</v>
      </c>
      <c r="B2259">
        <v>115.94</v>
      </c>
      <c r="E2259">
        <v>26745295</v>
      </c>
    </row>
    <row r="2260" spans="1:5" x14ac:dyDescent="0.3">
      <c r="A2260">
        <v>42261</v>
      </c>
      <c r="B2260">
        <v>114.65</v>
      </c>
      <c r="E2260">
        <v>22365778</v>
      </c>
    </row>
    <row r="2261" spans="1:5" x14ac:dyDescent="0.3">
      <c r="A2261">
        <v>42258</v>
      </c>
      <c r="B2261">
        <v>115.18</v>
      </c>
      <c r="E2261">
        <v>27949443</v>
      </c>
    </row>
    <row r="2262" spans="1:5" x14ac:dyDescent="0.3">
      <c r="A2262">
        <v>42257</v>
      </c>
      <c r="B2262">
        <v>114.64</v>
      </c>
      <c r="E2262">
        <v>29877872</v>
      </c>
    </row>
    <row r="2263" spans="1:5" x14ac:dyDescent="0.3">
      <c r="A2263">
        <v>42256</v>
      </c>
      <c r="B2263">
        <v>114.12</v>
      </c>
      <c r="E2263">
        <v>40963018</v>
      </c>
    </row>
    <row r="2264" spans="1:5" x14ac:dyDescent="0.3">
      <c r="A2264">
        <v>42255</v>
      </c>
      <c r="B2264">
        <v>115.45</v>
      </c>
      <c r="E2264">
        <v>29916293</v>
      </c>
    </row>
    <row r="2265" spans="1:5" x14ac:dyDescent="0.3">
      <c r="A2265">
        <v>42251</v>
      </c>
      <c r="B2265">
        <v>112.87</v>
      </c>
      <c r="E2265">
        <v>31154598</v>
      </c>
    </row>
    <row r="2266" spans="1:5" x14ac:dyDescent="0.3">
      <c r="A2266">
        <v>42250</v>
      </c>
      <c r="B2266">
        <v>113.73</v>
      </c>
      <c r="E2266">
        <v>33334527</v>
      </c>
    </row>
    <row r="2267" spans="1:5" x14ac:dyDescent="0.3">
      <c r="A2267">
        <v>42249</v>
      </c>
      <c r="B2267">
        <v>113.91</v>
      </c>
      <c r="E2267">
        <v>26865761</v>
      </c>
    </row>
    <row r="2268" spans="1:5" x14ac:dyDescent="0.3">
      <c r="A2268">
        <v>42248</v>
      </c>
      <c r="B2268">
        <v>111.9</v>
      </c>
      <c r="E2268">
        <v>45129150</v>
      </c>
    </row>
    <row r="2269" spans="1:5" x14ac:dyDescent="0.3">
      <c r="A2269">
        <v>42247</v>
      </c>
      <c r="B2269">
        <v>115.2</v>
      </c>
      <c r="E2269">
        <v>29250929</v>
      </c>
    </row>
    <row r="2270" spans="1:5" x14ac:dyDescent="0.3">
      <c r="A2270">
        <v>42244</v>
      </c>
      <c r="B2270">
        <v>115.62</v>
      </c>
      <c r="E2270">
        <v>41601408</v>
      </c>
    </row>
    <row r="2271" spans="1:5" x14ac:dyDescent="0.3">
      <c r="A2271">
        <v>42243</v>
      </c>
      <c r="B2271">
        <v>114.49</v>
      </c>
      <c r="E2271">
        <v>49533703</v>
      </c>
    </row>
    <row r="2272" spans="1:5" x14ac:dyDescent="0.3">
      <c r="A2272">
        <v>42242</v>
      </c>
      <c r="B2272">
        <v>112.48</v>
      </c>
      <c r="E2272">
        <v>51605349</v>
      </c>
    </row>
    <row r="2273" spans="1:5" x14ac:dyDescent="0.3">
      <c r="A2273">
        <v>42241</v>
      </c>
      <c r="B2273">
        <v>109.69</v>
      </c>
      <c r="E2273">
        <v>59240249</v>
      </c>
    </row>
    <row r="2274" spans="1:5" x14ac:dyDescent="0.3">
      <c r="A2274">
        <v>42240</v>
      </c>
      <c r="B2274">
        <v>110.54</v>
      </c>
      <c r="E2274">
        <v>83809198</v>
      </c>
    </row>
    <row r="2275" spans="1:5" x14ac:dyDescent="0.3">
      <c r="A2275">
        <v>42237</v>
      </c>
      <c r="B2275">
        <v>115.03</v>
      </c>
      <c r="E2275">
        <v>79168349</v>
      </c>
    </row>
    <row r="2276" spans="1:5" x14ac:dyDescent="0.3">
      <c r="A2276">
        <v>42236</v>
      </c>
      <c r="B2276">
        <v>116.39</v>
      </c>
      <c r="E2276">
        <v>51879763</v>
      </c>
    </row>
    <row r="2277" spans="1:5" x14ac:dyDescent="0.3">
      <c r="A2277">
        <v>42235</v>
      </c>
      <c r="B2277">
        <v>119.41</v>
      </c>
      <c r="E2277">
        <v>45178918</v>
      </c>
    </row>
    <row r="2278" spans="1:5" x14ac:dyDescent="0.3">
      <c r="A2278">
        <v>42234</v>
      </c>
      <c r="B2278">
        <v>120.66</v>
      </c>
      <c r="E2278">
        <v>26360378</v>
      </c>
    </row>
    <row r="2279" spans="1:5" x14ac:dyDescent="0.3">
      <c r="A2279">
        <v>42233</v>
      </c>
      <c r="B2279">
        <v>121.63</v>
      </c>
      <c r="E2279">
        <v>22328153</v>
      </c>
    </row>
    <row r="2280" spans="1:5" x14ac:dyDescent="0.3">
      <c r="A2280">
        <v>42230</v>
      </c>
      <c r="B2280">
        <v>120.36</v>
      </c>
      <c r="E2280">
        <v>21091502</v>
      </c>
    </row>
    <row r="2281" spans="1:5" x14ac:dyDescent="0.3">
      <c r="A2281">
        <v>42229</v>
      </c>
      <c r="B2281">
        <v>119.59</v>
      </c>
      <c r="E2281">
        <v>35698295</v>
      </c>
    </row>
    <row r="2282" spans="1:5" x14ac:dyDescent="0.3">
      <c r="A2282">
        <v>42228</v>
      </c>
      <c r="B2282">
        <v>119.99</v>
      </c>
      <c r="E2282">
        <v>46500071</v>
      </c>
    </row>
    <row r="2283" spans="1:5" x14ac:dyDescent="0.3">
      <c r="A2283">
        <v>42227</v>
      </c>
      <c r="B2283">
        <v>120.22</v>
      </c>
      <c r="E2283">
        <v>33383754</v>
      </c>
    </row>
    <row r="2284" spans="1:5" x14ac:dyDescent="0.3">
      <c r="A2284">
        <v>42226</v>
      </c>
      <c r="B2284">
        <v>121.26</v>
      </c>
      <c r="E2284">
        <v>28798903</v>
      </c>
    </row>
    <row r="2285" spans="1:5" x14ac:dyDescent="0.3">
      <c r="A2285">
        <v>42223</v>
      </c>
      <c r="B2285">
        <v>119.88</v>
      </c>
      <c r="E2285">
        <v>42261408</v>
      </c>
    </row>
    <row r="2286" spans="1:5" x14ac:dyDescent="0.3">
      <c r="A2286">
        <v>42222</v>
      </c>
      <c r="B2286">
        <v>120.69</v>
      </c>
      <c r="E2286">
        <v>42225320</v>
      </c>
    </row>
    <row r="2287" spans="1:5" x14ac:dyDescent="0.3">
      <c r="A2287">
        <v>42221</v>
      </c>
      <c r="B2287">
        <v>122.34</v>
      </c>
      <c r="E2287">
        <v>25673532</v>
      </c>
    </row>
    <row r="2288" spans="1:5" x14ac:dyDescent="0.3">
      <c r="A2288">
        <v>42220</v>
      </c>
      <c r="B2288">
        <v>122.06</v>
      </c>
      <c r="E2288">
        <v>21728894</v>
      </c>
    </row>
    <row r="2289" spans="1:5" x14ac:dyDescent="0.3">
      <c r="A2289">
        <v>42219</v>
      </c>
      <c r="B2289">
        <v>122.35</v>
      </c>
      <c r="E2289">
        <v>34033236</v>
      </c>
    </row>
    <row r="2290" spans="1:5" x14ac:dyDescent="0.3">
      <c r="A2290">
        <v>42216</v>
      </c>
      <c r="B2290">
        <v>122.96</v>
      </c>
      <c r="E2290">
        <v>31812747</v>
      </c>
    </row>
    <row r="2291" spans="1:5" x14ac:dyDescent="0.3">
      <c r="A2291">
        <v>42215</v>
      </c>
      <c r="B2291">
        <v>122.29</v>
      </c>
      <c r="E2291">
        <v>29383880</v>
      </c>
    </row>
    <row r="2292" spans="1:5" x14ac:dyDescent="0.3">
      <c r="A2292">
        <v>42214</v>
      </c>
      <c r="B2292">
        <v>121.94</v>
      </c>
      <c r="E2292">
        <v>32411277</v>
      </c>
    </row>
    <row r="2293" spans="1:5" x14ac:dyDescent="0.3">
      <c r="A2293">
        <v>42213</v>
      </c>
      <c r="B2293">
        <v>121.6</v>
      </c>
      <c r="E2293">
        <v>53474775</v>
      </c>
    </row>
    <row r="2294" spans="1:5" x14ac:dyDescent="0.3">
      <c r="A2294">
        <v>42212</v>
      </c>
      <c r="B2294">
        <v>120.57</v>
      </c>
      <c r="E2294">
        <v>35627207</v>
      </c>
    </row>
    <row r="2295" spans="1:5" x14ac:dyDescent="0.3">
      <c r="A2295">
        <v>42209</v>
      </c>
      <c r="B2295">
        <v>121.58</v>
      </c>
      <c r="E2295">
        <v>39533027</v>
      </c>
    </row>
    <row r="2296" spans="1:5" x14ac:dyDescent="0.3">
      <c r="A2296">
        <v>42208</v>
      </c>
      <c r="B2296">
        <v>123.57</v>
      </c>
      <c r="E2296">
        <v>39712139</v>
      </c>
    </row>
    <row r="2297" spans="1:5" x14ac:dyDescent="0.3">
      <c r="A2297">
        <v>42207</v>
      </c>
      <c r="B2297">
        <v>124.95</v>
      </c>
      <c r="E2297">
        <v>20654239</v>
      </c>
    </row>
    <row r="2298" spans="1:5" x14ac:dyDescent="0.3">
      <c r="A2298">
        <v>42206</v>
      </c>
      <c r="B2298">
        <v>124.49</v>
      </c>
      <c r="E2298">
        <v>28118741</v>
      </c>
    </row>
    <row r="2299" spans="1:5" x14ac:dyDescent="0.3">
      <c r="A2299">
        <v>42205</v>
      </c>
      <c r="B2299">
        <v>125.08</v>
      </c>
      <c r="E2299">
        <v>23271055</v>
      </c>
    </row>
    <row r="2300" spans="1:5" x14ac:dyDescent="0.3">
      <c r="A2300">
        <v>42202</v>
      </c>
      <c r="B2300">
        <v>125.76</v>
      </c>
      <c r="E2300">
        <v>24739898</v>
      </c>
    </row>
    <row r="2301" spans="1:5" x14ac:dyDescent="0.3">
      <c r="A2301">
        <v>42201</v>
      </c>
      <c r="B2301">
        <v>126.31</v>
      </c>
      <c r="E2301">
        <v>33568440</v>
      </c>
    </row>
    <row r="2302" spans="1:5" x14ac:dyDescent="0.3">
      <c r="A2302">
        <v>42200</v>
      </c>
      <c r="B2302">
        <v>125.56</v>
      </c>
      <c r="E2302">
        <v>22238319</v>
      </c>
    </row>
    <row r="2303" spans="1:5" x14ac:dyDescent="0.3">
      <c r="A2303">
        <v>42199</v>
      </c>
      <c r="B2303">
        <v>126.23</v>
      </c>
      <c r="E2303">
        <v>21009543</v>
      </c>
    </row>
    <row r="2304" spans="1:5" x14ac:dyDescent="0.3">
      <c r="A2304">
        <v>42198</v>
      </c>
      <c r="B2304">
        <v>125.53</v>
      </c>
      <c r="E2304">
        <v>21349926</v>
      </c>
    </row>
    <row r="2305" spans="1:5" x14ac:dyDescent="0.3">
      <c r="A2305">
        <v>42195</v>
      </c>
      <c r="B2305">
        <v>124.13</v>
      </c>
      <c r="E2305">
        <v>28735789</v>
      </c>
    </row>
    <row r="2306" spans="1:5" x14ac:dyDescent="0.3">
      <c r="A2306">
        <v>42194</v>
      </c>
      <c r="B2306">
        <v>122.43</v>
      </c>
      <c r="E2306">
        <v>29770370</v>
      </c>
    </row>
    <row r="2307" spans="1:5" x14ac:dyDescent="0.3">
      <c r="A2307">
        <v>42193</v>
      </c>
      <c r="B2307">
        <v>121.99</v>
      </c>
      <c r="E2307">
        <v>40724492</v>
      </c>
    </row>
    <row r="2308" spans="1:5" x14ac:dyDescent="0.3">
      <c r="A2308">
        <v>42192</v>
      </c>
      <c r="B2308">
        <v>123.88</v>
      </c>
      <c r="E2308">
        <v>39347102</v>
      </c>
    </row>
    <row r="2309" spans="1:5" x14ac:dyDescent="0.3">
      <c r="A2309">
        <v>42191</v>
      </c>
      <c r="B2309">
        <v>123.74</v>
      </c>
      <c r="E2309">
        <v>27852246</v>
      </c>
    </row>
    <row r="2310" spans="1:5" x14ac:dyDescent="0.3">
      <c r="A2310">
        <v>42187</v>
      </c>
      <c r="B2310">
        <v>123.78</v>
      </c>
      <c r="E2310">
        <v>31486357</v>
      </c>
    </row>
    <row r="2311" spans="1:5" x14ac:dyDescent="0.3">
      <c r="A2311">
        <v>42186</v>
      </c>
      <c r="B2311">
        <v>125.23</v>
      </c>
      <c r="E2311">
        <v>28627704</v>
      </c>
    </row>
    <row r="2312" spans="1:5" x14ac:dyDescent="0.3">
      <c r="A2312">
        <v>42185</v>
      </c>
      <c r="B2312">
        <v>124.86</v>
      </c>
      <c r="E2312">
        <v>39631251</v>
      </c>
    </row>
    <row r="2313" spans="1:5" x14ac:dyDescent="0.3">
      <c r="A2313">
        <v>42184</v>
      </c>
      <c r="B2313">
        <v>124.28</v>
      </c>
      <c r="E2313">
        <v>49224899</v>
      </c>
    </row>
    <row r="2314" spans="1:5" x14ac:dyDescent="0.3">
      <c r="A2314">
        <v>42181</v>
      </c>
      <c r="B2314">
        <v>127.5</v>
      </c>
      <c r="E2314">
        <v>38219897</v>
      </c>
    </row>
    <row r="2315" spans="1:5" x14ac:dyDescent="0.3">
      <c r="A2315">
        <v>42180</v>
      </c>
      <c r="B2315">
        <v>127.85</v>
      </c>
      <c r="E2315">
        <v>24100905</v>
      </c>
    </row>
    <row r="2316" spans="1:5" x14ac:dyDescent="0.3">
      <c r="A2316">
        <v>42179</v>
      </c>
      <c r="B2316">
        <v>127.92</v>
      </c>
      <c r="E2316">
        <v>26436839</v>
      </c>
    </row>
    <row r="2317" spans="1:5" x14ac:dyDescent="0.3">
      <c r="A2317">
        <v>42178</v>
      </c>
      <c r="B2317">
        <v>129.01</v>
      </c>
      <c r="E2317">
        <v>23378512</v>
      </c>
    </row>
    <row r="2318" spans="1:5" x14ac:dyDescent="0.3">
      <c r="A2318">
        <v>42177</v>
      </c>
      <c r="B2318">
        <v>128.74</v>
      </c>
      <c r="E2318">
        <v>25229954</v>
      </c>
    </row>
    <row r="2319" spans="1:5" x14ac:dyDescent="0.3">
      <c r="A2319">
        <v>42174</v>
      </c>
      <c r="B2319">
        <v>127.86</v>
      </c>
      <c r="E2319">
        <v>23310943</v>
      </c>
    </row>
    <row r="2320" spans="1:5" x14ac:dyDescent="0.3">
      <c r="A2320">
        <v>42173</v>
      </c>
      <c r="B2320">
        <v>127.92</v>
      </c>
      <c r="E2320">
        <v>39642055</v>
      </c>
    </row>
    <row r="2321" spans="1:5" x14ac:dyDescent="0.3">
      <c r="A2321">
        <v>42172</v>
      </c>
      <c r="B2321">
        <v>126.23</v>
      </c>
      <c r="E2321">
        <v>32467043</v>
      </c>
    </row>
    <row r="2322" spans="1:5" x14ac:dyDescent="0.3">
      <c r="A2322">
        <v>42171</v>
      </c>
      <c r="B2322">
        <v>126.42</v>
      </c>
      <c r="E2322">
        <v>32800865</v>
      </c>
    </row>
    <row r="2323" spans="1:5" x14ac:dyDescent="0.3">
      <c r="A2323">
        <v>42170</v>
      </c>
      <c r="B2323">
        <v>125.53</v>
      </c>
      <c r="E2323">
        <v>30618318</v>
      </c>
    </row>
    <row r="2324" spans="1:5" x14ac:dyDescent="0.3">
      <c r="A2324">
        <v>42167</v>
      </c>
      <c r="B2324">
        <v>125.93</v>
      </c>
      <c r="E2324">
        <v>23578621</v>
      </c>
    </row>
    <row r="2325" spans="1:5" x14ac:dyDescent="0.3">
      <c r="A2325">
        <v>42166</v>
      </c>
      <c r="B2325">
        <v>126.31</v>
      </c>
      <c r="E2325">
        <v>17489367</v>
      </c>
    </row>
    <row r="2326" spans="1:5" x14ac:dyDescent="0.3">
      <c r="A2326">
        <v>42165</v>
      </c>
      <c r="B2326">
        <v>125.99</v>
      </c>
      <c r="E2326">
        <v>42563464</v>
      </c>
    </row>
    <row r="2327" spans="1:5" x14ac:dyDescent="0.3">
      <c r="A2327">
        <v>42164</v>
      </c>
      <c r="B2327">
        <v>124.44</v>
      </c>
      <c r="E2327">
        <v>23928304</v>
      </c>
    </row>
    <row r="2328" spans="1:5" x14ac:dyDescent="0.3">
      <c r="A2328">
        <v>42163</v>
      </c>
      <c r="B2328">
        <v>124.82</v>
      </c>
      <c r="E2328">
        <v>18798651</v>
      </c>
    </row>
    <row r="2329" spans="1:5" x14ac:dyDescent="0.3">
      <c r="A2329">
        <v>42160</v>
      </c>
      <c r="B2329">
        <v>125.4</v>
      </c>
      <c r="E2329">
        <v>36626467</v>
      </c>
    </row>
    <row r="2330" spans="1:5" x14ac:dyDescent="0.3">
      <c r="A2330">
        <v>42159</v>
      </c>
      <c r="B2330">
        <v>124.5</v>
      </c>
      <c r="E2330">
        <v>25820603</v>
      </c>
    </row>
    <row r="2331" spans="1:5" x14ac:dyDescent="0.3">
      <c r="A2331">
        <v>42158</v>
      </c>
      <c r="B2331">
        <v>125.76</v>
      </c>
      <c r="E2331">
        <v>30774798</v>
      </c>
    </row>
    <row r="2332" spans="1:5" x14ac:dyDescent="0.3">
      <c r="A2332">
        <v>42157</v>
      </c>
      <c r="B2332">
        <v>124.52</v>
      </c>
      <c r="E2332">
        <v>29477552</v>
      </c>
    </row>
    <row r="2333" spans="1:5" x14ac:dyDescent="0.3">
      <c r="A2333">
        <v>42156</v>
      </c>
      <c r="B2333">
        <v>124.28</v>
      </c>
      <c r="E2333">
        <v>35649419</v>
      </c>
    </row>
    <row r="2334" spans="1:5" x14ac:dyDescent="0.3">
      <c r="A2334">
        <v>42153</v>
      </c>
      <c r="B2334">
        <v>123.89</v>
      </c>
      <c r="E2334">
        <v>33468891</v>
      </c>
    </row>
    <row r="2335" spans="1:5" x14ac:dyDescent="0.3">
      <c r="A2335">
        <v>42152</v>
      </c>
      <c r="B2335">
        <v>124.64</v>
      </c>
      <c r="E2335">
        <v>18631916</v>
      </c>
    </row>
    <row r="2336" spans="1:5" x14ac:dyDescent="0.3">
      <c r="A2336">
        <v>42151</v>
      </c>
      <c r="B2336">
        <v>124.75</v>
      </c>
      <c r="E2336">
        <v>32086276</v>
      </c>
    </row>
    <row r="2337" spans="1:5" x14ac:dyDescent="0.3">
      <c r="A2337">
        <v>42150</v>
      </c>
      <c r="B2337">
        <v>123.24</v>
      </c>
      <c r="E2337">
        <v>44037812</v>
      </c>
    </row>
    <row r="2338" spans="1:5" x14ac:dyDescent="0.3">
      <c r="A2338">
        <v>42146</v>
      </c>
      <c r="B2338">
        <v>124.43</v>
      </c>
      <c r="E2338">
        <v>22601420</v>
      </c>
    </row>
    <row r="2339" spans="1:5" x14ac:dyDescent="0.3">
      <c r="A2339">
        <v>42145</v>
      </c>
      <c r="B2339">
        <v>124.97</v>
      </c>
      <c r="E2339">
        <v>16229256</v>
      </c>
    </row>
    <row r="2340" spans="1:5" x14ac:dyDescent="0.3">
      <c r="A2340">
        <v>42144</v>
      </c>
      <c r="B2340">
        <v>125.11</v>
      </c>
      <c r="E2340">
        <v>20838541</v>
      </c>
    </row>
    <row r="2341" spans="1:5" x14ac:dyDescent="0.3">
      <c r="A2341">
        <v>42143</v>
      </c>
      <c r="B2341">
        <v>124.88</v>
      </c>
      <c r="E2341">
        <v>23256804</v>
      </c>
    </row>
    <row r="2342" spans="1:5" x14ac:dyDescent="0.3">
      <c r="A2342">
        <v>42142</v>
      </c>
      <c r="B2342">
        <v>125.05</v>
      </c>
      <c r="E2342">
        <v>30846033</v>
      </c>
    </row>
    <row r="2343" spans="1:5" x14ac:dyDescent="0.3">
      <c r="A2343">
        <v>42139</v>
      </c>
      <c r="B2343">
        <v>123.65</v>
      </c>
      <c r="E2343">
        <v>22055622</v>
      </c>
    </row>
    <row r="2344" spans="1:5" x14ac:dyDescent="0.3">
      <c r="A2344">
        <v>42138</v>
      </c>
      <c r="B2344">
        <v>123.79</v>
      </c>
      <c r="E2344">
        <v>23293248</v>
      </c>
    </row>
    <row r="2345" spans="1:5" x14ac:dyDescent="0.3">
      <c r="A2345">
        <v>42137</v>
      </c>
      <c r="B2345">
        <v>122.485</v>
      </c>
      <c r="E2345">
        <v>27214715</v>
      </c>
    </row>
    <row r="2346" spans="1:5" x14ac:dyDescent="0.3">
      <c r="A2346">
        <v>42136</v>
      </c>
      <c r="B2346">
        <v>122.49</v>
      </c>
      <c r="E2346">
        <v>34961556</v>
      </c>
    </row>
    <row r="2347" spans="1:5" x14ac:dyDescent="0.3">
      <c r="A2347">
        <v>42135</v>
      </c>
      <c r="B2347">
        <v>122.71</v>
      </c>
      <c r="E2347">
        <v>28406742</v>
      </c>
    </row>
    <row r="2348" spans="1:5" x14ac:dyDescent="0.3">
      <c r="A2348">
        <v>42132</v>
      </c>
      <c r="B2348">
        <v>122.64</v>
      </c>
      <c r="E2348">
        <v>26357112</v>
      </c>
    </row>
    <row r="2349" spans="1:5" x14ac:dyDescent="0.3">
      <c r="A2349">
        <v>42131</v>
      </c>
      <c r="B2349">
        <v>121.73</v>
      </c>
      <c r="E2349">
        <v>29826089</v>
      </c>
    </row>
    <row r="2350" spans="1:5" x14ac:dyDescent="0.3">
      <c r="A2350">
        <v>42130</v>
      </c>
      <c r="B2350">
        <v>121.27</v>
      </c>
      <c r="E2350">
        <v>34348279</v>
      </c>
    </row>
    <row r="2351" spans="1:5" x14ac:dyDescent="0.3">
      <c r="A2351">
        <v>42129</v>
      </c>
      <c r="B2351">
        <v>120.85</v>
      </c>
      <c r="E2351">
        <v>56891572</v>
      </c>
    </row>
    <row r="2352" spans="1:5" x14ac:dyDescent="0.3">
      <c r="A2352">
        <v>42128</v>
      </c>
      <c r="B2352">
        <v>122.41</v>
      </c>
      <c r="E2352">
        <v>37675148</v>
      </c>
    </row>
    <row r="2353" spans="1:5" x14ac:dyDescent="0.3">
      <c r="A2353">
        <v>42125</v>
      </c>
      <c r="B2353">
        <v>121.97</v>
      </c>
      <c r="E2353">
        <v>47996208</v>
      </c>
    </row>
    <row r="2354" spans="1:5" x14ac:dyDescent="0.3">
      <c r="A2354">
        <v>42124</v>
      </c>
      <c r="B2354">
        <v>121.18</v>
      </c>
      <c r="E2354">
        <v>72393767</v>
      </c>
    </row>
    <row r="2355" spans="1:5" x14ac:dyDescent="0.3">
      <c r="A2355">
        <v>42123</v>
      </c>
      <c r="B2355">
        <v>123.8</v>
      </c>
      <c r="E2355">
        <v>26437936</v>
      </c>
    </row>
    <row r="2356" spans="1:5" x14ac:dyDescent="0.3">
      <c r="A2356">
        <v>42122</v>
      </c>
      <c r="B2356">
        <v>125.16</v>
      </c>
      <c r="E2356">
        <v>35654899</v>
      </c>
    </row>
    <row r="2357" spans="1:5" x14ac:dyDescent="0.3">
      <c r="A2357">
        <v>42121</v>
      </c>
      <c r="B2357">
        <v>124.47</v>
      </c>
      <c r="E2357">
        <v>32924563</v>
      </c>
    </row>
    <row r="2358" spans="1:5" x14ac:dyDescent="0.3">
      <c r="A2358">
        <v>42118</v>
      </c>
      <c r="B2358">
        <v>125.86</v>
      </c>
      <c r="E2358">
        <v>14992501</v>
      </c>
    </row>
    <row r="2359" spans="1:5" x14ac:dyDescent="0.3">
      <c r="A2359">
        <v>42117</v>
      </c>
      <c r="B2359">
        <v>126.28</v>
      </c>
      <c r="E2359">
        <v>18025829</v>
      </c>
    </row>
    <row r="2360" spans="1:5" x14ac:dyDescent="0.3">
      <c r="A2360">
        <v>42116</v>
      </c>
      <c r="B2360">
        <v>125.71</v>
      </c>
      <c r="E2360">
        <v>21991306</v>
      </c>
    </row>
    <row r="2361" spans="1:5" x14ac:dyDescent="0.3">
      <c r="A2361">
        <v>42115</v>
      </c>
      <c r="B2361">
        <v>125.52</v>
      </c>
      <c r="E2361">
        <v>13844627</v>
      </c>
    </row>
    <row r="2362" spans="1:5" x14ac:dyDescent="0.3">
      <c r="A2362">
        <v>42114</v>
      </c>
      <c r="B2362">
        <v>125.65</v>
      </c>
      <c r="E2362">
        <v>24602271</v>
      </c>
    </row>
    <row r="2363" spans="1:5" x14ac:dyDescent="0.3">
      <c r="A2363">
        <v>42111</v>
      </c>
      <c r="B2363">
        <v>124.43</v>
      </c>
      <c r="E2363">
        <v>48283498</v>
      </c>
    </row>
    <row r="2364" spans="1:5" x14ac:dyDescent="0.3">
      <c r="A2364">
        <v>42110</v>
      </c>
      <c r="B2364">
        <v>126.48</v>
      </c>
      <c r="E2364">
        <v>24439877</v>
      </c>
    </row>
    <row r="2365" spans="1:5" x14ac:dyDescent="0.3">
      <c r="A2365">
        <v>42109</v>
      </c>
      <c r="B2365">
        <v>126.55</v>
      </c>
      <c r="E2365">
        <v>37282314</v>
      </c>
    </row>
    <row r="2366" spans="1:5" x14ac:dyDescent="0.3">
      <c r="A2366">
        <v>42108</v>
      </c>
      <c r="B2366">
        <v>125.67</v>
      </c>
      <c r="E2366">
        <v>22600832</v>
      </c>
    </row>
    <row r="2367" spans="1:5" x14ac:dyDescent="0.3">
      <c r="A2367">
        <v>42107</v>
      </c>
      <c r="B2367">
        <v>125.7</v>
      </c>
      <c r="E2367">
        <v>22819196</v>
      </c>
    </row>
    <row r="2368" spans="1:5" x14ac:dyDescent="0.3">
      <c r="A2368">
        <v>42104</v>
      </c>
      <c r="B2368">
        <v>125.62</v>
      </c>
      <c r="E2368">
        <v>14966323</v>
      </c>
    </row>
    <row r="2369" spans="1:5" x14ac:dyDescent="0.3">
      <c r="A2369">
        <v>42103</v>
      </c>
      <c r="B2369">
        <v>125.02</v>
      </c>
      <c r="E2369">
        <v>22325251</v>
      </c>
    </row>
    <row r="2370" spans="1:5" x14ac:dyDescent="0.3">
      <c r="A2370">
        <v>42102</v>
      </c>
      <c r="B2370">
        <v>125.47</v>
      </c>
      <c r="E2370">
        <v>19314420</v>
      </c>
    </row>
    <row r="2371" spans="1:5" x14ac:dyDescent="0.3">
      <c r="A2371">
        <v>42101</v>
      </c>
      <c r="B2371">
        <v>124.4</v>
      </c>
      <c r="E2371">
        <v>20214722</v>
      </c>
    </row>
    <row r="2372" spans="1:5" x14ac:dyDescent="0.3">
      <c r="A2372">
        <v>42100</v>
      </c>
      <c r="B2372">
        <v>125.2</v>
      </c>
      <c r="E2372">
        <v>22045576</v>
      </c>
    </row>
    <row r="2373" spans="1:5" x14ac:dyDescent="0.3">
      <c r="A2373">
        <v>42096</v>
      </c>
      <c r="B2373">
        <v>124.65</v>
      </c>
      <c r="E2373">
        <v>23586392</v>
      </c>
    </row>
    <row r="2374" spans="1:5" x14ac:dyDescent="0.3">
      <c r="A2374">
        <v>42095</v>
      </c>
      <c r="B2374">
        <v>124.42</v>
      </c>
      <c r="E2374">
        <v>31955181</v>
      </c>
    </row>
    <row r="2375" spans="1:5" x14ac:dyDescent="0.3">
      <c r="A2375">
        <v>42094</v>
      </c>
      <c r="B2375">
        <v>124.37</v>
      </c>
      <c r="E2375">
        <v>24507777</v>
      </c>
    </row>
    <row r="2376" spans="1:5" x14ac:dyDescent="0.3">
      <c r="A2376">
        <v>42093</v>
      </c>
      <c r="B2376">
        <v>124.77</v>
      </c>
      <c r="E2376">
        <v>20486967</v>
      </c>
    </row>
    <row r="2377" spans="1:5" x14ac:dyDescent="0.3">
      <c r="A2377">
        <v>42090</v>
      </c>
      <c r="B2377">
        <v>123.1</v>
      </c>
      <c r="E2377">
        <v>23066819</v>
      </c>
    </row>
    <row r="2378" spans="1:5" x14ac:dyDescent="0.3">
      <c r="A2378">
        <v>42089</v>
      </c>
      <c r="B2378">
        <v>122.32</v>
      </c>
      <c r="E2378">
        <v>26899195</v>
      </c>
    </row>
    <row r="2379" spans="1:5" x14ac:dyDescent="0.3">
      <c r="A2379">
        <v>42088</v>
      </c>
      <c r="B2379">
        <v>122.47</v>
      </c>
      <c r="E2379">
        <v>42513976</v>
      </c>
    </row>
    <row r="2380" spans="1:5" x14ac:dyDescent="0.3">
      <c r="A2380">
        <v>42087</v>
      </c>
      <c r="B2380">
        <v>125.85</v>
      </c>
      <c r="E2380">
        <v>30115619</v>
      </c>
    </row>
    <row r="2381" spans="1:5" x14ac:dyDescent="0.3">
      <c r="A2381">
        <v>42086</v>
      </c>
      <c r="B2381">
        <v>125.88</v>
      </c>
      <c r="E2381">
        <v>17132355</v>
      </c>
    </row>
    <row r="2382" spans="1:5" x14ac:dyDescent="0.3">
      <c r="A2382">
        <v>42083</v>
      </c>
      <c r="B2382">
        <v>125.99</v>
      </c>
      <c r="E2382">
        <v>34165600</v>
      </c>
    </row>
    <row r="2383" spans="1:5" x14ac:dyDescent="0.3">
      <c r="A2383">
        <v>42082</v>
      </c>
      <c r="B2383">
        <v>124.89</v>
      </c>
      <c r="E2383">
        <v>34008230</v>
      </c>
    </row>
    <row r="2384" spans="1:5" x14ac:dyDescent="0.3">
      <c r="A2384">
        <v>42081</v>
      </c>
      <c r="B2384">
        <v>124.65</v>
      </c>
      <c r="E2384">
        <v>40292648</v>
      </c>
    </row>
    <row r="2385" spans="1:5" x14ac:dyDescent="0.3">
      <c r="A2385">
        <v>42080</v>
      </c>
      <c r="B2385">
        <v>123.66</v>
      </c>
      <c r="E2385">
        <v>23142597</v>
      </c>
    </row>
    <row r="2386" spans="1:5" x14ac:dyDescent="0.3">
      <c r="A2386">
        <v>42079</v>
      </c>
      <c r="B2386">
        <v>123.33</v>
      </c>
      <c r="E2386">
        <v>19906326</v>
      </c>
    </row>
    <row r="2387" spans="1:5" x14ac:dyDescent="0.3">
      <c r="A2387">
        <v>42076</v>
      </c>
      <c r="B2387">
        <v>122.61</v>
      </c>
      <c r="E2387">
        <v>26371036</v>
      </c>
    </row>
    <row r="2388" spans="1:5" x14ac:dyDescent="0.3">
      <c r="A2388">
        <v>42075</v>
      </c>
      <c r="B2388">
        <v>123.05</v>
      </c>
      <c r="E2388">
        <v>41063341</v>
      </c>
    </row>
    <row r="2389" spans="1:5" x14ac:dyDescent="0.3">
      <c r="A2389">
        <v>42074</v>
      </c>
      <c r="B2389">
        <v>121.04</v>
      </c>
      <c r="E2389">
        <v>20914510</v>
      </c>
    </row>
    <row r="2390" spans="1:5" x14ac:dyDescent="0.3">
      <c r="A2390">
        <v>42073</v>
      </c>
      <c r="B2390">
        <v>120.3</v>
      </c>
      <c r="E2390">
        <v>32440299</v>
      </c>
    </row>
    <row r="2391" spans="1:5" x14ac:dyDescent="0.3">
      <c r="A2391">
        <v>42072</v>
      </c>
      <c r="B2391">
        <v>121.7</v>
      </c>
      <c r="E2391">
        <v>17556337</v>
      </c>
    </row>
    <row r="2392" spans="1:5" x14ac:dyDescent="0.3">
      <c r="A2392">
        <v>42069</v>
      </c>
      <c r="B2392">
        <v>121.17</v>
      </c>
      <c r="E2392">
        <v>37319894</v>
      </c>
    </row>
    <row r="2393" spans="1:5" x14ac:dyDescent="0.3">
      <c r="A2393">
        <v>42068</v>
      </c>
      <c r="B2393">
        <v>122.72</v>
      </c>
      <c r="E2393">
        <v>19725646</v>
      </c>
    </row>
    <row r="2394" spans="1:5" x14ac:dyDescent="0.3">
      <c r="A2394">
        <v>42067</v>
      </c>
      <c r="B2394">
        <v>122.36</v>
      </c>
      <c r="E2394">
        <v>22822508</v>
      </c>
    </row>
    <row r="2395" spans="1:5" x14ac:dyDescent="0.3">
      <c r="A2395">
        <v>42066</v>
      </c>
      <c r="B2395">
        <v>122.74</v>
      </c>
      <c r="E2395">
        <v>23068431</v>
      </c>
    </row>
    <row r="2396" spans="1:5" x14ac:dyDescent="0.3">
      <c r="A2396">
        <v>42065</v>
      </c>
      <c r="B2396">
        <v>123.47</v>
      </c>
      <c r="E2396">
        <v>29683461</v>
      </c>
    </row>
    <row r="2397" spans="1:5" x14ac:dyDescent="0.3">
      <c r="A2397">
        <v>42062</v>
      </c>
      <c r="B2397">
        <v>122.58</v>
      </c>
      <c r="E2397">
        <v>23821659</v>
      </c>
    </row>
    <row r="2398" spans="1:5" x14ac:dyDescent="0.3">
      <c r="A2398">
        <v>42061</v>
      </c>
      <c r="B2398">
        <v>123.25</v>
      </c>
      <c r="E2398">
        <v>24379043</v>
      </c>
    </row>
    <row r="2399" spans="1:5" x14ac:dyDescent="0.3">
      <c r="A2399">
        <v>42060</v>
      </c>
      <c r="B2399">
        <v>122.8</v>
      </c>
      <c r="E2399">
        <v>17059628</v>
      </c>
    </row>
    <row r="2400" spans="1:5" x14ac:dyDescent="0.3">
      <c r="A2400">
        <v>42059</v>
      </c>
      <c r="B2400">
        <v>122.66</v>
      </c>
      <c r="E2400">
        <v>20023603</v>
      </c>
    </row>
    <row r="2401" spans="1:5" x14ac:dyDescent="0.3">
      <c r="A2401">
        <v>42058</v>
      </c>
      <c r="B2401">
        <v>122.5</v>
      </c>
      <c r="E2401">
        <v>25778239</v>
      </c>
    </row>
    <row r="2402" spans="1:5" x14ac:dyDescent="0.3">
      <c r="A2402">
        <v>42055</v>
      </c>
      <c r="B2402">
        <v>122.38</v>
      </c>
      <c r="E2402">
        <v>30331597</v>
      </c>
    </row>
    <row r="2403" spans="1:5" x14ac:dyDescent="0.3">
      <c r="A2403">
        <v>42054</v>
      </c>
      <c r="B2403">
        <v>122.05</v>
      </c>
      <c r="E2403">
        <v>16620467</v>
      </c>
    </row>
    <row r="2404" spans="1:5" x14ac:dyDescent="0.3">
      <c r="A2404">
        <v>42053</v>
      </c>
      <c r="B2404">
        <v>122.04</v>
      </c>
      <c r="E2404">
        <v>20450185</v>
      </c>
    </row>
    <row r="2405" spans="1:5" x14ac:dyDescent="0.3">
      <c r="A2405">
        <v>42052</v>
      </c>
      <c r="B2405">
        <v>121.91</v>
      </c>
      <c r="E2405">
        <v>16868460</v>
      </c>
    </row>
    <row r="2406" spans="1:5" x14ac:dyDescent="0.3">
      <c r="A2406">
        <v>42048</v>
      </c>
      <c r="B2406">
        <v>121.53</v>
      </c>
      <c r="E2406">
        <v>20446915</v>
      </c>
    </row>
    <row r="2407" spans="1:5" x14ac:dyDescent="0.3">
      <c r="A2407">
        <v>42047</v>
      </c>
      <c r="B2407">
        <v>120.81</v>
      </c>
      <c r="E2407">
        <v>27854552</v>
      </c>
    </row>
    <row r="2408" spans="1:5" x14ac:dyDescent="0.3">
      <c r="A2408">
        <v>42046</v>
      </c>
      <c r="B2408">
        <v>119.45</v>
      </c>
      <c r="E2408">
        <v>23794191</v>
      </c>
    </row>
    <row r="2409" spans="1:5" x14ac:dyDescent="0.3">
      <c r="A2409">
        <v>42045</v>
      </c>
      <c r="B2409">
        <v>119.62</v>
      </c>
      <c r="E2409">
        <v>28960804</v>
      </c>
    </row>
    <row r="2410" spans="1:5" x14ac:dyDescent="0.3">
      <c r="A2410">
        <v>42044</v>
      </c>
      <c r="B2410">
        <v>118.86</v>
      </c>
      <c r="E2410">
        <v>32367852</v>
      </c>
    </row>
    <row r="2411" spans="1:5" x14ac:dyDescent="0.3">
      <c r="A2411">
        <v>42041</v>
      </c>
      <c r="B2411">
        <v>119.81</v>
      </c>
      <c r="E2411">
        <v>31694901</v>
      </c>
    </row>
    <row r="2412" spans="1:5" x14ac:dyDescent="0.3">
      <c r="A2412">
        <v>42040</v>
      </c>
      <c r="B2412">
        <v>119.94</v>
      </c>
      <c r="E2412">
        <v>32337113</v>
      </c>
    </row>
    <row r="2413" spans="1:5" x14ac:dyDescent="0.3">
      <c r="A2413">
        <v>42039</v>
      </c>
      <c r="B2413">
        <v>118.41</v>
      </c>
      <c r="E2413">
        <v>28597060</v>
      </c>
    </row>
    <row r="2414" spans="1:5" x14ac:dyDescent="0.3">
      <c r="A2414">
        <v>42038</v>
      </c>
      <c r="B2414">
        <v>118.85</v>
      </c>
      <c r="E2414">
        <v>43920001</v>
      </c>
    </row>
    <row r="2415" spans="1:5" x14ac:dyDescent="0.3">
      <c r="A2415">
        <v>42037</v>
      </c>
      <c r="B2415">
        <v>116.76</v>
      </c>
      <c r="E2415">
        <v>44819096</v>
      </c>
    </row>
    <row r="2416" spans="1:5" x14ac:dyDescent="0.3">
      <c r="A2416">
        <v>42034</v>
      </c>
      <c r="B2416">
        <v>115.7</v>
      </c>
      <c r="E2416">
        <v>49739789</v>
      </c>
    </row>
    <row r="2417" spans="1:5" x14ac:dyDescent="0.3">
      <c r="A2417">
        <v>42033</v>
      </c>
      <c r="B2417">
        <v>118.3</v>
      </c>
      <c r="E2417">
        <v>39299943</v>
      </c>
    </row>
    <row r="2418" spans="1:5" x14ac:dyDescent="0.3">
      <c r="A2418">
        <v>42032</v>
      </c>
      <c r="B2418">
        <v>116.69</v>
      </c>
      <c r="E2418">
        <v>38086115</v>
      </c>
    </row>
    <row r="2419" spans="1:5" x14ac:dyDescent="0.3">
      <c r="A2419">
        <v>42031</v>
      </c>
      <c r="B2419">
        <v>118.69</v>
      </c>
      <c r="E2419">
        <v>26919080</v>
      </c>
    </row>
    <row r="2420" spans="1:5" x14ac:dyDescent="0.3">
      <c r="A2420">
        <v>42030</v>
      </c>
      <c r="B2420">
        <v>119.26</v>
      </c>
      <c r="E2420">
        <v>23006787</v>
      </c>
    </row>
    <row r="2421" spans="1:5" x14ac:dyDescent="0.3">
      <c r="A2421">
        <v>42027</v>
      </c>
      <c r="B2421">
        <v>118.12</v>
      </c>
      <c r="E2421">
        <v>28173394</v>
      </c>
    </row>
    <row r="2422" spans="1:5" x14ac:dyDescent="0.3">
      <c r="A2422">
        <v>42026</v>
      </c>
      <c r="B2422">
        <v>118.2</v>
      </c>
      <c r="E2422">
        <v>37876960</v>
      </c>
    </row>
    <row r="2423" spans="1:5" x14ac:dyDescent="0.3">
      <c r="A2423">
        <v>42025</v>
      </c>
      <c r="B2423">
        <v>115.84</v>
      </c>
      <c r="E2423">
        <v>27333530</v>
      </c>
    </row>
    <row r="2424" spans="1:5" x14ac:dyDescent="0.3">
      <c r="A2424">
        <v>42024</v>
      </c>
      <c r="B2424">
        <v>116.21</v>
      </c>
      <c r="E2424">
        <v>36444437</v>
      </c>
    </row>
    <row r="2425" spans="1:5" x14ac:dyDescent="0.3">
      <c r="A2425">
        <v>42020</v>
      </c>
      <c r="B2425">
        <v>116.7</v>
      </c>
      <c r="E2425">
        <v>41895670</v>
      </c>
    </row>
    <row r="2426" spans="1:5" x14ac:dyDescent="0.3">
      <c r="A2426">
        <v>42019</v>
      </c>
      <c r="B2426">
        <v>114.83</v>
      </c>
      <c r="E2426">
        <v>46199361</v>
      </c>
    </row>
    <row r="2427" spans="1:5" x14ac:dyDescent="0.3">
      <c r="A2427">
        <v>42018</v>
      </c>
      <c r="B2427">
        <v>116.8</v>
      </c>
      <c r="E2427">
        <v>34224203</v>
      </c>
    </row>
    <row r="2428" spans="1:5" x14ac:dyDescent="0.3">
      <c r="A2428">
        <v>42017</v>
      </c>
      <c r="B2428">
        <v>117.27</v>
      </c>
      <c r="E2428">
        <v>49991380</v>
      </c>
    </row>
    <row r="2429" spans="1:5" x14ac:dyDescent="0.3">
      <c r="A2429">
        <v>42016</v>
      </c>
      <c r="B2429">
        <v>117.18</v>
      </c>
      <c r="E2429">
        <v>27316763</v>
      </c>
    </row>
    <row r="2430" spans="1:5" x14ac:dyDescent="0.3">
      <c r="A2430">
        <v>42013</v>
      </c>
      <c r="B2430">
        <v>117.57</v>
      </c>
      <c r="E2430">
        <v>26975175</v>
      </c>
    </row>
    <row r="2431" spans="1:5" x14ac:dyDescent="0.3">
      <c r="A2431">
        <v>42012</v>
      </c>
      <c r="B2431">
        <v>118.71</v>
      </c>
      <c r="E2431">
        <v>28361730</v>
      </c>
    </row>
    <row r="2432" spans="1:5" x14ac:dyDescent="0.3">
      <c r="A2432">
        <v>42011</v>
      </c>
      <c r="B2432">
        <v>116.73</v>
      </c>
      <c r="E2432">
        <v>32252095</v>
      </c>
    </row>
    <row r="2433" spans="1:5" x14ac:dyDescent="0.3">
      <c r="A2433">
        <v>42010</v>
      </c>
      <c r="B2433">
        <v>115.31</v>
      </c>
      <c r="E2433">
        <v>67446040</v>
      </c>
    </row>
    <row r="2434" spans="1:5" x14ac:dyDescent="0.3">
      <c r="A2434">
        <v>42009</v>
      </c>
      <c r="B2434">
        <v>117.34</v>
      </c>
      <c r="E2434">
        <v>51141891</v>
      </c>
    </row>
    <row r="2435" spans="1:5" x14ac:dyDescent="0.3">
      <c r="A2435">
        <v>42006</v>
      </c>
      <c r="B2435">
        <v>118.93</v>
      </c>
      <c r="E2435">
        <v>46133132</v>
      </c>
    </row>
    <row r="2436" spans="1:5" x14ac:dyDescent="0.3">
      <c r="A2436">
        <v>42004</v>
      </c>
      <c r="B2436">
        <v>119.62</v>
      </c>
      <c r="E2436">
        <v>35688662</v>
      </c>
    </row>
    <row r="2437" spans="1:5" x14ac:dyDescent="0.3">
      <c r="A2437">
        <v>42003</v>
      </c>
      <c r="B2437">
        <v>120.34</v>
      </c>
      <c r="E2437">
        <v>23995988</v>
      </c>
    </row>
    <row r="2438" spans="1:5" x14ac:dyDescent="0.3">
      <c r="A2438">
        <v>42002</v>
      </c>
      <c r="B2438">
        <v>121.05</v>
      </c>
      <c r="E2438">
        <v>27692468</v>
      </c>
    </row>
    <row r="2439" spans="1:5" x14ac:dyDescent="0.3">
      <c r="A2439">
        <v>41999</v>
      </c>
      <c r="B2439">
        <v>120.54</v>
      </c>
      <c r="E2439">
        <v>18261936</v>
      </c>
    </row>
    <row r="2440" spans="1:5" x14ac:dyDescent="0.3">
      <c r="A2440">
        <v>41997</v>
      </c>
      <c r="B2440">
        <v>119.76</v>
      </c>
      <c r="E2440">
        <v>19175429</v>
      </c>
    </row>
    <row r="2441" spans="1:5" x14ac:dyDescent="0.3">
      <c r="A2441">
        <v>41996</v>
      </c>
      <c r="B2441">
        <v>119.86</v>
      </c>
      <c r="E2441">
        <v>34532959</v>
      </c>
    </row>
    <row r="2442" spans="1:5" x14ac:dyDescent="0.3">
      <c r="A2442">
        <v>41995</v>
      </c>
      <c r="B2442">
        <v>119.71</v>
      </c>
      <c r="E2442">
        <v>27043410</v>
      </c>
    </row>
    <row r="2443" spans="1:5" x14ac:dyDescent="0.3">
      <c r="A2443">
        <v>41992</v>
      </c>
      <c r="B2443">
        <v>118.9</v>
      </c>
      <c r="E2443">
        <v>49041799</v>
      </c>
    </row>
    <row r="2444" spans="1:5" x14ac:dyDescent="0.3">
      <c r="A2444">
        <v>41991</v>
      </c>
      <c r="B2444">
        <v>118.63</v>
      </c>
      <c r="E2444">
        <v>54315620</v>
      </c>
    </row>
    <row r="2445" spans="1:5" x14ac:dyDescent="0.3">
      <c r="A2445">
        <v>41990</v>
      </c>
      <c r="B2445">
        <v>116.89</v>
      </c>
      <c r="E2445">
        <v>70379359</v>
      </c>
    </row>
    <row r="2446" spans="1:5" x14ac:dyDescent="0.3">
      <c r="A2446">
        <v>41989</v>
      </c>
      <c r="B2446">
        <v>113.39</v>
      </c>
      <c r="E2446">
        <v>62849705</v>
      </c>
    </row>
    <row r="2447" spans="1:5" x14ac:dyDescent="0.3">
      <c r="A2447">
        <v>41988</v>
      </c>
      <c r="B2447">
        <v>113.55</v>
      </c>
      <c r="E2447">
        <v>66361180</v>
      </c>
    </row>
    <row r="2448" spans="1:5" x14ac:dyDescent="0.3">
      <c r="A2448">
        <v>41985</v>
      </c>
      <c r="B2448">
        <v>114.71</v>
      </c>
      <c r="E2448">
        <v>44815983</v>
      </c>
    </row>
    <row r="2449" spans="1:5" x14ac:dyDescent="0.3">
      <c r="A2449">
        <v>41984</v>
      </c>
      <c r="B2449">
        <v>116.12</v>
      </c>
      <c r="E2449">
        <v>36021754</v>
      </c>
    </row>
    <row r="2450" spans="1:5" x14ac:dyDescent="0.3">
      <c r="A2450">
        <v>41983</v>
      </c>
      <c r="B2450">
        <v>115.66</v>
      </c>
      <c r="E2450">
        <v>45413576</v>
      </c>
    </row>
    <row r="2451" spans="1:5" x14ac:dyDescent="0.3">
      <c r="A2451">
        <v>41982</v>
      </c>
      <c r="B2451">
        <v>118.17</v>
      </c>
      <c r="E2451">
        <v>52645939</v>
      </c>
    </row>
    <row r="2452" spans="1:5" x14ac:dyDescent="0.3">
      <c r="A2452">
        <v>41981</v>
      </c>
      <c r="B2452">
        <v>116.22</v>
      </c>
      <c r="E2452">
        <v>32295024</v>
      </c>
    </row>
    <row r="2453" spans="1:5" x14ac:dyDescent="0.3">
      <c r="A2453">
        <v>41978</v>
      </c>
      <c r="B2453">
        <v>117.69</v>
      </c>
      <c r="E2453">
        <v>30261397</v>
      </c>
    </row>
    <row r="2454" spans="1:5" x14ac:dyDescent="0.3">
      <c r="A2454">
        <v>41977</v>
      </c>
      <c r="B2454">
        <v>116.81</v>
      </c>
      <c r="E2454">
        <v>28631920</v>
      </c>
    </row>
    <row r="2455" spans="1:5" x14ac:dyDescent="0.3">
      <c r="A2455">
        <v>41976</v>
      </c>
      <c r="B2455">
        <v>117.37</v>
      </c>
      <c r="E2455">
        <v>29147963</v>
      </c>
    </row>
    <row r="2456" spans="1:5" x14ac:dyDescent="0.3">
      <c r="A2456">
        <v>41975</v>
      </c>
      <c r="B2456">
        <v>116.25</v>
      </c>
      <c r="E2456">
        <v>31812079</v>
      </c>
    </row>
    <row r="2457" spans="1:5" x14ac:dyDescent="0.3">
      <c r="A2457">
        <v>41974</v>
      </c>
      <c r="B2457">
        <v>114.87</v>
      </c>
      <c r="E2457">
        <v>36244144</v>
      </c>
    </row>
    <row r="2458" spans="1:5" x14ac:dyDescent="0.3">
      <c r="A2458">
        <v>41971</v>
      </c>
      <c r="B2458">
        <v>116.69</v>
      </c>
      <c r="E2458">
        <v>21110656</v>
      </c>
    </row>
    <row r="2459" spans="1:5" x14ac:dyDescent="0.3">
      <c r="A2459">
        <v>41969</v>
      </c>
      <c r="B2459">
        <v>118.45</v>
      </c>
      <c r="E2459">
        <v>14640724</v>
      </c>
    </row>
    <row r="2460" spans="1:5" x14ac:dyDescent="0.3">
      <c r="A2460">
        <v>41968</v>
      </c>
      <c r="B2460">
        <v>118.06</v>
      </c>
      <c r="E2460">
        <v>26745910</v>
      </c>
    </row>
    <row r="2461" spans="1:5" x14ac:dyDescent="0.3">
      <c r="A2461">
        <v>41967</v>
      </c>
      <c r="B2461">
        <v>117.97</v>
      </c>
      <c r="E2461">
        <v>24573155</v>
      </c>
    </row>
    <row r="2462" spans="1:5" x14ac:dyDescent="0.3">
      <c r="A2462">
        <v>41964</v>
      </c>
      <c r="B2462">
        <v>116.58</v>
      </c>
      <c r="E2462">
        <v>43240434</v>
      </c>
    </row>
    <row r="2463" spans="1:5" x14ac:dyDescent="0.3">
      <c r="A2463">
        <v>41963</v>
      </c>
      <c r="B2463">
        <v>116.44</v>
      </c>
      <c r="E2463">
        <v>26554960</v>
      </c>
    </row>
    <row r="2464" spans="1:5" x14ac:dyDescent="0.3">
      <c r="A2464">
        <v>41962</v>
      </c>
      <c r="B2464">
        <v>115.15</v>
      </c>
      <c r="E2464">
        <v>38258716</v>
      </c>
    </row>
    <row r="2465" spans="1:5" x14ac:dyDescent="0.3">
      <c r="A2465">
        <v>41961</v>
      </c>
      <c r="B2465">
        <v>116.39</v>
      </c>
      <c r="E2465">
        <v>33717213</v>
      </c>
    </row>
    <row r="2466" spans="1:5" x14ac:dyDescent="0.3">
      <c r="A2466">
        <v>41960</v>
      </c>
      <c r="B2466">
        <v>115.72</v>
      </c>
      <c r="E2466">
        <v>29847311</v>
      </c>
    </row>
    <row r="2467" spans="1:5" x14ac:dyDescent="0.3">
      <c r="A2467">
        <v>41957</v>
      </c>
      <c r="B2467">
        <v>116.69</v>
      </c>
      <c r="E2467">
        <v>23321447</v>
      </c>
    </row>
    <row r="2468" spans="1:5" x14ac:dyDescent="0.3">
      <c r="A2468">
        <v>41956</v>
      </c>
      <c r="B2468">
        <v>116.9</v>
      </c>
      <c r="E2468">
        <v>25135235</v>
      </c>
    </row>
    <row r="2469" spans="1:5" x14ac:dyDescent="0.3">
      <c r="A2469">
        <v>41955</v>
      </c>
      <c r="B2469">
        <v>117.9</v>
      </c>
      <c r="E2469">
        <v>34594660</v>
      </c>
    </row>
    <row r="2470" spans="1:5" x14ac:dyDescent="0.3">
      <c r="A2470">
        <v>41954</v>
      </c>
      <c r="B2470">
        <v>117.37</v>
      </c>
      <c r="E2470">
        <v>23536783</v>
      </c>
    </row>
    <row r="2471" spans="1:5" x14ac:dyDescent="0.3">
      <c r="A2471">
        <v>41953</v>
      </c>
      <c r="B2471">
        <v>117.29</v>
      </c>
      <c r="E2471">
        <v>29371810</v>
      </c>
    </row>
    <row r="2472" spans="1:5" x14ac:dyDescent="0.3">
      <c r="A2472">
        <v>41950</v>
      </c>
      <c r="B2472">
        <v>116.71</v>
      </c>
      <c r="E2472">
        <v>28657679</v>
      </c>
    </row>
    <row r="2473" spans="1:5" x14ac:dyDescent="0.3">
      <c r="A2473">
        <v>41949</v>
      </c>
      <c r="B2473">
        <v>116.53</v>
      </c>
      <c r="E2473">
        <v>31720902</v>
      </c>
    </row>
    <row r="2474" spans="1:5" x14ac:dyDescent="0.3">
      <c r="A2474">
        <v>41948</v>
      </c>
      <c r="B2474">
        <v>116.03</v>
      </c>
      <c r="E2474">
        <v>31073522</v>
      </c>
    </row>
    <row r="2475" spans="1:5" x14ac:dyDescent="0.3">
      <c r="A2475">
        <v>41947</v>
      </c>
      <c r="B2475">
        <v>115.82</v>
      </c>
      <c r="E2475">
        <v>37347630</v>
      </c>
    </row>
    <row r="2476" spans="1:5" x14ac:dyDescent="0.3">
      <c r="A2476">
        <v>41946</v>
      </c>
      <c r="B2476">
        <v>116.36</v>
      </c>
      <c r="E2476">
        <v>39740088</v>
      </c>
    </row>
    <row r="2477" spans="1:5" x14ac:dyDescent="0.3">
      <c r="A2477">
        <v>41943</v>
      </c>
      <c r="B2477">
        <v>116.56</v>
      </c>
      <c r="E2477">
        <v>53134839</v>
      </c>
    </row>
    <row r="2478" spans="1:5" x14ac:dyDescent="0.3">
      <c r="A2478">
        <v>41942</v>
      </c>
      <c r="B2478">
        <v>114.87</v>
      </c>
      <c r="E2478">
        <v>59046218</v>
      </c>
    </row>
    <row r="2479" spans="1:5" x14ac:dyDescent="0.3">
      <c r="A2479">
        <v>41941</v>
      </c>
      <c r="B2479">
        <v>113.9</v>
      </c>
      <c r="E2479">
        <v>67138686</v>
      </c>
    </row>
    <row r="2480" spans="1:5" x14ac:dyDescent="0.3">
      <c r="A2480">
        <v>41940</v>
      </c>
      <c r="B2480">
        <v>114.17</v>
      </c>
      <c r="E2480">
        <v>84918882</v>
      </c>
    </row>
    <row r="2481" spans="1:5" x14ac:dyDescent="0.3">
      <c r="A2481">
        <v>41939</v>
      </c>
      <c r="B2481">
        <v>111.01</v>
      </c>
      <c r="E2481">
        <v>31133656</v>
      </c>
    </row>
    <row r="2482" spans="1:5" x14ac:dyDescent="0.3">
      <c r="A2482">
        <v>41936</v>
      </c>
      <c r="B2482">
        <v>111.07</v>
      </c>
      <c r="E2482">
        <v>41927606</v>
      </c>
    </row>
    <row r="2483" spans="1:5" x14ac:dyDescent="0.3">
      <c r="A2483">
        <v>41935</v>
      </c>
      <c r="B2483">
        <v>110.88</v>
      </c>
      <c r="E2483">
        <v>60795105</v>
      </c>
    </row>
    <row r="2484" spans="1:5" x14ac:dyDescent="0.3">
      <c r="A2484">
        <v>41934</v>
      </c>
      <c r="B2484">
        <v>108.95</v>
      </c>
      <c r="E2484">
        <v>48801898</v>
      </c>
    </row>
    <row r="2485" spans="1:5" x14ac:dyDescent="0.3">
      <c r="A2485">
        <v>41933</v>
      </c>
      <c r="B2485">
        <v>110.53</v>
      </c>
      <c r="E2485">
        <v>44752291</v>
      </c>
    </row>
    <row r="2486" spans="1:5" x14ac:dyDescent="0.3">
      <c r="A2486">
        <v>41932</v>
      </c>
      <c r="B2486">
        <v>108.74</v>
      </c>
      <c r="E2486">
        <v>34916678</v>
      </c>
    </row>
    <row r="2487" spans="1:5" x14ac:dyDescent="0.3">
      <c r="A2487">
        <v>41929</v>
      </c>
      <c r="B2487">
        <v>107.48</v>
      </c>
      <c r="E2487">
        <v>72674963</v>
      </c>
    </row>
    <row r="2488" spans="1:5" x14ac:dyDescent="0.3">
      <c r="A2488">
        <v>41928</v>
      </c>
      <c r="B2488">
        <v>107.8</v>
      </c>
      <c r="E2488">
        <v>100537136</v>
      </c>
    </row>
    <row r="2489" spans="1:5" x14ac:dyDescent="0.3">
      <c r="A2489">
        <v>41927</v>
      </c>
      <c r="B2489">
        <v>106.6</v>
      </c>
      <c r="E2489">
        <v>117505455</v>
      </c>
    </row>
    <row r="2490" spans="1:5" x14ac:dyDescent="0.3">
      <c r="A2490">
        <v>41926</v>
      </c>
      <c r="B2490">
        <v>105.54</v>
      </c>
      <c r="E2490">
        <v>70043423</v>
      </c>
    </row>
    <row r="2491" spans="1:5" x14ac:dyDescent="0.3">
      <c r="A2491">
        <v>41925</v>
      </c>
      <c r="B2491">
        <v>104.32</v>
      </c>
      <c r="E2491">
        <v>72054307</v>
      </c>
    </row>
    <row r="2492" spans="1:5" x14ac:dyDescent="0.3">
      <c r="A2492">
        <v>41922</v>
      </c>
      <c r="B2492">
        <v>104.74</v>
      </c>
      <c r="E2492">
        <v>66579488</v>
      </c>
    </row>
    <row r="2493" spans="1:5" x14ac:dyDescent="0.3">
      <c r="A2493">
        <v>41921</v>
      </c>
      <c r="B2493">
        <v>106.03</v>
      </c>
      <c r="E2493">
        <v>60786087</v>
      </c>
    </row>
    <row r="2494" spans="1:5" x14ac:dyDescent="0.3">
      <c r="A2494">
        <v>41920</v>
      </c>
      <c r="B2494">
        <v>108.97</v>
      </c>
      <c r="E2494">
        <v>51597394</v>
      </c>
    </row>
    <row r="2495" spans="1:5" x14ac:dyDescent="0.3">
      <c r="A2495">
        <v>41919</v>
      </c>
      <c r="B2495">
        <v>106.92</v>
      </c>
      <c r="E2495">
        <v>40275436</v>
      </c>
    </row>
    <row r="2496" spans="1:5" x14ac:dyDescent="0.3">
      <c r="A2496">
        <v>41918</v>
      </c>
      <c r="B2496">
        <v>108.71</v>
      </c>
      <c r="E2496">
        <v>35573619</v>
      </c>
    </row>
    <row r="2497" spans="1:5" x14ac:dyDescent="0.3">
      <c r="A2497">
        <v>41915</v>
      </c>
      <c r="B2497">
        <v>109.65</v>
      </c>
      <c r="E2497">
        <v>44036688</v>
      </c>
    </row>
    <row r="2498" spans="1:5" x14ac:dyDescent="0.3">
      <c r="A2498">
        <v>41914</v>
      </c>
      <c r="B2498">
        <v>108.83</v>
      </c>
      <c r="E2498">
        <v>71834884</v>
      </c>
    </row>
    <row r="2499" spans="1:5" x14ac:dyDescent="0.3">
      <c r="A2499">
        <v>41913</v>
      </c>
      <c r="B2499">
        <v>107.8</v>
      </c>
      <c r="E2499">
        <v>88630419</v>
      </c>
    </row>
    <row r="2500" spans="1:5" x14ac:dyDescent="0.3">
      <c r="A2500">
        <v>41912</v>
      </c>
      <c r="B2500">
        <v>109.35</v>
      </c>
      <c r="E2500">
        <v>55596881</v>
      </c>
    </row>
    <row r="2501" spans="1:5" x14ac:dyDescent="0.3">
      <c r="A2501">
        <v>41911</v>
      </c>
      <c r="B2501">
        <v>111.03</v>
      </c>
      <c r="E2501">
        <v>30619676</v>
      </c>
    </row>
    <row r="2502" spans="1:5" x14ac:dyDescent="0.3">
      <c r="A2502">
        <v>41908</v>
      </c>
      <c r="B2502">
        <v>111.12</v>
      </c>
      <c r="E2502">
        <v>26473277</v>
      </c>
    </row>
    <row r="2503" spans="1:5" x14ac:dyDescent="0.3">
      <c r="A2503">
        <v>41907</v>
      </c>
      <c r="B2503">
        <v>110.13</v>
      </c>
      <c r="E2503">
        <v>49733609</v>
      </c>
    </row>
    <row r="2504" spans="1:5" x14ac:dyDescent="0.3">
      <c r="A2504">
        <v>41906</v>
      </c>
      <c r="B2504">
        <v>112.02</v>
      </c>
      <c r="E2504">
        <v>34323127</v>
      </c>
    </row>
    <row r="2505" spans="1:5" x14ac:dyDescent="0.3">
      <c r="A2505">
        <v>41905</v>
      </c>
      <c r="B2505">
        <v>111.32</v>
      </c>
      <c r="E2505">
        <v>51616824</v>
      </c>
    </row>
    <row r="2506" spans="1:5" x14ac:dyDescent="0.3">
      <c r="A2506">
        <v>41904</v>
      </c>
      <c r="B2506">
        <v>112.37</v>
      </c>
      <c r="E2506">
        <v>45800592</v>
      </c>
    </row>
    <row r="2507" spans="1:5" x14ac:dyDescent="0.3">
      <c r="A2507">
        <v>41901</v>
      </c>
      <c r="B2507">
        <v>113.97</v>
      </c>
      <c r="E2507">
        <v>52460118</v>
      </c>
    </row>
    <row r="2508" spans="1:5" x14ac:dyDescent="0.3">
      <c r="A2508">
        <v>41900</v>
      </c>
      <c r="B2508">
        <v>115.43</v>
      </c>
      <c r="E2508">
        <v>24722412</v>
      </c>
    </row>
    <row r="2509" spans="1:5" x14ac:dyDescent="0.3">
      <c r="A2509">
        <v>41899</v>
      </c>
      <c r="B2509">
        <v>114.73</v>
      </c>
      <c r="E2509">
        <v>45548233</v>
      </c>
    </row>
    <row r="2510" spans="1:5" x14ac:dyDescent="0.3">
      <c r="A2510">
        <v>41898</v>
      </c>
      <c r="B2510">
        <v>114.43</v>
      </c>
      <c r="E2510">
        <v>51367474</v>
      </c>
    </row>
    <row r="2511" spans="1:5" x14ac:dyDescent="0.3">
      <c r="A2511">
        <v>41897</v>
      </c>
      <c r="B2511">
        <v>114.11</v>
      </c>
      <c r="E2511">
        <v>41648041</v>
      </c>
    </row>
    <row r="2512" spans="1:5" x14ac:dyDescent="0.3">
      <c r="A2512">
        <v>41894</v>
      </c>
      <c r="B2512">
        <v>115.37</v>
      </c>
      <c r="E2512">
        <v>32893604</v>
      </c>
    </row>
    <row r="2513" spans="1:5" x14ac:dyDescent="0.3">
      <c r="A2513">
        <v>41893</v>
      </c>
      <c r="B2513">
        <v>116.61</v>
      </c>
      <c r="E2513">
        <v>27078656</v>
      </c>
    </row>
    <row r="2514" spans="1:5" x14ac:dyDescent="0.3">
      <c r="A2514">
        <v>41892</v>
      </c>
      <c r="B2514">
        <v>115.86</v>
      </c>
      <c r="E2514">
        <v>23060927</v>
      </c>
    </row>
    <row r="2515" spans="1:5" x14ac:dyDescent="0.3">
      <c r="A2515">
        <v>41891</v>
      </c>
      <c r="B2515">
        <v>115.18</v>
      </c>
      <c r="E2515">
        <v>36390492</v>
      </c>
    </row>
    <row r="2516" spans="1:5" x14ac:dyDescent="0.3">
      <c r="A2516">
        <v>41890</v>
      </c>
      <c r="B2516">
        <v>116.56</v>
      </c>
      <c r="E2516">
        <v>20347446</v>
      </c>
    </row>
    <row r="2517" spans="1:5" x14ac:dyDescent="0.3">
      <c r="A2517">
        <v>41887</v>
      </c>
      <c r="B2517">
        <v>116.38</v>
      </c>
      <c r="E2517">
        <v>26940137</v>
      </c>
    </row>
    <row r="2518" spans="1:5" x14ac:dyDescent="0.3">
      <c r="A2518">
        <v>41886</v>
      </c>
      <c r="B2518">
        <v>116.01</v>
      </c>
      <c r="E2518">
        <v>26525384</v>
      </c>
    </row>
    <row r="2519" spans="1:5" x14ac:dyDescent="0.3">
      <c r="A2519">
        <v>41885</v>
      </c>
      <c r="B2519">
        <v>116.46</v>
      </c>
      <c r="E2519">
        <v>33267077</v>
      </c>
    </row>
    <row r="2520" spans="1:5" x14ac:dyDescent="0.3">
      <c r="A2520">
        <v>41884</v>
      </c>
      <c r="B2520">
        <v>117.2</v>
      </c>
      <c r="E2520">
        <v>38818975</v>
      </c>
    </row>
    <row r="2521" spans="1:5" x14ac:dyDescent="0.3">
      <c r="A2521">
        <v>41880</v>
      </c>
      <c r="B2521">
        <v>116.56</v>
      </c>
      <c r="E2521">
        <v>26234587</v>
      </c>
    </row>
    <row r="2522" spans="1:5" x14ac:dyDescent="0.3">
      <c r="A2522">
        <v>41879</v>
      </c>
      <c r="B2522">
        <v>115.91</v>
      </c>
      <c r="E2522">
        <v>22817891</v>
      </c>
    </row>
    <row r="2523" spans="1:5" x14ac:dyDescent="0.3">
      <c r="A2523">
        <v>41878</v>
      </c>
      <c r="B2523">
        <v>116.51</v>
      </c>
      <c r="E2523">
        <v>19074974</v>
      </c>
    </row>
    <row r="2524" spans="1:5" x14ac:dyDescent="0.3">
      <c r="A2524">
        <v>41877</v>
      </c>
      <c r="B2524">
        <v>116.8</v>
      </c>
      <c r="E2524">
        <v>34836651</v>
      </c>
    </row>
    <row r="2525" spans="1:5" x14ac:dyDescent="0.3">
      <c r="A2525">
        <v>41876</v>
      </c>
      <c r="B2525">
        <v>115.75</v>
      </c>
      <c r="E2525">
        <v>27808593</v>
      </c>
    </row>
    <row r="2526" spans="1:5" x14ac:dyDescent="0.3">
      <c r="A2526">
        <v>41873</v>
      </c>
      <c r="B2526">
        <v>115.21</v>
      </c>
      <c r="E2526">
        <v>30102031</v>
      </c>
    </row>
    <row r="2527" spans="1:5" x14ac:dyDescent="0.3">
      <c r="A2527">
        <v>41872</v>
      </c>
      <c r="B2527">
        <v>115.2</v>
      </c>
      <c r="E2527">
        <v>33023174</v>
      </c>
    </row>
    <row r="2528" spans="1:5" x14ac:dyDescent="0.3">
      <c r="A2528">
        <v>41871</v>
      </c>
      <c r="B2528">
        <v>114.95</v>
      </c>
      <c r="E2528">
        <v>26266947</v>
      </c>
    </row>
    <row r="2529" spans="1:5" x14ac:dyDescent="0.3">
      <c r="A2529">
        <v>41870</v>
      </c>
      <c r="B2529">
        <v>115.44</v>
      </c>
      <c r="E2529">
        <v>22692899</v>
      </c>
    </row>
    <row r="2530" spans="1:5" x14ac:dyDescent="0.3">
      <c r="A2530">
        <v>41869</v>
      </c>
      <c r="B2530">
        <v>115.04</v>
      </c>
      <c r="E2530">
        <v>33289919</v>
      </c>
    </row>
    <row r="2531" spans="1:5" x14ac:dyDescent="0.3">
      <c r="A2531">
        <v>41866</v>
      </c>
      <c r="B2531">
        <v>113.39</v>
      </c>
      <c r="E2531">
        <v>53716386</v>
      </c>
    </row>
    <row r="2532" spans="1:5" x14ac:dyDescent="0.3">
      <c r="A2532">
        <v>41865</v>
      </c>
      <c r="B2532">
        <v>113.61</v>
      </c>
      <c r="E2532">
        <v>20882065</v>
      </c>
    </row>
    <row r="2533" spans="1:5" x14ac:dyDescent="0.3">
      <c r="A2533">
        <v>41864</v>
      </c>
      <c r="B2533">
        <v>113.44</v>
      </c>
      <c r="E2533">
        <v>23126108</v>
      </c>
    </row>
    <row r="2534" spans="1:5" x14ac:dyDescent="0.3">
      <c r="A2534">
        <v>41863</v>
      </c>
      <c r="B2534">
        <v>112.56</v>
      </c>
      <c r="E2534">
        <v>31190063</v>
      </c>
    </row>
    <row r="2535" spans="1:5" x14ac:dyDescent="0.3">
      <c r="A2535">
        <v>41862</v>
      </c>
      <c r="B2535">
        <v>113.34</v>
      </c>
      <c r="E2535">
        <v>31002727</v>
      </c>
    </row>
    <row r="2536" spans="1:5" x14ac:dyDescent="0.3">
      <c r="A2536">
        <v>41859</v>
      </c>
      <c r="B2536">
        <v>112.27</v>
      </c>
      <c r="E2536">
        <v>32667219</v>
      </c>
    </row>
    <row r="2537" spans="1:5" x14ac:dyDescent="0.3">
      <c r="A2537">
        <v>41858</v>
      </c>
      <c r="B2537">
        <v>111.19</v>
      </c>
      <c r="E2537">
        <v>40852248</v>
      </c>
    </row>
    <row r="2538" spans="1:5" x14ac:dyDescent="0.3">
      <c r="A2538">
        <v>41857</v>
      </c>
      <c r="B2538">
        <v>111.73099999999999</v>
      </c>
      <c r="E2538">
        <v>33659052</v>
      </c>
    </row>
    <row r="2539" spans="1:5" x14ac:dyDescent="0.3">
      <c r="A2539">
        <v>41856</v>
      </c>
      <c r="B2539">
        <v>111.38</v>
      </c>
      <c r="E2539">
        <v>44374974</v>
      </c>
    </row>
    <row r="2540" spans="1:5" x14ac:dyDescent="0.3">
      <c r="A2540">
        <v>41855</v>
      </c>
      <c r="B2540">
        <v>111.66</v>
      </c>
      <c r="E2540">
        <v>34649452</v>
      </c>
    </row>
    <row r="2541" spans="1:5" x14ac:dyDescent="0.3">
      <c r="A2541">
        <v>41852</v>
      </c>
      <c r="B2541">
        <v>110.68</v>
      </c>
      <c r="E2541">
        <v>67805374</v>
      </c>
    </row>
    <row r="2542" spans="1:5" x14ac:dyDescent="0.3">
      <c r="A2542">
        <v>41851</v>
      </c>
      <c r="B2542">
        <v>111.18989999999999</v>
      </c>
      <c r="E2542">
        <v>61511779</v>
      </c>
    </row>
    <row r="2543" spans="1:5" x14ac:dyDescent="0.3">
      <c r="A2543">
        <v>41850</v>
      </c>
      <c r="B2543">
        <v>113.79</v>
      </c>
      <c r="E2543">
        <v>30225035</v>
      </c>
    </row>
    <row r="2544" spans="1:5" x14ac:dyDescent="0.3">
      <c r="A2544">
        <v>41849</v>
      </c>
      <c r="B2544">
        <v>113.34</v>
      </c>
      <c r="E2544">
        <v>30574485</v>
      </c>
    </row>
    <row r="2545" spans="1:5" x14ac:dyDescent="0.3">
      <c r="A2545">
        <v>41848</v>
      </c>
      <c r="B2545">
        <v>113.03</v>
      </c>
      <c r="E2545">
        <v>37374846</v>
      </c>
    </row>
    <row r="2546" spans="1:5" x14ac:dyDescent="0.3">
      <c r="A2546">
        <v>41845</v>
      </c>
      <c r="B2546">
        <v>113.6</v>
      </c>
      <c r="E2546">
        <v>46518509</v>
      </c>
    </row>
    <row r="2547" spans="1:5" x14ac:dyDescent="0.3">
      <c r="A2547">
        <v>41844</v>
      </c>
      <c r="B2547">
        <v>114.64</v>
      </c>
      <c r="E2547">
        <v>31905127</v>
      </c>
    </row>
    <row r="2548" spans="1:5" x14ac:dyDescent="0.3">
      <c r="A2548">
        <v>41843</v>
      </c>
      <c r="B2548">
        <v>114.86499999999999</v>
      </c>
      <c r="E2548">
        <v>26418396</v>
      </c>
    </row>
    <row r="2549" spans="1:5" x14ac:dyDescent="0.3">
      <c r="A2549">
        <v>41842</v>
      </c>
      <c r="B2549">
        <v>114.73</v>
      </c>
      <c r="E2549">
        <v>31330742</v>
      </c>
    </row>
    <row r="2550" spans="1:5" x14ac:dyDescent="0.3">
      <c r="A2550">
        <v>41841</v>
      </c>
      <c r="B2550">
        <v>113.77</v>
      </c>
      <c r="E2550">
        <v>32722484</v>
      </c>
    </row>
    <row r="2551" spans="1:5" x14ac:dyDescent="0.3">
      <c r="A2551">
        <v>41838</v>
      </c>
      <c r="B2551">
        <v>114.23</v>
      </c>
      <c r="E2551">
        <v>46165076</v>
      </c>
    </row>
    <row r="2552" spans="1:5" x14ac:dyDescent="0.3">
      <c r="A2552">
        <v>41837</v>
      </c>
      <c r="B2552">
        <v>112.48</v>
      </c>
      <c r="E2552">
        <v>62221525</v>
      </c>
    </row>
    <row r="2553" spans="1:5" x14ac:dyDescent="0.3">
      <c r="A2553">
        <v>41836</v>
      </c>
      <c r="B2553">
        <v>114.24</v>
      </c>
      <c r="E2553">
        <v>63437530</v>
      </c>
    </row>
    <row r="2554" spans="1:5" x14ac:dyDescent="0.3">
      <c r="A2554">
        <v>41835</v>
      </c>
      <c r="B2554">
        <v>114.55</v>
      </c>
      <c r="E2554">
        <v>49539593</v>
      </c>
    </row>
    <row r="2555" spans="1:5" x14ac:dyDescent="0.3">
      <c r="A2555">
        <v>41834</v>
      </c>
      <c r="B2555">
        <v>115.69</v>
      </c>
      <c r="E2555">
        <v>28823439</v>
      </c>
    </row>
    <row r="2556" spans="1:5" x14ac:dyDescent="0.3">
      <c r="A2556">
        <v>41831</v>
      </c>
      <c r="B2556">
        <v>115.1</v>
      </c>
      <c r="E2556">
        <v>33927024</v>
      </c>
    </row>
    <row r="2557" spans="1:5" x14ac:dyDescent="0.3">
      <c r="A2557">
        <v>41830</v>
      </c>
      <c r="B2557">
        <v>115.25</v>
      </c>
      <c r="E2557">
        <v>50834501</v>
      </c>
    </row>
    <row r="2558" spans="1:5" x14ac:dyDescent="0.3">
      <c r="A2558">
        <v>41829</v>
      </c>
      <c r="B2558">
        <v>116.49</v>
      </c>
      <c r="E2558">
        <v>27892006</v>
      </c>
    </row>
    <row r="2559" spans="1:5" x14ac:dyDescent="0.3">
      <c r="A2559">
        <v>41828</v>
      </c>
      <c r="B2559">
        <v>116.34</v>
      </c>
      <c r="E2559">
        <v>52539880</v>
      </c>
    </row>
    <row r="2560" spans="1:5" x14ac:dyDescent="0.3">
      <c r="A2560">
        <v>41827</v>
      </c>
      <c r="B2560">
        <v>117.77</v>
      </c>
      <c r="E2560">
        <v>32278983</v>
      </c>
    </row>
    <row r="2561" spans="1:5" x14ac:dyDescent="0.3">
      <c r="A2561">
        <v>41823</v>
      </c>
      <c r="B2561">
        <v>119.82</v>
      </c>
      <c r="E2561">
        <v>15933937</v>
      </c>
    </row>
    <row r="2562" spans="1:5" x14ac:dyDescent="0.3">
      <c r="A2562">
        <v>41822</v>
      </c>
      <c r="B2562">
        <v>119.1</v>
      </c>
      <c r="E2562">
        <v>30796790</v>
      </c>
    </row>
    <row r="2563" spans="1:5" x14ac:dyDescent="0.3">
      <c r="A2563">
        <v>41821</v>
      </c>
      <c r="B2563">
        <v>120.02</v>
      </c>
      <c r="E2563">
        <v>65733194</v>
      </c>
    </row>
    <row r="2564" spans="1:5" x14ac:dyDescent="0.3">
      <c r="A2564">
        <v>41820</v>
      </c>
      <c r="B2564">
        <v>118.81</v>
      </c>
      <c r="E2564">
        <v>34227986</v>
      </c>
    </row>
    <row r="2565" spans="1:5" x14ac:dyDescent="0.3">
      <c r="A2565">
        <v>41817</v>
      </c>
      <c r="B2565">
        <v>118.34</v>
      </c>
      <c r="E2565">
        <v>38525081</v>
      </c>
    </row>
    <row r="2566" spans="1:5" x14ac:dyDescent="0.3">
      <c r="A2566">
        <v>41816</v>
      </c>
      <c r="B2566">
        <v>117.55</v>
      </c>
      <c r="E2566">
        <v>28018883</v>
      </c>
    </row>
    <row r="2567" spans="1:5" x14ac:dyDescent="0.3">
      <c r="A2567">
        <v>41815</v>
      </c>
      <c r="B2567">
        <v>117.75</v>
      </c>
      <c r="E2567">
        <v>34620791</v>
      </c>
    </row>
    <row r="2568" spans="1:5" x14ac:dyDescent="0.3">
      <c r="A2568">
        <v>41814</v>
      </c>
      <c r="B2568">
        <v>116.76</v>
      </c>
      <c r="E2568">
        <v>41792423</v>
      </c>
    </row>
    <row r="2569" spans="1:5" x14ac:dyDescent="0.3">
      <c r="A2569">
        <v>41813</v>
      </c>
      <c r="B2569">
        <v>118.02</v>
      </c>
      <c r="E2569">
        <v>21388730</v>
      </c>
    </row>
    <row r="2570" spans="1:5" x14ac:dyDescent="0.3">
      <c r="A2570">
        <v>41810</v>
      </c>
      <c r="B2570">
        <v>118.25</v>
      </c>
      <c r="E2570">
        <v>30104388</v>
      </c>
    </row>
    <row r="2571" spans="1:5" x14ac:dyDescent="0.3">
      <c r="A2571">
        <v>41809</v>
      </c>
      <c r="B2571">
        <v>117.86</v>
      </c>
      <c r="E2571">
        <v>30915956</v>
      </c>
    </row>
    <row r="2572" spans="1:5" x14ac:dyDescent="0.3">
      <c r="A2572">
        <v>41808</v>
      </c>
      <c r="B2572">
        <v>117.76</v>
      </c>
      <c r="E2572">
        <v>37448855</v>
      </c>
    </row>
    <row r="2573" spans="1:5" x14ac:dyDescent="0.3">
      <c r="A2573">
        <v>41807</v>
      </c>
      <c r="B2573">
        <v>116.97</v>
      </c>
      <c r="E2573">
        <v>62581411</v>
      </c>
    </row>
    <row r="2574" spans="1:5" x14ac:dyDescent="0.3">
      <c r="A2574">
        <v>41806</v>
      </c>
      <c r="B2574">
        <v>116.15</v>
      </c>
      <c r="E2574">
        <v>30052776</v>
      </c>
    </row>
    <row r="2575" spans="1:5" x14ac:dyDescent="0.3">
      <c r="A2575">
        <v>41803</v>
      </c>
      <c r="B2575">
        <v>115.59</v>
      </c>
      <c r="E2575">
        <v>33779504</v>
      </c>
    </row>
    <row r="2576" spans="1:5" x14ac:dyDescent="0.3">
      <c r="A2576">
        <v>41802</v>
      </c>
      <c r="B2576">
        <v>115.39</v>
      </c>
      <c r="E2576">
        <v>39482798</v>
      </c>
    </row>
    <row r="2577" spans="1:5" x14ac:dyDescent="0.3">
      <c r="A2577">
        <v>41801</v>
      </c>
      <c r="B2577">
        <v>116.1</v>
      </c>
      <c r="E2577">
        <v>30149927</v>
      </c>
    </row>
    <row r="2578" spans="1:5" x14ac:dyDescent="0.3">
      <c r="A2578">
        <v>41800</v>
      </c>
      <c r="B2578">
        <v>116.67</v>
      </c>
      <c r="E2578">
        <v>39801683</v>
      </c>
    </row>
    <row r="2579" spans="1:5" x14ac:dyDescent="0.3">
      <c r="A2579">
        <v>41799</v>
      </c>
      <c r="B2579">
        <v>116.9</v>
      </c>
      <c r="E2579">
        <v>44032217</v>
      </c>
    </row>
    <row r="2580" spans="1:5" x14ac:dyDescent="0.3">
      <c r="A2580">
        <v>41796</v>
      </c>
      <c r="B2580">
        <v>115.88</v>
      </c>
      <c r="E2580">
        <v>45854004</v>
      </c>
    </row>
    <row r="2581" spans="1:5" x14ac:dyDescent="0.3">
      <c r="A2581">
        <v>41795</v>
      </c>
      <c r="B2581">
        <v>114.78</v>
      </c>
      <c r="E2581">
        <v>67185749</v>
      </c>
    </row>
    <row r="2582" spans="1:5" x14ac:dyDescent="0.3">
      <c r="A2582">
        <v>41794</v>
      </c>
      <c r="B2582">
        <v>112.42</v>
      </c>
      <c r="E2582">
        <v>28835813</v>
      </c>
    </row>
    <row r="2583" spans="1:5" x14ac:dyDescent="0.3">
      <c r="A2583">
        <v>41793</v>
      </c>
      <c r="B2583">
        <v>111.98</v>
      </c>
      <c r="E2583">
        <v>31147213</v>
      </c>
    </row>
    <row r="2584" spans="1:5" x14ac:dyDescent="0.3">
      <c r="A2584">
        <v>41792</v>
      </c>
      <c r="B2584">
        <v>112.25</v>
      </c>
      <c r="E2584">
        <v>40374390</v>
      </c>
    </row>
    <row r="2585" spans="1:5" x14ac:dyDescent="0.3">
      <c r="A2585">
        <v>41789</v>
      </c>
      <c r="B2585">
        <v>112.86</v>
      </c>
      <c r="E2585">
        <v>38856791</v>
      </c>
    </row>
    <row r="2586" spans="1:5" x14ac:dyDescent="0.3">
      <c r="A2586">
        <v>41788</v>
      </c>
      <c r="B2586">
        <v>113.37</v>
      </c>
      <c r="E2586">
        <v>25557332</v>
      </c>
    </row>
    <row r="2587" spans="1:5" x14ac:dyDescent="0.3">
      <c r="A2587">
        <v>41787</v>
      </c>
      <c r="B2587">
        <v>112.99</v>
      </c>
      <c r="E2587">
        <v>37055940</v>
      </c>
    </row>
    <row r="2588" spans="1:5" x14ac:dyDescent="0.3">
      <c r="A2588">
        <v>41786</v>
      </c>
      <c r="B2588">
        <v>113.58</v>
      </c>
      <c r="E2588">
        <v>46373919</v>
      </c>
    </row>
    <row r="2589" spans="1:5" x14ac:dyDescent="0.3">
      <c r="A2589">
        <v>41782</v>
      </c>
      <c r="B2589">
        <v>111.97</v>
      </c>
      <c r="E2589">
        <v>42649313</v>
      </c>
    </row>
    <row r="2590" spans="1:5" x14ac:dyDescent="0.3">
      <c r="A2590">
        <v>41781</v>
      </c>
      <c r="B2590">
        <v>110.76</v>
      </c>
      <c r="E2590">
        <v>41295052</v>
      </c>
    </row>
    <row r="2591" spans="1:5" x14ac:dyDescent="0.3">
      <c r="A2591">
        <v>41780</v>
      </c>
      <c r="B2591">
        <v>109.62</v>
      </c>
      <c r="E2591">
        <v>55278486</v>
      </c>
    </row>
    <row r="2592" spans="1:5" x14ac:dyDescent="0.3">
      <c r="A2592">
        <v>41779</v>
      </c>
      <c r="B2592">
        <v>109.06</v>
      </c>
      <c r="E2592">
        <v>89570244</v>
      </c>
    </row>
    <row r="2593" spans="1:5" x14ac:dyDescent="0.3">
      <c r="A2593">
        <v>41778</v>
      </c>
      <c r="B2593">
        <v>110.75</v>
      </c>
      <c r="E2593">
        <v>35339501</v>
      </c>
    </row>
    <row r="2594" spans="1:5" x14ac:dyDescent="0.3">
      <c r="A2594">
        <v>41775</v>
      </c>
      <c r="B2594">
        <v>109.57</v>
      </c>
      <c r="E2594">
        <v>44668826</v>
      </c>
    </row>
    <row r="2595" spans="1:5" x14ac:dyDescent="0.3">
      <c r="A2595">
        <v>41774</v>
      </c>
      <c r="B2595">
        <v>108.88</v>
      </c>
      <c r="E2595">
        <v>75870525</v>
      </c>
    </row>
    <row r="2596" spans="1:5" x14ac:dyDescent="0.3">
      <c r="A2596">
        <v>41773</v>
      </c>
      <c r="B2596">
        <v>109.62</v>
      </c>
      <c r="E2596">
        <v>65720721</v>
      </c>
    </row>
    <row r="2597" spans="1:5" x14ac:dyDescent="0.3">
      <c r="A2597">
        <v>41772</v>
      </c>
      <c r="B2597">
        <v>111.43</v>
      </c>
      <c r="E2597">
        <v>58122812</v>
      </c>
    </row>
    <row r="2598" spans="1:5" x14ac:dyDescent="0.3">
      <c r="A2598">
        <v>41771</v>
      </c>
      <c r="B2598">
        <v>112.53</v>
      </c>
      <c r="E2598">
        <v>76294561</v>
      </c>
    </row>
    <row r="2599" spans="1:5" x14ac:dyDescent="0.3">
      <c r="A2599">
        <v>41768</v>
      </c>
      <c r="B2599">
        <v>110.03</v>
      </c>
      <c r="E2599">
        <v>48409859</v>
      </c>
    </row>
    <row r="2600" spans="1:5" x14ac:dyDescent="0.3">
      <c r="A2600">
        <v>41767</v>
      </c>
      <c r="B2600">
        <v>109.03</v>
      </c>
      <c r="E2600">
        <v>58522868</v>
      </c>
    </row>
    <row r="2601" spans="1:5" x14ac:dyDescent="0.3">
      <c r="A2601">
        <v>41766</v>
      </c>
      <c r="B2601">
        <v>110.139</v>
      </c>
      <c r="E2601">
        <v>64244972</v>
      </c>
    </row>
    <row r="2602" spans="1:5" x14ac:dyDescent="0.3">
      <c r="A2602">
        <v>41765</v>
      </c>
      <c r="B2602">
        <v>110.07</v>
      </c>
      <c r="E2602">
        <v>45355109</v>
      </c>
    </row>
    <row r="2603" spans="1:5" x14ac:dyDescent="0.3">
      <c r="A2603">
        <v>41764</v>
      </c>
      <c r="B2603">
        <v>111.89</v>
      </c>
      <c r="E2603">
        <v>28108490</v>
      </c>
    </row>
    <row r="2604" spans="1:5" x14ac:dyDescent="0.3">
      <c r="A2604">
        <v>41761</v>
      </c>
      <c r="B2604">
        <v>112.03</v>
      </c>
      <c r="E2604">
        <v>43451603</v>
      </c>
    </row>
    <row r="2605" spans="1:5" x14ac:dyDescent="0.3">
      <c r="A2605">
        <v>41760</v>
      </c>
      <c r="B2605">
        <v>111.94</v>
      </c>
      <c r="E2605">
        <v>78690921</v>
      </c>
    </row>
    <row r="2606" spans="1:5" x14ac:dyDescent="0.3">
      <c r="A2606">
        <v>41759</v>
      </c>
      <c r="B2606">
        <v>111.98</v>
      </c>
      <c r="E2606">
        <v>43933159</v>
      </c>
    </row>
    <row r="2607" spans="1:5" x14ac:dyDescent="0.3">
      <c r="A2607">
        <v>41758</v>
      </c>
      <c r="B2607">
        <v>111.24</v>
      </c>
      <c r="E2607">
        <v>34487600</v>
      </c>
    </row>
    <row r="2608" spans="1:5" x14ac:dyDescent="0.3">
      <c r="A2608">
        <v>41757</v>
      </c>
      <c r="B2608">
        <v>110.96</v>
      </c>
      <c r="E2608">
        <v>66050449</v>
      </c>
    </row>
    <row r="2609" spans="1:5" x14ac:dyDescent="0.3">
      <c r="A2609">
        <v>41754</v>
      </c>
      <c r="B2609">
        <v>111.61</v>
      </c>
      <c r="E2609">
        <v>58391755</v>
      </c>
    </row>
    <row r="2610" spans="1:5" x14ac:dyDescent="0.3">
      <c r="A2610">
        <v>41753</v>
      </c>
      <c r="B2610">
        <v>113.61</v>
      </c>
      <c r="E2610">
        <v>44323900</v>
      </c>
    </row>
    <row r="2611" spans="1:5" x14ac:dyDescent="0.3">
      <c r="A2611">
        <v>41752</v>
      </c>
      <c r="B2611">
        <v>113.9</v>
      </c>
      <c r="E2611">
        <v>33863201</v>
      </c>
    </row>
    <row r="2612" spans="1:5" x14ac:dyDescent="0.3">
      <c r="A2612">
        <v>41751</v>
      </c>
      <c r="B2612">
        <v>114.62</v>
      </c>
      <c r="E2612">
        <v>40541907</v>
      </c>
    </row>
    <row r="2613" spans="1:5" x14ac:dyDescent="0.3">
      <c r="A2613">
        <v>41750</v>
      </c>
      <c r="B2613">
        <v>113.45</v>
      </c>
      <c r="E2613">
        <v>31970685</v>
      </c>
    </row>
    <row r="2614" spans="1:5" x14ac:dyDescent="0.3">
      <c r="A2614">
        <v>41746</v>
      </c>
      <c r="B2614">
        <v>112.92</v>
      </c>
      <c r="E2614">
        <v>50276042</v>
      </c>
    </row>
    <row r="2615" spans="1:5" x14ac:dyDescent="0.3">
      <c r="A2615">
        <v>41745</v>
      </c>
      <c r="B2615">
        <v>112.36</v>
      </c>
      <c r="E2615">
        <v>49360448</v>
      </c>
    </row>
    <row r="2616" spans="1:5" x14ac:dyDescent="0.3">
      <c r="A2616">
        <v>41744</v>
      </c>
      <c r="B2616">
        <v>111.15</v>
      </c>
      <c r="E2616">
        <v>76969749</v>
      </c>
    </row>
    <row r="2617" spans="1:5" x14ac:dyDescent="0.3">
      <c r="A2617">
        <v>41743</v>
      </c>
      <c r="B2617">
        <v>110.72</v>
      </c>
      <c r="E2617">
        <v>62662262</v>
      </c>
    </row>
    <row r="2618" spans="1:5" x14ac:dyDescent="0.3">
      <c r="A2618">
        <v>41740</v>
      </c>
      <c r="B2618">
        <v>110.41</v>
      </c>
      <c r="E2618">
        <v>71007952</v>
      </c>
    </row>
    <row r="2619" spans="1:5" x14ac:dyDescent="0.3">
      <c r="A2619">
        <v>41739</v>
      </c>
      <c r="B2619">
        <v>111.959</v>
      </c>
      <c r="E2619">
        <v>74865768</v>
      </c>
    </row>
    <row r="2620" spans="1:5" x14ac:dyDescent="0.3">
      <c r="A2620">
        <v>41738</v>
      </c>
      <c r="B2620">
        <v>115.25</v>
      </c>
      <c r="E2620">
        <v>42744858</v>
      </c>
    </row>
    <row r="2621" spans="1:5" x14ac:dyDescent="0.3">
      <c r="A2621">
        <v>41737</v>
      </c>
      <c r="B2621">
        <v>113.61</v>
      </c>
      <c r="E2621">
        <v>60088199</v>
      </c>
    </row>
    <row r="2622" spans="1:5" x14ac:dyDescent="0.3">
      <c r="A2622">
        <v>41736</v>
      </c>
      <c r="B2622">
        <v>112.82</v>
      </c>
      <c r="E2622">
        <v>68537730</v>
      </c>
    </row>
    <row r="2623" spans="1:5" x14ac:dyDescent="0.3">
      <c r="A2623">
        <v>41733</v>
      </c>
      <c r="B2623">
        <v>114.49</v>
      </c>
      <c r="E2623">
        <v>86345902</v>
      </c>
    </row>
    <row r="2624" spans="1:5" x14ac:dyDescent="0.3">
      <c r="A2624">
        <v>41732</v>
      </c>
      <c r="B2624">
        <v>117.2</v>
      </c>
      <c r="E2624">
        <v>38473979</v>
      </c>
    </row>
    <row r="2625" spans="1:5" x14ac:dyDescent="0.3">
      <c r="A2625">
        <v>41731</v>
      </c>
      <c r="B2625">
        <v>118.4</v>
      </c>
      <c r="E2625">
        <v>33856476</v>
      </c>
    </row>
    <row r="2626" spans="1:5" x14ac:dyDescent="0.3">
      <c r="A2626">
        <v>41730</v>
      </c>
      <c r="B2626">
        <v>117.87</v>
      </c>
      <c r="E2626">
        <v>47906600</v>
      </c>
    </row>
    <row r="2627" spans="1:5" x14ac:dyDescent="0.3">
      <c r="A2627">
        <v>41729</v>
      </c>
      <c r="B2627">
        <v>116.34</v>
      </c>
      <c r="E2627">
        <v>44599234</v>
      </c>
    </row>
    <row r="2628" spans="1:5" x14ac:dyDescent="0.3">
      <c r="A2628">
        <v>41726</v>
      </c>
      <c r="B2628">
        <v>114.29</v>
      </c>
      <c r="E2628">
        <v>50557963</v>
      </c>
    </row>
    <row r="2629" spans="1:5" x14ac:dyDescent="0.3">
      <c r="A2629">
        <v>41725</v>
      </c>
      <c r="B2629">
        <v>114.4</v>
      </c>
      <c r="E2629">
        <v>65234852</v>
      </c>
    </row>
    <row r="2630" spans="1:5" x14ac:dyDescent="0.3">
      <c r="A2630">
        <v>41724</v>
      </c>
      <c r="B2630">
        <v>114.69</v>
      </c>
      <c r="E2630">
        <v>69060817</v>
      </c>
    </row>
    <row r="2631" spans="1:5" x14ac:dyDescent="0.3">
      <c r="A2631">
        <v>41723</v>
      </c>
      <c r="B2631">
        <v>116.93</v>
      </c>
      <c r="E2631">
        <v>47699697</v>
      </c>
    </row>
    <row r="2632" spans="1:5" x14ac:dyDescent="0.3">
      <c r="A2632">
        <v>41722</v>
      </c>
      <c r="B2632">
        <v>117.26</v>
      </c>
      <c r="E2632">
        <v>66747026</v>
      </c>
    </row>
    <row r="2633" spans="1:5" x14ac:dyDescent="0.3">
      <c r="A2633">
        <v>41719</v>
      </c>
      <c r="B2633">
        <v>118.61</v>
      </c>
      <c r="E2633">
        <v>47872766</v>
      </c>
    </row>
    <row r="2634" spans="1:5" x14ac:dyDescent="0.3">
      <c r="A2634">
        <v>41718</v>
      </c>
      <c r="B2634">
        <v>119.16</v>
      </c>
      <c r="E2634">
        <v>33212932</v>
      </c>
    </row>
    <row r="2635" spans="1:5" x14ac:dyDescent="0.3">
      <c r="A2635">
        <v>41717</v>
      </c>
      <c r="B2635">
        <v>119</v>
      </c>
      <c r="E2635">
        <v>47422981</v>
      </c>
    </row>
    <row r="2636" spans="1:5" x14ac:dyDescent="0.3">
      <c r="A2636">
        <v>41716</v>
      </c>
      <c r="B2636">
        <v>119.78</v>
      </c>
      <c r="E2636">
        <v>41606597</v>
      </c>
    </row>
    <row r="2637" spans="1:5" x14ac:dyDescent="0.3">
      <c r="A2637">
        <v>41715</v>
      </c>
      <c r="B2637">
        <v>118.06</v>
      </c>
      <c r="E2637">
        <v>41563375</v>
      </c>
    </row>
    <row r="2638" spans="1:5" x14ac:dyDescent="0.3">
      <c r="A2638">
        <v>41712</v>
      </c>
      <c r="B2638">
        <v>117.54</v>
      </c>
      <c r="E2638">
        <v>46894073</v>
      </c>
    </row>
    <row r="2639" spans="1:5" x14ac:dyDescent="0.3">
      <c r="A2639">
        <v>41711</v>
      </c>
      <c r="B2639">
        <v>117.05</v>
      </c>
      <c r="E2639">
        <v>53542790</v>
      </c>
    </row>
    <row r="2640" spans="1:5" x14ac:dyDescent="0.3">
      <c r="A2640">
        <v>41710</v>
      </c>
      <c r="B2640">
        <v>118.42</v>
      </c>
      <c r="E2640">
        <v>37236926</v>
      </c>
    </row>
    <row r="2641" spans="1:5" x14ac:dyDescent="0.3">
      <c r="A2641">
        <v>41709</v>
      </c>
      <c r="B2641">
        <v>118.06</v>
      </c>
      <c r="E2641">
        <v>50376565</v>
      </c>
    </row>
    <row r="2642" spans="1:5" x14ac:dyDescent="0.3">
      <c r="A2642">
        <v>41708</v>
      </c>
      <c r="B2642">
        <v>119.3</v>
      </c>
      <c r="E2642">
        <v>32095387</v>
      </c>
    </row>
    <row r="2643" spans="1:5" x14ac:dyDescent="0.3">
      <c r="A2643">
        <v>41705</v>
      </c>
      <c r="B2643">
        <v>119.7</v>
      </c>
      <c r="E2643">
        <v>36955761</v>
      </c>
    </row>
    <row r="2644" spans="1:5" x14ac:dyDescent="0.3">
      <c r="A2644">
        <v>41704</v>
      </c>
      <c r="B2644">
        <v>119.74</v>
      </c>
      <c r="E2644">
        <v>35093117</v>
      </c>
    </row>
    <row r="2645" spans="1:5" x14ac:dyDescent="0.3">
      <c r="A2645">
        <v>41703</v>
      </c>
      <c r="B2645">
        <v>119.76</v>
      </c>
      <c r="E2645">
        <v>34692352</v>
      </c>
    </row>
    <row r="2646" spans="1:5" x14ac:dyDescent="0.3">
      <c r="A2646">
        <v>41702</v>
      </c>
      <c r="B2646">
        <v>119.83</v>
      </c>
      <c r="E2646">
        <v>112815303</v>
      </c>
    </row>
    <row r="2647" spans="1:5" x14ac:dyDescent="0.3">
      <c r="A2647">
        <v>41701</v>
      </c>
      <c r="B2647">
        <v>116.89</v>
      </c>
      <c r="E2647">
        <v>50899497</v>
      </c>
    </row>
    <row r="2648" spans="1:5" x14ac:dyDescent="0.3">
      <c r="A2648">
        <v>41698</v>
      </c>
      <c r="B2648">
        <v>117.52</v>
      </c>
      <c r="E2648">
        <v>47375710</v>
      </c>
    </row>
    <row r="2649" spans="1:5" x14ac:dyDescent="0.3">
      <c r="A2649">
        <v>41697</v>
      </c>
      <c r="B2649">
        <v>117.99</v>
      </c>
      <c r="E2649">
        <v>29911862</v>
      </c>
    </row>
    <row r="2650" spans="1:5" x14ac:dyDescent="0.3">
      <c r="A2650">
        <v>41696</v>
      </c>
      <c r="B2650">
        <v>117.35</v>
      </c>
      <c r="E2650">
        <v>40808471</v>
      </c>
    </row>
    <row r="2651" spans="1:5" x14ac:dyDescent="0.3">
      <c r="A2651">
        <v>41695</v>
      </c>
      <c r="B2651">
        <v>116.63</v>
      </c>
      <c r="E2651">
        <v>28488442</v>
      </c>
    </row>
    <row r="2652" spans="1:5" x14ac:dyDescent="0.3">
      <c r="A2652">
        <v>41694</v>
      </c>
      <c r="B2652">
        <v>116.51</v>
      </c>
      <c r="E2652">
        <v>43116053</v>
      </c>
    </row>
    <row r="2653" spans="1:5" x14ac:dyDescent="0.3">
      <c r="A2653">
        <v>41691</v>
      </c>
      <c r="B2653">
        <v>115.66</v>
      </c>
      <c r="E2653">
        <v>34815637</v>
      </c>
    </row>
    <row r="2654" spans="1:5" x14ac:dyDescent="0.3">
      <c r="A2654">
        <v>41690</v>
      </c>
      <c r="B2654">
        <v>115.3</v>
      </c>
      <c r="E2654">
        <v>35941069</v>
      </c>
    </row>
    <row r="2655" spans="1:5" x14ac:dyDescent="0.3">
      <c r="A2655">
        <v>41689</v>
      </c>
      <c r="B2655">
        <v>114.07</v>
      </c>
      <c r="E2655">
        <v>44064964</v>
      </c>
    </row>
    <row r="2656" spans="1:5" x14ac:dyDescent="0.3">
      <c r="A2656">
        <v>41688</v>
      </c>
      <c r="B2656">
        <v>115.25</v>
      </c>
      <c r="E2656">
        <v>33666606</v>
      </c>
    </row>
    <row r="2657" spans="1:5" x14ac:dyDescent="0.3">
      <c r="A2657">
        <v>41684</v>
      </c>
      <c r="B2657">
        <v>114.06</v>
      </c>
      <c r="E2657">
        <v>33396501</v>
      </c>
    </row>
    <row r="2658" spans="1:5" x14ac:dyDescent="0.3">
      <c r="A2658">
        <v>41683</v>
      </c>
      <c r="B2658">
        <v>113.9</v>
      </c>
      <c r="E2658">
        <v>42102313</v>
      </c>
    </row>
    <row r="2659" spans="1:5" x14ac:dyDescent="0.3">
      <c r="A2659">
        <v>41682</v>
      </c>
      <c r="B2659">
        <v>112.47</v>
      </c>
      <c r="E2659">
        <v>42324292</v>
      </c>
    </row>
    <row r="2660" spans="1:5" x14ac:dyDescent="0.3">
      <c r="A2660">
        <v>41681</v>
      </c>
      <c r="B2660">
        <v>112.03</v>
      </c>
      <c r="E2660">
        <v>44404445</v>
      </c>
    </row>
    <row r="2661" spans="1:5" x14ac:dyDescent="0.3">
      <c r="A2661">
        <v>41680</v>
      </c>
      <c r="B2661">
        <v>111.04</v>
      </c>
      <c r="E2661">
        <v>38261778</v>
      </c>
    </row>
    <row r="2662" spans="1:5" x14ac:dyDescent="0.3">
      <c r="A2662">
        <v>41677</v>
      </c>
      <c r="B2662">
        <v>110.75</v>
      </c>
      <c r="E2662">
        <v>52626463</v>
      </c>
    </row>
    <row r="2663" spans="1:5" x14ac:dyDescent="0.3">
      <c r="A2663">
        <v>41676</v>
      </c>
      <c r="B2663">
        <v>109.51</v>
      </c>
      <c r="E2663">
        <v>57619699</v>
      </c>
    </row>
    <row r="2664" spans="1:5" x14ac:dyDescent="0.3">
      <c r="A2664">
        <v>41675</v>
      </c>
      <c r="B2664">
        <v>108.65</v>
      </c>
      <c r="E2664">
        <v>60669948</v>
      </c>
    </row>
    <row r="2665" spans="1:5" x14ac:dyDescent="0.3">
      <c r="A2665">
        <v>41674</v>
      </c>
      <c r="B2665">
        <v>109.47</v>
      </c>
      <c r="E2665">
        <v>53173783</v>
      </c>
    </row>
    <row r="2666" spans="1:5" x14ac:dyDescent="0.3">
      <c r="A2666">
        <v>41673</v>
      </c>
      <c r="B2666">
        <v>108.65</v>
      </c>
      <c r="E2666">
        <v>91709562</v>
      </c>
    </row>
    <row r="2667" spans="1:5" x14ac:dyDescent="0.3">
      <c r="A2667">
        <v>41670</v>
      </c>
      <c r="B2667">
        <v>112.16</v>
      </c>
      <c r="E2667">
        <v>49294763</v>
      </c>
    </row>
    <row r="2668" spans="1:5" x14ac:dyDescent="0.3">
      <c r="A2668">
        <v>41669</v>
      </c>
      <c r="B2668">
        <v>113.001</v>
      </c>
      <c r="E2668">
        <v>40867981</v>
      </c>
    </row>
    <row r="2669" spans="1:5" x14ac:dyDescent="0.3">
      <c r="A2669">
        <v>41668</v>
      </c>
      <c r="B2669">
        <v>111.34</v>
      </c>
      <c r="E2669">
        <v>61930645</v>
      </c>
    </row>
    <row r="2670" spans="1:5" x14ac:dyDescent="0.3">
      <c r="A2670">
        <v>41667</v>
      </c>
      <c r="B2670">
        <v>112.97</v>
      </c>
      <c r="E2670">
        <v>43845082</v>
      </c>
    </row>
    <row r="2671" spans="1:5" x14ac:dyDescent="0.3">
      <c r="A2671">
        <v>41666</v>
      </c>
      <c r="B2671">
        <v>111.79</v>
      </c>
      <c r="E2671">
        <v>60388333</v>
      </c>
    </row>
    <row r="2672" spans="1:5" x14ac:dyDescent="0.3">
      <c r="A2672">
        <v>41663</v>
      </c>
      <c r="B2672">
        <v>113.45</v>
      </c>
      <c r="E2672">
        <v>57138648</v>
      </c>
    </row>
    <row r="2673" spans="1:5" x14ac:dyDescent="0.3">
      <c r="A2673">
        <v>41662</v>
      </c>
      <c r="B2673">
        <v>116.42</v>
      </c>
      <c r="E2673">
        <v>36059538</v>
      </c>
    </row>
    <row r="2674" spans="1:5" x14ac:dyDescent="0.3">
      <c r="A2674">
        <v>41661</v>
      </c>
      <c r="B2674">
        <v>117.21</v>
      </c>
      <c r="E2674">
        <v>24019722</v>
      </c>
    </row>
    <row r="2675" spans="1:5" x14ac:dyDescent="0.3">
      <c r="A2675">
        <v>41660</v>
      </c>
      <c r="B2675">
        <v>116.62</v>
      </c>
      <c r="E2675">
        <v>29829225</v>
      </c>
    </row>
    <row r="2676" spans="1:5" x14ac:dyDescent="0.3">
      <c r="A2676">
        <v>41656</v>
      </c>
      <c r="B2676">
        <v>115.93</v>
      </c>
      <c r="E2676">
        <v>28737861</v>
      </c>
    </row>
    <row r="2677" spans="1:5" x14ac:dyDescent="0.3">
      <c r="A2677">
        <v>41655</v>
      </c>
      <c r="B2677">
        <v>116.34</v>
      </c>
      <c r="E2677">
        <v>23095126</v>
      </c>
    </row>
    <row r="2678" spans="1:5" x14ac:dyDescent="0.3">
      <c r="A2678">
        <v>41654</v>
      </c>
      <c r="B2678">
        <v>116.2</v>
      </c>
      <c r="E2678">
        <v>31644489</v>
      </c>
    </row>
    <row r="2679" spans="1:5" x14ac:dyDescent="0.3">
      <c r="A2679">
        <v>41653</v>
      </c>
      <c r="B2679">
        <v>115.34</v>
      </c>
      <c r="E2679">
        <v>39126063</v>
      </c>
    </row>
    <row r="2680" spans="1:5" x14ac:dyDescent="0.3">
      <c r="A2680">
        <v>41652</v>
      </c>
      <c r="B2680">
        <v>113.94</v>
      </c>
      <c r="E2680">
        <v>45378016</v>
      </c>
    </row>
    <row r="2681" spans="1:5" x14ac:dyDescent="0.3">
      <c r="A2681">
        <v>41649</v>
      </c>
      <c r="B2681">
        <v>115.52</v>
      </c>
      <c r="E2681">
        <v>29175394</v>
      </c>
    </row>
    <row r="2682" spans="1:5" x14ac:dyDescent="0.3">
      <c r="A2682">
        <v>41648</v>
      </c>
      <c r="B2682">
        <v>114.89</v>
      </c>
      <c r="E2682">
        <v>29873359</v>
      </c>
    </row>
    <row r="2683" spans="1:5" x14ac:dyDescent="0.3">
      <c r="A2683">
        <v>41647</v>
      </c>
      <c r="B2683">
        <v>114.86</v>
      </c>
      <c r="E2683">
        <v>30764666</v>
      </c>
    </row>
    <row r="2684" spans="1:5" x14ac:dyDescent="0.3">
      <c r="A2684">
        <v>41646</v>
      </c>
      <c r="B2684">
        <v>114.71</v>
      </c>
      <c r="E2684">
        <v>28546997</v>
      </c>
    </row>
    <row r="2685" spans="1:5" x14ac:dyDescent="0.3">
      <c r="A2685">
        <v>41645</v>
      </c>
      <c r="B2685">
        <v>113.76</v>
      </c>
      <c r="E2685">
        <v>36201506</v>
      </c>
    </row>
    <row r="2686" spans="1:5" x14ac:dyDescent="0.3">
      <c r="A2686">
        <v>41642</v>
      </c>
      <c r="B2686">
        <v>114.69</v>
      </c>
      <c r="E2686">
        <v>26471622</v>
      </c>
    </row>
    <row r="2687" spans="1:5" x14ac:dyDescent="0.3">
      <c r="A2687">
        <v>41641</v>
      </c>
      <c r="B2687">
        <v>114.11</v>
      </c>
      <c r="E2687">
        <v>44250045</v>
      </c>
    </row>
    <row r="2688" spans="1:5" x14ac:dyDescent="0.3">
      <c r="A2688">
        <v>41639</v>
      </c>
      <c r="B2688">
        <v>115.36</v>
      </c>
      <c r="E2688">
        <v>38358640</v>
      </c>
    </row>
    <row r="2689" spans="1:5" x14ac:dyDescent="0.3">
      <c r="A2689">
        <v>41638</v>
      </c>
      <c r="B2689">
        <v>115.09</v>
      </c>
      <c r="E2689">
        <v>28917378</v>
      </c>
    </row>
    <row r="2690" spans="1:5" x14ac:dyDescent="0.3">
      <c r="A2690">
        <v>41635</v>
      </c>
      <c r="B2690">
        <v>115.16</v>
      </c>
      <c r="E2690">
        <v>20070432</v>
      </c>
    </row>
    <row r="2691" spans="1:5" x14ac:dyDescent="0.3">
      <c r="A2691">
        <v>41634</v>
      </c>
      <c r="B2691">
        <v>115.23</v>
      </c>
      <c r="E2691">
        <v>19670070</v>
      </c>
    </row>
    <row r="2692" spans="1:5" x14ac:dyDescent="0.3">
      <c r="A2692">
        <v>41632</v>
      </c>
      <c r="B2692">
        <v>115.22</v>
      </c>
      <c r="E2692">
        <v>17371248</v>
      </c>
    </row>
    <row r="2693" spans="1:5" x14ac:dyDescent="0.3">
      <c r="A2693">
        <v>41631</v>
      </c>
      <c r="B2693">
        <v>114.78</v>
      </c>
      <c r="E2693">
        <v>37049099</v>
      </c>
    </row>
    <row r="2694" spans="1:5" x14ac:dyDescent="0.3">
      <c r="A2694">
        <v>41628</v>
      </c>
      <c r="B2694">
        <v>113.93</v>
      </c>
      <c r="E2694">
        <v>48774690</v>
      </c>
    </row>
    <row r="2695" spans="1:5" x14ac:dyDescent="0.3">
      <c r="A2695">
        <v>41627</v>
      </c>
      <c r="B2695">
        <v>112.04</v>
      </c>
      <c r="E2695">
        <v>32872335</v>
      </c>
    </row>
    <row r="2696" spans="1:5" x14ac:dyDescent="0.3">
      <c r="A2696">
        <v>41626</v>
      </c>
      <c r="B2696">
        <v>112.88</v>
      </c>
      <c r="E2696">
        <v>52979025</v>
      </c>
    </row>
    <row r="2697" spans="1:5" x14ac:dyDescent="0.3">
      <c r="A2697">
        <v>41625</v>
      </c>
      <c r="B2697">
        <v>111.35</v>
      </c>
      <c r="E2697">
        <v>32399830</v>
      </c>
    </row>
    <row r="2698" spans="1:5" x14ac:dyDescent="0.3">
      <c r="A2698">
        <v>41624</v>
      </c>
      <c r="B2698">
        <v>111.51</v>
      </c>
      <c r="E2698">
        <v>33991164</v>
      </c>
    </row>
    <row r="2699" spans="1:5" x14ac:dyDescent="0.3">
      <c r="A2699">
        <v>41621</v>
      </c>
      <c r="B2699">
        <v>110.2</v>
      </c>
      <c r="E2699">
        <v>32980646</v>
      </c>
    </row>
    <row r="2700" spans="1:5" x14ac:dyDescent="0.3">
      <c r="A2700">
        <v>41620</v>
      </c>
      <c r="B2700">
        <v>109.84</v>
      </c>
      <c r="E2700">
        <v>37706170</v>
      </c>
    </row>
    <row r="2701" spans="1:5" x14ac:dyDescent="0.3">
      <c r="A2701">
        <v>41619</v>
      </c>
      <c r="B2701">
        <v>109.6</v>
      </c>
      <c r="E2701">
        <v>47181580</v>
      </c>
    </row>
    <row r="2702" spans="1:5" x14ac:dyDescent="0.3">
      <c r="A2702">
        <v>41618</v>
      </c>
      <c r="B2702">
        <v>111.43</v>
      </c>
      <c r="E2702">
        <v>34946434</v>
      </c>
    </row>
    <row r="2703" spans="1:5" x14ac:dyDescent="0.3">
      <c r="A2703">
        <v>41617</v>
      </c>
      <c r="B2703">
        <v>112.45</v>
      </c>
      <c r="E2703">
        <v>31236464</v>
      </c>
    </row>
    <row r="2704" spans="1:5" x14ac:dyDescent="0.3">
      <c r="A2704">
        <v>41614</v>
      </c>
      <c r="B2704">
        <v>112.48</v>
      </c>
      <c r="E2704">
        <v>36471868</v>
      </c>
    </row>
    <row r="2705" spans="1:5" x14ac:dyDescent="0.3">
      <c r="A2705">
        <v>41613</v>
      </c>
      <c r="B2705">
        <v>111.61</v>
      </c>
      <c r="E2705">
        <v>37927916</v>
      </c>
    </row>
    <row r="2706" spans="1:5" x14ac:dyDescent="0.3">
      <c r="A2706">
        <v>41612</v>
      </c>
      <c r="B2706">
        <v>111.53</v>
      </c>
      <c r="E2706">
        <v>40609914</v>
      </c>
    </row>
    <row r="2707" spans="1:5" x14ac:dyDescent="0.3">
      <c r="A2707">
        <v>41611</v>
      </c>
      <c r="B2707">
        <v>111.83</v>
      </c>
      <c r="E2707">
        <v>36931077</v>
      </c>
    </row>
    <row r="2708" spans="1:5" x14ac:dyDescent="0.3">
      <c r="A2708">
        <v>41610</v>
      </c>
      <c r="B2708">
        <v>112.37</v>
      </c>
      <c r="E2708">
        <v>43160293</v>
      </c>
    </row>
    <row r="2709" spans="1:5" x14ac:dyDescent="0.3">
      <c r="A2709">
        <v>41607</v>
      </c>
      <c r="B2709">
        <v>113.51</v>
      </c>
      <c r="E2709">
        <v>15675502</v>
      </c>
    </row>
    <row r="2710" spans="1:5" x14ac:dyDescent="0.3">
      <c r="A2710">
        <v>41605</v>
      </c>
      <c r="B2710">
        <v>113.45</v>
      </c>
      <c r="E2710">
        <v>29099601</v>
      </c>
    </row>
    <row r="2711" spans="1:5" x14ac:dyDescent="0.3">
      <c r="A2711">
        <v>41604</v>
      </c>
      <c r="B2711">
        <v>112.82</v>
      </c>
      <c r="E2711">
        <v>30761596</v>
      </c>
    </row>
    <row r="2712" spans="1:5" x14ac:dyDescent="0.3">
      <c r="A2712">
        <v>41603</v>
      </c>
      <c r="B2712">
        <v>111.99</v>
      </c>
      <c r="E2712">
        <v>22968185</v>
      </c>
    </row>
    <row r="2713" spans="1:5" x14ac:dyDescent="0.3">
      <c r="A2713">
        <v>41600</v>
      </c>
      <c r="B2713">
        <v>111.85</v>
      </c>
      <c r="E2713">
        <v>28787982</v>
      </c>
    </row>
    <row r="2714" spans="1:5" x14ac:dyDescent="0.3">
      <c r="A2714">
        <v>41599</v>
      </c>
      <c r="B2714">
        <v>111.3</v>
      </c>
      <c r="E2714">
        <v>45586321</v>
      </c>
    </row>
    <row r="2715" spans="1:5" x14ac:dyDescent="0.3">
      <c r="A2715">
        <v>41598</v>
      </c>
      <c r="B2715">
        <v>109.33</v>
      </c>
      <c r="E2715">
        <v>43376916</v>
      </c>
    </row>
    <row r="2716" spans="1:5" x14ac:dyDescent="0.3">
      <c r="A2716">
        <v>41597</v>
      </c>
      <c r="B2716">
        <v>109.37</v>
      </c>
      <c r="E2716">
        <v>36081328</v>
      </c>
    </row>
    <row r="2717" spans="1:5" x14ac:dyDescent="0.3">
      <c r="A2717">
        <v>41596</v>
      </c>
      <c r="B2717">
        <v>110.05</v>
      </c>
      <c r="E2717">
        <v>35517144</v>
      </c>
    </row>
    <row r="2718" spans="1:5" x14ac:dyDescent="0.3">
      <c r="A2718">
        <v>41593</v>
      </c>
      <c r="B2718">
        <v>110.83</v>
      </c>
      <c r="E2718">
        <v>27519423</v>
      </c>
    </row>
    <row r="2719" spans="1:5" x14ac:dyDescent="0.3">
      <c r="A2719">
        <v>41592</v>
      </c>
      <c r="B2719">
        <v>110.405</v>
      </c>
      <c r="E2719">
        <v>33236252</v>
      </c>
    </row>
    <row r="2720" spans="1:5" x14ac:dyDescent="0.3">
      <c r="A2720">
        <v>41591</v>
      </c>
      <c r="B2720">
        <v>110.52</v>
      </c>
      <c r="E2720">
        <v>36465895</v>
      </c>
    </row>
    <row r="2721" spans="1:5" x14ac:dyDescent="0.3">
      <c r="A2721">
        <v>41590</v>
      </c>
      <c r="B2721">
        <v>109.47</v>
      </c>
      <c r="E2721">
        <v>28077647</v>
      </c>
    </row>
    <row r="2722" spans="1:5" x14ac:dyDescent="0.3">
      <c r="A2722">
        <v>41589</v>
      </c>
      <c r="B2722">
        <v>109.38</v>
      </c>
      <c r="E2722">
        <v>19898100</v>
      </c>
    </row>
    <row r="2723" spans="1:5" x14ac:dyDescent="0.3">
      <c r="A2723">
        <v>41586</v>
      </c>
      <c r="B2723">
        <v>109.23</v>
      </c>
      <c r="E2723">
        <v>48148087</v>
      </c>
    </row>
    <row r="2724" spans="1:5" x14ac:dyDescent="0.3">
      <c r="A2724">
        <v>41585</v>
      </c>
      <c r="B2724">
        <v>107.28</v>
      </c>
      <c r="E2724">
        <v>60459737</v>
      </c>
    </row>
    <row r="2725" spans="1:5" x14ac:dyDescent="0.3">
      <c r="A2725">
        <v>41584</v>
      </c>
      <c r="B2725">
        <v>109.12</v>
      </c>
      <c r="E2725">
        <v>31773363</v>
      </c>
    </row>
    <row r="2726" spans="1:5" x14ac:dyDescent="0.3">
      <c r="A2726">
        <v>41583</v>
      </c>
      <c r="B2726">
        <v>109.59</v>
      </c>
      <c r="E2726">
        <v>26645778</v>
      </c>
    </row>
    <row r="2727" spans="1:5" x14ac:dyDescent="0.3">
      <c r="A2727">
        <v>41582</v>
      </c>
      <c r="B2727">
        <v>109.97</v>
      </c>
      <c r="E2727">
        <v>31969881</v>
      </c>
    </row>
    <row r="2728" spans="1:5" x14ac:dyDescent="0.3">
      <c r="A2728">
        <v>41579</v>
      </c>
      <c r="B2728">
        <v>108.715</v>
      </c>
      <c r="E2728">
        <v>117037638</v>
      </c>
    </row>
    <row r="2729" spans="1:5" x14ac:dyDescent="0.3">
      <c r="A2729">
        <v>41578</v>
      </c>
      <c r="B2729">
        <v>109.19</v>
      </c>
      <c r="E2729">
        <v>47370004</v>
      </c>
    </row>
    <row r="2730" spans="1:5" x14ac:dyDescent="0.3">
      <c r="A2730">
        <v>41577</v>
      </c>
      <c r="B2730">
        <v>109.83</v>
      </c>
      <c r="E2730">
        <v>46076553</v>
      </c>
    </row>
    <row r="2731" spans="1:5" x14ac:dyDescent="0.3">
      <c r="A2731">
        <v>41576</v>
      </c>
      <c r="B2731">
        <v>111.35</v>
      </c>
      <c r="E2731">
        <v>30034654</v>
      </c>
    </row>
    <row r="2732" spans="1:5" x14ac:dyDescent="0.3">
      <c r="A2732">
        <v>41575</v>
      </c>
      <c r="B2732">
        <v>111.03</v>
      </c>
      <c r="E2732">
        <v>22512163</v>
      </c>
    </row>
    <row r="2733" spans="1:5" x14ac:dyDescent="0.3">
      <c r="A2733">
        <v>41572</v>
      </c>
      <c r="B2733">
        <v>111.08</v>
      </c>
      <c r="E2733">
        <v>21330018</v>
      </c>
    </row>
    <row r="2734" spans="1:5" x14ac:dyDescent="0.3">
      <c r="A2734">
        <v>41571</v>
      </c>
      <c r="B2734">
        <v>110.98099999999999</v>
      </c>
      <c r="E2734">
        <v>24716833</v>
      </c>
    </row>
    <row r="2735" spans="1:5" x14ac:dyDescent="0.3">
      <c r="A2735">
        <v>41570</v>
      </c>
      <c r="B2735">
        <v>110.39</v>
      </c>
      <c r="E2735">
        <v>32278791</v>
      </c>
    </row>
    <row r="2736" spans="1:5" x14ac:dyDescent="0.3">
      <c r="A2736">
        <v>41569</v>
      </c>
      <c r="B2736">
        <v>110.76</v>
      </c>
      <c r="E2736">
        <v>38112648</v>
      </c>
    </row>
    <row r="2737" spans="1:5" x14ac:dyDescent="0.3">
      <c r="A2737">
        <v>41568</v>
      </c>
      <c r="B2737">
        <v>110.47</v>
      </c>
      <c r="E2737">
        <v>29204994</v>
      </c>
    </row>
    <row r="2738" spans="1:5" x14ac:dyDescent="0.3">
      <c r="A2738">
        <v>41565</v>
      </c>
      <c r="B2738">
        <v>110.69</v>
      </c>
      <c r="E2738">
        <v>39499031</v>
      </c>
    </row>
    <row r="2739" spans="1:5" x14ac:dyDescent="0.3">
      <c r="A2739">
        <v>41564</v>
      </c>
      <c r="B2739">
        <v>109.44</v>
      </c>
      <c r="E2739">
        <v>38967158</v>
      </c>
    </row>
    <row r="2740" spans="1:5" x14ac:dyDescent="0.3">
      <c r="A2740">
        <v>41563</v>
      </c>
      <c r="B2740">
        <v>108.49</v>
      </c>
      <c r="E2740">
        <v>34333602</v>
      </c>
    </row>
    <row r="2741" spans="1:5" x14ac:dyDescent="0.3">
      <c r="A2741">
        <v>41562</v>
      </c>
      <c r="B2741">
        <v>107.16</v>
      </c>
      <c r="E2741">
        <v>42263498</v>
      </c>
    </row>
    <row r="2742" spans="1:5" x14ac:dyDescent="0.3">
      <c r="A2742">
        <v>41561</v>
      </c>
      <c r="B2742">
        <v>108.22</v>
      </c>
      <c r="E2742">
        <v>38774800</v>
      </c>
    </row>
    <row r="2743" spans="1:5" x14ac:dyDescent="0.3">
      <c r="A2743">
        <v>41558</v>
      </c>
      <c r="B2743">
        <v>107.68</v>
      </c>
      <c r="E2743">
        <v>43197124</v>
      </c>
    </row>
    <row r="2744" spans="1:5" x14ac:dyDescent="0.3">
      <c r="A2744">
        <v>41557</v>
      </c>
      <c r="B2744">
        <v>106.14</v>
      </c>
      <c r="E2744">
        <v>53157811</v>
      </c>
    </row>
    <row r="2745" spans="1:5" x14ac:dyDescent="0.3">
      <c r="A2745">
        <v>41556</v>
      </c>
      <c r="B2745">
        <v>103.64</v>
      </c>
      <c r="E2745">
        <v>52608911</v>
      </c>
    </row>
    <row r="2746" spans="1:5" x14ac:dyDescent="0.3">
      <c r="A2746">
        <v>41555</v>
      </c>
      <c r="B2746">
        <v>104.05500000000001</v>
      </c>
      <c r="E2746">
        <v>61365023</v>
      </c>
    </row>
    <row r="2747" spans="1:5" x14ac:dyDescent="0.3">
      <c r="A2747">
        <v>41554</v>
      </c>
      <c r="B2747">
        <v>105.77</v>
      </c>
      <c r="E2747">
        <v>32924161</v>
      </c>
    </row>
    <row r="2748" spans="1:5" x14ac:dyDescent="0.3">
      <c r="A2748">
        <v>41551</v>
      </c>
      <c r="B2748">
        <v>107.02</v>
      </c>
      <c r="E2748">
        <v>25911396</v>
      </c>
    </row>
    <row r="2749" spans="1:5" x14ac:dyDescent="0.3">
      <c r="A2749">
        <v>41550</v>
      </c>
      <c r="B2749">
        <v>106.31</v>
      </c>
      <c r="E2749">
        <v>57799185</v>
      </c>
    </row>
    <row r="2750" spans="1:5" x14ac:dyDescent="0.3">
      <c r="A2750">
        <v>41549</v>
      </c>
      <c r="B2750">
        <v>107.41</v>
      </c>
      <c r="E2750">
        <v>30622892</v>
      </c>
    </row>
    <row r="2751" spans="1:5" x14ac:dyDescent="0.3">
      <c r="A2751">
        <v>41548</v>
      </c>
      <c r="B2751">
        <v>107.85</v>
      </c>
      <c r="E2751">
        <v>39344354</v>
      </c>
    </row>
    <row r="2752" spans="1:5" x14ac:dyDescent="0.3">
      <c r="A2752">
        <v>41547</v>
      </c>
      <c r="B2752">
        <v>106.61</v>
      </c>
      <c r="E2752">
        <v>45771693</v>
      </c>
    </row>
    <row r="2753" spans="1:5" x14ac:dyDescent="0.3">
      <c r="A2753">
        <v>41544</v>
      </c>
      <c r="B2753">
        <v>106.58</v>
      </c>
      <c r="E2753">
        <v>30864543</v>
      </c>
    </row>
    <row r="2754" spans="1:5" x14ac:dyDescent="0.3">
      <c r="A2754">
        <v>41543</v>
      </c>
      <c r="B2754">
        <v>107.06</v>
      </c>
      <c r="E2754">
        <v>29497323</v>
      </c>
    </row>
    <row r="2755" spans="1:5" x14ac:dyDescent="0.3">
      <c r="A2755">
        <v>41542</v>
      </c>
      <c r="B2755">
        <v>106.47</v>
      </c>
      <c r="E2755">
        <v>37106586</v>
      </c>
    </row>
    <row r="2756" spans="1:5" x14ac:dyDescent="0.3">
      <c r="A2756">
        <v>41541</v>
      </c>
      <c r="B2756">
        <v>106.67</v>
      </c>
      <c r="E2756">
        <v>45268004</v>
      </c>
    </row>
    <row r="2757" spans="1:5" x14ac:dyDescent="0.3">
      <c r="A2757">
        <v>41540</v>
      </c>
      <c r="B2757">
        <v>106.6</v>
      </c>
      <c r="E2757">
        <v>47765124</v>
      </c>
    </row>
    <row r="2758" spans="1:5" x14ac:dyDescent="0.3">
      <c r="A2758">
        <v>41537</v>
      </c>
      <c r="B2758">
        <v>106.59</v>
      </c>
      <c r="E2758">
        <v>49522483</v>
      </c>
    </row>
    <row r="2759" spans="1:5" x14ac:dyDescent="0.3">
      <c r="A2759">
        <v>41536</v>
      </c>
      <c r="B2759">
        <v>106.98</v>
      </c>
      <c r="E2759">
        <v>34778023</v>
      </c>
    </row>
    <row r="2760" spans="1:5" x14ac:dyDescent="0.3">
      <c r="A2760">
        <v>41535</v>
      </c>
      <c r="B2760">
        <v>107.09</v>
      </c>
      <c r="E2760">
        <v>46244560</v>
      </c>
    </row>
    <row r="2761" spans="1:5" x14ac:dyDescent="0.3">
      <c r="A2761">
        <v>41534</v>
      </c>
      <c r="B2761">
        <v>106.08</v>
      </c>
      <c r="E2761">
        <v>28908237</v>
      </c>
    </row>
    <row r="2762" spans="1:5" x14ac:dyDescent="0.3">
      <c r="A2762">
        <v>41533</v>
      </c>
      <c r="B2762">
        <v>105.04</v>
      </c>
      <c r="E2762">
        <v>34929392</v>
      </c>
    </row>
    <row r="2763" spans="1:5" x14ac:dyDescent="0.3">
      <c r="A2763">
        <v>41530</v>
      </c>
      <c r="B2763">
        <v>104.81</v>
      </c>
      <c r="E2763">
        <v>29478628</v>
      </c>
    </row>
    <row r="2764" spans="1:5" x14ac:dyDescent="0.3">
      <c r="A2764">
        <v>41529</v>
      </c>
      <c r="B2764">
        <v>104.24</v>
      </c>
      <c r="E2764">
        <v>32711103</v>
      </c>
    </row>
    <row r="2765" spans="1:5" x14ac:dyDescent="0.3">
      <c r="A2765">
        <v>41528</v>
      </c>
      <c r="B2765">
        <v>105.01</v>
      </c>
      <c r="E2765">
        <v>26416012</v>
      </c>
    </row>
    <row r="2766" spans="1:5" x14ac:dyDescent="0.3">
      <c r="A2766">
        <v>41527</v>
      </c>
      <c r="B2766">
        <v>104.96</v>
      </c>
      <c r="E2766">
        <v>25126297</v>
      </c>
    </row>
    <row r="2767" spans="1:5" x14ac:dyDescent="0.3">
      <c r="A2767">
        <v>41526</v>
      </c>
      <c r="B2767">
        <v>103.94</v>
      </c>
      <c r="E2767">
        <v>27361610</v>
      </c>
    </row>
    <row r="2768" spans="1:5" x14ac:dyDescent="0.3">
      <c r="A2768">
        <v>41523</v>
      </c>
      <c r="B2768">
        <v>102.39</v>
      </c>
      <c r="E2768">
        <v>36794326</v>
      </c>
    </row>
    <row r="2769" spans="1:5" x14ac:dyDescent="0.3">
      <c r="A2769">
        <v>41522</v>
      </c>
      <c r="B2769">
        <v>102.11</v>
      </c>
      <c r="E2769">
        <v>22770806</v>
      </c>
    </row>
    <row r="2770" spans="1:5" x14ac:dyDescent="0.3">
      <c r="A2770">
        <v>41521</v>
      </c>
      <c r="B2770">
        <v>101.95</v>
      </c>
      <c r="E2770">
        <v>22581893</v>
      </c>
    </row>
    <row r="2771" spans="1:5" x14ac:dyDescent="0.3">
      <c r="A2771">
        <v>41520</v>
      </c>
      <c r="B2771">
        <v>101.06</v>
      </c>
      <c r="E2771">
        <v>37997066</v>
      </c>
    </row>
    <row r="2772" spans="1:5" x14ac:dyDescent="0.3">
      <c r="A2772">
        <v>41516</v>
      </c>
      <c r="B2772">
        <v>100.38</v>
      </c>
      <c r="E2772">
        <v>43338536</v>
      </c>
    </row>
    <row r="2773" spans="1:5" x14ac:dyDescent="0.3">
      <c r="A2773">
        <v>41515</v>
      </c>
      <c r="B2773">
        <v>101.97</v>
      </c>
      <c r="E2773">
        <v>27632329</v>
      </c>
    </row>
    <row r="2774" spans="1:5" x14ac:dyDescent="0.3">
      <c r="A2774">
        <v>41514</v>
      </c>
      <c r="B2774">
        <v>100.96</v>
      </c>
      <c r="E2774">
        <v>28933751</v>
      </c>
    </row>
    <row r="2775" spans="1:5" x14ac:dyDescent="0.3">
      <c r="A2775">
        <v>41513</v>
      </c>
      <c r="B2775">
        <v>100.76</v>
      </c>
      <c r="E2775">
        <v>47269209</v>
      </c>
    </row>
    <row r="2776" spans="1:5" x14ac:dyDescent="0.3">
      <c r="A2776">
        <v>41512</v>
      </c>
      <c r="B2776">
        <v>103.18</v>
      </c>
      <c r="E2776">
        <v>23376083</v>
      </c>
    </row>
    <row r="2777" spans="1:5" x14ac:dyDescent="0.3">
      <c r="A2777">
        <v>41509</v>
      </c>
      <c r="B2777">
        <v>103.17</v>
      </c>
      <c r="E2777">
        <v>20801750</v>
      </c>
    </row>
    <row r="2778" spans="1:5" x14ac:dyDescent="0.3">
      <c r="A2778">
        <v>41508</v>
      </c>
      <c r="B2778">
        <v>102.91</v>
      </c>
      <c r="E2778">
        <v>24010384</v>
      </c>
    </row>
    <row r="2779" spans="1:5" x14ac:dyDescent="0.3">
      <c r="A2779">
        <v>41507</v>
      </c>
      <c r="B2779">
        <v>101.48</v>
      </c>
      <c r="E2779">
        <v>41452896</v>
      </c>
    </row>
    <row r="2780" spans="1:5" x14ac:dyDescent="0.3">
      <c r="A2780">
        <v>41506</v>
      </c>
      <c r="B2780">
        <v>102.1</v>
      </c>
      <c r="E2780">
        <v>32450376</v>
      </c>
    </row>
    <row r="2781" spans="1:5" x14ac:dyDescent="0.3">
      <c r="A2781">
        <v>41505</v>
      </c>
      <c r="B2781">
        <v>100.648</v>
      </c>
      <c r="E2781">
        <v>25185777</v>
      </c>
    </row>
    <row r="2782" spans="1:5" x14ac:dyDescent="0.3">
      <c r="A2782">
        <v>41502</v>
      </c>
      <c r="B2782">
        <v>101.68</v>
      </c>
      <c r="E2782">
        <v>36064144</v>
      </c>
    </row>
    <row r="2783" spans="1:5" x14ac:dyDescent="0.3">
      <c r="A2783">
        <v>41501</v>
      </c>
      <c r="B2783">
        <v>102.11</v>
      </c>
      <c r="E2783">
        <v>50048330</v>
      </c>
    </row>
    <row r="2784" spans="1:5" x14ac:dyDescent="0.3">
      <c r="A2784">
        <v>41500</v>
      </c>
      <c r="B2784">
        <v>104.04</v>
      </c>
      <c r="E2784">
        <v>23632370</v>
      </c>
    </row>
    <row r="2785" spans="1:5" x14ac:dyDescent="0.3">
      <c r="A2785">
        <v>41499</v>
      </c>
      <c r="B2785">
        <v>104.45</v>
      </c>
      <c r="E2785">
        <v>22813111</v>
      </c>
    </row>
    <row r="2786" spans="1:5" x14ac:dyDescent="0.3">
      <c r="A2786">
        <v>41498</v>
      </c>
      <c r="B2786">
        <v>104.59</v>
      </c>
      <c r="E2786">
        <v>18964909</v>
      </c>
    </row>
    <row r="2787" spans="1:5" x14ac:dyDescent="0.3">
      <c r="A2787">
        <v>41495</v>
      </c>
      <c r="B2787">
        <v>104.04</v>
      </c>
      <c r="E2787">
        <v>27698121</v>
      </c>
    </row>
    <row r="2788" spans="1:5" x14ac:dyDescent="0.3">
      <c r="A2788">
        <v>41494</v>
      </c>
      <c r="B2788">
        <v>104.15</v>
      </c>
      <c r="E2788">
        <v>27641840</v>
      </c>
    </row>
    <row r="2789" spans="1:5" x14ac:dyDescent="0.3">
      <c r="A2789">
        <v>41493</v>
      </c>
      <c r="B2789">
        <v>103.72</v>
      </c>
      <c r="E2789">
        <v>23365168</v>
      </c>
    </row>
    <row r="2790" spans="1:5" x14ac:dyDescent="0.3">
      <c r="A2790">
        <v>41492</v>
      </c>
      <c r="B2790">
        <v>104.46</v>
      </c>
      <c r="E2790">
        <v>24689635</v>
      </c>
    </row>
    <row r="2791" spans="1:5" x14ac:dyDescent="0.3">
      <c r="A2791">
        <v>41491</v>
      </c>
      <c r="B2791">
        <v>105.52</v>
      </c>
      <c r="E2791">
        <v>14993252</v>
      </c>
    </row>
    <row r="2792" spans="1:5" x14ac:dyDescent="0.3">
      <c r="A2792">
        <v>41488</v>
      </c>
      <c r="B2792">
        <v>105.16</v>
      </c>
      <c r="E2792">
        <v>22982919</v>
      </c>
    </row>
    <row r="2793" spans="1:5" x14ac:dyDescent="0.3">
      <c r="A2793">
        <v>41487</v>
      </c>
      <c r="B2793">
        <v>105.07</v>
      </c>
      <c r="E2793">
        <v>34487047</v>
      </c>
    </row>
    <row r="2794" spans="1:5" x14ac:dyDescent="0.3">
      <c r="A2794">
        <v>41486</v>
      </c>
      <c r="B2794">
        <v>103.655</v>
      </c>
      <c r="E2794">
        <v>38336662</v>
      </c>
    </row>
    <row r="2795" spans="1:5" x14ac:dyDescent="0.3">
      <c r="A2795">
        <v>41485</v>
      </c>
      <c r="B2795">
        <v>103.48</v>
      </c>
      <c r="E2795">
        <v>26311375</v>
      </c>
    </row>
    <row r="2796" spans="1:5" x14ac:dyDescent="0.3">
      <c r="A2796">
        <v>41484</v>
      </c>
      <c r="B2796">
        <v>103.39</v>
      </c>
      <c r="E2796">
        <v>30373173</v>
      </c>
    </row>
    <row r="2797" spans="1:5" x14ac:dyDescent="0.3">
      <c r="A2797">
        <v>41481</v>
      </c>
      <c r="B2797">
        <v>104.12</v>
      </c>
      <c r="E2797">
        <v>23037969</v>
      </c>
    </row>
    <row r="2798" spans="1:5" x14ac:dyDescent="0.3">
      <c r="A2798">
        <v>41480</v>
      </c>
      <c r="B2798">
        <v>104.54</v>
      </c>
      <c r="E2798">
        <v>46098458</v>
      </c>
    </row>
    <row r="2799" spans="1:5" x14ac:dyDescent="0.3">
      <c r="A2799">
        <v>41479</v>
      </c>
      <c r="B2799">
        <v>103.5899</v>
      </c>
      <c r="E2799">
        <v>31809644</v>
      </c>
    </row>
    <row r="2800" spans="1:5" x14ac:dyDescent="0.3">
      <c r="A2800">
        <v>41478</v>
      </c>
      <c r="B2800">
        <v>104.46</v>
      </c>
      <c r="E2800">
        <v>26311038</v>
      </c>
    </row>
    <row r="2801" spans="1:5" x14ac:dyDescent="0.3">
      <c r="A2801">
        <v>41477</v>
      </c>
      <c r="B2801">
        <v>104.53</v>
      </c>
      <c r="E2801">
        <v>25857882</v>
      </c>
    </row>
    <row r="2802" spans="1:5" x14ac:dyDescent="0.3">
      <c r="A2802">
        <v>41474</v>
      </c>
      <c r="B2802">
        <v>104.31</v>
      </c>
      <c r="E2802">
        <v>22807695</v>
      </c>
    </row>
    <row r="2803" spans="1:5" x14ac:dyDescent="0.3">
      <c r="A2803">
        <v>41473</v>
      </c>
      <c r="B2803">
        <v>104.15</v>
      </c>
      <c r="E2803">
        <v>32035111</v>
      </c>
    </row>
    <row r="2804" spans="1:5" x14ac:dyDescent="0.3">
      <c r="A2804">
        <v>41472</v>
      </c>
      <c r="B2804">
        <v>103.46</v>
      </c>
      <c r="E2804">
        <v>28484930</v>
      </c>
    </row>
    <row r="2805" spans="1:5" x14ac:dyDescent="0.3">
      <c r="A2805">
        <v>41471</v>
      </c>
      <c r="B2805">
        <v>103.06</v>
      </c>
      <c r="E2805">
        <v>38632641</v>
      </c>
    </row>
    <row r="2806" spans="1:5" x14ac:dyDescent="0.3">
      <c r="A2806">
        <v>41470</v>
      </c>
      <c r="B2806">
        <v>103.58</v>
      </c>
      <c r="E2806">
        <v>30789890</v>
      </c>
    </row>
    <row r="2807" spans="1:5" x14ac:dyDescent="0.3">
      <c r="A2807">
        <v>41467</v>
      </c>
      <c r="B2807">
        <v>102.68</v>
      </c>
      <c r="E2807">
        <v>28586656</v>
      </c>
    </row>
    <row r="2808" spans="1:5" x14ac:dyDescent="0.3">
      <c r="A2808">
        <v>41466</v>
      </c>
      <c r="B2808">
        <v>102.47</v>
      </c>
      <c r="E2808">
        <v>34437557</v>
      </c>
    </row>
    <row r="2809" spans="1:5" x14ac:dyDescent="0.3">
      <c r="A2809">
        <v>41465</v>
      </c>
      <c r="B2809">
        <v>101.28</v>
      </c>
      <c r="E2809">
        <v>36061047</v>
      </c>
    </row>
    <row r="2810" spans="1:5" x14ac:dyDescent="0.3">
      <c r="A2810">
        <v>41464</v>
      </c>
      <c r="B2810">
        <v>101</v>
      </c>
      <c r="E2810">
        <v>36011055</v>
      </c>
    </row>
    <row r="2811" spans="1:5" x14ac:dyDescent="0.3">
      <c r="A2811">
        <v>41463</v>
      </c>
      <c r="B2811">
        <v>100.07</v>
      </c>
      <c r="E2811">
        <v>30905239</v>
      </c>
    </row>
    <row r="2812" spans="1:5" x14ac:dyDescent="0.3">
      <c r="A2812">
        <v>41460</v>
      </c>
      <c r="B2812">
        <v>99.67</v>
      </c>
      <c r="E2812">
        <v>29429046</v>
      </c>
    </row>
    <row r="2813" spans="1:5" x14ac:dyDescent="0.3">
      <c r="A2813">
        <v>41458</v>
      </c>
      <c r="B2813">
        <v>98.28</v>
      </c>
      <c r="E2813">
        <v>19162102</v>
      </c>
    </row>
    <row r="2814" spans="1:5" x14ac:dyDescent="0.3">
      <c r="A2814">
        <v>41457</v>
      </c>
      <c r="B2814">
        <v>98.08</v>
      </c>
      <c r="E2814">
        <v>36849702</v>
      </c>
    </row>
    <row r="2815" spans="1:5" x14ac:dyDescent="0.3">
      <c r="A2815">
        <v>41456</v>
      </c>
      <c r="B2815">
        <v>98.58</v>
      </c>
      <c r="E2815">
        <v>37811449</v>
      </c>
    </row>
    <row r="2816" spans="1:5" x14ac:dyDescent="0.3">
      <c r="A2816">
        <v>41453</v>
      </c>
      <c r="B2816">
        <v>97</v>
      </c>
      <c r="E2816">
        <v>46141550</v>
      </c>
    </row>
    <row r="2817" spans="1:5" x14ac:dyDescent="0.3">
      <c r="A2817">
        <v>41452</v>
      </c>
      <c r="B2817">
        <v>97.56</v>
      </c>
      <c r="E2817">
        <v>40852241</v>
      </c>
    </row>
    <row r="2818" spans="1:5" x14ac:dyDescent="0.3">
      <c r="A2818">
        <v>41451</v>
      </c>
      <c r="B2818">
        <v>96.07</v>
      </c>
      <c r="E2818">
        <v>33752621</v>
      </c>
    </row>
    <row r="2819" spans="1:5" x14ac:dyDescent="0.3">
      <c r="A2819">
        <v>41450</v>
      </c>
      <c r="B2819">
        <v>95.62</v>
      </c>
      <c r="E2819">
        <v>32420577</v>
      </c>
    </row>
    <row r="2820" spans="1:5" x14ac:dyDescent="0.3">
      <c r="A2820">
        <v>41449</v>
      </c>
      <c r="B2820">
        <v>94.71</v>
      </c>
      <c r="E2820">
        <v>58775416</v>
      </c>
    </row>
    <row r="2821" spans="1:5" x14ac:dyDescent="0.3">
      <c r="A2821">
        <v>41446</v>
      </c>
      <c r="B2821">
        <v>95.974999999999994</v>
      </c>
      <c r="E2821">
        <v>66116888</v>
      </c>
    </row>
    <row r="2822" spans="1:5" x14ac:dyDescent="0.3">
      <c r="A2822">
        <v>41445</v>
      </c>
      <c r="B2822">
        <v>95.69</v>
      </c>
      <c r="E2822">
        <v>76263723</v>
      </c>
    </row>
    <row r="2823" spans="1:5" x14ac:dyDescent="0.3">
      <c r="A2823">
        <v>41444</v>
      </c>
      <c r="B2823">
        <v>98.29</v>
      </c>
      <c r="E2823">
        <v>43193443</v>
      </c>
    </row>
    <row r="2824" spans="1:5" x14ac:dyDescent="0.3">
      <c r="A2824">
        <v>41443</v>
      </c>
      <c r="B2824">
        <v>99.51</v>
      </c>
      <c r="E2824">
        <v>40521492</v>
      </c>
    </row>
    <row r="2825" spans="1:5" x14ac:dyDescent="0.3">
      <c r="A2825">
        <v>41442</v>
      </c>
      <c r="B2825">
        <v>98.35</v>
      </c>
      <c r="E2825">
        <v>33311385</v>
      </c>
    </row>
    <row r="2826" spans="1:5" x14ac:dyDescent="0.3">
      <c r="A2826">
        <v>41439</v>
      </c>
      <c r="B2826">
        <v>97.710999999999999</v>
      </c>
      <c r="E2826">
        <v>37845927</v>
      </c>
    </row>
    <row r="2827" spans="1:5" x14ac:dyDescent="0.3">
      <c r="A2827">
        <v>41438</v>
      </c>
      <c r="B2827">
        <v>98.474999999999994</v>
      </c>
      <c r="E2827">
        <v>47769222</v>
      </c>
    </row>
    <row r="2828" spans="1:5" x14ac:dyDescent="0.3">
      <c r="A2828">
        <v>41437</v>
      </c>
      <c r="B2828">
        <v>96.76</v>
      </c>
      <c r="E2828">
        <v>58453426</v>
      </c>
    </row>
    <row r="2829" spans="1:5" x14ac:dyDescent="0.3">
      <c r="A2829">
        <v>41436</v>
      </c>
      <c r="B2829">
        <v>97.73</v>
      </c>
      <c r="E2829">
        <v>43466435</v>
      </c>
    </row>
    <row r="2830" spans="1:5" x14ac:dyDescent="0.3">
      <c r="A2830">
        <v>41435</v>
      </c>
      <c r="B2830">
        <v>98.8</v>
      </c>
      <c r="E2830">
        <v>32136470</v>
      </c>
    </row>
    <row r="2831" spans="1:5" x14ac:dyDescent="0.3">
      <c r="A2831">
        <v>41432</v>
      </c>
      <c r="B2831">
        <v>98.2</v>
      </c>
      <c r="E2831">
        <v>44757664</v>
      </c>
    </row>
    <row r="2832" spans="1:5" x14ac:dyDescent="0.3">
      <c r="A2832">
        <v>41431</v>
      </c>
      <c r="B2832">
        <v>97.45</v>
      </c>
      <c r="E2832">
        <v>46336157</v>
      </c>
    </row>
    <row r="2833" spans="1:5" x14ac:dyDescent="0.3">
      <c r="A2833">
        <v>41430</v>
      </c>
      <c r="B2833">
        <v>96.43</v>
      </c>
      <c r="E2833">
        <v>58973534</v>
      </c>
    </row>
    <row r="2834" spans="1:5" x14ac:dyDescent="0.3">
      <c r="A2834">
        <v>41429</v>
      </c>
      <c r="B2834">
        <v>97.68</v>
      </c>
      <c r="E2834">
        <v>68207191</v>
      </c>
    </row>
    <row r="2835" spans="1:5" x14ac:dyDescent="0.3">
      <c r="A2835">
        <v>41428</v>
      </c>
      <c r="B2835">
        <v>98.73</v>
      </c>
      <c r="E2835">
        <v>87088429</v>
      </c>
    </row>
    <row r="2836" spans="1:5" x14ac:dyDescent="0.3">
      <c r="A2836">
        <v>41425</v>
      </c>
      <c r="B2836">
        <v>97.8</v>
      </c>
      <c r="E2836">
        <v>38959410</v>
      </c>
    </row>
    <row r="2837" spans="1:5" x14ac:dyDescent="0.3">
      <c r="A2837">
        <v>41424</v>
      </c>
      <c r="B2837">
        <v>98.89</v>
      </c>
      <c r="E2837">
        <v>30625322</v>
      </c>
    </row>
    <row r="2838" spans="1:5" x14ac:dyDescent="0.3">
      <c r="A2838">
        <v>41423</v>
      </c>
      <c r="B2838">
        <v>98.23</v>
      </c>
      <c r="E2838">
        <v>40491635</v>
      </c>
    </row>
    <row r="2839" spans="1:5" x14ac:dyDescent="0.3">
      <c r="A2839">
        <v>41422</v>
      </c>
      <c r="B2839">
        <v>99.15</v>
      </c>
      <c r="E2839">
        <v>46125928</v>
      </c>
    </row>
    <row r="2840" spans="1:5" x14ac:dyDescent="0.3">
      <c r="A2840">
        <v>41418</v>
      </c>
      <c r="B2840">
        <v>97.88</v>
      </c>
      <c r="E2840">
        <v>33336321</v>
      </c>
    </row>
    <row r="2841" spans="1:5" x14ac:dyDescent="0.3">
      <c r="A2841">
        <v>41417</v>
      </c>
      <c r="B2841">
        <v>97.9</v>
      </c>
      <c r="E2841">
        <v>44527084</v>
      </c>
    </row>
    <row r="2842" spans="1:5" x14ac:dyDescent="0.3">
      <c r="A2842">
        <v>41416</v>
      </c>
      <c r="B2842">
        <v>97.78</v>
      </c>
      <c r="E2842">
        <v>68656576</v>
      </c>
    </row>
    <row r="2843" spans="1:5" x14ac:dyDescent="0.3">
      <c r="A2843">
        <v>41415</v>
      </c>
      <c r="B2843">
        <v>99.23</v>
      </c>
      <c r="E2843">
        <v>23605056</v>
      </c>
    </row>
    <row r="2844" spans="1:5" x14ac:dyDescent="0.3">
      <c r="A2844">
        <v>41414</v>
      </c>
      <c r="B2844">
        <v>99.21</v>
      </c>
      <c r="E2844">
        <v>25028341</v>
      </c>
    </row>
    <row r="2845" spans="1:5" x14ac:dyDescent="0.3">
      <c r="A2845">
        <v>41411</v>
      </c>
      <c r="B2845">
        <v>99.05</v>
      </c>
      <c r="E2845">
        <v>35679327</v>
      </c>
    </row>
    <row r="2846" spans="1:5" x14ac:dyDescent="0.3">
      <c r="A2846">
        <v>41410</v>
      </c>
      <c r="B2846">
        <v>97.95</v>
      </c>
      <c r="E2846">
        <v>42053293</v>
      </c>
    </row>
    <row r="2847" spans="1:5" x14ac:dyDescent="0.3">
      <c r="A2847">
        <v>41409</v>
      </c>
      <c r="B2847">
        <v>98.2</v>
      </c>
      <c r="E2847">
        <v>34001846</v>
      </c>
    </row>
    <row r="2848" spans="1:5" x14ac:dyDescent="0.3">
      <c r="A2848">
        <v>41408</v>
      </c>
      <c r="B2848">
        <v>98</v>
      </c>
      <c r="E2848">
        <v>33543888</v>
      </c>
    </row>
    <row r="2849" spans="1:5" x14ac:dyDescent="0.3">
      <c r="A2849">
        <v>41407</v>
      </c>
      <c r="B2849">
        <v>96.76</v>
      </c>
      <c r="E2849">
        <v>22528136</v>
      </c>
    </row>
    <row r="2850" spans="1:5" x14ac:dyDescent="0.3">
      <c r="A2850">
        <v>41404</v>
      </c>
      <c r="B2850">
        <v>96.83</v>
      </c>
      <c r="E2850">
        <v>39288864</v>
      </c>
    </row>
    <row r="2851" spans="1:5" x14ac:dyDescent="0.3">
      <c r="A2851">
        <v>41403</v>
      </c>
      <c r="B2851">
        <v>96.1</v>
      </c>
      <c r="E2851">
        <v>32334065</v>
      </c>
    </row>
    <row r="2852" spans="1:5" x14ac:dyDescent="0.3">
      <c r="A2852">
        <v>41402</v>
      </c>
      <c r="B2852">
        <v>96.43</v>
      </c>
      <c r="E2852">
        <v>37669517</v>
      </c>
    </row>
    <row r="2853" spans="1:5" x14ac:dyDescent="0.3">
      <c r="A2853">
        <v>41401</v>
      </c>
      <c r="B2853">
        <v>96.15</v>
      </c>
      <c r="E2853">
        <v>29923006</v>
      </c>
    </row>
    <row r="2854" spans="1:5" x14ac:dyDescent="0.3">
      <c r="A2854">
        <v>41400</v>
      </c>
      <c r="B2854">
        <v>95.37</v>
      </c>
      <c r="E2854">
        <v>26895243</v>
      </c>
    </row>
    <row r="2855" spans="1:5" x14ac:dyDescent="0.3">
      <c r="A2855">
        <v>41397</v>
      </c>
      <c r="B2855">
        <v>94.76</v>
      </c>
      <c r="E2855">
        <v>51982325</v>
      </c>
    </row>
    <row r="2856" spans="1:5" x14ac:dyDescent="0.3">
      <c r="A2856">
        <v>41396</v>
      </c>
      <c r="B2856">
        <v>93.28</v>
      </c>
      <c r="E2856">
        <v>38835768</v>
      </c>
    </row>
    <row r="2857" spans="1:5" x14ac:dyDescent="0.3">
      <c r="A2857">
        <v>41395</v>
      </c>
      <c r="B2857">
        <v>91.819900000000004</v>
      </c>
      <c r="E2857">
        <v>120179277</v>
      </c>
    </row>
    <row r="2858" spans="1:5" x14ac:dyDescent="0.3">
      <c r="A2858">
        <v>41394</v>
      </c>
      <c r="B2858">
        <v>94.1</v>
      </c>
      <c r="E2858">
        <v>30495702</v>
      </c>
    </row>
    <row r="2859" spans="1:5" x14ac:dyDescent="0.3">
      <c r="A2859">
        <v>41393</v>
      </c>
      <c r="B2859">
        <v>93.57</v>
      </c>
      <c r="E2859">
        <v>20792873</v>
      </c>
    </row>
    <row r="2860" spans="1:5" x14ac:dyDescent="0.3">
      <c r="A2860">
        <v>41390</v>
      </c>
      <c r="B2860">
        <v>92.9</v>
      </c>
      <c r="E2860">
        <v>32406314</v>
      </c>
    </row>
    <row r="2861" spans="1:5" x14ac:dyDescent="0.3">
      <c r="A2861">
        <v>41389</v>
      </c>
      <c r="B2861">
        <v>93.4</v>
      </c>
      <c r="E2861">
        <v>36544332</v>
      </c>
    </row>
    <row r="2862" spans="1:5" x14ac:dyDescent="0.3">
      <c r="A2862">
        <v>41388</v>
      </c>
      <c r="B2862">
        <v>92.79</v>
      </c>
      <c r="E2862">
        <v>41022839</v>
      </c>
    </row>
    <row r="2863" spans="1:5" x14ac:dyDescent="0.3">
      <c r="A2863">
        <v>41387</v>
      </c>
      <c r="B2863">
        <v>92.31</v>
      </c>
      <c r="E2863">
        <v>55313114</v>
      </c>
    </row>
    <row r="2864" spans="1:5" x14ac:dyDescent="0.3">
      <c r="A2864">
        <v>41386</v>
      </c>
      <c r="B2864">
        <v>90.87</v>
      </c>
      <c r="E2864">
        <v>49192662</v>
      </c>
    </row>
    <row r="2865" spans="1:5" x14ac:dyDescent="0.3">
      <c r="A2865">
        <v>41383</v>
      </c>
      <c r="B2865">
        <v>90.61</v>
      </c>
      <c r="E2865">
        <v>44933599</v>
      </c>
    </row>
    <row r="2866" spans="1:5" x14ac:dyDescent="0.3">
      <c r="A2866">
        <v>41382</v>
      </c>
      <c r="B2866">
        <v>89.58</v>
      </c>
      <c r="E2866">
        <v>58516569</v>
      </c>
    </row>
    <row r="2867" spans="1:5" x14ac:dyDescent="0.3">
      <c r="A2867">
        <v>41381</v>
      </c>
      <c r="B2867">
        <v>90.075999999999993</v>
      </c>
      <c r="E2867">
        <v>77711444</v>
      </c>
    </row>
    <row r="2868" spans="1:5" x14ac:dyDescent="0.3">
      <c r="A2868">
        <v>41380</v>
      </c>
      <c r="B2868">
        <v>91.67</v>
      </c>
      <c r="E2868">
        <v>58063244</v>
      </c>
    </row>
    <row r="2869" spans="1:5" x14ac:dyDescent="0.3">
      <c r="A2869">
        <v>41379</v>
      </c>
      <c r="B2869">
        <v>90.11</v>
      </c>
      <c r="E2869">
        <v>100203924</v>
      </c>
    </row>
    <row r="2870" spans="1:5" x14ac:dyDescent="0.3">
      <c r="A2870">
        <v>41376</v>
      </c>
      <c r="B2870">
        <v>93.64</v>
      </c>
      <c r="E2870">
        <v>41932702</v>
      </c>
    </row>
    <row r="2871" spans="1:5" x14ac:dyDescent="0.3">
      <c r="A2871">
        <v>41375</v>
      </c>
      <c r="B2871">
        <v>94.02</v>
      </c>
      <c r="E2871">
        <v>32618912</v>
      </c>
    </row>
    <row r="2872" spans="1:5" x14ac:dyDescent="0.3">
      <c r="A2872">
        <v>41374</v>
      </c>
      <c r="B2872">
        <v>93.89</v>
      </c>
      <c r="E2872">
        <v>50119545</v>
      </c>
    </row>
    <row r="2873" spans="1:5" x14ac:dyDescent="0.3">
      <c r="A2873">
        <v>41373</v>
      </c>
      <c r="B2873">
        <v>92.22</v>
      </c>
      <c r="E2873">
        <v>36828513</v>
      </c>
    </row>
    <row r="2874" spans="1:5" x14ac:dyDescent="0.3">
      <c r="A2874">
        <v>41372</v>
      </c>
      <c r="B2874">
        <v>92.49</v>
      </c>
      <c r="E2874">
        <v>28889909</v>
      </c>
    </row>
    <row r="2875" spans="1:5" x14ac:dyDescent="0.3">
      <c r="A2875">
        <v>41369</v>
      </c>
      <c r="B2875">
        <v>91.73</v>
      </c>
      <c r="E2875">
        <v>46419691</v>
      </c>
    </row>
    <row r="2876" spans="1:5" x14ac:dyDescent="0.3">
      <c r="A2876">
        <v>41368</v>
      </c>
      <c r="B2876">
        <v>91.91</v>
      </c>
      <c r="E2876">
        <v>37707876</v>
      </c>
    </row>
    <row r="2877" spans="1:5" x14ac:dyDescent="0.3">
      <c r="A2877">
        <v>41367</v>
      </c>
      <c r="B2877">
        <v>91.13</v>
      </c>
      <c r="E2877">
        <v>65445069</v>
      </c>
    </row>
    <row r="2878" spans="1:5" x14ac:dyDescent="0.3">
      <c r="A2878">
        <v>41366</v>
      </c>
      <c r="B2878">
        <v>92.58</v>
      </c>
      <c r="E2878">
        <v>47917195</v>
      </c>
    </row>
    <row r="2879" spans="1:5" x14ac:dyDescent="0.3">
      <c r="A2879">
        <v>41365</v>
      </c>
      <c r="B2879">
        <v>93.16</v>
      </c>
      <c r="E2879">
        <v>59669256</v>
      </c>
    </row>
    <row r="2880" spans="1:5" x14ac:dyDescent="0.3">
      <c r="A2880">
        <v>41361</v>
      </c>
      <c r="B2880">
        <v>94.43</v>
      </c>
      <c r="E2880">
        <v>24162823</v>
      </c>
    </row>
    <row r="2881" spans="1:5" x14ac:dyDescent="0.3">
      <c r="A2881">
        <v>41360</v>
      </c>
      <c r="B2881">
        <v>94.313999999999993</v>
      </c>
      <c r="E2881">
        <v>28469108</v>
      </c>
    </row>
    <row r="2882" spans="1:5" x14ac:dyDescent="0.3">
      <c r="A2882">
        <v>41359</v>
      </c>
      <c r="B2882">
        <v>94.25</v>
      </c>
      <c r="E2882">
        <v>26350592</v>
      </c>
    </row>
    <row r="2883" spans="1:5" x14ac:dyDescent="0.3">
      <c r="A2883">
        <v>41358</v>
      </c>
      <c r="B2883">
        <v>93.95</v>
      </c>
      <c r="E2883">
        <v>36682272</v>
      </c>
    </row>
    <row r="2884" spans="1:5" x14ac:dyDescent="0.3">
      <c r="A2884">
        <v>41355</v>
      </c>
      <c r="B2884">
        <v>94.16</v>
      </c>
      <c r="E2884">
        <v>33429900</v>
      </c>
    </row>
    <row r="2885" spans="1:5" x14ac:dyDescent="0.3">
      <c r="A2885">
        <v>41354</v>
      </c>
      <c r="B2885">
        <v>93.87</v>
      </c>
      <c r="E2885">
        <v>37125780</v>
      </c>
    </row>
    <row r="2886" spans="1:5" x14ac:dyDescent="0.3">
      <c r="A2886">
        <v>41353</v>
      </c>
      <c r="B2886">
        <v>94.7</v>
      </c>
      <c r="E2886">
        <v>27961591</v>
      </c>
    </row>
    <row r="2887" spans="1:5" x14ac:dyDescent="0.3">
      <c r="A2887">
        <v>41352</v>
      </c>
      <c r="B2887">
        <v>93.83</v>
      </c>
      <c r="E2887">
        <v>51516383</v>
      </c>
    </row>
    <row r="2888" spans="1:5" x14ac:dyDescent="0.3">
      <c r="A2888">
        <v>41351</v>
      </c>
      <c r="B2888">
        <v>94.23</v>
      </c>
      <c r="E2888">
        <v>36701250</v>
      </c>
    </row>
    <row r="2889" spans="1:5" x14ac:dyDescent="0.3">
      <c r="A2889">
        <v>41348</v>
      </c>
      <c r="B2889">
        <v>94.75</v>
      </c>
      <c r="E2889">
        <v>35361638</v>
      </c>
    </row>
    <row r="2890" spans="1:5" x14ac:dyDescent="0.3">
      <c r="A2890">
        <v>41347</v>
      </c>
      <c r="B2890">
        <v>94.8</v>
      </c>
      <c r="E2890">
        <v>24749963</v>
      </c>
    </row>
    <row r="2891" spans="1:5" x14ac:dyDescent="0.3">
      <c r="A2891">
        <v>41346</v>
      </c>
      <c r="B2891">
        <v>93.86</v>
      </c>
      <c r="E2891">
        <v>28662871</v>
      </c>
    </row>
    <row r="2892" spans="1:5" x14ac:dyDescent="0.3">
      <c r="A2892">
        <v>41345</v>
      </c>
      <c r="B2892">
        <v>93.51</v>
      </c>
      <c r="E2892">
        <v>21488989</v>
      </c>
    </row>
    <row r="2893" spans="1:5" x14ac:dyDescent="0.3">
      <c r="A2893">
        <v>41344</v>
      </c>
      <c r="B2893">
        <v>93.7</v>
      </c>
      <c r="E2893">
        <v>26723527</v>
      </c>
    </row>
    <row r="2894" spans="1:5" x14ac:dyDescent="0.3">
      <c r="A2894">
        <v>41341</v>
      </c>
      <c r="B2894">
        <v>93.73</v>
      </c>
      <c r="E2894">
        <v>38066082</v>
      </c>
    </row>
    <row r="2895" spans="1:5" x14ac:dyDescent="0.3">
      <c r="A2895">
        <v>41340</v>
      </c>
      <c r="B2895">
        <v>92.87</v>
      </c>
      <c r="E2895">
        <v>27908703</v>
      </c>
    </row>
    <row r="2896" spans="1:5" x14ac:dyDescent="0.3">
      <c r="A2896">
        <v>41339</v>
      </c>
      <c r="B2896">
        <v>92.43</v>
      </c>
      <c r="E2896">
        <v>28483546</v>
      </c>
    </row>
    <row r="2897" spans="1:5" x14ac:dyDescent="0.3">
      <c r="A2897">
        <v>41338</v>
      </c>
      <c r="B2897">
        <v>92.19</v>
      </c>
      <c r="E2897">
        <v>35615214</v>
      </c>
    </row>
    <row r="2898" spans="1:5" x14ac:dyDescent="0.3">
      <c r="A2898">
        <v>41337</v>
      </c>
      <c r="B2898">
        <v>91.13</v>
      </c>
      <c r="E2898">
        <v>27577540</v>
      </c>
    </row>
    <row r="2899" spans="1:5" x14ac:dyDescent="0.3">
      <c r="A2899">
        <v>41334</v>
      </c>
      <c r="B2899">
        <v>90.89</v>
      </c>
      <c r="E2899">
        <v>49278794</v>
      </c>
    </row>
    <row r="2900" spans="1:5" x14ac:dyDescent="0.3">
      <c r="A2900">
        <v>41333</v>
      </c>
      <c r="B2900">
        <v>90.48</v>
      </c>
      <c r="E2900">
        <v>31218129</v>
      </c>
    </row>
    <row r="2901" spans="1:5" x14ac:dyDescent="0.3">
      <c r="A2901">
        <v>41332</v>
      </c>
      <c r="B2901">
        <v>90.31</v>
      </c>
      <c r="E2901">
        <v>41199320</v>
      </c>
    </row>
    <row r="2902" spans="1:5" x14ac:dyDescent="0.3">
      <c r="A2902">
        <v>41331</v>
      </c>
      <c r="B2902">
        <v>89.37</v>
      </c>
      <c r="E2902">
        <v>47522796</v>
      </c>
    </row>
    <row r="2903" spans="1:5" x14ac:dyDescent="0.3">
      <c r="A2903">
        <v>41330</v>
      </c>
      <c r="B2903">
        <v>89.02</v>
      </c>
      <c r="E2903">
        <v>53492715</v>
      </c>
    </row>
    <row r="2904" spans="1:5" x14ac:dyDescent="0.3">
      <c r="A2904">
        <v>41327</v>
      </c>
      <c r="B2904">
        <v>91.03</v>
      </c>
      <c r="E2904">
        <v>24765510</v>
      </c>
    </row>
    <row r="2905" spans="1:5" x14ac:dyDescent="0.3">
      <c r="A2905">
        <v>41326</v>
      </c>
      <c r="B2905">
        <v>89.95</v>
      </c>
      <c r="E2905">
        <v>45093359</v>
      </c>
    </row>
    <row r="2906" spans="1:5" x14ac:dyDescent="0.3">
      <c r="A2906">
        <v>41325</v>
      </c>
      <c r="B2906">
        <v>90.829899999999995</v>
      </c>
      <c r="E2906">
        <v>41753754</v>
      </c>
    </row>
    <row r="2907" spans="1:5" x14ac:dyDescent="0.3">
      <c r="A2907">
        <v>41324</v>
      </c>
      <c r="B2907">
        <v>92.55</v>
      </c>
      <c r="E2907">
        <v>21170538</v>
      </c>
    </row>
    <row r="2908" spans="1:5" x14ac:dyDescent="0.3">
      <c r="A2908">
        <v>41320</v>
      </c>
      <c r="B2908">
        <v>91.74</v>
      </c>
      <c r="E2908">
        <v>29339088</v>
      </c>
    </row>
    <row r="2909" spans="1:5" x14ac:dyDescent="0.3">
      <c r="A2909">
        <v>41319</v>
      </c>
      <c r="B2909">
        <v>91.71</v>
      </c>
      <c r="E2909">
        <v>22359284</v>
      </c>
    </row>
    <row r="2910" spans="1:5" x14ac:dyDescent="0.3">
      <c r="A2910">
        <v>41318</v>
      </c>
      <c r="B2910">
        <v>91.48</v>
      </c>
      <c r="E2910">
        <v>22591247</v>
      </c>
    </row>
    <row r="2911" spans="1:5" x14ac:dyDescent="0.3">
      <c r="A2911">
        <v>41317</v>
      </c>
      <c r="B2911">
        <v>91.1</v>
      </c>
      <c r="E2911">
        <v>19792687</v>
      </c>
    </row>
    <row r="2912" spans="1:5" x14ac:dyDescent="0.3">
      <c r="A2912">
        <v>41316</v>
      </c>
      <c r="B2912">
        <v>90.7</v>
      </c>
      <c r="E2912">
        <v>15725416</v>
      </c>
    </row>
    <row r="2913" spans="1:5" x14ac:dyDescent="0.3">
      <c r="A2913">
        <v>41313</v>
      </c>
      <c r="B2913">
        <v>90.8</v>
      </c>
      <c r="E2913">
        <v>25189534</v>
      </c>
    </row>
    <row r="2914" spans="1:5" x14ac:dyDescent="0.3">
      <c r="A2914">
        <v>41312</v>
      </c>
      <c r="B2914">
        <v>90.16</v>
      </c>
      <c r="E2914">
        <v>30212232</v>
      </c>
    </row>
    <row r="2915" spans="1:5" x14ac:dyDescent="0.3">
      <c r="A2915">
        <v>41311</v>
      </c>
      <c r="B2915">
        <v>90.46</v>
      </c>
      <c r="E2915">
        <v>24300151</v>
      </c>
    </row>
    <row r="2916" spans="1:5" x14ac:dyDescent="0.3">
      <c r="A2916">
        <v>41310</v>
      </c>
      <c r="B2916">
        <v>90.08</v>
      </c>
      <c r="E2916">
        <v>26551566</v>
      </c>
    </row>
    <row r="2917" spans="1:5" x14ac:dyDescent="0.3">
      <c r="A2917">
        <v>41309</v>
      </c>
      <c r="B2917">
        <v>89.28</v>
      </c>
      <c r="E2917">
        <v>27015166</v>
      </c>
    </row>
    <row r="2918" spans="1:5" x14ac:dyDescent="0.3">
      <c r="A2918">
        <v>41306</v>
      </c>
      <c r="B2918">
        <v>90.37</v>
      </c>
      <c r="E2918">
        <v>33927466</v>
      </c>
    </row>
    <row r="2919" spans="1:5" x14ac:dyDescent="0.3">
      <c r="A2919">
        <v>41305</v>
      </c>
      <c r="B2919">
        <v>89.58</v>
      </c>
      <c r="E2919">
        <v>36925049</v>
      </c>
    </row>
    <row r="2920" spans="1:5" x14ac:dyDescent="0.3">
      <c r="A2920">
        <v>41304</v>
      </c>
      <c r="B2920">
        <v>88.97</v>
      </c>
      <c r="E2920">
        <v>39299266</v>
      </c>
    </row>
    <row r="2921" spans="1:5" x14ac:dyDescent="0.3">
      <c r="A2921">
        <v>41303</v>
      </c>
      <c r="B2921">
        <v>90.05</v>
      </c>
      <c r="E2921">
        <v>37056210</v>
      </c>
    </row>
    <row r="2922" spans="1:5" x14ac:dyDescent="0.3">
      <c r="A2922">
        <v>41302</v>
      </c>
      <c r="B2922">
        <v>90</v>
      </c>
      <c r="E2922">
        <v>42633553</v>
      </c>
    </row>
    <row r="2923" spans="1:5" x14ac:dyDescent="0.3">
      <c r="A2923">
        <v>41299</v>
      </c>
      <c r="B2923">
        <v>89.94</v>
      </c>
      <c r="E2923">
        <v>34620716</v>
      </c>
    </row>
    <row r="2924" spans="1:5" x14ac:dyDescent="0.3">
      <c r="A2924">
        <v>41298</v>
      </c>
      <c r="B2924">
        <v>89.29</v>
      </c>
      <c r="E2924">
        <v>39817905</v>
      </c>
    </row>
    <row r="2925" spans="1:5" x14ac:dyDescent="0.3">
      <c r="A2925">
        <v>41297</v>
      </c>
      <c r="B2925">
        <v>89</v>
      </c>
      <c r="E2925">
        <v>32818870</v>
      </c>
    </row>
    <row r="2926" spans="1:5" x14ac:dyDescent="0.3">
      <c r="A2926">
        <v>41296</v>
      </c>
      <c r="B2926">
        <v>89.21</v>
      </c>
      <c r="E2926">
        <v>31590230</v>
      </c>
    </row>
    <row r="2927" spans="1:5" x14ac:dyDescent="0.3">
      <c r="A2927">
        <v>41292</v>
      </c>
      <c r="B2927">
        <v>88.57</v>
      </c>
      <c r="E2927">
        <v>23257139</v>
      </c>
    </row>
    <row r="2928" spans="1:5" x14ac:dyDescent="0.3">
      <c r="A2928">
        <v>41291</v>
      </c>
      <c r="B2928">
        <v>88.32</v>
      </c>
      <c r="E2928">
        <v>34222104</v>
      </c>
    </row>
    <row r="2929" spans="1:5" x14ac:dyDescent="0.3">
      <c r="A2929">
        <v>41290</v>
      </c>
      <c r="B2929">
        <v>87.51</v>
      </c>
      <c r="E2929">
        <v>20884021</v>
      </c>
    </row>
    <row r="2930" spans="1:5" x14ac:dyDescent="0.3">
      <c r="A2930">
        <v>41289</v>
      </c>
      <c r="B2930">
        <v>87.77</v>
      </c>
      <c r="E2930">
        <v>34705470</v>
      </c>
    </row>
    <row r="2931" spans="1:5" x14ac:dyDescent="0.3">
      <c r="A2931">
        <v>41288</v>
      </c>
      <c r="B2931">
        <v>87.39</v>
      </c>
      <c r="E2931">
        <v>24354825</v>
      </c>
    </row>
    <row r="2932" spans="1:5" x14ac:dyDescent="0.3">
      <c r="A2932">
        <v>41285</v>
      </c>
      <c r="B2932">
        <v>87.34</v>
      </c>
      <c r="E2932">
        <v>27322371</v>
      </c>
    </row>
    <row r="2933" spans="1:5" x14ac:dyDescent="0.3">
      <c r="A2933">
        <v>41284</v>
      </c>
      <c r="B2933">
        <v>87.47</v>
      </c>
      <c r="E2933">
        <v>39754017</v>
      </c>
    </row>
    <row r="2934" spans="1:5" x14ac:dyDescent="0.3">
      <c r="A2934">
        <v>41283</v>
      </c>
      <c r="B2934">
        <v>87.27</v>
      </c>
      <c r="E2934">
        <v>27426521</v>
      </c>
    </row>
    <row r="2935" spans="1:5" x14ac:dyDescent="0.3">
      <c r="A2935">
        <v>41282</v>
      </c>
      <c r="B2935">
        <v>86.848699999999994</v>
      </c>
      <c r="E2935">
        <v>23769742</v>
      </c>
    </row>
    <row r="2936" spans="1:5" x14ac:dyDescent="0.3">
      <c r="A2936">
        <v>41281</v>
      </c>
      <c r="B2936">
        <v>86.91</v>
      </c>
      <c r="E2936">
        <v>23694002</v>
      </c>
    </row>
    <row r="2937" spans="1:5" x14ac:dyDescent="0.3">
      <c r="A2937">
        <v>41278</v>
      </c>
      <c r="B2937">
        <v>87.24</v>
      </c>
      <c r="E2937">
        <v>29853411</v>
      </c>
    </row>
    <row r="2938" spans="1:5" x14ac:dyDescent="0.3">
      <c r="A2938">
        <v>41277</v>
      </c>
      <c r="B2938">
        <v>86.6</v>
      </c>
      <c r="E2938">
        <v>45872890</v>
      </c>
    </row>
    <row r="2939" spans="1:5" x14ac:dyDescent="0.3">
      <c r="A2939">
        <v>41276</v>
      </c>
      <c r="B2939">
        <v>86.8</v>
      </c>
      <c r="E2939">
        <v>116410534</v>
      </c>
    </row>
    <row r="2940" spans="1:5" x14ac:dyDescent="0.3">
      <c r="A2940">
        <v>41274</v>
      </c>
      <c r="B2940">
        <v>84.317800000000005</v>
      </c>
      <c r="E2940">
        <v>67461062</v>
      </c>
    </row>
    <row r="2941" spans="1:5" x14ac:dyDescent="0.3">
      <c r="A2941">
        <v>41271</v>
      </c>
      <c r="B2941">
        <v>82.53</v>
      </c>
      <c r="E2941">
        <v>34262138</v>
      </c>
    </row>
    <row r="2942" spans="1:5" x14ac:dyDescent="0.3">
      <c r="A2942">
        <v>41270</v>
      </c>
      <c r="B2942">
        <v>83.12</v>
      </c>
      <c r="E2942">
        <v>35568384</v>
      </c>
    </row>
    <row r="2943" spans="1:5" x14ac:dyDescent="0.3">
      <c r="A2943">
        <v>41269</v>
      </c>
      <c r="B2943">
        <v>83.180800000000005</v>
      </c>
      <c r="E2943">
        <v>24673132</v>
      </c>
    </row>
    <row r="2944" spans="1:5" x14ac:dyDescent="0.3">
      <c r="A2944">
        <v>41267</v>
      </c>
      <c r="B2944">
        <v>83.78</v>
      </c>
      <c r="E2944">
        <v>10105118</v>
      </c>
    </row>
    <row r="2945" spans="1:5" x14ac:dyDescent="0.3">
      <c r="A2945">
        <v>41264</v>
      </c>
      <c r="B2945">
        <v>84.19</v>
      </c>
      <c r="E2945">
        <v>54924598</v>
      </c>
    </row>
    <row r="2946" spans="1:5" x14ac:dyDescent="0.3">
      <c r="A2946">
        <v>41263</v>
      </c>
      <c r="B2946">
        <v>84.54</v>
      </c>
      <c r="E2946">
        <v>50304522</v>
      </c>
    </row>
    <row r="2947" spans="1:5" x14ac:dyDescent="0.3">
      <c r="A2947">
        <v>41262</v>
      </c>
      <c r="B2947">
        <v>84.12</v>
      </c>
      <c r="E2947">
        <v>49010883</v>
      </c>
    </row>
    <row r="2948" spans="1:5" x14ac:dyDescent="0.3">
      <c r="A2948">
        <v>41261</v>
      </c>
      <c r="B2948">
        <v>84.661500000000004</v>
      </c>
      <c r="E2948">
        <v>53506600</v>
      </c>
    </row>
    <row r="2949" spans="1:5" x14ac:dyDescent="0.3">
      <c r="A2949">
        <v>41260</v>
      </c>
      <c r="B2949">
        <v>83.52</v>
      </c>
      <c r="E2949">
        <v>35849361</v>
      </c>
    </row>
    <row r="2950" spans="1:5" x14ac:dyDescent="0.3">
      <c r="A2950">
        <v>41257</v>
      </c>
      <c r="B2950">
        <v>82.36</v>
      </c>
      <c r="E2950">
        <v>28513020</v>
      </c>
    </row>
    <row r="2951" spans="1:5" x14ac:dyDescent="0.3">
      <c r="A2951">
        <v>41256</v>
      </c>
      <c r="B2951">
        <v>82.41</v>
      </c>
      <c r="E2951">
        <v>33439275</v>
      </c>
    </row>
    <row r="2952" spans="1:5" x14ac:dyDescent="0.3">
      <c r="A2952">
        <v>41255</v>
      </c>
      <c r="B2952">
        <v>82.94</v>
      </c>
      <c r="E2952">
        <v>40574747</v>
      </c>
    </row>
    <row r="2953" spans="1:5" x14ac:dyDescent="0.3">
      <c r="A2953">
        <v>41254</v>
      </c>
      <c r="B2953">
        <v>83.41</v>
      </c>
      <c r="E2953">
        <v>40267106</v>
      </c>
    </row>
    <row r="2954" spans="1:5" x14ac:dyDescent="0.3">
      <c r="A2954">
        <v>41253</v>
      </c>
      <c r="B2954">
        <v>82.54</v>
      </c>
      <c r="E2954">
        <v>29177318</v>
      </c>
    </row>
    <row r="2955" spans="1:5" x14ac:dyDescent="0.3">
      <c r="A2955">
        <v>41250</v>
      </c>
      <c r="B2955">
        <v>82.18</v>
      </c>
      <c r="E2955">
        <v>24123970</v>
      </c>
    </row>
    <row r="2956" spans="1:5" x14ac:dyDescent="0.3">
      <c r="A2956">
        <v>41249</v>
      </c>
      <c r="B2956">
        <v>82.120599999999996</v>
      </c>
      <c r="E2956">
        <v>31829407</v>
      </c>
    </row>
    <row r="2957" spans="1:5" x14ac:dyDescent="0.3">
      <c r="A2957">
        <v>41248</v>
      </c>
      <c r="B2957">
        <v>81.993300000000005</v>
      </c>
      <c r="E2957">
        <v>40377253</v>
      </c>
    </row>
    <row r="2958" spans="1:5" x14ac:dyDescent="0.3">
      <c r="A2958">
        <v>41247</v>
      </c>
      <c r="B2958">
        <v>82.088499999999996</v>
      </c>
      <c r="E2958">
        <v>37225785</v>
      </c>
    </row>
    <row r="2959" spans="1:5" x14ac:dyDescent="0.3">
      <c r="A2959">
        <v>41246</v>
      </c>
      <c r="B2959">
        <v>81.99</v>
      </c>
      <c r="E2959">
        <v>24959739</v>
      </c>
    </row>
    <row r="2960" spans="1:5" x14ac:dyDescent="0.3">
      <c r="A2960">
        <v>41243</v>
      </c>
      <c r="B2960">
        <v>82.08</v>
      </c>
      <c r="E2960">
        <v>35722910</v>
      </c>
    </row>
    <row r="2961" spans="1:5" x14ac:dyDescent="0.3">
      <c r="A2961">
        <v>41242</v>
      </c>
      <c r="B2961">
        <v>82.24</v>
      </c>
      <c r="E2961">
        <v>53045941</v>
      </c>
    </row>
    <row r="2962" spans="1:5" x14ac:dyDescent="0.3">
      <c r="A2962">
        <v>41241</v>
      </c>
      <c r="B2962">
        <v>81.31</v>
      </c>
      <c r="E2962">
        <v>51324739</v>
      </c>
    </row>
    <row r="2963" spans="1:5" x14ac:dyDescent="0.3">
      <c r="A2963">
        <v>41240</v>
      </c>
      <c r="B2963">
        <v>80.63</v>
      </c>
      <c r="E2963">
        <v>39946221</v>
      </c>
    </row>
    <row r="2964" spans="1:5" x14ac:dyDescent="0.3">
      <c r="A2964">
        <v>41239</v>
      </c>
      <c r="B2964">
        <v>80.73</v>
      </c>
      <c r="E2964">
        <v>31180690</v>
      </c>
    </row>
    <row r="2965" spans="1:5" x14ac:dyDescent="0.3">
      <c r="A2965">
        <v>41236</v>
      </c>
      <c r="B2965">
        <v>80.47</v>
      </c>
      <c r="E2965">
        <v>20093265</v>
      </c>
    </row>
    <row r="2966" spans="1:5" x14ac:dyDescent="0.3">
      <c r="A2966">
        <v>41234</v>
      </c>
      <c r="B2966">
        <v>79.680000000000007</v>
      </c>
      <c r="E2966">
        <v>19257503</v>
      </c>
    </row>
    <row r="2967" spans="1:5" x14ac:dyDescent="0.3">
      <c r="A2967">
        <v>41233</v>
      </c>
      <c r="B2967">
        <v>79.261099999999999</v>
      </c>
      <c r="E2967">
        <v>36934751</v>
      </c>
    </row>
    <row r="2968" spans="1:5" x14ac:dyDescent="0.3">
      <c r="A2968">
        <v>41232</v>
      </c>
      <c r="B2968">
        <v>79.119399999999999</v>
      </c>
      <c r="E2968">
        <v>45625379</v>
      </c>
    </row>
    <row r="2969" spans="1:5" x14ac:dyDescent="0.3">
      <c r="A2969">
        <v>41229</v>
      </c>
      <c r="B2969">
        <v>77.48</v>
      </c>
      <c r="E2969">
        <v>62750396</v>
      </c>
    </row>
    <row r="2970" spans="1:5" x14ac:dyDescent="0.3">
      <c r="A2970">
        <v>41228</v>
      </c>
      <c r="B2970">
        <v>76.840100000000007</v>
      </c>
      <c r="E2970">
        <v>55971014</v>
      </c>
    </row>
    <row r="2971" spans="1:5" x14ac:dyDescent="0.3">
      <c r="A2971">
        <v>41227</v>
      </c>
      <c r="B2971">
        <v>77.239999999999995</v>
      </c>
      <c r="E2971">
        <v>54655178</v>
      </c>
    </row>
    <row r="2972" spans="1:5" x14ac:dyDescent="0.3">
      <c r="A2972">
        <v>41226</v>
      </c>
      <c r="B2972">
        <v>78.7</v>
      </c>
      <c r="E2972">
        <v>34408192</v>
      </c>
    </row>
    <row r="2973" spans="1:5" x14ac:dyDescent="0.3">
      <c r="A2973">
        <v>41225</v>
      </c>
      <c r="B2973">
        <v>79.150000000000006</v>
      </c>
      <c r="E2973">
        <v>20155010</v>
      </c>
    </row>
    <row r="2974" spans="1:5" x14ac:dyDescent="0.3">
      <c r="A2974">
        <v>41222</v>
      </c>
      <c r="B2974">
        <v>79.38</v>
      </c>
      <c r="E2974">
        <v>33030121</v>
      </c>
    </row>
    <row r="2975" spans="1:5" x14ac:dyDescent="0.3">
      <c r="A2975">
        <v>41221</v>
      </c>
      <c r="B2975">
        <v>79.209999999999994</v>
      </c>
      <c r="E2975">
        <v>42653628</v>
      </c>
    </row>
    <row r="2976" spans="1:5" x14ac:dyDescent="0.3">
      <c r="A2976">
        <v>41220</v>
      </c>
      <c r="B2976">
        <v>80.34</v>
      </c>
      <c r="E2976">
        <v>65102241</v>
      </c>
    </row>
    <row r="2977" spans="1:5" x14ac:dyDescent="0.3">
      <c r="A2977">
        <v>41219</v>
      </c>
      <c r="B2977">
        <v>82.34</v>
      </c>
      <c r="E2977">
        <v>27347308</v>
      </c>
    </row>
    <row r="2978" spans="1:5" x14ac:dyDescent="0.3">
      <c r="A2978">
        <v>41218</v>
      </c>
      <c r="B2978">
        <v>81.726600000000005</v>
      </c>
      <c r="E2978">
        <v>26862682</v>
      </c>
    </row>
    <row r="2979" spans="1:5" x14ac:dyDescent="0.3">
      <c r="A2979">
        <v>41215</v>
      </c>
      <c r="B2979">
        <v>81.191299999999998</v>
      </c>
      <c r="E2979">
        <v>39323376</v>
      </c>
    </row>
    <row r="2980" spans="1:5" x14ac:dyDescent="0.3">
      <c r="A2980">
        <v>41214</v>
      </c>
      <c r="B2980">
        <v>82.49</v>
      </c>
      <c r="E2980">
        <v>77113229</v>
      </c>
    </row>
    <row r="2981" spans="1:5" x14ac:dyDescent="0.3">
      <c r="A2981">
        <v>41213</v>
      </c>
      <c r="B2981">
        <v>81.63</v>
      </c>
      <c r="E2981">
        <v>24879762</v>
      </c>
    </row>
    <row r="2982" spans="1:5" x14ac:dyDescent="0.3">
      <c r="A2982">
        <v>41208</v>
      </c>
      <c r="B2982">
        <v>81.14</v>
      </c>
      <c r="E2982">
        <v>41405759</v>
      </c>
    </row>
    <row r="2983" spans="1:5" x14ac:dyDescent="0.3">
      <c r="A2983">
        <v>41207</v>
      </c>
      <c r="B2983">
        <v>81.53</v>
      </c>
      <c r="E2983">
        <v>27796204</v>
      </c>
    </row>
    <row r="2984" spans="1:5" x14ac:dyDescent="0.3">
      <c r="A2984">
        <v>41206</v>
      </c>
      <c r="B2984">
        <v>81.2</v>
      </c>
      <c r="E2984">
        <v>24474637</v>
      </c>
    </row>
    <row r="2985" spans="1:5" x14ac:dyDescent="0.3">
      <c r="A2985">
        <v>41205</v>
      </c>
      <c r="B2985">
        <v>81.420299999999997</v>
      </c>
      <c r="E2985">
        <v>40737849</v>
      </c>
    </row>
    <row r="2986" spans="1:5" x14ac:dyDescent="0.3">
      <c r="A2986">
        <v>41204</v>
      </c>
      <c r="B2986">
        <v>81.83</v>
      </c>
      <c r="E2986">
        <v>30691184</v>
      </c>
    </row>
    <row r="2987" spans="1:5" x14ac:dyDescent="0.3">
      <c r="A2987">
        <v>41201</v>
      </c>
      <c r="B2987">
        <v>81.849999999999994</v>
      </c>
      <c r="E2987">
        <v>53568072</v>
      </c>
    </row>
    <row r="2988" spans="1:5" x14ac:dyDescent="0.3">
      <c r="A2988">
        <v>41200</v>
      </c>
      <c r="B2988">
        <v>83.54</v>
      </c>
      <c r="E2988">
        <v>31432870</v>
      </c>
    </row>
    <row r="2989" spans="1:5" x14ac:dyDescent="0.3">
      <c r="A2989">
        <v>41199</v>
      </c>
      <c r="B2989">
        <v>84</v>
      </c>
      <c r="E2989">
        <v>35466442</v>
      </c>
    </row>
    <row r="2990" spans="1:5" x14ac:dyDescent="0.3">
      <c r="A2990">
        <v>41198</v>
      </c>
      <c r="B2990">
        <v>83.25</v>
      </c>
      <c r="E2990">
        <v>29239491</v>
      </c>
    </row>
    <row r="2991" spans="1:5" x14ac:dyDescent="0.3">
      <c r="A2991">
        <v>41197</v>
      </c>
      <c r="B2991">
        <v>82.64</v>
      </c>
      <c r="E2991">
        <v>34421022</v>
      </c>
    </row>
    <row r="2992" spans="1:5" x14ac:dyDescent="0.3">
      <c r="A2992">
        <v>41194</v>
      </c>
      <c r="B2992">
        <v>82.1</v>
      </c>
      <c r="E2992">
        <v>31847003</v>
      </c>
    </row>
    <row r="2993" spans="1:5" x14ac:dyDescent="0.3">
      <c r="A2993">
        <v>41193</v>
      </c>
      <c r="B2993">
        <v>82.77</v>
      </c>
      <c r="E2993">
        <v>38978426</v>
      </c>
    </row>
    <row r="2994" spans="1:5" x14ac:dyDescent="0.3">
      <c r="A2994">
        <v>41192</v>
      </c>
      <c r="B2994">
        <v>82.47</v>
      </c>
      <c r="E2994">
        <v>32469770</v>
      </c>
    </row>
    <row r="2995" spans="1:5" x14ac:dyDescent="0.3">
      <c r="A2995">
        <v>41191</v>
      </c>
      <c r="B2995">
        <v>82.6</v>
      </c>
      <c r="E2995">
        <v>45221123</v>
      </c>
    </row>
    <row r="2996" spans="1:5" x14ac:dyDescent="0.3">
      <c r="A2996">
        <v>41190</v>
      </c>
      <c r="B2996">
        <v>83.58</v>
      </c>
      <c r="E2996">
        <v>21069062</v>
      </c>
    </row>
    <row r="2997" spans="1:5" x14ac:dyDescent="0.3">
      <c r="A2997">
        <v>41187</v>
      </c>
      <c r="B2997">
        <v>84.11</v>
      </c>
      <c r="E2997">
        <v>40983952</v>
      </c>
    </row>
    <row r="2998" spans="1:5" x14ac:dyDescent="0.3">
      <c r="A2998">
        <v>41186</v>
      </c>
      <c r="B2998">
        <v>84.21</v>
      </c>
      <c r="E2998">
        <v>43327420</v>
      </c>
    </row>
    <row r="2999" spans="1:5" x14ac:dyDescent="0.3">
      <c r="A2999">
        <v>41185</v>
      </c>
      <c r="B2999">
        <v>83.64</v>
      </c>
      <c r="E2999">
        <v>38570951</v>
      </c>
    </row>
    <row r="3000" spans="1:5" x14ac:dyDescent="0.3">
      <c r="A3000">
        <v>41184</v>
      </c>
      <c r="B3000">
        <v>83.88</v>
      </c>
      <c r="E3000">
        <v>25798099</v>
      </c>
    </row>
    <row r="3001" spans="1:5" x14ac:dyDescent="0.3">
      <c r="A3001">
        <v>41183</v>
      </c>
      <c r="B3001">
        <v>83.72</v>
      </c>
      <c r="E3001">
        <v>43711376</v>
      </c>
    </row>
    <row r="3002" spans="1:5" x14ac:dyDescent="0.3">
      <c r="A3002">
        <v>41180</v>
      </c>
      <c r="B3002">
        <v>83.44</v>
      </c>
      <c r="E3002">
        <v>43945962</v>
      </c>
    </row>
    <row r="3003" spans="1:5" x14ac:dyDescent="0.3">
      <c r="A3003">
        <v>41179</v>
      </c>
      <c r="B3003">
        <v>84.04</v>
      </c>
      <c r="E3003">
        <v>33252793</v>
      </c>
    </row>
    <row r="3004" spans="1:5" x14ac:dyDescent="0.3">
      <c r="A3004">
        <v>41178</v>
      </c>
      <c r="B3004">
        <v>83.14</v>
      </c>
      <c r="E3004">
        <v>42171546</v>
      </c>
    </row>
    <row r="3005" spans="1:5" x14ac:dyDescent="0.3">
      <c r="A3005">
        <v>41177</v>
      </c>
      <c r="B3005">
        <v>83.67</v>
      </c>
      <c r="E3005">
        <v>74752144</v>
      </c>
    </row>
    <row r="3006" spans="1:5" x14ac:dyDescent="0.3">
      <c r="A3006">
        <v>41176</v>
      </c>
      <c r="B3006">
        <v>84.89</v>
      </c>
      <c r="E3006">
        <v>54640735</v>
      </c>
    </row>
    <row r="3007" spans="1:5" x14ac:dyDescent="0.3">
      <c r="A3007">
        <v>41173</v>
      </c>
      <c r="B3007">
        <v>85.5</v>
      </c>
      <c r="E3007">
        <v>38829397</v>
      </c>
    </row>
    <row r="3008" spans="1:5" x14ac:dyDescent="0.3">
      <c r="A3008">
        <v>41172</v>
      </c>
      <c r="B3008">
        <v>85.19</v>
      </c>
      <c r="E3008">
        <v>34941449</v>
      </c>
    </row>
    <row r="3009" spans="1:5" x14ac:dyDescent="0.3">
      <c r="A3009">
        <v>41171</v>
      </c>
      <c r="B3009">
        <v>85.57</v>
      </c>
      <c r="E3009">
        <v>29344490</v>
      </c>
    </row>
    <row r="3010" spans="1:5" x14ac:dyDescent="0.3">
      <c r="A3010">
        <v>41170</v>
      </c>
      <c r="B3010">
        <v>85.72</v>
      </c>
      <c r="E3010">
        <v>32993614</v>
      </c>
    </row>
    <row r="3011" spans="1:5" x14ac:dyDescent="0.3">
      <c r="A3011">
        <v>41169</v>
      </c>
      <c r="B3011">
        <v>86</v>
      </c>
      <c r="E3011">
        <v>30184986</v>
      </c>
    </row>
    <row r="3012" spans="1:5" x14ac:dyDescent="0.3">
      <c r="A3012">
        <v>41166</v>
      </c>
      <c r="B3012">
        <v>86.4</v>
      </c>
      <c r="E3012">
        <v>46045547</v>
      </c>
    </row>
    <row r="3013" spans="1:5" x14ac:dyDescent="0.3">
      <c r="A3013">
        <v>41165</v>
      </c>
      <c r="B3013">
        <v>85.6</v>
      </c>
      <c r="E3013">
        <v>69441399</v>
      </c>
    </row>
    <row r="3014" spans="1:5" x14ac:dyDescent="0.3">
      <c r="A3014">
        <v>41164</v>
      </c>
      <c r="B3014">
        <v>84.49</v>
      </c>
      <c r="E3014">
        <v>29752711</v>
      </c>
    </row>
    <row r="3015" spans="1:5" x14ac:dyDescent="0.3">
      <c r="A3015">
        <v>41163</v>
      </c>
      <c r="B3015">
        <v>84.06</v>
      </c>
      <c r="E3015">
        <v>33164079</v>
      </c>
    </row>
    <row r="3016" spans="1:5" x14ac:dyDescent="0.3">
      <c r="A3016">
        <v>41162</v>
      </c>
      <c r="B3016">
        <v>83.88</v>
      </c>
      <c r="E3016">
        <v>30674565</v>
      </c>
    </row>
    <row r="3017" spans="1:5" x14ac:dyDescent="0.3">
      <c r="A3017">
        <v>41159</v>
      </c>
      <c r="B3017">
        <v>84.26</v>
      </c>
      <c r="E3017">
        <v>32012860</v>
      </c>
    </row>
    <row r="3018" spans="1:5" x14ac:dyDescent="0.3">
      <c r="A3018">
        <v>41158</v>
      </c>
      <c r="B3018">
        <v>83.638000000000005</v>
      </c>
      <c r="E3018">
        <v>46336758</v>
      </c>
    </row>
    <row r="3019" spans="1:5" x14ac:dyDescent="0.3">
      <c r="A3019">
        <v>41157</v>
      </c>
      <c r="B3019">
        <v>82.13</v>
      </c>
      <c r="E3019">
        <v>35158250</v>
      </c>
    </row>
    <row r="3020" spans="1:5" x14ac:dyDescent="0.3">
      <c r="A3020">
        <v>41156</v>
      </c>
      <c r="B3020">
        <v>82.11</v>
      </c>
      <c r="E3020">
        <v>69563610</v>
      </c>
    </row>
    <row r="3021" spans="1:5" x14ac:dyDescent="0.3">
      <c r="A3021">
        <v>41152</v>
      </c>
      <c r="B3021">
        <v>81.12</v>
      </c>
      <c r="E3021">
        <v>34089902</v>
      </c>
    </row>
    <row r="3022" spans="1:5" x14ac:dyDescent="0.3">
      <c r="A3022">
        <v>41151</v>
      </c>
      <c r="B3022">
        <v>80.790000000000006</v>
      </c>
      <c r="E3022">
        <v>24562834</v>
      </c>
    </row>
    <row r="3023" spans="1:5" x14ac:dyDescent="0.3">
      <c r="A3023">
        <v>41150</v>
      </c>
      <c r="B3023">
        <v>81.599999999999994</v>
      </c>
      <c r="E3023">
        <v>30861010</v>
      </c>
    </row>
    <row r="3024" spans="1:5" x14ac:dyDescent="0.3">
      <c r="A3024">
        <v>41149</v>
      </c>
      <c r="B3024">
        <v>81.349999999999994</v>
      </c>
      <c r="E3024">
        <v>28512802</v>
      </c>
    </row>
    <row r="3025" spans="1:5" x14ac:dyDescent="0.3">
      <c r="A3025">
        <v>41148</v>
      </c>
      <c r="B3025">
        <v>80.98</v>
      </c>
      <c r="E3025">
        <v>23633308</v>
      </c>
    </row>
    <row r="3026" spans="1:5" x14ac:dyDescent="0.3">
      <c r="A3026">
        <v>41145</v>
      </c>
      <c r="B3026">
        <v>80.739999999999995</v>
      </c>
      <c r="E3026">
        <v>25679231</v>
      </c>
    </row>
    <row r="3027" spans="1:5" x14ac:dyDescent="0.3">
      <c r="A3027">
        <v>41144</v>
      </c>
      <c r="B3027">
        <v>80.52</v>
      </c>
      <c r="E3027">
        <v>32208660</v>
      </c>
    </row>
    <row r="3028" spans="1:5" x14ac:dyDescent="0.3">
      <c r="A3028">
        <v>41143</v>
      </c>
      <c r="B3028">
        <v>81.09</v>
      </c>
      <c r="E3028">
        <v>37611990</v>
      </c>
    </row>
    <row r="3029" spans="1:5" x14ac:dyDescent="0.3">
      <c r="A3029">
        <v>41142</v>
      </c>
      <c r="B3029">
        <v>81.48</v>
      </c>
      <c r="E3029">
        <v>43746545</v>
      </c>
    </row>
    <row r="3030" spans="1:5" x14ac:dyDescent="0.3">
      <c r="A3030">
        <v>41141</v>
      </c>
      <c r="B3030">
        <v>81.53</v>
      </c>
      <c r="E3030">
        <v>32657999</v>
      </c>
    </row>
    <row r="3031" spans="1:5" x14ac:dyDescent="0.3">
      <c r="A3031">
        <v>41138</v>
      </c>
      <c r="B3031">
        <v>81.709999999999994</v>
      </c>
      <c r="E3031">
        <v>33453969</v>
      </c>
    </row>
    <row r="3032" spans="1:5" x14ac:dyDescent="0.3">
      <c r="A3032">
        <v>41137</v>
      </c>
      <c r="B3032">
        <v>81.14</v>
      </c>
      <c r="E3032">
        <v>46045701</v>
      </c>
    </row>
    <row r="3033" spans="1:5" x14ac:dyDescent="0.3">
      <c r="A3033">
        <v>41136</v>
      </c>
      <c r="B3033">
        <v>80.3</v>
      </c>
      <c r="E3033">
        <v>27061375</v>
      </c>
    </row>
    <row r="3034" spans="1:5" x14ac:dyDescent="0.3">
      <c r="A3034">
        <v>41135</v>
      </c>
      <c r="B3034">
        <v>79.599999999999994</v>
      </c>
      <c r="E3034">
        <v>26060293</v>
      </c>
    </row>
    <row r="3035" spans="1:5" x14ac:dyDescent="0.3">
      <c r="A3035">
        <v>41134</v>
      </c>
      <c r="B3035">
        <v>79.790000000000006</v>
      </c>
      <c r="E3035">
        <v>31546548</v>
      </c>
    </row>
    <row r="3036" spans="1:5" x14ac:dyDescent="0.3">
      <c r="A3036">
        <v>41131</v>
      </c>
      <c r="B3036">
        <v>79.92</v>
      </c>
      <c r="E3036">
        <v>26076193</v>
      </c>
    </row>
    <row r="3037" spans="1:5" x14ac:dyDescent="0.3">
      <c r="A3037">
        <v>41130</v>
      </c>
      <c r="B3037">
        <v>80.2</v>
      </c>
      <c r="E3037">
        <v>24049460</v>
      </c>
    </row>
    <row r="3038" spans="1:5" x14ac:dyDescent="0.3">
      <c r="A3038">
        <v>41129</v>
      </c>
      <c r="B3038">
        <v>79.819999999999993</v>
      </c>
      <c r="E3038">
        <v>28012891</v>
      </c>
    </row>
    <row r="3039" spans="1:5" x14ac:dyDescent="0.3">
      <c r="A3039">
        <v>41128</v>
      </c>
      <c r="B3039">
        <v>79.94</v>
      </c>
      <c r="E3039">
        <v>50064073</v>
      </c>
    </row>
    <row r="3040" spans="1:5" x14ac:dyDescent="0.3">
      <c r="A3040">
        <v>41127</v>
      </c>
      <c r="B3040">
        <v>79.22</v>
      </c>
      <c r="E3040">
        <v>34665379</v>
      </c>
    </row>
    <row r="3041" spans="1:5" x14ac:dyDescent="0.3">
      <c r="A3041">
        <v>41124</v>
      </c>
      <c r="B3041">
        <v>78.61</v>
      </c>
      <c r="E3041">
        <v>52414149</v>
      </c>
    </row>
    <row r="3042" spans="1:5" x14ac:dyDescent="0.3">
      <c r="A3042">
        <v>41123</v>
      </c>
      <c r="B3042">
        <v>76.78</v>
      </c>
      <c r="E3042">
        <v>43378036</v>
      </c>
    </row>
    <row r="3043" spans="1:5" x14ac:dyDescent="0.3">
      <c r="A3043">
        <v>41122</v>
      </c>
      <c r="B3043">
        <v>77.06</v>
      </c>
      <c r="E3043">
        <v>63601068</v>
      </c>
    </row>
    <row r="3044" spans="1:5" x14ac:dyDescent="0.3">
      <c r="A3044">
        <v>41121</v>
      </c>
      <c r="B3044">
        <v>78.349999999999994</v>
      </c>
      <c r="E3044">
        <v>48938810</v>
      </c>
    </row>
    <row r="3045" spans="1:5" x14ac:dyDescent="0.3">
      <c r="A3045">
        <v>41120</v>
      </c>
      <c r="B3045">
        <v>79.05</v>
      </c>
      <c r="E3045">
        <v>34785102</v>
      </c>
    </row>
    <row r="3046" spans="1:5" x14ac:dyDescent="0.3">
      <c r="A3046">
        <v>41117</v>
      </c>
      <c r="B3046">
        <v>79.319999999999993</v>
      </c>
      <c r="E3046">
        <v>67301675</v>
      </c>
    </row>
    <row r="3047" spans="1:5" x14ac:dyDescent="0.3">
      <c r="A3047">
        <v>41116</v>
      </c>
      <c r="B3047">
        <v>77.48</v>
      </c>
      <c r="E3047">
        <v>44745200</v>
      </c>
    </row>
    <row r="3048" spans="1:5" x14ac:dyDescent="0.3">
      <c r="A3048">
        <v>41115</v>
      </c>
      <c r="B3048">
        <v>76.819999999999993</v>
      </c>
      <c r="E3048">
        <v>37217578</v>
      </c>
    </row>
    <row r="3049" spans="1:5" x14ac:dyDescent="0.3">
      <c r="A3049">
        <v>41114</v>
      </c>
      <c r="B3049">
        <v>76.650000000000006</v>
      </c>
      <c r="E3049">
        <v>55612793</v>
      </c>
    </row>
    <row r="3050" spans="1:5" x14ac:dyDescent="0.3">
      <c r="A3050">
        <v>41113</v>
      </c>
      <c r="B3050">
        <v>77.67</v>
      </c>
      <c r="E3050">
        <v>47372843</v>
      </c>
    </row>
    <row r="3051" spans="1:5" x14ac:dyDescent="0.3">
      <c r="A3051">
        <v>41110</v>
      </c>
      <c r="B3051">
        <v>78.930000000000007</v>
      </c>
      <c r="E3051">
        <v>42315297</v>
      </c>
    </row>
    <row r="3052" spans="1:5" x14ac:dyDescent="0.3">
      <c r="A3052">
        <v>41109</v>
      </c>
      <c r="B3052">
        <v>79.95</v>
      </c>
      <c r="E3052">
        <v>49405461</v>
      </c>
    </row>
    <row r="3053" spans="1:5" x14ac:dyDescent="0.3">
      <c r="A3053">
        <v>41108</v>
      </c>
      <c r="B3053">
        <v>80.22</v>
      </c>
      <c r="E3053">
        <v>46045267</v>
      </c>
    </row>
    <row r="3054" spans="1:5" x14ac:dyDescent="0.3">
      <c r="A3054">
        <v>41107</v>
      </c>
      <c r="B3054">
        <v>79.730999999999995</v>
      </c>
      <c r="E3054">
        <v>43662416</v>
      </c>
    </row>
    <row r="3055" spans="1:5" x14ac:dyDescent="0.3">
      <c r="A3055">
        <v>41106</v>
      </c>
      <c r="B3055">
        <v>79.45</v>
      </c>
      <c r="E3055">
        <v>31924150</v>
      </c>
    </row>
    <row r="3056" spans="1:5" x14ac:dyDescent="0.3">
      <c r="A3056">
        <v>41103</v>
      </c>
      <c r="B3056">
        <v>79.771000000000001</v>
      </c>
      <c r="E3056">
        <v>42114879</v>
      </c>
    </row>
    <row r="3057" spans="1:5" x14ac:dyDescent="0.3">
      <c r="A3057">
        <v>41102</v>
      </c>
      <c r="B3057">
        <v>78.790000000000006</v>
      </c>
      <c r="E3057">
        <v>55510525</v>
      </c>
    </row>
    <row r="3058" spans="1:5" x14ac:dyDescent="0.3">
      <c r="A3058">
        <v>41101</v>
      </c>
      <c r="B3058">
        <v>79.06</v>
      </c>
      <c r="E3058">
        <v>40178201</v>
      </c>
    </row>
    <row r="3059" spans="1:5" x14ac:dyDescent="0.3">
      <c r="A3059">
        <v>41100</v>
      </c>
      <c r="B3059">
        <v>79.33</v>
      </c>
      <c r="E3059">
        <v>49992704</v>
      </c>
    </row>
    <row r="3060" spans="1:5" x14ac:dyDescent="0.3">
      <c r="A3060">
        <v>41099</v>
      </c>
      <c r="B3060">
        <v>80.22</v>
      </c>
      <c r="E3060">
        <v>34636281</v>
      </c>
    </row>
    <row r="3061" spans="1:5" x14ac:dyDescent="0.3">
      <c r="A3061">
        <v>41096</v>
      </c>
      <c r="B3061">
        <v>80.53</v>
      </c>
      <c r="E3061">
        <v>38531577</v>
      </c>
    </row>
    <row r="3062" spans="1:5" x14ac:dyDescent="0.3">
      <c r="A3062">
        <v>41095</v>
      </c>
      <c r="B3062">
        <v>81.44</v>
      </c>
      <c r="E3062">
        <v>42819886</v>
      </c>
    </row>
    <row r="3063" spans="1:5" x14ac:dyDescent="0.3">
      <c r="A3063">
        <v>41093</v>
      </c>
      <c r="B3063">
        <v>81.53</v>
      </c>
      <c r="E3063">
        <v>32322695</v>
      </c>
    </row>
    <row r="3064" spans="1:5" x14ac:dyDescent="0.3">
      <c r="A3064">
        <v>41092</v>
      </c>
      <c r="B3064">
        <v>80.48</v>
      </c>
      <c r="E3064">
        <v>53374590</v>
      </c>
    </row>
    <row r="3065" spans="1:5" x14ac:dyDescent="0.3">
      <c r="A3065">
        <v>41089</v>
      </c>
      <c r="B3065">
        <v>79.56</v>
      </c>
      <c r="E3065">
        <v>71664214</v>
      </c>
    </row>
    <row r="3066" spans="1:5" x14ac:dyDescent="0.3">
      <c r="A3066">
        <v>41088</v>
      </c>
      <c r="B3066">
        <v>77.31</v>
      </c>
      <c r="E3066">
        <v>58192667</v>
      </c>
    </row>
    <row r="3067" spans="1:5" x14ac:dyDescent="0.3">
      <c r="A3067">
        <v>41087</v>
      </c>
      <c r="B3067">
        <v>77.44</v>
      </c>
      <c r="E3067">
        <v>38516715</v>
      </c>
    </row>
    <row r="3068" spans="1:5" x14ac:dyDescent="0.3">
      <c r="A3068">
        <v>41086</v>
      </c>
      <c r="B3068">
        <v>76.2</v>
      </c>
      <c r="E3068">
        <v>42502915</v>
      </c>
    </row>
    <row r="3069" spans="1:5" x14ac:dyDescent="0.3">
      <c r="A3069">
        <v>41085</v>
      </c>
      <c r="B3069">
        <v>76.28</v>
      </c>
      <c r="E3069">
        <v>48628405</v>
      </c>
    </row>
    <row r="3070" spans="1:5" x14ac:dyDescent="0.3">
      <c r="A3070">
        <v>41082</v>
      </c>
      <c r="B3070">
        <v>77.489999999999995</v>
      </c>
      <c r="E3070">
        <v>41003078</v>
      </c>
    </row>
    <row r="3071" spans="1:5" x14ac:dyDescent="0.3">
      <c r="A3071">
        <v>41081</v>
      </c>
      <c r="B3071">
        <v>76.62</v>
      </c>
      <c r="E3071">
        <v>62486856</v>
      </c>
    </row>
    <row r="3072" spans="1:5" x14ac:dyDescent="0.3">
      <c r="A3072">
        <v>41080</v>
      </c>
      <c r="B3072">
        <v>78.53</v>
      </c>
      <c r="E3072">
        <v>54650486</v>
      </c>
    </row>
    <row r="3073" spans="1:5" x14ac:dyDescent="0.3">
      <c r="A3073">
        <v>41079</v>
      </c>
      <c r="B3073">
        <v>78.650000000000006</v>
      </c>
      <c r="E3073">
        <v>66903230</v>
      </c>
    </row>
    <row r="3074" spans="1:5" x14ac:dyDescent="0.3">
      <c r="A3074">
        <v>41078</v>
      </c>
      <c r="B3074">
        <v>77.31</v>
      </c>
      <c r="E3074">
        <v>45657460</v>
      </c>
    </row>
    <row r="3075" spans="1:5" x14ac:dyDescent="0.3">
      <c r="A3075">
        <v>41075</v>
      </c>
      <c r="B3075">
        <v>77.22</v>
      </c>
      <c r="E3075">
        <v>57934977</v>
      </c>
    </row>
    <row r="3076" spans="1:5" x14ac:dyDescent="0.3">
      <c r="A3076">
        <v>41074</v>
      </c>
      <c r="B3076">
        <v>76.2</v>
      </c>
      <c r="E3076">
        <v>53623903</v>
      </c>
    </row>
    <row r="3077" spans="1:5" x14ac:dyDescent="0.3">
      <c r="A3077">
        <v>41073</v>
      </c>
      <c r="B3077">
        <v>75.34</v>
      </c>
      <c r="E3077">
        <v>62717103</v>
      </c>
    </row>
    <row r="3078" spans="1:5" x14ac:dyDescent="0.3">
      <c r="A3078">
        <v>41072</v>
      </c>
      <c r="B3078">
        <v>76.22</v>
      </c>
      <c r="E3078">
        <v>56599351</v>
      </c>
    </row>
    <row r="3079" spans="1:5" x14ac:dyDescent="0.3">
      <c r="A3079">
        <v>41071</v>
      </c>
      <c r="B3079">
        <v>75.27</v>
      </c>
      <c r="E3079">
        <v>52802906</v>
      </c>
    </row>
    <row r="3080" spans="1:5" x14ac:dyDescent="0.3">
      <c r="A3080">
        <v>41068</v>
      </c>
      <c r="B3080">
        <v>76.97</v>
      </c>
      <c r="E3080">
        <v>50423272</v>
      </c>
    </row>
    <row r="3081" spans="1:5" x14ac:dyDescent="0.3">
      <c r="A3081">
        <v>41067</v>
      </c>
      <c r="B3081">
        <v>75.94</v>
      </c>
      <c r="E3081">
        <v>57907019</v>
      </c>
    </row>
    <row r="3082" spans="1:5" x14ac:dyDescent="0.3">
      <c r="A3082">
        <v>41066</v>
      </c>
      <c r="B3082">
        <v>76.44</v>
      </c>
      <c r="E3082">
        <v>48640723</v>
      </c>
    </row>
    <row r="3083" spans="1:5" x14ac:dyDescent="0.3">
      <c r="A3083">
        <v>41065</v>
      </c>
      <c r="B3083">
        <v>74.599999999999994</v>
      </c>
      <c r="E3083">
        <v>48275507</v>
      </c>
    </row>
    <row r="3084" spans="1:5" x14ac:dyDescent="0.3">
      <c r="A3084">
        <v>41064</v>
      </c>
      <c r="B3084">
        <v>73.650000000000006</v>
      </c>
      <c r="E3084">
        <v>50132237</v>
      </c>
    </row>
    <row r="3085" spans="1:5" x14ac:dyDescent="0.3">
      <c r="A3085">
        <v>41061</v>
      </c>
      <c r="B3085">
        <v>73.819999999999993</v>
      </c>
      <c r="E3085">
        <v>76129749</v>
      </c>
    </row>
    <row r="3086" spans="1:5" x14ac:dyDescent="0.3">
      <c r="A3086">
        <v>41060</v>
      </c>
      <c r="B3086">
        <v>76.11</v>
      </c>
      <c r="E3086">
        <v>59565867</v>
      </c>
    </row>
    <row r="3087" spans="1:5" x14ac:dyDescent="0.3">
      <c r="A3087">
        <v>41059</v>
      </c>
      <c r="B3087">
        <v>76.209999999999994</v>
      </c>
      <c r="E3087">
        <v>47893305</v>
      </c>
    </row>
    <row r="3088" spans="1:5" x14ac:dyDescent="0.3">
      <c r="A3088">
        <v>41058</v>
      </c>
      <c r="B3088">
        <v>77.7</v>
      </c>
      <c r="E3088">
        <v>51168233</v>
      </c>
    </row>
    <row r="3089" spans="1:5" x14ac:dyDescent="0.3">
      <c r="A3089">
        <v>41054</v>
      </c>
      <c r="B3089">
        <v>76.59</v>
      </c>
      <c r="E3089">
        <v>33848525</v>
      </c>
    </row>
    <row r="3090" spans="1:5" x14ac:dyDescent="0.3">
      <c r="A3090">
        <v>41053</v>
      </c>
      <c r="B3090">
        <v>76.64</v>
      </c>
      <c r="E3090">
        <v>54579281</v>
      </c>
    </row>
    <row r="3091" spans="1:5" x14ac:dyDescent="0.3">
      <c r="A3091">
        <v>41052</v>
      </c>
      <c r="B3091">
        <v>76.48</v>
      </c>
      <c r="E3091">
        <v>66981740</v>
      </c>
    </row>
    <row r="3092" spans="1:5" x14ac:dyDescent="0.3">
      <c r="A3092">
        <v>41051</v>
      </c>
      <c r="B3092">
        <v>75.989999999999995</v>
      </c>
      <c r="E3092">
        <v>59686594</v>
      </c>
    </row>
    <row r="3093" spans="1:5" x14ac:dyDescent="0.3">
      <c r="A3093">
        <v>41050</v>
      </c>
      <c r="B3093">
        <v>76.45</v>
      </c>
      <c r="E3093">
        <v>61393096</v>
      </c>
    </row>
    <row r="3094" spans="1:5" x14ac:dyDescent="0.3">
      <c r="A3094">
        <v>41047</v>
      </c>
      <c r="B3094">
        <v>74.693399999999997</v>
      </c>
      <c r="E3094">
        <v>77644457</v>
      </c>
    </row>
    <row r="3095" spans="1:5" x14ac:dyDescent="0.3">
      <c r="A3095">
        <v>41046</v>
      </c>
      <c r="B3095">
        <v>75.400000000000006</v>
      </c>
      <c r="E3095">
        <v>71669517</v>
      </c>
    </row>
    <row r="3096" spans="1:5" x14ac:dyDescent="0.3">
      <c r="A3096">
        <v>41045</v>
      </c>
      <c r="B3096">
        <v>77.155000000000001</v>
      </c>
      <c r="E3096">
        <v>52662408</v>
      </c>
    </row>
    <row r="3097" spans="1:5" x14ac:dyDescent="0.3">
      <c r="A3097">
        <v>41044</v>
      </c>
      <c r="B3097">
        <v>77.709999999999994</v>
      </c>
      <c r="E3097">
        <v>54317959</v>
      </c>
    </row>
    <row r="3098" spans="1:5" x14ac:dyDescent="0.3">
      <c r="A3098">
        <v>41043</v>
      </c>
      <c r="B3098">
        <v>77.849999999999994</v>
      </c>
      <c r="E3098">
        <v>51221677</v>
      </c>
    </row>
    <row r="3099" spans="1:5" x14ac:dyDescent="0.3">
      <c r="A3099">
        <v>41040</v>
      </c>
      <c r="B3099">
        <v>78.900000000000006</v>
      </c>
      <c r="E3099">
        <v>44863603</v>
      </c>
    </row>
    <row r="3100" spans="1:5" x14ac:dyDescent="0.3">
      <c r="A3100">
        <v>41039</v>
      </c>
      <c r="B3100">
        <v>79.099999999999994</v>
      </c>
      <c r="E3100">
        <v>45701764</v>
      </c>
    </row>
    <row r="3101" spans="1:5" x14ac:dyDescent="0.3">
      <c r="A3101">
        <v>41038</v>
      </c>
      <c r="B3101">
        <v>78.8</v>
      </c>
      <c r="E3101">
        <v>64441125</v>
      </c>
    </row>
    <row r="3102" spans="1:5" x14ac:dyDescent="0.3">
      <c r="A3102">
        <v>41037</v>
      </c>
      <c r="B3102">
        <v>79.25</v>
      </c>
      <c r="E3102">
        <v>62951041</v>
      </c>
    </row>
    <row r="3103" spans="1:5" x14ac:dyDescent="0.3">
      <c r="A3103">
        <v>41036</v>
      </c>
      <c r="B3103">
        <v>79.3</v>
      </c>
      <c r="E3103">
        <v>47361980</v>
      </c>
    </row>
    <row r="3104" spans="1:5" x14ac:dyDescent="0.3">
      <c r="A3104">
        <v>41033</v>
      </c>
      <c r="B3104">
        <v>79.09</v>
      </c>
      <c r="E3104">
        <v>75098461</v>
      </c>
    </row>
    <row r="3105" spans="1:5" x14ac:dyDescent="0.3">
      <c r="A3105">
        <v>41032</v>
      </c>
      <c r="B3105">
        <v>80.62</v>
      </c>
      <c r="E3105">
        <v>61494417</v>
      </c>
    </row>
    <row r="3106" spans="1:5" x14ac:dyDescent="0.3">
      <c r="A3106">
        <v>41031</v>
      </c>
      <c r="B3106">
        <v>81.77</v>
      </c>
      <c r="E3106">
        <v>52098770</v>
      </c>
    </row>
    <row r="3107" spans="1:5" x14ac:dyDescent="0.3">
      <c r="A3107">
        <v>41030</v>
      </c>
      <c r="B3107">
        <v>81.55</v>
      </c>
      <c r="E3107">
        <v>60494331</v>
      </c>
    </row>
    <row r="3108" spans="1:5" x14ac:dyDescent="0.3">
      <c r="A3108">
        <v>41029</v>
      </c>
      <c r="B3108">
        <v>81.47</v>
      </c>
      <c r="E3108">
        <v>38095545</v>
      </c>
    </row>
    <row r="3109" spans="1:5" x14ac:dyDescent="0.3">
      <c r="A3109">
        <v>41026</v>
      </c>
      <c r="B3109">
        <v>82.38</v>
      </c>
      <c r="E3109">
        <v>44707197</v>
      </c>
    </row>
    <row r="3110" spans="1:5" x14ac:dyDescent="0.3">
      <c r="A3110">
        <v>41025</v>
      </c>
      <c r="B3110">
        <v>81.739999999999995</v>
      </c>
      <c r="E3110">
        <v>43151117</v>
      </c>
    </row>
    <row r="3111" spans="1:5" x14ac:dyDescent="0.3">
      <c r="A3111">
        <v>41024</v>
      </c>
      <c r="B3111">
        <v>80.94</v>
      </c>
      <c r="E3111">
        <v>50263368</v>
      </c>
    </row>
    <row r="3112" spans="1:5" x14ac:dyDescent="0.3">
      <c r="A3112">
        <v>41023</v>
      </c>
      <c r="B3112">
        <v>79.7</v>
      </c>
      <c r="E3112">
        <v>44817154</v>
      </c>
    </row>
    <row r="3113" spans="1:5" x14ac:dyDescent="0.3">
      <c r="A3113">
        <v>41022</v>
      </c>
      <c r="B3113">
        <v>79.099999999999994</v>
      </c>
      <c r="E3113">
        <v>62477447</v>
      </c>
    </row>
    <row r="3114" spans="1:5" x14ac:dyDescent="0.3">
      <c r="A3114">
        <v>41019</v>
      </c>
      <c r="B3114">
        <v>80.209999999999994</v>
      </c>
      <c r="E3114">
        <v>46639153</v>
      </c>
    </row>
    <row r="3115" spans="1:5" x14ac:dyDescent="0.3">
      <c r="A3115">
        <v>41018</v>
      </c>
      <c r="B3115">
        <v>79.75</v>
      </c>
      <c r="E3115">
        <v>74262138</v>
      </c>
    </row>
    <row r="3116" spans="1:5" x14ac:dyDescent="0.3">
      <c r="A3116">
        <v>41017</v>
      </c>
      <c r="B3116">
        <v>80.209999999999994</v>
      </c>
      <c r="E3116">
        <v>49010138</v>
      </c>
    </row>
    <row r="3117" spans="1:5" x14ac:dyDescent="0.3">
      <c r="A3117">
        <v>41016</v>
      </c>
      <c r="B3117">
        <v>80.819999999999993</v>
      </c>
      <c r="E3117">
        <v>46737777</v>
      </c>
    </row>
    <row r="3118" spans="1:5" x14ac:dyDescent="0.3">
      <c r="A3118">
        <v>41015</v>
      </c>
      <c r="B3118">
        <v>79.67</v>
      </c>
      <c r="E3118">
        <v>44729253</v>
      </c>
    </row>
    <row r="3119" spans="1:5" x14ac:dyDescent="0.3">
      <c r="A3119">
        <v>41012</v>
      </c>
      <c r="B3119">
        <v>79.542000000000002</v>
      </c>
      <c r="E3119">
        <v>53965767</v>
      </c>
    </row>
    <row r="3120" spans="1:5" x14ac:dyDescent="0.3">
      <c r="A3120">
        <v>41011</v>
      </c>
      <c r="B3120">
        <v>80.599999999999994</v>
      </c>
      <c r="E3120">
        <v>60728671</v>
      </c>
    </row>
    <row r="3121" spans="1:5" x14ac:dyDescent="0.3">
      <c r="A3121">
        <v>41010</v>
      </c>
      <c r="B3121">
        <v>79.459999999999994</v>
      </c>
      <c r="E3121">
        <v>54348812</v>
      </c>
    </row>
    <row r="3122" spans="1:5" x14ac:dyDescent="0.3">
      <c r="A3122">
        <v>41009</v>
      </c>
      <c r="B3122">
        <v>78.349999999999994</v>
      </c>
      <c r="E3122">
        <v>101231179</v>
      </c>
    </row>
    <row r="3123" spans="1:5" x14ac:dyDescent="0.3">
      <c r="A3123">
        <v>41008</v>
      </c>
      <c r="B3123">
        <v>80.239999999999995</v>
      </c>
      <c r="E3123">
        <v>50063153</v>
      </c>
    </row>
    <row r="3124" spans="1:5" x14ac:dyDescent="0.3">
      <c r="A3124">
        <v>41004</v>
      </c>
      <c r="B3124">
        <v>81.58</v>
      </c>
      <c r="E3124">
        <v>31978694</v>
      </c>
    </row>
    <row r="3125" spans="1:5" x14ac:dyDescent="0.3">
      <c r="A3125">
        <v>41003</v>
      </c>
      <c r="B3125">
        <v>81.94</v>
      </c>
      <c r="E3125">
        <v>65172333</v>
      </c>
    </row>
    <row r="3126" spans="1:5" x14ac:dyDescent="0.3">
      <c r="A3126">
        <v>41002</v>
      </c>
      <c r="B3126">
        <v>83.27</v>
      </c>
      <c r="E3126">
        <v>52014404</v>
      </c>
    </row>
    <row r="3127" spans="1:5" x14ac:dyDescent="0.3">
      <c r="A3127">
        <v>41001</v>
      </c>
      <c r="B3127">
        <v>83.83</v>
      </c>
      <c r="E3127">
        <v>52757316</v>
      </c>
    </row>
    <row r="3128" spans="1:5" x14ac:dyDescent="0.3">
      <c r="A3128">
        <v>40998</v>
      </c>
      <c r="B3128">
        <v>82.81</v>
      </c>
      <c r="E3128">
        <v>45904617</v>
      </c>
    </row>
    <row r="3129" spans="1:5" x14ac:dyDescent="0.3">
      <c r="A3129">
        <v>40997</v>
      </c>
      <c r="B3129">
        <v>83.08</v>
      </c>
      <c r="E3129">
        <v>45625051</v>
      </c>
    </row>
    <row r="3130" spans="1:5" x14ac:dyDescent="0.3">
      <c r="A3130">
        <v>40996</v>
      </c>
      <c r="B3130">
        <v>83.32</v>
      </c>
      <c r="E3130">
        <v>48841260</v>
      </c>
    </row>
    <row r="3131" spans="1:5" x14ac:dyDescent="0.3">
      <c r="A3131">
        <v>40995</v>
      </c>
      <c r="B3131">
        <v>83.81</v>
      </c>
      <c r="E3131">
        <v>41730621</v>
      </c>
    </row>
    <row r="3132" spans="1:5" x14ac:dyDescent="0.3">
      <c r="A3132">
        <v>40994</v>
      </c>
      <c r="B3132">
        <v>84.4</v>
      </c>
      <c r="E3132">
        <v>56453997</v>
      </c>
    </row>
    <row r="3133" spans="1:5" x14ac:dyDescent="0.3">
      <c r="A3133">
        <v>40991</v>
      </c>
      <c r="B3133">
        <v>82.68</v>
      </c>
      <c r="E3133">
        <v>46465179</v>
      </c>
    </row>
    <row r="3134" spans="1:5" x14ac:dyDescent="0.3">
      <c r="A3134">
        <v>40990</v>
      </c>
      <c r="B3134">
        <v>82.13</v>
      </c>
      <c r="E3134">
        <v>60103812</v>
      </c>
    </row>
    <row r="3135" spans="1:5" x14ac:dyDescent="0.3">
      <c r="A3135">
        <v>40989</v>
      </c>
      <c r="B3135">
        <v>82.93</v>
      </c>
      <c r="E3135">
        <v>40504698</v>
      </c>
    </row>
    <row r="3136" spans="1:5" x14ac:dyDescent="0.3">
      <c r="A3136">
        <v>40988</v>
      </c>
      <c r="B3136">
        <v>82.950999999999993</v>
      </c>
      <c r="E3136">
        <v>43830060</v>
      </c>
    </row>
    <row r="3137" spans="1:5" x14ac:dyDescent="0.3">
      <c r="A3137">
        <v>40987</v>
      </c>
      <c r="B3137">
        <v>83.7</v>
      </c>
      <c r="E3137">
        <v>66828514</v>
      </c>
    </row>
    <row r="3138" spans="1:5" x14ac:dyDescent="0.3">
      <c r="A3138">
        <v>40984</v>
      </c>
      <c r="B3138">
        <v>83</v>
      </c>
      <c r="E3138">
        <v>42046092</v>
      </c>
    </row>
    <row r="3139" spans="1:5" x14ac:dyDescent="0.3">
      <c r="A3139">
        <v>40983</v>
      </c>
      <c r="B3139">
        <v>83.07</v>
      </c>
      <c r="E3139">
        <v>58742398</v>
      </c>
    </row>
    <row r="3140" spans="1:5" x14ac:dyDescent="0.3">
      <c r="A3140">
        <v>40982</v>
      </c>
      <c r="B3140">
        <v>82.38</v>
      </c>
      <c r="E3140">
        <v>46708552</v>
      </c>
    </row>
    <row r="3141" spans="1:5" x14ac:dyDescent="0.3">
      <c r="A3141">
        <v>40981</v>
      </c>
      <c r="B3141">
        <v>83.06</v>
      </c>
      <c r="E3141">
        <v>60998078</v>
      </c>
    </row>
    <row r="3142" spans="1:5" x14ac:dyDescent="0.3">
      <c r="A3142">
        <v>40980</v>
      </c>
      <c r="B3142">
        <v>81.44</v>
      </c>
      <c r="E3142">
        <v>34086062</v>
      </c>
    </row>
    <row r="3143" spans="1:5" x14ac:dyDescent="0.3">
      <c r="A3143">
        <v>40977</v>
      </c>
      <c r="B3143">
        <v>81.599999999999994</v>
      </c>
      <c r="E3143">
        <v>61462813</v>
      </c>
    </row>
    <row r="3144" spans="1:5" x14ac:dyDescent="0.3">
      <c r="A3144">
        <v>40976</v>
      </c>
      <c r="B3144">
        <v>80.510099999999994</v>
      </c>
      <c r="E3144">
        <v>43803095</v>
      </c>
    </row>
    <row r="3145" spans="1:5" x14ac:dyDescent="0.3">
      <c r="A3145">
        <v>40975</v>
      </c>
      <c r="B3145">
        <v>79.48</v>
      </c>
      <c r="E3145">
        <v>57457911</v>
      </c>
    </row>
    <row r="3146" spans="1:5" x14ac:dyDescent="0.3">
      <c r="A3146">
        <v>40974</v>
      </c>
      <c r="B3146">
        <v>78.739999999999995</v>
      </c>
      <c r="E3146">
        <v>80771261</v>
      </c>
    </row>
    <row r="3147" spans="1:5" x14ac:dyDescent="0.3">
      <c r="A3147">
        <v>40973</v>
      </c>
      <c r="B3147">
        <v>80.34</v>
      </c>
      <c r="E3147">
        <v>44334738</v>
      </c>
    </row>
    <row r="3148" spans="1:5" x14ac:dyDescent="0.3">
      <c r="A3148">
        <v>40970</v>
      </c>
      <c r="B3148">
        <v>80.25</v>
      </c>
      <c r="E3148">
        <v>70789874</v>
      </c>
    </row>
    <row r="3149" spans="1:5" x14ac:dyDescent="0.3">
      <c r="A3149">
        <v>40969</v>
      </c>
      <c r="B3149">
        <v>81.47</v>
      </c>
      <c r="E3149">
        <v>69526443</v>
      </c>
    </row>
    <row r="3150" spans="1:5" x14ac:dyDescent="0.3">
      <c r="A3150">
        <v>40968</v>
      </c>
      <c r="B3150">
        <v>81.05</v>
      </c>
      <c r="E3150">
        <v>64219924</v>
      </c>
    </row>
    <row r="3151" spans="1:5" x14ac:dyDescent="0.3">
      <c r="A3151">
        <v>40967</v>
      </c>
      <c r="B3151">
        <v>82.28</v>
      </c>
      <c r="E3151">
        <v>47687255</v>
      </c>
    </row>
    <row r="3152" spans="1:5" x14ac:dyDescent="0.3">
      <c r="A3152">
        <v>40966</v>
      </c>
      <c r="B3152">
        <v>82.5</v>
      </c>
      <c r="E3152">
        <v>51811948</v>
      </c>
    </row>
    <row r="3153" spans="1:5" x14ac:dyDescent="0.3">
      <c r="A3153">
        <v>40963</v>
      </c>
      <c r="B3153">
        <v>82.64</v>
      </c>
      <c r="E3153">
        <v>37608585</v>
      </c>
    </row>
    <row r="3154" spans="1:5" x14ac:dyDescent="0.3">
      <c r="A3154">
        <v>40962</v>
      </c>
      <c r="B3154">
        <v>82.8</v>
      </c>
      <c r="E3154">
        <v>53186471</v>
      </c>
    </row>
    <row r="3155" spans="1:5" x14ac:dyDescent="0.3">
      <c r="A3155">
        <v>40961</v>
      </c>
      <c r="B3155">
        <v>81.58</v>
      </c>
      <c r="E3155">
        <v>42626851</v>
      </c>
    </row>
    <row r="3156" spans="1:5" x14ac:dyDescent="0.3">
      <c r="A3156">
        <v>40960</v>
      </c>
      <c r="B3156">
        <v>82.23</v>
      </c>
      <c r="E3156">
        <v>39889930</v>
      </c>
    </row>
    <row r="3157" spans="1:5" x14ac:dyDescent="0.3">
      <c r="A3157">
        <v>40956</v>
      </c>
      <c r="B3157">
        <v>82.79</v>
      </c>
      <c r="E3157">
        <v>33298974</v>
      </c>
    </row>
    <row r="3158" spans="1:5" x14ac:dyDescent="0.3">
      <c r="A3158">
        <v>40955</v>
      </c>
      <c r="B3158">
        <v>82.8</v>
      </c>
      <c r="E3158">
        <v>61459524</v>
      </c>
    </row>
    <row r="3159" spans="1:5" x14ac:dyDescent="0.3">
      <c r="A3159">
        <v>40954</v>
      </c>
      <c r="B3159">
        <v>81.27</v>
      </c>
      <c r="E3159">
        <v>59836593</v>
      </c>
    </row>
    <row r="3160" spans="1:5" x14ac:dyDescent="0.3">
      <c r="A3160">
        <v>40953</v>
      </c>
      <c r="B3160">
        <v>81.95</v>
      </c>
      <c r="E3160">
        <v>49376897</v>
      </c>
    </row>
    <row r="3161" spans="1:5" x14ac:dyDescent="0.3">
      <c r="A3161">
        <v>40952</v>
      </c>
      <c r="B3161">
        <v>82.32</v>
      </c>
      <c r="E3161">
        <v>38574008</v>
      </c>
    </row>
    <row r="3162" spans="1:5" x14ac:dyDescent="0.3">
      <c r="A3162">
        <v>40949</v>
      </c>
      <c r="B3162">
        <v>81.27</v>
      </c>
      <c r="E3162">
        <v>42506850</v>
      </c>
    </row>
    <row r="3163" spans="1:5" x14ac:dyDescent="0.3">
      <c r="A3163">
        <v>40948</v>
      </c>
      <c r="B3163">
        <v>82.4</v>
      </c>
      <c r="E3163">
        <v>48716712</v>
      </c>
    </row>
    <row r="3164" spans="1:5" x14ac:dyDescent="0.3">
      <c r="A3164">
        <v>40947</v>
      </c>
      <c r="B3164">
        <v>82.81</v>
      </c>
      <c r="E3164">
        <v>46707148</v>
      </c>
    </row>
    <row r="3165" spans="1:5" x14ac:dyDescent="0.3">
      <c r="A3165">
        <v>40946</v>
      </c>
      <c r="B3165">
        <v>82.63</v>
      </c>
      <c r="E3165">
        <v>41623666</v>
      </c>
    </row>
    <row r="3166" spans="1:5" x14ac:dyDescent="0.3">
      <c r="A3166">
        <v>40945</v>
      </c>
      <c r="B3166">
        <v>82.68</v>
      </c>
      <c r="E3166">
        <v>34520171</v>
      </c>
    </row>
    <row r="3167" spans="1:5" x14ac:dyDescent="0.3">
      <c r="A3167">
        <v>40942</v>
      </c>
      <c r="B3167">
        <v>82.95</v>
      </c>
      <c r="E3167">
        <v>72740966</v>
      </c>
    </row>
    <row r="3168" spans="1:5" x14ac:dyDescent="0.3">
      <c r="A3168">
        <v>40941</v>
      </c>
      <c r="B3168">
        <v>81.180000000000007</v>
      </c>
      <c r="E3168">
        <v>46407028</v>
      </c>
    </row>
    <row r="3169" spans="1:5" x14ac:dyDescent="0.3">
      <c r="A3169">
        <v>40940</v>
      </c>
      <c r="B3169">
        <v>80.72</v>
      </c>
      <c r="E3169">
        <v>67292166</v>
      </c>
    </row>
    <row r="3170" spans="1:5" x14ac:dyDescent="0.3">
      <c r="A3170">
        <v>40939</v>
      </c>
      <c r="B3170">
        <v>79.02</v>
      </c>
      <c r="E3170">
        <v>52026659</v>
      </c>
    </row>
    <row r="3171" spans="1:5" x14ac:dyDescent="0.3">
      <c r="A3171">
        <v>40938</v>
      </c>
      <c r="B3171">
        <v>79.099999999999994</v>
      </c>
      <c r="E3171">
        <v>46332320</v>
      </c>
    </row>
    <row r="3172" spans="1:5" x14ac:dyDescent="0.3">
      <c r="A3172">
        <v>40935</v>
      </c>
      <c r="B3172">
        <v>79.72</v>
      </c>
      <c r="E3172">
        <v>52205352</v>
      </c>
    </row>
    <row r="3173" spans="1:5" x14ac:dyDescent="0.3">
      <c r="A3173">
        <v>40934</v>
      </c>
      <c r="B3173">
        <v>79.180000000000007</v>
      </c>
      <c r="E3173">
        <v>52758609</v>
      </c>
    </row>
    <row r="3174" spans="1:5" x14ac:dyDescent="0.3">
      <c r="A3174">
        <v>40933</v>
      </c>
      <c r="B3174">
        <v>79.27</v>
      </c>
      <c r="E3174">
        <v>68272859</v>
      </c>
    </row>
    <row r="3175" spans="1:5" x14ac:dyDescent="0.3">
      <c r="A3175">
        <v>40932</v>
      </c>
      <c r="B3175">
        <v>78.599999999999994</v>
      </c>
      <c r="E3175">
        <v>49860323</v>
      </c>
    </row>
    <row r="3176" spans="1:5" x14ac:dyDescent="0.3">
      <c r="A3176">
        <v>40931</v>
      </c>
      <c r="B3176">
        <v>78.150000000000006</v>
      </c>
      <c r="E3176">
        <v>37482331</v>
      </c>
    </row>
    <row r="3177" spans="1:5" x14ac:dyDescent="0.3">
      <c r="A3177">
        <v>40928</v>
      </c>
      <c r="B3177">
        <v>78.25</v>
      </c>
      <c r="E3177">
        <v>42225396</v>
      </c>
    </row>
    <row r="3178" spans="1:5" x14ac:dyDescent="0.3">
      <c r="A3178">
        <v>40927</v>
      </c>
      <c r="B3178">
        <v>78.2</v>
      </c>
      <c r="E3178">
        <v>35832489</v>
      </c>
    </row>
    <row r="3179" spans="1:5" x14ac:dyDescent="0.3">
      <c r="A3179">
        <v>40926</v>
      </c>
      <c r="B3179">
        <v>77.72</v>
      </c>
      <c r="E3179">
        <v>49330704</v>
      </c>
    </row>
    <row r="3180" spans="1:5" x14ac:dyDescent="0.3">
      <c r="A3180">
        <v>40925</v>
      </c>
      <c r="B3180">
        <v>76.36</v>
      </c>
      <c r="E3180">
        <v>34521398</v>
      </c>
    </row>
    <row r="3181" spans="1:5" x14ac:dyDescent="0.3">
      <c r="A3181">
        <v>40921</v>
      </c>
      <c r="B3181">
        <v>76.39</v>
      </c>
      <c r="E3181">
        <v>42602832</v>
      </c>
    </row>
    <row r="3182" spans="1:5" x14ac:dyDescent="0.3">
      <c r="A3182">
        <v>40920</v>
      </c>
      <c r="B3182">
        <v>76.8</v>
      </c>
      <c r="E3182">
        <v>36132207</v>
      </c>
    </row>
    <row r="3183" spans="1:5" x14ac:dyDescent="0.3">
      <c r="A3183">
        <v>40919</v>
      </c>
      <c r="B3183">
        <v>76.569999999999993</v>
      </c>
      <c r="E3183">
        <v>33452291</v>
      </c>
    </row>
    <row r="3184" spans="1:5" x14ac:dyDescent="0.3">
      <c r="A3184">
        <v>40918</v>
      </c>
      <c r="B3184">
        <v>76.27</v>
      </c>
      <c r="E3184">
        <v>42977517</v>
      </c>
    </row>
    <row r="3185" spans="1:5" x14ac:dyDescent="0.3">
      <c r="A3185">
        <v>40917</v>
      </c>
      <c r="B3185">
        <v>75.17</v>
      </c>
      <c r="E3185">
        <v>52045194</v>
      </c>
    </row>
    <row r="3186" spans="1:5" x14ac:dyDescent="0.3">
      <c r="A3186">
        <v>40914</v>
      </c>
      <c r="B3186">
        <v>74.795000000000002</v>
      </c>
      <c r="E3186">
        <v>45500667</v>
      </c>
    </row>
    <row r="3187" spans="1:5" x14ac:dyDescent="0.3">
      <c r="A3187">
        <v>40913</v>
      </c>
      <c r="B3187">
        <v>74.98</v>
      </c>
      <c r="E3187">
        <v>57274909</v>
      </c>
    </row>
    <row r="3188" spans="1:5" x14ac:dyDescent="0.3">
      <c r="A3188">
        <v>40912</v>
      </c>
      <c r="B3188">
        <v>74.56</v>
      </c>
      <c r="E3188">
        <v>34653155</v>
      </c>
    </row>
    <row r="3189" spans="1:5" x14ac:dyDescent="0.3">
      <c r="A3189">
        <v>40911</v>
      </c>
      <c r="B3189">
        <v>74.974999999999994</v>
      </c>
      <c r="E3189">
        <v>60508752</v>
      </c>
    </row>
    <row r="3190" spans="1:5" x14ac:dyDescent="0.3">
      <c r="A3190">
        <v>40907</v>
      </c>
      <c r="B3190">
        <v>73.75</v>
      </c>
      <c r="E3190">
        <v>31988182</v>
      </c>
    </row>
    <row r="3191" spans="1:5" x14ac:dyDescent="0.3">
      <c r="A3191">
        <v>40906</v>
      </c>
      <c r="B3191">
        <v>74.150000000000006</v>
      </c>
      <c r="E3191">
        <v>27096234</v>
      </c>
    </row>
    <row r="3192" spans="1:5" x14ac:dyDescent="0.3">
      <c r="A3192">
        <v>40905</v>
      </c>
      <c r="B3192">
        <v>73.41</v>
      </c>
      <c r="E3192">
        <v>37827471</v>
      </c>
    </row>
    <row r="3193" spans="1:5" x14ac:dyDescent="0.3">
      <c r="A3193">
        <v>40904</v>
      </c>
      <c r="B3193">
        <v>74.77</v>
      </c>
      <c r="E3193">
        <v>26926597</v>
      </c>
    </row>
    <row r="3194" spans="1:5" x14ac:dyDescent="0.3">
      <c r="A3194">
        <v>40900</v>
      </c>
      <c r="B3194">
        <v>74.55</v>
      </c>
      <c r="E3194">
        <v>24337370</v>
      </c>
    </row>
    <row r="3195" spans="1:5" x14ac:dyDescent="0.3">
      <c r="A3195">
        <v>40899</v>
      </c>
      <c r="B3195">
        <v>74.27</v>
      </c>
      <c r="E3195">
        <v>41507207</v>
      </c>
    </row>
    <row r="3196" spans="1:5" x14ac:dyDescent="0.3">
      <c r="A3196">
        <v>40898</v>
      </c>
      <c r="B3196">
        <v>74.161000000000001</v>
      </c>
      <c r="E3196">
        <v>59204288</v>
      </c>
    </row>
    <row r="3197" spans="1:5" x14ac:dyDescent="0.3">
      <c r="A3197">
        <v>40897</v>
      </c>
      <c r="B3197">
        <v>73.86</v>
      </c>
      <c r="E3197">
        <v>74174303</v>
      </c>
    </row>
    <row r="3198" spans="1:5" x14ac:dyDescent="0.3">
      <c r="A3198">
        <v>40896</v>
      </c>
      <c r="B3198">
        <v>71.010000000000005</v>
      </c>
      <c r="E3198">
        <v>52897501</v>
      </c>
    </row>
    <row r="3199" spans="1:5" x14ac:dyDescent="0.3">
      <c r="A3199">
        <v>40893</v>
      </c>
      <c r="B3199">
        <v>72.260000000000005</v>
      </c>
      <c r="E3199">
        <v>66230352</v>
      </c>
    </row>
    <row r="3200" spans="1:5" x14ac:dyDescent="0.3">
      <c r="A3200">
        <v>40892</v>
      </c>
      <c r="B3200">
        <v>71.7</v>
      </c>
      <c r="E3200">
        <v>50096004</v>
      </c>
    </row>
    <row r="3201" spans="1:5" x14ac:dyDescent="0.3">
      <c r="A3201">
        <v>40891</v>
      </c>
      <c r="B3201">
        <v>71.040000000000006</v>
      </c>
      <c r="E3201">
        <v>77704850</v>
      </c>
    </row>
    <row r="3202" spans="1:5" x14ac:dyDescent="0.3">
      <c r="A3202">
        <v>40890</v>
      </c>
      <c r="B3202">
        <v>71.94</v>
      </c>
      <c r="E3202">
        <v>79040280</v>
      </c>
    </row>
    <row r="3203" spans="1:5" x14ac:dyDescent="0.3">
      <c r="A3203">
        <v>40889</v>
      </c>
      <c r="B3203">
        <v>73.47</v>
      </c>
      <c r="E3203">
        <v>47638582</v>
      </c>
    </row>
    <row r="3204" spans="1:5" x14ac:dyDescent="0.3">
      <c r="A3204">
        <v>40886</v>
      </c>
      <c r="B3204">
        <v>74.540000000000006</v>
      </c>
      <c r="E3204">
        <v>72184841</v>
      </c>
    </row>
    <row r="3205" spans="1:5" x14ac:dyDescent="0.3">
      <c r="A3205">
        <v>40885</v>
      </c>
      <c r="B3205">
        <v>72.36</v>
      </c>
      <c r="E3205">
        <v>71486615</v>
      </c>
    </row>
    <row r="3206" spans="1:5" x14ac:dyDescent="0.3">
      <c r="A3206">
        <v>40884</v>
      </c>
      <c r="B3206">
        <v>74.680000000000007</v>
      </c>
      <c r="E3206">
        <v>55914120</v>
      </c>
    </row>
    <row r="3207" spans="1:5" x14ac:dyDescent="0.3">
      <c r="A3207">
        <v>40883</v>
      </c>
      <c r="B3207">
        <v>74.83</v>
      </c>
      <c r="E3207">
        <v>43602091</v>
      </c>
    </row>
    <row r="3208" spans="1:5" x14ac:dyDescent="0.3">
      <c r="A3208">
        <v>40882</v>
      </c>
      <c r="B3208">
        <v>74.760000000000005</v>
      </c>
      <c r="E3208">
        <v>58434487</v>
      </c>
    </row>
    <row r="3209" spans="1:5" x14ac:dyDescent="0.3">
      <c r="A3209">
        <v>40879</v>
      </c>
      <c r="B3209">
        <v>73.5</v>
      </c>
      <c r="E3209">
        <v>47677946</v>
      </c>
    </row>
    <row r="3210" spans="1:5" x14ac:dyDescent="0.3">
      <c r="A3210">
        <v>40878</v>
      </c>
      <c r="B3210">
        <v>73.2</v>
      </c>
      <c r="E3210">
        <v>57399712</v>
      </c>
    </row>
    <row r="3211" spans="1:5" x14ac:dyDescent="0.3">
      <c r="A3211">
        <v>40877</v>
      </c>
      <c r="B3211">
        <v>73.73</v>
      </c>
      <c r="E3211">
        <v>93811987</v>
      </c>
    </row>
    <row r="3212" spans="1:5" x14ac:dyDescent="0.3">
      <c r="A3212">
        <v>40876</v>
      </c>
      <c r="B3212">
        <v>69.66</v>
      </c>
      <c r="E3212">
        <v>58160114</v>
      </c>
    </row>
    <row r="3213" spans="1:5" x14ac:dyDescent="0.3">
      <c r="A3213">
        <v>40875</v>
      </c>
      <c r="B3213">
        <v>69.790000000000006</v>
      </c>
      <c r="E3213">
        <v>59167082</v>
      </c>
    </row>
    <row r="3214" spans="1:5" x14ac:dyDescent="0.3">
      <c r="A3214">
        <v>40872</v>
      </c>
      <c r="B3214">
        <v>66.62</v>
      </c>
      <c r="E3214">
        <v>28167820</v>
      </c>
    </row>
    <row r="3215" spans="1:5" x14ac:dyDescent="0.3">
      <c r="A3215">
        <v>40870</v>
      </c>
      <c r="B3215">
        <v>67.48</v>
      </c>
      <c r="E3215">
        <v>69734163</v>
      </c>
    </row>
    <row r="3216" spans="1:5" x14ac:dyDescent="0.3">
      <c r="A3216">
        <v>40869</v>
      </c>
      <c r="B3216">
        <v>69.67</v>
      </c>
      <c r="E3216">
        <v>55412316</v>
      </c>
    </row>
    <row r="3217" spans="1:5" x14ac:dyDescent="0.3">
      <c r="A3217">
        <v>40868</v>
      </c>
      <c r="B3217">
        <v>70.260000000000005</v>
      </c>
      <c r="E3217">
        <v>58236865</v>
      </c>
    </row>
    <row r="3218" spans="1:5" x14ac:dyDescent="0.3">
      <c r="A3218">
        <v>40865</v>
      </c>
      <c r="B3218">
        <v>71.98</v>
      </c>
      <c r="E3218">
        <v>53462875</v>
      </c>
    </row>
    <row r="3219" spans="1:5" x14ac:dyDescent="0.3">
      <c r="A3219">
        <v>40864</v>
      </c>
      <c r="B3219">
        <v>72</v>
      </c>
      <c r="E3219">
        <v>78929156</v>
      </c>
    </row>
    <row r="3220" spans="1:5" x14ac:dyDescent="0.3">
      <c r="A3220">
        <v>40863</v>
      </c>
      <c r="B3220">
        <v>73.037999999999997</v>
      </c>
      <c r="E3220">
        <v>56938692</v>
      </c>
    </row>
    <row r="3221" spans="1:5" x14ac:dyDescent="0.3">
      <c r="A3221">
        <v>40862</v>
      </c>
      <c r="B3221">
        <v>74.239999999999995</v>
      </c>
      <c r="E3221">
        <v>65795225</v>
      </c>
    </row>
    <row r="3222" spans="1:5" x14ac:dyDescent="0.3">
      <c r="A3222">
        <v>40861</v>
      </c>
      <c r="B3222">
        <v>73.31</v>
      </c>
      <c r="E3222">
        <v>61117257</v>
      </c>
    </row>
    <row r="3223" spans="1:5" x14ac:dyDescent="0.3">
      <c r="A3223">
        <v>40858</v>
      </c>
      <c r="B3223">
        <v>74.38</v>
      </c>
      <c r="E3223">
        <v>62457645</v>
      </c>
    </row>
    <row r="3224" spans="1:5" x14ac:dyDescent="0.3">
      <c r="A3224">
        <v>40857</v>
      </c>
      <c r="B3224">
        <v>72.47</v>
      </c>
      <c r="E3224">
        <v>72175062</v>
      </c>
    </row>
    <row r="3225" spans="1:5" x14ac:dyDescent="0.3">
      <c r="A3225">
        <v>40856</v>
      </c>
      <c r="B3225">
        <v>71.94</v>
      </c>
      <c r="E3225">
        <v>78806336</v>
      </c>
    </row>
    <row r="3226" spans="1:5" x14ac:dyDescent="0.3">
      <c r="A3226">
        <v>40855</v>
      </c>
      <c r="B3226">
        <v>75.540000000000006</v>
      </c>
      <c r="E3226">
        <v>72280855</v>
      </c>
    </row>
    <row r="3227" spans="1:5" x14ac:dyDescent="0.3">
      <c r="A3227">
        <v>40854</v>
      </c>
      <c r="B3227">
        <v>74.45</v>
      </c>
      <c r="E3227">
        <v>67142710</v>
      </c>
    </row>
    <row r="3228" spans="1:5" x14ac:dyDescent="0.3">
      <c r="A3228">
        <v>40851</v>
      </c>
      <c r="B3228">
        <v>74.599999999999994</v>
      </c>
      <c r="E3228">
        <v>65262476</v>
      </c>
    </row>
    <row r="3229" spans="1:5" x14ac:dyDescent="0.3">
      <c r="A3229">
        <v>40850</v>
      </c>
      <c r="B3229">
        <v>74.97</v>
      </c>
      <c r="E3229">
        <v>72743884</v>
      </c>
    </row>
    <row r="3230" spans="1:5" x14ac:dyDescent="0.3">
      <c r="A3230">
        <v>40849</v>
      </c>
      <c r="B3230">
        <v>73.150000000000006</v>
      </c>
      <c r="E3230">
        <v>63839920</v>
      </c>
    </row>
    <row r="3231" spans="1:5" x14ac:dyDescent="0.3">
      <c r="A3231">
        <v>40848</v>
      </c>
      <c r="B3231">
        <v>71.39</v>
      </c>
      <c r="E3231">
        <v>110064861</v>
      </c>
    </row>
    <row r="3232" spans="1:5" x14ac:dyDescent="0.3">
      <c r="A3232">
        <v>40847</v>
      </c>
      <c r="B3232">
        <v>74.010000000000005</v>
      </c>
      <c r="E3232">
        <v>66969197</v>
      </c>
    </row>
    <row r="3233" spans="1:5" x14ac:dyDescent="0.3">
      <c r="A3233">
        <v>40844</v>
      </c>
      <c r="B3233">
        <v>76.03</v>
      </c>
      <c r="E3233">
        <v>82397501</v>
      </c>
    </row>
    <row r="3234" spans="1:5" x14ac:dyDescent="0.3">
      <c r="A3234">
        <v>40843</v>
      </c>
      <c r="B3234">
        <v>76.42</v>
      </c>
      <c r="E3234">
        <v>130609674</v>
      </c>
    </row>
    <row r="3235" spans="1:5" x14ac:dyDescent="0.3">
      <c r="A3235">
        <v>40842</v>
      </c>
      <c r="B3235">
        <v>72.59</v>
      </c>
      <c r="E3235">
        <v>76643302</v>
      </c>
    </row>
    <row r="3236" spans="1:5" x14ac:dyDescent="0.3">
      <c r="A3236">
        <v>40841</v>
      </c>
      <c r="B3236">
        <v>71.36</v>
      </c>
      <c r="E3236">
        <v>66772396</v>
      </c>
    </row>
    <row r="3237" spans="1:5" x14ac:dyDescent="0.3">
      <c r="A3237">
        <v>40840</v>
      </c>
      <c r="B3237">
        <v>73.42</v>
      </c>
      <c r="E3237">
        <v>81405897</v>
      </c>
    </row>
    <row r="3238" spans="1:5" x14ac:dyDescent="0.3">
      <c r="A3238">
        <v>40837</v>
      </c>
      <c r="B3238">
        <v>71.13</v>
      </c>
      <c r="E3238">
        <v>60414442</v>
      </c>
    </row>
    <row r="3239" spans="1:5" x14ac:dyDescent="0.3">
      <c r="A3239">
        <v>40836</v>
      </c>
      <c r="B3239">
        <v>69.62</v>
      </c>
      <c r="E3239">
        <v>91000037</v>
      </c>
    </row>
    <row r="3240" spans="1:5" x14ac:dyDescent="0.3">
      <c r="A3240">
        <v>40835</v>
      </c>
      <c r="B3240">
        <v>69.430000000000007</v>
      </c>
      <c r="E3240">
        <v>71075430</v>
      </c>
    </row>
    <row r="3241" spans="1:5" x14ac:dyDescent="0.3">
      <c r="A3241">
        <v>40834</v>
      </c>
      <c r="B3241">
        <v>70.81</v>
      </c>
      <c r="E3241">
        <v>98951098</v>
      </c>
    </row>
    <row r="3242" spans="1:5" x14ac:dyDescent="0.3">
      <c r="A3242">
        <v>40833</v>
      </c>
      <c r="B3242">
        <v>68.98</v>
      </c>
      <c r="E3242">
        <v>57529890</v>
      </c>
    </row>
    <row r="3243" spans="1:5" x14ac:dyDescent="0.3">
      <c r="A3243">
        <v>40830</v>
      </c>
      <c r="B3243">
        <v>71.14</v>
      </c>
      <c r="E3243">
        <v>69768508</v>
      </c>
    </row>
    <row r="3244" spans="1:5" x14ac:dyDescent="0.3">
      <c r="A3244">
        <v>40829</v>
      </c>
      <c r="B3244">
        <v>69.760000000000005</v>
      </c>
      <c r="E3244">
        <v>54163214</v>
      </c>
    </row>
    <row r="3245" spans="1:5" x14ac:dyDescent="0.3">
      <c r="A3245">
        <v>40828</v>
      </c>
      <c r="B3245">
        <v>69.819999999999993</v>
      </c>
      <c r="E3245">
        <v>88579978</v>
      </c>
    </row>
    <row r="3246" spans="1:5" x14ac:dyDescent="0.3">
      <c r="A3246">
        <v>40827</v>
      </c>
      <c r="B3246">
        <v>68.84</v>
      </c>
      <c r="E3246">
        <v>63181435</v>
      </c>
    </row>
    <row r="3247" spans="1:5" x14ac:dyDescent="0.3">
      <c r="A3247">
        <v>40826</v>
      </c>
      <c r="B3247">
        <v>68.37</v>
      </c>
      <c r="E3247">
        <v>76366622</v>
      </c>
    </row>
    <row r="3248" spans="1:5" x14ac:dyDescent="0.3">
      <c r="A3248">
        <v>40823</v>
      </c>
      <c r="B3248">
        <v>65.5</v>
      </c>
      <c r="E3248">
        <v>93662280</v>
      </c>
    </row>
    <row r="3249" spans="1:5" x14ac:dyDescent="0.3">
      <c r="A3249">
        <v>40822</v>
      </c>
      <c r="B3249">
        <v>67.14</v>
      </c>
      <c r="E3249">
        <v>85789684</v>
      </c>
    </row>
    <row r="3250" spans="1:5" x14ac:dyDescent="0.3">
      <c r="A3250">
        <v>40821</v>
      </c>
      <c r="B3250">
        <v>65.680000000000007</v>
      </c>
      <c r="E3250">
        <v>100370908</v>
      </c>
    </row>
    <row r="3251" spans="1:5" x14ac:dyDescent="0.3">
      <c r="A3251">
        <v>40820</v>
      </c>
      <c r="B3251">
        <v>64.790000000000006</v>
      </c>
      <c r="E3251">
        <v>165084384</v>
      </c>
    </row>
    <row r="3252" spans="1:5" x14ac:dyDescent="0.3">
      <c r="A3252">
        <v>40819</v>
      </c>
      <c r="B3252">
        <v>60.99</v>
      </c>
      <c r="E3252">
        <v>119484938</v>
      </c>
    </row>
    <row r="3253" spans="1:5" x14ac:dyDescent="0.3">
      <c r="A3253">
        <v>40816</v>
      </c>
      <c r="B3253">
        <v>64.3</v>
      </c>
      <c r="E3253">
        <v>72139314</v>
      </c>
    </row>
    <row r="3254" spans="1:5" x14ac:dyDescent="0.3">
      <c r="A3254">
        <v>40815</v>
      </c>
      <c r="B3254">
        <v>66.33</v>
      </c>
      <c r="E3254">
        <v>73927105</v>
      </c>
    </row>
    <row r="3255" spans="1:5" x14ac:dyDescent="0.3">
      <c r="A3255">
        <v>40814</v>
      </c>
      <c r="B3255">
        <v>65.2</v>
      </c>
      <c r="E3255">
        <v>85412561</v>
      </c>
    </row>
    <row r="3256" spans="1:5" x14ac:dyDescent="0.3">
      <c r="A3256">
        <v>40813</v>
      </c>
      <c r="B3256">
        <v>67.8</v>
      </c>
      <c r="E3256">
        <v>93999520</v>
      </c>
    </row>
    <row r="3257" spans="1:5" x14ac:dyDescent="0.3">
      <c r="A3257">
        <v>40812</v>
      </c>
      <c r="B3257">
        <v>66.37</v>
      </c>
      <c r="E3257">
        <v>75558690</v>
      </c>
    </row>
    <row r="3258" spans="1:5" x14ac:dyDescent="0.3">
      <c r="A3258">
        <v>40809</v>
      </c>
      <c r="B3258">
        <v>65.14</v>
      </c>
      <c r="E3258">
        <v>84093755</v>
      </c>
    </row>
    <row r="3259" spans="1:5" x14ac:dyDescent="0.3">
      <c r="A3259">
        <v>40808</v>
      </c>
      <c r="B3259">
        <v>64.73</v>
      </c>
      <c r="E3259">
        <v>159808173</v>
      </c>
    </row>
    <row r="3260" spans="1:5" x14ac:dyDescent="0.3">
      <c r="A3260">
        <v>40807</v>
      </c>
      <c r="B3260">
        <v>66.59</v>
      </c>
      <c r="E3260">
        <v>81435623</v>
      </c>
    </row>
    <row r="3261" spans="1:5" x14ac:dyDescent="0.3">
      <c r="A3261">
        <v>40806</v>
      </c>
      <c r="B3261">
        <v>69.150000000000006</v>
      </c>
      <c r="E3261">
        <v>63453186</v>
      </c>
    </row>
    <row r="3262" spans="1:5" x14ac:dyDescent="0.3">
      <c r="A3262">
        <v>40805</v>
      </c>
      <c r="B3262">
        <v>70.239999999999995</v>
      </c>
      <c r="E3262">
        <v>69216160</v>
      </c>
    </row>
    <row r="3263" spans="1:5" x14ac:dyDescent="0.3">
      <c r="A3263">
        <v>40802</v>
      </c>
      <c r="B3263">
        <v>71.52</v>
      </c>
      <c r="E3263">
        <v>75773277</v>
      </c>
    </row>
    <row r="3264" spans="1:5" x14ac:dyDescent="0.3">
      <c r="A3264">
        <v>40801</v>
      </c>
      <c r="B3264">
        <v>71.41</v>
      </c>
      <c r="E3264">
        <v>74213025</v>
      </c>
    </row>
    <row r="3265" spans="1:5" x14ac:dyDescent="0.3">
      <c r="A3265">
        <v>40800</v>
      </c>
      <c r="B3265">
        <v>70.42</v>
      </c>
      <c r="E3265">
        <v>77019129</v>
      </c>
    </row>
    <row r="3266" spans="1:5" x14ac:dyDescent="0.3">
      <c r="A3266">
        <v>40799</v>
      </c>
      <c r="B3266">
        <v>69.180000000000007</v>
      </c>
      <c r="E3266">
        <v>84144012</v>
      </c>
    </row>
    <row r="3267" spans="1:5" x14ac:dyDescent="0.3">
      <c r="A3267">
        <v>40798</v>
      </c>
      <c r="B3267">
        <v>68.08</v>
      </c>
      <c r="E3267">
        <v>100109854</v>
      </c>
    </row>
    <row r="3268" spans="1:5" x14ac:dyDescent="0.3">
      <c r="A3268">
        <v>40795</v>
      </c>
      <c r="B3268">
        <v>67.5</v>
      </c>
      <c r="E3268">
        <v>99456916</v>
      </c>
    </row>
    <row r="3269" spans="1:5" x14ac:dyDescent="0.3">
      <c r="A3269">
        <v>40794</v>
      </c>
      <c r="B3269">
        <v>69.55</v>
      </c>
      <c r="E3269">
        <v>71124024</v>
      </c>
    </row>
    <row r="3270" spans="1:5" x14ac:dyDescent="0.3">
      <c r="A3270">
        <v>40793</v>
      </c>
      <c r="B3270">
        <v>70.849999999999994</v>
      </c>
      <c r="E3270">
        <v>68959217</v>
      </c>
    </row>
    <row r="3271" spans="1:5" x14ac:dyDescent="0.3">
      <c r="A3271">
        <v>40792</v>
      </c>
      <c r="B3271">
        <v>68.27</v>
      </c>
      <c r="E3271">
        <v>71503867</v>
      </c>
    </row>
    <row r="3272" spans="1:5" x14ac:dyDescent="0.3">
      <c r="A3272">
        <v>40788</v>
      </c>
      <c r="B3272">
        <v>68.459999999999994</v>
      </c>
      <c r="E3272">
        <v>78923186</v>
      </c>
    </row>
    <row r="3273" spans="1:5" x14ac:dyDescent="0.3">
      <c r="A3273">
        <v>40787</v>
      </c>
      <c r="B3273">
        <v>71.09</v>
      </c>
      <c r="E3273">
        <v>86788765</v>
      </c>
    </row>
    <row r="3274" spans="1:5" x14ac:dyDescent="0.3">
      <c r="A3274">
        <v>40786</v>
      </c>
      <c r="B3274">
        <v>72.650000000000006</v>
      </c>
      <c r="E3274">
        <v>70313805</v>
      </c>
    </row>
    <row r="3275" spans="1:5" x14ac:dyDescent="0.3">
      <c r="A3275">
        <v>40785</v>
      </c>
      <c r="B3275">
        <v>72.8</v>
      </c>
      <c r="E3275">
        <v>67801572</v>
      </c>
    </row>
    <row r="3276" spans="1:5" x14ac:dyDescent="0.3">
      <c r="A3276">
        <v>40784</v>
      </c>
      <c r="B3276">
        <v>72.38</v>
      </c>
      <c r="E3276">
        <v>53078445</v>
      </c>
    </row>
    <row r="3277" spans="1:5" x14ac:dyDescent="0.3">
      <c r="A3277">
        <v>40781</v>
      </c>
      <c r="B3277">
        <v>69.11</v>
      </c>
      <c r="E3277">
        <v>84472796</v>
      </c>
    </row>
    <row r="3278" spans="1:5" x14ac:dyDescent="0.3">
      <c r="A3278">
        <v>40780</v>
      </c>
      <c r="B3278">
        <v>67.5</v>
      </c>
      <c r="E3278">
        <v>80732852</v>
      </c>
    </row>
    <row r="3279" spans="1:5" x14ac:dyDescent="0.3">
      <c r="A3279">
        <v>40779</v>
      </c>
      <c r="B3279">
        <v>69.2</v>
      </c>
      <c r="E3279">
        <v>67697917</v>
      </c>
    </row>
    <row r="3280" spans="1:5" x14ac:dyDescent="0.3">
      <c r="A3280">
        <v>40778</v>
      </c>
      <c r="B3280">
        <v>68.19</v>
      </c>
      <c r="E3280">
        <v>93279367</v>
      </c>
    </row>
    <row r="3281" spans="1:5" x14ac:dyDescent="0.3">
      <c r="A3281">
        <v>40777</v>
      </c>
      <c r="B3281">
        <v>65.05</v>
      </c>
      <c r="E3281">
        <v>72216153</v>
      </c>
    </row>
    <row r="3282" spans="1:5" x14ac:dyDescent="0.3">
      <c r="A3282">
        <v>40774</v>
      </c>
      <c r="B3282">
        <v>65.28</v>
      </c>
      <c r="E3282">
        <v>99197999</v>
      </c>
    </row>
    <row r="3283" spans="1:5" x14ac:dyDescent="0.3">
      <c r="A3283">
        <v>40773</v>
      </c>
      <c r="B3283">
        <v>66.45</v>
      </c>
      <c r="E3283">
        <v>110700724</v>
      </c>
    </row>
    <row r="3284" spans="1:5" x14ac:dyDescent="0.3">
      <c r="A3284">
        <v>40772</v>
      </c>
      <c r="B3284">
        <v>70.459999999999994</v>
      </c>
      <c r="E3284">
        <v>66792948</v>
      </c>
    </row>
    <row r="3285" spans="1:5" x14ac:dyDescent="0.3">
      <c r="A3285">
        <v>40771</v>
      </c>
      <c r="B3285">
        <v>70.44</v>
      </c>
      <c r="E3285">
        <v>79484228</v>
      </c>
    </row>
    <row r="3286" spans="1:5" x14ac:dyDescent="0.3">
      <c r="A3286">
        <v>40770</v>
      </c>
      <c r="B3286">
        <v>71.760000000000005</v>
      </c>
      <c r="E3286">
        <v>57622389</v>
      </c>
    </row>
    <row r="3287" spans="1:5" x14ac:dyDescent="0.3">
      <c r="A3287">
        <v>40767</v>
      </c>
      <c r="B3287">
        <v>69.790000000000006</v>
      </c>
      <c r="E3287">
        <v>86476523</v>
      </c>
    </row>
    <row r="3288" spans="1:5" x14ac:dyDescent="0.3">
      <c r="A3288">
        <v>40766</v>
      </c>
      <c r="B3288">
        <v>69.36</v>
      </c>
      <c r="E3288">
        <v>121880009</v>
      </c>
    </row>
    <row r="3289" spans="1:5" x14ac:dyDescent="0.3">
      <c r="A3289">
        <v>40765</v>
      </c>
      <c r="B3289">
        <v>66.06</v>
      </c>
      <c r="E3289">
        <v>182376325</v>
      </c>
    </row>
    <row r="3290" spans="1:5" x14ac:dyDescent="0.3">
      <c r="A3290">
        <v>40764</v>
      </c>
      <c r="B3290">
        <v>69.459999999999994</v>
      </c>
      <c r="E3290">
        <v>207866905</v>
      </c>
    </row>
    <row r="3291" spans="1:5" x14ac:dyDescent="0.3">
      <c r="A3291">
        <v>40763</v>
      </c>
      <c r="B3291">
        <v>65.12</v>
      </c>
      <c r="E3291">
        <v>170163465</v>
      </c>
    </row>
    <row r="3292" spans="1:5" x14ac:dyDescent="0.3">
      <c r="A3292">
        <v>40760</v>
      </c>
      <c r="B3292">
        <v>71.33</v>
      </c>
      <c r="E3292">
        <v>188574310</v>
      </c>
    </row>
    <row r="3293" spans="1:5" x14ac:dyDescent="0.3">
      <c r="A3293">
        <v>40759</v>
      </c>
      <c r="B3293">
        <v>72.599999999999994</v>
      </c>
      <c r="E3293">
        <v>130904785</v>
      </c>
    </row>
    <row r="3294" spans="1:5" x14ac:dyDescent="0.3">
      <c r="A3294">
        <v>40758</v>
      </c>
      <c r="B3294">
        <v>77.260000000000005</v>
      </c>
      <c r="E3294">
        <v>114910322</v>
      </c>
    </row>
    <row r="3295" spans="1:5" x14ac:dyDescent="0.3">
      <c r="A3295">
        <v>40757</v>
      </c>
      <c r="B3295">
        <v>76.75</v>
      </c>
      <c r="E3295">
        <v>95669571</v>
      </c>
    </row>
    <row r="3296" spans="1:5" x14ac:dyDescent="0.3">
      <c r="A3296">
        <v>40756</v>
      </c>
      <c r="B3296">
        <v>79.22</v>
      </c>
      <c r="E3296">
        <v>93483161</v>
      </c>
    </row>
    <row r="3297" spans="1:5" x14ac:dyDescent="0.3">
      <c r="A3297">
        <v>40753</v>
      </c>
      <c r="B3297">
        <v>79.739999999999995</v>
      </c>
      <c r="E3297">
        <v>93519528</v>
      </c>
    </row>
    <row r="3298" spans="1:5" x14ac:dyDescent="0.3">
      <c r="A3298">
        <v>40752</v>
      </c>
      <c r="B3298">
        <v>79.84</v>
      </c>
      <c r="E3298">
        <v>67439372</v>
      </c>
    </row>
    <row r="3299" spans="1:5" x14ac:dyDescent="0.3">
      <c r="A3299">
        <v>40751</v>
      </c>
      <c r="B3299">
        <v>79.97</v>
      </c>
      <c r="E3299">
        <v>97533234</v>
      </c>
    </row>
    <row r="3300" spans="1:5" x14ac:dyDescent="0.3">
      <c r="A3300">
        <v>40750</v>
      </c>
      <c r="B3300">
        <v>82.43</v>
      </c>
      <c r="E3300">
        <v>52213298</v>
      </c>
    </row>
    <row r="3301" spans="1:5" x14ac:dyDescent="0.3">
      <c r="A3301">
        <v>40749</v>
      </c>
      <c r="B3301">
        <v>83.06</v>
      </c>
      <c r="E3301">
        <v>49769403</v>
      </c>
    </row>
    <row r="3302" spans="1:5" x14ac:dyDescent="0.3">
      <c r="A3302">
        <v>40746</v>
      </c>
      <c r="B3302">
        <v>84.05</v>
      </c>
      <c r="E3302">
        <v>34540173</v>
      </c>
    </row>
    <row r="3303" spans="1:5" x14ac:dyDescent="0.3">
      <c r="A3303">
        <v>40745</v>
      </c>
      <c r="B3303">
        <v>83.94</v>
      </c>
      <c r="E3303">
        <v>63407231</v>
      </c>
    </row>
    <row r="3304" spans="1:5" x14ac:dyDescent="0.3">
      <c r="A3304">
        <v>40744</v>
      </c>
      <c r="B3304">
        <v>83.18</v>
      </c>
      <c r="E3304">
        <v>40277329</v>
      </c>
    </row>
    <row r="3305" spans="1:5" x14ac:dyDescent="0.3">
      <c r="A3305">
        <v>40743</v>
      </c>
      <c r="B3305">
        <v>83.32</v>
      </c>
      <c r="E3305">
        <v>56068397</v>
      </c>
    </row>
    <row r="3306" spans="1:5" x14ac:dyDescent="0.3">
      <c r="A3306">
        <v>40742</v>
      </c>
      <c r="B3306">
        <v>81.48</v>
      </c>
      <c r="E3306">
        <v>56865999</v>
      </c>
    </row>
    <row r="3307" spans="1:5" x14ac:dyDescent="0.3">
      <c r="A3307">
        <v>40739</v>
      </c>
      <c r="B3307">
        <v>82.81</v>
      </c>
      <c r="E3307">
        <v>75497307</v>
      </c>
    </row>
    <row r="3308" spans="1:5" x14ac:dyDescent="0.3">
      <c r="A3308">
        <v>40738</v>
      </c>
      <c r="B3308">
        <v>82.26</v>
      </c>
      <c r="E3308">
        <v>91726590</v>
      </c>
    </row>
    <row r="3309" spans="1:5" x14ac:dyDescent="0.3">
      <c r="A3309">
        <v>40737</v>
      </c>
      <c r="B3309">
        <v>83.59</v>
      </c>
      <c r="E3309">
        <v>79327155</v>
      </c>
    </row>
    <row r="3310" spans="1:5" x14ac:dyDescent="0.3">
      <c r="A3310">
        <v>40736</v>
      </c>
      <c r="B3310">
        <v>82.85</v>
      </c>
      <c r="E3310">
        <v>65322068</v>
      </c>
    </row>
    <row r="3311" spans="1:5" x14ac:dyDescent="0.3">
      <c r="A3311">
        <v>40735</v>
      </c>
      <c r="B3311">
        <v>83.32</v>
      </c>
      <c r="E3311">
        <v>59769749</v>
      </c>
    </row>
    <row r="3312" spans="1:5" x14ac:dyDescent="0.3">
      <c r="A3312">
        <v>40732</v>
      </c>
      <c r="B3312">
        <v>85.13</v>
      </c>
      <c r="E3312">
        <v>61989919</v>
      </c>
    </row>
    <row r="3313" spans="1:5" x14ac:dyDescent="0.3">
      <c r="A3313">
        <v>40731</v>
      </c>
      <c r="B3313">
        <v>85.65</v>
      </c>
      <c r="E3313">
        <v>68558746</v>
      </c>
    </row>
    <row r="3314" spans="1:5" x14ac:dyDescent="0.3">
      <c r="A3314">
        <v>40730</v>
      </c>
      <c r="B3314">
        <v>84.38</v>
      </c>
      <c r="E3314">
        <v>57095993</v>
      </c>
    </row>
    <row r="3315" spans="1:5" x14ac:dyDescent="0.3">
      <c r="A3315">
        <v>40729</v>
      </c>
      <c r="B3315">
        <v>84.04</v>
      </c>
      <c r="E3315">
        <v>48268894</v>
      </c>
    </row>
    <row r="3316" spans="1:5" x14ac:dyDescent="0.3">
      <c r="A3316">
        <v>40725</v>
      </c>
      <c r="B3316">
        <v>84.09</v>
      </c>
      <c r="E3316">
        <v>63908350</v>
      </c>
    </row>
    <row r="3317" spans="1:5" x14ac:dyDescent="0.3">
      <c r="A3317">
        <v>40724</v>
      </c>
      <c r="B3317">
        <v>82.8</v>
      </c>
      <c r="E3317">
        <v>59919644</v>
      </c>
    </row>
    <row r="3318" spans="1:5" x14ac:dyDescent="0.3">
      <c r="A3318">
        <v>40723</v>
      </c>
      <c r="B3318">
        <v>82.2</v>
      </c>
      <c r="E3318">
        <v>68230186</v>
      </c>
    </row>
    <row r="3319" spans="1:5" x14ac:dyDescent="0.3">
      <c r="A3319">
        <v>40722</v>
      </c>
      <c r="B3319">
        <v>81.81</v>
      </c>
      <c r="E3319">
        <v>54021705</v>
      </c>
    </row>
    <row r="3320" spans="1:5" x14ac:dyDescent="0.3">
      <c r="A3320">
        <v>40721</v>
      </c>
      <c r="B3320">
        <v>80.56</v>
      </c>
      <c r="E3320">
        <v>51197347</v>
      </c>
    </row>
    <row r="3321" spans="1:5" x14ac:dyDescent="0.3">
      <c r="A3321">
        <v>40718</v>
      </c>
      <c r="B3321">
        <v>79.94</v>
      </c>
      <c r="E3321">
        <v>73867732</v>
      </c>
    </row>
    <row r="3322" spans="1:5" x14ac:dyDescent="0.3">
      <c r="A3322">
        <v>40717</v>
      </c>
      <c r="B3322">
        <v>80.349999999999994</v>
      </c>
      <c r="E3322">
        <v>92521041</v>
      </c>
    </row>
    <row r="3323" spans="1:5" x14ac:dyDescent="0.3">
      <c r="A3323">
        <v>40716</v>
      </c>
      <c r="B3323">
        <v>80.040000000000006</v>
      </c>
      <c r="E3323">
        <v>55852300</v>
      </c>
    </row>
    <row r="3324" spans="1:5" x14ac:dyDescent="0.3">
      <c r="A3324">
        <v>40715</v>
      </c>
      <c r="B3324">
        <v>80.66</v>
      </c>
      <c r="E3324">
        <v>75979724</v>
      </c>
    </row>
    <row r="3325" spans="1:5" x14ac:dyDescent="0.3">
      <c r="A3325">
        <v>40714</v>
      </c>
      <c r="B3325">
        <v>78.95</v>
      </c>
      <c r="E3325">
        <v>53351221</v>
      </c>
    </row>
    <row r="3326" spans="1:5" x14ac:dyDescent="0.3">
      <c r="A3326">
        <v>40711</v>
      </c>
      <c r="B3326">
        <v>78.23</v>
      </c>
      <c r="E3326">
        <v>77866645</v>
      </c>
    </row>
    <row r="3327" spans="1:5" x14ac:dyDescent="0.3">
      <c r="A3327">
        <v>40710</v>
      </c>
      <c r="B3327">
        <v>78.209999999999994</v>
      </c>
      <c r="E3327">
        <v>81850216</v>
      </c>
    </row>
    <row r="3328" spans="1:5" x14ac:dyDescent="0.3">
      <c r="A3328">
        <v>40709</v>
      </c>
      <c r="B3328">
        <v>78.03</v>
      </c>
      <c r="E3328">
        <v>89261945</v>
      </c>
    </row>
    <row r="3329" spans="1:5" x14ac:dyDescent="0.3">
      <c r="A3329">
        <v>40708</v>
      </c>
      <c r="B3329">
        <v>79.45</v>
      </c>
      <c r="E3329">
        <v>66668808</v>
      </c>
    </row>
    <row r="3330" spans="1:5" x14ac:dyDescent="0.3">
      <c r="A3330">
        <v>40707</v>
      </c>
      <c r="B3330">
        <v>77.78</v>
      </c>
      <c r="E3330">
        <v>60288810</v>
      </c>
    </row>
    <row r="3331" spans="1:5" x14ac:dyDescent="0.3">
      <c r="A3331">
        <v>40704</v>
      </c>
      <c r="B3331">
        <v>78</v>
      </c>
      <c r="E3331">
        <v>71824901</v>
      </c>
    </row>
    <row r="3332" spans="1:5" x14ac:dyDescent="0.3">
      <c r="A3332">
        <v>40703</v>
      </c>
      <c r="B3332">
        <v>79.27</v>
      </c>
      <c r="E3332">
        <v>58471805</v>
      </c>
    </row>
    <row r="3333" spans="1:5" x14ac:dyDescent="0.3">
      <c r="A3333">
        <v>40702</v>
      </c>
      <c r="B3333">
        <v>78.849999999999994</v>
      </c>
      <c r="E3333">
        <v>67750237</v>
      </c>
    </row>
    <row r="3334" spans="1:5" x14ac:dyDescent="0.3">
      <c r="A3334">
        <v>40701</v>
      </c>
      <c r="B3334">
        <v>79.739999999999995</v>
      </c>
      <c r="E3334">
        <v>58330220</v>
      </c>
    </row>
    <row r="3335" spans="1:5" x14ac:dyDescent="0.3">
      <c r="A3335">
        <v>40700</v>
      </c>
      <c r="B3335">
        <v>79.55</v>
      </c>
      <c r="E3335">
        <v>63792152</v>
      </c>
    </row>
    <row r="3336" spans="1:5" x14ac:dyDescent="0.3">
      <c r="A3336">
        <v>40697</v>
      </c>
      <c r="B3336">
        <v>80.88</v>
      </c>
      <c r="E3336">
        <v>76496456</v>
      </c>
    </row>
    <row r="3337" spans="1:5" x14ac:dyDescent="0.3">
      <c r="A3337">
        <v>40696</v>
      </c>
      <c r="B3337">
        <v>82.08</v>
      </c>
      <c r="E3337">
        <v>64676926</v>
      </c>
    </row>
    <row r="3338" spans="1:5" x14ac:dyDescent="0.3">
      <c r="A3338">
        <v>40695</v>
      </c>
      <c r="B3338">
        <v>82.11</v>
      </c>
      <c r="E3338">
        <v>80933782</v>
      </c>
    </row>
    <row r="3339" spans="1:5" x14ac:dyDescent="0.3">
      <c r="A3339">
        <v>40694</v>
      </c>
      <c r="B3339">
        <v>84.84</v>
      </c>
      <c r="E3339">
        <v>77456146</v>
      </c>
    </row>
    <row r="3340" spans="1:5" x14ac:dyDescent="0.3">
      <c r="A3340">
        <v>40690</v>
      </c>
      <c r="B3340">
        <v>83.65</v>
      </c>
      <c r="E3340">
        <v>46620743</v>
      </c>
    </row>
    <row r="3341" spans="1:5" x14ac:dyDescent="0.3">
      <c r="A3341">
        <v>40689</v>
      </c>
      <c r="B3341">
        <v>83.08</v>
      </c>
      <c r="E3341">
        <v>51833306</v>
      </c>
    </row>
    <row r="3342" spans="1:5" x14ac:dyDescent="0.3">
      <c r="A3342">
        <v>40688</v>
      </c>
      <c r="B3342">
        <v>82</v>
      </c>
      <c r="E3342">
        <v>60013731</v>
      </c>
    </row>
    <row r="3343" spans="1:5" x14ac:dyDescent="0.3">
      <c r="A3343">
        <v>40687</v>
      </c>
      <c r="B3343">
        <v>80.98</v>
      </c>
      <c r="E3343">
        <v>60226212</v>
      </c>
    </row>
    <row r="3344" spans="1:5" x14ac:dyDescent="0.3">
      <c r="A3344">
        <v>40686</v>
      </c>
      <c r="B3344">
        <v>81.37</v>
      </c>
      <c r="E3344">
        <v>50708248</v>
      </c>
    </row>
    <row r="3345" spans="1:5" x14ac:dyDescent="0.3">
      <c r="A3345">
        <v>40683</v>
      </c>
      <c r="B3345">
        <v>82.858999999999995</v>
      </c>
      <c r="E3345">
        <v>56026221</v>
      </c>
    </row>
    <row r="3346" spans="1:5" x14ac:dyDescent="0.3">
      <c r="A3346">
        <v>40682</v>
      </c>
      <c r="B3346">
        <v>83.47</v>
      </c>
      <c r="E3346">
        <v>52926977</v>
      </c>
    </row>
    <row r="3347" spans="1:5" x14ac:dyDescent="0.3">
      <c r="A3347">
        <v>40681</v>
      </c>
      <c r="B3347">
        <v>83.29</v>
      </c>
      <c r="E3347">
        <v>54523305</v>
      </c>
    </row>
    <row r="3348" spans="1:5" x14ac:dyDescent="0.3">
      <c r="A3348">
        <v>40680</v>
      </c>
      <c r="B3348">
        <v>82.03</v>
      </c>
      <c r="E3348">
        <v>76489400</v>
      </c>
    </row>
    <row r="3349" spans="1:5" x14ac:dyDescent="0.3">
      <c r="A3349">
        <v>40679</v>
      </c>
      <c r="B3349">
        <v>82.29</v>
      </c>
      <c r="E3349">
        <v>68783579</v>
      </c>
    </row>
    <row r="3350" spans="1:5" x14ac:dyDescent="0.3">
      <c r="A3350">
        <v>40676</v>
      </c>
      <c r="B3350">
        <v>83.51</v>
      </c>
      <c r="E3350">
        <v>74677358</v>
      </c>
    </row>
    <row r="3351" spans="1:5" x14ac:dyDescent="0.3">
      <c r="A3351">
        <v>40675</v>
      </c>
      <c r="B3351">
        <v>84.69</v>
      </c>
      <c r="E3351">
        <v>80117223</v>
      </c>
    </row>
    <row r="3352" spans="1:5" x14ac:dyDescent="0.3">
      <c r="A3352">
        <v>40674</v>
      </c>
      <c r="B3352">
        <v>83.95</v>
      </c>
      <c r="E3352">
        <v>81332883</v>
      </c>
    </row>
    <row r="3353" spans="1:5" x14ac:dyDescent="0.3">
      <c r="A3353">
        <v>40673</v>
      </c>
      <c r="B3353">
        <v>85.53</v>
      </c>
      <c r="E3353">
        <v>44421302</v>
      </c>
    </row>
    <row r="3354" spans="1:5" x14ac:dyDescent="0.3">
      <c r="A3354">
        <v>40672</v>
      </c>
      <c r="B3354">
        <v>84.24</v>
      </c>
      <c r="E3354">
        <v>45818997</v>
      </c>
    </row>
    <row r="3355" spans="1:5" x14ac:dyDescent="0.3">
      <c r="A3355">
        <v>40669</v>
      </c>
      <c r="B3355">
        <v>83.27</v>
      </c>
      <c r="E3355">
        <v>76495218</v>
      </c>
    </row>
    <row r="3356" spans="1:5" x14ac:dyDescent="0.3">
      <c r="A3356">
        <v>40668</v>
      </c>
      <c r="B3356">
        <v>82.83</v>
      </c>
      <c r="E3356">
        <v>91882294</v>
      </c>
    </row>
    <row r="3357" spans="1:5" x14ac:dyDescent="0.3">
      <c r="A3357">
        <v>40667</v>
      </c>
      <c r="B3357">
        <v>83.21</v>
      </c>
      <c r="E3357">
        <v>64787531</v>
      </c>
    </row>
    <row r="3358" spans="1:5" x14ac:dyDescent="0.3">
      <c r="A3358">
        <v>40666</v>
      </c>
      <c r="B3358">
        <v>84.3</v>
      </c>
      <c r="E3358">
        <v>56077481</v>
      </c>
    </row>
    <row r="3359" spans="1:5" x14ac:dyDescent="0.3">
      <c r="A3359">
        <v>40665</v>
      </c>
      <c r="B3359">
        <v>85.38</v>
      </c>
      <c r="E3359">
        <v>48978647</v>
      </c>
    </row>
    <row r="3360" spans="1:5" x14ac:dyDescent="0.3">
      <c r="A3360">
        <v>40662</v>
      </c>
      <c r="B3360">
        <v>86.39</v>
      </c>
      <c r="E3360">
        <v>41034684</v>
      </c>
    </row>
    <row r="3361" spans="1:5" x14ac:dyDescent="0.3">
      <c r="A3361">
        <v>40661</v>
      </c>
      <c r="B3361">
        <v>86.08</v>
      </c>
      <c r="E3361">
        <v>43474913</v>
      </c>
    </row>
    <row r="3362" spans="1:5" x14ac:dyDescent="0.3">
      <c r="A3362">
        <v>40660</v>
      </c>
      <c r="B3362">
        <v>85.69</v>
      </c>
      <c r="E3362">
        <v>44683150</v>
      </c>
    </row>
    <row r="3363" spans="1:5" x14ac:dyDescent="0.3">
      <c r="A3363">
        <v>40659</v>
      </c>
      <c r="B3363">
        <v>85.18</v>
      </c>
      <c r="E3363">
        <v>53163410</v>
      </c>
    </row>
    <row r="3364" spans="1:5" x14ac:dyDescent="0.3">
      <c r="A3364">
        <v>40658</v>
      </c>
      <c r="B3364">
        <v>84.34</v>
      </c>
      <c r="E3364">
        <v>23456899</v>
      </c>
    </row>
    <row r="3365" spans="1:5" x14ac:dyDescent="0.3">
      <c r="A3365">
        <v>40654</v>
      </c>
      <c r="B3365">
        <v>84.45</v>
      </c>
      <c r="E3365">
        <v>30383924</v>
      </c>
    </row>
    <row r="3366" spans="1:5" x14ac:dyDescent="0.3">
      <c r="A3366">
        <v>40653</v>
      </c>
      <c r="B3366">
        <v>83.83</v>
      </c>
      <c r="E3366">
        <v>47098820</v>
      </c>
    </row>
    <row r="3367" spans="1:5" x14ac:dyDescent="0.3">
      <c r="A3367">
        <v>40652</v>
      </c>
      <c r="B3367">
        <v>82.148600000000002</v>
      </c>
      <c r="E3367">
        <v>31998508</v>
      </c>
    </row>
    <row r="3368" spans="1:5" x14ac:dyDescent="0.3">
      <c r="A3368">
        <v>40651</v>
      </c>
      <c r="B3368">
        <v>82.13</v>
      </c>
      <c r="E3368">
        <v>58617106</v>
      </c>
    </row>
    <row r="3369" spans="1:5" x14ac:dyDescent="0.3">
      <c r="A3369">
        <v>40648</v>
      </c>
      <c r="B3369">
        <v>83.51</v>
      </c>
      <c r="E3369">
        <v>53705232</v>
      </c>
    </row>
    <row r="3370" spans="1:5" x14ac:dyDescent="0.3">
      <c r="A3370">
        <v>40647</v>
      </c>
      <c r="B3370">
        <v>82.63</v>
      </c>
      <c r="E3370">
        <v>58541893</v>
      </c>
    </row>
    <row r="3371" spans="1:5" x14ac:dyDescent="0.3">
      <c r="A3371">
        <v>40646</v>
      </c>
      <c r="B3371">
        <v>82.25</v>
      </c>
      <c r="E3371">
        <v>80460074</v>
      </c>
    </row>
    <row r="3372" spans="1:5" x14ac:dyDescent="0.3">
      <c r="A3372">
        <v>40645</v>
      </c>
      <c r="B3372">
        <v>82.14</v>
      </c>
      <c r="E3372">
        <v>58127874</v>
      </c>
    </row>
    <row r="3373" spans="1:5" x14ac:dyDescent="0.3">
      <c r="A3373">
        <v>40644</v>
      </c>
      <c r="B3373">
        <v>83.23</v>
      </c>
      <c r="E3373">
        <v>41790718</v>
      </c>
    </row>
    <row r="3374" spans="1:5" x14ac:dyDescent="0.3">
      <c r="A3374">
        <v>40641</v>
      </c>
      <c r="B3374">
        <v>83.98</v>
      </c>
      <c r="E3374">
        <v>63655008</v>
      </c>
    </row>
    <row r="3375" spans="1:5" x14ac:dyDescent="0.3">
      <c r="A3375">
        <v>40640</v>
      </c>
      <c r="B3375">
        <v>84.87</v>
      </c>
      <c r="E3375">
        <v>69454127</v>
      </c>
    </row>
    <row r="3376" spans="1:5" x14ac:dyDescent="0.3">
      <c r="A3376">
        <v>40639</v>
      </c>
      <c r="B3376">
        <v>85.38</v>
      </c>
      <c r="E3376">
        <v>59046473</v>
      </c>
    </row>
    <row r="3377" spans="1:5" x14ac:dyDescent="0.3">
      <c r="A3377">
        <v>40638</v>
      </c>
      <c r="B3377">
        <v>85.19</v>
      </c>
      <c r="E3377">
        <v>45473550</v>
      </c>
    </row>
    <row r="3378" spans="1:5" x14ac:dyDescent="0.3">
      <c r="A3378">
        <v>40637</v>
      </c>
      <c r="B3378">
        <v>84.73</v>
      </c>
      <c r="E3378">
        <v>42241007</v>
      </c>
    </row>
    <row r="3379" spans="1:5" x14ac:dyDescent="0.3">
      <c r="A3379">
        <v>40634</v>
      </c>
      <c r="B3379">
        <v>84.54</v>
      </c>
      <c r="E3379">
        <v>49185710</v>
      </c>
    </row>
    <row r="3380" spans="1:5" x14ac:dyDescent="0.3">
      <c r="A3380">
        <v>40633</v>
      </c>
      <c r="B3380">
        <v>84.17</v>
      </c>
      <c r="E3380">
        <v>41635490</v>
      </c>
    </row>
    <row r="3381" spans="1:5" x14ac:dyDescent="0.3">
      <c r="A3381">
        <v>40632</v>
      </c>
      <c r="B3381">
        <v>83.88</v>
      </c>
      <c r="E3381">
        <v>42161464</v>
      </c>
    </row>
    <row r="3382" spans="1:5" x14ac:dyDescent="0.3">
      <c r="A3382">
        <v>40631</v>
      </c>
      <c r="B3382">
        <v>82.81</v>
      </c>
      <c r="E3382">
        <v>40970358</v>
      </c>
    </row>
    <row r="3383" spans="1:5" x14ac:dyDescent="0.3">
      <c r="A3383">
        <v>40630</v>
      </c>
      <c r="B3383">
        <v>82.04</v>
      </c>
      <c r="E3383">
        <v>42807184</v>
      </c>
    </row>
    <row r="3384" spans="1:5" x14ac:dyDescent="0.3">
      <c r="A3384">
        <v>40627</v>
      </c>
      <c r="B3384">
        <v>82.22</v>
      </c>
      <c r="E3384">
        <v>78215245</v>
      </c>
    </row>
    <row r="3385" spans="1:5" x14ac:dyDescent="0.3">
      <c r="A3385">
        <v>40626</v>
      </c>
      <c r="B3385">
        <v>81.510000000000005</v>
      </c>
      <c r="E3385">
        <v>52881573</v>
      </c>
    </row>
    <row r="3386" spans="1:5" x14ac:dyDescent="0.3">
      <c r="A3386">
        <v>40625</v>
      </c>
      <c r="B3386">
        <v>81.12</v>
      </c>
      <c r="E3386">
        <v>58047001</v>
      </c>
    </row>
    <row r="3387" spans="1:5" x14ac:dyDescent="0.3">
      <c r="A3387">
        <v>40624</v>
      </c>
      <c r="B3387">
        <v>80.87</v>
      </c>
      <c r="E3387">
        <v>52388358</v>
      </c>
    </row>
    <row r="3388" spans="1:5" x14ac:dyDescent="0.3">
      <c r="A3388">
        <v>40623</v>
      </c>
      <c r="B3388">
        <v>81.3</v>
      </c>
      <c r="E3388">
        <v>50644291</v>
      </c>
    </row>
    <row r="3389" spans="1:5" x14ac:dyDescent="0.3">
      <c r="A3389">
        <v>40620</v>
      </c>
      <c r="B3389">
        <v>79.459999999999994</v>
      </c>
      <c r="E3389">
        <v>70057173</v>
      </c>
    </row>
    <row r="3390" spans="1:5" x14ac:dyDescent="0.3">
      <c r="A3390">
        <v>40619</v>
      </c>
      <c r="B3390">
        <v>78.42</v>
      </c>
      <c r="E3390">
        <v>64028646</v>
      </c>
    </row>
    <row r="3391" spans="1:5" x14ac:dyDescent="0.3">
      <c r="A3391">
        <v>40618</v>
      </c>
      <c r="B3391">
        <v>78.25</v>
      </c>
      <c r="E3391">
        <v>126083043</v>
      </c>
    </row>
    <row r="3392" spans="1:5" x14ac:dyDescent="0.3">
      <c r="A3392">
        <v>40617</v>
      </c>
      <c r="B3392">
        <v>79.040000000000006</v>
      </c>
      <c r="E3392">
        <v>84974437</v>
      </c>
    </row>
    <row r="3393" spans="1:5" x14ac:dyDescent="0.3">
      <c r="A3393">
        <v>40616</v>
      </c>
      <c r="B3393">
        <v>79.75</v>
      </c>
      <c r="E3393">
        <v>60182150</v>
      </c>
    </row>
    <row r="3394" spans="1:5" x14ac:dyDescent="0.3">
      <c r="A3394">
        <v>40613</v>
      </c>
      <c r="B3394">
        <v>80.180000000000007</v>
      </c>
      <c r="E3394">
        <v>83241225</v>
      </c>
    </row>
    <row r="3395" spans="1:5" x14ac:dyDescent="0.3">
      <c r="A3395">
        <v>40612</v>
      </c>
      <c r="B3395">
        <v>79.97</v>
      </c>
      <c r="E3395">
        <v>107666743</v>
      </c>
    </row>
    <row r="3396" spans="1:5" x14ac:dyDescent="0.3">
      <c r="A3396">
        <v>40611</v>
      </c>
      <c r="B3396">
        <v>82.08</v>
      </c>
      <c r="E3396">
        <v>51237194</v>
      </c>
    </row>
    <row r="3397" spans="1:5" x14ac:dyDescent="0.3">
      <c r="A3397">
        <v>40610</v>
      </c>
      <c r="B3397">
        <v>82.41</v>
      </c>
      <c r="E3397">
        <v>67766871</v>
      </c>
    </row>
    <row r="3398" spans="1:5" x14ac:dyDescent="0.3">
      <c r="A3398">
        <v>40609</v>
      </c>
      <c r="B3398">
        <v>81.09</v>
      </c>
      <c r="E3398">
        <v>90799049</v>
      </c>
    </row>
    <row r="3399" spans="1:5" x14ac:dyDescent="0.3">
      <c r="A3399">
        <v>40606</v>
      </c>
      <c r="B3399">
        <v>82.44</v>
      </c>
      <c r="E3399">
        <v>60947069</v>
      </c>
    </row>
    <row r="3400" spans="1:5" x14ac:dyDescent="0.3">
      <c r="A3400">
        <v>40605</v>
      </c>
      <c r="B3400">
        <v>82.8</v>
      </c>
      <c r="E3400">
        <v>78943982</v>
      </c>
    </row>
    <row r="3401" spans="1:5" x14ac:dyDescent="0.3">
      <c r="A3401">
        <v>40604</v>
      </c>
      <c r="B3401">
        <v>80.959999999999994</v>
      </c>
      <c r="E3401">
        <v>61076141</v>
      </c>
    </row>
    <row r="3402" spans="1:5" x14ac:dyDescent="0.3">
      <c r="A3402">
        <v>40603</v>
      </c>
      <c r="B3402">
        <v>80.62</v>
      </c>
      <c r="E3402">
        <v>70867952</v>
      </c>
    </row>
    <row r="3403" spans="1:5" x14ac:dyDescent="0.3">
      <c r="A3403">
        <v>40602</v>
      </c>
      <c r="B3403">
        <v>82.268000000000001</v>
      </c>
      <c r="E3403">
        <v>49879322</v>
      </c>
    </row>
    <row r="3404" spans="1:5" x14ac:dyDescent="0.3">
      <c r="A3404">
        <v>40599</v>
      </c>
      <c r="B3404">
        <v>82.18</v>
      </c>
      <c r="E3404">
        <v>58567274</v>
      </c>
    </row>
    <row r="3405" spans="1:5" x14ac:dyDescent="0.3">
      <c r="A3405">
        <v>40598</v>
      </c>
      <c r="B3405">
        <v>80.317999999999998</v>
      </c>
      <c r="E3405">
        <v>85137463</v>
      </c>
    </row>
    <row r="3406" spans="1:5" x14ac:dyDescent="0.3">
      <c r="A3406">
        <v>40597</v>
      </c>
      <c r="B3406">
        <v>79.81</v>
      </c>
      <c r="E3406">
        <v>91261701</v>
      </c>
    </row>
    <row r="3407" spans="1:5" x14ac:dyDescent="0.3">
      <c r="A3407">
        <v>40596</v>
      </c>
      <c r="B3407">
        <v>81.209999999999994</v>
      </c>
      <c r="E3407">
        <v>68370219</v>
      </c>
    </row>
    <row r="3408" spans="1:5" x14ac:dyDescent="0.3">
      <c r="A3408">
        <v>40592</v>
      </c>
      <c r="B3408">
        <v>83.35</v>
      </c>
      <c r="E3408">
        <v>39514245</v>
      </c>
    </row>
    <row r="3409" spans="1:5" x14ac:dyDescent="0.3">
      <c r="A3409">
        <v>40591</v>
      </c>
      <c r="B3409">
        <v>83.26</v>
      </c>
      <c r="E3409">
        <v>34898750</v>
      </c>
    </row>
    <row r="3410" spans="1:5" x14ac:dyDescent="0.3">
      <c r="A3410">
        <v>40590</v>
      </c>
      <c r="B3410">
        <v>82.68</v>
      </c>
      <c r="E3410">
        <v>38285670</v>
      </c>
    </row>
    <row r="3411" spans="1:5" x14ac:dyDescent="0.3">
      <c r="A3411">
        <v>40589</v>
      </c>
      <c r="B3411">
        <v>82.018000000000001</v>
      </c>
      <c r="E3411">
        <v>42913736</v>
      </c>
    </row>
    <row r="3412" spans="1:5" x14ac:dyDescent="0.3">
      <c r="A3412">
        <v>40588</v>
      </c>
      <c r="B3412">
        <v>82.49</v>
      </c>
      <c r="E3412">
        <v>36734075</v>
      </c>
    </row>
    <row r="3413" spans="1:5" x14ac:dyDescent="0.3">
      <c r="A3413">
        <v>40585</v>
      </c>
      <c r="B3413">
        <v>82.07</v>
      </c>
      <c r="E3413">
        <v>38588134</v>
      </c>
    </row>
    <row r="3414" spans="1:5" x14ac:dyDescent="0.3">
      <c r="A3414">
        <v>40584</v>
      </c>
      <c r="B3414">
        <v>81.19</v>
      </c>
      <c r="E3414">
        <v>48006361</v>
      </c>
    </row>
    <row r="3415" spans="1:5" x14ac:dyDescent="0.3">
      <c r="A3415">
        <v>40583</v>
      </c>
      <c r="B3415">
        <v>80.87</v>
      </c>
      <c r="E3415">
        <v>43298832</v>
      </c>
    </row>
    <row r="3416" spans="1:5" x14ac:dyDescent="0.3">
      <c r="A3416">
        <v>40582</v>
      </c>
      <c r="B3416">
        <v>81.23</v>
      </c>
      <c r="E3416">
        <v>37563835</v>
      </c>
    </row>
    <row r="3417" spans="1:5" x14ac:dyDescent="0.3">
      <c r="A3417">
        <v>40581</v>
      </c>
      <c r="B3417">
        <v>80.66</v>
      </c>
      <c r="E3417">
        <v>40835663</v>
      </c>
    </row>
    <row r="3418" spans="1:5" x14ac:dyDescent="0.3">
      <c r="A3418">
        <v>40578</v>
      </c>
      <c r="B3418">
        <v>79.87</v>
      </c>
      <c r="E3418">
        <v>39537230</v>
      </c>
    </row>
    <row r="3419" spans="1:5" x14ac:dyDescent="0.3">
      <c r="A3419">
        <v>40577</v>
      </c>
      <c r="B3419">
        <v>79.727999999999994</v>
      </c>
      <c r="E3419">
        <v>41162002</v>
      </c>
    </row>
    <row r="3420" spans="1:5" x14ac:dyDescent="0.3">
      <c r="A3420">
        <v>40576</v>
      </c>
      <c r="B3420">
        <v>79.45</v>
      </c>
      <c r="E3420">
        <v>39938573</v>
      </c>
    </row>
    <row r="3421" spans="1:5" x14ac:dyDescent="0.3">
      <c r="A3421">
        <v>40575</v>
      </c>
      <c r="B3421">
        <v>79.75</v>
      </c>
      <c r="E3421">
        <v>57789258</v>
      </c>
    </row>
    <row r="3422" spans="1:5" x14ac:dyDescent="0.3">
      <c r="A3422">
        <v>40574</v>
      </c>
      <c r="B3422">
        <v>77.95</v>
      </c>
      <c r="E3422">
        <v>53271407</v>
      </c>
    </row>
    <row r="3423" spans="1:5" x14ac:dyDescent="0.3">
      <c r="A3423">
        <v>40571</v>
      </c>
      <c r="B3423">
        <v>77.41</v>
      </c>
      <c r="E3423">
        <v>91028131</v>
      </c>
    </row>
    <row r="3424" spans="1:5" x14ac:dyDescent="0.3">
      <c r="A3424">
        <v>40570</v>
      </c>
      <c r="B3424">
        <v>79.349999999999994</v>
      </c>
      <c r="E3424">
        <v>48174773</v>
      </c>
    </row>
    <row r="3425" spans="1:5" x14ac:dyDescent="0.3">
      <c r="A3425">
        <v>40569</v>
      </c>
      <c r="B3425">
        <v>79.12</v>
      </c>
      <c r="E3425">
        <v>65896123</v>
      </c>
    </row>
    <row r="3426" spans="1:5" x14ac:dyDescent="0.3">
      <c r="A3426">
        <v>40568</v>
      </c>
      <c r="B3426">
        <v>77.88</v>
      </c>
      <c r="E3426">
        <v>47021625</v>
      </c>
    </row>
    <row r="3427" spans="1:5" x14ac:dyDescent="0.3">
      <c r="A3427">
        <v>40567</v>
      </c>
      <c r="B3427">
        <v>77.760000000000005</v>
      </c>
      <c r="E3427">
        <v>48148040</v>
      </c>
    </row>
    <row r="3428" spans="1:5" x14ac:dyDescent="0.3">
      <c r="A3428">
        <v>40564</v>
      </c>
      <c r="B3428">
        <v>77.19</v>
      </c>
      <c r="E3428">
        <v>56677827</v>
      </c>
    </row>
    <row r="3429" spans="1:5" x14ac:dyDescent="0.3">
      <c r="A3429">
        <v>40563</v>
      </c>
      <c r="B3429">
        <v>77.709999999999994</v>
      </c>
      <c r="E3429">
        <v>79652994</v>
      </c>
    </row>
    <row r="3430" spans="1:5" x14ac:dyDescent="0.3">
      <c r="A3430">
        <v>40562</v>
      </c>
      <c r="B3430">
        <v>78.53</v>
      </c>
      <c r="E3430">
        <v>70707363</v>
      </c>
    </row>
    <row r="3431" spans="1:5" x14ac:dyDescent="0.3">
      <c r="A3431">
        <v>40561</v>
      </c>
      <c r="B3431">
        <v>80.599999999999994</v>
      </c>
      <c r="E3431">
        <v>37824066</v>
      </c>
    </row>
    <row r="3432" spans="1:5" x14ac:dyDescent="0.3">
      <c r="A3432">
        <v>40557</v>
      </c>
      <c r="B3432">
        <v>80.540000000000006</v>
      </c>
      <c r="E3432">
        <v>38038932</v>
      </c>
    </row>
    <row r="3433" spans="1:5" x14ac:dyDescent="0.3">
      <c r="A3433">
        <v>40556</v>
      </c>
      <c r="B3433">
        <v>79.94</v>
      </c>
      <c r="E3433">
        <v>29703856</v>
      </c>
    </row>
    <row r="3434" spans="1:5" x14ac:dyDescent="0.3">
      <c r="A3434">
        <v>40555</v>
      </c>
      <c r="B3434">
        <v>79.97</v>
      </c>
      <c r="E3434">
        <v>38446158</v>
      </c>
    </row>
    <row r="3435" spans="1:5" x14ac:dyDescent="0.3">
      <c r="A3435">
        <v>40554</v>
      </c>
      <c r="B3435">
        <v>79.290000000000006</v>
      </c>
      <c r="E3435">
        <v>42133332</v>
      </c>
    </row>
    <row r="3436" spans="1:5" x14ac:dyDescent="0.3">
      <c r="A3436">
        <v>40553</v>
      </c>
      <c r="B3436">
        <v>78.97</v>
      </c>
      <c r="E3436">
        <v>55023923</v>
      </c>
    </row>
    <row r="3437" spans="1:5" x14ac:dyDescent="0.3">
      <c r="A3437">
        <v>40550</v>
      </c>
      <c r="B3437">
        <v>78.52</v>
      </c>
      <c r="E3437">
        <v>59496792</v>
      </c>
    </row>
    <row r="3438" spans="1:5" x14ac:dyDescent="0.3">
      <c r="A3438">
        <v>40549</v>
      </c>
      <c r="B3438">
        <v>78.97</v>
      </c>
      <c r="E3438">
        <v>39396635</v>
      </c>
    </row>
    <row r="3439" spans="1:5" x14ac:dyDescent="0.3">
      <c r="A3439">
        <v>40548</v>
      </c>
      <c r="B3439">
        <v>79.34</v>
      </c>
      <c r="E3439">
        <v>47154167</v>
      </c>
    </row>
    <row r="3440" spans="1:5" x14ac:dyDescent="0.3">
      <c r="A3440">
        <v>40547</v>
      </c>
      <c r="B3440">
        <v>78.421999999999997</v>
      </c>
      <c r="E3440">
        <v>77510581</v>
      </c>
    </row>
    <row r="3441" spans="1:5" x14ac:dyDescent="0.3">
      <c r="A3441">
        <v>40546</v>
      </c>
      <c r="B3441">
        <v>79.599999999999994</v>
      </c>
      <c r="E3441">
        <v>48877932</v>
      </c>
    </row>
    <row r="3442" spans="1:5" x14ac:dyDescent="0.3">
      <c r="A3442">
        <v>40543</v>
      </c>
      <c r="B3442">
        <v>78.239999999999995</v>
      </c>
      <c r="E3442">
        <v>33323501</v>
      </c>
    </row>
    <row r="3443" spans="1:5" x14ac:dyDescent="0.3">
      <c r="A3443">
        <v>40542</v>
      </c>
      <c r="B3443">
        <v>78.760000000000005</v>
      </c>
      <c r="E3443">
        <v>37998052</v>
      </c>
    </row>
    <row r="3444" spans="1:5" x14ac:dyDescent="0.3">
      <c r="A3444">
        <v>40541</v>
      </c>
      <c r="B3444">
        <v>78.91</v>
      </c>
      <c r="E3444">
        <v>18139297</v>
      </c>
    </row>
    <row r="3445" spans="1:5" x14ac:dyDescent="0.3">
      <c r="A3445">
        <v>40540</v>
      </c>
      <c r="B3445">
        <v>78.739999999999995</v>
      </c>
      <c r="E3445">
        <v>25829524</v>
      </c>
    </row>
    <row r="3446" spans="1:5" x14ac:dyDescent="0.3">
      <c r="A3446">
        <v>40539</v>
      </c>
      <c r="B3446">
        <v>78.959999999999994</v>
      </c>
      <c r="E3446">
        <v>15776858</v>
      </c>
    </row>
    <row r="3447" spans="1:5" x14ac:dyDescent="0.3">
      <c r="A3447">
        <v>40535</v>
      </c>
      <c r="B3447">
        <v>78.72</v>
      </c>
      <c r="E3447">
        <v>25241256</v>
      </c>
    </row>
    <row r="3448" spans="1:5" x14ac:dyDescent="0.3">
      <c r="A3448">
        <v>40534</v>
      </c>
      <c r="B3448">
        <v>78.819999999999993</v>
      </c>
      <c r="E3448">
        <v>29813242</v>
      </c>
    </row>
    <row r="3449" spans="1:5" x14ac:dyDescent="0.3">
      <c r="A3449">
        <v>40533</v>
      </c>
      <c r="B3449">
        <v>79.200999999999993</v>
      </c>
      <c r="E3449">
        <v>30166743</v>
      </c>
    </row>
    <row r="3450" spans="1:5" x14ac:dyDescent="0.3">
      <c r="A3450">
        <v>40532</v>
      </c>
      <c r="B3450">
        <v>78.33</v>
      </c>
      <c r="E3450">
        <v>42700042</v>
      </c>
    </row>
    <row r="3451" spans="1:5" x14ac:dyDescent="0.3">
      <c r="A3451">
        <v>40529</v>
      </c>
      <c r="B3451">
        <v>78.02</v>
      </c>
      <c r="E3451">
        <v>40363145</v>
      </c>
    </row>
    <row r="3452" spans="1:5" x14ac:dyDescent="0.3">
      <c r="A3452">
        <v>40528</v>
      </c>
      <c r="B3452">
        <v>77.78</v>
      </c>
      <c r="E3452">
        <v>57936073</v>
      </c>
    </row>
    <row r="3453" spans="1:5" x14ac:dyDescent="0.3">
      <c r="A3453">
        <v>40527</v>
      </c>
      <c r="B3453">
        <v>77.069999999999993</v>
      </c>
      <c r="E3453">
        <v>52002399</v>
      </c>
    </row>
    <row r="3454" spans="1:5" x14ac:dyDescent="0.3">
      <c r="A3454">
        <v>40526</v>
      </c>
      <c r="B3454">
        <v>77.31</v>
      </c>
      <c r="E3454">
        <v>60000667</v>
      </c>
    </row>
    <row r="3455" spans="1:5" x14ac:dyDescent="0.3">
      <c r="A3455">
        <v>40525</v>
      </c>
      <c r="B3455">
        <v>77.349999999999994</v>
      </c>
      <c r="E3455">
        <v>43029320</v>
      </c>
    </row>
    <row r="3456" spans="1:5" x14ac:dyDescent="0.3">
      <c r="A3456">
        <v>40522</v>
      </c>
      <c r="B3456">
        <v>77.745000000000005</v>
      </c>
      <c r="E3456">
        <v>43312675</v>
      </c>
    </row>
    <row r="3457" spans="1:5" x14ac:dyDescent="0.3">
      <c r="A3457">
        <v>40521</v>
      </c>
      <c r="B3457">
        <v>76.790000000000006</v>
      </c>
      <c r="E3457">
        <v>49390967</v>
      </c>
    </row>
    <row r="3458" spans="1:5" x14ac:dyDescent="0.3">
      <c r="A3458">
        <v>40520</v>
      </c>
      <c r="B3458">
        <v>76.53</v>
      </c>
      <c r="E3458">
        <v>40388740</v>
      </c>
    </row>
    <row r="3459" spans="1:5" x14ac:dyDescent="0.3">
      <c r="A3459">
        <v>40519</v>
      </c>
      <c r="B3459">
        <v>76.58</v>
      </c>
      <c r="E3459">
        <v>66777352</v>
      </c>
    </row>
    <row r="3460" spans="1:5" x14ac:dyDescent="0.3">
      <c r="A3460">
        <v>40518</v>
      </c>
      <c r="B3460">
        <v>76.14</v>
      </c>
      <c r="E3460">
        <v>36177421</v>
      </c>
    </row>
    <row r="3461" spans="1:5" x14ac:dyDescent="0.3">
      <c r="A3461">
        <v>40515</v>
      </c>
      <c r="B3461">
        <v>75.67</v>
      </c>
      <c r="E3461">
        <v>36550610</v>
      </c>
    </row>
    <row r="3462" spans="1:5" x14ac:dyDescent="0.3">
      <c r="A3462">
        <v>40514</v>
      </c>
      <c r="B3462">
        <v>75.13</v>
      </c>
      <c r="E3462">
        <v>42531467</v>
      </c>
    </row>
    <row r="3463" spans="1:5" x14ac:dyDescent="0.3">
      <c r="A3463">
        <v>40513</v>
      </c>
      <c r="B3463">
        <v>74.38</v>
      </c>
      <c r="E3463">
        <v>59975814</v>
      </c>
    </row>
    <row r="3464" spans="1:5" x14ac:dyDescent="0.3">
      <c r="A3464">
        <v>40512</v>
      </c>
      <c r="B3464">
        <v>72.75</v>
      </c>
      <c r="E3464">
        <v>68634909</v>
      </c>
    </row>
    <row r="3465" spans="1:5" x14ac:dyDescent="0.3">
      <c r="A3465">
        <v>40511</v>
      </c>
      <c r="B3465">
        <v>73.33</v>
      </c>
      <c r="E3465">
        <v>47898497</v>
      </c>
    </row>
    <row r="3466" spans="1:5" x14ac:dyDescent="0.3">
      <c r="A3466">
        <v>40508</v>
      </c>
      <c r="B3466">
        <v>73.22</v>
      </c>
      <c r="E3466">
        <v>19005233</v>
      </c>
    </row>
    <row r="3467" spans="1:5" x14ac:dyDescent="0.3">
      <c r="A3467">
        <v>40506</v>
      </c>
      <c r="B3467">
        <v>73.73</v>
      </c>
      <c r="E3467">
        <v>42139693</v>
      </c>
    </row>
    <row r="3468" spans="1:5" x14ac:dyDescent="0.3">
      <c r="A3468">
        <v>40505</v>
      </c>
      <c r="B3468">
        <v>72.107500000000002</v>
      </c>
      <c r="E3468">
        <v>52202243</v>
      </c>
    </row>
    <row r="3469" spans="1:5" x14ac:dyDescent="0.3">
      <c r="A3469">
        <v>40504</v>
      </c>
      <c r="B3469">
        <v>72.802000000000007</v>
      </c>
      <c r="E3469">
        <v>42172255</v>
      </c>
    </row>
    <row r="3470" spans="1:5" x14ac:dyDescent="0.3">
      <c r="A3470">
        <v>40501</v>
      </c>
      <c r="B3470">
        <v>72.45</v>
      </c>
      <c r="E3470">
        <v>32830297</v>
      </c>
    </row>
    <row r="3471" spans="1:5" x14ac:dyDescent="0.3">
      <c r="A3471">
        <v>40500</v>
      </c>
      <c r="B3471">
        <v>72.209999999999994</v>
      </c>
      <c r="E3471">
        <v>52641648</v>
      </c>
    </row>
    <row r="3472" spans="1:5" x14ac:dyDescent="0.3">
      <c r="A3472">
        <v>40499</v>
      </c>
      <c r="B3472">
        <v>70.83</v>
      </c>
      <c r="E3472">
        <v>39512495</v>
      </c>
    </row>
    <row r="3473" spans="1:5" x14ac:dyDescent="0.3">
      <c r="A3473">
        <v>40498</v>
      </c>
      <c r="B3473">
        <v>70.64</v>
      </c>
      <c r="E3473">
        <v>70140052</v>
      </c>
    </row>
    <row r="3474" spans="1:5" x14ac:dyDescent="0.3">
      <c r="A3474">
        <v>40497</v>
      </c>
      <c r="B3474">
        <v>72.040000000000006</v>
      </c>
      <c r="E3474">
        <v>38922518</v>
      </c>
    </row>
    <row r="3475" spans="1:5" x14ac:dyDescent="0.3">
      <c r="A3475">
        <v>40494</v>
      </c>
      <c r="B3475">
        <v>72.03</v>
      </c>
      <c r="E3475">
        <v>48799112</v>
      </c>
    </row>
    <row r="3476" spans="1:5" x14ac:dyDescent="0.3">
      <c r="A3476">
        <v>40493</v>
      </c>
      <c r="B3476">
        <v>73.25</v>
      </c>
      <c r="E3476">
        <v>42991114</v>
      </c>
    </row>
    <row r="3477" spans="1:5" x14ac:dyDescent="0.3">
      <c r="A3477">
        <v>40492</v>
      </c>
      <c r="B3477">
        <v>73.540000000000006</v>
      </c>
      <c r="E3477">
        <v>53667549</v>
      </c>
    </row>
    <row r="3478" spans="1:5" x14ac:dyDescent="0.3">
      <c r="A3478">
        <v>40491</v>
      </c>
      <c r="B3478">
        <v>72.73</v>
      </c>
      <c r="E3478">
        <v>48438560</v>
      </c>
    </row>
    <row r="3479" spans="1:5" x14ac:dyDescent="0.3">
      <c r="A3479">
        <v>40490</v>
      </c>
      <c r="B3479">
        <v>73.712500000000006</v>
      </c>
      <c r="E3479">
        <v>31656629</v>
      </c>
    </row>
    <row r="3480" spans="1:5" x14ac:dyDescent="0.3">
      <c r="A3480">
        <v>40487</v>
      </c>
      <c r="B3480">
        <v>73.77</v>
      </c>
      <c r="E3480">
        <v>45659054</v>
      </c>
    </row>
    <row r="3481" spans="1:5" x14ac:dyDescent="0.3">
      <c r="A3481">
        <v>40486</v>
      </c>
      <c r="B3481">
        <v>73.36</v>
      </c>
      <c r="E3481">
        <v>60910493</v>
      </c>
    </row>
    <row r="3482" spans="1:5" x14ac:dyDescent="0.3">
      <c r="A3482">
        <v>40485</v>
      </c>
      <c r="B3482">
        <v>71.55</v>
      </c>
      <c r="E3482">
        <v>58044403</v>
      </c>
    </row>
    <row r="3483" spans="1:5" x14ac:dyDescent="0.3">
      <c r="A3483">
        <v>40484</v>
      </c>
      <c r="B3483">
        <v>71.27</v>
      </c>
      <c r="E3483">
        <v>55102796</v>
      </c>
    </row>
    <row r="3484" spans="1:5" x14ac:dyDescent="0.3">
      <c r="A3484">
        <v>40483</v>
      </c>
      <c r="B3484">
        <v>69.819999999999993</v>
      </c>
      <c r="E3484">
        <v>47357437</v>
      </c>
    </row>
    <row r="3485" spans="1:5" x14ac:dyDescent="0.3">
      <c r="A3485">
        <v>40480</v>
      </c>
      <c r="B3485">
        <v>70.3</v>
      </c>
      <c r="E3485">
        <v>40455023</v>
      </c>
    </row>
    <row r="3486" spans="1:5" x14ac:dyDescent="0.3">
      <c r="A3486">
        <v>40479</v>
      </c>
      <c r="B3486">
        <v>70.08</v>
      </c>
      <c r="E3486">
        <v>48482310</v>
      </c>
    </row>
    <row r="3487" spans="1:5" x14ac:dyDescent="0.3">
      <c r="A3487">
        <v>40478</v>
      </c>
      <c r="B3487">
        <v>70.510000000000005</v>
      </c>
      <c r="E3487">
        <v>53522919</v>
      </c>
    </row>
    <row r="3488" spans="1:5" x14ac:dyDescent="0.3">
      <c r="A3488">
        <v>40477</v>
      </c>
      <c r="B3488">
        <v>70.69</v>
      </c>
      <c r="E3488">
        <v>37893159</v>
      </c>
    </row>
    <row r="3489" spans="1:5" x14ac:dyDescent="0.3">
      <c r="A3489">
        <v>40476</v>
      </c>
      <c r="B3489">
        <v>70.739999999999995</v>
      </c>
      <c r="E3489">
        <v>36098459</v>
      </c>
    </row>
    <row r="3490" spans="1:5" x14ac:dyDescent="0.3">
      <c r="A3490">
        <v>40473</v>
      </c>
      <c r="B3490">
        <v>70.319999999999993</v>
      </c>
      <c r="E3490">
        <v>26271017</v>
      </c>
    </row>
    <row r="3491" spans="1:5" x14ac:dyDescent="0.3">
      <c r="A3491">
        <v>40472</v>
      </c>
      <c r="B3491">
        <v>69.87</v>
      </c>
      <c r="E3491">
        <v>62494872</v>
      </c>
    </row>
    <row r="3492" spans="1:5" x14ac:dyDescent="0.3">
      <c r="A3492">
        <v>40471</v>
      </c>
      <c r="B3492">
        <v>70.209999999999994</v>
      </c>
      <c r="E3492">
        <v>54127929</v>
      </c>
    </row>
    <row r="3493" spans="1:5" x14ac:dyDescent="0.3">
      <c r="A3493">
        <v>40470</v>
      </c>
      <c r="B3493">
        <v>69.5</v>
      </c>
      <c r="E3493">
        <v>64630316</v>
      </c>
    </row>
    <row r="3494" spans="1:5" x14ac:dyDescent="0.3">
      <c r="A3494">
        <v>40469</v>
      </c>
      <c r="B3494">
        <v>70.88</v>
      </c>
      <c r="E3494">
        <v>39853988</v>
      </c>
    </row>
    <row r="3495" spans="1:5" x14ac:dyDescent="0.3">
      <c r="A3495">
        <v>40466</v>
      </c>
      <c r="B3495">
        <v>70.290000000000006</v>
      </c>
      <c r="E3495">
        <v>74957261</v>
      </c>
    </row>
    <row r="3496" spans="1:5" x14ac:dyDescent="0.3">
      <c r="A3496">
        <v>40465</v>
      </c>
      <c r="B3496">
        <v>70.53</v>
      </c>
      <c r="E3496">
        <v>70382062</v>
      </c>
    </row>
    <row r="3497" spans="1:5" x14ac:dyDescent="0.3">
      <c r="A3497">
        <v>40464</v>
      </c>
      <c r="B3497">
        <v>70.58</v>
      </c>
      <c r="E3497">
        <v>58582175</v>
      </c>
    </row>
    <row r="3498" spans="1:5" x14ac:dyDescent="0.3">
      <c r="A3498">
        <v>40463</v>
      </c>
      <c r="B3498">
        <v>69.52</v>
      </c>
      <c r="E3498">
        <v>51109457</v>
      </c>
    </row>
    <row r="3499" spans="1:5" x14ac:dyDescent="0.3">
      <c r="A3499">
        <v>40462</v>
      </c>
      <c r="B3499">
        <v>69.34</v>
      </c>
      <c r="E3499">
        <v>37345834</v>
      </c>
    </row>
    <row r="3500" spans="1:5" x14ac:dyDescent="0.3">
      <c r="A3500">
        <v>40459</v>
      </c>
      <c r="B3500">
        <v>69.28</v>
      </c>
      <c r="E3500">
        <v>59953148</v>
      </c>
    </row>
    <row r="3501" spans="1:5" x14ac:dyDescent="0.3">
      <c r="A3501">
        <v>40458</v>
      </c>
      <c r="B3501">
        <v>68.41</v>
      </c>
      <c r="E3501">
        <v>39956798</v>
      </c>
    </row>
    <row r="3502" spans="1:5" x14ac:dyDescent="0.3">
      <c r="A3502">
        <v>40457</v>
      </c>
      <c r="B3502">
        <v>68.61</v>
      </c>
      <c r="E3502">
        <v>43163395</v>
      </c>
    </row>
    <row r="3503" spans="1:5" x14ac:dyDescent="0.3">
      <c r="A3503">
        <v>40456</v>
      </c>
      <c r="B3503">
        <v>68.84</v>
      </c>
      <c r="E3503">
        <v>77657225</v>
      </c>
    </row>
    <row r="3504" spans="1:5" x14ac:dyDescent="0.3">
      <c r="A3504">
        <v>40455</v>
      </c>
      <c r="B3504">
        <v>66.94</v>
      </c>
      <c r="E3504">
        <v>56297321</v>
      </c>
    </row>
    <row r="3505" spans="1:5" x14ac:dyDescent="0.3">
      <c r="A3505">
        <v>40452</v>
      </c>
      <c r="B3505">
        <v>67.86</v>
      </c>
      <c r="E3505">
        <v>61763403</v>
      </c>
    </row>
    <row r="3506" spans="1:5" x14ac:dyDescent="0.3">
      <c r="A3506">
        <v>40451</v>
      </c>
      <c r="B3506">
        <v>67.5</v>
      </c>
      <c r="E3506">
        <v>81820704</v>
      </c>
    </row>
    <row r="3507" spans="1:5" x14ac:dyDescent="0.3">
      <c r="A3507">
        <v>40450</v>
      </c>
      <c r="B3507">
        <v>67.67</v>
      </c>
      <c r="E3507">
        <v>53587299</v>
      </c>
    </row>
    <row r="3508" spans="1:5" x14ac:dyDescent="0.3">
      <c r="A3508">
        <v>40449</v>
      </c>
      <c r="B3508">
        <v>67.48</v>
      </c>
      <c r="E3508">
        <v>66177508</v>
      </c>
    </row>
    <row r="3509" spans="1:5" x14ac:dyDescent="0.3">
      <c r="A3509">
        <v>40448</v>
      </c>
      <c r="B3509">
        <v>66.819999999999993</v>
      </c>
      <c r="E3509">
        <v>48359052</v>
      </c>
    </row>
    <row r="3510" spans="1:5" x14ac:dyDescent="0.3">
      <c r="A3510">
        <v>40445</v>
      </c>
      <c r="B3510">
        <v>66.989999999999995</v>
      </c>
      <c r="E3510">
        <v>71675522</v>
      </c>
    </row>
    <row r="3511" spans="1:5" x14ac:dyDescent="0.3">
      <c r="A3511">
        <v>40444</v>
      </c>
      <c r="B3511">
        <v>64.88</v>
      </c>
      <c r="E3511">
        <v>62725614</v>
      </c>
    </row>
    <row r="3512" spans="1:5" x14ac:dyDescent="0.3">
      <c r="A3512">
        <v>40443</v>
      </c>
      <c r="B3512">
        <v>65.84</v>
      </c>
      <c r="E3512">
        <v>65235063</v>
      </c>
    </row>
    <row r="3513" spans="1:5" x14ac:dyDescent="0.3">
      <c r="A3513">
        <v>40442</v>
      </c>
      <c r="B3513">
        <v>66.63</v>
      </c>
      <c r="E3513">
        <v>64980187</v>
      </c>
    </row>
    <row r="3514" spans="1:5" x14ac:dyDescent="0.3">
      <c r="A3514">
        <v>40441</v>
      </c>
      <c r="B3514">
        <v>67.022499999999994</v>
      </c>
      <c r="E3514">
        <v>70673664</v>
      </c>
    </row>
    <row r="3515" spans="1:5" x14ac:dyDescent="0.3">
      <c r="A3515">
        <v>40438</v>
      </c>
      <c r="B3515">
        <v>65.209999999999994</v>
      </c>
      <c r="E3515">
        <v>61780941</v>
      </c>
    </row>
    <row r="3516" spans="1:5" x14ac:dyDescent="0.3">
      <c r="A3516">
        <v>40437</v>
      </c>
      <c r="B3516">
        <v>64.94</v>
      </c>
      <c r="E3516">
        <v>52663723</v>
      </c>
    </row>
    <row r="3517" spans="1:5" x14ac:dyDescent="0.3">
      <c r="A3517">
        <v>40436</v>
      </c>
      <c r="B3517">
        <v>65.357500000000002</v>
      </c>
      <c r="E3517">
        <v>63011466</v>
      </c>
    </row>
    <row r="3518" spans="1:5" x14ac:dyDescent="0.3">
      <c r="A3518">
        <v>40435</v>
      </c>
      <c r="B3518">
        <v>64.989999999999995</v>
      </c>
      <c r="E3518">
        <v>55811169</v>
      </c>
    </row>
    <row r="3519" spans="1:5" x14ac:dyDescent="0.3">
      <c r="A3519">
        <v>40434</v>
      </c>
      <c r="B3519">
        <v>65.27</v>
      </c>
      <c r="E3519">
        <v>60551472</v>
      </c>
    </row>
    <row r="3520" spans="1:5" x14ac:dyDescent="0.3">
      <c r="A3520">
        <v>40431</v>
      </c>
      <c r="B3520">
        <v>63.72</v>
      </c>
      <c r="E3520">
        <v>46974634</v>
      </c>
    </row>
    <row r="3521" spans="1:5" x14ac:dyDescent="0.3">
      <c r="A3521">
        <v>40430</v>
      </c>
      <c r="B3521">
        <v>63.52</v>
      </c>
      <c r="E3521">
        <v>52495521</v>
      </c>
    </row>
    <row r="3522" spans="1:5" x14ac:dyDescent="0.3">
      <c r="A3522">
        <v>40429</v>
      </c>
      <c r="B3522">
        <v>63.48</v>
      </c>
      <c r="E3522">
        <v>58868793</v>
      </c>
    </row>
    <row r="3523" spans="1:5" x14ac:dyDescent="0.3">
      <c r="A3523">
        <v>40428</v>
      </c>
      <c r="B3523">
        <v>63.11</v>
      </c>
      <c r="E3523">
        <v>48882203</v>
      </c>
    </row>
    <row r="3524" spans="1:5" x14ac:dyDescent="0.3">
      <c r="A3524">
        <v>40424</v>
      </c>
      <c r="B3524">
        <v>64.33</v>
      </c>
      <c r="E3524">
        <v>51987566</v>
      </c>
    </row>
    <row r="3525" spans="1:5" x14ac:dyDescent="0.3">
      <c r="A3525">
        <v>40423</v>
      </c>
      <c r="B3525">
        <v>63.2</v>
      </c>
      <c r="E3525">
        <v>45824174</v>
      </c>
    </row>
    <row r="3526" spans="1:5" x14ac:dyDescent="0.3">
      <c r="A3526">
        <v>40422</v>
      </c>
      <c r="B3526">
        <v>62.51</v>
      </c>
      <c r="E3526">
        <v>62585189</v>
      </c>
    </row>
    <row r="3527" spans="1:5" x14ac:dyDescent="0.3">
      <c r="A3527">
        <v>40421</v>
      </c>
      <c r="B3527">
        <v>60.18</v>
      </c>
      <c r="E3527">
        <v>60627021</v>
      </c>
    </row>
    <row r="3528" spans="1:5" x14ac:dyDescent="0.3">
      <c r="A3528">
        <v>40420</v>
      </c>
      <c r="B3528">
        <v>60.3</v>
      </c>
      <c r="E3528">
        <v>42410491</v>
      </c>
    </row>
    <row r="3529" spans="1:5" x14ac:dyDescent="0.3">
      <c r="A3529">
        <v>40417</v>
      </c>
      <c r="B3529">
        <v>61.65</v>
      </c>
      <c r="E3529">
        <v>72004634</v>
      </c>
    </row>
    <row r="3530" spans="1:5" x14ac:dyDescent="0.3">
      <c r="A3530">
        <v>40416</v>
      </c>
      <c r="B3530">
        <v>60.08</v>
      </c>
      <c r="E3530">
        <v>74582392</v>
      </c>
    </row>
    <row r="3531" spans="1:5" x14ac:dyDescent="0.3">
      <c r="A3531">
        <v>40415</v>
      </c>
      <c r="B3531">
        <v>60.529899999999998</v>
      </c>
      <c r="E3531">
        <v>64032128</v>
      </c>
    </row>
    <row r="3532" spans="1:5" x14ac:dyDescent="0.3">
      <c r="A3532">
        <v>40414</v>
      </c>
      <c r="B3532">
        <v>59.63</v>
      </c>
      <c r="E3532">
        <v>78904497</v>
      </c>
    </row>
    <row r="3533" spans="1:5" x14ac:dyDescent="0.3">
      <c r="A3533">
        <v>40413</v>
      </c>
      <c r="B3533">
        <v>60.32</v>
      </c>
      <c r="E3533">
        <v>55423685</v>
      </c>
    </row>
    <row r="3534" spans="1:5" x14ac:dyDescent="0.3">
      <c r="A3534">
        <v>40410</v>
      </c>
      <c r="B3534">
        <v>61.15</v>
      </c>
      <c r="E3534">
        <v>64087214</v>
      </c>
    </row>
    <row r="3535" spans="1:5" x14ac:dyDescent="0.3">
      <c r="A3535">
        <v>40409</v>
      </c>
      <c r="B3535">
        <v>61.09</v>
      </c>
      <c r="E3535">
        <v>89238986</v>
      </c>
    </row>
    <row r="3536" spans="1:5" x14ac:dyDescent="0.3">
      <c r="A3536">
        <v>40408</v>
      </c>
      <c r="B3536">
        <v>62.81</v>
      </c>
      <c r="E3536">
        <v>61766521</v>
      </c>
    </row>
    <row r="3537" spans="1:5" x14ac:dyDescent="0.3">
      <c r="A3537">
        <v>40407</v>
      </c>
      <c r="B3537">
        <v>62.62</v>
      </c>
      <c r="E3537">
        <v>54593150</v>
      </c>
    </row>
    <row r="3538" spans="1:5" x14ac:dyDescent="0.3">
      <c r="A3538">
        <v>40406</v>
      </c>
      <c r="B3538">
        <v>61.56</v>
      </c>
      <c r="E3538">
        <v>51373865</v>
      </c>
    </row>
    <row r="3539" spans="1:5" x14ac:dyDescent="0.3">
      <c r="A3539">
        <v>40403</v>
      </c>
      <c r="B3539">
        <v>61.07</v>
      </c>
      <c r="E3539">
        <v>68244107</v>
      </c>
    </row>
    <row r="3540" spans="1:5" x14ac:dyDescent="0.3">
      <c r="A3540">
        <v>40402</v>
      </c>
      <c r="B3540">
        <v>61.77</v>
      </c>
      <c r="E3540">
        <v>63307278</v>
      </c>
    </row>
    <row r="3541" spans="1:5" x14ac:dyDescent="0.3">
      <c r="A3541">
        <v>40401</v>
      </c>
      <c r="B3541">
        <v>62.08</v>
      </c>
      <c r="E3541">
        <v>87392552</v>
      </c>
    </row>
    <row r="3542" spans="1:5" x14ac:dyDescent="0.3">
      <c r="A3542">
        <v>40400</v>
      </c>
      <c r="B3542">
        <v>64.62</v>
      </c>
      <c r="E3542">
        <v>59849764</v>
      </c>
    </row>
    <row r="3543" spans="1:5" x14ac:dyDescent="0.3">
      <c r="A3543">
        <v>40399</v>
      </c>
      <c r="B3543">
        <v>65.86</v>
      </c>
      <c r="E3543">
        <v>35103316</v>
      </c>
    </row>
    <row r="3544" spans="1:5" x14ac:dyDescent="0.3">
      <c r="A3544">
        <v>40396</v>
      </c>
      <c r="B3544">
        <v>65.14</v>
      </c>
      <c r="E3544">
        <v>62489067</v>
      </c>
    </row>
    <row r="3545" spans="1:5" x14ac:dyDescent="0.3">
      <c r="A3545">
        <v>40395</v>
      </c>
      <c r="B3545">
        <v>65.53</v>
      </c>
      <c r="E3545">
        <v>37994585</v>
      </c>
    </row>
    <row r="3546" spans="1:5" x14ac:dyDescent="0.3">
      <c r="A3546">
        <v>40394</v>
      </c>
      <c r="B3546">
        <v>66.31</v>
      </c>
      <c r="E3546">
        <v>40818056</v>
      </c>
    </row>
    <row r="3547" spans="1:5" x14ac:dyDescent="0.3">
      <c r="A3547">
        <v>40393</v>
      </c>
      <c r="B3547">
        <v>65.62</v>
      </c>
      <c r="E3547">
        <v>51145678</v>
      </c>
    </row>
    <row r="3548" spans="1:5" x14ac:dyDescent="0.3">
      <c r="A3548">
        <v>40392</v>
      </c>
      <c r="B3548">
        <v>66.150999999999996</v>
      </c>
      <c r="E3548">
        <v>49896521</v>
      </c>
    </row>
    <row r="3549" spans="1:5" x14ac:dyDescent="0.3">
      <c r="A3549">
        <v>40389</v>
      </c>
      <c r="B3549">
        <v>65.02</v>
      </c>
      <c r="E3549">
        <v>67453381</v>
      </c>
    </row>
    <row r="3550" spans="1:5" x14ac:dyDescent="0.3">
      <c r="A3550">
        <v>40388</v>
      </c>
      <c r="B3550">
        <v>64.98</v>
      </c>
      <c r="E3550">
        <v>63319626</v>
      </c>
    </row>
    <row r="3551" spans="1:5" x14ac:dyDescent="0.3">
      <c r="A3551">
        <v>40387</v>
      </c>
      <c r="B3551">
        <v>65.150000000000006</v>
      </c>
      <c r="E3551">
        <v>59706260</v>
      </c>
    </row>
    <row r="3552" spans="1:5" x14ac:dyDescent="0.3">
      <c r="A3552">
        <v>40386</v>
      </c>
      <c r="B3552">
        <v>66.22</v>
      </c>
      <c r="E3552">
        <v>84131980</v>
      </c>
    </row>
    <row r="3553" spans="1:5" x14ac:dyDescent="0.3">
      <c r="A3553">
        <v>40385</v>
      </c>
      <c r="B3553">
        <v>66.459999999999994</v>
      </c>
      <c r="E3553">
        <v>66150151</v>
      </c>
    </row>
    <row r="3554" spans="1:5" x14ac:dyDescent="0.3">
      <c r="A3554">
        <v>40382</v>
      </c>
      <c r="B3554">
        <v>64.98</v>
      </c>
      <c r="E3554">
        <v>73919756</v>
      </c>
    </row>
    <row r="3555" spans="1:5" x14ac:dyDescent="0.3">
      <c r="A3555">
        <v>40381</v>
      </c>
      <c r="B3555">
        <v>63.42</v>
      </c>
      <c r="E3555">
        <v>81000671</v>
      </c>
    </row>
    <row r="3556" spans="1:5" x14ac:dyDescent="0.3">
      <c r="A3556">
        <v>40380</v>
      </c>
      <c r="B3556">
        <v>61.24</v>
      </c>
      <c r="E3556">
        <v>68462218</v>
      </c>
    </row>
    <row r="3557" spans="1:5" x14ac:dyDescent="0.3">
      <c r="A3557">
        <v>40379</v>
      </c>
      <c r="B3557">
        <v>62.359499999999997</v>
      </c>
      <c r="E3557">
        <v>71434440</v>
      </c>
    </row>
    <row r="3558" spans="1:5" x14ac:dyDescent="0.3">
      <c r="A3558">
        <v>40378</v>
      </c>
      <c r="B3558">
        <v>61.33</v>
      </c>
      <c r="E3558">
        <v>63879590</v>
      </c>
    </row>
    <row r="3559" spans="1:5" x14ac:dyDescent="0.3">
      <c r="A3559">
        <v>40375</v>
      </c>
      <c r="B3559">
        <v>61.07</v>
      </c>
      <c r="E3559">
        <v>98127474</v>
      </c>
    </row>
    <row r="3560" spans="1:5" x14ac:dyDescent="0.3">
      <c r="A3560">
        <v>40374</v>
      </c>
      <c r="B3560">
        <v>63.38</v>
      </c>
      <c r="E3560">
        <v>71047828</v>
      </c>
    </row>
    <row r="3561" spans="1:5" x14ac:dyDescent="0.3">
      <c r="A3561">
        <v>40373</v>
      </c>
      <c r="B3561">
        <v>63.97</v>
      </c>
      <c r="E3561">
        <v>52527466</v>
      </c>
    </row>
    <row r="3562" spans="1:5" x14ac:dyDescent="0.3">
      <c r="A3562">
        <v>40372</v>
      </c>
      <c r="B3562">
        <v>64.2</v>
      </c>
      <c r="E3562">
        <v>83581197</v>
      </c>
    </row>
    <row r="3563" spans="1:5" x14ac:dyDescent="0.3">
      <c r="A3563">
        <v>40371</v>
      </c>
      <c r="B3563">
        <v>62.23</v>
      </c>
      <c r="E3563">
        <v>43039641</v>
      </c>
    </row>
    <row r="3564" spans="1:5" x14ac:dyDescent="0.3">
      <c r="A3564">
        <v>40368</v>
      </c>
      <c r="B3564">
        <v>62.94</v>
      </c>
      <c r="E3564">
        <v>38203365</v>
      </c>
    </row>
    <row r="3565" spans="1:5" x14ac:dyDescent="0.3">
      <c r="A3565">
        <v>40367</v>
      </c>
      <c r="B3565">
        <v>61.98</v>
      </c>
      <c r="E3565">
        <v>58770022</v>
      </c>
    </row>
    <row r="3566" spans="1:5" x14ac:dyDescent="0.3">
      <c r="A3566">
        <v>40366</v>
      </c>
      <c r="B3566">
        <v>61.1</v>
      </c>
      <c r="E3566">
        <v>79640176</v>
      </c>
    </row>
    <row r="3567" spans="1:5" x14ac:dyDescent="0.3">
      <c r="A3567">
        <v>40365</v>
      </c>
      <c r="B3567">
        <v>59.04</v>
      </c>
      <c r="E3567">
        <v>89452506</v>
      </c>
    </row>
    <row r="3568" spans="1:5" x14ac:dyDescent="0.3">
      <c r="A3568">
        <v>40361</v>
      </c>
      <c r="B3568">
        <v>59.82</v>
      </c>
      <c r="E3568">
        <v>72092291</v>
      </c>
    </row>
    <row r="3569" spans="1:5" x14ac:dyDescent="0.3">
      <c r="A3569">
        <v>40360</v>
      </c>
      <c r="B3569">
        <v>60.68</v>
      </c>
      <c r="E3569">
        <v>114232627</v>
      </c>
    </row>
    <row r="3570" spans="1:5" x14ac:dyDescent="0.3">
      <c r="A3570">
        <v>40359</v>
      </c>
      <c r="B3570">
        <v>61.115000000000002</v>
      </c>
      <c r="E3570">
        <v>93806385</v>
      </c>
    </row>
    <row r="3571" spans="1:5" x14ac:dyDescent="0.3">
      <c r="A3571">
        <v>40358</v>
      </c>
      <c r="B3571">
        <v>61.83</v>
      </c>
      <c r="E3571">
        <v>110281929</v>
      </c>
    </row>
    <row r="3572" spans="1:5" x14ac:dyDescent="0.3">
      <c r="A3572">
        <v>40357</v>
      </c>
      <c r="B3572">
        <v>64.260000000000005</v>
      </c>
      <c r="E3572">
        <v>64649347</v>
      </c>
    </row>
    <row r="3573" spans="1:5" x14ac:dyDescent="0.3">
      <c r="A3573">
        <v>40354</v>
      </c>
      <c r="B3573">
        <v>64.63</v>
      </c>
      <c r="E3573">
        <v>87177654</v>
      </c>
    </row>
    <row r="3574" spans="1:5" x14ac:dyDescent="0.3">
      <c r="A3574">
        <v>40353</v>
      </c>
      <c r="B3574">
        <v>63.54</v>
      </c>
      <c r="E3574">
        <v>72527575</v>
      </c>
    </row>
    <row r="3575" spans="1:5" x14ac:dyDescent="0.3">
      <c r="A3575">
        <v>40352</v>
      </c>
      <c r="B3575">
        <v>64.569999999999993</v>
      </c>
      <c r="E3575">
        <v>70319424</v>
      </c>
    </row>
    <row r="3576" spans="1:5" x14ac:dyDescent="0.3">
      <c r="A3576">
        <v>40351</v>
      </c>
      <c r="B3576">
        <v>64.75</v>
      </c>
      <c r="E3576">
        <v>70837204</v>
      </c>
    </row>
    <row r="3577" spans="1:5" x14ac:dyDescent="0.3">
      <c r="A3577">
        <v>40350</v>
      </c>
      <c r="B3577">
        <v>66.107699999999994</v>
      </c>
      <c r="E3577">
        <v>58651383</v>
      </c>
    </row>
    <row r="3578" spans="1:5" x14ac:dyDescent="0.3">
      <c r="A3578">
        <v>40347</v>
      </c>
      <c r="B3578">
        <v>66.8</v>
      </c>
      <c r="E3578">
        <v>52765427</v>
      </c>
    </row>
    <row r="3579" spans="1:5" x14ac:dyDescent="0.3">
      <c r="A3579">
        <v>40346</v>
      </c>
      <c r="B3579">
        <v>66.760000000000005</v>
      </c>
      <c r="E3579">
        <v>67329356</v>
      </c>
    </row>
    <row r="3580" spans="1:5" x14ac:dyDescent="0.3">
      <c r="A3580">
        <v>40345</v>
      </c>
      <c r="B3580">
        <v>66.680000000000007</v>
      </c>
      <c r="E3580">
        <v>62370329</v>
      </c>
    </row>
    <row r="3581" spans="1:5" x14ac:dyDescent="0.3">
      <c r="A3581">
        <v>40344</v>
      </c>
      <c r="B3581">
        <v>66.989999999999995</v>
      </c>
      <c r="E3581">
        <v>72341941</v>
      </c>
    </row>
    <row r="3582" spans="1:5" x14ac:dyDescent="0.3">
      <c r="A3582">
        <v>40343</v>
      </c>
      <c r="B3582">
        <v>65.349999999999994</v>
      </c>
      <c r="E3582">
        <v>70547153</v>
      </c>
    </row>
    <row r="3583" spans="1:5" x14ac:dyDescent="0.3">
      <c r="A3583">
        <v>40340</v>
      </c>
      <c r="B3583">
        <v>64.94</v>
      </c>
      <c r="E3583">
        <v>65298887</v>
      </c>
    </row>
    <row r="3584" spans="1:5" x14ac:dyDescent="0.3">
      <c r="A3584">
        <v>40339</v>
      </c>
      <c r="B3584">
        <v>64.069999999999993</v>
      </c>
      <c r="E3584">
        <v>75497259</v>
      </c>
    </row>
    <row r="3585" spans="1:5" x14ac:dyDescent="0.3">
      <c r="A3585">
        <v>40338</v>
      </c>
      <c r="B3585">
        <v>61.93</v>
      </c>
      <c r="E3585">
        <v>108645562</v>
      </c>
    </row>
    <row r="3586" spans="1:5" x14ac:dyDescent="0.3">
      <c r="A3586">
        <v>40337</v>
      </c>
      <c r="B3586">
        <v>61.89</v>
      </c>
      <c r="E3586">
        <v>129071981</v>
      </c>
    </row>
    <row r="3587" spans="1:5" x14ac:dyDescent="0.3">
      <c r="A3587">
        <v>40336</v>
      </c>
      <c r="B3587">
        <v>61.92</v>
      </c>
      <c r="E3587">
        <v>88434152</v>
      </c>
    </row>
    <row r="3588" spans="1:5" x14ac:dyDescent="0.3">
      <c r="A3588">
        <v>40333</v>
      </c>
      <c r="B3588">
        <v>63.555</v>
      </c>
      <c r="E3588">
        <v>105564963</v>
      </c>
    </row>
    <row r="3589" spans="1:5" x14ac:dyDescent="0.3">
      <c r="A3589">
        <v>40332</v>
      </c>
      <c r="B3589">
        <v>66.92</v>
      </c>
      <c r="E3589">
        <v>74870379</v>
      </c>
    </row>
    <row r="3590" spans="1:5" x14ac:dyDescent="0.3">
      <c r="A3590">
        <v>40331</v>
      </c>
      <c r="B3590">
        <v>66.069999999999993</v>
      </c>
      <c r="E3590">
        <v>61553762</v>
      </c>
    </row>
    <row r="3591" spans="1:5" x14ac:dyDescent="0.3">
      <c r="A3591">
        <v>40330</v>
      </c>
      <c r="B3591">
        <v>64.239999999999995</v>
      </c>
      <c r="E3591">
        <v>88425389</v>
      </c>
    </row>
    <row r="3592" spans="1:5" x14ac:dyDescent="0.3">
      <c r="A3592">
        <v>40326</v>
      </c>
      <c r="B3592">
        <v>66.25</v>
      </c>
      <c r="E3592">
        <v>92380749</v>
      </c>
    </row>
    <row r="3593" spans="1:5" x14ac:dyDescent="0.3">
      <c r="A3593">
        <v>40325</v>
      </c>
      <c r="B3593">
        <v>67.11</v>
      </c>
      <c r="E3593">
        <v>86856129</v>
      </c>
    </row>
    <row r="3594" spans="1:5" x14ac:dyDescent="0.3">
      <c r="A3594">
        <v>40324</v>
      </c>
      <c r="B3594">
        <v>64.344999999999999</v>
      </c>
      <c r="E3594">
        <v>104172833</v>
      </c>
    </row>
    <row r="3595" spans="1:5" x14ac:dyDescent="0.3">
      <c r="A3595">
        <v>40323</v>
      </c>
      <c r="B3595">
        <v>64.19</v>
      </c>
      <c r="E3595">
        <v>110830700</v>
      </c>
    </row>
    <row r="3596" spans="1:5" x14ac:dyDescent="0.3">
      <c r="A3596">
        <v>40322</v>
      </c>
      <c r="B3596">
        <v>64.2</v>
      </c>
      <c r="E3596">
        <v>76022604</v>
      </c>
    </row>
    <row r="3597" spans="1:5" x14ac:dyDescent="0.3">
      <c r="A3597">
        <v>40319</v>
      </c>
      <c r="B3597">
        <v>65.069999999999993</v>
      </c>
      <c r="E3597">
        <v>139644444</v>
      </c>
    </row>
    <row r="3598" spans="1:5" x14ac:dyDescent="0.3">
      <c r="A3598">
        <v>40318</v>
      </c>
      <c r="B3598">
        <v>64.12</v>
      </c>
      <c r="E3598">
        <v>166841364</v>
      </c>
    </row>
    <row r="3599" spans="1:5" x14ac:dyDescent="0.3">
      <c r="A3599">
        <v>40317</v>
      </c>
      <c r="B3599">
        <v>67.540000000000006</v>
      </c>
      <c r="E3599">
        <v>107301202</v>
      </c>
    </row>
    <row r="3600" spans="1:5" x14ac:dyDescent="0.3">
      <c r="A3600">
        <v>40316</v>
      </c>
      <c r="B3600">
        <v>68.349999999999994</v>
      </c>
      <c r="E3600">
        <v>87163925</v>
      </c>
    </row>
    <row r="3601" spans="1:5" x14ac:dyDescent="0.3">
      <c r="A3601">
        <v>40315</v>
      </c>
      <c r="B3601">
        <v>69.69</v>
      </c>
      <c r="E3601">
        <v>78576235</v>
      </c>
    </row>
    <row r="3602" spans="1:5" x14ac:dyDescent="0.3">
      <c r="A3602">
        <v>40312</v>
      </c>
      <c r="B3602">
        <v>69.56</v>
      </c>
      <c r="E3602">
        <v>86140302</v>
      </c>
    </row>
    <row r="3603" spans="1:5" x14ac:dyDescent="0.3">
      <c r="A3603">
        <v>40311</v>
      </c>
      <c r="B3603">
        <v>70.930000000000007</v>
      </c>
      <c r="E3603">
        <v>78558707</v>
      </c>
    </row>
    <row r="3604" spans="1:5" x14ac:dyDescent="0.3">
      <c r="A3604">
        <v>40310</v>
      </c>
      <c r="B3604">
        <v>71.62</v>
      </c>
      <c r="E3604">
        <v>84620257</v>
      </c>
    </row>
    <row r="3605" spans="1:5" x14ac:dyDescent="0.3">
      <c r="A3605">
        <v>40309</v>
      </c>
      <c r="B3605">
        <v>69.489999999999995</v>
      </c>
      <c r="E3605">
        <v>100027705</v>
      </c>
    </row>
    <row r="3606" spans="1:5" x14ac:dyDescent="0.3">
      <c r="A3606">
        <v>40308</v>
      </c>
      <c r="B3606">
        <v>69.03</v>
      </c>
      <c r="E3606">
        <v>107708160</v>
      </c>
    </row>
    <row r="3607" spans="1:5" x14ac:dyDescent="0.3">
      <c r="A3607">
        <v>40305</v>
      </c>
      <c r="B3607">
        <v>65.36</v>
      </c>
      <c r="E3607">
        <v>189573040</v>
      </c>
    </row>
    <row r="3608" spans="1:5" x14ac:dyDescent="0.3">
      <c r="A3608">
        <v>40304</v>
      </c>
      <c r="B3608">
        <v>67.3</v>
      </c>
      <c r="E3608">
        <v>195388321</v>
      </c>
    </row>
    <row r="3609" spans="1:5" x14ac:dyDescent="0.3">
      <c r="A3609">
        <v>40303</v>
      </c>
      <c r="B3609">
        <v>69.92</v>
      </c>
      <c r="E3609">
        <v>110340341</v>
      </c>
    </row>
    <row r="3610" spans="1:5" x14ac:dyDescent="0.3">
      <c r="A3610">
        <v>40302</v>
      </c>
      <c r="B3610">
        <v>70.959999999999994</v>
      </c>
      <c r="E3610">
        <v>105733255</v>
      </c>
    </row>
    <row r="3611" spans="1:5" x14ac:dyDescent="0.3">
      <c r="A3611">
        <v>40301</v>
      </c>
      <c r="B3611">
        <v>73.260000000000005</v>
      </c>
      <c r="E3611">
        <v>53776826</v>
      </c>
    </row>
    <row r="3612" spans="1:5" x14ac:dyDescent="0.3">
      <c r="A3612">
        <v>40298</v>
      </c>
      <c r="B3612">
        <v>71.650000000000006</v>
      </c>
      <c r="E3612">
        <v>88767295</v>
      </c>
    </row>
    <row r="3613" spans="1:5" x14ac:dyDescent="0.3">
      <c r="A3613">
        <v>40297</v>
      </c>
      <c r="B3613">
        <v>73.81</v>
      </c>
      <c r="E3613">
        <v>68869593</v>
      </c>
    </row>
    <row r="3614" spans="1:5" x14ac:dyDescent="0.3">
      <c r="A3614">
        <v>40296</v>
      </c>
      <c r="B3614">
        <v>72.28</v>
      </c>
      <c r="E3614">
        <v>79765895</v>
      </c>
    </row>
    <row r="3615" spans="1:5" x14ac:dyDescent="0.3">
      <c r="A3615">
        <v>40295</v>
      </c>
      <c r="B3615">
        <v>72.16</v>
      </c>
      <c r="E3615">
        <v>101050142</v>
      </c>
    </row>
    <row r="3616" spans="1:5" x14ac:dyDescent="0.3">
      <c r="A3616">
        <v>40294</v>
      </c>
      <c r="B3616">
        <v>73.849999999999994</v>
      </c>
      <c r="E3616">
        <v>62716197</v>
      </c>
    </row>
    <row r="3617" spans="1:5" x14ac:dyDescent="0.3">
      <c r="A3617">
        <v>40291</v>
      </c>
      <c r="B3617">
        <v>74.13</v>
      </c>
      <c r="E3617">
        <v>66273444</v>
      </c>
    </row>
    <row r="3618" spans="1:5" x14ac:dyDescent="0.3">
      <c r="A3618">
        <v>40290</v>
      </c>
      <c r="B3618">
        <v>73.349999999999994</v>
      </c>
      <c r="E3618">
        <v>79289495</v>
      </c>
    </row>
    <row r="3619" spans="1:5" x14ac:dyDescent="0.3">
      <c r="A3619">
        <v>40289</v>
      </c>
      <c r="B3619">
        <v>72.58</v>
      </c>
      <c r="E3619">
        <v>60389221</v>
      </c>
    </row>
    <row r="3620" spans="1:5" x14ac:dyDescent="0.3">
      <c r="A3620">
        <v>40288</v>
      </c>
      <c r="B3620">
        <v>72.08</v>
      </c>
      <c r="E3620">
        <v>50736580</v>
      </c>
    </row>
    <row r="3621" spans="1:5" x14ac:dyDescent="0.3">
      <c r="A3621">
        <v>40287</v>
      </c>
      <c r="B3621">
        <v>71.11</v>
      </c>
      <c r="E3621">
        <v>85286162</v>
      </c>
    </row>
    <row r="3622" spans="1:5" x14ac:dyDescent="0.3">
      <c r="A3622">
        <v>40284</v>
      </c>
      <c r="B3622">
        <v>71.457499999999996</v>
      </c>
      <c r="E3622">
        <v>93254997</v>
      </c>
    </row>
    <row r="3623" spans="1:5" x14ac:dyDescent="0.3">
      <c r="A3623">
        <v>40283</v>
      </c>
      <c r="B3623">
        <v>72.430000000000007</v>
      </c>
      <c r="E3623">
        <v>55145586</v>
      </c>
    </row>
    <row r="3624" spans="1:5" x14ac:dyDescent="0.3">
      <c r="A3624">
        <v>40282</v>
      </c>
      <c r="B3624">
        <v>72.209999999999994</v>
      </c>
      <c r="E3624">
        <v>62044202</v>
      </c>
    </row>
    <row r="3625" spans="1:5" x14ac:dyDescent="0.3">
      <c r="A3625">
        <v>40281</v>
      </c>
      <c r="B3625">
        <v>70.7</v>
      </c>
      <c r="E3625">
        <v>42137461</v>
      </c>
    </row>
    <row r="3626" spans="1:5" x14ac:dyDescent="0.3">
      <c r="A3626">
        <v>40280</v>
      </c>
      <c r="B3626">
        <v>70.540000000000006</v>
      </c>
      <c r="E3626">
        <v>49306158</v>
      </c>
    </row>
    <row r="3627" spans="1:5" x14ac:dyDescent="0.3">
      <c r="A3627">
        <v>40277</v>
      </c>
      <c r="B3627">
        <v>70.25</v>
      </c>
      <c r="E3627">
        <v>53074816</v>
      </c>
    </row>
    <row r="3628" spans="1:5" x14ac:dyDescent="0.3">
      <c r="A3628">
        <v>40276</v>
      </c>
      <c r="B3628">
        <v>69.83</v>
      </c>
      <c r="E3628">
        <v>54606503</v>
      </c>
    </row>
    <row r="3629" spans="1:5" x14ac:dyDescent="0.3">
      <c r="A3629">
        <v>40275</v>
      </c>
      <c r="B3629">
        <v>69.897999999999996</v>
      </c>
      <c r="E3629">
        <v>71419923</v>
      </c>
    </row>
    <row r="3630" spans="1:5" x14ac:dyDescent="0.3">
      <c r="A3630">
        <v>40274</v>
      </c>
      <c r="B3630">
        <v>70.12</v>
      </c>
      <c r="E3630">
        <v>50203510</v>
      </c>
    </row>
    <row r="3631" spans="1:5" x14ac:dyDescent="0.3">
      <c r="A3631">
        <v>40273</v>
      </c>
      <c r="B3631">
        <v>69.709999999999994</v>
      </c>
      <c r="E3631">
        <v>52028478</v>
      </c>
    </row>
    <row r="3632" spans="1:5" x14ac:dyDescent="0.3">
      <c r="A3632">
        <v>40269</v>
      </c>
      <c r="B3632">
        <v>68.430000000000007</v>
      </c>
      <c r="E3632">
        <v>58846990</v>
      </c>
    </row>
    <row r="3633" spans="1:5" x14ac:dyDescent="0.3">
      <c r="A3633">
        <v>40268</v>
      </c>
      <c r="B3633">
        <v>67.802499999999995</v>
      </c>
      <c r="E3633">
        <v>59821528</v>
      </c>
    </row>
    <row r="3634" spans="1:5" x14ac:dyDescent="0.3">
      <c r="A3634">
        <v>40267</v>
      </c>
      <c r="B3634">
        <v>68.39</v>
      </c>
      <c r="E3634">
        <v>35775560</v>
      </c>
    </row>
    <row r="3635" spans="1:5" x14ac:dyDescent="0.3">
      <c r="A3635">
        <v>40266</v>
      </c>
      <c r="B3635">
        <v>68.180000000000007</v>
      </c>
      <c r="E3635">
        <v>38649165</v>
      </c>
    </row>
    <row r="3636" spans="1:5" x14ac:dyDescent="0.3">
      <c r="A3636">
        <v>40263</v>
      </c>
      <c r="B3636">
        <v>67.81</v>
      </c>
      <c r="E3636">
        <v>58124310</v>
      </c>
    </row>
    <row r="3637" spans="1:5" x14ac:dyDescent="0.3">
      <c r="A3637">
        <v>40262</v>
      </c>
      <c r="B3637">
        <v>67.837999999999994</v>
      </c>
      <c r="E3637">
        <v>66976923</v>
      </c>
    </row>
    <row r="3638" spans="1:5" x14ac:dyDescent="0.3">
      <c r="A3638">
        <v>40261</v>
      </c>
      <c r="B3638">
        <v>68.27</v>
      </c>
      <c r="E3638">
        <v>59666522</v>
      </c>
    </row>
    <row r="3639" spans="1:5" x14ac:dyDescent="0.3">
      <c r="A3639">
        <v>40260</v>
      </c>
      <c r="B3639">
        <v>69.23</v>
      </c>
      <c r="E3639">
        <v>61187667</v>
      </c>
    </row>
    <row r="3640" spans="1:5" x14ac:dyDescent="0.3">
      <c r="A3640">
        <v>40259</v>
      </c>
      <c r="B3640">
        <v>68.36</v>
      </c>
      <c r="E3640">
        <v>56682990</v>
      </c>
    </row>
    <row r="3641" spans="1:5" x14ac:dyDescent="0.3">
      <c r="A3641">
        <v>40256</v>
      </c>
      <c r="B3641">
        <v>67.407499999999999</v>
      </c>
      <c r="E3641">
        <v>80546421</v>
      </c>
    </row>
    <row r="3642" spans="1:5" x14ac:dyDescent="0.3">
      <c r="A3642">
        <v>40255</v>
      </c>
      <c r="B3642">
        <v>68.260000000000005</v>
      </c>
      <c r="E3642">
        <v>71535099</v>
      </c>
    </row>
    <row r="3643" spans="1:5" x14ac:dyDescent="0.3">
      <c r="A3643">
        <v>40254</v>
      </c>
      <c r="B3643">
        <v>68.47</v>
      </c>
      <c r="E3643">
        <v>53591399</v>
      </c>
    </row>
    <row r="3644" spans="1:5" x14ac:dyDescent="0.3">
      <c r="A3644">
        <v>40253</v>
      </c>
      <c r="B3644">
        <v>68.069999999999993</v>
      </c>
      <c r="E3644">
        <v>52878113</v>
      </c>
    </row>
    <row r="3645" spans="1:5" x14ac:dyDescent="0.3">
      <c r="A3645">
        <v>40252</v>
      </c>
      <c r="B3645">
        <v>67.489999999999995</v>
      </c>
      <c r="E3645">
        <v>49874268</v>
      </c>
    </row>
    <row r="3646" spans="1:5" x14ac:dyDescent="0.3">
      <c r="A3646">
        <v>40249</v>
      </c>
      <c r="B3646">
        <v>67.72</v>
      </c>
      <c r="E3646">
        <v>61862857</v>
      </c>
    </row>
    <row r="3647" spans="1:5" x14ac:dyDescent="0.3">
      <c r="A3647">
        <v>40248</v>
      </c>
      <c r="B3647">
        <v>67.75</v>
      </c>
      <c r="E3647">
        <v>60019396</v>
      </c>
    </row>
    <row r="3648" spans="1:5" x14ac:dyDescent="0.3">
      <c r="A3648">
        <v>40247</v>
      </c>
      <c r="B3648">
        <v>67.55</v>
      </c>
      <c r="E3648">
        <v>73655194</v>
      </c>
    </row>
    <row r="3649" spans="1:5" x14ac:dyDescent="0.3">
      <c r="A3649">
        <v>40246</v>
      </c>
      <c r="B3649">
        <v>66.98</v>
      </c>
      <c r="E3649">
        <v>70685740</v>
      </c>
    </row>
    <row r="3650" spans="1:5" x14ac:dyDescent="0.3">
      <c r="A3650">
        <v>40245</v>
      </c>
      <c r="B3650">
        <v>66.739999999999995</v>
      </c>
      <c r="E3650">
        <v>46056009</v>
      </c>
    </row>
    <row r="3651" spans="1:5" x14ac:dyDescent="0.3">
      <c r="A3651">
        <v>40242</v>
      </c>
      <c r="B3651">
        <v>66.62</v>
      </c>
      <c r="E3651">
        <v>52294367</v>
      </c>
    </row>
    <row r="3652" spans="1:5" x14ac:dyDescent="0.3">
      <c r="A3652">
        <v>40241</v>
      </c>
      <c r="B3652">
        <v>65.290000000000006</v>
      </c>
      <c r="E3652">
        <v>47181204</v>
      </c>
    </row>
    <row r="3653" spans="1:5" x14ac:dyDescent="0.3">
      <c r="A3653">
        <v>40240</v>
      </c>
      <c r="B3653">
        <v>65.12</v>
      </c>
      <c r="E3653">
        <v>56212215</v>
      </c>
    </row>
    <row r="3654" spans="1:5" x14ac:dyDescent="0.3">
      <c r="A3654">
        <v>40239</v>
      </c>
      <c r="B3654">
        <v>64.75</v>
      </c>
      <c r="E3654">
        <v>55627292</v>
      </c>
    </row>
    <row r="3655" spans="1:5" x14ac:dyDescent="0.3">
      <c r="A3655">
        <v>40238</v>
      </c>
      <c r="B3655">
        <v>64.260000000000005</v>
      </c>
      <c r="E3655">
        <v>70971111</v>
      </c>
    </row>
    <row r="3656" spans="1:5" x14ac:dyDescent="0.3">
      <c r="A3656">
        <v>40235</v>
      </c>
      <c r="B3656">
        <v>62.8</v>
      </c>
      <c r="E3656">
        <v>60097937</v>
      </c>
    </row>
    <row r="3657" spans="1:5" x14ac:dyDescent="0.3">
      <c r="A3657">
        <v>40234</v>
      </c>
      <c r="B3657">
        <v>63.06</v>
      </c>
      <c r="E3657">
        <v>51955953</v>
      </c>
    </row>
    <row r="3658" spans="1:5" x14ac:dyDescent="0.3">
      <c r="A3658">
        <v>40233</v>
      </c>
      <c r="B3658">
        <v>63.04</v>
      </c>
      <c r="E3658">
        <v>50475971</v>
      </c>
    </row>
    <row r="3659" spans="1:5" x14ac:dyDescent="0.3">
      <c r="A3659">
        <v>40232</v>
      </c>
      <c r="B3659">
        <v>62.51</v>
      </c>
      <c r="E3659">
        <v>58965928</v>
      </c>
    </row>
    <row r="3660" spans="1:5" x14ac:dyDescent="0.3">
      <c r="A3660">
        <v>40231</v>
      </c>
      <c r="B3660">
        <v>63.25</v>
      </c>
      <c r="E3660">
        <v>45347070</v>
      </c>
    </row>
    <row r="3661" spans="1:5" x14ac:dyDescent="0.3">
      <c r="A3661">
        <v>40228</v>
      </c>
      <c r="B3661">
        <v>63.06</v>
      </c>
      <c r="E3661">
        <v>56849042</v>
      </c>
    </row>
    <row r="3662" spans="1:5" x14ac:dyDescent="0.3">
      <c r="A3662">
        <v>40227</v>
      </c>
      <c r="B3662">
        <v>62.98</v>
      </c>
      <c r="E3662">
        <v>43072747</v>
      </c>
    </row>
    <row r="3663" spans="1:5" x14ac:dyDescent="0.3">
      <c r="A3663">
        <v>40226</v>
      </c>
      <c r="B3663">
        <v>62.47</v>
      </c>
      <c r="E3663">
        <v>50465968</v>
      </c>
    </row>
    <row r="3664" spans="1:5" x14ac:dyDescent="0.3">
      <c r="A3664">
        <v>40225</v>
      </c>
      <c r="B3664">
        <v>62.05</v>
      </c>
      <c r="E3664">
        <v>50057528</v>
      </c>
    </row>
    <row r="3665" spans="1:5" x14ac:dyDescent="0.3">
      <c r="A3665">
        <v>40221</v>
      </c>
      <c r="B3665">
        <v>61.02</v>
      </c>
      <c r="E3665">
        <v>65913131</v>
      </c>
    </row>
    <row r="3666" spans="1:5" x14ac:dyDescent="0.3">
      <c r="A3666">
        <v>40220</v>
      </c>
      <c r="B3666">
        <v>60.578000000000003</v>
      </c>
      <c r="E3666">
        <v>51979186</v>
      </c>
    </row>
    <row r="3667" spans="1:5" x14ac:dyDescent="0.3">
      <c r="A3667">
        <v>40219</v>
      </c>
      <c r="B3667">
        <v>59.63</v>
      </c>
      <c r="E3667">
        <v>55715442</v>
      </c>
    </row>
    <row r="3668" spans="1:5" x14ac:dyDescent="0.3">
      <c r="A3668">
        <v>40218</v>
      </c>
      <c r="B3668">
        <v>59.49</v>
      </c>
      <c r="E3668">
        <v>91995171</v>
      </c>
    </row>
    <row r="3669" spans="1:5" x14ac:dyDescent="0.3">
      <c r="A3669">
        <v>40217</v>
      </c>
      <c r="B3669">
        <v>58.68</v>
      </c>
      <c r="E3669">
        <v>61585347</v>
      </c>
    </row>
    <row r="3670" spans="1:5" x14ac:dyDescent="0.3">
      <c r="A3670">
        <v>40214</v>
      </c>
      <c r="B3670">
        <v>59.27</v>
      </c>
      <c r="E3670">
        <v>106757997</v>
      </c>
    </row>
    <row r="3671" spans="1:5" x14ac:dyDescent="0.3">
      <c r="A3671">
        <v>40213</v>
      </c>
      <c r="B3671">
        <v>59.04</v>
      </c>
      <c r="E3671">
        <v>99167287</v>
      </c>
    </row>
    <row r="3672" spans="1:5" x14ac:dyDescent="0.3">
      <c r="A3672">
        <v>40212</v>
      </c>
      <c r="B3672">
        <v>61.08</v>
      </c>
      <c r="E3672">
        <v>50250066</v>
      </c>
    </row>
    <row r="3673" spans="1:5" x14ac:dyDescent="0.3">
      <c r="A3673">
        <v>40211</v>
      </c>
      <c r="B3673">
        <v>61.49</v>
      </c>
      <c r="E3673">
        <v>71049541</v>
      </c>
    </row>
    <row r="3674" spans="1:5" x14ac:dyDescent="0.3">
      <c r="A3674">
        <v>40210</v>
      </c>
      <c r="B3674">
        <v>60.82</v>
      </c>
      <c r="E3674">
        <v>60731781</v>
      </c>
    </row>
    <row r="3675" spans="1:5" x14ac:dyDescent="0.3">
      <c r="A3675">
        <v>40207</v>
      </c>
      <c r="B3675">
        <v>60.11</v>
      </c>
      <c r="E3675">
        <v>79332514</v>
      </c>
    </row>
    <row r="3676" spans="1:5" x14ac:dyDescent="0.3">
      <c r="A3676">
        <v>40206</v>
      </c>
      <c r="B3676">
        <v>60.78</v>
      </c>
      <c r="E3676">
        <v>93822849</v>
      </c>
    </row>
    <row r="3677" spans="1:5" x14ac:dyDescent="0.3">
      <c r="A3677">
        <v>40205</v>
      </c>
      <c r="B3677">
        <v>61.84</v>
      </c>
      <c r="E3677">
        <v>72570666</v>
      </c>
    </row>
    <row r="3678" spans="1:5" x14ac:dyDescent="0.3">
      <c r="A3678">
        <v>40204</v>
      </c>
      <c r="B3678">
        <v>61.19</v>
      </c>
      <c r="E3678">
        <v>58219883</v>
      </c>
    </row>
    <row r="3679" spans="1:5" x14ac:dyDescent="0.3">
      <c r="A3679">
        <v>40203</v>
      </c>
      <c r="B3679">
        <v>61.8</v>
      </c>
      <c r="E3679">
        <v>62301263</v>
      </c>
    </row>
    <row r="3680" spans="1:5" x14ac:dyDescent="0.3">
      <c r="A3680">
        <v>40200</v>
      </c>
      <c r="B3680">
        <v>61.73</v>
      </c>
      <c r="E3680">
        <v>83765456</v>
      </c>
    </row>
    <row r="3681" spans="1:5" x14ac:dyDescent="0.3">
      <c r="A3681">
        <v>40199</v>
      </c>
      <c r="B3681">
        <v>62.857500000000002</v>
      </c>
      <c r="E3681">
        <v>98330379</v>
      </c>
    </row>
    <row r="3682" spans="1:5" x14ac:dyDescent="0.3">
      <c r="A3682">
        <v>40198</v>
      </c>
      <c r="B3682">
        <v>63.91</v>
      </c>
      <c r="E3682">
        <v>62485001</v>
      </c>
    </row>
    <row r="3683" spans="1:5" x14ac:dyDescent="0.3">
      <c r="A3683">
        <v>40197</v>
      </c>
      <c r="B3683">
        <v>64.849999999999994</v>
      </c>
      <c r="E3683">
        <v>46843619</v>
      </c>
    </row>
    <row r="3684" spans="1:5" x14ac:dyDescent="0.3">
      <c r="A3684">
        <v>40193</v>
      </c>
      <c r="B3684">
        <v>63.68</v>
      </c>
      <c r="E3684">
        <v>68728703</v>
      </c>
    </row>
    <row r="3685" spans="1:5" x14ac:dyDescent="0.3">
      <c r="A3685">
        <v>40192</v>
      </c>
      <c r="B3685">
        <v>64.62</v>
      </c>
      <c r="E3685">
        <v>41868876</v>
      </c>
    </row>
    <row r="3686" spans="1:5" x14ac:dyDescent="0.3">
      <c r="A3686">
        <v>40191</v>
      </c>
      <c r="B3686">
        <v>64.38</v>
      </c>
      <c r="E3686">
        <v>39504156</v>
      </c>
    </row>
    <row r="3687" spans="1:5" x14ac:dyDescent="0.3">
      <c r="A3687">
        <v>40190</v>
      </c>
      <c r="B3687">
        <v>63.56</v>
      </c>
      <c r="E3687">
        <v>45855860</v>
      </c>
    </row>
    <row r="3688" spans="1:5" x14ac:dyDescent="0.3">
      <c r="A3688">
        <v>40189</v>
      </c>
      <c r="B3688">
        <v>64.260000000000005</v>
      </c>
      <c r="E3688">
        <v>51638883</v>
      </c>
    </row>
    <row r="3689" spans="1:5" x14ac:dyDescent="0.3">
      <c r="A3689">
        <v>40186</v>
      </c>
      <c r="B3689">
        <v>64.52</v>
      </c>
      <c r="E3689">
        <v>48811778</v>
      </c>
    </row>
    <row r="3690" spans="1:5" x14ac:dyDescent="0.3">
      <c r="A3690">
        <v>40185</v>
      </c>
      <c r="B3690">
        <v>64.17</v>
      </c>
      <c r="E3690">
        <v>56123822</v>
      </c>
    </row>
    <row r="3691" spans="1:5" x14ac:dyDescent="0.3">
      <c r="A3691">
        <v>40184</v>
      </c>
      <c r="B3691">
        <v>63.7</v>
      </c>
      <c r="E3691">
        <v>59713818</v>
      </c>
    </row>
    <row r="3692" spans="1:5" x14ac:dyDescent="0.3">
      <c r="A3692">
        <v>40183</v>
      </c>
      <c r="B3692">
        <v>63.76</v>
      </c>
      <c r="E3692">
        <v>55523671</v>
      </c>
    </row>
    <row r="3693" spans="1:5" x14ac:dyDescent="0.3">
      <c r="A3693">
        <v>40182</v>
      </c>
      <c r="B3693">
        <v>63.98</v>
      </c>
      <c r="E3693">
        <v>42866134</v>
      </c>
    </row>
    <row r="3694" spans="1:5" x14ac:dyDescent="0.3">
      <c r="A3694">
        <v>40178</v>
      </c>
      <c r="B3694">
        <v>62.44</v>
      </c>
      <c r="E3694">
        <v>34408005</v>
      </c>
    </row>
    <row r="3695" spans="1:5" x14ac:dyDescent="0.3">
      <c r="A3695">
        <v>40177</v>
      </c>
      <c r="B3695">
        <v>63.19</v>
      </c>
      <c r="E3695">
        <v>45268923</v>
      </c>
    </row>
    <row r="3696" spans="1:5" x14ac:dyDescent="0.3">
      <c r="A3696">
        <v>40176</v>
      </c>
      <c r="B3696">
        <v>63.23</v>
      </c>
      <c r="E3696">
        <v>24085986</v>
      </c>
    </row>
    <row r="3697" spans="1:5" x14ac:dyDescent="0.3">
      <c r="A3697">
        <v>40175</v>
      </c>
      <c r="B3697">
        <v>63.26</v>
      </c>
      <c r="E3697">
        <v>35791114</v>
      </c>
    </row>
    <row r="3698" spans="1:5" x14ac:dyDescent="0.3">
      <c r="A3698">
        <v>40171</v>
      </c>
      <c r="B3698">
        <v>63.36</v>
      </c>
      <c r="E3698">
        <v>16522449</v>
      </c>
    </row>
    <row r="3699" spans="1:5" x14ac:dyDescent="0.3">
      <c r="A3699">
        <v>40170</v>
      </c>
      <c r="B3699">
        <v>63.12</v>
      </c>
      <c r="E3699">
        <v>49507902</v>
      </c>
    </row>
    <row r="3700" spans="1:5" x14ac:dyDescent="0.3">
      <c r="A3700">
        <v>40169</v>
      </c>
      <c r="B3700">
        <v>62.57</v>
      </c>
      <c r="E3700">
        <v>38751973</v>
      </c>
    </row>
    <row r="3701" spans="1:5" x14ac:dyDescent="0.3">
      <c r="A3701">
        <v>40168</v>
      </c>
      <c r="B3701">
        <v>61.991</v>
      </c>
      <c r="E3701">
        <v>47660445</v>
      </c>
    </row>
    <row r="3702" spans="1:5" x14ac:dyDescent="0.3">
      <c r="A3702">
        <v>40165</v>
      </c>
      <c r="B3702">
        <v>61.18</v>
      </c>
      <c r="E3702">
        <v>63876081</v>
      </c>
    </row>
    <row r="3703" spans="1:5" x14ac:dyDescent="0.3">
      <c r="A3703">
        <v>40164</v>
      </c>
      <c r="B3703">
        <v>60.62</v>
      </c>
      <c r="E3703">
        <v>60924275</v>
      </c>
    </row>
    <row r="3704" spans="1:5" x14ac:dyDescent="0.3">
      <c r="A3704">
        <v>40163</v>
      </c>
      <c r="B3704">
        <v>61.3</v>
      </c>
      <c r="E3704">
        <v>56553429</v>
      </c>
    </row>
    <row r="3705" spans="1:5" x14ac:dyDescent="0.3">
      <c r="A3705">
        <v>40162</v>
      </c>
      <c r="B3705">
        <v>60.91</v>
      </c>
      <c r="E3705">
        <v>55380136</v>
      </c>
    </row>
    <row r="3706" spans="1:5" x14ac:dyDescent="0.3">
      <c r="A3706">
        <v>40161</v>
      </c>
      <c r="B3706">
        <v>61.08</v>
      </c>
      <c r="E3706">
        <v>48249624</v>
      </c>
    </row>
    <row r="3707" spans="1:5" x14ac:dyDescent="0.3">
      <c r="A3707">
        <v>40158</v>
      </c>
      <c r="B3707">
        <v>60.17</v>
      </c>
      <c r="E3707">
        <v>50545511</v>
      </c>
    </row>
    <row r="3708" spans="1:5" x14ac:dyDescent="0.3">
      <c r="A3708">
        <v>40157</v>
      </c>
      <c r="B3708">
        <v>59.61</v>
      </c>
      <c r="E3708">
        <v>54321223</v>
      </c>
    </row>
    <row r="3709" spans="1:5" x14ac:dyDescent="0.3">
      <c r="A3709">
        <v>40156</v>
      </c>
      <c r="B3709">
        <v>59.85</v>
      </c>
      <c r="E3709">
        <v>55537703</v>
      </c>
    </row>
    <row r="3710" spans="1:5" x14ac:dyDescent="0.3">
      <c r="A3710">
        <v>40155</v>
      </c>
      <c r="B3710">
        <v>60.04</v>
      </c>
      <c r="E3710">
        <v>59582880</v>
      </c>
    </row>
    <row r="3711" spans="1:5" x14ac:dyDescent="0.3">
      <c r="A3711">
        <v>40154</v>
      </c>
      <c r="B3711">
        <v>60.51</v>
      </c>
      <c r="E3711">
        <v>55544378</v>
      </c>
    </row>
    <row r="3712" spans="1:5" x14ac:dyDescent="0.3">
      <c r="A3712">
        <v>40151</v>
      </c>
      <c r="B3712">
        <v>60.42</v>
      </c>
      <c r="E3712">
        <v>100436026</v>
      </c>
    </row>
    <row r="3713" spans="1:5" x14ac:dyDescent="0.3">
      <c r="A3713">
        <v>40150</v>
      </c>
      <c r="B3713">
        <v>58.96</v>
      </c>
      <c r="E3713">
        <v>53867335</v>
      </c>
    </row>
    <row r="3714" spans="1:5" x14ac:dyDescent="0.3">
      <c r="A3714">
        <v>40149</v>
      </c>
      <c r="B3714">
        <v>59.69</v>
      </c>
      <c r="E3714">
        <v>71220551</v>
      </c>
    </row>
    <row r="3715" spans="1:5" x14ac:dyDescent="0.3">
      <c r="A3715">
        <v>40148</v>
      </c>
      <c r="B3715">
        <v>58.99</v>
      </c>
      <c r="E3715">
        <v>63144839</v>
      </c>
    </row>
    <row r="3716" spans="1:5" x14ac:dyDescent="0.3">
      <c r="A3716">
        <v>40147</v>
      </c>
      <c r="B3716">
        <v>58.09</v>
      </c>
      <c r="E3716">
        <v>77941860</v>
      </c>
    </row>
    <row r="3717" spans="1:5" x14ac:dyDescent="0.3">
      <c r="A3717">
        <v>40144</v>
      </c>
      <c r="B3717">
        <v>57.58</v>
      </c>
      <c r="E3717">
        <v>51862025</v>
      </c>
    </row>
    <row r="3718" spans="1:5" x14ac:dyDescent="0.3">
      <c r="A3718">
        <v>40142</v>
      </c>
      <c r="B3718">
        <v>59.33</v>
      </c>
      <c r="E3718">
        <v>47642743</v>
      </c>
    </row>
    <row r="3719" spans="1:5" x14ac:dyDescent="0.3">
      <c r="A3719">
        <v>40141</v>
      </c>
      <c r="B3719">
        <v>59.34</v>
      </c>
      <c r="E3719">
        <v>45240792</v>
      </c>
    </row>
    <row r="3720" spans="1:5" x14ac:dyDescent="0.3">
      <c r="A3720">
        <v>40140</v>
      </c>
      <c r="B3720">
        <v>59.61</v>
      </c>
      <c r="E3720">
        <v>57936330</v>
      </c>
    </row>
    <row r="3721" spans="1:5" x14ac:dyDescent="0.3">
      <c r="A3721">
        <v>40137</v>
      </c>
      <c r="B3721">
        <v>58.59</v>
      </c>
      <c r="E3721">
        <v>39795338</v>
      </c>
    </row>
    <row r="3722" spans="1:5" x14ac:dyDescent="0.3">
      <c r="A3722">
        <v>40136</v>
      </c>
      <c r="B3722">
        <v>58.66</v>
      </c>
      <c r="E3722">
        <v>72359408</v>
      </c>
    </row>
    <row r="3723" spans="1:5" x14ac:dyDescent="0.3">
      <c r="A3723">
        <v>40135</v>
      </c>
      <c r="B3723">
        <v>60.16</v>
      </c>
      <c r="E3723">
        <v>54311076</v>
      </c>
    </row>
    <row r="3724" spans="1:5" x14ac:dyDescent="0.3">
      <c r="A3724">
        <v>40134</v>
      </c>
      <c r="B3724">
        <v>60.28</v>
      </c>
      <c r="E3724">
        <v>43029244</v>
      </c>
    </row>
    <row r="3725" spans="1:5" x14ac:dyDescent="0.3">
      <c r="A3725">
        <v>40133</v>
      </c>
      <c r="B3725">
        <v>60.28</v>
      </c>
      <c r="E3725">
        <v>66106306</v>
      </c>
    </row>
    <row r="3726" spans="1:5" x14ac:dyDescent="0.3">
      <c r="A3726">
        <v>40130</v>
      </c>
      <c r="B3726">
        <v>58.73</v>
      </c>
      <c r="E3726">
        <v>69265881</v>
      </c>
    </row>
    <row r="3727" spans="1:5" x14ac:dyDescent="0.3">
      <c r="A3727">
        <v>40129</v>
      </c>
      <c r="B3727">
        <v>58.17</v>
      </c>
      <c r="E3727">
        <v>68552317</v>
      </c>
    </row>
    <row r="3728" spans="1:5" x14ac:dyDescent="0.3">
      <c r="A3728">
        <v>40128</v>
      </c>
      <c r="B3728">
        <v>59.26</v>
      </c>
      <c r="E3728">
        <v>50323576</v>
      </c>
    </row>
    <row r="3729" spans="1:5" x14ac:dyDescent="0.3">
      <c r="A3729">
        <v>40127</v>
      </c>
      <c r="B3729">
        <v>58.85</v>
      </c>
      <c r="E3729">
        <v>55872785</v>
      </c>
    </row>
    <row r="3730" spans="1:5" x14ac:dyDescent="0.3">
      <c r="A3730">
        <v>40126</v>
      </c>
      <c r="B3730">
        <v>59.22</v>
      </c>
      <c r="E3730">
        <v>49200182</v>
      </c>
    </row>
    <row r="3731" spans="1:5" x14ac:dyDescent="0.3">
      <c r="A3731">
        <v>40123</v>
      </c>
      <c r="B3731">
        <v>58.08</v>
      </c>
      <c r="E3731">
        <v>56217614</v>
      </c>
    </row>
    <row r="3732" spans="1:5" x14ac:dyDescent="0.3">
      <c r="A3732">
        <v>40122</v>
      </c>
      <c r="B3732">
        <v>58.04</v>
      </c>
      <c r="E3732">
        <v>67431382</v>
      </c>
    </row>
    <row r="3733" spans="1:5" x14ac:dyDescent="0.3">
      <c r="A3733">
        <v>40121</v>
      </c>
      <c r="B3733">
        <v>56.25</v>
      </c>
      <c r="E3733">
        <v>92806022</v>
      </c>
    </row>
    <row r="3734" spans="1:5" x14ac:dyDescent="0.3">
      <c r="A3734">
        <v>40120</v>
      </c>
      <c r="B3734">
        <v>57.07</v>
      </c>
      <c r="E3734">
        <v>83108260</v>
      </c>
    </row>
    <row r="3735" spans="1:5" x14ac:dyDescent="0.3">
      <c r="A3735">
        <v>40119</v>
      </c>
      <c r="B3735">
        <v>56.22</v>
      </c>
      <c r="E3735">
        <v>98003119</v>
      </c>
    </row>
    <row r="3736" spans="1:5" x14ac:dyDescent="0.3">
      <c r="A3736">
        <v>40116</v>
      </c>
      <c r="B3736">
        <v>56.33</v>
      </c>
      <c r="E3736">
        <v>116218556</v>
      </c>
    </row>
    <row r="3737" spans="1:5" x14ac:dyDescent="0.3">
      <c r="A3737">
        <v>40115</v>
      </c>
      <c r="B3737">
        <v>57.91</v>
      </c>
      <c r="E3737">
        <v>73616707</v>
      </c>
    </row>
    <row r="3738" spans="1:5" x14ac:dyDescent="0.3">
      <c r="A3738">
        <v>40114</v>
      </c>
      <c r="B3738">
        <v>56.83</v>
      </c>
      <c r="E3738">
        <v>84950952</v>
      </c>
    </row>
    <row r="3739" spans="1:5" x14ac:dyDescent="0.3">
      <c r="A3739">
        <v>40113</v>
      </c>
      <c r="B3739">
        <v>58.79</v>
      </c>
      <c r="E3739">
        <v>71959608</v>
      </c>
    </row>
    <row r="3740" spans="1:5" x14ac:dyDescent="0.3">
      <c r="A3740">
        <v>40112</v>
      </c>
      <c r="B3740">
        <v>59.52</v>
      </c>
      <c r="E3740">
        <v>69905355</v>
      </c>
    </row>
    <row r="3741" spans="1:5" x14ac:dyDescent="0.3">
      <c r="A3741">
        <v>40109</v>
      </c>
      <c r="B3741">
        <v>60.058</v>
      </c>
      <c r="E3741">
        <v>68829331</v>
      </c>
    </row>
    <row r="3742" spans="1:5" x14ac:dyDescent="0.3">
      <c r="A3742">
        <v>40108</v>
      </c>
      <c r="B3742">
        <v>61.34</v>
      </c>
      <c r="E3742">
        <v>58429641</v>
      </c>
    </row>
    <row r="3743" spans="1:5" x14ac:dyDescent="0.3">
      <c r="A3743">
        <v>40107</v>
      </c>
      <c r="B3743">
        <v>60.5</v>
      </c>
      <c r="E3743">
        <v>64596309</v>
      </c>
    </row>
    <row r="3744" spans="1:5" x14ac:dyDescent="0.3">
      <c r="A3744">
        <v>40106</v>
      </c>
      <c r="B3744">
        <v>61.33</v>
      </c>
      <c r="E3744">
        <v>43954491</v>
      </c>
    </row>
    <row r="3745" spans="1:5" x14ac:dyDescent="0.3">
      <c r="A3745">
        <v>40105</v>
      </c>
      <c r="B3745">
        <v>62.19</v>
      </c>
      <c r="E3745">
        <v>38233390</v>
      </c>
    </row>
    <row r="3746" spans="1:5" x14ac:dyDescent="0.3">
      <c r="A3746">
        <v>40102</v>
      </c>
      <c r="B3746">
        <v>61.68</v>
      </c>
      <c r="E3746">
        <v>49032354</v>
      </c>
    </row>
    <row r="3747" spans="1:5" x14ac:dyDescent="0.3">
      <c r="A3747">
        <v>40101</v>
      </c>
      <c r="B3747">
        <v>62.3</v>
      </c>
      <c r="E3747">
        <v>28632803</v>
      </c>
    </row>
    <row r="3748" spans="1:5" x14ac:dyDescent="0.3">
      <c r="A3748">
        <v>40100</v>
      </c>
      <c r="B3748">
        <v>62.34</v>
      </c>
      <c r="E3748">
        <v>38636358</v>
      </c>
    </row>
    <row r="3749" spans="1:5" x14ac:dyDescent="0.3">
      <c r="A3749">
        <v>40099</v>
      </c>
      <c r="B3749">
        <v>61.17</v>
      </c>
      <c r="E3749">
        <v>35459429</v>
      </c>
    </row>
    <row r="3750" spans="1:5" x14ac:dyDescent="0.3">
      <c r="A3750">
        <v>40098</v>
      </c>
      <c r="B3750">
        <v>61.43</v>
      </c>
      <c r="E3750">
        <v>26896081</v>
      </c>
    </row>
    <row r="3751" spans="1:5" x14ac:dyDescent="0.3">
      <c r="A3751">
        <v>40095</v>
      </c>
      <c r="B3751">
        <v>61.42</v>
      </c>
      <c r="E3751">
        <v>34601782</v>
      </c>
    </row>
    <row r="3752" spans="1:5" x14ac:dyDescent="0.3">
      <c r="A3752">
        <v>40094</v>
      </c>
      <c r="B3752">
        <v>60.71</v>
      </c>
      <c r="E3752">
        <v>48972926</v>
      </c>
    </row>
    <row r="3753" spans="1:5" x14ac:dyDescent="0.3">
      <c r="A3753">
        <v>40093</v>
      </c>
      <c r="B3753">
        <v>60.16</v>
      </c>
      <c r="E3753">
        <v>35533972</v>
      </c>
    </row>
    <row r="3754" spans="1:5" x14ac:dyDescent="0.3">
      <c r="A3754">
        <v>40092</v>
      </c>
      <c r="B3754">
        <v>60.14</v>
      </c>
      <c r="E3754">
        <v>52213360</v>
      </c>
    </row>
    <row r="3755" spans="1:5" x14ac:dyDescent="0.3">
      <c r="A3755">
        <v>40091</v>
      </c>
      <c r="B3755">
        <v>59.04</v>
      </c>
      <c r="E3755">
        <v>48920464</v>
      </c>
    </row>
    <row r="3756" spans="1:5" x14ac:dyDescent="0.3">
      <c r="A3756">
        <v>40088</v>
      </c>
      <c r="B3756">
        <v>58</v>
      </c>
      <c r="E3756">
        <v>66449396</v>
      </c>
    </row>
    <row r="3757" spans="1:5" x14ac:dyDescent="0.3">
      <c r="A3757">
        <v>40087</v>
      </c>
      <c r="B3757">
        <v>58.44</v>
      </c>
      <c r="E3757">
        <v>62845019</v>
      </c>
    </row>
    <row r="3758" spans="1:5" x14ac:dyDescent="0.3">
      <c r="A3758">
        <v>40086</v>
      </c>
      <c r="B3758">
        <v>60.24</v>
      </c>
      <c r="E3758">
        <v>79347246</v>
      </c>
    </row>
    <row r="3759" spans="1:5" x14ac:dyDescent="0.3">
      <c r="A3759">
        <v>40085</v>
      </c>
      <c r="B3759">
        <v>60.99</v>
      </c>
      <c r="E3759">
        <v>37454818</v>
      </c>
    </row>
    <row r="3760" spans="1:5" x14ac:dyDescent="0.3">
      <c r="A3760">
        <v>40084</v>
      </c>
      <c r="B3760">
        <v>61.26</v>
      </c>
      <c r="E3760">
        <v>47928561</v>
      </c>
    </row>
    <row r="3761" spans="1:5" x14ac:dyDescent="0.3">
      <c r="A3761">
        <v>40081</v>
      </c>
      <c r="B3761">
        <v>59.83</v>
      </c>
      <c r="E3761">
        <v>51804395</v>
      </c>
    </row>
    <row r="3762" spans="1:5" x14ac:dyDescent="0.3">
      <c r="A3762">
        <v>40080</v>
      </c>
      <c r="B3762">
        <v>60.2</v>
      </c>
      <c r="E3762">
        <v>60639539</v>
      </c>
    </row>
    <row r="3763" spans="1:5" x14ac:dyDescent="0.3">
      <c r="A3763">
        <v>40079</v>
      </c>
      <c r="B3763">
        <v>61.43</v>
      </c>
      <c r="E3763">
        <v>55048056</v>
      </c>
    </row>
    <row r="3764" spans="1:5" x14ac:dyDescent="0.3">
      <c r="A3764">
        <v>40078</v>
      </c>
      <c r="B3764">
        <v>62.02</v>
      </c>
      <c r="E3764">
        <v>36273796</v>
      </c>
    </row>
    <row r="3765" spans="1:5" x14ac:dyDescent="0.3">
      <c r="A3765">
        <v>40077</v>
      </c>
      <c r="B3765">
        <v>61.74</v>
      </c>
      <c r="E3765">
        <v>37511867</v>
      </c>
    </row>
    <row r="3766" spans="1:5" x14ac:dyDescent="0.3">
      <c r="A3766">
        <v>40074</v>
      </c>
      <c r="B3766">
        <v>61.91</v>
      </c>
      <c r="E3766">
        <v>36823574</v>
      </c>
    </row>
    <row r="3767" spans="1:5" x14ac:dyDescent="0.3">
      <c r="A3767">
        <v>40073</v>
      </c>
      <c r="B3767">
        <v>61.66</v>
      </c>
      <c r="E3767">
        <v>50597773</v>
      </c>
    </row>
    <row r="3768" spans="1:5" x14ac:dyDescent="0.3">
      <c r="A3768">
        <v>40072</v>
      </c>
      <c r="B3768">
        <v>61.79</v>
      </c>
      <c r="E3768">
        <v>39403949</v>
      </c>
    </row>
    <row r="3769" spans="1:5" x14ac:dyDescent="0.3">
      <c r="A3769">
        <v>40071</v>
      </c>
      <c r="B3769">
        <v>60.54</v>
      </c>
      <c r="E3769">
        <v>48814232</v>
      </c>
    </row>
    <row r="3770" spans="1:5" x14ac:dyDescent="0.3">
      <c r="A3770">
        <v>40070</v>
      </c>
      <c r="B3770">
        <v>60.05</v>
      </c>
      <c r="E3770">
        <v>37902302</v>
      </c>
    </row>
    <row r="3771" spans="1:5" x14ac:dyDescent="0.3">
      <c r="A3771">
        <v>40067</v>
      </c>
      <c r="B3771">
        <v>59.42</v>
      </c>
      <c r="E3771">
        <v>31719434</v>
      </c>
    </row>
    <row r="3772" spans="1:5" x14ac:dyDescent="0.3">
      <c r="A3772">
        <v>40066</v>
      </c>
      <c r="B3772">
        <v>59.4</v>
      </c>
      <c r="E3772">
        <v>39173879</v>
      </c>
    </row>
    <row r="3773" spans="1:5" x14ac:dyDescent="0.3">
      <c r="A3773">
        <v>40065</v>
      </c>
      <c r="B3773">
        <v>58.67</v>
      </c>
      <c r="E3773">
        <v>37222740</v>
      </c>
    </row>
    <row r="3774" spans="1:5" x14ac:dyDescent="0.3">
      <c r="A3774">
        <v>40064</v>
      </c>
      <c r="B3774">
        <v>57.68</v>
      </c>
      <c r="E3774">
        <v>41068593</v>
      </c>
    </row>
    <row r="3775" spans="1:5" x14ac:dyDescent="0.3">
      <c r="A3775">
        <v>40060</v>
      </c>
      <c r="B3775">
        <v>57.05</v>
      </c>
      <c r="E3775">
        <v>37231664</v>
      </c>
    </row>
    <row r="3776" spans="1:5" x14ac:dyDescent="0.3">
      <c r="A3776">
        <v>40059</v>
      </c>
      <c r="B3776">
        <v>56.26</v>
      </c>
      <c r="E3776">
        <v>43091408</v>
      </c>
    </row>
    <row r="3777" spans="1:5" x14ac:dyDescent="0.3">
      <c r="A3777">
        <v>40058</v>
      </c>
      <c r="B3777">
        <v>55.64</v>
      </c>
      <c r="E3777">
        <v>43441316</v>
      </c>
    </row>
    <row r="3778" spans="1:5" x14ac:dyDescent="0.3">
      <c r="A3778">
        <v>40057</v>
      </c>
      <c r="B3778">
        <v>55.92</v>
      </c>
      <c r="E3778">
        <v>77082989</v>
      </c>
    </row>
    <row r="3779" spans="1:5" x14ac:dyDescent="0.3">
      <c r="A3779">
        <v>40056</v>
      </c>
      <c r="B3779">
        <v>57.2</v>
      </c>
      <c r="E3779">
        <v>35360489</v>
      </c>
    </row>
    <row r="3780" spans="1:5" x14ac:dyDescent="0.3">
      <c r="A3780">
        <v>40053</v>
      </c>
      <c r="B3780">
        <v>58.05</v>
      </c>
      <c r="E3780">
        <v>39329821</v>
      </c>
    </row>
    <row r="3781" spans="1:5" x14ac:dyDescent="0.3">
      <c r="A3781">
        <v>40052</v>
      </c>
      <c r="B3781">
        <v>58.42</v>
      </c>
      <c r="E3781">
        <v>45253802</v>
      </c>
    </row>
    <row r="3782" spans="1:5" x14ac:dyDescent="0.3">
      <c r="A3782">
        <v>40051</v>
      </c>
      <c r="B3782">
        <v>58.51</v>
      </c>
      <c r="E3782">
        <v>34166576</v>
      </c>
    </row>
    <row r="3783" spans="1:5" x14ac:dyDescent="0.3">
      <c r="A3783">
        <v>40050</v>
      </c>
      <c r="B3783">
        <v>58.38</v>
      </c>
      <c r="E3783">
        <v>30206807</v>
      </c>
    </row>
    <row r="3784" spans="1:5" x14ac:dyDescent="0.3">
      <c r="A3784">
        <v>40049</v>
      </c>
      <c r="B3784">
        <v>58.13</v>
      </c>
      <c r="E3784">
        <v>33994068</v>
      </c>
    </row>
    <row r="3785" spans="1:5" x14ac:dyDescent="0.3">
      <c r="A3785">
        <v>40046</v>
      </c>
      <c r="B3785">
        <v>58.15</v>
      </c>
      <c r="E3785">
        <v>38321685</v>
      </c>
    </row>
    <row r="3786" spans="1:5" x14ac:dyDescent="0.3">
      <c r="A3786">
        <v>40045</v>
      </c>
      <c r="B3786">
        <v>56.84</v>
      </c>
      <c r="E3786">
        <v>40017119</v>
      </c>
    </row>
    <row r="3787" spans="1:5" x14ac:dyDescent="0.3">
      <c r="A3787">
        <v>40044</v>
      </c>
      <c r="B3787">
        <v>56.23</v>
      </c>
      <c r="E3787">
        <v>37740067</v>
      </c>
    </row>
    <row r="3788" spans="1:5" x14ac:dyDescent="0.3">
      <c r="A3788">
        <v>40043</v>
      </c>
      <c r="B3788">
        <v>55.55</v>
      </c>
      <c r="E3788">
        <v>39360566</v>
      </c>
    </row>
    <row r="3789" spans="1:5" x14ac:dyDescent="0.3">
      <c r="A3789">
        <v>40042</v>
      </c>
      <c r="B3789">
        <v>54.82</v>
      </c>
      <c r="E3789">
        <v>48853247</v>
      </c>
    </row>
    <row r="3790" spans="1:5" x14ac:dyDescent="0.3">
      <c r="A3790">
        <v>40039</v>
      </c>
      <c r="B3790">
        <v>56.41</v>
      </c>
      <c r="E3790">
        <v>60233232</v>
      </c>
    </row>
    <row r="3791" spans="1:5" x14ac:dyDescent="0.3">
      <c r="A3791">
        <v>40038</v>
      </c>
      <c r="B3791">
        <v>57.59</v>
      </c>
      <c r="E3791">
        <v>43545263</v>
      </c>
    </row>
    <row r="3792" spans="1:5" x14ac:dyDescent="0.3">
      <c r="A3792">
        <v>40037</v>
      </c>
      <c r="B3792">
        <v>57.12</v>
      </c>
      <c r="E3792">
        <v>53626163</v>
      </c>
    </row>
    <row r="3793" spans="1:5" x14ac:dyDescent="0.3">
      <c r="A3793">
        <v>40036</v>
      </c>
      <c r="B3793">
        <v>56.27</v>
      </c>
      <c r="E3793">
        <v>36079550</v>
      </c>
    </row>
    <row r="3794" spans="1:5" x14ac:dyDescent="0.3">
      <c r="A3794">
        <v>40035</v>
      </c>
      <c r="B3794">
        <v>57.19</v>
      </c>
      <c r="E3794">
        <v>44780597</v>
      </c>
    </row>
    <row r="3795" spans="1:5" x14ac:dyDescent="0.3">
      <c r="A3795">
        <v>40032</v>
      </c>
      <c r="B3795">
        <v>57.09</v>
      </c>
      <c r="E3795">
        <v>49364930</v>
      </c>
    </row>
    <row r="3796" spans="1:5" x14ac:dyDescent="0.3">
      <c r="A3796">
        <v>40031</v>
      </c>
      <c r="B3796">
        <v>55.75</v>
      </c>
      <c r="E3796">
        <v>52409146</v>
      </c>
    </row>
    <row r="3797" spans="1:5" x14ac:dyDescent="0.3">
      <c r="A3797">
        <v>40030</v>
      </c>
      <c r="B3797">
        <v>56.54</v>
      </c>
      <c r="E3797">
        <v>54110466</v>
      </c>
    </row>
    <row r="3798" spans="1:5" x14ac:dyDescent="0.3">
      <c r="A3798">
        <v>40029</v>
      </c>
      <c r="B3798">
        <v>57.11</v>
      </c>
      <c r="E3798">
        <v>41229515</v>
      </c>
    </row>
    <row r="3799" spans="1:5" x14ac:dyDescent="0.3">
      <c r="A3799">
        <v>40028</v>
      </c>
      <c r="B3799">
        <v>56.54</v>
      </c>
      <c r="E3799">
        <v>32398656</v>
      </c>
    </row>
    <row r="3800" spans="1:5" x14ac:dyDescent="0.3">
      <c r="A3800">
        <v>40025</v>
      </c>
      <c r="B3800">
        <v>55.57</v>
      </c>
      <c r="E3800">
        <v>40482436</v>
      </c>
    </row>
    <row r="3801" spans="1:5" x14ac:dyDescent="0.3">
      <c r="A3801">
        <v>40024</v>
      </c>
      <c r="B3801">
        <v>55.8</v>
      </c>
      <c r="E3801">
        <v>67829691</v>
      </c>
    </row>
    <row r="3802" spans="1:5" x14ac:dyDescent="0.3">
      <c r="A3802">
        <v>40023</v>
      </c>
      <c r="B3802">
        <v>54.84</v>
      </c>
      <c r="E3802">
        <v>47422703</v>
      </c>
    </row>
    <row r="3803" spans="1:5" x14ac:dyDescent="0.3">
      <c r="A3803">
        <v>40022</v>
      </c>
      <c r="B3803">
        <v>55.12</v>
      </c>
      <c r="E3803">
        <v>56194713</v>
      </c>
    </row>
    <row r="3804" spans="1:5" x14ac:dyDescent="0.3">
      <c r="A3804">
        <v>40021</v>
      </c>
      <c r="B3804">
        <v>55.09</v>
      </c>
      <c r="E3804">
        <v>32687111</v>
      </c>
    </row>
    <row r="3805" spans="1:5" x14ac:dyDescent="0.3">
      <c r="A3805">
        <v>40018</v>
      </c>
      <c r="B3805">
        <v>54.81</v>
      </c>
      <c r="E3805">
        <v>31295982</v>
      </c>
    </row>
    <row r="3806" spans="1:5" x14ac:dyDescent="0.3">
      <c r="A3806">
        <v>40017</v>
      </c>
      <c r="B3806">
        <v>54.53</v>
      </c>
      <c r="E3806">
        <v>64531402</v>
      </c>
    </row>
    <row r="3807" spans="1:5" x14ac:dyDescent="0.3">
      <c r="A3807">
        <v>40016</v>
      </c>
      <c r="B3807">
        <v>52.86</v>
      </c>
      <c r="E3807">
        <v>47557917</v>
      </c>
    </row>
    <row r="3808" spans="1:5" x14ac:dyDescent="0.3">
      <c r="A3808">
        <v>40015</v>
      </c>
      <c r="B3808">
        <v>52.45</v>
      </c>
      <c r="E3808">
        <v>40432638</v>
      </c>
    </row>
    <row r="3809" spans="1:5" x14ac:dyDescent="0.3">
      <c r="A3809">
        <v>40014</v>
      </c>
      <c r="B3809">
        <v>52.54</v>
      </c>
      <c r="E3809">
        <v>42599486</v>
      </c>
    </row>
    <row r="3810" spans="1:5" x14ac:dyDescent="0.3">
      <c r="A3810">
        <v>40011</v>
      </c>
      <c r="B3810">
        <v>51.9</v>
      </c>
      <c r="E3810">
        <v>35685131</v>
      </c>
    </row>
    <row r="3811" spans="1:5" x14ac:dyDescent="0.3">
      <c r="A3811">
        <v>40010</v>
      </c>
      <c r="B3811">
        <v>52.1</v>
      </c>
      <c r="E3811">
        <v>38355182</v>
      </c>
    </row>
    <row r="3812" spans="1:5" x14ac:dyDescent="0.3">
      <c r="A3812">
        <v>40009</v>
      </c>
      <c r="B3812">
        <v>51.46</v>
      </c>
      <c r="E3812">
        <v>57652110</v>
      </c>
    </row>
    <row r="3813" spans="1:5" x14ac:dyDescent="0.3">
      <c r="A3813">
        <v>40008</v>
      </c>
      <c r="B3813">
        <v>49.55</v>
      </c>
      <c r="E3813">
        <v>32731084</v>
      </c>
    </row>
    <row r="3814" spans="1:5" x14ac:dyDescent="0.3">
      <c r="A3814">
        <v>40007</v>
      </c>
      <c r="B3814">
        <v>49.26</v>
      </c>
      <c r="E3814">
        <v>44827006</v>
      </c>
    </row>
    <row r="3815" spans="1:5" x14ac:dyDescent="0.3">
      <c r="A3815">
        <v>40004</v>
      </c>
      <c r="B3815">
        <v>48.1</v>
      </c>
      <c r="E3815">
        <v>39886226</v>
      </c>
    </row>
    <row r="3816" spans="1:5" x14ac:dyDescent="0.3">
      <c r="A3816">
        <v>40003</v>
      </c>
      <c r="B3816">
        <v>47.87</v>
      </c>
      <c r="E3816">
        <v>41678604</v>
      </c>
    </row>
    <row r="3817" spans="1:5" x14ac:dyDescent="0.3">
      <c r="A3817">
        <v>40002</v>
      </c>
      <c r="B3817">
        <v>48.07</v>
      </c>
      <c r="E3817">
        <v>65598745</v>
      </c>
    </row>
    <row r="3818" spans="1:5" x14ac:dyDescent="0.3">
      <c r="A3818">
        <v>40001</v>
      </c>
      <c r="B3818">
        <v>48.4</v>
      </c>
      <c r="E3818">
        <v>40477757</v>
      </c>
    </row>
    <row r="3819" spans="1:5" x14ac:dyDescent="0.3">
      <c r="A3819">
        <v>40000</v>
      </c>
      <c r="B3819">
        <v>49.47</v>
      </c>
      <c r="E3819">
        <v>47241701</v>
      </c>
    </row>
    <row r="3820" spans="1:5" x14ac:dyDescent="0.3">
      <c r="A3820">
        <v>39996</v>
      </c>
      <c r="B3820">
        <v>49.91</v>
      </c>
      <c r="E3820">
        <v>51691753</v>
      </c>
    </row>
    <row r="3821" spans="1:5" x14ac:dyDescent="0.3">
      <c r="A3821">
        <v>39995</v>
      </c>
      <c r="B3821">
        <v>51.87</v>
      </c>
      <c r="E3821">
        <v>46383035</v>
      </c>
    </row>
    <row r="3822" spans="1:5" x14ac:dyDescent="0.3">
      <c r="A3822">
        <v>39994</v>
      </c>
      <c r="B3822">
        <v>51.08</v>
      </c>
      <c r="E3822">
        <v>44576641</v>
      </c>
    </row>
    <row r="3823" spans="1:5" x14ac:dyDescent="0.3">
      <c r="A3823">
        <v>39993</v>
      </c>
      <c r="B3823">
        <v>51.23</v>
      </c>
      <c r="E3823">
        <v>49197761</v>
      </c>
    </row>
    <row r="3824" spans="1:5" x14ac:dyDescent="0.3">
      <c r="A3824">
        <v>39990</v>
      </c>
      <c r="B3824">
        <v>51.23</v>
      </c>
      <c r="E3824">
        <v>60386700</v>
      </c>
    </row>
    <row r="3825" spans="1:5" x14ac:dyDescent="0.3">
      <c r="A3825">
        <v>39989</v>
      </c>
      <c r="B3825">
        <v>51.052999999999997</v>
      </c>
      <c r="E3825">
        <v>42340124</v>
      </c>
    </row>
    <row r="3826" spans="1:5" x14ac:dyDescent="0.3">
      <c r="A3826">
        <v>39988</v>
      </c>
      <c r="B3826">
        <v>49.62</v>
      </c>
      <c r="E3826">
        <v>39962465</v>
      </c>
    </row>
    <row r="3827" spans="1:5" x14ac:dyDescent="0.3">
      <c r="A3827">
        <v>39987</v>
      </c>
      <c r="B3827">
        <v>49.09</v>
      </c>
      <c r="E3827">
        <v>40812616</v>
      </c>
    </row>
    <row r="3828" spans="1:5" x14ac:dyDescent="0.3">
      <c r="A3828">
        <v>39986</v>
      </c>
      <c r="B3828">
        <v>49.49</v>
      </c>
      <c r="E3828">
        <v>54878586</v>
      </c>
    </row>
    <row r="3829" spans="1:5" x14ac:dyDescent="0.3">
      <c r="A3829">
        <v>39983</v>
      </c>
      <c r="B3829">
        <v>51.31</v>
      </c>
      <c r="E3829">
        <v>38711915</v>
      </c>
    </row>
    <row r="3830" spans="1:5" x14ac:dyDescent="0.3">
      <c r="A3830">
        <v>39982</v>
      </c>
      <c r="B3830">
        <v>51</v>
      </c>
      <c r="E3830">
        <v>34318555</v>
      </c>
    </row>
    <row r="3831" spans="1:5" x14ac:dyDescent="0.3">
      <c r="A3831">
        <v>39981</v>
      </c>
      <c r="B3831">
        <v>50.77</v>
      </c>
      <c r="E3831">
        <v>71989265</v>
      </c>
    </row>
    <row r="3832" spans="1:5" x14ac:dyDescent="0.3">
      <c r="A3832">
        <v>39980</v>
      </c>
      <c r="B3832">
        <v>50.5</v>
      </c>
      <c r="E3832">
        <v>53057496</v>
      </c>
    </row>
    <row r="3833" spans="1:5" x14ac:dyDescent="0.3">
      <c r="A3833">
        <v>39979</v>
      </c>
      <c r="B3833">
        <v>51.36</v>
      </c>
      <c r="E3833">
        <v>45943196</v>
      </c>
    </row>
    <row r="3834" spans="1:5" x14ac:dyDescent="0.3">
      <c r="A3834">
        <v>39976</v>
      </c>
      <c r="B3834">
        <v>52.78</v>
      </c>
      <c r="E3834">
        <v>44094887</v>
      </c>
    </row>
    <row r="3835" spans="1:5" x14ac:dyDescent="0.3">
      <c r="A3835">
        <v>39975</v>
      </c>
      <c r="B3835">
        <v>52.62</v>
      </c>
      <c r="E3835">
        <v>62963770</v>
      </c>
    </row>
    <row r="3836" spans="1:5" x14ac:dyDescent="0.3">
      <c r="A3836">
        <v>39974</v>
      </c>
      <c r="B3836">
        <v>52.6</v>
      </c>
      <c r="E3836">
        <v>65032567</v>
      </c>
    </row>
    <row r="3837" spans="1:5" x14ac:dyDescent="0.3">
      <c r="A3837">
        <v>39973</v>
      </c>
      <c r="B3837">
        <v>52.81</v>
      </c>
      <c r="E3837">
        <v>35033680</v>
      </c>
    </row>
    <row r="3838" spans="1:5" x14ac:dyDescent="0.3">
      <c r="A3838">
        <v>39972</v>
      </c>
      <c r="B3838">
        <v>52.57</v>
      </c>
      <c r="E3838">
        <v>46326665</v>
      </c>
    </row>
    <row r="3839" spans="1:5" x14ac:dyDescent="0.3">
      <c r="A3839">
        <v>39969</v>
      </c>
      <c r="B3839">
        <v>53.2</v>
      </c>
      <c r="E3839">
        <v>50622327</v>
      </c>
    </row>
    <row r="3840" spans="1:5" x14ac:dyDescent="0.3">
      <c r="A3840">
        <v>39968</v>
      </c>
      <c r="B3840">
        <v>53.18</v>
      </c>
      <c r="E3840">
        <v>42972910</v>
      </c>
    </row>
    <row r="3841" spans="1:5" x14ac:dyDescent="0.3">
      <c r="A3841">
        <v>39967</v>
      </c>
      <c r="B3841">
        <v>52.43</v>
      </c>
      <c r="E3841">
        <v>44070991</v>
      </c>
    </row>
    <row r="3842" spans="1:5" x14ac:dyDescent="0.3">
      <c r="A3842">
        <v>39966</v>
      </c>
      <c r="B3842">
        <v>52.78</v>
      </c>
      <c r="E3842">
        <v>56797846</v>
      </c>
    </row>
    <row r="3843" spans="1:5" x14ac:dyDescent="0.3">
      <c r="A3843">
        <v>39965</v>
      </c>
      <c r="B3843">
        <v>52.13</v>
      </c>
      <c r="E3843">
        <v>70177288</v>
      </c>
    </row>
    <row r="3844" spans="1:5" x14ac:dyDescent="0.3">
      <c r="A3844">
        <v>39962</v>
      </c>
      <c r="B3844">
        <v>50.17</v>
      </c>
      <c r="E3844">
        <v>51672747</v>
      </c>
    </row>
    <row r="3845" spans="1:5" x14ac:dyDescent="0.3">
      <c r="A3845">
        <v>39961</v>
      </c>
      <c r="B3845">
        <v>49.16</v>
      </c>
      <c r="E3845">
        <v>58834173</v>
      </c>
    </row>
    <row r="3846" spans="1:5" x14ac:dyDescent="0.3">
      <c r="A3846">
        <v>39960</v>
      </c>
      <c r="B3846">
        <v>49.1</v>
      </c>
      <c r="E3846">
        <v>48210570</v>
      </c>
    </row>
    <row r="3847" spans="1:5" x14ac:dyDescent="0.3">
      <c r="A3847">
        <v>39959</v>
      </c>
      <c r="B3847">
        <v>50.07</v>
      </c>
      <c r="E3847">
        <v>73480645</v>
      </c>
    </row>
    <row r="3848" spans="1:5" x14ac:dyDescent="0.3">
      <c r="A3848">
        <v>39955</v>
      </c>
      <c r="B3848">
        <v>47.79</v>
      </c>
      <c r="E3848">
        <v>38440141</v>
      </c>
    </row>
    <row r="3849" spans="1:5" x14ac:dyDescent="0.3">
      <c r="A3849">
        <v>39954</v>
      </c>
      <c r="B3849">
        <v>48.29</v>
      </c>
      <c r="E3849">
        <v>49312874</v>
      </c>
    </row>
    <row r="3850" spans="1:5" x14ac:dyDescent="0.3">
      <c r="A3850">
        <v>39953</v>
      </c>
      <c r="B3850">
        <v>48.92</v>
      </c>
      <c r="E3850">
        <v>48021521</v>
      </c>
    </row>
    <row r="3851" spans="1:5" x14ac:dyDescent="0.3">
      <c r="A3851">
        <v>39952</v>
      </c>
      <c r="B3851">
        <v>49.38</v>
      </c>
      <c r="E3851">
        <v>55706226</v>
      </c>
    </row>
    <row r="3852" spans="1:5" x14ac:dyDescent="0.3">
      <c r="A3852">
        <v>39951</v>
      </c>
      <c r="B3852">
        <v>49.36</v>
      </c>
      <c r="E3852">
        <v>55515759</v>
      </c>
    </row>
    <row r="3853" spans="1:5" x14ac:dyDescent="0.3">
      <c r="A3853">
        <v>39948</v>
      </c>
      <c r="B3853">
        <v>47.76</v>
      </c>
      <c r="E3853">
        <v>53885790</v>
      </c>
    </row>
    <row r="3854" spans="1:5" x14ac:dyDescent="0.3">
      <c r="A3854">
        <v>39947</v>
      </c>
      <c r="B3854">
        <v>47.94</v>
      </c>
      <c r="E3854">
        <v>72813637</v>
      </c>
    </row>
    <row r="3855" spans="1:5" x14ac:dyDescent="0.3">
      <c r="A3855">
        <v>39946</v>
      </c>
      <c r="B3855">
        <v>47.28</v>
      </c>
      <c r="E3855">
        <v>68822110</v>
      </c>
    </row>
    <row r="3856" spans="1:5" x14ac:dyDescent="0.3">
      <c r="A3856">
        <v>39945</v>
      </c>
      <c r="B3856">
        <v>49.55</v>
      </c>
      <c r="E3856">
        <v>49453970</v>
      </c>
    </row>
    <row r="3857" spans="1:5" x14ac:dyDescent="0.3">
      <c r="A3857">
        <v>39944</v>
      </c>
      <c r="B3857">
        <v>50.26</v>
      </c>
      <c r="E3857">
        <v>40056646</v>
      </c>
    </row>
    <row r="3858" spans="1:5" x14ac:dyDescent="0.3">
      <c r="A3858">
        <v>39941</v>
      </c>
      <c r="B3858">
        <v>51.01</v>
      </c>
      <c r="E3858">
        <v>63466132</v>
      </c>
    </row>
    <row r="3859" spans="1:5" x14ac:dyDescent="0.3">
      <c r="A3859">
        <v>39940</v>
      </c>
      <c r="B3859">
        <v>49.3</v>
      </c>
      <c r="E3859">
        <v>67579497</v>
      </c>
    </row>
    <row r="3860" spans="1:5" x14ac:dyDescent="0.3">
      <c r="A3860">
        <v>39939</v>
      </c>
      <c r="B3860">
        <v>50.49</v>
      </c>
      <c r="E3860">
        <v>87550077</v>
      </c>
    </row>
    <row r="3861" spans="1:5" x14ac:dyDescent="0.3">
      <c r="A3861">
        <v>39938</v>
      </c>
      <c r="B3861">
        <v>50.35</v>
      </c>
      <c r="E3861">
        <v>58364136</v>
      </c>
    </row>
    <row r="3862" spans="1:5" x14ac:dyDescent="0.3">
      <c r="A3862">
        <v>39937</v>
      </c>
      <c r="B3862">
        <v>50.6</v>
      </c>
      <c r="E3862">
        <v>47532918</v>
      </c>
    </row>
    <row r="3863" spans="1:5" x14ac:dyDescent="0.3">
      <c r="A3863">
        <v>39934</v>
      </c>
      <c r="B3863">
        <v>48.82</v>
      </c>
      <c r="E3863">
        <v>64534610</v>
      </c>
    </row>
    <row r="3864" spans="1:5" x14ac:dyDescent="0.3">
      <c r="A3864">
        <v>39933</v>
      </c>
      <c r="B3864">
        <v>48.52</v>
      </c>
      <c r="E3864">
        <v>67811547</v>
      </c>
    </row>
    <row r="3865" spans="1:5" x14ac:dyDescent="0.3">
      <c r="A3865">
        <v>39932</v>
      </c>
      <c r="B3865">
        <v>48.97</v>
      </c>
      <c r="E3865">
        <v>79881904</v>
      </c>
    </row>
    <row r="3866" spans="1:5" x14ac:dyDescent="0.3">
      <c r="A3866">
        <v>39931</v>
      </c>
      <c r="B3866">
        <v>47.18</v>
      </c>
      <c r="E3866">
        <v>51197748</v>
      </c>
    </row>
    <row r="3867" spans="1:5" x14ac:dyDescent="0.3">
      <c r="A3867">
        <v>39930</v>
      </c>
      <c r="B3867">
        <v>47.11</v>
      </c>
      <c r="E3867">
        <v>49385458</v>
      </c>
    </row>
    <row r="3868" spans="1:5" x14ac:dyDescent="0.3">
      <c r="A3868">
        <v>39927</v>
      </c>
      <c r="B3868">
        <v>47.62</v>
      </c>
      <c r="E3868">
        <v>60773610</v>
      </c>
    </row>
    <row r="3869" spans="1:5" x14ac:dyDescent="0.3">
      <c r="A3869">
        <v>39926</v>
      </c>
      <c r="B3869">
        <v>46.75</v>
      </c>
      <c r="E3869">
        <v>70031736</v>
      </c>
    </row>
    <row r="3870" spans="1:5" x14ac:dyDescent="0.3">
      <c r="A3870">
        <v>39925</v>
      </c>
      <c r="B3870">
        <v>46.86</v>
      </c>
      <c r="E3870">
        <v>72786152</v>
      </c>
    </row>
    <row r="3871" spans="1:5" x14ac:dyDescent="0.3">
      <c r="A3871">
        <v>39924</v>
      </c>
      <c r="B3871">
        <v>46.87</v>
      </c>
      <c r="E3871">
        <v>60409254</v>
      </c>
    </row>
    <row r="3872" spans="1:5" x14ac:dyDescent="0.3">
      <c r="A3872">
        <v>39923</v>
      </c>
      <c r="B3872">
        <v>45.3</v>
      </c>
      <c r="E3872">
        <v>53376057</v>
      </c>
    </row>
    <row r="3873" spans="1:5" x14ac:dyDescent="0.3">
      <c r="A3873">
        <v>39920</v>
      </c>
      <c r="B3873">
        <v>47.75</v>
      </c>
      <c r="E3873">
        <v>51982179</v>
      </c>
    </row>
    <row r="3874" spans="1:5" x14ac:dyDescent="0.3">
      <c r="A3874">
        <v>39919</v>
      </c>
      <c r="B3874">
        <v>47.33</v>
      </c>
      <c r="E3874">
        <v>66307591</v>
      </c>
    </row>
    <row r="3875" spans="1:5" x14ac:dyDescent="0.3">
      <c r="A3875">
        <v>39918</v>
      </c>
      <c r="B3875">
        <v>46</v>
      </c>
      <c r="E3875">
        <v>48441676</v>
      </c>
    </row>
    <row r="3876" spans="1:5" x14ac:dyDescent="0.3">
      <c r="A3876">
        <v>39917</v>
      </c>
      <c r="B3876">
        <v>45.31</v>
      </c>
      <c r="E3876">
        <v>56583486</v>
      </c>
    </row>
    <row r="3877" spans="1:5" x14ac:dyDescent="0.3">
      <c r="A3877">
        <v>39916</v>
      </c>
      <c r="B3877">
        <v>46.66</v>
      </c>
      <c r="E3877">
        <v>58559851</v>
      </c>
    </row>
    <row r="3878" spans="1:5" x14ac:dyDescent="0.3">
      <c r="A3878">
        <v>39912</v>
      </c>
      <c r="B3878">
        <v>46.64</v>
      </c>
      <c r="E3878">
        <v>66702035</v>
      </c>
    </row>
    <row r="3879" spans="1:5" x14ac:dyDescent="0.3">
      <c r="A3879">
        <v>39911</v>
      </c>
      <c r="B3879">
        <v>44.06</v>
      </c>
      <c r="E3879">
        <v>60266385</v>
      </c>
    </row>
    <row r="3880" spans="1:5" x14ac:dyDescent="0.3">
      <c r="A3880">
        <v>39910</v>
      </c>
      <c r="B3880">
        <v>43.26</v>
      </c>
      <c r="E3880">
        <v>48411908</v>
      </c>
    </row>
    <row r="3881" spans="1:5" x14ac:dyDescent="0.3">
      <c r="A3881">
        <v>39909</v>
      </c>
      <c r="B3881">
        <v>44.85</v>
      </c>
      <c r="E3881">
        <v>63428704</v>
      </c>
    </row>
    <row r="3882" spans="1:5" x14ac:dyDescent="0.3">
      <c r="A3882">
        <v>39906</v>
      </c>
      <c r="B3882">
        <v>45.63</v>
      </c>
      <c r="E3882">
        <v>50769577</v>
      </c>
    </row>
    <row r="3883" spans="1:5" x14ac:dyDescent="0.3">
      <c r="A3883">
        <v>39905</v>
      </c>
      <c r="B3883">
        <v>44.92</v>
      </c>
      <c r="E3883">
        <v>92901833</v>
      </c>
    </row>
    <row r="3884" spans="1:5" x14ac:dyDescent="0.3">
      <c r="A3884">
        <v>39904</v>
      </c>
      <c r="B3884">
        <v>42.78</v>
      </c>
      <c r="E3884">
        <v>66465313</v>
      </c>
    </row>
    <row r="3885" spans="1:5" x14ac:dyDescent="0.3">
      <c r="A3885">
        <v>39903</v>
      </c>
      <c r="B3885">
        <v>42.05</v>
      </c>
      <c r="E3885">
        <v>66096760</v>
      </c>
    </row>
    <row r="3886" spans="1:5" x14ac:dyDescent="0.3">
      <c r="A3886">
        <v>39902</v>
      </c>
      <c r="B3886">
        <v>41.66</v>
      </c>
      <c r="E3886">
        <v>59094361</v>
      </c>
    </row>
    <row r="3887" spans="1:5" x14ac:dyDescent="0.3">
      <c r="A3887">
        <v>39899</v>
      </c>
      <c r="B3887">
        <v>42.89</v>
      </c>
      <c r="E3887">
        <v>78135801</v>
      </c>
    </row>
    <row r="3888" spans="1:5" x14ac:dyDescent="0.3">
      <c r="A3888">
        <v>39898</v>
      </c>
      <c r="B3888">
        <v>44.38</v>
      </c>
      <c r="E3888">
        <v>111107409</v>
      </c>
    </row>
    <row r="3889" spans="1:5" x14ac:dyDescent="0.3">
      <c r="A3889">
        <v>39897</v>
      </c>
      <c r="B3889">
        <v>42.73</v>
      </c>
      <c r="E3889">
        <v>95016360</v>
      </c>
    </row>
    <row r="3890" spans="1:5" x14ac:dyDescent="0.3">
      <c r="A3890">
        <v>39896</v>
      </c>
      <c r="B3890">
        <v>41.56</v>
      </c>
      <c r="E3890">
        <v>70570283</v>
      </c>
    </row>
    <row r="3891" spans="1:5" x14ac:dyDescent="0.3">
      <c r="A3891">
        <v>39895</v>
      </c>
      <c r="B3891">
        <v>43.38</v>
      </c>
      <c r="E3891">
        <v>94777233</v>
      </c>
    </row>
    <row r="3892" spans="1:5" x14ac:dyDescent="0.3">
      <c r="A3892">
        <v>39892</v>
      </c>
      <c r="B3892">
        <v>39.979999999999997</v>
      </c>
      <c r="E3892">
        <v>68437072</v>
      </c>
    </row>
    <row r="3893" spans="1:5" x14ac:dyDescent="0.3">
      <c r="A3893">
        <v>39891</v>
      </c>
      <c r="B3893">
        <v>41.41</v>
      </c>
      <c r="E3893">
        <v>64513514</v>
      </c>
    </row>
    <row r="3894" spans="1:5" x14ac:dyDescent="0.3">
      <c r="A3894">
        <v>39890</v>
      </c>
      <c r="B3894">
        <v>41.85</v>
      </c>
      <c r="E3894">
        <v>111491721</v>
      </c>
    </row>
    <row r="3895" spans="1:5" x14ac:dyDescent="0.3">
      <c r="A3895">
        <v>39889</v>
      </c>
      <c r="B3895">
        <v>40.450000000000003</v>
      </c>
      <c r="E3895">
        <v>64728264</v>
      </c>
    </row>
    <row r="3896" spans="1:5" x14ac:dyDescent="0.3">
      <c r="A3896">
        <v>39888</v>
      </c>
      <c r="B3896">
        <v>38.659999999999997</v>
      </c>
      <c r="E3896">
        <v>78042248</v>
      </c>
    </row>
    <row r="3897" spans="1:5" x14ac:dyDescent="0.3">
      <c r="A3897">
        <v>39885</v>
      </c>
      <c r="B3897">
        <v>39.369999999999997</v>
      </c>
      <c r="E3897">
        <v>72449853</v>
      </c>
    </row>
    <row r="3898" spans="1:5" x14ac:dyDescent="0.3">
      <c r="A3898">
        <v>39884</v>
      </c>
      <c r="B3898">
        <v>38.96</v>
      </c>
      <c r="E3898">
        <v>86839481</v>
      </c>
    </row>
    <row r="3899" spans="1:5" x14ac:dyDescent="0.3">
      <c r="A3899">
        <v>39883</v>
      </c>
      <c r="B3899">
        <v>36.68</v>
      </c>
      <c r="E3899">
        <v>82275991</v>
      </c>
    </row>
    <row r="3900" spans="1:5" x14ac:dyDescent="0.3">
      <c r="A3900">
        <v>39882</v>
      </c>
      <c r="B3900">
        <v>36.630000000000003</v>
      </c>
      <c r="E3900">
        <v>76186217</v>
      </c>
    </row>
    <row r="3901" spans="1:5" x14ac:dyDescent="0.3">
      <c r="A3901">
        <v>39881</v>
      </c>
      <c r="B3901">
        <v>34.39</v>
      </c>
      <c r="E3901">
        <v>75741075</v>
      </c>
    </row>
    <row r="3902" spans="1:5" x14ac:dyDescent="0.3">
      <c r="A3902">
        <v>39878</v>
      </c>
      <c r="B3902">
        <v>35.200000000000003</v>
      </c>
      <c r="E3902">
        <v>76042514</v>
      </c>
    </row>
    <row r="3903" spans="1:5" x14ac:dyDescent="0.3">
      <c r="A3903">
        <v>39877</v>
      </c>
      <c r="B3903">
        <v>35.020000000000003</v>
      </c>
      <c r="E3903">
        <v>97997874</v>
      </c>
    </row>
    <row r="3904" spans="1:5" x14ac:dyDescent="0.3">
      <c r="A3904">
        <v>39876</v>
      </c>
      <c r="B3904">
        <v>36.99</v>
      </c>
      <c r="E3904">
        <v>80122884</v>
      </c>
    </row>
    <row r="3905" spans="1:5" x14ac:dyDescent="0.3">
      <c r="A3905">
        <v>39875</v>
      </c>
      <c r="B3905">
        <v>36.24</v>
      </c>
      <c r="E3905">
        <v>67796932</v>
      </c>
    </row>
    <row r="3906" spans="1:5" x14ac:dyDescent="0.3">
      <c r="A3906">
        <v>39874</v>
      </c>
      <c r="B3906">
        <v>36.94</v>
      </c>
      <c r="E3906">
        <v>83629229</v>
      </c>
    </row>
    <row r="3907" spans="1:5" x14ac:dyDescent="0.3">
      <c r="A3907">
        <v>39871</v>
      </c>
      <c r="B3907">
        <v>39.15</v>
      </c>
      <c r="E3907">
        <v>87467077</v>
      </c>
    </row>
    <row r="3908" spans="1:5" x14ac:dyDescent="0.3">
      <c r="A3908">
        <v>39870</v>
      </c>
      <c r="B3908">
        <v>39.42</v>
      </c>
      <c r="E3908">
        <v>68405029</v>
      </c>
    </row>
    <row r="3909" spans="1:5" x14ac:dyDescent="0.3">
      <c r="A3909">
        <v>39869</v>
      </c>
      <c r="B3909">
        <v>40.17</v>
      </c>
      <c r="E3909">
        <v>104510856</v>
      </c>
    </row>
    <row r="3910" spans="1:5" x14ac:dyDescent="0.3">
      <c r="A3910">
        <v>39868</v>
      </c>
      <c r="B3910">
        <v>41.02</v>
      </c>
      <c r="E3910">
        <v>81467188</v>
      </c>
    </row>
    <row r="3911" spans="1:5" x14ac:dyDescent="0.3">
      <c r="A3911">
        <v>39867</v>
      </c>
      <c r="B3911">
        <v>39.56</v>
      </c>
      <c r="E3911">
        <v>78809915</v>
      </c>
    </row>
    <row r="3912" spans="1:5" x14ac:dyDescent="0.3">
      <c r="A3912">
        <v>39864</v>
      </c>
      <c r="B3912">
        <v>41.14</v>
      </c>
      <c r="E3912">
        <v>83390797</v>
      </c>
    </row>
    <row r="3913" spans="1:5" x14ac:dyDescent="0.3">
      <c r="A3913">
        <v>39863</v>
      </c>
      <c r="B3913">
        <v>41.7</v>
      </c>
      <c r="E3913">
        <v>64546227</v>
      </c>
    </row>
    <row r="3914" spans="1:5" x14ac:dyDescent="0.3">
      <c r="A3914">
        <v>39862</v>
      </c>
      <c r="B3914">
        <v>42.29</v>
      </c>
      <c r="E3914">
        <v>78279443</v>
      </c>
    </row>
    <row r="3915" spans="1:5" x14ac:dyDescent="0.3">
      <c r="A3915">
        <v>39861</v>
      </c>
      <c r="B3915">
        <v>42.9</v>
      </c>
      <c r="E3915">
        <v>81543534</v>
      </c>
    </row>
    <row r="3916" spans="1:5" x14ac:dyDescent="0.3">
      <c r="A3916">
        <v>39857</v>
      </c>
      <c r="B3916">
        <v>44.67</v>
      </c>
      <c r="E3916">
        <v>58902513</v>
      </c>
    </row>
    <row r="3917" spans="1:5" x14ac:dyDescent="0.3">
      <c r="A3917">
        <v>39856</v>
      </c>
      <c r="B3917">
        <v>45.14</v>
      </c>
      <c r="E3917">
        <v>79212796</v>
      </c>
    </row>
    <row r="3918" spans="1:5" x14ac:dyDescent="0.3">
      <c r="A3918">
        <v>39855</v>
      </c>
      <c r="B3918">
        <v>44.76</v>
      </c>
      <c r="E3918">
        <v>58424511</v>
      </c>
    </row>
    <row r="3919" spans="1:5" x14ac:dyDescent="0.3">
      <c r="A3919">
        <v>39854</v>
      </c>
      <c r="B3919">
        <v>44.59</v>
      </c>
      <c r="E3919">
        <v>83914787</v>
      </c>
    </row>
    <row r="3920" spans="1:5" x14ac:dyDescent="0.3">
      <c r="A3920">
        <v>39853</v>
      </c>
      <c r="B3920">
        <v>46.75</v>
      </c>
      <c r="E3920">
        <v>55266266</v>
      </c>
    </row>
    <row r="3921" spans="1:5" x14ac:dyDescent="0.3">
      <c r="A3921">
        <v>39850</v>
      </c>
      <c r="B3921">
        <v>46.96</v>
      </c>
      <c r="E3921">
        <v>53778029</v>
      </c>
    </row>
    <row r="3922" spans="1:5" x14ac:dyDescent="0.3">
      <c r="A3922">
        <v>39849</v>
      </c>
      <c r="B3922">
        <v>45.35</v>
      </c>
      <c r="E3922">
        <v>71625113</v>
      </c>
    </row>
    <row r="3923" spans="1:5" x14ac:dyDescent="0.3">
      <c r="A3923">
        <v>39848</v>
      </c>
      <c r="B3923">
        <v>44.83</v>
      </c>
      <c r="E3923">
        <v>65084181</v>
      </c>
    </row>
    <row r="3924" spans="1:5" x14ac:dyDescent="0.3">
      <c r="A3924">
        <v>39847</v>
      </c>
      <c r="B3924">
        <v>45.16</v>
      </c>
      <c r="E3924">
        <v>57460860</v>
      </c>
    </row>
    <row r="3925" spans="1:5" x14ac:dyDescent="0.3">
      <c r="A3925">
        <v>39846</v>
      </c>
      <c r="B3925">
        <v>44.84</v>
      </c>
      <c r="E3925">
        <v>62908755</v>
      </c>
    </row>
    <row r="3926" spans="1:5" x14ac:dyDescent="0.3">
      <c r="A3926">
        <v>39843</v>
      </c>
      <c r="B3926">
        <v>44.48</v>
      </c>
      <c r="E3926">
        <v>58187701</v>
      </c>
    </row>
    <row r="3927" spans="1:5" x14ac:dyDescent="0.3">
      <c r="A3927">
        <v>39842</v>
      </c>
      <c r="B3927">
        <v>45.4</v>
      </c>
      <c r="E3927">
        <v>66446449</v>
      </c>
    </row>
    <row r="3928" spans="1:5" x14ac:dyDescent="0.3">
      <c r="A3928">
        <v>39841</v>
      </c>
      <c r="B3928">
        <v>47.25</v>
      </c>
      <c r="E3928">
        <v>71043774</v>
      </c>
    </row>
    <row r="3929" spans="1:5" x14ac:dyDescent="0.3">
      <c r="A3929">
        <v>39840</v>
      </c>
      <c r="B3929">
        <v>45.38</v>
      </c>
      <c r="E3929">
        <v>54940493</v>
      </c>
    </row>
    <row r="3930" spans="1:5" x14ac:dyDescent="0.3">
      <c r="A3930">
        <v>39839</v>
      </c>
      <c r="B3930">
        <v>44.89</v>
      </c>
      <c r="E3930">
        <v>62971938</v>
      </c>
    </row>
    <row r="3931" spans="1:5" x14ac:dyDescent="0.3">
      <c r="A3931">
        <v>39836</v>
      </c>
      <c r="B3931">
        <v>44.39</v>
      </c>
      <c r="E3931">
        <v>76443946</v>
      </c>
    </row>
    <row r="3932" spans="1:5" x14ac:dyDescent="0.3">
      <c r="A3932">
        <v>39835</v>
      </c>
      <c r="B3932">
        <v>44.17</v>
      </c>
      <c r="E3932">
        <v>69790831</v>
      </c>
    </row>
    <row r="3933" spans="1:5" x14ac:dyDescent="0.3">
      <c r="A3933">
        <v>39834</v>
      </c>
      <c r="B3933">
        <v>45.49</v>
      </c>
      <c r="E3933">
        <v>66088510</v>
      </c>
    </row>
    <row r="3934" spans="1:5" x14ac:dyDescent="0.3">
      <c r="A3934">
        <v>39833</v>
      </c>
      <c r="B3934">
        <v>43.33</v>
      </c>
      <c r="E3934">
        <v>85180372</v>
      </c>
    </row>
    <row r="3935" spans="1:5" x14ac:dyDescent="0.3">
      <c r="A3935">
        <v>39829</v>
      </c>
      <c r="B3935">
        <v>46.48</v>
      </c>
      <c r="E3935">
        <v>80512607</v>
      </c>
    </row>
    <row r="3936" spans="1:5" x14ac:dyDescent="0.3">
      <c r="A3936">
        <v>39828</v>
      </c>
      <c r="B3936">
        <v>45.97</v>
      </c>
      <c r="E3936">
        <v>100641029</v>
      </c>
    </row>
    <row r="3937" spans="1:5" x14ac:dyDescent="0.3">
      <c r="A3937">
        <v>39827</v>
      </c>
      <c r="B3937">
        <v>45.24</v>
      </c>
      <c r="E3937">
        <v>74647963</v>
      </c>
    </row>
    <row r="3938" spans="1:5" x14ac:dyDescent="0.3">
      <c r="A3938">
        <v>39826</v>
      </c>
      <c r="B3938">
        <v>47.32</v>
      </c>
      <c r="E3938">
        <v>62646700</v>
      </c>
    </row>
    <row r="3939" spans="1:5" x14ac:dyDescent="0.3">
      <c r="A3939">
        <v>39825</v>
      </c>
      <c r="B3939">
        <v>46.7</v>
      </c>
      <c r="E3939">
        <v>53722295</v>
      </c>
    </row>
    <row r="3940" spans="1:5" x14ac:dyDescent="0.3">
      <c r="A3940">
        <v>39822</v>
      </c>
      <c r="B3940">
        <v>48.13</v>
      </c>
      <c r="E3940">
        <v>82730064</v>
      </c>
    </row>
    <row r="3941" spans="1:5" x14ac:dyDescent="0.3">
      <c r="A3941">
        <v>39821</v>
      </c>
      <c r="B3941">
        <v>49.98</v>
      </c>
      <c r="E3941">
        <v>59215890</v>
      </c>
    </row>
    <row r="3942" spans="1:5" x14ac:dyDescent="0.3">
      <c r="A3942">
        <v>39820</v>
      </c>
      <c r="B3942">
        <v>49.74</v>
      </c>
      <c r="E3942">
        <v>77662087</v>
      </c>
    </row>
    <row r="3943" spans="1:5" x14ac:dyDescent="0.3">
      <c r="A3943">
        <v>39819</v>
      </c>
      <c r="B3943">
        <v>51.25</v>
      </c>
      <c r="E3943">
        <v>77986938</v>
      </c>
    </row>
    <row r="3944" spans="1:5" x14ac:dyDescent="0.3">
      <c r="A3944">
        <v>39818</v>
      </c>
      <c r="B3944">
        <v>50.4</v>
      </c>
      <c r="E3944">
        <v>59250520</v>
      </c>
    </row>
    <row r="3945" spans="1:5" x14ac:dyDescent="0.3">
      <c r="A3945">
        <v>39815</v>
      </c>
      <c r="B3945">
        <v>50.22</v>
      </c>
      <c r="E3945">
        <v>51589454</v>
      </c>
    </row>
    <row r="3946" spans="1:5" x14ac:dyDescent="0.3">
      <c r="A3946">
        <v>39813</v>
      </c>
      <c r="B3946">
        <v>49.24</v>
      </c>
      <c r="E3946">
        <v>75370495</v>
      </c>
    </row>
    <row r="3947" spans="1:5" x14ac:dyDescent="0.3">
      <c r="A3947">
        <v>39812</v>
      </c>
      <c r="B3947">
        <v>48.12</v>
      </c>
      <c r="E3947">
        <v>38842199</v>
      </c>
    </row>
    <row r="3948" spans="1:5" x14ac:dyDescent="0.3">
      <c r="A3948">
        <v>39811</v>
      </c>
      <c r="B3948">
        <v>46.82</v>
      </c>
      <c r="E3948">
        <v>41446599</v>
      </c>
    </row>
    <row r="3949" spans="1:5" x14ac:dyDescent="0.3">
      <c r="A3949">
        <v>39808</v>
      </c>
      <c r="B3949">
        <v>47.55</v>
      </c>
      <c r="E3949">
        <v>25105174</v>
      </c>
    </row>
    <row r="3950" spans="1:5" x14ac:dyDescent="0.3">
      <c r="A3950">
        <v>39806</v>
      </c>
      <c r="B3950">
        <v>46.88</v>
      </c>
      <c r="E3950">
        <v>19514430</v>
      </c>
    </row>
    <row r="3951" spans="1:5" x14ac:dyDescent="0.3">
      <c r="A3951">
        <v>39805</v>
      </c>
      <c r="B3951">
        <v>46.71</v>
      </c>
      <c r="E3951">
        <v>64585116</v>
      </c>
    </row>
    <row r="3952" spans="1:5" x14ac:dyDescent="0.3">
      <c r="A3952">
        <v>39804</v>
      </c>
      <c r="B3952">
        <v>47.76</v>
      </c>
      <c r="E3952">
        <v>75339021</v>
      </c>
    </row>
    <row r="3953" spans="1:5" x14ac:dyDescent="0.3">
      <c r="A3953">
        <v>39801</v>
      </c>
      <c r="B3953">
        <v>48.7</v>
      </c>
      <c r="E3953">
        <v>88222046</v>
      </c>
    </row>
    <row r="3954" spans="1:5" x14ac:dyDescent="0.3">
      <c r="A3954">
        <v>39800</v>
      </c>
      <c r="B3954">
        <v>48.46</v>
      </c>
      <c r="E3954">
        <v>87889965</v>
      </c>
    </row>
    <row r="3955" spans="1:5" x14ac:dyDescent="0.3">
      <c r="A3955">
        <v>39799</v>
      </c>
      <c r="B3955">
        <v>48.77</v>
      </c>
      <c r="E3955">
        <v>81545596</v>
      </c>
    </row>
    <row r="3956" spans="1:5" x14ac:dyDescent="0.3">
      <c r="A3956">
        <v>39798</v>
      </c>
      <c r="B3956">
        <v>48.33</v>
      </c>
      <c r="E3956">
        <v>109322385</v>
      </c>
    </row>
    <row r="3957" spans="1:5" x14ac:dyDescent="0.3">
      <c r="A3957">
        <v>39797</v>
      </c>
      <c r="B3957">
        <v>45.38</v>
      </c>
      <c r="E3957">
        <v>78611475</v>
      </c>
    </row>
    <row r="3958" spans="1:5" x14ac:dyDescent="0.3">
      <c r="A3958">
        <v>39794</v>
      </c>
      <c r="B3958">
        <v>46.89</v>
      </c>
      <c r="E3958">
        <v>97295638</v>
      </c>
    </row>
    <row r="3959" spans="1:5" x14ac:dyDescent="0.3">
      <c r="A3959">
        <v>39793</v>
      </c>
      <c r="B3959">
        <v>45.33</v>
      </c>
      <c r="E3959">
        <v>73184952</v>
      </c>
    </row>
    <row r="3960" spans="1:5" x14ac:dyDescent="0.3">
      <c r="A3960">
        <v>39792</v>
      </c>
      <c r="B3960">
        <v>47.75</v>
      </c>
      <c r="E3960">
        <v>74641494</v>
      </c>
    </row>
    <row r="3961" spans="1:5" x14ac:dyDescent="0.3">
      <c r="A3961">
        <v>39791</v>
      </c>
      <c r="B3961">
        <v>46.649000000000001</v>
      </c>
      <c r="E3961">
        <v>81957932</v>
      </c>
    </row>
    <row r="3962" spans="1:5" x14ac:dyDescent="0.3">
      <c r="A3962">
        <v>39790</v>
      </c>
      <c r="B3962">
        <v>48.14</v>
      </c>
      <c r="E3962">
        <v>99340446</v>
      </c>
    </row>
    <row r="3963" spans="1:5" x14ac:dyDescent="0.3">
      <c r="A3963">
        <v>39787</v>
      </c>
      <c r="B3963">
        <v>46.1</v>
      </c>
      <c r="E3963">
        <v>113953901</v>
      </c>
    </row>
    <row r="3964" spans="1:5" x14ac:dyDescent="0.3">
      <c r="A3964">
        <v>39786</v>
      </c>
      <c r="B3964">
        <v>44.06</v>
      </c>
      <c r="E3964">
        <v>101436793</v>
      </c>
    </row>
    <row r="3965" spans="1:5" x14ac:dyDescent="0.3">
      <c r="A3965">
        <v>39785</v>
      </c>
      <c r="B3965">
        <v>45.57</v>
      </c>
      <c r="E3965">
        <v>102869781</v>
      </c>
    </row>
    <row r="3966" spans="1:5" x14ac:dyDescent="0.3">
      <c r="A3966">
        <v>39784</v>
      </c>
      <c r="B3966">
        <v>44.23</v>
      </c>
      <c r="E3966">
        <v>84878325</v>
      </c>
    </row>
    <row r="3967" spans="1:5" x14ac:dyDescent="0.3">
      <c r="A3967">
        <v>39783</v>
      </c>
      <c r="B3967">
        <v>42.02</v>
      </c>
      <c r="E3967">
        <v>89163958</v>
      </c>
    </row>
    <row r="3968" spans="1:5" x14ac:dyDescent="0.3">
      <c r="A3968">
        <v>39780</v>
      </c>
      <c r="B3968">
        <v>47.34</v>
      </c>
      <c r="E3968">
        <v>24158977</v>
      </c>
    </row>
    <row r="3969" spans="1:5" x14ac:dyDescent="0.3">
      <c r="A3969">
        <v>39778</v>
      </c>
      <c r="B3969">
        <v>46.87</v>
      </c>
      <c r="E3969">
        <v>88145137</v>
      </c>
    </row>
    <row r="3970" spans="1:5" x14ac:dyDescent="0.3">
      <c r="A3970">
        <v>39777</v>
      </c>
      <c r="B3970">
        <v>44.22</v>
      </c>
      <c r="E3970">
        <v>80074051</v>
      </c>
    </row>
    <row r="3971" spans="1:5" x14ac:dyDescent="0.3">
      <c r="A3971">
        <v>39776</v>
      </c>
      <c r="B3971">
        <v>43.5</v>
      </c>
      <c r="E3971">
        <v>97053543</v>
      </c>
    </row>
    <row r="3972" spans="1:5" x14ac:dyDescent="0.3">
      <c r="A3972">
        <v>39773</v>
      </c>
      <c r="B3972">
        <v>40.64</v>
      </c>
      <c r="E3972">
        <v>160640196</v>
      </c>
    </row>
    <row r="3973" spans="1:5" x14ac:dyDescent="0.3">
      <c r="A3973">
        <v>39772</v>
      </c>
      <c r="B3973">
        <v>38.53</v>
      </c>
      <c r="E3973">
        <v>140071033</v>
      </c>
    </row>
    <row r="3974" spans="1:5" x14ac:dyDescent="0.3">
      <c r="A3974">
        <v>39771</v>
      </c>
      <c r="B3974">
        <v>41.36</v>
      </c>
      <c r="E3974">
        <v>96010177</v>
      </c>
    </row>
    <row r="3975" spans="1:5" x14ac:dyDescent="0.3">
      <c r="A3975">
        <v>39770</v>
      </c>
      <c r="B3975">
        <v>45.03</v>
      </c>
      <c r="E3975">
        <v>98258600</v>
      </c>
    </row>
    <row r="3976" spans="1:5" x14ac:dyDescent="0.3">
      <c r="A3976">
        <v>39769</v>
      </c>
      <c r="B3976">
        <v>45.25</v>
      </c>
      <c r="E3976">
        <v>84047115</v>
      </c>
    </row>
    <row r="3977" spans="1:5" x14ac:dyDescent="0.3">
      <c r="A3977">
        <v>39766</v>
      </c>
      <c r="B3977">
        <v>45.64</v>
      </c>
      <c r="E3977">
        <v>98701598</v>
      </c>
    </row>
    <row r="3978" spans="1:5" x14ac:dyDescent="0.3">
      <c r="A3978">
        <v>39765</v>
      </c>
      <c r="B3978">
        <v>49.31</v>
      </c>
      <c r="E3978">
        <v>142363449</v>
      </c>
    </row>
    <row r="3979" spans="1:5" x14ac:dyDescent="0.3">
      <c r="A3979">
        <v>39764</v>
      </c>
      <c r="B3979">
        <v>45.56</v>
      </c>
      <c r="E3979">
        <v>75376747</v>
      </c>
    </row>
    <row r="3980" spans="1:5" x14ac:dyDescent="0.3">
      <c r="A3980">
        <v>39763</v>
      </c>
      <c r="B3980">
        <v>48.38</v>
      </c>
      <c r="E3980">
        <v>73188423</v>
      </c>
    </row>
    <row r="3981" spans="1:5" x14ac:dyDescent="0.3">
      <c r="A3981">
        <v>39762</v>
      </c>
      <c r="B3981">
        <v>49.45</v>
      </c>
      <c r="E3981">
        <v>50460166</v>
      </c>
    </row>
    <row r="3982" spans="1:5" x14ac:dyDescent="0.3">
      <c r="A3982">
        <v>39759</v>
      </c>
      <c r="B3982">
        <v>50.62</v>
      </c>
      <c r="E3982">
        <v>62313044</v>
      </c>
    </row>
    <row r="3983" spans="1:5" x14ac:dyDescent="0.3">
      <c r="A3983">
        <v>39758</v>
      </c>
      <c r="B3983">
        <v>49.59</v>
      </c>
      <c r="E3983">
        <v>85233756</v>
      </c>
    </row>
    <row r="3984" spans="1:5" x14ac:dyDescent="0.3">
      <c r="A3984">
        <v>39757</v>
      </c>
      <c r="B3984">
        <v>51.59</v>
      </c>
      <c r="E3984">
        <v>73883698</v>
      </c>
    </row>
    <row r="3985" spans="1:5" x14ac:dyDescent="0.3">
      <c r="A3985">
        <v>39756</v>
      </c>
      <c r="B3985">
        <v>54.44</v>
      </c>
      <c r="E3985">
        <v>79680881</v>
      </c>
    </row>
    <row r="3986" spans="1:5" x14ac:dyDescent="0.3">
      <c r="A3986">
        <v>39755</v>
      </c>
      <c r="B3986">
        <v>53.82</v>
      </c>
      <c r="E3986">
        <v>54872713</v>
      </c>
    </row>
    <row r="3987" spans="1:5" x14ac:dyDescent="0.3">
      <c r="A3987">
        <v>39752</v>
      </c>
      <c r="B3987">
        <v>53.75</v>
      </c>
      <c r="E3987">
        <v>113062696</v>
      </c>
    </row>
    <row r="3988" spans="1:5" x14ac:dyDescent="0.3">
      <c r="A3988">
        <v>39751</v>
      </c>
      <c r="B3988">
        <v>51.43</v>
      </c>
      <c r="E3988">
        <v>77436708</v>
      </c>
    </row>
    <row r="3989" spans="1:5" x14ac:dyDescent="0.3">
      <c r="A3989">
        <v>39750</v>
      </c>
      <c r="B3989">
        <v>48.7</v>
      </c>
      <c r="E3989">
        <v>94993477</v>
      </c>
    </row>
    <row r="3990" spans="1:5" x14ac:dyDescent="0.3">
      <c r="A3990">
        <v>39749</v>
      </c>
      <c r="B3990">
        <v>48.45</v>
      </c>
      <c r="E3990">
        <v>114982442</v>
      </c>
    </row>
    <row r="3991" spans="1:5" x14ac:dyDescent="0.3">
      <c r="A3991">
        <v>39748</v>
      </c>
      <c r="B3991">
        <v>44.86</v>
      </c>
      <c r="E3991">
        <v>99422525</v>
      </c>
    </row>
    <row r="3992" spans="1:5" x14ac:dyDescent="0.3">
      <c r="A3992">
        <v>39745</v>
      </c>
      <c r="B3992">
        <v>47.17</v>
      </c>
      <c r="E3992">
        <v>105749433</v>
      </c>
    </row>
    <row r="3993" spans="1:5" x14ac:dyDescent="0.3">
      <c r="A3993">
        <v>39744</v>
      </c>
      <c r="B3993">
        <v>48.99</v>
      </c>
      <c r="E3993">
        <v>133202543</v>
      </c>
    </row>
    <row r="3994" spans="1:5" x14ac:dyDescent="0.3">
      <c r="A3994">
        <v>39743</v>
      </c>
      <c r="B3994">
        <v>50.51</v>
      </c>
      <c r="E3994">
        <v>91862848</v>
      </c>
    </row>
    <row r="3995" spans="1:5" x14ac:dyDescent="0.3">
      <c r="A3995">
        <v>39742</v>
      </c>
      <c r="B3995">
        <v>53.18</v>
      </c>
      <c r="E3995">
        <v>83005493</v>
      </c>
    </row>
    <row r="3996" spans="1:5" x14ac:dyDescent="0.3">
      <c r="A3996">
        <v>39741</v>
      </c>
      <c r="B3996">
        <v>54.69</v>
      </c>
      <c r="E3996">
        <v>82673758</v>
      </c>
    </row>
    <row r="3997" spans="1:5" x14ac:dyDescent="0.3">
      <c r="A3997">
        <v>39738</v>
      </c>
      <c r="B3997">
        <v>52.45</v>
      </c>
      <c r="E3997">
        <v>131846100</v>
      </c>
    </row>
    <row r="3998" spans="1:5" x14ac:dyDescent="0.3">
      <c r="A3998">
        <v>39737</v>
      </c>
      <c r="B3998">
        <v>53.71</v>
      </c>
      <c r="E3998">
        <v>207606896</v>
      </c>
    </row>
    <row r="3999" spans="1:5" x14ac:dyDescent="0.3">
      <c r="A3999">
        <v>39736</v>
      </c>
      <c r="B3999">
        <v>50.41</v>
      </c>
      <c r="E3999">
        <v>109148339</v>
      </c>
    </row>
    <row r="4000" spans="1:5" x14ac:dyDescent="0.3">
      <c r="A4000">
        <v>39735</v>
      </c>
      <c r="B4000">
        <v>55.38</v>
      </c>
      <c r="E4000">
        <v>131477203</v>
      </c>
    </row>
    <row r="4001" spans="1:5" x14ac:dyDescent="0.3">
      <c r="A4001">
        <v>39734</v>
      </c>
      <c r="B4001">
        <v>56.98</v>
      </c>
      <c r="E4001">
        <v>128728898</v>
      </c>
    </row>
    <row r="4002" spans="1:5" x14ac:dyDescent="0.3">
      <c r="A4002">
        <v>39731</v>
      </c>
      <c r="B4002">
        <v>52.45</v>
      </c>
      <c r="E4002">
        <v>205091945</v>
      </c>
    </row>
    <row r="4003" spans="1:5" x14ac:dyDescent="0.3">
      <c r="A4003">
        <v>39730</v>
      </c>
      <c r="B4003">
        <v>49.99</v>
      </c>
      <c r="E4003">
        <v>154555301</v>
      </c>
    </row>
    <row r="4004" spans="1:5" x14ac:dyDescent="0.3">
      <c r="A4004">
        <v>39729</v>
      </c>
      <c r="B4004">
        <v>54.46</v>
      </c>
      <c r="E4004">
        <v>173755702</v>
      </c>
    </row>
    <row r="4005" spans="1:5" x14ac:dyDescent="0.3">
      <c r="A4005">
        <v>39728</v>
      </c>
      <c r="B4005">
        <v>55.8</v>
      </c>
      <c r="E4005">
        <v>152291609</v>
      </c>
    </row>
    <row r="4006" spans="1:5" x14ac:dyDescent="0.3">
      <c r="A4006">
        <v>39727</v>
      </c>
      <c r="B4006">
        <v>59.72</v>
      </c>
      <c r="E4006">
        <v>172302099</v>
      </c>
    </row>
    <row r="4007" spans="1:5" x14ac:dyDescent="0.3">
      <c r="A4007">
        <v>39724</v>
      </c>
      <c r="B4007">
        <v>62.7</v>
      </c>
      <c r="E4007">
        <v>118870620</v>
      </c>
    </row>
    <row r="4008" spans="1:5" x14ac:dyDescent="0.3">
      <c r="A4008">
        <v>39723</v>
      </c>
      <c r="B4008">
        <v>63.58</v>
      </c>
      <c r="E4008">
        <v>116143378</v>
      </c>
    </row>
    <row r="4009" spans="1:5" x14ac:dyDescent="0.3">
      <c r="A4009">
        <v>39722</v>
      </c>
      <c r="B4009">
        <v>67.02</v>
      </c>
      <c r="E4009">
        <v>69571535</v>
      </c>
    </row>
    <row r="4010" spans="1:5" x14ac:dyDescent="0.3">
      <c r="A4010">
        <v>39721</v>
      </c>
      <c r="B4010">
        <v>68</v>
      </c>
      <c r="E4010">
        <v>108273273</v>
      </c>
    </row>
    <row r="4011" spans="1:5" x14ac:dyDescent="0.3">
      <c r="A4011">
        <v>39720</v>
      </c>
      <c r="B4011">
        <v>65.05</v>
      </c>
      <c r="E4011">
        <v>150003106</v>
      </c>
    </row>
    <row r="4012" spans="1:5" x14ac:dyDescent="0.3">
      <c r="A4012">
        <v>39717</v>
      </c>
      <c r="B4012">
        <v>70.63</v>
      </c>
      <c r="E4012">
        <v>94650045</v>
      </c>
    </row>
    <row r="4013" spans="1:5" x14ac:dyDescent="0.3">
      <c r="A4013">
        <v>39716</v>
      </c>
      <c r="B4013">
        <v>70.3</v>
      </c>
      <c r="E4013">
        <v>115331874</v>
      </c>
    </row>
    <row r="4014" spans="1:5" x14ac:dyDescent="0.3">
      <c r="A4014">
        <v>39715</v>
      </c>
      <c r="B4014">
        <v>69.94</v>
      </c>
      <c r="E4014">
        <v>91767472</v>
      </c>
    </row>
    <row r="4015" spans="1:5" x14ac:dyDescent="0.3">
      <c r="A4015">
        <v>39714</v>
      </c>
      <c r="B4015">
        <v>70.989999999999995</v>
      </c>
      <c r="E4015">
        <v>92900371</v>
      </c>
    </row>
    <row r="4016" spans="1:5" x14ac:dyDescent="0.3">
      <c r="A4016">
        <v>39713</v>
      </c>
      <c r="B4016">
        <v>71.95</v>
      </c>
      <c r="E4016">
        <v>98347009</v>
      </c>
    </row>
    <row r="4017" spans="1:5" x14ac:dyDescent="0.3">
      <c r="A4017">
        <v>39710</v>
      </c>
      <c r="B4017">
        <v>75</v>
      </c>
      <c r="E4017">
        <v>137714339</v>
      </c>
    </row>
    <row r="4018" spans="1:5" x14ac:dyDescent="0.3">
      <c r="A4018">
        <v>39709</v>
      </c>
      <c r="B4018">
        <v>71.8</v>
      </c>
      <c r="E4018">
        <v>355117502</v>
      </c>
    </row>
    <row r="4019" spans="1:5" x14ac:dyDescent="0.3">
      <c r="A4019">
        <v>39708</v>
      </c>
      <c r="B4019">
        <v>67.8</v>
      </c>
      <c r="E4019">
        <v>266078454</v>
      </c>
    </row>
    <row r="4020" spans="1:5" x14ac:dyDescent="0.3">
      <c r="A4020">
        <v>39707</v>
      </c>
      <c r="B4020">
        <v>71</v>
      </c>
      <c r="E4020">
        <v>252238199</v>
      </c>
    </row>
    <row r="4021" spans="1:5" x14ac:dyDescent="0.3">
      <c r="A4021">
        <v>39706</v>
      </c>
      <c r="B4021">
        <v>69.010000000000005</v>
      </c>
      <c r="E4021">
        <v>168642045</v>
      </c>
    </row>
    <row r="4022" spans="1:5" x14ac:dyDescent="0.3">
      <c r="A4022">
        <v>39703</v>
      </c>
      <c r="B4022">
        <v>72.25</v>
      </c>
      <c r="E4022">
        <v>117709238</v>
      </c>
    </row>
    <row r="4023" spans="1:5" x14ac:dyDescent="0.3">
      <c r="A4023">
        <v>39702</v>
      </c>
      <c r="B4023">
        <v>71.92</v>
      </c>
      <c r="E4023">
        <v>144285940</v>
      </c>
    </row>
    <row r="4024" spans="1:5" x14ac:dyDescent="0.3">
      <c r="A4024">
        <v>39701</v>
      </c>
      <c r="B4024">
        <v>71.47</v>
      </c>
      <c r="E4024">
        <v>126868946</v>
      </c>
    </row>
    <row r="4025" spans="1:5" x14ac:dyDescent="0.3">
      <c r="A4025">
        <v>39700</v>
      </c>
      <c r="B4025">
        <v>70.81</v>
      </c>
      <c r="E4025">
        <v>132381086</v>
      </c>
    </row>
    <row r="4026" spans="1:5" x14ac:dyDescent="0.3">
      <c r="A4026">
        <v>39699</v>
      </c>
      <c r="B4026">
        <v>72.48</v>
      </c>
      <c r="E4026">
        <v>148104066</v>
      </c>
    </row>
    <row r="4027" spans="1:5" x14ac:dyDescent="0.3">
      <c r="A4027">
        <v>39696</v>
      </c>
      <c r="B4027">
        <v>71.64</v>
      </c>
      <c r="E4027">
        <v>122295745</v>
      </c>
    </row>
    <row r="4028" spans="1:5" x14ac:dyDescent="0.3">
      <c r="A4028">
        <v>39695</v>
      </c>
      <c r="B4028">
        <v>71.819999999999993</v>
      </c>
      <c r="E4028">
        <v>126697856</v>
      </c>
    </row>
    <row r="4029" spans="1:5" x14ac:dyDescent="0.3">
      <c r="A4029">
        <v>39694</v>
      </c>
      <c r="B4029">
        <v>74.150000000000006</v>
      </c>
      <c r="E4029">
        <v>96284150</v>
      </c>
    </row>
    <row r="4030" spans="1:5" x14ac:dyDescent="0.3">
      <c r="A4030">
        <v>39693</v>
      </c>
      <c r="B4030">
        <v>73.849999999999994</v>
      </c>
      <c r="E4030">
        <v>112604254</v>
      </c>
    </row>
    <row r="4031" spans="1:5" x14ac:dyDescent="0.3">
      <c r="A4031">
        <v>39689</v>
      </c>
      <c r="B4031">
        <v>73.87</v>
      </c>
      <c r="E4031">
        <v>83920777</v>
      </c>
    </row>
    <row r="4032" spans="1:5" x14ac:dyDescent="0.3">
      <c r="A4032">
        <v>39688</v>
      </c>
      <c r="B4032">
        <v>74.510000000000005</v>
      </c>
      <c r="E4032">
        <v>75513677</v>
      </c>
    </row>
    <row r="4033" spans="1:5" x14ac:dyDescent="0.3">
      <c r="A4033">
        <v>39687</v>
      </c>
      <c r="B4033">
        <v>73.03</v>
      </c>
      <c r="E4033">
        <v>62031627</v>
      </c>
    </row>
    <row r="4034" spans="1:5" x14ac:dyDescent="0.3">
      <c r="A4034">
        <v>39686</v>
      </c>
      <c r="B4034">
        <v>72.17</v>
      </c>
      <c r="E4034">
        <v>53866253</v>
      </c>
    </row>
    <row r="4035" spans="1:5" x14ac:dyDescent="0.3">
      <c r="A4035">
        <v>39685</v>
      </c>
      <c r="B4035">
        <v>72.06</v>
      </c>
      <c r="E4035">
        <v>88256025</v>
      </c>
    </row>
    <row r="4036" spans="1:5" x14ac:dyDescent="0.3">
      <c r="A4036">
        <v>39682</v>
      </c>
      <c r="B4036">
        <v>73.680000000000007</v>
      </c>
      <c r="E4036">
        <v>77915439</v>
      </c>
    </row>
    <row r="4037" spans="1:5" x14ac:dyDescent="0.3">
      <c r="A4037">
        <v>39681</v>
      </c>
      <c r="B4037">
        <v>72.16</v>
      </c>
      <c r="E4037">
        <v>83526295</v>
      </c>
    </row>
    <row r="4038" spans="1:5" x14ac:dyDescent="0.3">
      <c r="A4038">
        <v>39680</v>
      </c>
      <c r="B4038">
        <v>73</v>
      </c>
      <c r="E4038">
        <v>101310882</v>
      </c>
    </row>
    <row r="4039" spans="1:5" x14ac:dyDescent="0.3">
      <c r="A4039">
        <v>39679</v>
      </c>
      <c r="B4039">
        <v>72.900000000000006</v>
      </c>
      <c r="E4039">
        <v>105132349</v>
      </c>
    </row>
    <row r="4040" spans="1:5" x14ac:dyDescent="0.3">
      <c r="A4040">
        <v>39678</v>
      </c>
      <c r="B4040">
        <v>74.13</v>
      </c>
      <c r="E4040">
        <v>97843659</v>
      </c>
    </row>
    <row r="4041" spans="1:5" x14ac:dyDescent="0.3">
      <c r="A4041">
        <v>39675</v>
      </c>
      <c r="B4041">
        <v>75.099999999999994</v>
      </c>
      <c r="E4041">
        <v>98174763</v>
      </c>
    </row>
    <row r="4042" spans="1:5" x14ac:dyDescent="0.3">
      <c r="A4042">
        <v>39674</v>
      </c>
      <c r="B4042">
        <v>75.3</v>
      </c>
      <c r="E4042">
        <v>118194730</v>
      </c>
    </row>
    <row r="4043" spans="1:5" x14ac:dyDescent="0.3">
      <c r="A4043">
        <v>39673</v>
      </c>
      <c r="B4043">
        <v>74.58</v>
      </c>
      <c r="E4043">
        <v>151013237</v>
      </c>
    </row>
    <row r="4044" spans="1:5" x14ac:dyDescent="0.3">
      <c r="A4044">
        <v>39672</v>
      </c>
      <c r="B4044">
        <v>74.31</v>
      </c>
      <c r="E4044">
        <v>128838711</v>
      </c>
    </row>
    <row r="4045" spans="1:5" x14ac:dyDescent="0.3">
      <c r="A4045">
        <v>39671</v>
      </c>
      <c r="B4045">
        <v>74.87</v>
      </c>
      <c r="E4045">
        <v>174577660</v>
      </c>
    </row>
    <row r="4046" spans="1:5" x14ac:dyDescent="0.3">
      <c r="A4046">
        <v>39668</v>
      </c>
      <c r="B4046">
        <v>73.12</v>
      </c>
      <c r="E4046">
        <v>112771375</v>
      </c>
    </row>
    <row r="4047" spans="1:5" x14ac:dyDescent="0.3">
      <c r="A4047">
        <v>39667</v>
      </c>
      <c r="B4047">
        <v>71.239999999999995</v>
      </c>
      <c r="E4047">
        <v>89733483</v>
      </c>
    </row>
    <row r="4048" spans="1:5" x14ac:dyDescent="0.3">
      <c r="A4048">
        <v>39666</v>
      </c>
      <c r="B4048">
        <v>72.319999999999993</v>
      </c>
      <c r="E4048">
        <v>79588819</v>
      </c>
    </row>
    <row r="4049" spans="1:5" x14ac:dyDescent="0.3">
      <c r="A4049">
        <v>39665</v>
      </c>
      <c r="B4049">
        <v>71.959999999999994</v>
      </c>
      <c r="E4049">
        <v>93552354</v>
      </c>
    </row>
    <row r="4050" spans="1:5" x14ac:dyDescent="0.3">
      <c r="A4050">
        <v>39664</v>
      </c>
      <c r="B4050">
        <v>70.75</v>
      </c>
      <c r="E4050">
        <v>104200038</v>
      </c>
    </row>
    <row r="4051" spans="1:5" x14ac:dyDescent="0.3">
      <c r="A4051">
        <v>39661</v>
      </c>
      <c r="B4051">
        <v>71.41</v>
      </c>
      <c r="E4051">
        <v>107406732</v>
      </c>
    </row>
    <row r="4052" spans="1:5" x14ac:dyDescent="0.3">
      <c r="A4052">
        <v>39660</v>
      </c>
      <c r="B4052">
        <v>71.319999999999993</v>
      </c>
      <c r="E4052">
        <v>95287862</v>
      </c>
    </row>
    <row r="4053" spans="1:5" x14ac:dyDescent="0.3">
      <c r="A4053">
        <v>39659</v>
      </c>
      <c r="B4053">
        <v>71.61</v>
      </c>
      <c r="E4053">
        <v>153225578</v>
      </c>
    </row>
    <row r="4054" spans="1:5" x14ac:dyDescent="0.3">
      <c r="A4054">
        <v>39658</v>
      </c>
      <c r="B4054">
        <v>71.180000000000007</v>
      </c>
      <c r="E4054">
        <v>122966103</v>
      </c>
    </row>
    <row r="4055" spans="1:5" x14ac:dyDescent="0.3">
      <c r="A4055">
        <v>39657</v>
      </c>
      <c r="B4055">
        <v>69.48</v>
      </c>
      <c r="E4055">
        <v>82120808</v>
      </c>
    </row>
    <row r="4056" spans="1:5" x14ac:dyDescent="0.3">
      <c r="A4056">
        <v>39654</v>
      </c>
      <c r="B4056">
        <v>70.680000000000007</v>
      </c>
      <c r="E4056">
        <v>112551597</v>
      </c>
    </row>
    <row r="4057" spans="1:5" x14ac:dyDescent="0.3">
      <c r="A4057">
        <v>39653</v>
      </c>
      <c r="B4057">
        <v>70.11</v>
      </c>
      <c r="E4057">
        <v>112120123</v>
      </c>
    </row>
    <row r="4058" spans="1:5" x14ac:dyDescent="0.3">
      <c r="A4058">
        <v>39652</v>
      </c>
      <c r="B4058">
        <v>71.930000000000007</v>
      </c>
      <c r="E4058">
        <v>118339063</v>
      </c>
    </row>
    <row r="4059" spans="1:5" x14ac:dyDescent="0.3">
      <c r="A4059">
        <v>39651</v>
      </c>
      <c r="B4059">
        <v>71.47</v>
      </c>
      <c r="E4059">
        <v>136370145</v>
      </c>
    </row>
    <row r="4060" spans="1:5" x14ac:dyDescent="0.3">
      <c r="A4060">
        <v>39650</v>
      </c>
      <c r="B4060">
        <v>69.72</v>
      </c>
      <c r="E4060">
        <v>70224309</v>
      </c>
    </row>
    <row r="4061" spans="1:5" x14ac:dyDescent="0.3">
      <c r="A4061">
        <v>39647</v>
      </c>
      <c r="B4061">
        <v>68.88</v>
      </c>
      <c r="E4061">
        <v>99585757</v>
      </c>
    </row>
    <row r="4062" spans="1:5" x14ac:dyDescent="0.3">
      <c r="A4062">
        <v>39646</v>
      </c>
      <c r="B4062">
        <v>68.400000000000006</v>
      </c>
      <c r="E4062">
        <v>115520223</v>
      </c>
    </row>
    <row r="4063" spans="1:5" x14ac:dyDescent="0.3">
      <c r="A4063">
        <v>39645</v>
      </c>
      <c r="B4063">
        <v>68.3</v>
      </c>
      <c r="E4063">
        <v>112225007</v>
      </c>
    </row>
    <row r="4064" spans="1:5" x14ac:dyDescent="0.3">
      <c r="A4064">
        <v>39644</v>
      </c>
      <c r="B4064">
        <v>65.88</v>
      </c>
      <c r="E4064">
        <v>143442319</v>
      </c>
    </row>
    <row r="4065" spans="1:5" x14ac:dyDescent="0.3">
      <c r="A4065">
        <v>39643</v>
      </c>
      <c r="B4065">
        <v>66.16</v>
      </c>
      <c r="E4065">
        <v>113937070</v>
      </c>
    </row>
    <row r="4066" spans="1:5" x14ac:dyDescent="0.3">
      <c r="A4066">
        <v>39640</v>
      </c>
      <c r="B4066">
        <v>67.27</v>
      </c>
      <c r="E4066">
        <v>131385468</v>
      </c>
    </row>
    <row r="4067" spans="1:5" x14ac:dyDescent="0.3">
      <c r="A4067">
        <v>39639</v>
      </c>
      <c r="B4067">
        <v>66.900000000000006</v>
      </c>
      <c r="E4067">
        <v>131228567</v>
      </c>
    </row>
    <row r="4068" spans="1:5" x14ac:dyDescent="0.3">
      <c r="A4068">
        <v>39638</v>
      </c>
      <c r="B4068">
        <v>66.25</v>
      </c>
      <c r="E4068">
        <v>131079122</v>
      </c>
    </row>
    <row r="4069" spans="1:5" x14ac:dyDescent="0.3">
      <c r="A4069">
        <v>39637</v>
      </c>
      <c r="B4069">
        <v>68.069999999999993</v>
      </c>
      <c r="E4069">
        <v>131838742</v>
      </c>
    </row>
    <row r="4070" spans="1:5" x14ac:dyDescent="0.3">
      <c r="A4070">
        <v>39636</v>
      </c>
      <c r="B4070">
        <v>65.69</v>
      </c>
      <c r="E4070">
        <v>125543909</v>
      </c>
    </row>
    <row r="4071" spans="1:5" x14ac:dyDescent="0.3">
      <c r="A4071">
        <v>39632</v>
      </c>
      <c r="B4071">
        <v>66.319999999999993</v>
      </c>
      <c r="E4071">
        <v>73587333</v>
      </c>
    </row>
    <row r="4072" spans="1:5" x14ac:dyDescent="0.3">
      <c r="A4072">
        <v>39631</v>
      </c>
      <c r="B4072">
        <v>66.91</v>
      </c>
      <c r="E4072">
        <v>148304083</v>
      </c>
    </row>
    <row r="4073" spans="1:5" x14ac:dyDescent="0.3">
      <c r="A4073">
        <v>39630</v>
      </c>
      <c r="B4073">
        <v>69.099999999999994</v>
      </c>
      <c r="E4073">
        <v>150737219</v>
      </c>
    </row>
    <row r="4074" spans="1:5" x14ac:dyDescent="0.3">
      <c r="A4074">
        <v>39629</v>
      </c>
      <c r="B4074">
        <v>69.05</v>
      </c>
      <c r="E4074">
        <v>115086176</v>
      </c>
    </row>
    <row r="4075" spans="1:5" x14ac:dyDescent="0.3">
      <c r="A4075">
        <v>39626</v>
      </c>
      <c r="B4075">
        <v>69.7</v>
      </c>
      <c r="E4075">
        <v>118012361</v>
      </c>
    </row>
    <row r="4076" spans="1:5" x14ac:dyDescent="0.3">
      <c r="A4076">
        <v>39625</v>
      </c>
      <c r="B4076">
        <v>69.66</v>
      </c>
      <c r="E4076">
        <v>114824732</v>
      </c>
    </row>
    <row r="4077" spans="1:5" x14ac:dyDescent="0.3">
      <c r="A4077">
        <v>39624</v>
      </c>
      <c r="B4077">
        <v>71.5</v>
      </c>
      <c r="E4077">
        <v>116515129</v>
      </c>
    </row>
    <row r="4078" spans="1:5" x14ac:dyDescent="0.3">
      <c r="A4078">
        <v>39623</v>
      </c>
      <c r="B4078">
        <v>70.7</v>
      </c>
      <c r="E4078">
        <v>112302432</v>
      </c>
    </row>
    <row r="4079" spans="1:5" x14ac:dyDescent="0.3">
      <c r="A4079">
        <v>39622</v>
      </c>
      <c r="B4079">
        <v>71.89</v>
      </c>
      <c r="E4079">
        <v>73029276</v>
      </c>
    </row>
    <row r="4080" spans="1:5" x14ac:dyDescent="0.3">
      <c r="A4080">
        <v>39619</v>
      </c>
      <c r="B4080">
        <v>72.569999999999993</v>
      </c>
      <c r="E4080">
        <v>121590820</v>
      </c>
    </row>
    <row r="4081" spans="1:5" x14ac:dyDescent="0.3">
      <c r="A4081">
        <v>39618</v>
      </c>
      <c r="B4081">
        <v>73.739999999999995</v>
      </c>
      <c r="E4081">
        <v>105985447</v>
      </c>
    </row>
    <row r="4082" spans="1:5" x14ac:dyDescent="0.3">
      <c r="A4082">
        <v>39617</v>
      </c>
      <c r="B4082">
        <v>73.13</v>
      </c>
      <c r="E4082">
        <v>88092155</v>
      </c>
    </row>
    <row r="4083" spans="1:5" x14ac:dyDescent="0.3">
      <c r="A4083">
        <v>39616</v>
      </c>
      <c r="B4083">
        <v>73.72</v>
      </c>
      <c r="E4083">
        <v>52324181</v>
      </c>
    </row>
    <row r="4084" spans="1:5" x14ac:dyDescent="0.3">
      <c r="A4084">
        <v>39615</v>
      </c>
      <c r="B4084">
        <v>73.78</v>
      </c>
      <c r="E4084">
        <v>67166609</v>
      </c>
    </row>
    <row r="4085" spans="1:5" x14ac:dyDescent="0.3">
      <c r="A4085">
        <v>39612</v>
      </c>
      <c r="B4085">
        <v>73.319999999999993</v>
      </c>
      <c r="E4085">
        <v>84103286</v>
      </c>
    </row>
    <row r="4086" spans="1:5" x14ac:dyDescent="0.3">
      <c r="A4086">
        <v>39611</v>
      </c>
      <c r="B4086">
        <v>72.02</v>
      </c>
      <c r="E4086">
        <v>98507569</v>
      </c>
    </row>
    <row r="4087" spans="1:5" x14ac:dyDescent="0.3">
      <c r="A4087">
        <v>39610</v>
      </c>
      <c r="B4087">
        <v>71.87</v>
      </c>
      <c r="E4087">
        <v>97453539</v>
      </c>
    </row>
    <row r="4088" spans="1:5" x14ac:dyDescent="0.3">
      <c r="A4088">
        <v>39609</v>
      </c>
      <c r="B4088">
        <v>73.14</v>
      </c>
      <c r="E4088">
        <v>98700295</v>
      </c>
    </row>
    <row r="4089" spans="1:5" x14ac:dyDescent="0.3">
      <c r="A4089">
        <v>39608</v>
      </c>
      <c r="B4089">
        <v>73.680000000000007</v>
      </c>
      <c r="E4089">
        <v>98998993</v>
      </c>
    </row>
    <row r="4090" spans="1:5" x14ac:dyDescent="0.3">
      <c r="A4090">
        <v>39605</v>
      </c>
      <c r="B4090">
        <v>73.92</v>
      </c>
      <c r="E4090">
        <v>123992996</v>
      </c>
    </row>
    <row r="4091" spans="1:5" x14ac:dyDescent="0.3">
      <c r="A4091">
        <v>39604</v>
      </c>
      <c r="B4091">
        <v>76.2</v>
      </c>
      <c r="E4091">
        <v>106082081</v>
      </c>
    </row>
    <row r="4092" spans="1:5" x14ac:dyDescent="0.3">
      <c r="A4092">
        <v>39603</v>
      </c>
      <c r="B4092">
        <v>74.3</v>
      </c>
      <c r="E4092">
        <v>85092903</v>
      </c>
    </row>
    <row r="4093" spans="1:5" x14ac:dyDescent="0.3">
      <c r="A4093">
        <v>39602</v>
      </c>
      <c r="B4093">
        <v>73.84</v>
      </c>
      <c r="E4093">
        <v>87677893</v>
      </c>
    </row>
    <row r="4094" spans="1:5" x14ac:dyDescent="0.3">
      <c r="A4094">
        <v>39601</v>
      </c>
      <c r="B4094">
        <v>73.989999999999995</v>
      </c>
      <c r="E4094">
        <v>69923518</v>
      </c>
    </row>
    <row r="4095" spans="1:5" x14ac:dyDescent="0.3">
      <c r="A4095">
        <v>39598</v>
      </c>
      <c r="B4095">
        <v>74.67</v>
      </c>
      <c r="E4095">
        <v>41633979</v>
      </c>
    </row>
    <row r="4096" spans="1:5" x14ac:dyDescent="0.3">
      <c r="A4096">
        <v>39597</v>
      </c>
      <c r="B4096">
        <v>74.41</v>
      </c>
      <c r="E4096">
        <v>69852428</v>
      </c>
    </row>
    <row r="4097" spans="1:5" x14ac:dyDescent="0.3">
      <c r="A4097">
        <v>39596</v>
      </c>
      <c r="B4097">
        <v>73.66</v>
      </c>
      <c r="E4097">
        <v>54388228</v>
      </c>
    </row>
    <row r="4098" spans="1:5" x14ac:dyDescent="0.3">
      <c r="A4098">
        <v>39595</v>
      </c>
      <c r="B4098">
        <v>73.319999999999993</v>
      </c>
      <c r="E4098">
        <v>62335220</v>
      </c>
    </row>
    <row r="4099" spans="1:5" x14ac:dyDescent="0.3">
      <c r="A4099">
        <v>39591</v>
      </c>
      <c r="B4099">
        <v>72.209999999999994</v>
      </c>
      <c r="E4099">
        <v>64498493</v>
      </c>
    </row>
    <row r="4100" spans="1:5" x14ac:dyDescent="0.3">
      <c r="A4100">
        <v>39590</v>
      </c>
      <c r="B4100">
        <v>73.17</v>
      </c>
      <c r="E4100">
        <v>60035260</v>
      </c>
    </row>
    <row r="4101" spans="1:5" x14ac:dyDescent="0.3">
      <c r="A4101">
        <v>39589</v>
      </c>
      <c r="B4101">
        <v>72.650000000000006</v>
      </c>
      <c r="E4101">
        <v>100028067</v>
      </c>
    </row>
    <row r="4102" spans="1:5" x14ac:dyDescent="0.3">
      <c r="A4102">
        <v>39588</v>
      </c>
      <c r="B4102">
        <v>73.7</v>
      </c>
      <c r="E4102">
        <v>82109909</v>
      </c>
    </row>
    <row r="4103" spans="1:5" x14ac:dyDescent="0.3">
      <c r="A4103">
        <v>39587</v>
      </c>
      <c r="B4103">
        <v>73.97</v>
      </c>
      <c r="E4103">
        <v>102765770</v>
      </c>
    </row>
    <row r="4104" spans="1:5" x14ac:dyDescent="0.3">
      <c r="A4104">
        <v>39584</v>
      </c>
      <c r="B4104">
        <v>73.950100000000006</v>
      </c>
      <c r="E4104">
        <v>64250121</v>
      </c>
    </row>
    <row r="4105" spans="1:5" x14ac:dyDescent="0.3">
      <c r="A4105">
        <v>39583</v>
      </c>
      <c r="B4105">
        <v>73.55</v>
      </c>
      <c r="E4105">
        <v>46599634</v>
      </c>
    </row>
    <row r="4106" spans="1:5" x14ac:dyDescent="0.3">
      <c r="A4106">
        <v>39582</v>
      </c>
      <c r="B4106">
        <v>73.400000000000006</v>
      </c>
      <c r="E4106">
        <v>60659447</v>
      </c>
    </row>
    <row r="4107" spans="1:5" x14ac:dyDescent="0.3">
      <c r="A4107">
        <v>39581</v>
      </c>
      <c r="B4107">
        <v>73.489999999999995</v>
      </c>
      <c r="E4107">
        <v>52328622</v>
      </c>
    </row>
    <row r="4108" spans="1:5" x14ac:dyDescent="0.3">
      <c r="A4108">
        <v>39580</v>
      </c>
      <c r="B4108">
        <v>73.069999999999993</v>
      </c>
      <c r="E4108">
        <v>49247575</v>
      </c>
    </row>
    <row r="4109" spans="1:5" x14ac:dyDescent="0.3">
      <c r="A4109">
        <v>39577</v>
      </c>
      <c r="B4109">
        <v>71.5</v>
      </c>
      <c r="E4109">
        <v>51713765</v>
      </c>
    </row>
    <row r="4110" spans="1:5" x14ac:dyDescent="0.3">
      <c r="A4110">
        <v>39576</v>
      </c>
      <c r="B4110">
        <v>71.709999999999994</v>
      </c>
      <c r="E4110">
        <v>60443623</v>
      </c>
    </row>
    <row r="4111" spans="1:5" x14ac:dyDescent="0.3">
      <c r="A4111">
        <v>39575</v>
      </c>
      <c r="B4111">
        <v>71.56</v>
      </c>
      <c r="E4111">
        <v>57434016</v>
      </c>
    </row>
    <row r="4112" spans="1:5" x14ac:dyDescent="0.3">
      <c r="A4112">
        <v>39574</v>
      </c>
      <c r="B4112">
        <v>72.86</v>
      </c>
      <c r="E4112">
        <v>60503803</v>
      </c>
    </row>
    <row r="4113" spans="1:5" x14ac:dyDescent="0.3">
      <c r="A4113">
        <v>39573</v>
      </c>
      <c r="B4113">
        <v>72.27</v>
      </c>
      <c r="E4113">
        <v>39901334</v>
      </c>
    </row>
    <row r="4114" spans="1:5" x14ac:dyDescent="0.3">
      <c r="A4114">
        <v>39570</v>
      </c>
      <c r="B4114">
        <v>72.52</v>
      </c>
      <c r="E4114">
        <v>58836752</v>
      </c>
    </row>
    <row r="4115" spans="1:5" x14ac:dyDescent="0.3">
      <c r="A4115">
        <v>39569</v>
      </c>
      <c r="B4115">
        <v>72.75</v>
      </c>
      <c r="E4115">
        <v>55323418</v>
      </c>
    </row>
    <row r="4116" spans="1:5" x14ac:dyDescent="0.3">
      <c r="A4116">
        <v>39568</v>
      </c>
      <c r="B4116">
        <v>71.400000000000006</v>
      </c>
      <c r="E4116">
        <v>62316384</v>
      </c>
    </row>
    <row r="4117" spans="1:5" x14ac:dyDescent="0.3">
      <c r="A4117">
        <v>39567</v>
      </c>
      <c r="B4117">
        <v>71.739999999999995</v>
      </c>
      <c r="E4117">
        <v>40941376</v>
      </c>
    </row>
    <row r="4118" spans="1:5" x14ac:dyDescent="0.3">
      <c r="A4118">
        <v>39566</v>
      </c>
      <c r="B4118">
        <v>72.38</v>
      </c>
      <c r="E4118">
        <v>35470607</v>
      </c>
    </row>
    <row r="4119" spans="1:5" x14ac:dyDescent="0.3">
      <c r="A4119">
        <v>39563</v>
      </c>
      <c r="B4119">
        <v>71.900000000000006</v>
      </c>
      <c r="E4119">
        <v>56252269</v>
      </c>
    </row>
    <row r="4120" spans="1:5" x14ac:dyDescent="0.3">
      <c r="A4120">
        <v>39562</v>
      </c>
      <c r="B4120">
        <v>71.23</v>
      </c>
      <c r="E4120">
        <v>83228598</v>
      </c>
    </row>
    <row r="4121" spans="1:5" x14ac:dyDescent="0.3">
      <c r="A4121">
        <v>39561</v>
      </c>
      <c r="B4121">
        <v>70.55</v>
      </c>
      <c r="E4121">
        <v>48056899</v>
      </c>
    </row>
    <row r="4122" spans="1:5" x14ac:dyDescent="0.3">
      <c r="A4122">
        <v>39560</v>
      </c>
      <c r="B4122">
        <v>70.5</v>
      </c>
      <c r="E4122">
        <v>81351060</v>
      </c>
    </row>
    <row r="4123" spans="1:5" x14ac:dyDescent="0.3">
      <c r="A4123">
        <v>39559</v>
      </c>
      <c r="B4123">
        <v>71.680000000000007</v>
      </c>
      <c r="E4123">
        <v>40023183</v>
      </c>
    </row>
    <row r="4124" spans="1:5" x14ac:dyDescent="0.3">
      <c r="A4124">
        <v>39556</v>
      </c>
      <c r="B4124">
        <v>71.67</v>
      </c>
      <c r="E4124">
        <v>70737291</v>
      </c>
    </row>
    <row r="4125" spans="1:5" x14ac:dyDescent="0.3">
      <c r="A4125">
        <v>39555</v>
      </c>
      <c r="B4125">
        <v>70.92</v>
      </c>
      <c r="E4125">
        <v>48822422</v>
      </c>
    </row>
    <row r="4126" spans="1:5" x14ac:dyDescent="0.3">
      <c r="A4126">
        <v>39554</v>
      </c>
      <c r="B4126">
        <v>71.2</v>
      </c>
      <c r="E4126">
        <v>72389373</v>
      </c>
    </row>
    <row r="4127" spans="1:5" x14ac:dyDescent="0.3">
      <c r="A4127">
        <v>39553</v>
      </c>
      <c r="B4127">
        <v>69.010000000000005</v>
      </c>
      <c r="E4127">
        <v>45945264</v>
      </c>
    </row>
    <row r="4128" spans="1:5" x14ac:dyDescent="0.3">
      <c r="A4128">
        <v>39552</v>
      </c>
      <c r="B4128">
        <v>68.53</v>
      </c>
      <c r="E4128">
        <v>57846370</v>
      </c>
    </row>
    <row r="4129" spans="1:5" x14ac:dyDescent="0.3">
      <c r="A4129">
        <v>39549</v>
      </c>
      <c r="B4129">
        <v>68.739999999999995</v>
      </c>
      <c r="E4129">
        <v>79545292</v>
      </c>
    </row>
    <row r="4130" spans="1:5" x14ac:dyDescent="0.3">
      <c r="A4130">
        <v>39548</v>
      </c>
      <c r="B4130">
        <v>70.47</v>
      </c>
      <c r="E4130">
        <v>56066673</v>
      </c>
    </row>
    <row r="4131" spans="1:5" x14ac:dyDescent="0.3">
      <c r="A4131">
        <v>39547</v>
      </c>
      <c r="B4131">
        <v>69.81</v>
      </c>
      <c r="E4131">
        <v>71774622</v>
      </c>
    </row>
    <row r="4132" spans="1:5" x14ac:dyDescent="0.3">
      <c r="A4132">
        <v>39546</v>
      </c>
      <c r="B4132">
        <v>71.02</v>
      </c>
      <c r="E4132">
        <v>49572895</v>
      </c>
    </row>
    <row r="4133" spans="1:5" x14ac:dyDescent="0.3">
      <c r="A4133">
        <v>39545</v>
      </c>
      <c r="B4133">
        <v>70.959999999999994</v>
      </c>
      <c r="E4133">
        <v>40309314</v>
      </c>
    </row>
    <row r="4134" spans="1:5" x14ac:dyDescent="0.3">
      <c r="A4134">
        <v>39542</v>
      </c>
      <c r="B4134">
        <v>71.16</v>
      </c>
      <c r="E4134">
        <v>61536099</v>
      </c>
    </row>
    <row r="4135" spans="1:5" x14ac:dyDescent="0.3">
      <c r="A4135">
        <v>39541</v>
      </c>
      <c r="B4135">
        <v>71.150000000000006</v>
      </c>
      <c r="E4135">
        <v>57232130</v>
      </c>
    </row>
    <row r="4136" spans="1:5" x14ac:dyDescent="0.3">
      <c r="A4136">
        <v>39540</v>
      </c>
      <c r="B4136">
        <v>70.959999999999994</v>
      </c>
      <c r="E4136">
        <v>58947864</v>
      </c>
    </row>
    <row r="4137" spans="1:5" x14ac:dyDescent="0.3">
      <c r="A4137">
        <v>39539</v>
      </c>
      <c r="B4137">
        <v>70.790000000000006</v>
      </c>
      <c r="E4137">
        <v>65933693</v>
      </c>
    </row>
    <row r="4138" spans="1:5" x14ac:dyDescent="0.3">
      <c r="A4138">
        <v>39538</v>
      </c>
      <c r="B4138">
        <v>68.290000000000006</v>
      </c>
      <c r="E4138">
        <v>64269596</v>
      </c>
    </row>
    <row r="4139" spans="1:5" x14ac:dyDescent="0.3">
      <c r="A4139">
        <v>39535</v>
      </c>
      <c r="B4139">
        <v>68.19</v>
      </c>
      <c r="E4139">
        <v>48866723</v>
      </c>
    </row>
    <row r="4140" spans="1:5" x14ac:dyDescent="0.3">
      <c r="A4140">
        <v>39534</v>
      </c>
      <c r="B4140">
        <v>69.09</v>
      </c>
      <c r="E4140">
        <v>63938493</v>
      </c>
    </row>
    <row r="4141" spans="1:5" x14ac:dyDescent="0.3">
      <c r="A4141">
        <v>39533</v>
      </c>
      <c r="B4141">
        <v>69.64</v>
      </c>
      <c r="E4141">
        <v>63057550</v>
      </c>
    </row>
    <row r="4142" spans="1:5" x14ac:dyDescent="0.3">
      <c r="A4142">
        <v>39532</v>
      </c>
      <c r="B4142">
        <v>70.22</v>
      </c>
      <c r="E4142">
        <v>71302066</v>
      </c>
    </row>
    <row r="4143" spans="1:5" x14ac:dyDescent="0.3">
      <c r="A4143">
        <v>39531</v>
      </c>
      <c r="B4143">
        <v>69.989999999999995</v>
      </c>
      <c r="E4143">
        <v>90766659</v>
      </c>
    </row>
    <row r="4144" spans="1:5" x14ac:dyDescent="0.3">
      <c r="A4144">
        <v>39527</v>
      </c>
      <c r="B4144">
        <v>67.48</v>
      </c>
      <c r="E4144">
        <v>103327956</v>
      </c>
    </row>
    <row r="4145" spans="1:5" x14ac:dyDescent="0.3">
      <c r="A4145">
        <v>39526</v>
      </c>
      <c r="B4145">
        <v>66.3</v>
      </c>
      <c r="E4145">
        <v>132797352</v>
      </c>
    </row>
    <row r="4146" spans="1:5" x14ac:dyDescent="0.3">
      <c r="A4146">
        <v>39525</v>
      </c>
      <c r="B4146">
        <v>68.05</v>
      </c>
      <c r="E4146">
        <v>161001132</v>
      </c>
    </row>
    <row r="4147" spans="1:5" x14ac:dyDescent="0.3">
      <c r="A4147">
        <v>39524</v>
      </c>
      <c r="B4147">
        <v>65.06</v>
      </c>
      <c r="E4147">
        <v>127006088</v>
      </c>
    </row>
    <row r="4148" spans="1:5" x14ac:dyDescent="0.3">
      <c r="A4148">
        <v>39521</v>
      </c>
      <c r="B4148">
        <v>66.14</v>
      </c>
      <c r="E4148">
        <v>176997083</v>
      </c>
    </row>
    <row r="4149" spans="1:5" x14ac:dyDescent="0.3">
      <c r="A4149">
        <v>39520</v>
      </c>
      <c r="B4149">
        <v>67.88</v>
      </c>
      <c r="E4149">
        <v>123542512</v>
      </c>
    </row>
    <row r="4150" spans="1:5" x14ac:dyDescent="0.3">
      <c r="A4150">
        <v>39519</v>
      </c>
      <c r="B4150">
        <v>66.52</v>
      </c>
      <c r="E4150">
        <v>92578815</v>
      </c>
    </row>
    <row r="4151" spans="1:5" x14ac:dyDescent="0.3">
      <c r="A4151">
        <v>39518</v>
      </c>
      <c r="B4151">
        <v>67.3</v>
      </c>
      <c r="E4151">
        <v>117630099</v>
      </c>
    </row>
    <row r="4152" spans="1:5" x14ac:dyDescent="0.3">
      <c r="A4152">
        <v>39517</v>
      </c>
      <c r="B4152">
        <v>64.5</v>
      </c>
      <c r="E4152">
        <v>82746578</v>
      </c>
    </row>
    <row r="4153" spans="1:5" x14ac:dyDescent="0.3">
      <c r="A4153">
        <v>39514</v>
      </c>
      <c r="B4153">
        <v>65.959999999999994</v>
      </c>
      <c r="E4153">
        <v>119085259</v>
      </c>
    </row>
    <row r="4154" spans="1:5" x14ac:dyDescent="0.3">
      <c r="A4154">
        <v>39513</v>
      </c>
      <c r="B4154">
        <v>66.17</v>
      </c>
      <c r="E4154">
        <v>104781257</v>
      </c>
    </row>
    <row r="4155" spans="1:5" x14ac:dyDescent="0.3">
      <c r="A4155">
        <v>39512</v>
      </c>
      <c r="B4155">
        <v>68.45</v>
      </c>
      <c r="E4155">
        <v>92841743</v>
      </c>
    </row>
    <row r="4156" spans="1:5" x14ac:dyDescent="0.3">
      <c r="A4156">
        <v>39511</v>
      </c>
      <c r="B4156">
        <v>67.8</v>
      </c>
      <c r="E4156">
        <v>90523447</v>
      </c>
    </row>
    <row r="4157" spans="1:5" x14ac:dyDescent="0.3">
      <c r="A4157">
        <v>39510</v>
      </c>
      <c r="B4157">
        <v>68.2</v>
      </c>
      <c r="E4157">
        <v>84862200</v>
      </c>
    </row>
    <row r="4158" spans="1:5" x14ac:dyDescent="0.3">
      <c r="A4158">
        <v>39507</v>
      </c>
      <c r="B4158">
        <v>68.86</v>
      </c>
      <c r="E4158">
        <v>98594372</v>
      </c>
    </row>
    <row r="4159" spans="1:5" x14ac:dyDescent="0.3">
      <c r="A4159">
        <v>39506</v>
      </c>
      <c r="B4159">
        <v>70.319999999999993</v>
      </c>
      <c r="E4159">
        <v>68720682</v>
      </c>
    </row>
    <row r="4160" spans="1:5" x14ac:dyDescent="0.3">
      <c r="A4160">
        <v>39505</v>
      </c>
      <c r="B4160">
        <v>71.400000000000006</v>
      </c>
      <c r="E4160">
        <v>85187164</v>
      </c>
    </row>
    <row r="4161" spans="1:5" x14ac:dyDescent="0.3">
      <c r="A4161">
        <v>39504</v>
      </c>
      <c r="B4161">
        <v>71.430000000000007</v>
      </c>
      <c r="E4161">
        <v>92917357</v>
      </c>
    </row>
    <row r="4162" spans="1:5" x14ac:dyDescent="0.3">
      <c r="A4162">
        <v>39503</v>
      </c>
      <c r="B4162">
        <v>70.77</v>
      </c>
      <c r="E4162">
        <v>76367375</v>
      </c>
    </row>
    <row r="4163" spans="1:5" x14ac:dyDescent="0.3">
      <c r="A4163">
        <v>39500</v>
      </c>
      <c r="B4163">
        <v>69.37</v>
      </c>
      <c r="E4163">
        <v>84227970</v>
      </c>
    </row>
    <row r="4164" spans="1:5" x14ac:dyDescent="0.3">
      <c r="A4164">
        <v>39499</v>
      </c>
      <c r="B4164">
        <v>69.39</v>
      </c>
      <c r="E4164">
        <v>85702068</v>
      </c>
    </row>
    <row r="4165" spans="1:5" x14ac:dyDescent="0.3">
      <c r="A4165">
        <v>39498</v>
      </c>
      <c r="B4165">
        <v>70.77</v>
      </c>
      <c r="E4165">
        <v>71204069</v>
      </c>
    </row>
    <row r="4166" spans="1:5" x14ac:dyDescent="0.3">
      <c r="A4166">
        <v>39497</v>
      </c>
      <c r="B4166">
        <v>70.73</v>
      </c>
      <c r="E4166">
        <v>50724547</v>
      </c>
    </row>
    <row r="4167" spans="1:5" x14ac:dyDescent="0.3">
      <c r="A4167">
        <v>39493</v>
      </c>
      <c r="B4167">
        <v>69.87</v>
      </c>
      <c r="E4167">
        <v>64549112</v>
      </c>
    </row>
    <row r="4168" spans="1:5" x14ac:dyDescent="0.3">
      <c r="A4168">
        <v>39492</v>
      </c>
      <c r="B4168">
        <v>70.180000000000007</v>
      </c>
      <c r="E4168">
        <v>78328148</v>
      </c>
    </row>
    <row r="4169" spans="1:5" x14ac:dyDescent="0.3">
      <c r="A4169">
        <v>39491</v>
      </c>
      <c r="B4169">
        <v>71.849999999999994</v>
      </c>
      <c r="E4169">
        <v>86241377</v>
      </c>
    </row>
    <row r="4170" spans="1:5" x14ac:dyDescent="0.3">
      <c r="A4170">
        <v>39490</v>
      </c>
      <c r="B4170">
        <v>70.41</v>
      </c>
      <c r="E4170">
        <v>76564527</v>
      </c>
    </row>
    <row r="4171" spans="1:5" x14ac:dyDescent="0.3">
      <c r="A4171">
        <v>39489</v>
      </c>
      <c r="B4171">
        <v>69.58</v>
      </c>
      <c r="E4171">
        <v>80655704</v>
      </c>
    </row>
    <row r="4172" spans="1:5" x14ac:dyDescent="0.3">
      <c r="A4172">
        <v>39486</v>
      </c>
      <c r="B4172">
        <v>69.67</v>
      </c>
      <c r="E4172">
        <v>86493296</v>
      </c>
    </row>
    <row r="4173" spans="1:5" x14ac:dyDescent="0.3">
      <c r="A4173">
        <v>39485</v>
      </c>
      <c r="B4173">
        <v>70.11</v>
      </c>
      <c r="E4173">
        <v>125992223</v>
      </c>
    </row>
    <row r="4174" spans="1:5" x14ac:dyDescent="0.3">
      <c r="A4174">
        <v>39484</v>
      </c>
      <c r="B4174">
        <v>68.959999999999994</v>
      </c>
      <c r="E4174">
        <v>97259077</v>
      </c>
    </row>
    <row r="4175" spans="1:5" x14ac:dyDescent="0.3">
      <c r="A4175">
        <v>39483</v>
      </c>
      <c r="B4175">
        <v>69.95</v>
      </c>
      <c r="E4175">
        <v>125997120</v>
      </c>
    </row>
    <row r="4176" spans="1:5" x14ac:dyDescent="0.3">
      <c r="A4176">
        <v>39482</v>
      </c>
      <c r="B4176">
        <v>71.790000000000006</v>
      </c>
      <c r="E4176">
        <v>54586919</v>
      </c>
    </row>
    <row r="4177" spans="1:5" x14ac:dyDescent="0.3">
      <c r="A4177">
        <v>39479</v>
      </c>
      <c r="B4177">
        <v>72.63</v>
      </c>
      <c r="E4177">
        <v>100612989</v>
      </c>
    </row>
    <row r="4178" spans="1:5" x14ac:dyDescent="0.3">
      <c r="A4178">
        <v>39478</v>
      </c>
      <c r="B4178">
        <v>70.94</v>
      </c>
      <c r="E4178">
        <v>117643558</v>
      </c>
    </row>
    <row r="4179" spans="1:5" x14ac:dyDescent="0.3">
      <c r="A4179">
        <v>39477</v>
      </c>
      <c r="B4179">
        <v>69.22</v>
      </c>
      <c r="E4179">
        <v>126086544</v>
      </c>
    </row>
    <row r="4180" spans="1:5" x14ac:dyDescent="0.3">
      <c r="A4180">
        <v>39476</v>
      </c>
      <c r="B4180">
        <v>70.099999999999994</v>
      </c>
      <c r="E4180">
        <v>75340608</v>
      </c>
    </row>
    <row r="4181" spans="1:5" x14ac:dyDescent="0.3">
      <c r="A4181">
        <v>39475</v>
      </c>
      <c r="B4181">
        <v>69.92</v>
      </c>
      <c r="E4181">
        <v>81258958</v>
      </c>
    </row>
    <row r="4182" spans="1:5" x14ac:dyDescent="0.3">
      <c r="A4182">
        <v>39472</v>
      </c>
      <c r="B4182">
        <v>68.47</v>
      </c>
      <c r="E4182">
        <v>95435961</v>
      </c>
    </row>
    <row r="4183" spans="1:5" x14ac:dyDescent="0.3">
      <c r="A4183">
        <v>39471</v>
      </c>
      <c r="B4183">
        <v>68.97</v>
      </c>
      <c r="E4183">
        <v>113683230</v>
      </c>
    </row>
    <row r="4184" spans="1:5" x14ac:dyDescent="0.3">
      <c r="A4184">
        <v>39470</v>
      </c>
      <c r="B4184">
        <v>69.02</v>
      </c>
      <c r="E4184">
        <v>183099468</v>
      </c>
    </row>
    <row r="4185" spans="1:5" x14ac:dyDescent="0.3">
      <c r="A4185">
        <v>39469</v>
      </c>
      <c r="B4185">
        <v>66.739999999999995</v>
      </c>
      <c r="E4185">
        <v>150963879</v>
      </c>
    </row>
    <row r="4186" spans="1:5" x14ac:dyDescent="0.3">
      <c r="A4186">
        <v>39465</v>
      </c>
      <c r="B4186">
        <v>67.22</v>
      </c>
      <c r="E4186">
        <v>131884095</v>
      </c>
    </row>
    <row r="4187" spans="1:5" x14ac:dyDescent="0.3">
      <c r="A4187">
        <v>39464</v>
      </c>
      <c r="B4187">
        <v>67.88</v>
      </c>
      <c r="E4187">
        <v>123290338</v>
      </c>
    </row>
    <row r="4188" spans="1:5" x14ac:dyDescent="0.3">
      <c r="A4188">
        <v>39463</v>
      </c>
      <c r="B4188">
        <v>69.569999999999993</v>
      </c>
      <c r="E4188">
        <v>135719648</v>
      </c>
    </row>
    <row r="4189" spans="1:5" x14ac:dyDescent="0.3">
      <c r="A4189">
        <v>39462</v>
      </c>
      <c r="B4189">
        <v>69.540000000000006</v>
      </c>
      <c r="E4189">
        <v>95296034</v>
      </c>
    </row>
    <row r="4190" spans="1:5" x14ac:dyDescent="0.3">
      <c r="A4190">
        <v>39461</v>
      </c>
      <c r="B4190">
        <v>70.8</v>
      </c>
      <c r="E4190">
        <v>71081335</v>
      </c>
    </row>
    <row r="4191" spans="1:5" x14ac:dyDescent="0.3">
      <c r="A4191">
        <v>39458</v>
      </c>
      <c r="B4191">
        <v>70.22</v>
      </c>
      <c r="E4191">
        <v>120319921</v>
      </c>
    </row>
    <row r="4192" spans="1:5" x14ac:dyDescent="0.3">
      <c r="A4192">
        <v>39457</v>
      </c>
      <c r="B4192">
        <v>71.67</v>
      </c>
      <c r="E4192">
        <v>153879143</v>
      </c>
    </row>
    <row r="4193" spans="1:5" x14ac:dyDescent="0.3">
      <c r="A4193">
        <v>39456</v>
      </c>
      <c r="B4193">
        <v>70.73</v>
      </c>
      <c r="E4193">
        <v>140246347</v>
      </c>
    </row>
    <row r="4194" spans="1:5" x14ac:dyDescent="0.3">
      <c r="A4194">
        <v>39455</v>
      </c>
      <c r="B4194">
        <v>70.02</v>
      </c>
      <c r="E4194">
        <v>157222698</v>
      </c>
    </row>
    <row r="4195" spans="1:5" x14ac:dyDescent="0.3">
      <c r="A4195">
        <v>39454</v>
      </c>
      <c r="B4195">
        <v>72.25</v>
      </c>
      <c r="E4195">
        <v>139678791</v>
      </c>
    </row>
    <row r="4196" spans="1:5" x14ac:dyDescent="0.3">
      <c r="A4196">
        <v>39451</v>
      </c>
      <c r="B4196">
        <v>72.09</v>
      </c>
      <c r="E4196">
        <v>123498531</v>
      </c>
    </row>
    <row r="4197" spans="1:5" x14ac:dyDescent="0.3">
      <c r="A4197">
        <v>39450</v>
      </c>
      <c r="B4197">
        <v>74.33</v>
      </c>
      <c r="E4197">
        <v>78036775</v>
      </c>
    </row>
    <row r="4198" spans="1:5" x14ac:dyDescent="0.3">
      <c r="A4198">
        <v>39449</v>
      </c>
      <c r="B4198">
        <v>75.16</v>
      </c>
      <c r="E4198">
        <v>94265666</v>
      </c>
    </row>
    <row r="4199" spans="1:5" x14ac:dyDescent="0.3">
      <c r="A4199">
        <v>39447</v>
      </c>
      <c r="B4199">
        <v>75.92</v>
      </c>
      <c r="E4199">
        <v>73935455</v>
      </c>
    </row>
    <row r="4200" spans="1:5" x14ac:dyDescent="0.3">
      <c r="A4200">
        <v>39444</v>
      </c>
      <c r="B4200">
        <v>76.56</v>
      </c>
      <c r="E4200">
        <v>48207330</v>
      </c>
    </row>
    <row r="4201" spans="1:5" x14ac:dyDescent="0.3">
      <c r="A4201">
        <v>39443</v>
      </c>
      <c r="B4201">
        <v>77.39</v>
      </c>
      <c r="E4201">
        <v>71490055</v>
      </c>
    </row>
    <row r="4202" spans="1:5" x14ac:dyDescent="0.3">
      <c r="A4202">
        <v>39442</v>
      </c>
      <c r="B4202">
        <v>79.540000000000006</v>
      </c>
      <c r="E4202">
        <v>65572393</v>
      </c>
    </row>
    <row r="4203" spans="1:5" x14ac:dyDescent="0.3">
      <c r="A4203">
        <v>39440</v>
      </c>
      <c r="B4203">
        <v>79.17</v>
      </c>
      <c r="E4203">
        <v>29867025</v>
      </c>
    </row>
    <row r="4204" spans="1:5" x14ac:dyDescent="0.3">
      <c r="A4204">
        <v>39437</v>
      </c>
      <c r="B4204">
        <v>78.599999999999994</v>
      </c>
      <c r="E4204">
        <v>83426886</v>
      </c>
    </row>
    <row r="4205" spans="1:5" x14ac:dyDescent="0.3">
      <c r="A4205">
        <v>39436</v>
      </c>
      <c r="B4205">
        <v>76.84</v>
      </c>
      <c r="E4205">
        <v>121971161</v>
      </c>
    </row>
    <row r="4206" spans="1:5" x14ac:dyDescent="0.3">
      <c r="A4206">
        <v>39435</v>
      </c>
      <c r="B4206">
        <v>75.63</v>
      </c>
      <c r="E4206">
        <v>85850026</v>
      </c>
    </row>
    <row r="4207" spans="1:5" x14ac:dyDescent="0.3">
      <c r="A4207">
        <v>39434</v>
      </c>
      <c r="B4207">
        <v>75.17</v>
      </c>
      <c r="E4207">
        <v>114502836</v>
      </c>
    </row>
    <row r="4208" spans="1:5" x14ac:dyDescent="0.3">
      <c r="A4208">
        <v>39433</v>
      </c>
      <c r="B4208">
        <v>73.849999999999994</v>
      </c>
      <c r="E4208">
        <v>71638268</v>
      </c>
    </row>
    <row r="4209" spans="1:5" x14ac:dyDescent="0.3">
      <c r="A4209">
        <v>39430</v>
      </c>
      <c r="B4209">
        <v>75</v>
      </c>
      <c r="E4209">
        <v>75866950</v>
      </c>
    </row>
    <row r="4210" spans="1:5" x14ac:dyDescent="0.3">
      <c r="A4210">
        <v>39429</v>
      </c>
      <c r="B4210">
        <v>76.489999999999995</v>
      </c>
      <c r="E4210">
        <v>89834466</v>
      </c>
    </row>
    <row r="4211" spans="1:5" x14ac:dyDescent="0.3">
      <c r="A4211">
        <v>39428</v>
      </c>
      <c r="B4211">
        <v>76.91</v>
      </c>
      <c r="E4211">
        <v>112514784</v>
      </c>
    </row>
    <row r="4212" spans="1:5" x14ac:dyDescent="0.3">
      <c r="A4212">
        <v>39427</v>
      </c>
      <c r="B4212">
        <v>76.33</v>
      </c>
      <c r="E4212">
        <v>120369208</v>
      </c>
    </row>
    <row r="4213" spans="1:5" x14ac:dyDescent="0.3">
      <c r="A4213">
        <v>39426</v>
      </c>
      <c r="B4213">
        <v>79.11</v>
      </c>
      <c r="E4213">
        <v>49940878</v>
      </c>
    </row>
    <row r="4214" spans="1:5" x14ac:dyDescent="0.3">
      <c r="A4214">
        <v>39423</v>
      </c>
      <c r="B4214">
        <v>78.36</v>
      </c>
      <c r="E4214">
        <v>59125339</v>
      </c>
    </row>
    <row r="4215" spans="1:5" x14ac:dyDescent="0.3">
      <c r="A4215">
        <v>39422</v>
      </c>
      <c r="B4215">
        <v>78.25</v>
      </c>
      <c r="E4215">
        <v>93207607</v>
      </c>
    </row>
    <row r="4216" spans="1:5" x14ac:dyDescent="0.3">
      <c r="A4216">
        <v>39421</v>
      </c>
      <c r="B4216">
        <v>76.44</v>
      </c>
      <c r="E4216">
        <v>70221637</v>
      </c>
    </row>
    <row r="4217" spans="1:5" x14ac:dyDescent="0.3">
      <c r="A4217">
        <v>39420</v>
      </c>
      <c r="B4217">
        <v>75</v>
      </c>
      <c r="E4217">
        <v>57670968</v>
      </c>
    </row>
    <row r="4218" spans="1:5" x14ac:dyDescent="0.3">
      <c r="A4218">
        <v>39419</v>
      </c>
      <c r="B4218">
        <v>75.75</v>
      </c>
      <c r="E4218">
        <v>61964098</v>
      </c>
    </row>
    <row r="4219" spans="1:5" x14ac:dyDescent="0.3">
      <c r="A4219">
        <v>39416</v>
      </c>
      <c r="B4219">
        <v>76.58</v>
      </c>
      <c r="E4219">
        <v>84982406</v>
      </c>
    </row>
    <row r="4220" spans="1:5" x14ac:dyDescent="0.3">
      <c r="A4220">
        <v>39415</v>
      </c>
      <c r="B4220">
        <v>76.209999999999994</v>
      </c>
      <c r="E4220">
        <v>57418464</v>
      </c>
    </row>
    <row r="4221" spans="1:5" x14ac:dyDescent="0.3">
      <c r="A4221">
        <v>39414</v>
      </c>
      <c r="B4221">
        <v>76.75</v>
      </c>
      <c r="E4221">
        <v>112702202</v>
      </c>
    </row>
    <row r="4222" spans="1:5" x14ac:dyDescent="0.3">
      <c r="A4222">
        <v>39413</v>
      </c>
      <c r="B4222">
        <v>73.95</v>
      </c>
      <c r="E4222">
        <v>80871867</v>
      </c>
    </row>
    <row r="4223" spans="1:5" x14ac:dyDescent="0.3">
      <c r="A4223">
        <v>39412</v>
      </c>
      <c r="B4223">
        <v>73.02</v>
      </c>
      <c r="E4223">
        <v>96764846</v>
      </c>
    </row>
    <row r="4224" spans="1:5" x14ac:dyDescent="0.3">
      <c r="A4224">
        <v>39409</v>
      </c>
      <c r="B4224">
        <v>75.06</v>
      </c>
      <c r="E4224">
        <v>50849304</v>
      </c>
    </row>
    <row r="4225" spans="1:5" x14ac:dyDescent="0.3">
      <c r="A4225">
        <v>39407</v>
      </c>
      <c r="B4225">
        <v>73.5</v>
      </c>
      <c r="E4225">
        <v>94961367</v>
      </c>
    </row>
    <row r="4226" spans="1:5" x14ac:dyDescent="0.3">
      <c r="A4226">
        <v>39406</v>
      </c>
      <c r="B4226">
        <v>75.010000000000005</v>
      </c>
      <c r="E4226">
        <v>129822679</v>
      </c>
    </row>
    <row r="4227" spans="1:5" x14ac:dyDescent="0.3">
      <c r="A4227">
        <v>39405</v>
      </c>
      <c r="B4227">
        <v>74.66</v>
      </c>
      <c r="E4227">
        <v>116188388</v>
      </c>
    </row>
    <row r="4228" spans="1:5" x14ac:dyDescent="0.3">
      <c r="A4228">
        <v>39402</v>
      </c>
      <c r="B4228">
        <v>76.17</v>
      </c>
      <c r="E4228">
        <v>123472153</v>
      </c>
    </row>
    <row r="4229" spans="1:5" x14ac:dyDescent="0.3">
      <c r="A4229">
        <v>39401</v>
      </c>
      <c r="B4229">
        <v>76.87</v>
      </c>
      <c r="E4229">
        <v>114145093</v>
      </c>
    </row>
    <row r="4230" spans="1:5" x14ac:dyDescent="0.3">
      <c r="A4230">
        <v>39400</v>
      </c>
      <c r="B4230">
        <v>78.16</v>
      </c>
      <c r="E4230">
        <v>76347347</v>
      </c>
    </row>
    <row r="4231" spans="1:5" x14ac:dyDescent="0.3">
      <c r="A4231">
        <v>39399</v>
      </c>
      <c r="B4231">
        <v>78.465000000000003</v>
      </c>
      <c r="E4231">
        <v>105196134</v>
      </c>
    </row>
    <row r="4232" spans="1:5" x14ac:dyDescent="0.3">
      <c r="A4232">
        <v>39398</v>
      </c>
      <c r="B4232">
        <v>76.11</v>
      </c>
      <c r="E4232">
        <v>106800311</v>
      </c>
    </row>
    <row r="4233" spans="1:5" x14ac:dyDescent="0.3">
      <c r="A4233">
        <v>39395</v>
      </c>
      <c r="B4233">
        <v>76.849999999999994</v>
      </c>
      <c r="E4233">
        <v>104491822</v>
      </c>
    </row>
    <row r="4234" spans="1:5" x14ac:dyDescent="0.3">
      <c r="A4234">
        <v>39394</v>
      </c>
      <c r="B4234">
        <v>77.709999999999994</v>
      </c>
      <c r="E4234">
        <v>120882863</v>
      </c>
    </row>
    <row r="4235" spans="1:5" x14ac:dyDescent="0.3">
      <c r="A4235">
        <v>39393</v>
      </c>
      <c r="B4235">
        <v>77.48</v>
      </c>
      <c r="E4235">
        <v>112492272</v>
      </c>
    </row>
    <row r="4236" spans="1:5" x14ac:dyDescent="0.3">
      <c r="A4236">
        <v>39392</v>
      </c>
      <c r="B4236">
        <v>79.959999999999994</v>
      </c>
      <c r="E4236">
        <v>94974435</v>
      </c>
    </row>
    <row r="4237" spans="1:5" x14ac:dyDescent="0.3">
      <c r="A4237">
        <v>39391</v>
      </c>
      <c r="B4237">
        <v>78.48</v>
      </c>
      <c r="E4237">
        <v>98543038</v>
      </c>
    </row>
    <row r="4238" spans="1:5" x14ac:dyDescent="0.3">
      <c r="A4238">
        <v>39388</v>
      </c>
      <c r="B4238">
        <v>79.53</v>
      </c>
      <c r="E4238">
        <v>130181743</v>
      </c>
    </row>
    <row r="4239" spans="1:5" x14ac:dyDescent="0.3">
      <c r="A4239">
        <v>39387</v>
      </c>
      <c r="B4239">
        <v>79.14</v>
      </c>
      <c r="E4239">
        <v>171157574</v>
      </c>
    </row>
    <row r="4240" spans="1:5" x14ac:dyDescent="0.3">
      <c r="A4240">
        <v>39386</v>
      </c>
      <c r="B4240">
        <v>82.32</v>
      </c>
      <c r="E4240">
        <v>107684138</v>
      </c>
    </row>
    <row r="4241" spans="1:5" x14ac:dyDescent="0.3">
      <c r="A4241">
        <v>39385</v>
      </c>
      <c r="B4241">
        <v>81.27</v>
      </c>
      <c r="E4241">
        <v>59966622</v>
      </c>
    </row>
    <row r="4242" spans="1:5" x14ac:dyDescent="0.3">
      <c r="A4242">
        <v>39384</v>
      </c>
      <c r="B4242">
        <v>81.92</v>
      </c>
      <c r="E4242">
        <v>56216882</v>
      </c>
    </row>
    <row r="4243" spans="1:5" x14ac:dyDescent="0.3">
      <c r="A4243">
        <v>39381</v>
      </c>
      <c r="B4243">
        <v>82.01</v>
      </c>
      <c r="E4243">
        <v>79289864</v>
      </c>
    </row>
    <row r="4244" spans="1:5" x14ac:dyDescent="0.3">
      <c r="A4244">
        <v>39380</v>
      </c>
      <c r="B4244">
        <v>80.66</v>
      </c>
      <c r="E4244">
        <v>116690467</v>
      </c>
    </row>
    <row r="4245" spans="1:5" x14ac:dyDescent="0.3">
      <c r="A4245">
        <v>39379</v>
      </c>
      <c r="B4245">
        <v>80.855000000000004</v>
      </c>
      <c r="E4245">
        <v>126810225</v>
      </c>
    </row>
    <row r="4246" spans="1:5" x14ac:dyDescent="0.3">
      <c r="A4246">
        <v>39378</v>
      </c>
      <c r="B4246">
        <v>81.3</v>
      </c>
      <c r="E4246">
        <v>84843222</v>
      </c>
    </row>
    <row r="4247" spans="1:5" x14ac:dyDescent="0.3">
      <c r="A4247">
        <v>39377</v>
      </c>
      <c r="B4247">
        <v>80.760000000000005</v>
      </c>
      <c r="E4247">
        <v>138152953</v>
      </c>
    </row>
    <row r="4248" spans="1:5" x14ac:dyDescent="0.3">
      <c r="A4248">
        <v>39374</v>
      </c>
      <c r="B4248">
        <v>79.09</v>
      </c>
      <c r="E4248">
        <v>128579095</v>
      </c>
    </row>
    <row r="4249" spans="1:5" x14ac:dyDescent="0.3">
      <c r="A4249">
        <v>39373</v>
      </c>
      <c r="B4249">
        <v>82.12</v>
      </c>
      <c r="E4249">
        <v>68562710</v>
      </c>
    </row>
    <row r="4250" spans="1:5" x14ac:dyDescent="0.3">
      <c r="A4250">
        <v>39372</v>
      </c>
      <c r="B4250">
        <v>82.24</v>
      </c>
      <c r="E4250">
        <v>90253500</v>
      </c>
    </row>
    <row r="4251" spans="1:5" x14ac:dyDescent="0.3">
      <c r="A4251">
        <v>39371</v>
      </c>
      <c r="B4251">
        <v>81.94</v>
      </c>
      <c r="E4251">
        <v>59345406</v>
      </c>
    </row>
    <row r="4252" spans="1:5" x14ac:dyDescent="0.3">
      <c r="A4252">
        <v>39370</v>
      </c>
      <c r="B4252">
        <v>83.05</v>
      </c>
      <c r="E4252">
        <v>80770356</v>
      </c>
    </row>
    <row r="4253" spans="1:5" x14ac:dyDescent="0.3">
      <c r="A4253">
        <v>39367</v>
      </c>
      <c r="B4253">
        <v>83.82</v>
      </c>
      <c r="E4253">
        <v>60997530</v>
      </c>
    </row>
    <row r="4254" spans="1:5" x14ac:dyDescent="0.3">
      <c r="A4254">
        <v>39366</v>
      </c>
      <c r="B4254">
        <v>83.16</v>
      </c>
      <c r="E4254">
        <v>93750801</v>
      </c>
    </row>
    <row r="4255" spans="1:5" x14ac:dyDescent="0.3">
      <c r="A4255">
        <v>39365</v>
      </c>
      <c r="B4255">
        <v>84.11</v>
      </c>
      <c r="E4255">
        <v>50131680</v>
      </c>
    </row>
    <row r="4256" spans="1:5" x14ac:dyDescent="0.3">
      <c r="A4256">
        <v>39364</v>
      </c>
      <c r="B4256">
        <v>84.18</v>
      </c>
      <c r="E4256">
        <v>57973988</v>
      </c>
    </row>
    <row r="4257" spans="1:5" x14ac:dyDescent="0.3">
      <c r="A4257">
        <v>39363</v>
      </c>
      <c r="B4257">
        <v>83.5</v>
      </c>
      <c r="E4257">
        <v>34535320</v>
      </c>
    </row>
    <row r="4258" spans="1:5" x14ac:dyDescent="0.3">
      <c r="A4258">
        <v>39360</v>
      </c>
      <c r="B4258">
        <v>84.13</v>
      </c>
      <c r="E4258">
        <v>92101848</v>
      </c>
    </row>
    <row r="4259" spans="1:5" x14ac:dyDescent="0.3">
      <c r="A4259">
        <v>39359</v>
      </c>
      <c r="B4259">
        <v>82.51</v>
      </c>
      <c r="E4259">
        <v>35783236</v>
      </c>
    </row>
    <row r="4260" spans="1:5" x14ac:dyDescent="0.3">
      <c r="A4260">
        <v>39358</v>
      </c>
      <c r="B4260">
        <v>82.32</v>
      </c>
      <c r="E4260">
        <v>56474347</v>
      </c>
    </row>
    <row r="4261" spans="1:5" x14ac:dyDescent="0.3">
      <c r="A4261">
        <v>39357</v>
      </c>
      <c r="B4261">
        <v>82.56</v>
      </c>
      <c r="E4261">
        <v>53654646</v>
      </c>
    </row>
    <row r="4262" spans="1:5" x14ac:dyDescent="0.3">
      <c r="A4262">
        <v>39356</v>
      </c>
      <c r="B4262">
        <v>82.03</v>
      </c>
      <c r="E4262">
        <v>98833583</v>
      </c>
    </row>
    <row r="4263" spans="1:5" x14ac:dyDescent="0.3">
      <c r="A4263">
        <v>39353</v>
      </c>
      <c r="B4263">
        <v>80.040000000000006</v>
      </c>
      <c r="E4263">
        <v>90453200</v>
      </c>
    </row>
    <row r="4264" spans="1:5" x14ac:dyDescent="0.3">
      <c r="A4264">
        <v>39352</v>
      </c>
      <c r="B4264">
        <v>81</v>
      </c>
      <c r="E4264">
        <v>63248800</v>
      </c>
    </row>
    <row r="4265" spans="1:5" x14ac:dyDescent="0.3">
      <c r="A4265">
        <v>39351</v>
      </c>
      <c r="B4265">
        <v>80.55</v>
      </c>
      <c r="E4265">
        <v>65425264</v>
      </c>
    </row>
    <row r="4266" spans="1:5" x14ac:dyDescent="0.3">
      <c r="A4266">
        <v>39350</v>
      </c>
      <c r="B4266">
        <v>79.819999999999993</v>
      </c>
      <c r="E4266">
        <v>54941353</v>
      </c>
    </row>
    <row r="4267" spans="1:5" x14ac:dyDescent="0.3">
      <c r="A4267">
        <v>39349</v>
      </c>
      <c r="B4267">
        <v>80.34</v>
      </c>
      <c r="E4267">
        <v>87072217</v>
      </c>
    </row>
    <row r="4268" spans="1:5" x14ac:dyDescent="0.3">
      <c r="A4268">
        <v>39346</v>
      </c>
      <c r="B4268">
        <v>80.959999999999994</v>
      </c>
      <c r="E4268">
        <v>57473831</v>
      </c>
    </row>
    <row r="4269" spans="1:5" x14ac:dyDescent="0.3">
      <c r="A4269">
        <v>39345</v>
      </c>
      <c r="B4269">
        <v>80.790000000000006</v>
      </c>
      <c r="E4269">
        <v>128460643</v>
      </c>
    </row>
    <row r="4270" spans="1:5" x14ac:dyDescent="0.3">
      <c r="A4270">
        <v>39344</v>
      </c>
      <c r="B4270">
        <v>81.61</v>
      </c>
      <c r="E4270">
        <v>114747078</v>
      </c>
    </row>
    <row r="4271" spans="1:5" x14ac:dyDescent="0.3">
      <c r="A4271">
        <v>39343</v>
      </c>
      <c r="B4271">
        <v>80.52</v>
      </c>
      <c r="E4271">
        <v>138693718</v>
      </c>
    </row>
    <row r="4272" spans="1:5" x14ac:dyDescent="0.3">
      <c r="A4272">
        <v>39342</v>
      </c>
      <c r="B4272">
        <v>77.260000000000005</v>
      </c>
      <c r="E4272">
        <v>53423109</v>
      </c>
    </row>
    <row r="4273" spans="1:5" x14ac:dyDescent="0.3">
      <c r="A4273">
        <v>39339</v>
      </c>
      <c r="B4273">
        <v>78.09</v>
      </c>
      <c r="E4273">
        <v>61830800</v>
      </c>
    </row>
    <row r="4274" spans="1:5" x14ac:dyDescent="0.3">
      <c r="A4274">
        <v>39338</v>
      </c>
      <c r="B4274">
        <v>77.7</v>
      </c>
      <c r="E4274">
        <v>72390100</v>
      </c>
    </row>
    <row r="4275" spans="1:5" x14ac:dyDescent="0.3">
      <c r="A4275">
        <v>39337</v>
      </c>
      <c r="B4275">
        <v>77.56</v>
      </c>
      <c r="E4275">
        <v>62793800</v>
      </c>
    </row>
    <row r="4276" spans="1:5" x14ac:dyDescent="0.3">
      <c r="A4276">
        <v>39336</v>
      </c>
      <c r="B4276">
        <v>77.989999999999995</v>
      </c>
      <c r="E4276">
        <v>84890589</v>
      </c>
    </row>
    <row r="4277" spans="1:5" x14ac:dyDescent="0.3">
      <c r="A4277">
        <v>39335</v>
      </c>
      <c r="B4277">
        <v>76.77</v>
      </c>
      <c r="E4277">
        <v>99763300</v>
      </c>
    </row>
    <row r="4278" spans="1:5" x14ac:dyDescent="0.3">
      <c r="A4278">
        <v>39332</v>
      </c>
      <c r="B4278">
        <v>77.66</v>
      </c>
      <c r="E4278">
        <v>107970448</v>
      </c>
    </row>
    <row r="4279" spans="1:5" x14ac:dyDescent="0.3">
      <c r="A4279">
        <v>39331</v>
      </c>
      <c r="B4279">
        <v>79.03</v>
      </c>
      <c r="E4279">
        <v>65069088</v>
      </c>
    </row>
    <row r="4280" spans="1:5" x14ac:dyDescent="0.3">
      <c r="A4280">
        <v>39330</v>
      </c>
      <c r="B4280">
        <v>79.010000000000005</v>
      </c>
      <c r="E4280">
        <v>67145265</v>
      </c>
    </row>
    <row r="4281" spans="1:5" x14ac:dyDescent="0.3">
      <c r="A4281">
        <v>39329</v>
      </c>
      <c r="B4281">
        <v>79.75</v>
      </c>
      <c r="E4281">
        <v>61375361</v>
      </c>
    </row>
    <row r="4282" spans="1:5" x14ac:dyDescent="0.3">
      <c r="A4282">
        <v>39325</v>
      </c>
      <c r="B4282">
        <v>78.739999999999995</v>
      </c>
      <c r="E4282">
        <v>47035900</v>
      </c>
    </row>
    <row r="4283" spans="1:5" x14ac:dyDescent="0.3">
      <c r="A4283">
        <v>39324</v>
      </c>
      <c r="B4283">
        <v>78.03</v>
      </c>
      <c r="E4283">
        <v>63330465</v>
      </c>
    </row>
    <row r="4284" spans="1:5" x14ac:dyDescent="0.3">
      <c r="A4284">
        <v>39323</v>
      </c>
      <c r="B4284">
        <v>78.56</v>
      </c>
      <c r="E4284">
        <v>70723150</v>
      </c>
    </row>
    <row r="4285" spans="1:5" x14ac:dyDescent="0.3">
      <c r="A4285">
        <v>39322</v>
      </c>
      <c r="B4285">
        <v>76.55</v>
      </c>
      <c r="E4285">
        <v>86275781</v>
      </c>
    </row>
    <row r="4286" spans="1:5" x14ac:dyDescent="0.3">
      <c r="A4286">
        <v>39321</v>
      </c>
      <c r="B4286">
        <v>78.61</v>
      </c>
      <c r="E4286">
        <v>60380733</v>
      </c>
    </row>
    <row r="4287" spans="1:5" x14ac:dyDescent="0.3">
      <c r="A4287">
        <v>39318</v>
      </c>
      <c r="B4287">
        <v>79.63</v>
      </c>
      <c r="E4287">
        <v>64734754</v>
      </c>
    </row>
    <row r="4288" spans="1:5" x14ac:dyDescent="0.3">
      <c r="A4288">
        <v>39317</v>
      </c>
      <c r="B4288">
        <v>78.61</v>
      </c>
      <c r="E4288">
        <v>105471488</v>
      </c>
    </row>
    <row r="4289" spans="1:5" x14ac:dyDescent="0.3">
      <c r="A4289">
        <v>39316</v>
      </c>
      <c r="B4289">
        <v>79.63</v>
      </c>
      <c r="E4289">
        <v>70351622</v>
      </c>
    </row>
    <row r="4290" spans="1:5" x14ac:dyDescent="0.3">
      <c r="A4290">
        <v>39315</v>
      </c>
      <c r="B4290">
        <v>78.69</v>
      </c>
      <c r="E4290">
        <v>92754899</v>
      </c>
    </row>
    <row r="4291" spans="1:5" x14ac:dyDescent="0.3">
      <c r="A4291">
        <v>39314</v>
      </c>
      <c r="B4291">
        <v>78.47</v>
      </c>
      <c r="E4291">
        <v>126894230</v>
      </c>
    </row>
    <row r="4292" spans="1:5" x14ac:dyDescent="0.3">
      <c r="A4292">
        <v>39311</v>
      </c>
      <c r="B4292">
        <v>78.41</v>
      </c>
      <c r="E4292">
        <v>215542272</v>
      </c>
    </row>
    <row r="4293" spans="1:5" x14ac:dyDescent="0.3">
      <c r="A4293">
        <v>39310</v>
      </c>
      <c r="B4293">
        <v>76.75</v>
      </c>
      <c r="E4293">
        <v>347851586</v>
      </c>
    </row>
    <row r="4294" spans="1:5" x14ac:dyDescent="0.3">
      <c r="A4294">
        <v>39309</v>
      </c>
      <c r="B4294">
        <v>75.2</v>
      </c>
      <c r="E4294">
        <v>145850275</v>
      </c>
    </row>
    <row r="4295" spans="1:5" x14ac:dyDescent="0.3">
      <c r="A4295">
        <v>39308</v>
      </c>
      <c r="B4295">
        <v>76.31</v>
      </c>
      <c r="E4295">
        <v>113169166</v>
      </c>
    </row>
    <row r="4296" spans="1:5" x14ac:dyDescent="0.3">
      <c r="A4296">
        <v>39307</v>
      </c>
      <c r="B4296">
        <v>77.67</v>
      </c>
      <c r="E4296">
        <v>116491700</v>
      </c>
    </row>
    <row r="4297" spans="1:5" x14ac:dyDescent="0.3">
      <c r="A4297">
        <v>39304</v>
      </c>
      <c r="B4297">
        <v>78.06</v>
      </c>
      <c r="E4297">
        <v>267042426</v>
      </c>
    </row>
    <row r="4298" spans="1:5" x14ac:dyDescent="0.3">
      <c r="A4298">
        <v>39303</v>
      </c>
      <c r="B4298">
        <v>77.69</v>
      </c>
      <c r="E4298">
        <v>204698671</v>
      </c>
    </row>
    <row r="4299" spans="1:5" x14ac:dyDescent="0.3">
      <c r="A4299">
        <v>39302</v>
      </c>
      <c r="B4299">
        <v>79.55</v>
      </c>
      <c r="E4299">
        <v>259606899</v>
      </c>
    </row>
    <row r="4300" spans="1:5" x14ac:dyDescent="0.3">
      <c r="A4300">
        <v>39301</v>
      </c>
      <c r="B4300">
        <v>77.2</v>
      </c>
      <c r="E4300">
        <v>179160062</v>
      </c>
    </row>
    <row r="4301" spans="1:5" x14ac:dyDescent="0.3">
      <c r="A4301">
        <v>39300</v>
      </c>
      <c r="B4301">
        <v>76.03</v>
      </c>
      <c r="E4301">
        <v>208452786</v>
      </c>
    </row>
    <row r="4302" spans="1:5" x14ac:dyDescent="0.3">
      <c r="A4302">
        <v>39297</v>
      </c>
      <c r="B4302">
        <v>75.38</v>
      </c>
      <c r="E4302">
        <v>158339975</v>
      </c>
    </row>
    <row r="4303" spans="1:5" x14ac:dyDescent="0.3">
      <c r="A4303">
        <v>39296</v>
      </c>
      <c r="B4303">
        <v>78.13</v>
      </c>
      <c r="E4303">
        <v>105899584</v>
      </c>
    </row>
    <row r="4304" spans="1:5" x14ac:dyDescent="0.3">
      <c r="A4304">
        <v>39295</v>
      </c>
      <c r="B4304">
        <v>77.52</v>
      </c>
      <c r="E4304">
        <v>185942408</v>
      </c>
    </row>
    <row r="4305" spans="1:5" x14ac:dyDescent="0.3">
      <c r="A4305">
        <v>39294</v>
      </c>
      <c r="B4305">
        <v>77.099999999999994</v>
      </c>
      <c r="E4305">
        <v>187879926</v>
      </c>
    </row>
    <row r="4306" spans="1:5" x14ac:dyDescent="0.3">
      <c r="A4306">
        <v>39293</v>
      </c>
      <c r="B4306">
        <v>77.959999999999994</v>
      </c>
      <c r="E4306">
        <v>149169532</v>
      </c>
    </row>
    <row r="4307" spans="1:5" x14ac:dyDescent="0.3">
      <c r="A4307">
        <v>39290</v>
      </c>
      <c r="B4307">
        <v>76.63</v>
      </c>
      <c r="E4307">
        <v>202037227</v>
      </c>
    </row>
    <row r="4308" spans="1:5" x14ac:dyDescent="0.3">
      <c r="A4308">
        <v>39289</v>
      </c>
      <c r="B4308">
        <v>78.459999999999994</v>
      </c>
      <c r="E4308">
        <v>245678717</v>
      </c>
    </row>
    <row r="4309" spans="1:5" x14ac:dyDescent="0.3">
      <c r="A4309">
        <v>39288</v>
      </c>
      <c r="B4309">
        <v>80.7</v>
      </c>
      <c r="E4309">
        <v>164833499</v>
      </c>
    </row>
    <row r="4310" spans="1:5" x14ac:dyDescent="0.3">
      <c r="A4310">
        <v>39287</v>
      </c>
      <c r="B4310">
        <v>81</v>
      </c>
      <c r="E4310">
        <v>158778655</v>
      </c>
    </row>
    <row r="4311" spans="1:5" x14ac:dyDescent="0.3">
      <c r="A4311">
        <v>39286</v>
      </c>
      <c r="B4311">
        <v>82.98</v>
      </c>
      <c r="E4311">
        <v>67737466</v>
      </c>
    </row>
    <row r="4312" spans="1:5" x14ac:dyDescent="0.3">
      <c r="A4312">
        <v>39283</v>
      </c>
      <c r="B4312">
        <v>83.2</v>
      </c>
      <c r="E4312">
        <v>154039788</v>
      </c>
    </row>
    <row r="4313" spans="1:5" x14ac:dyDescent="0.3">
      <c r="A4313">
        <v>39282</v>
      </c>
      <c r="B4313">
        <v>84.58</v>
      </c>
      <c r="E4313">
        <v>61461642</v>
      </c>
    </row>
    <row r="4314" spans="1:5" x14ac:dyDescent="0.3">
      <c r="A4314">
        <v>39281</v>
      </c>
      <c r="B4314">
        <v>84.24</v>
      </c>
      <c r="E4314">
        <v>97201586</v>
      </c>
    </row>
    <row r="4315" spans="1:5" x14ac:dyDescent="0.3">
      <c r="A4315">
        <v>39280</v>
      </c>
      <c r="B4315">
        <v>84.57</v>
      </c>
      <c r="E4315">
        <v>57654325</v>
      </c>
    </row>
    <row r="4316" spans="1:5" x14ac:dyDescent="0.3">
      <c r="A4316">
        <v>39279</v>
      </c>
      <c r="B4316">
        <v>84.48</v>
      </c>
      <c r="E4316">
        <v>77268741</v>
      </c>
    </row>
    <row r="4317" spans="1:5" x14ac:dyDescent="0.3">
      <c r="A4317">
        <v>39276</v>
      </c>
      <c r="B4317">
        <v>84.94</v>
      </c>
      <c r="E4317">
        <v>43139110</v>
      </c>
    </row>
    <row r="4318" spans="1:5" x14ac:dyDescent="0.3">
      <c r="A4318">
        <v>39275</v>
      </c>
      <c r="B4318">
        <v>84.82</v>
      </c>
      <c r="E4318">
        <v>71638932</v>
      </c>
    </row>
    <row r="4319" spans="1:5" x14ac:dyDescent="0.3">
      <c r="A4319">
        <v>39274</v>
      </c>
      <c r="B4319">
        <v>83.83</v>
      </c>
      <c r="E4319">
        <v>82886752</v>
      </c>
    </row>
    <row r="4320" spans="1:5" x14ac:dyDescent="0.3">
      <c r="A4320">
        <v>39273</v>
      </c>
      <c r="B4320">
        <v>83.21</v>
      </c>
      <c r="E4320">
        <v>101069113</v>
      </c>
    </row>
    <row r="4321" spans="1:5" x14ac:dyDescent="0.3">
      <c r="A4321">
        <v>39272</v>
      </c>
      <c r="B4321">
        <v>85.74</v>
      </c>
      <c r="E4321">
        <v>56954271</v>
      </c>
    </row>
    <row r="4322" spans="1:5" x14ac:dyDescent="0.3">
      <c r="A4322">
        <v>39269</v>
      </c>
      <c r="B4322">
        <v>84.8</v>
      </c>
      <c r="E4322">
        <v>40975047</v>
      </c>
    </row>
    <row r="4323" spans="1:5" x14ac:dyDescent="0.3">
      <c r="A4323">
        <v>39268</v>
      </c>
      <c r="B4323">
        <v>84.47</v>
      </c>
      <c r="E4323">
        <v>47328804</v>
      </c>
    </row>
    <row r="4324" spans="1:5" x14ac:dyDescent="0.3">
      <c r="A4324">
        <v>39266</v>
      </c>
      <c r="B4324">
        <v>84.36</v>
      </c>
      <c r="E4324">
        <v>34591574</v>
      </c>
    </row>
    <row r="4325" spans="1:5" x14ac:dyDescent="0.3">
      <c r="A4325">
        <v>39265</v>
      </c>
      <c r="B4325">
        <v>83.99</v>
      </c>
      <c r="E4325">
        <v>56339857</v>
      </c>
    </row>
    <row r="4326" spans="1:5" x14ac:dyDescent="0.3">
      <c r="A4326">
        <v>39262</v>
      </c>
      <c r="B4326">
        <v>82.96</v>
      </c>
      <c r="E4326">
        <v>110203245</v>
      </c>
    </row>
    <row r="4327" spans="1:5" x14ac:dyDescent="0.3">
      <c r="A4327">
        <v>39261</v>
      </c>
      <c r="B4327">
        <v>83.42</v>
      </c>
      <c r="E4327">
        <v>87873026</v>
      </c>
    </row>
    <row r="4328" spans="1:5" x14ac:dyDescent="0.3">
      <c r="A4328">
        <v>39260</v>
      </c>
      <c r="B4328">
        <v>83.55</v>
      </c>
      <c r="E4328">
        <v>127810725</v>
      </c>
    </row>
    <row r="4329" spans="1:5" x14ac:dyDescent="0.3">
      <c r="A4329">
        <v>39259</v>
      </c>
      <c r="B4329">
        <v>81.739999999999995</v>
      </c>
      <c r="E4329">
        <v>91437031</v>
      </c>
    </row>
    <row r="4330" spans="1:5" x14ac:dyDescent="0.3">
      <c r="A4330">
        <v>39258</v>
      </c>
      <c r="B4330">
        <v>82.49</v>
      </c>
      <c r="E4330">
        <v>108703716</v>
      </c>
    </row>
    <row r="4331" spans="1:5" x14ac:dyDescent="0.3">
      <c r="A4331">
        <v>39255</v>
      </c>
      <c r="B4331">
        <v>82.92</v>
      </c>
      <c r="E4331">
        <v>94013229</v>
      </c>
    </row>
    <row r="4332" spans="1:5" x14ac:dyDescent="0.3">
      <c r="A4332">
        <v>39254</v>
      </c>
      <c r="B4332">
        <v>83.49</v>
      </c>
      <c r="E4332">
        <v>97110117</v>
      </c>
    </row>
    <row r="4333" spans="1:5" x14ac:dyDescent="0.3">
      <c r="A4333">
        <v>39253</v>
      </c>
      <c r="B4333">
        <v>82.93</v>
      </c>
      <c r="E4333">
        <v>86954504</v>
      </c>
    </row>
    <row r="4334" spans="1:5" x14ac:dyDescent="0.3">
      <c r="A4334">
        <v>39252</v>
      </c>
      <c r="B4334">
        <v>84.39</v>
      </c>
      <c r="E4334">
        <v>65577147</v>
      </c>
    </row>
    <row r="4335" spans="1:5" x14ac:dyDescent="0.3">
      <c r="A4335">
        <v>39251</v>
      </c>
      <c r="B4335">
        <v>84.17</v>
      </c>
      <c r="E4335">
        <v>60140539</v>
      </c>
    </row>
    <row r="4336" spans="1:5" x14ac:dyDescent="0.3">
      <c r="A4336">
        <v>39248</v>
      </c>
      <c r="B4336">
        <v>84.33</v>
      </c>
      <c r="E4336">
        <v>83709872</v>
      </c>
    </row>
    <row r="4337" spans="1:5" x14ac:dyDescent="0.3">
      <c r="A4337">
        <v>39247</v>
      </c>
      <c r="B4337">
        <v>83.34</v>
      </c>
      <c r="E4337">
        <v>79451927</v>
      </c>
    </row>
    <row r="4338" spans="1:5" x14ac:dyDescent="0.3">
      <c r="A4338">
        <v>39246</v>
      </c>
      <c r="B4338">
        <v>82.59</v>
      </c>
      <c r="E4338">
        <v>120708700</v>
      </c>
    </row>
    <row r="4339" spans="1:5" x14ac:dyDescent="0.3">
      <c r="A4339">
        <v>39245</v>
      </c>
      <c r="B4339">
        <v>81.510000000000005</v>
      </c>
      <c r="E4339">
        <v>115680876</v>
      </c>
    </row>
    <row r="4340" spans="1:5" x14ac:dyDescent="0.3">
      <c r="A4340">
        <v>39244</v>
      </c>
      <c r="B4340">
        <v>82.87</v>
      </c>
      <c r="E4340">
        <v>70164883</v>
      </c>
    </row>
    <row r="4341" spans="1:5" x14ac:dyDescent="0.3">
      <c r="A4341">
        <v>39241</v>
      </c>
      <c r="B4341">
        <v>82.85</v>
      </c>
      <c r="E4341">
        <v>86382107</v>
      </c>
    </row>
    <row r="4342" spans="1:5" x14ac:dyDescent="0.3">
      <c r="A4342">
        <v>39240</v>
      </c>
      <c r="B4342">
        <v>81.84</v>
      </c>
      <c r="E4342">
        <v>113911260</v>
      </c>
    </row>
    <row r="4343" spans="1:5" x14ac:dyDescent="0.3">
      <c r="A4343">
        <v>39239</v>
      </c>
      <c r="B4343">
        <v>83.51</v>
      </c>
      <c r="E4343">
        <v>95168319</v>
      </c>
    </row>
    <row r="4344" spans="1:5" x14ac:dyDescent="0.3">
      <c r="A4344">
        <v>39238</v>
      </c>
      <c r="B4344">
        <v>84.45</v>
      </c>
      <c r="E4344">
        <v>84806272</v>
      </c>
    </row>
    <row r="4345" spans="1:5" x14ac:dyDescent="0.3">
      <c r="A4345">
        <v>39237</v>
      </c>
      <c r="B4345">
        <v>84.79</v>
      </c>
      <c r="E4345">
        <v>52419806</v>
      </c>
    </row>
    <row r="4346" spans="1:5" x14ac:dyDescent="0.3">
      <c r="A4346">
        <v>39234</v>
      </c>
      <c r="B4346">
        <v>84.7</v>
      </c>
      <c r="E4346">
        <v>71004291</v>
      </c>
    </row>
    <row r="4347" spans="1:5" x14ac:dyDescent="0.3">
      <c r="A4347">
        <v>39233</v>
      </c>
      <c r="B4347">
        <v>84.2</v>
      </c>
      <c r="E4347">
        <v>69038776</v>
      </c>
    </row>
    <row r="4348" spans="1:5" x14ac:dyDescent="0.3">
      <c r="A4348">
        <v>39232</v>
      </c>
      <c r="B4348">
        <v>83.8</v>
      </c>
      <c r="E4348">
        <v>64385643</v>
      </c>
    </row>
    <row r="4349" spans="1:5" x14ac:dyDescent="0.3">
      <c r="A4349">
        <v>39231</v>
      </c>
      <c r="B4349">
        <v>83.33</v>
      </c>
      <c r="E4349">
        <v>59404122</v>
      </c>
    </row>
    <row r="4350" spans="1:5" x14ac:dyDescent="0.3">
      <c r="A4350">
        <v>39227</v>
      </c>
      <c r="B4350">
        <v>82.5</v>
      </c>
      <c r="E4350">
        <v>44084258</v>
      </c>
    </row>
    <row r="4351" spans="1:5" x14ac:dyDescent="0.3">
      <c r="A4351">
        <v>39226</v>
      </c>
      <c r="B4351">
        <v>82</v>
      </c>
      <c r="E4351">
        <v>89565306</v>
      </c>
    </row>
    <row r="4352" spans="1:5" x14ac:dyDescent="0.3">
      <c r="A4352">
        <v>39225</v>
      </c>
      <c r="B4352">
        <v>83</v>
      </c>
      <c r="E4352">
        <v>59645543</v>
      </c>
    </row>
    <row r="4353" spans="1:5" x14ac:dyDescent="0.3">
      <c r="A4353">
        <v>39224</v>
      </c>
      <c r="B4353">
        <v>83.33</v>
      </c>
      <c r="E4353">
        <v>69773629</v>
      </c>
    </row>
    <row r="4354" spans="1:5" x14ac:dyDescent="0.3">
      <c r="A4354">
        <v>39223</v>
      </c>
      <c r="B4354">
        <v>82.76</v>
      </c>
      <c r="E4354">
        <v>78480045</v>
      </c>
    </row>
    <row r="4355" spans="1:5" x14ac:dyDescent="0.3">
      <c r="A4355">
        <v>39220</v>
      </c>
      <c r="B4355">
        <v>81.73</v>
      </c>
      <c r="E4355">
        <v>80552705</v>
      </c>
    </row>
    <row r="4356" spans="1:5" x14ac:dyDescent="0.3">
      <c r="A4356">
        <v>39219</v>
      </c>
      <c r="B4356">
        <v>80.78</v>
      </c>
      <c r="E4356">
        <v>71780413</v>
      </c>
    </row>
    <row r="4357" spans="1:5" x14ac:dyDescent="0.3">
      <c r="A4357">
        <v>39218</v>
      </c>
      <c r="B4357">
        <v>81.430000000000007</v>
      </c>
      <c r="E4357">
        <v>97531766</v>
      </c>
    </row>
    <row r="4358" spans="1:5" x14ac:dyDescent="0.3">
      <c r="A4358">
        <v>39217</v>
      </c>
      <c r="B4358">
        <v>80.98</v>
      </c>
      <c r="E4358">
        <v>115262895</v>
      </c>
    </row>
    <row r="4359" spans="1:5" x14ac:dyDescent="0.3">
      <c r="A4359">
        <v>39216</v>
      </c>
      <c r="B4359">
        <v>81.7</v>
      </c>
      <c r="E4359">
        <v>72217888</v>
      </c>
    </row>
    <row r="4360" spans="1:5" x14ac:dyDescent="0.3">
      <c r="A4360">
        <v>39213</v>
      </c>
      <c r="B4360">
        <v>82.3</v>
      </c>
      <c r="E4360">
        <v>57249624</v>
      </c>
    </row>
    <row r="4361" spans="1:5" x14ac:dyDescent="0.3">
      <c r="A4361">
        <v>39212</v>
      </c>
      <c r="B4361">
        <v>81.540000000000006</v>
      </c>
      <c r="E4361">
        <v>92495467</v>
      </c>
    </row>
    <row r="4362" spans="1:5" x14ac:dyDescent="0.3">
      <c r="A4362">
        <v>39211</v>
      </c>
      <c r="B4362">
        <v>82.62</v>
      </c>
      <c r="E4362">
        <v>66106080</v>
      </c>
    </row>
    <row r="4363" spans="1:5" x14ac:dyDescent="0.3">
      <c r="A4363">
        <v>39210</v>
      </c>
      <c r="B4363">
        <v>82.29</v>
      </c>
      <c r="E4363">
        <v>59329755</v>
      </c>
    </row>
    <row r="4364" spans="1:5" x14ac:dyDescent="0.3">
      <c r="A4364">
        <v>39209</v>
      </c>
      <c r="B4364">
        <v>82.59</v>
      </c>
      <c r="E4364">
        <v>40428767</v>
      </c>
    </row>
    <row r="4365" spans="1:5" x14ac:dyDescent="0.3">
      <c r="A4365">
        <v>39206</v>
      </c>
      <c r="B4365">
        <v>82.87</v>
      </c>
      <c r="E4365">
        <v>47941109</v>
      </c>
    </row>
    <row r="4366" spans="1:5" x14ac:dyDescent="0.3">
      <c r="A4366">
        <v>39205</v>
      </c>
      <c r="B4366">
        <v>82.29</v>
      </c>
      <c r="E4366">
        <v>57487095</v>
      </c>
    </row>
    <row r="4367" spans="1:5" x14ac:dyDescent="0.3">
      <c r="A4367">
        <v>39204</v>
      </c>
      <c r="B4367">
        <v>82.15</v>
      </c>
      <c r="E4367">
        <v>49862737</v>
      </c>
    </row>
    <row r="4368" spans="1:5" x14ac:dyDescent="0.3">
      <c r="A4368">
        <v>39203</v>
      </c>
      <c r="B4368">
        <v>81.14</v>
      </c>
      <c r="E4368">
        <v>90311275</v>
      </c>
    </row>
    <row r="4369" spans="1:5" x14ac:dyDescent="0.3">
      <c r="A4369">
        <v>39202</v>
      </c>
      <c r="B4369">
        <v>80.739999999999995</v>
      </c>
      <c r="E4369">
        <v>86678742</v>
      </c>
    </row>
    <row r="4370" spans="1:5" x14ac:dyDescent="0.3">
      <c r="A4370">
        <v>39199</v>
      </c>
      <c r="B4370">
        <v>82.48</v>
      </c>
      <c r="E4370">
        <v>56761476</v>
      </c>
    </row>
    <row r="4371" spans="1:5" x14ac:dyDescent="0.3">
      <c r="A4371">
        <v>39198</v>
      </c>
      <c r="B4371">
        <v>83.17</v>
      </c>
      <c r="E4371">
        <v>47381572</v>
      </c>
    </row>
    <row r="4372" spans="1:5" x14ac:dyDescent="0.3">
      <c r="A4372">
        <v>39197</v>
      </c>
      <c r="B4372">
        <v>82.53</v>
      </c>
      <c r="E4372">
        <v>52992709</v>
      </c>
    </row>
    <row r="4373" spans="1:5" x14ac:dyDescent="0.3">
      <c r="A4373">
        <v>39196</v>
      </c>
      <c r="B4373">
        <v>82.29</v>
      </c>
      <c r="E4373">
        <v>56640896</v>
      </c>
    </row>
    <row r="4374" spans="1:5" x14ac:dyDescent="0.3">
      <c r="A4374">
        <v>39195</v>
      </c>
      <c r="B4374">
        <v>82.21</v>
      </c>
      <c r="E4374">
        <v>36066128</v>
      </c>
    </row>
    <row r="4375" spans="1:5" x14ac:dyDescent="0.3">
      <c r="A4375">
        <v>39192</v>
      </c>
      <c r="B4375">
        <v>82.31</v>
      </c>
      <c r="E4375">
        <v>68702211</v>
      </c>
    </row>
    <row r="4376" spans="1:5" x14ac:dyDescent="0.3">
      <c r="A4376">
        <v>39191</v>
      </c>
      <c r="B4376">
        <v>81.36</v>
      </c>
      <c r="E4376">
        <v>69360471</v>
      </c>
    </row>
    <row r="4377" spans="1:5" x14ac:dyDescent="0.3">
      <c r="A4377">
        <v>39190</v>
      </c>
      <c r="B4377">
        <v>81.78</v>
      </c>
      <c r="E4377">
        <v>49174611</v>
      </c>
    </row>
    <row r="4378" spans="1:5" x14ac:dyDescent="0.3">
      <c r="A4378">
        <v>39189</v>
      </c>
      <c r="B4378">
        <v>82.26</v>
      </c>
      <c r="E4378">
        <v>56537964</v>
      </c>
    </row>
    <row r="4379" spans="1:5" x14ac:dyDescent="0.3">
      <c r="A4379">
        <v>39188</v>
      </c>
      <c r="B4379">
        <v>82.45</v>
      </c>
      <c r="E4379">
        <v>44162774</v>
      </c>
    </row>
    <row r="4380" spans="1:5" x14ac:dyDescent="0.3">
      <c r="A4380">
        <v>39185</v>
      </c>
      <c r="B4380">
        <v>81.400000000000006</v>
      </c>
      <c r="E4380">
        <v>31476986</v>
      </c>
    </row>
    <row r="4381" spans="1:5" x14ac:dyDescent="0.3">
      <c r="A4381">
        <v>39184</v>
      </c>
      <c r="B4381">
        <v>80.84</v>
      </c>
      <c r="E4381">
        <v>47137212</v>
      </c>
    </row>
    <row r="4382" spans="1:5" x14ac:dyDescent="0.3">
      <c r="A4382">
        <v>39183</v>
      </c>
      <c r="B4382">
        <v>80.3</v>
      </c>
      <c r="E4382">
        <v>61021245</v>
      </c>
    </row>
    <row r="4383" spans="1:5" x14ac:dyDescent="0.3">
      <c r="A4383">
        <v>39182</v>
      </c>
      <c r="B4383">
        <v>80.8</v>
      </c>
      <c r="E4383">
        <v>48522007</v>
      </c>
    </row>
    <row r="4384" spans="1:5" x14ac:dyDescent="0.3">
      <c r="A4384">
        <v>39181</v>
      </c>
      <c r="B4384">
        <v>80.569999999999993</v>
      </c>
      <c r="E4384">
        <v>38545017</v>
      </c>
    </row>
    <row r="4385" spans="1:5" x14ac:dyDescent="0.3">
      <c r="A4385">
        <v>39177</v>
      </c>
      <c r="B4385">
        <v>80.44</v>
      </c>
      <c r="E4385">
        <v>24668316</v>
      </c>
    </row>
    <row r="4386" spans="1:5" x14ac:dyDescent="0.3">
      <c r="A4386">
        <v>39176</v>
      </c>
      <c r="B4386">
        <v>80.569999999999993</v>
      </c>
      <c r="E4386">
        <v>35765182</v>
      </c>
    </row>
    <row r="4387" spans="1:5" x14ac:dyDescent="0.3">
      <c r="A4387">
        <v>39175</v>
      </c>
      <c r="B4387">
        <v>80.53</v>
      </c>
      <c r="E4387">
        <v>44410961</v>
      </c>
    </row>
    <row r="4388" spans="1:5" x14ac:dyDescent="0.3">
      <c r="A4388">
        <v>39174</v>
      </c>
      <c r="B4388">
        <v>79.75</v>
      </c>
      <c r="E4388">
        <v>36559000</v>
      </c>
    </row>
    <row r="4389" spans="1:5" x14ac:dyDescent="0.3">
      <c r="A4389">
        <v>39171</v>
      </c>
      <c r="B4389">
        <v>79.510000000000005</v>
      </c>
      <c r="E4389">
        <v>54325695</v>
      </c>
    </row>
    <row r="4390" spans="1:5" x14ac:dyDescent="0.3">
      <c r="A4390">
        <v>39170</v>
      </c>
      <c r="B4390">
        <v>79.180000000000007</v>
      </c>
      <c r="E4390">
        <v>49870509</v>
      </c>
    </row>
    <row r="4391" spans="1:5" x14ac:dyDescent="0.3">
      <c r="A4391">
        <v>39169</v>
      </c>
      <c r="B4391">
        <v>79.22</v>
      </c>
      <c r="E4391">
        <v>67960546</v>
      </c>
    </row>
    <row r="4392" spans="1:5" x14ac:dyDescent="0.3">
      <c r="A4392">
        <v>39168</v>
      </c>
      <c r="B4392">
        <v>79.63</v>
      </c>
      <c r="E4392">
        <v>40790039</v>
      </c>
    </row>
    <row r="4393" spans="1:5" x14ac:dyDescent="0.3">
      <c r="A4393">
        <v>39167</v>
      </c>
      <c r="B4393">
        <v>80.02</v>
      </c>
      <c r="E4393">
        <v>46665728</v>
      </c>
    </row>
    <row r="4394" spans="1:5" x14ac:dyDescent="0.3">
      <c r="A4394">
        <v>39164</v>
      </c>
      <c r="B4394">
        <v>80.239999999999995</v>
      </c>
      <c r="E4394">
        <v>37200476</v>
      </c>
    </row>
    <row r="4395" spans="1:5" x14ac:dyDescent="0.3">
      <c r="A4395">
        <v>39163</v>
      </c>
      <c r="B4395">
        <v>80.27</v>
      </c>
      <c r="E4395">
        <v>40945118</v>
      </c>
    </row>
    <row r="4396" spans="1:5" x14ac:dyDescent="0.3">
      <c r="A4396">
        <v>39162</v>
      </c>
      <c r="B4396">
        <v>80.34</v>
      </c>
      <c r="E4396">
        <v>77820916</v>
      </c>
    </row>
    <row r="4397" spans="1:5" x14ac:dyDescent="0.3">
      <c r="A4397">
        <v>39161</v>
      </c>
      <c r="B4397">
        <v>78.84</v>
      </c>
      <c r="E4397">
        <v>46527615</v>
      </c>
    </row>
    <row r="4398" spans="1:5" x14ac:dyDescent="0.3">
      <c r="A4398">
        <v>39160</v>
      </c>
      <c r="B4398">
        <v>78.25</v>
      </c>
      <c r="E4398">
        <v>56721154</v>
      </c>
    </row>
    <row r="4399" spans="1:5" x14ac:dyDescent="0.3">
      <c r="A4399">
        <v>39157</v>
      </c>
      <c r="B4399">
        <v>77.37</v>
      </c>
      <c r="E4399">
        <v>77107046</v>
      </c>
    </row>
    <row r="4400" spans="1:5" x14ac:dyDescent="0.3">
      <c r="A4400">
        <v>39156</v>
      </c>
      <c r="B4400">
        <v>77.8</v>
      </c>
      <c r="E4400">
        <v>84037233</v>
      </c>
    </row>
    <row r="4401" spans="1:5" x14ac:dyDescent="0.3">
      <c r="A4401">
        <v>39155</v>
      </c>
      <c r="B4401">
        <v>77.25</v>
      </c>
      <c r="E4401">
        <v>129087491</v>
      </c>
    </row>
    <row r="4402" spans="1:5" x14ac:dyDescent="0.3">
      <c r="A4402">
        <v>39154</v>
      </c>
      <c r="B4402">
        <v>76.39</v>
      </c>
      <c r="E4402">
        <v>96417200</v>
      </c>
    </row>
    <row r="4403" spans="1:5" x14ac:dyDescent="0.3">
      <c r="A4403">
        <v>39153</v>
      </c>
      <c r="B4403">
        <v>78.400000000000006</v>
      </c>
      <c r="E4403">
        <v>42060400</v>
      </c>
    </row>
    <row r="4404" spans="1:5" x14ac:dyDescent="0.3">
      <c r="A4404">
        <v>39150</v>
      </c>
      <c r="B4404">
        <v>78.260000000000005</v>
      </c>
      <c r="E4404">
        <v>69129900</v>
      </c>
    </row>
    <row r="4405" spans="1:5" x14ac:dyDescent="0.3">
      <c r="A4405">
        <v>39149</v>
      </c>
      <c r="B4405">
        <v>78.010000000000005</v>
      </c>
      <c r="E4405">
        <v>76876500</v>
      </c>
    </row>
    <row r="4406" spans="1:5" x14ac:dyDescent="0.3">
      <c r="A4406">
        <v>39148</v>
      </c>
      <c r="B4406">
        <v>76.97</v>
      </c>
      <c r="E4406">
        <v>55408800</v>
      </c>
    </row>
    <row r="4407" spans="1:5" x14ac:dyDescent="0.3">
      <c r="A4407">
        <v>39147</v>
      </c>
      <c r="B4407">
        <v>77.069999999999993</v>
      </c>
      <c r="E4407">
        <v>94041415</v>
      </c>
    </row>
    <row r="4408" spans="1:5" x14ac:dyDescent="0.3">
      <c r="A4408">
        <v>39146</v>
      </c>
      <c r="B4408">
        <v>75.17</v>
      </c>
      <c r="E4408">
        <v>122442517</v>
      </c>
    </row>
    <row r="4409" spans="1:5" x14ac:dyDescent="0.3">
      <c r="A4409">
        <v>39143</v>
      </c>
      <c r="B4409">
        <v>76.8</v>
      </c>
      <c r="E4409">
        <v>96277000</v>
      </c>
    </row>
    <row r="4410" spans="1:5" x14ac:dyDescent="0.3">
      <c r="A4410">
        <v>39142</v>
      </c>
      <c r="B4410">
        <v>78.430000000000007</v>
      </c>
      <c r="E4410">
        <v>97678946</v>
      </c>
    </row>
    <row r="4411" spans="1:5" x14ac:dyDescent="0.3">
      <c r="A4411">
        <v>39141</v>
      </c>
      <c r="B4411">
        <v>78.83</v>
      </c>
      <c r="E4411">
        <v>98091100</v>
      </c>
    </row>
    <row r="4412" spans="1:5" x14ac:dyDescent="0.3">
      <c r="A4412">
        <v>39140</v>
      </c>
      <c r="B4412">
        <v>78.05</v>
      </c>
      <c r="E4412">
        <v>136795715</v>
      </c>
    </row>
    <row r="4413" spans="1:5" x14ac:dyDescent="0.3">
      <c r="A4413">
        <v>39139</v>
      </c>
      <c r="B4413">
        <v>81.75</v>
      </c>
      <c r="E4413">
        <v>78736984</v>
      </c>
    </row>
    <row r="4414" spans="1:5" x14ac:dyDescent="0.3">
      <c r="A4414">
        <v>39136</v>
      </c>
      <c r="B4414">
        <v>81.95</v>
      </c>
      <c r="E4414">
        <v>57987700</v>
      </c>
    </row>
    <row r="4415" spans="1:5" x14ac:dyDescent="0.3">
      <c r="A4415">
        <v>39135</v>
      </c>
      <c r="B4415">
        <v>82.39</v>
      </c>
      <c r="E4415">
        <v>58815900</v>
      </c>
    </row>
    <row r="4416" spans="1:5" x14ac:dyDescent="0.3">
      <c r="A4416">
        <v>39134</v>
      </c>
      <c r="B4416">
        <v>82.1</v>
      </c>
      <c r="E4416">
        <v>39550000</v>
      </c>
    </row>
    <row r="4417" spans="1:5" x14ac:dyDescent="0.3">
      <c r="A4417">
        <v>39133</v>
      </c>
      <c r="B4417">
        <v>81.900000000000006</v>
      </c>
      <c r="E4417">
        <v>71903500</v>
      </c>
    </row>
    <row r="4418" spans="1:5" x14ac:dyDescent="0.3">
      <c r="A4418">
        <v>39129</v>
      </c>
      <c r="B4418">
        <v>81.17</v>
      </c>
      <c r="E4418">
        <v>41863100</v>
      </c>
    </row>
    <row r="4419" spans="1:5" x14ac:dyDescent="0.3">
      <c r="A4419">
        <v>39128</v>
      </c>
      <c r="B4419">
        <v>80.77</v>
      </c>
      <c r="E4419">
        <v>44102300</v>
      </c>
    </row>
    <row r="4420" spans="1:5" x14ac:dyDescent="0.3">
      <c r="A4420">
        <v>39127</v>
      </c>
      <c r="B4420">
        <v>80.75</v>
      </c>
      <c r="E4420">
        <v>64325989</v>
      </c>
    </row>
    <row r="4421" spans="1:5" x14ac:dyDescent="0.3">
      <c r="A4421">
        <v>39126</v>
      </c>
      <c r="B4421">
        <v>80.680000000000007</v>
      </c>
      <c r="E4421">
        <v>42060154</v>
      </c>
    </row>
    <row r="4422" spans="1:5" x14ac:dyDescent="0.3">
      <c r="A4422">
        <v>39125</v>
      </c>
      <c r="B4422">
        <v>80.02</v>
      </c>
      <c r="E4422">
        <v>39564842</v>
      </c>
    </row>
    <row r="4423" spans="1:5" x14ac:dyDescent="0.3">
      <c r="A4423">
        <v>39122</v>
      </c>
      <c r="B4423">
        <v>80.22</v>
      </c>
      <c r="E4423">
        <v>52165000</v>
      </c>
    </row>
    <row r="4424" spans="1:5" x14ac:dyDescent="0.3">
      <c r="A4424">
        <v>39121</v>
      </c>
      <c r="B4424">
        <v>81.05</v>
      </c>
      <c r="E4424">
        <v>25433500</v>
      </c>
    </row>
    <row r="4425" spans="1:5" x14ac:dyDescent="0.3">
      <c r="A4425">
        <v>39120</v>
      </c>
      <c r="B4425">
        <v>81.180000000000007</v>
      </c>
      <c r="E4425">
        <v>30709600</v>
      </c>
    </row>
    <row r="4426" spans="1:5" x14ac:dyDescent="0.3">
      <c r="A4426">
        <v>39119</v>
      </c>
      <c r="B4426">
        <v>80.44</v>
      </c>
      <c r="E4426">
        <v>31453600</v>
      </c>
    </row>
    <row r="4427" spans="1:5" x14ac:dyDescent="0.3">
      <c r="A4427">
        <v>39118</v>
      </c>
      <c r="B4427">
        <v>80.239999999999995</v>
      </c>
      <c r="E4427">
        <v>30911100</v>
      </c>
    </row>
    <row r="4428" spans="1:5" x14ac:dyDescent="0.3">
      <c r="A4428">
        <v>39115</v>
      </c>
      <c r="B4428">
        <v>80.25</v>
      </c>
      <c r="E4428">
        <v>26512600</v>
      </c>
    </row>
    <row r="4429" spans="1:5" x14ac:dyDescent="0.3">
      <c r="A4429">
        <v>39114</v>
      </c>
      <c r="B4429">
        <v>80.2</v>
      </c>
      <c r="E4429">
        <v>50581200</v>
      </c>
    </row>
    <row r="4430" spans="1:5" x14ac:dyDescent="0.3">
      <c r="A4430">
        <v>39113</v>
      </c>
      <c r="B4430">
        <v>79.349999999999994</v>
      </c>
      <c r="E4430">
        <v>54269600</v>
      </c>
    </row>
    <row r="4431" spans="1:5" x14ac:dyDescent="0.3">
      <c r="A4431">
        <v>39112</v>
      </c>
      <c r="B4431">
        <v>79.180000000000007</v>
      </c>
      <c r="E4431">
        <v>33835200</v>
      </c>
    </row>
    <row r="4432" spans="1:5" x14ac:dyDescent="0.3">
      <c r="A4432">
        <v>39111</v>
      </c>
      <c r="B4432">
        <v>78.75</v>
      </c>
      <c r="E4432">
        <v>59602200</v>
      </c>
    </row>
    <row r="4433" spans="1:5" x14ac:dyDescent="0.3">
      <c r="A4433">
        <v>39108</v>
      </c>
      <c r="B4433">
        <v>78.069999999999993</v>
      </c>
      <c r="E4433">
        <v>56631100</v>
      </c>
    </row>
    <row r="4434" spans="1:5" x14ac:dyDescent="0.3">
      <c r="A4434">
        <v>39107</v>
      </c>
      <c r="B4434">
        <v>77.78</v>
      </c>
      <c r="E4434">
        <v>57314100</v>
      </c>
    </row>
    <row r="4435" spans="1:5" x14ac:dyDescent="0.3">
      <c r="A4435">
        <v>39106</v>
      </c>
      <c r="B4435">
        <v>78.77</v>
      </c>
      <c r="E4435">
        <v>30407900</v>
      </c>
    </row>
    <row r="4436" spans="1:5" x14ac:dyDescent="0.3">
      <c r="A4436">
        <v>39105</v>
      </c>
      <c r="B4436">
        <v>77.92</v>
      </c>
      <c r="E4436">
        <v>47784000</v>
      </c>
    </row>
    <row r="4437" spans="1:5" x14ac:dyDescent="0.3">
      <c r="A4437">
        <v>39104</v>
      </c>
      <c r="B4437">
        <v>77.19</v>
      </c>
      <c r="E4437">
        <v>46306900</v>
      </c>
    </row>
    <row r="4438" spans="1:5" x14ac:dyDescent="0.3">
      <c r="A4438">
        <v>39101</v>
      </c>
      <c r="B4438">
        <v>77.760000000000005</v>
      </c>
      <c r="E4438">
        <v>49715800</v>
      </c>
    </row>
    <row r="4439" spans="1:5" x14ac:dyDescent="0.3">
      <c r="A4439">
        <v>39100</v>
      </c>
      <c r="B4439">
        <v>77.459999999999994</v>
      </c>
      <c r="E4439">
        <v>55993800</v>
      </c>
    </row>
    <row r="4440" spans="1:5" x14ac:dyDescent="0.3">
      <c r="A4440">
        <v>39099</v>
      </c>
      <c r="B4440">
        <v>78.11</v>
      </c>
      <c r="E4440">
        <v>27483700</v>
      </c>
    </row>
    <row r="4441" spans="1:5" x14ac:dyDescent="0.3">
      <c r="A4441">
        <v>39098</v>
      </c>
      <c r="B4441">
        <v>78.45</v>
      </c>
      <c r="E4441">
        <v>34917200</v>
      </c>
    </row>
    <row r="4442" spans="1:5" x14ac:dyDescent="0.3">
      <c r="A4442">
        <v>39094</v>
      </c>
      <c r="B4442">
        <v>78.98</v>
      </c>
      <c r="E4442">
        <v>28392800</v>
      </c>
    </row>
    <row r="4443" spans="1:5" x14ac:dyDescent="0.3">
      <c r="A4443">
        <v>39093</v>
      </c>
      <c r="B4443">
        <v>78.23</v>
      </c>
      <c r="E4443">
        <v>49188300</v>
      </c>
    </row>
    <row r="4444" spans="1:5" x14ac:dyDescent="0.3">
      <c r="A4444">
        <v>39092</v>
      </c>
      <c r="B4444">
        <v>77.75</v>
      </c>
      <c r="E4444">
        <v>49249200</v>
      </c>
    </row>
    <row r="4445" spans="1:5" x14ac:dyDescent="0.3">
      <c r="A4445">
        <v>39091</v>
      </c>
      <c r="B4445">
        <v>77.150000000000006</v>
      </c>
      <c r="E4445">
        <v>62799700</v>
      </c>
    </row>
    <row r="4446" spans="1:5" x14ac:dyDescent="0.3">
      <c r="A4446">
        <v>39090</v>
      </c>
      <c r="B4446">
        <v>76.430000000000007</v>
      </c>
      <c r="E4446">
        <v>46117700</v>
      </c>
    </row>
    <row r="4447" spans="1:5" x14ac:dyDescent="0.3">
      <c r="A4447">
        <v>39087</v>
      </c>
      <c r="B4447">
        <v>76.73</v>
      </c>
      <c r="E4447">
        <v>57487700</v>
      </c>
    </row>
    <row r="4448" spans="1:5" x14ac:dyDescent="0.3">
      <c r="A4448">
        <v>39086</v>
      </c>
      <c r="B4448">
        <v>78.37</v>
      </c>
      <c r="E4448">
        <v>45578500</v>
      </c>
    </row>
    <row r="4449" spans="1:5" x14ac:dyDescent="0.3">
      <c r="A4449">
        <v>39085</v>
      </c>
      <c r="B4449">
        <v>78.16</v>
      </c>
      <c r="E4449">
        <v>54097300</v>
      </c>
    </row>
    <row r="4450" spans="1:5" x14ac:dyDescent="0.3">
      <c r="A4450">
        <v>39080</v>
      </c>
      <c r="B4450">
        <v>78.03</v>
      </c>
      <c r="E4450">
        <v>30795200</v>
      </c>
    </row>
    <row r="4451" spans="1:5" x14ac:dyDescent="0.3">
      <c r="A4451">
        <v>39079</v>
      </c>
      <c r="B4451">
        <v>78.78</v>
      </c>
      <c r="E4451">
        <v>28257400</v>
      </c>
    </row>
    <row r="4452" spans="1:5" x14ac:dyDescent="0.3">
      <c r="A4452">
        <v>39078</v>
      </c>
      <c r="B4452">
        <v>79.14</v>
      </c>
      <c r="E4452">
        <v>39298500</v>
      </c>
    </row>
    <row r="4453" spans="1:5" x14ac:dyDescent="0.3">
      <c r="A4453">
        <v>39077</v>
      </c>
      <c r="B4453">
        <v>78.209999999999994</v>
      </c>
      <c r="E4453">
        <v>21805200</v>
      </c>
    </row>
    <row r="4454" spans="1:5" x14ac:dyDescent="0.3">
      <c r="A4454">
        <v>39073</v>
      </c>
      <c r="B4454">
        <v>77.11</v>
      </c>
      <c r="E4454">
        <v>31230300</v>
      </c>
    </row>
    <row r="4455" spans="1:5" x14ac:dyDescent="0.3">
      <c r="A4455">
        <v>39072</v>
      </c>
      <c r="B4455">
        <v>77.62</v>
      </c>
      <c r="E4455">
        <v>49951400</v>
      </c>
    </row>
    <row r="4456" spans="1:5" x14ac:dyDescent="0.3">
      <c r="A4456">
        <v>39071</v>
      </c>
      <c r="B4456">
        <v>77.98</v>
      </c>
      <c r="E4456">
        <v>43290100</v>
      </c>
    </row>
    <row r="4457" spans="1:5" x14ac:dyDescent="0.3">
      <c r="A4457">
        <v>39070</v>
      </c>
      <c r="B4457">
        <v>77.86</v>
      </c>
      <c r="E4457">
        <v>54066300</v>
      </c>
    </row>
    <row r="4458" spans="1:5" x14ac:dyDescent="0.3">
      <c r="A4458">
        <v>39069</v>
      </c>
      <c r="B4458">
        <v>77.91</v>
      </c>
      <c r="E4458">
        <v>47026300</v>
      </c>
    </row>
    <row r="4459" spans="1:5" x14ac:dyDescent="0.3">
      <c r="A4459">
        <v>39066</v>
      </c>
      <c r="B4459">
        <v>78.900000000000006</v>
      </c>
      <c r="E4459">
        <v>38923800</v>
      </c>
    </row>
    <row r="4460" spans="1:5" x14ac:dyDescent="0.3">
      <c r="A4460">
        <v>39065</v>
      </c>
      <c r="B4460">
        <v>78.97</v>
      </c>
      <c r="E4460">
        <v>52294000</v>
      </c>
    </row>
    <row r="4461" spans="1:5" x14ac:dyDescent="0.3">
      <c r="A4461">
        <v>39064</v>
      </c>
      <c r="B4461">
        <v>78.650000000000006</v>
      </c>
      <c r="E4461">
        <v>47297000</v>
      </c>
    </row>
    <row r="4462" spans="1:5" x14ac:dyDescent="0.3">
      <c r="A4462">
        <v>39063</v>
      </c>
      <c r="B4462">
        <v>78.55</v>
      </c>
      <c r="E4462">
        <v>47917900</v>
      </c>
    </row>
    <row r="4463" spans="1:5" x14ac:dyDescent="0.3">
      <c r="A4463">
        <v>39062</v>
      </c>
      <c r="B4463">
        <v>78.98</v>
      </c>
      <c r="E4463">
        <v>35233200</v>
      </c>
    </row>
    <row r="4464" spans="1:5" x14ac:dyDescent="0.3">
      <c r="A4464">
        <v>39059</v>
      </c>
      <c r="B4464">
        <v>78.78</v>
      </c>
      <c r="E4464">
        <v>43109600</v>
      </c>
    </row>
    <row r="4465" spans="1:5" x14ac:dyDescent="0.3">
      <c r="A4465">
        <v>39058</v>
      </c>
      <c r="B4465">
        <v>78.77</v>
      </c>
      <c r="E4465">
        <v>39548300</v>
      </c>
    </row>
    <row r="4466" spans="1:5" x14ac:dyDescent="0.3">
      <c r="A4466">
        <v>39057</v>
      </c>
      <c r="B4466">
        <v>79.11</v>
      </c>
      <c r="E4466">
        <v>37812100</v>
      </c>
    </row>
    <row r="4467" spans="1:5" x14ac:dyDescent="0.3">
      <c r="A4467">
        <v>39056</v>
      </c>
      <c r="B4467">
        <v>79.38</v>
      </c>
      <c r="E4467">
        <v>39559300</v>
      </c>
    </row>
    <row r="4468" spans="1:5" x14ac:dyDescent="0.3">
      <c r="A4468">
        <v>39055</v>
      </c>
      <c r="B4468">
        <v>79.319999999999993</v>
      </c>
      <c r="E4468">
        <v>64396100</v>
      </c>
    </row>
    <row r="4469" spans="1:5" x14ac:dyDescent="0.3">
      <c r="A4469">
        <v>39052</v>
      </c>
      <c r="B4469">
        <v>77.78</v>
      </c>
      <c r="E4469">
        <v>87109800</v>
      </c>
    </row>
    <row r="4470" spans="1:5" x14ac:dyDescent="0.3">
      <c r="A4470">
        <v>39051</v>
      </c>
      <c r="B4470">
        <v>78.069999999999993</v>
      </c>
      <c r="E4470">
        <v>58605000</v>
      </c>
    </row>
    <row r="4471" spans="1:5" x14ac:dyDescent="0.3">
      <c r="A4471">
        <v>39050</v>
      </c>
      <c r="B4471">
        <v>78.06</v>
      </c>
      <c r="E4471">
        <v>53282700</v>
      </c>
    </row>
    <row r="4472" spans="1:5" x14ac:dyDescent="0.3">
      <c r="A4472">
        <v>39049</v>
      </c>
      <c r="B4472">
        <v>77.06</v>
      </c>
      <c r="E4472">
        <v>59174300</v>
      </c>
    </row>
    <row r="4473" spans="1:5" x14ac:dyDescent="0.3">
      <c r="A4473">
        <v>39048</v>
      </c>
      <c r="B4473">
        <v>76.8</v>
      </c>
      <c r="E4473">
        <v>72824600</v>
      </c>
    </row>
    <row r="4474" spans="1:5" x14ac:dyDescent="0.3">
      <c r="A4474">
        <v>39045</v>
      </c>
      <c r="B4474">
        <v>78.56</v>
      </c>
      <c r="E4474">
        <v>17933500</v>
      </c>
    </row>
    <row r="4475" spans="1:5" x14ac:dyDescent="0.3">
      <c r="A4475">
        <v>39043</v>
      </c>
      <c r="B4475">
        <v>78.92</v>
      </c>
      <c r="E4475">
        <v>33282900</v>
      </c>
    </row>
    <row r="4476" spans="1:5" x14ac:dyDescent="0.3">
      <c r="A4476">
        <v>39042</v>
      </c>
      <c r="B4476">
        <v>78.83</v>
      </c>
      <c r="E4476">
        <v>40728000</v>
      </c>
    </row>
    <row r="4477" spans="1:5" x14ac:dyDescent="0.3">
      <c r="A4477">
        <v>39041</v>
      </c>
      <c r="B4477">
        <v>78.7</v>
      </c>
      <c r="E4477">
        <v>48402300</v>
      </c>
    </row>
    <row r="4478" spans="1:5" x14ac:dyDescent="0.3">
      <c r="A4478">
        <v>39038</v>
      </c>
      <c r="B4478">
        <v>78.59</v>
      </c>
      <c r="E4478">
        <v>35970100</v>
      </c>
    </row>
    <row r="4479" spans="1:5" x14ac:dyDescent="0.3">
      <c r="A4479">
        <v>39037</v>
      </c>
      <c r="B4479">
        <v>78.64</v>
      </c>
      <c r="E4479">
        <v>49328300</v>
      </c>
    </row>
    <row r="4480" spans="1:5" x14ac:dyDescent="0.3">
      <c r="A4480">
        <v>39036</v>
      </c>
      <c r="B4480">
        <v>78.7</v>
      </c>
      <c r="E4480">
        <v>65133500</v>
      </c>
    </row>
    <row r="4481" spans="1:5" x14ac:dyDescent="0.3">
      <c r="A4481">
        <v>39035</v>
      </c>
      <c r="B4481">
        <v>78.11</v>
      </c>
      <c r="E4481">
        <v>68602400</v>
      </c>
    </row>
    <row r="4482" spans="1:5" x14ac:dyDescent="0.3">
      <c r="A4482">
        <v>39034</v>
      </c>
      <c r="B4482">
        <v>76.63</v>
      </c>
      <c r="E4482">
        <v>39373100</v>
      </c>
    </row>
    <row r="4483" spans="1:5" x14ac:dyDescent="0.3">
      <c r="A4483">
        <v>39031</v>
      </c>
      <c r="B4483">
        <v>76.52</v>
      </c>
      <c r="E4483">
        <v>43722400</v>
      </c>
    </row>
    <row r="4484" spans="1:5" x14ac:dyDescent="0.3">
      <c r="A4484">
        <v>39030</v>
      </c>
      <c r="B4484">
        <v>75.89</v>
      </c>
      <c r="E4484">
        <v>49556900</v>
      </c>
    </row>
    <row r="4485" spans="1:5" x14ac:dyDescent="0.3">
      <c r="A4485">
        <v>39029</v>
      </c>
      <c r="B4485">
        <v>76.59</v>
      </c>
      <c r="E4485">
        <v>52413900</v>
      </c>
    </row>
    <row r="4486" spans="1:5" x14ac:dyDescent="0.3">
      <c r="A4486">
        <v>39028</v>
      </c>
      <c r="B4486">
        <v>76.2</v>
      </c>
      <c r="E4486">
        <v>49204600</v>
      </c>
    </row>
    <row r="4487" spans="1:5" x14ac:dyDescent="0.3">
      <c r="A4487">
        <v>39027</v>
      </c>
      <c r="B4487">
        <v>75.7</v>
      </c>
      <c r="E4487">
        <v>47703500</v>
      </c>
    </row>
    <row r="4488" spans="1:5" x14ac:dyDescent="0.3">
      <c r="A4488">
        <v>39024</v>
      </c>
      <c r="B4488">
        <v>74.83</v>
      </c>
      <c r="E4488">
        <v>49053800</v>
      </c>
    </row>
    <row r="4489" spans="1:5" x14ac:dyDescent="0.3">
      <c r="A4489">
        <v>39023</v>
      </c>
      <c r="B4489">
        <v>74.47</v>
      </c>
      <c r="E4489">
        <v>47585300</v>
      </c>
    </row>
    <row r="4490" spans="1:5" x14ac:dyDescent="0.3">
      <c r="A4490">
        <v>39022</v>
      </c>
      <c r="B4490">
        <v>74.58</v>
      </c>
      <c r="E4490">
        <v>47215500</v>
      </c>
    </row>
    <row r="4491" spans="1:5" x14ac:dyDescent="0.3">
      <c r="A4491">
        <v>39021</v>
      </c>
      <c r="B4491">
        <v>76.23</v>
      </c>
      <c r="E4491">
        <v>46092600</v>
      </c>
    </row>
    <row r="4492" spans="1:5" x14ac:dyDescent="0.3">
      <c r="A4492">
        <v>39020</v>
      </c>
      <c r="B4492">
        <v>76.47</v>
      </c>
      <c r="E4492">
        <v>51249800</v>
      </c>
    </row>
    <row r="4493" spans="1:5" x14ac:dyDescent="0.3">
      <c r="A4493">
        <v>39017</v>
      </c>
      <c r="B4493">
        <v>76.14</v>
      </c>
      <c r="E4493">
        <v>51799300</v>
      </c>
    </row>
    <row r="4494" spans="1:5" x14ac:dyDescent="0.3">
      <c r="A4494">
        <v>39016</v>
      </c>
      <c r="B4494">
        <v>77.040000000000006</v>
      </c>
      <c r="E4494">
        <v>49425600</v>
      </c>
    </row>
    <row r="4495" spans="1:5" x14ac:dyDescent="0.3">
      <c r="A4495">
        <v>39015</v>
      </c>
      <c r="B4495">
        <v>76.400000000000006</v>
      </c>
      <c r="E4495">
        <v>55892500</v>
      </c>
    </row>
    <row r="4496" spans="1:5" x14ac:dyDescent="0.3">
      <c r="A4496">
        <v>39014</v>
      </c>
      <c r="B4496">
        <v>75.900000000000006</v>
      </c>
      <c r="E4496">
        <v>30506800</v>
      </c>
    </row>
    <row r="4497" spans="1:5" x14ac:dyDescent="0.3">
      <c r="A4497">
        <v>39013</v>
      </c>
      <c r="B4497">
        <v>75.75</v>
      </c>
      <c r="E4497">
        <v>38996800</v>
      </c>
    </row>
    <row r="4498" spans="1:5" x14ac:dyDescent="0.3">
      <c r="A4498">
        <v>39010</v>
      </c>
      <c r="B4498">
        <v>75.599999999999994</v>
      </c>
      <c r="E4498">
        <v>39507600</v>
      </c>
    </row>
    <row r="4499" spans="1:5" x14ac:dyDescent="0.3">
      <c r="A4499">
        <v>39009</v>
      </c>
      <c r="B4499">
        <v>76.349999999999994</v>
      </c>
      <c r="E4499">
        <v>43892000</v>
      </c>
    </row>
    <row r="4500" spans="1:5" x14ac:dyDescent="0.3">
      <c r="A4500">
        <v>39008</v>
      </c>
      <c r="B4500">
        <v>75.98</v>
      </c>
      <c r="E4500">
        <v>44730700</v>
      </c>
    </row>
    <row r="4501" spans="1:5" x14ac:dyDescent="0.3">
      <c r="A4501">
        <v>39007</v>
      </c>
      <c r="B4501">
        <v>75.97</v>
      </c>
      <c r="E4501">
        <v>48735900</v>
      </c>
    </row>
    <row r="4502" spans="1:5" x14ac:dyDescent="0.3">
      <c r="A4502">
        <v>39006</v>
      </c>
      <c r="B4502">
        <v>76.349999999999994</v>
      </c>
      <c r="E4502">
        <v>46459600</v>
      </c>
    </row>
    <row r="4503" spans="1:5" x14ac:dyDescent="0.3">
      <c r="A4503">
        <v>39003</v>
      </c>
      <c r="B4503">
        <v>75.900000000000006</v>
      </c>
      <c r="E4503">
        <v>45517000</v>
      </c>
    </row>
    <row r="4504" spans="1:5" x14ac:dyDescent="0.3">
      <c r="A4504">
        <v>39002</v>
      </c>
      <c r="B4504">
        <v>75.3</v>
      </c>
      <c r="E4504">
        <v>40637500</v>
      </c>
    </row>
    <row r="4505" spans="1:5" x14ac:dyDescent="0.3">
      <c r="A4505">
        <v>39001</v>
      </c>
      <c r="B4505">
        <v>73.81</v>
      </c>
      <c r="E4505">
        <v>52430000</v>
      </c>
    </row>
    <row r="4506" spans="1:5" x14ac:dyDescent="0.3">
      <c r="A4506">
        <v>39000</v>
      </c>
      <c r="B4506">
        <v>74.099999999999994</v>
      </c>
      <c r="E4506">
        <v>32952000</v>
      </c>
    </row>
    <row r="4507" spans="1:5" x14ac:dyDescent="0.3">
      <c r="A4507">
        <v>38999</v>
      </c>
      <c r="B4507">
        <v>74.06</v>
      </c>
      <c r="E4507">
        <v>25998700</v>
      </c>
    </row>
    <row r="4508" spans="1:5" x14ac:dyDescent="0.3">
      <c r="A4508">
        <v>38996</v>
      </c>
      <c r="B4508">
        <v>73.5</v>
      </c>
      <c r="E4508">
        <v>34907100</v>
      </c>
    </row>
    <row r="4509" spans="1:5" x14ac:dyDescent="0.3">
      <c r="A4509">
        <v>38995</v>
      </c>
      <c r="B4509">
        <v>73.88</v>
      </c>
      <c r="E4509">
        <v>48048000</v>
      </c>
    </row>
    <row r="4510" spans="1:5" x14ac:dyDescent="0.3">
      <c r="A4510">
        <v>38994</v>
      </c>
      <c r="B4510">
        <v>72.95</v>
      </c>
      <c r="E4510">
        <v>51206200</v>
      </c>
    </row>
    <row r="4511" spans="1:5" x14ac:dyDescent="0.3">
      <c r="A4511">
        <v>38993</v>
      </c>
      <c r="B4511">
        <v>71.22</v>
      </c>
      <c r="E4511">
        <v>45912100</v>
      </c>
    </row>
    <row r="4512" spans="1:5" x14ac:dyDescent="0.3">
      <c r="A4512">
        <v>38992</v>
      </c>
      <c r="B4512">
        <v>71.319999999999993</v>
      </c>
      <c r="E4512">
        <v>42195000</v>
      </c>
    </row>
    <row r="4513" spans="1:5" x14ac:dyDescent="0.3">
      <c r="A4513">
        <v>38989</v>
      </c>
      <c r="B4513">
        <v>72</v>
      </c>
      <c r="E4513">
        <v>33558700</v>
      </c>
    </row>
    <row r="4514" spans="1:5" x14ac:dyDescent="0.3">
      <c r="A4514">
        <v>38988</v>
      </c>
      <c r="B4514">
        <v>72.63</v>
      </c>
      <c r="E4514">
        <v>35641100</v>
      </c>
    </row>
    <row r="4515" spans="1:5" x14ac:dyDescent="0.3">
      <c r="A4515">
        <v>38987</v>
      </c>
      <c r="B4515">
        <v>72.92</v>
      </c>
      <c r="E4515">
        <v>49884100</v>
      </c>
    </row>
    <row r="4516" spans="1:5" x14ac:dyDescent="0.3">
      <c r="A4516">
        <v>38986</v>
      </c>
      <c r="B4516">
        <v>72.39</v>
      </c>
      <c r="E4516">
        <v>42740900</v>
      </c>
    </row>
    <row r="4517" spans="1:5" x14ac:dyDescent="0.3">
      <c r="A4517">
        <v>38985</v>
      </c>
      <c r="B4517">
        <v>72.39</v>
      </c>
      <c r="E4517">
        <v>61688300</v>
      </c>
    </row>
    <row r="4518" spans="1:5" x14ac:dyDescent="0.3">
      <c r="A4518">
        <v>38982</v>
      </c>
      <c r="B4518">
        <v>71.540000000000006</v>
      </c>
      <c r="E4518">
        <v>59289900</v>
      </c>
    </row>
    <row r="4519" spans="1:5" x14ac:dyDescent="0.3">
      <c r="A4519">
        <v>38981</v>
      </c>
      <c r="B4519">
        <v>72.5</v>
      </c>
      <c r="E4519">
        <v>68566600</v>
      </c>
    </row>
    <row r="4520" spans="1:5" x14ac:dyDescent="0.3">
      <c r="A4520">
        <v>38980</v>
      </c>
      <c r="B4520">
        <v>73.290000000000006</v>
      </c>
      <c r="E4520">
        <v>54789700</v>
      </c>
    </row>
    <row r="4521" spans="1:5" x14ac:dyDescent="0.3">
      <c r="A4521">
        <v>38979</v>
      </c>
      <c r="B4521">
        <v>72.319999999999993</v>
      </c>
      <c r="E4521">
        <v>64200700</v>
      </c>
    </row>
    <row r="4522" spans="1:5" x14ac:dyDescent="0.3">
      <c r="A4522">
        <v>38978</v>
      </c>
      <c r="B4522">
        <v>72.64</v>
      </c>
      <c r="E4522">
        <v>37907500</v>
      </c>
    </row>
    <row r="4523" spans="1:5" x14ac:dyDescent="0.3">
      <c r="A4523">
        <v>38975</v>
      </c>
      <c r="B4523">
        <v>72.66</v>
      </c>
      <c r="E4523">
        <v>40830200</v>
      </c>
    </row>
    <row r="4524" spans="1:5" x14ac:dyDescent="0.3">
      <c r="A4524">
        <v>38974</v>
      </c>
      <c r="B4524">
        <v>72.489999999999995</v>
      </c>
      <c r="E4524">
        <v>33680100</v>
      </c>
    </row>
    <row r="4525" spans="1:5" x14ac:dyDescent="0.3">
      <c r="A4525">
        <v>38973</v>
      </c>
      <c r="B4525">
        <v>72.75</v>
      </c>
      <c r="E4525">
        <v>35611900</v>
      </c>
    </row>
    <row r="4526" spans="1:5" x14ac:dyDescent="0.3">
      <c r="A4526">
        <v>38972</v>
      </c>
      <c r="B4526">
        <v>72.14</v>
      </c>
      <c r="E4526">
        <v>43201700</v>
      </c>
    </row>
    <row r="4527" spans="1:5" x14ac:dyDescent="0.3">
      <c r="A4527">
        <v>38971</v>
      </c>
      <c r="B4527">
        <v>70.48</v>
      </c>
      <c r="E4527">
        <v>49545000</v>
      </c>
    </row>
    <row r="4528" spans="1:5" x14ac:dyDescent="0.3">
      <c r="A4528">
        <v>38968</v>
      </c>
      <c r="B4528">
        <v>70.569999999999993</v>
      </c>
      <c r="E4528">
        <v>27806500</v>
      </c>
    </row>
    <row r="4529" spans="1:5" x14ac:dyDescent="0.3">
      <c r="A4529">
        <v>38967</v>
      </c>
      <c r="B4529">
        <v>70.3</v>
      </c>
      <c r="E4529">
        <v>44664300</v>
      </c>
    </row>
    <row r="4530" spans="1:5" x14ac:dyDescent="0.3">
      <c r="A4530">
        <v>38966</v>
      </c>
      <c r="B4530">
        <v>70.930000000000007</v>
      </c>
      <c r="E4530">
        <v>39718500</v>
      </c>
    </row>
    <row r="4531" spans="1:5" x14ac:dyDescent="0.3">
      <c r="A4531">
        <v>38965</v>
      </c>
      <c r="B4531">
        <v>72.47</v>
      </c>
      <c r="E4531">
        <v>38076800</v>
      </c>
    </row>
    <row r="4532" spans="1:5" x14ac:dyDescent="0.3">
      <c r="A4532">
        <v>38961</v>
      </c>
      <c r="B4532">
        <v>71.819999999999993</v>
      </c>
      <c r="E4532">
        <v>24121000</v>
      </c>
    </row>
    <row r="4533" spans="1:5" x14ac:dyDescent="0.3">
      <c r="A4533">
        <v>38960</v>
      </c>
      <c r="B4533">
        <v>71.77</v>
      </c>
      <c r="E4533">
        <v>33830000</v>
      </c>
    </row>
    <row r="4534" spans="1:5" x14ac:dyDescent="0.3">
      <c r="A4534">
        <v>38959</v>
      </c>
      <c r="B4534">
        <v>71.8</v>
      </c>
      <c r="E4534">
        <v>43892100</v>
      </c>
    </row>
    <row r="4535" spans="1:5" x14ac:dyDescent="0.3">
      <c r="A4535">
        <v>38958</v>
      </c>
      <c r="B4535">
        <v>71.25</v>
      </c>
      <c r="E4535">
        <v>53031100</v>
      </c>
    </row>
    <row r="4536" spans="1:5" x14ac:dyDescent="0.3">
      <c r="A4536">
        <v>38957</v>
      </c>
      <c r="B4536">
        <v>70.34</v>
      </c>
      <c r="E4536">
        <v>26650700</v>
      </c>
    </row>
    <row r="4537" spans="1:5" x14ac:dyDescent="0.3">
      <c r="A4537">
        <v>38954</v>
      </c>
      <c r="B4537">
        <v>69.599999999999994</v>
      </c>
      <c r="E4537">
        <v>22449400</v>
      </c>
    </row>
    <row r="4538" spans="1:5" x14ac:dyDescent="0.3">
      <c r="A4538">
        <v>38953</v>
      </c>
      <c r="B4538">
        <v>69.48</v>
      </c>
      <c r="E4538">
        <v>32256800</v>
      </c>
    </row>
    <row r="4539" spans="1:5" x14ac:dyDescent="0.3">
      <c r="A4539">
        <v>38952</v>
      </c>
      <c r="B4539">
        <v>69.599999999999994</v>
      </c>
      <c r="E4539">
        <v>37110400</v>
      </c>
    </row>
    <row r="4540" spans="1:5" x14ac:dyDescent="0.3">
      <c r="A4540">
        <v>38951</v>
      </c>
      <c r="B4540">
        <v>70.41</v>
      </c>
      <c r="E4540">
        <v>22658100</v>
      </c>
    </row>
    <row r="4541" spans="1:5" x14ac:dyDescent="0.3">
      <c r="A4541">
        <v>38950</v>
      </c>
      <c r="B4541">
        <v>70.180000000000007</v>
      </c>
      <c r="E4541">
        <v>25387600</v>
      </c>
    </row>
    <row r="4542" spans="1:5" x14ac:dyDescent="0.3">
      <c r="A4542">
        <v>38947</v>
      </c>
      <c r="B4542">
        <v>70.94</v>
      </c>
      <c r="E4542">
        <v>36413600</v>
      </c>
    </row>
    <row r="4543" spans="1:5" x14ac:dyDescent="0.3">
      <c r="A4543">
        <v>38946</v>
      </c>
      <c r="B4543">
        <v>70.53</v>
      </c>
      <c r="E4543">
        <v>44718600</v>
      </c>
    </row>
    <row r="4544" spans="1:5" x14ac:dyDescent="0.3">
      <c r="A4544">
        <v>38945</v>
      </c>
      <c r="B4544">
        <v>70.42</v>
      </c>
      <c r="E4544">
        <v>47162700</v>
      </c>
    </row>
    <row r="4545" spans="1:5" x14ac:dyDescent="0.3">
      <c r="A4545">
        <v>38944</v>
      </c>
      <c r="B4545">
        <v>69.42</v>
      </c>
      <c r="E4545">
        <v>48780200</v>
      </c>
    </row>
    <row r="4546" spans="1:5" x14ac:dyDescent="0.3">
      <c r="A4546">
        <v>38943</v>
      </c>
      <c r="B4546">
        <v>68</v>
      </c>
      <c r="E4546">
        <v>45030100</v>
      </c>
    </row>
    <row r="4547" spans="1:5" x14ac:dyDescent="0.3">
      <c r="A4547">
        <v>38940</v>
      </c>
      <c r="B4547">
        <v>67.599999999999994</v>
      </c>
      <c r="E4547">
        <v>42757300</v>
      </c>
    </row>
    <row r="4548" spans="1:5" x14ac:dyDescent="0.3">
      <c r="A4548">
        <v>38939</v>
      </c>
      <c r="B4548">
        <v>68.3</v>
      </c>
      <c r="E4548">
        <v>54418500</v>
      </c>
    </row>
    <row r="4549" spans="1:5" x14ac:dyDescent="0.3">
      <c r="A4549">
        <v>38938</v>
      </c>
      <c r="B4549">
        <v>67.7</v>
      </c>
      <c r="E4549">
        <v>58126600</v>
      </c>
    </row>
    <row r="4550" spans="1:5" x14ac:dyDescent="0.3">
      <c r="A4550">
        <v>38937</v>
      </c>
      <c r="B4550">
        <v>68.39</v>
      </c>
      <c r="E4550">
        <v>76243800</v>
      </c>
    </row>
    <row r="4551" spans="1:5" x14ac:dyDescent="0.3">
      <c r="A4551">
        <v>38936</v>
      </c>
      <c r="B4551">
        <v>69.349999999999994</v>
      </c>
      <c r="E4551">
        <v>45882400</v>
      </c>
    </row>
    <row r="4552" spans="1:5" x14ac:dyDescent="0.3">
      <c r="A4552">
        <v>38933</v>
      </c>
      <c r="B4552">
        <v>69.62</v>
      </c>
      <c r="E4552">
        <v>76609200</v>
      </c>
    </row>
    <row r="4553" spans="1:5" x14ac:dyDescent="0.3">
      <c r="A4553">
        <v>38932</v>
      </c>
      <c r="B4553">
        <v>70.34</v>
      </c>
      <c r="E4553">
        <v>49318000</v>
      </c>
    </row>
    <row r="4554" spans="1:5" x14ac:dyDescent="0.3">
      <c r="A4554">
        <v>38931</v>
      </c>
      <c r="B4554">
        <v>69.5</v>
      </c>
      <c r="E4554">
        <v>50137500</v>
      </c>
    </row>
    <row r="4555" spans="1:5" x14ac:dyDescent="0.3">
      <c r="A4555">
        <v>38930</v>
      </c>
      <c r="B4555">
        <v>68.59</v>
      </c>
      <c r="E4555">
        <v>45004500</v>
      </c>
    </row>
    <row r="4556" spans="1:5" x14ac:dyDescent="0.3">
      <c r="A4556">
        <v>38929</v>
      </c>
      <c r="B4556">
        <v>69.680000000000007</v>
      </c>
      <c r="E4556">
        <v>37949700</v>
      </c>
    </row>
    <row r="4557" spans="1:5" x14ac:dyDescent="0.3">
      <c r="A4557">
        <v>38926</v>
      </c>
      <c r="B4557">
        <v>69.67</v>
      </c>
      <c r="E4557">
        <v>62209800</v>
      </c>
    </row>
    <row r="4558" spans="1:5" x14ac:dyDescent="0.3">
      <c r="A4558">
        <v>38925</v>
      </c>
      <c r="B4558">
        <v>68.239999999999995</v>
      </c>
      <c r="E4558">
        <v>59016800</v>
      </c>
    </row>
    <row r="4559" spans="1:5" x14ac:dyDescent="0.3">
      <c r="A4559">
        <v>38924</v>
      </c>
      <c r="B4559">
        <v>68.900000000000006</v>
      </c>
      <c r="E4559">
        <v>59835600</v>
      </c>
    </row>
    <row r="4560" spans="1:5" x14ac:dyDescent="0.3">
      <c r="A4560">
        <v>38923</v>
      </c>
      <c r="B4560">
        <v>69.05</v>
      </c>
      <c r="E4560">
        <v>87435800</v>
      </c>
    </row>
    <row r="4561" spans="1:5" x14ac:dyDescent="0.3">
      <c r="A4561">
        <v>38922</v>
      </c>
      <c r="B4561">
        <v>68.88</v>
      </c>
      <c r="E4561">
        <v>72230400</v>
      </c>
    </row>
    <row r="4562" spans="1:5" x14ac:dyDescent="0.3">
      <c r="A4562">
        <v>38919</v>
      </c>
      <c r="B4562">
        <v>66.75</v>
      </c>
      <c r="E4562">
        <v>109130900</v>
      </c>
    </row>
    <row r="4563" spans="1:5" x14ac:dyDescent="0.3">
      <c r="A4563">
        <v>38918</v>
      </c>
      <c r="B4563">
        <v>67.72</v>
      </c>
      <c r="E4563">
        <v>74280300</v>
      </c>
    </row>
    <row r="4564" spans="1:5" x14ac:dyDescent="0.3">
      <c r="A4564">
        <v>38917</v>
      </c>
      <c r="B4564">
        <v>69.5</v>
      </c>
      <c r="E4564">
        <v>97847900</v>
      </c>
    </row>
    <row r="4565" spans="1:5" x14ac:dyDescent="0.3">
      <c r="A4565">
        <v>38916</v>
      </c>
      <c r="B4565">
        <v>67.900000000000006</v>
      </c>
      <c r="E4565">
        <v>74545500</v>
      </c>
    </row>
    <row r="4566" spans="1:5" x14ac:dyDescent="0.3">
      <c r="A4566">
        <v>38915</v>
      </c>
      <c r="B4566">
        <v>67.44</v>
      </c>
      <c r="E4566">
        <v>67429500</v>
      </c>
    </row>
    <row r="4567" spans="1:5" x14ac:dyDescent="0.3">
      <c r="A4567">
        <v>38912</v>
      </c>
      <c r="B4567">
        <v>67.53</v>
      </c>
      <c r="E4567">
        <v>79083700</v>
      </c>
    </row>
    <row r="4568" spans="1:5" x14ac:dyDescent="0.3">
      <c r="A4568">
        <v>38911</v>
      </c>
      <c r="B4568">
        <v>68.069999999999993</v>
      </c>
      <c r="E4568">
        <v>80475600</v>
      </c>
    </row>
    <row r="4569" spans="1:5" x14ac:dyDescent="0.3">
      <c r="A4569">
        <v>38910</v>
      </c>
      <c r="B4569">
        <v>69.650000000000006</v>
      </c>
      <c r="E4569">
        <v>50664800</v>
      </c>
    </row>
    <row r="4570" spans="1:5" x14ac:dyDescent="0.3">
      <c r="A4570">
        <v>38909</v>
      </c>
      <c r="B4570">
        <v>71.12</v>
      </c>
      <c r="E4570">
        <v>63445500</v>
      </c>
    </row>
    <row r="4571" spans="1:5" x14ac:dyDescent="0.3">
      <c r="A4571">
        <v>38908</v>
      </c>
      <c r="B4571">
        <v>70.5</v>
      </c>
      <c r="E4571">
        <v>40166800</v>
      </c>
    </row>
    <row r="4572" spans="1:5" x14ac:dyDescent="0.3">
      <c r="A4572">
        <v>38905</v>
      </c>
      <c r="B4572">
        <v>70.489999999999995</v>
      </c>
      <c r="E4572">
        <v>45330700</v>
      </c>
    </row>
    <row r="4573" spans="1:5" x14ac:dyDescent="0.3">
      <c r="A4573">
        <v>38904</v>
      </c>
      <c r="B4573">
        <v>71.55</v>
      </c>
      <c r="E4573">
        <v>33833500</v>
      </c>
    </row>
    <row r="4574" spans="1:5" x14ac:dyDescent="0.3">
      <c r="A4574">
        <v>38903</v>
      </c>
      <c r="B4574">
        <v>71.569999999999993</v>
      </c>
      <c r="E4574">
        <v>38621700</v>
      </c>
    </row>
    <row r="4575" spans="1:5" x14ac:dyDescent="0.3">
      <c r="A4575">
        <v>38901</v>
      </c>
      <c r="B4575">
        <v>72.63</v>
      </c>
      <c r="E4575">
        <v>22967800</v>
      </c>
    </row>
    <row r="4576" spans="1:5" x14ac:dyDescent="0.3">
      <c r="A4576">
        <v>38898</v>
      </c>
      <c r="B4576">
        <v>71.73</v>
      </c>
      <c r="E4576">
        <v>61004600</v>
      </c>
    </row>
    <row r="4577" spans="1:5" x14ac:dyDescent="0.3">
      <c r="A4577">
        <v>38897</v>
      </c>
      <c r="B4577">
        <v>71.25</v>
      </c>
      <c r="E4577">
        <v>96613800</v>
      </c>
    </row>
    <row r="4578" spans="1:5" x14ac:dyDescent="0.3">
      <c r="A4578">
        <v>38896</v>
      </c>
      <c r="B4578">
        <v>68.599999999999994</v>
      </c>
      <c r="E4578">
        <v>46419100</v>
      </c>
    </row>
    <row r="4579" spans="1:5" x14ac:dyDescent="0.3">
      <c r="A4579">
        <v>38895</v>
      </c>
      <c r="B4579">
        <v>68.3</v>
      </c>
      <c r="E4579">
        <v>61548100</v>
      </c>
    </row>
    <row r="4580" spans="1:5" x14ac:dyDescent="0.3">
      <c r="A4580">
        <v>38894</v>
      </c>
      <c r="B4580">
        <v>69.5</v>
      </c>
      <c r="E4580">
        <v>39936100</v>
      </c>
    </row>
    <row r="4581" spans="1:5" x14ac:dyDescent="0.3">
      <c r="A4581">
        <v>38891</v>
      </c>
      <c r="B4581">
        <v>68.650000000000006</v>
      </c>
      <c r="E4581">
        <v>42907600</v>
      </c>
    </row>
    <row r="4582" spans="1:5" x14ac:dyDescent="0.3">
      <c r="A4582">
        <v>38890</v>
      </c>
      <c r="B4582">
        <v>68.239999999999995</v>
      </c>
      <c r="E4582">
        <v>55491700</v>
      </c>
    </row>
    <row r="4583" spans="1:5" x14ac:dyDescent="0.3">
      <c r="A4583">
        <v>38889</v>
      </c>
      <c r="B4583">
        <v>68.599999999999994</v>
      </c>
      <c r="E4583">
        <v>81046100</v>
      </c>
    </row>
    <row r="4584" spans="1:5" x14ac:dyDescent="0.3">
      <c r="A4584">
        <v>38888</v>
      </c>
      <c r="B4584">
        <v>67.42</v>
      </c>
      <c r="E4584">
        <v>61108800</v>
      </c>
    </row>
    <row r="4585" spans="1:5" x14ac:dyDescent="0.3">
      <c r="A4585">
        <v>38887</v>
      </c>
      <c r="B4585">
        <v>67.5</v>
      </c>
      <c r="E4585">
        <v>71714900</v>
      </c>
    </row>
    <row r="4586" spans="1:5" x14ac:dyDescent="0.3">
      <c r="A4586">
        <v>38884</v>
      </c>
      <c r="B4586">
        <v>68.849999999999994</v>
      </c>
      <c r="E4586">
        <v>66852400</v>
      </c>
    </row>
    <row r="4587" spans="1:5" x14ac:dyDescent="0.3">
      <c r="A4587">
        <v>38883</v>
      </c>
      <c r="B4587">
        <v>69.760000000000005</v>
      </c>
      <c r="E4587">
        <v>96976500</v>
      </c>
    </row>
    <row r="4588" spans="1:5" x14ac:dyDescent="0.3">
      <c r="A4588">
        <v>38882</v>
      </c>
      <c r="B4588">
        <v>67.45</v>
      </c>
      <c r="E4588">
        <v>106701600</v>
      </c>
    </row>
    <row r="4589" spans="1:5" x14ac:dyDescent="0.3">
      <c r="A4589">
        <v>38881</v>
      </c>
      <c r="B4589">
        <v>66.650000000000006</v>
      </c>
      <c r="E4589">
        <v>139605200</v>
      </c>
    </row>
    <row r="4590" spans="1:5" x14ac:dyDescent="0.3">
      <c r="A4590">
        <v>38880</v>
      </c>
      <c r="B4590">
        <v>67.94</v>
      </c>
      <c r="E4590">
        <v>108274800</v>
      </c>
    </row>
    <row r="4591" spans="1:5" x14ac:dyDescent="0.3">
      <c r="A4591">
        <v>38877</v>
      </c>
      <c r="B4591">
        <v>69.540000000000006</v>
      </c>
      <c r="E4591">
        <v>63031700</v>
      </c>
    </row>
    <row r="4592" spans="1:5" x14ac:dyDescent="0.3">
      <c r="A4592">
        <v>38876</v>
      </c>
      <c r="B4592">
        <v>70.16</v>
      </c>
      <c r="E4592">
        <v>140243800</v>
      </c>
    </row>
    <row r="4593" spans="1:5" x14ac:dyDescent="0.3">
      <c r="A4593">
        <v>38875</v>
      </c>
      <c r="B4593">
        <v>70.099999999999994</v>
      </c>
      <c r="E4593">
        <v>81944300</v>
      </c>
    </row>
    <row r="4594" spans="1:5" x14ac:dyDescent="0.3">
      <c r="A4594">
        <v>38874</v>
      </c>
      <c r="B4594">
        <v>70.790000000000006</v>
      </c>
      <c r="E4594">
        <v>94747900</v>
      </c>
    </row>
    <row r="4595" spans="1:5" x14ac:dyDescent="0.3">
      <c r="A4595">
        <v>38873</v>
      </c>
      <c r="B4595">
        <v>71.09</v>
      </c>
      <c r="E4595">
        <v>66167400</v>
      </c>
    </row>
    <row r="4596" spans="1:5" x14ac:dyDescent="0.3">
      <c r="A4596">
        <v>38870</v>
      </c>
      <c r="B4596">
        <v>73.22</v>
      </c>
      <c r="E4596">
        <v>49690100</v>
      </c>
    </row>
    <row r="4597" spans="1:5" x14ac:dyDescent="0.3">
      <c r="A4597">
        <v>38869</v>
      </c>
      <c r="B4597">
        <v>73.27</v>
      </c>
      <c r="E4597">
        <v>49503700</v>
      </c>
    </row>
    <row r="4598" spans="1:5" x14ac:dyDescent="0.3">
      <c r="A4598">
        <v>38868</v>
      </c>
      <c r="B4598">
        <v>71.87</v>
      </c>
      <c r="E4598">
        <v>58723800</v>
      </c>
    </row>
    <row r="4599" spans="1:5" x14ac:dyDescent="0.3">
      <c r="A4599">
        <v>38867</v>
      </c>
      <c r="B4599">
        <v>70.64</v>
      </c>
      <c r="E4599">
        <v>46840200</v>
      </c>
    </row>
    <row r="4600" spans="1:5" x14ac:dyDescent="0.3">
      <c r="A4600">
        <v>38863</v>
      </c>
      <c r="B4600">
        <v>72.64</v>
      </c>
      <c r="E4600">
        <v>37483000</v>
      </c>
    </row>
    <row r="4601" spans="1:5" x14ac:dyDescent="0.3">
      <c r="A4601">
        <v>38862</v>
      </c>
      <c r="B4601">
        <v>72.209999999999994</v>
      </c>
      <c r="E4601">
        <v>63335300</v>
      </c>
    </row>
    <row r="4602" spans="1:5" x14ac:dyDescent="0.3">
      <c r="A4602">
        <v>38861</v>
      </c>
      <c r="B4602">
        <v>70.72</v>
      </c>
      <c r="E4602">
        <v>124700700</v>
      </c>
    </row>
    <row r="4603" spans="1:5" x14ac:dyDescent="0.3">
      <c r="A4603">
        <v>38860</v>
      </c>
      <c r="B4603">
        <v>70.180000000000007</v>
      </c>
      <c r="E4603">
        <v>73648700</v>
      </c>
    </row>
    <row r="4604" spans="1:5" x14ac:dyDescent="0.3">
      <c r="A4604">
        <v>38859</v>
      </c>
      <c r="B4604">
        <v>71.099999999999994</v>
      </c>
      <c r="E4604">
        <v>89896900</v>
      </c>
    </row>
    <row r="4605" spans="1:5" x14ac:dyDescent="0.3">
      <c r="A4605">
        <v>38856</v>
      </c>
      <c r="B4605">
        <v>71.900000000000006</v>
      </c>
      <c r="E4605">
        <v>79031300</v>
      </c>
    </row>
    <row r="4606" spans="1:5" x14ac:dyDescent="0.3">
      <c r="A4606">
        <v>38855</v>
      </c>
      <c r="B4606">
        <v>71.27</v>
      </c>
      <c r="E4606">
        <v>54131300</v>
      </c>
    </row>
    <row r="4607" spans="1:5" x14ac:dyDescent="0.3">
      <c r="A4607">
        <v>38854</v>
      </c>
      <c r="B4607">
        <v>71.95</v>
      </c>
      <c r="E4607">
        <v>76499800</v>
      </c>
    </row>
    <row r="4608" spans="1:5" x14ac:dyDescent="0.3">
      <c r="A4608">
        <v>38853</v>
      </c>
      <c r="B4608">
        <v>73.290000000000006</v>
      </c>
      <c r="E4608">
        <v>35594600</v>
      </c>
    </row>
    <row r="4609" spans="1:5" x14ac:dyDescent="0.3">
      <c r="A4609">
        <v>38852</v>
      </c>
      <c r="B4609">
        <v>73.17</v>
      </c>
      <c r="E4609">
        <v>61910600</v>
      </c>
    </row>
    <row r="4610" spans="1:5" x14ac:dyDescent="0.3">
      <c r="A4610">
        <v>38849</v>
      </c>
      <c r="B4610">
        <v>73.5</v>
      </c>
      <c r="E4610">
        <v>62645700</v>
      </c>
    </row>
    <row r="4611" spans="1:5" x14ac:dyDescent="0.3">
      <c r="A4611">
        <v>38848</v>
      </c>
      <c r="B4611">
        <v>75.31</v>
      </c>
      <c r="E4611">
        <v>46912100</v>
      </c>
    </row>
    <row r="4612" spans="1:5" x14ac:dyDescent="0.3">
      <c r="A4612">
        <v>38847</v>
      </c>
      <c r="B4612">
        <v>77.05</v>
      </c>
      <c r="E4612">
        <v>26824100</v>
      </c>
    </row>
    <row r="4613" spans="1:5" x14ac:dyDescent="0.3">
      <c r="A4613">
        <v>38846</v>
      </c>
      <c r="B4613">
        <v>77.52</v>
      </c>
      <c r="E4613">
        <v>21582300</v>
      </c>
    </row>
    <row r="4614" spans="1:5" x14ac:dyDescent="0.3">
      <c r="A4614">
        <v>38845</v>
      </c>
      <c r="B4614">
        <v>77.63</v>
      </c>
      <c r="E4614">
        <v>24725700</v>
      </c>
    </row>
    <row r="4615" spans="1:5" x14ac:dyDescent="0.3">
      <c r="A4615">
        <v>38842</v>
      </c>
      <c r="B4615">
        <v>77.52</v>
      </c>
      <c r="E4615">
        <v>37838900</v>
      </c>
    </row>
    <row r="4616" spans="1:5" x14ac:dyDescent="0.3">
      <c r="A4616">
        <v>38841</v>
      </c>
      <c r="B4616">
        <v>77.09</v>
      </c>
      <c r="E4616">
        <v>30352000</v>
      </c>
    </row>
    <row r="4617" spans="1:5" x14ac:dyDescent="0.3">
      <c r="A4617">
        <v>38840</v>
      </c>
      <c r="B4617">
        <v>76.16</v>
      </c>
      <c r="E4617">
        <v>35151900</v>
      </c>
    </row>
    <row r="4618" spans="1:5" x14ac:dyDescent="0.3">
      <c r="A4618">
        <v>38839</v>
      </c>
      <c r="B4618">
        <v>76.290000000000006</v>
      </c>
      <c r="E4618">
        <v>36132100</v>
      </c>
    </row>
    <row r="4619" spans="1:5" x14ac:dyDescent="0.3">
      <c r="A4619">
        <v>38838</v>
      </c>
      <c r="B4619">
        <v>75.260000000000005</v>
      </c>
      <c r="E4619">
        <v>44221600</v>
      </c>
    </row>
    <row r="4620" spans="1:5" x14ac:dyDescent="0.3">
      <c r="A4620">
        <v>38835</v>
      </c>
      <c r="B4620">
        <v>76.2</v>
      </c>
      <c r="E4620">
        <v>37919200</v>
      </c>
    </row>
    <row r="4621" spans="1:5" x14ac:dyDescent="0.3">
      <c r="A4621">
        <v>38834</v>
      </c>
      <c r="B4621">
        <v>75.430000000000007</v>
      </c>
      <c r="E4621">
        <v>92035700</v>
      </c>
    </row>
    <row r="4622" spans="1:5" x14ac:dyDescent="0.3">
      <c r="A4622">
        <v>38833</v>
      </c>
      <c r="B4622">
        <v>76.06</v>
      </c>
      <c r="E4622">
        <v>31348600</v>
      </c>
    </row>
    <row r="4623" spans="1:5" x14ac:dyDescent="0.3">
      <c r="A4623">
        <v>38832</v>
      </c>
      <c r="B4623">
        <v>76.12</v>
      </c>
      <c r="E4623">
        <v>42942200</v>
      </c>
    </row>
    <row r="4624" spans="1:5" x14ac:dyDescent="0.3">
      <c r="A4624">
        <v>38831</v>
      </c>
      <c r="B4624">
        <v>76.069999999999993</v>
      </c>
      <c r="E4624">
        <v>39232900</v>
      </c>
    </row>
    <row r="4625" spans="1:5" x14ac:dyDescent="0.3">
      <c r="A4625">
        <v>38828</v>
      </c>
      <c r="B4625">
        <v>76.680000000000007</v>
      </c>
      <c r="E4625">
        <v>40075800</v>
      </c>
    </row>
    <row r="4626" spans="1:5" x14ac:dyDescent="0.3">
      <c r="A4626">
        <v>38827</v>
      </c>
      <c r="B4626">
        <v>76.849999999999994</v>
      </c>
      <c r="E4626">
        <v>44624500</v>
      </c>
    </row>
    <row r="4627" spans="1:5" x14ac:dyDescent="0.3">
      <c r="A4627">
        <v>38826</v>
      </c>
      <c r="B4627">
        <v>77.260000000000005</v>
      </c>
      <c r="E4627">
        <v>44132400</v>
      </c>
    </row>
    <row r="4628" spans="1:5" x14ac:dyDescent="0.3">
      <c r="A4628">
        <v>38825</v>
      </c>
      <c r="B4628">
        <v>76.7</v>
      </c>
      <c r="E4628">
        <v>58654900</v>
      </c>
    </row>
    <row r="4629" spans="1:5" x14ac:dyDescent="0.3">
      <c r="A4629">
        <v>38824</v>
      </c>
      <c r="B4629">
        <v>74.61</v>
      </c>
      <c r="E4629">
        <v>38365000</v>
      </c>
    </row>
    <row r="4630" spans="1:5" x14ac:dyDescent="0.3">
      <c r="A4630">
        <v>38820</v>
      </c>
      <c r="B4630">
        <v>74.56</v>
      </c>
      <c r="E4630">
        <v>35418400</v>
      </c>
    </row>
    <row r="4631" spans="1:5" x14ac:dyDescent="0.3">
      <c r="A4631">
        <v>38819</v>
      </c>
      <c r="B4631">
        <v>74.37</v>
      </c>
      <c r="E4631">
        <v>41327100</v>
      </c>
    </row>
    <row r="4632" spans="1:5" x14ac:dyDescent="0.3">
      <c r="A4632">
        <v>38818</v>
      </c>
      <c r="B4632">
        <v>73.599999999999994</v>
      </c>
      <c r="E4632">
        <v>49801800</v>
      </c>
    </row>
    <row r="4633" spans="1:5" x14ac:dyDescent="0.3">
      <c r="A4633">
        <v>38817</v>
      </c>
      <c r="B4633">
        <v>74.930000000000007</v>
      </c>
      <c r="E4633">
        <v>39135900</v>
      </c>
    </row>
    <row r="4634" spans="1:5" x14ac:dyDescent="0.3">
      <c r="A4634">
        <v>38814</v>
      </c>
      <c r="B4634">
        <v>75.010000000000005</v>
      </c>
      <c r="E4634">
        <v>51461000</v>
      </c>
    </row>
    <row r="4635" spans="1:5" x14ac:dyDescent="0.3">
      <c r="A4635">
        <v>38813</v>
      </c>
      <c r="B4635">
        <v>76.23</v>
      </c>
      <c r="E4635">
        <v>25663700</v>
      </c>
    </row>
    <row r="4636" spans="1:5" x14ac:dyDescent="0.3">
      <c r="A4636">
        <v>38812</v>
      </c>
      <c r="B4636">
        <v>76.069999999999993</v>
      </c>
      <c r="E4636">
        <v>27473200</v>
      </c>
    </row>
    <row r="4637" spans="1:5" x14ac:dyDescent="0.3">
      <c r="A4637">
        <v>38811</v>
      </c>
      <c r="B4637">
        <v>75.680000000000007</v>
      </c>
      <c r="E4637">
        <v>30181700</v>
      </c>
    </row>
    <row r="4638" spans="1:5" x14ac:dyDescent="0.3">
      <c r="A4638">
        <v>38810</v>
      </c>
      <c r="B4638">
        <v>75.34</v>
      </c>
      <c r="E4638">
        <v>35542000</v>
      </c>
    </row>
    <row r="4639" spans="1:5" x14ac:dyDescent="0.3">
      <c r="A4639">
        <v>38807</v>
      </c>
      <c r="B4639">
        <v>75.97</v>
      </c>
      <c r="E4639">
        <v>24722500</v>
      </c>
    </row>
    <row r="4640" spans="1:5" x14ac:dyDescent="0.3">
      <c r="A4640">
        <v>38806</v>
      </c>
      <c r="B4640">
        <v>75.7</v>
      </c>
      <c r="E4640">
        <v>29736000</v>
      </c>
    </row>
    <row r="4641" spans="1:5" x14ac:dyDescent="0.3">
      <c r="A4641">
        <v>38805</v>
      </c>
      <c r="B4641">
        <v>75.900000000000006</v>
      </c>
      <c r="E4641">
        <v>34000100</v>
      </c>
    </row>
    <row r="4642" spans="1:5" x14ac:dyDescent="0.3">
      <c r="A4642">
        <v>38804</v>
      </c>
      <c r="B4642">
        <v>74.52</v>
      </c>
      <c r="E4642">
        <v>27179300</v>
      </c>
    </row>
    <row r="4643" spans="1:5" x14ac:dyDescent="0.3">
      <c r="A4643">
        <v>38803</v>
      </c>
      <c r="B4643">
        <v>74.91</v>
      </c>
      <c r="E4643">
        <v>23334400</v>
      </c>
    </row>
    <row r="4644" spans="1:5" x14ac:dyDescent="0.3">
      <c r="A4644">
        <v>38800</v>
      </c>
      <c r="B4644">
        <v>74.900000000000006</v>
      </c>
      <c r="E4644">
        <v>27560200</v>
      </c>
    </row>
    <row r="4645" spans="1:5" x14ac:dyDescent="0.3">
      <c r="A4645">
        <v>38799</v>
      </c>
      <c r="B4645">
        <v>74.45</v>
      </c>
      <c r="E4645">
        <v>25458800</v>
      </c>
    </row>
    <row r="4646" spans="1:5" x14ac:dyDescent="0.3">
      <c r="A4646">
        <v>38798</v>
      </c>
      <c r="B4646">
        <v>74.13</v>
      </c>
      <c r="E4646">
        <v>36222300</v>
      </c>
    </row>
    <row r="4647" spans="1:5" x14ac:dyDescent="0.3">
      <c r="A4647">
        <v>38797</v>
      </c>
      <c r="B4647">
        <v>73</v>
      </c>
      <c r="E4647">
        <v>44490000</v>
      </c>
    </row>
    <row r="4648" spans="1:5" x14ac:dyDescent="0.3">
      <c r="A4648">
        <v>38796</v>
      </c>
      <c r="B4648">
        <v>74.03</v>
      </c>
      <c r="E4648">
        <v>25640700</v>
      </c>
    </row>
    <row r="4649" spans="1:5" x14ac:dyDescent="0.3">
      <c r="A4649">
        <v>38793</v>
      </c>
      <c r="B4649">
        <v>74.069999999999993</v>
      </c>
      <c r="E4649">
        <v>31551800</v>
      </c>
    </row>
    <row r="4650" spans="1:5" x14ac:dyDescent="0.3">
      <c r="A4650">
        <v>38792</v>
      </c>
      <c r="B4650">
        <v>73.77</v>
      </c>
      <c r="E4650">
        <v>32566300</v>
      </c>
    </row>
    <row r="4651" spans="1:5" x14ac:dyDescent="0.3">
      <c r="A4651">
        <v>38791</v>
      </c>
      <c r="B4651">
        <v>73.94</v>
      </c>
      <c r="E4651">
        <v>31951500</v>
      </c>
    </row>
    <row r="4652" spans="1:5" x14ac:dyDescent="0.3">
      <c r="A4652">
        <v>38790</v>
      </c>
      <c r="B4652">
        <v>73.27</v>
      </c>
      <c r="E4652">
        <v>38081100</v>
      </c>
    </row>
    <row r="4653" spans="1:5" x14ac:dyDescent="0.3">
      <c r="A4653">
        <v>38789</v>
      </c>
      <c r="B4653">
        <v>72.47</v>
      </c>
      <c r="E4653">
        <v>35148300</v>
      </c>
    </row>
    <row r="4654" spans="1:5" x14ac:dyDescent="0.3">
      <c r="A4654">
        <v>38786</v>
      </c>
      <c r="B4654">
        <v>72.319999999999993</v>
      </c>
      <c r="E4654">
        <v>40266400</v>
      </c>
    </row>
    <row r="4655" spans="1:5" x14ac:dyDescent="0.3">
      <c r="A4655">
        <v>38785</v>
      </c>
      <c r="B4655">
        <v>71.22</v>
      </c>
      <c r="E4655">
        <v>31107100</v>
      </c>
    </row>
    <row r="4656" spans="1:5" x14ac:dyDescent="0.3">
      <c r="A4656">
        <v>38784</v>
      </c>
      <c r="B4656">
        <v>71.849999999999994</v>
      </c>
      <c r="E4656">
        <v>51668400</v>
      </c>
    </row>
    <row r="4657" spans="1:5" x14ac:dyDescent="0.3">
      <c r="A4657">
        <v>38783</v>
      </c>
      <c r="B4657">
        <v>71.599999999999994</v>
      </c>
      <c r="E4657">
        <v>38899800</v>
      </c>
    </row>
    <row r="4658" spans="1:5" x14ac:dyDescent="0.3">
      <c r="A4658">
        <v>38782</v>
      </c>
      <c r="B4658">
        <v>72.650000000000006</v>
      </c>
      <c r="E4658">
        <v>29344300</v>
      </c>
    </row>
    <row r="4659" spans="1:5" x14ac:dyDescent="0.3">
      <c r="A4659">
        <v>38779</v>
      </c>
      <c r="B4659">
        <v>73.22</v>
      </c>
      <c r="E4659">
        <v>38377600</v>
      </c>
    </row>
    <row r="4660" spans="1:5" x14ac:dyDescent="0.3">
      <c r="A4660">
        <v>38778</v>
      </c>
      <c r="B4660">
        <v>73.59</v>
      </c>
      <c r="E4660">
        <v>36546000</v>
      </c>
    </row>
    <row r="4661" spans="1:5" x14ac:dyDescent="0.3">
      <c r="A4661">
        <v>38777</v>
      </c>
      <c r="B4661">
        <v>73.900000000000006</v>
      </c>
      <c r="E4661">
        <v>26244900</v>
      </c>
    </row>
    <row r="4662" spans="1:5" x14ac:dyDescent="0.3">
      <c r="A4662">
        <v>38776</v>
      </c>
      <c r="B4662">
        <v>72.58</v>
      </c>
      <c r="E4662">
        <v>36401500</v>
      </c>
    </row>
    <row r="4663" spans="1:5" x14ac:dyDescent="0.3">
      <c r="A4663">
        <v>38775</v>
      </c>
      <c r="B4663">
        <v>73.55</v>
      </c>
      <c r="E4663">
        <v>20584000</v>
      </c>
    </row>
    <row r="4664" spans="1:5" x14ac:dyDescent="0.3">
      <c r="A4664">
        <v>38772</v>
      </c>
      <c r="B4664">
        <v>73.349999999999994</v>
      </c>
      <c r="E4664">
        <v>22995700</v>
      </c>
    </row>
    <row r="4665" spans="1:5" x14ac:dyDescent="0.3">
      <c r="A4665">
        <v>38771</v>
      </c>
      <c r="B4665">
        <v>72.77</v>
      </c>
      <c r="E4665">
        <v>38798600</v>
      </c>
    </row>
    <row r="4666" spans="1:5" x14ac:dyDescent="0.3">
      <c r="A4666">
        <v>38770</v>
      </c>
      <c r="B4666">
        <v>72.819999999999993</v>
      </c>
      <c r="E4666">
        <v>28699800</v>
      </c>
    </row>
    <row r="4667" spans="1:5" x14ac:dyDescent="0.3">
      <c r="A4667">
        <v>38769</v>
      </c>
      <c r="B4667">
        <v>72.33</v>
      </c>
      <c r="E4667">
        <v>21177800</v>
      </c>
    </row>
    <row r="4668" spans="1:5" x14ac:dyDescent="0.3">
      <c r="A4668">
        <v>38765</v>
      </c>
      <c r="B4668">
        <v>72.650000000000006</v>
      </c>
      <c r="E4668">
        <v>17558400</v>
      </c>
    </row>
    <row r="4669" spans="1:5" x14ac:dyDescent="0.3">
      <c r="A4669">
        <v>38764</v>
      </c>
      <c r="B4669">
        <v>72.8</v>
      </c>
      <c r="E4669">
        <v>30262200</v>
      </c>
    </row>
    <row r="4670" spans="1:5" x14ac:dyDescent="0.3">
      <c r="A4670">
        <v>38763</v>
      </c>
      <c r="B4670">
        <v>72.16</v>
      </c>
      <c r="E4670">
        <v>40853100</v>
      </c>
    </row>
    <row r="4671" spans="1:5" x14ac:dyDescent="0.3">
      <c r="A4671">
        <v>38762</v>
      </c>
      <c r="B4671">
        <v>71.53</v>
      </c>
      <c r="E4671">
        <v>46126400</v>
      </c>
    </row>
    <row r="4672" spans="1:5" x14ac:dyDescent="0.3">
      <c r="A4672">
        <v>38761</v>
      </c>
      <c r="B4672">
        <v>70.709999999999994</v>
      </c>
      <c r="E4672">
        <v>29784700</v>
      </c>
    </row>
    <row r="4673" spans="1:5" x14ac:dyDescent="0.3">
      <c r="A4673">
        <v>38758</v>
      </c>
      <c r="B4673">
        <v>71.180000000000007</v>
      </c>
      <c r="E4673">
        <v>31342500</v>
      </c>
    </row>
    <row r="4674" spans="1:5" x14ac:dyDescent="0.3">
      <c r="A4674">
        <v>38757</v>
      </c>
      <c r="B4674">
        <v>71.33</v>
      </c>
      <c r="E4674">
        <v>33152400</v>
      </c>
    </row>
    <row r="4675" spans="1:5" x14ac:dyDescent="0.3">
      <c r="A4675">
        <v>38756</v>
      </c>
      <c r="B4675">
        <v>71.7</v>
      </c>
      <c r="E4675">
        <v>36012600</v>
      </c>
    </row>
    <row r="4676" spans="1:5" x14ac:dyDescent="0.3">
      <c r="A4676">
        <v>38755</v>
      </c>
      <c r="B4676">
        <v>71.25</v>
      </c>
      <c r="E4676">
        <v>41861400</v>
      </c>
    </row>
    <row r="4677" spans="1:5" x14ac:dyDescent="0.3">
      <c r="A4677">
        <v>38754</v>
      </c>
      <c r="B4677">
        <v>72.42</v>
      </c>
      <c r="E4677">
        <v>24744700</v>
      </c>
    </row>
    <row r="4678" spans="1:5" x14ac:dyDescent="0.3">
      <c r="A4678">
        <v>38751</v>
      </c>
      <c r="B4678">
        <v>71.78</v>
      </c>
      <c r="E4678">
        <v>42793600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CD3501-5F3C-4CB1-A39A-47223D8F7C62}">
  <dimension ref="A1:G4678"/>
  <sheetViews>
    <sheetView workbookViewId="0">
      <selection sqref="A1:XFD1048576"/>
    </sheetView>
  </sheetViews>
  <sheetFormatPr defaultRowHeight="14.4" x14ac:dyDescent="0.3"/>
  <sheetData>
    <row r="1" spans="1:7" x14ac:dyDescent="0.3">
      <c r="A1" t="s">
        <v>0</v>
      </c>
      <c r="B1" t="s">
        <v>18</v>
      </c>
    </row>
    <row r="2" spans="1:7" x14ac:dyDescent="0.3">
      <c r="A2" t="s">
        <v>2</v>
      </c>
      <c r="B2">
        <v>38751</v>
      </c>
    </row>
    <row r="3" spans="1:7" x14ac:dyDescent="0.3">
      <c r="A3" t="s">
        <v>3</v>
      </c>
      <c r="B3">
        <v>45530</v>
      </c>
    </row>
    <row r="4" spans="1:7" x14ac:dyDescent="0.3">
      <c r="A4" t="s">
        <v>4</v>
      </c>
      <c r="B4" t="s">
        <v>5</v>
      </c>
    </row>
    <row r="5" spans="1:7" x14ac:dyDescent="0.3">
      <c r="A5" t="s">
        <v>6</v>
      </c>
      <c r="B5" t="s">
        <v>7</v>
      </c>
    </row>
    <row r="7" spans="1:7" x14ac:dyDescent="0.3">
      <c r="A7" t="s">
        <v>8</v>
      </c>
      <c r="B7" t="s">
        <v>9</v>
      </c>
      <c r="C7" t="s">
        <v>10</v>
      </c>
      <c r="D7" t="s">
        <v>11</v>
      </c>
      <c r="E7" t="s">
        <v>12</v>
      </c>
      <c r="F7" t="s">
        <v>10</v>
      </c>
      <c r="G7" t="s">
        <v>11</v>
      </c>
    </row>
    <row r="8" spans="1:7" x14ac:dyDescent="0.3">
      <c r="A8">
        <v>45530</v>
      </c>
      <c r="B8">
        <v>124.99</v>
      </c>
      <c r="C8">
        <v>0.74739999999999895</v>
      </c>
      <c r="D8">
        <v>0.6015650026641417</v>
      </c>
      <c r="E8">
        <v>39422</v>
      </c>
      <c r="F8">
        <v>-37921</v>
      </c>
      <c r="G8">
        <v>-49.029647156174441</v>
      </c>
    </row>
    <row r="9" spans="1:7" x14ac:dyDescent="0.3">
      <c r="A9">
        <v>45527</v>
      </c>
      <c r="B9">
        <v>124.2426</v>
      </c>
      <c r="C9">
        <v>4.502600000000001</v>
      </c>
      <c r="D9">
        <v>3.7603140136963433</v>
      </c>
      <c r="E9">
        <v>77343</v>
      </c>
      <c r="F9">
        <v>34428</v>
      </c>
      <c r="G9">
        <v>80.22369800768962</v>
      </c>
    </row>
    <row r="10" spans="1:7" x14ac:dyDescent="0.3">
      <c r="A10">
        <v>45526</v>
      </c>
      <c r="B10">
        <v>119.74</v>
      </c>
      <c r="C10">
        <v>-1.6283000000000101</v>
      </c>
      <c r="D10">
        <v>-1.3416188576424075</v>
      </c>
      <c r="E10">
        <v>42915</v>
      </c>
      <c r="F10">
        <v>23213</v>
      </c>
      <c r="G10">
        <v>117.82052583494061</v>
      </c>
    </row>
    <row r="11" spans="1:7" x14ac:dyDescent="0.3">
      <c r="A11">
        <v>45525</v>
      </c>
      <c r="B11">
        <v>121.3683</v>
      </c>
      <c r="C11">
        <v>1.618300000000005</v>
      </c>
      <c r="D11">
        <v>1.3513987473904008</v>
      </c>
      <c r="E11">
        <v>19702</v>
      </c>
      <c r="F11">
        <v>-33409</v>
      </c>
      <c r="G11">
        <v>-62.904106493946642</v>
      </c>
    </row>
    <row r="12" spans="1:7" x14ac:dyDescent="0.3">
      <c r="A12">
        <v>45524</v>
      </c>
      <c r="B12">
        <v>119.75</v>
      </c>
      <c r="C12">
        <v>-1.2000000000000028</v>
      </c>
      <c r="D12">
        <v>-0.99214551467548806</v>
      </c>
      <c r="E12">
        <v>53111</v>
      </c>
      <c r="F12">
        <v>-30194</v>
      </c>
      <c r="G12">
        <v>-36.245123341936257</v>
      </c>
    </row>
    <row r="13" spans="1:7" x14ac:dyDescent="0.3">
      <c r="A13">
        <v>45523</v>
      </c>
      <c r="B13">
        <v>120.95</v>
      </c>
      <c r="C13">
        <v>1.8646999999999991</v>
      </c>
      <c r="D13">
        <v>1.5658523764058192</v>
      </c>
      <c r="E13">
        <v>83305</v>
      </c>
      <c r="F13">
        <v>66265</v>
      </c>
      <c r="G13">
        <v>388.87910798122067</v>
      </c>
    </row>
    <row r="14" spans="1:7" x14ac:dyDescent="0.3">
      <c r="A14">
        <v>45520</v>
      </c>
      <c r="B14">
        <v>119.0853</v>
      </c>
      <c r="C14">
        <v>0.7453000000000003</v>
      </c>
      <c r="D14">
        <v>0.6297955044786212</v>
      </c>
      <c r="E14">
        <v>17040</v>
      </c>
      <c r="F14">
        <v>-8467</v>
      </c>
      <c r="G14">
        <v>-33.194809268044068</v>
      </c>
    </row>
    <row r="15" spans="1:7" x14ac:dyDescent="0.3">
      <c r="A15">
        <v>45519</v>
      </c>
      <c r="B15">
        <v>118.34</v>
      </c>
      <c r="C15">
        <v>3.5</v>
      </c>
      <c r="D15">
        <v>3.0477185649599443</v>
      </c>
      <c r="E15">
        <v>25507</v>
      </c>
      <c r="F15">
        <v>-17061</v>
      </c>
      <c r="G15">
        <v>-40.079402367975945</v>
      </c>
    </row>
    <row r="16" spans="1:7" x14ac:dyDescent="0.3">
      <c r="A16">
        <v>45518</v>
      </c>
      <c r="B16">
        <v>114.84</v>
      </c>
      <c r="C16">
        <v>-1.039999999999992</v>
      </c>
      <c r="D16">
        <v>-0.89748015188124963</v>
      </c>
      <c r="E16">
        <v>42568</v>
      </c>
      <c r="F16">
        <v>19066</v>
      </c>
      <c r="G16">
        <v>81.125010637392563</v>
      </c>
    </row>
    <row r="17" spans="1:7" x14ac:dyDescent="0.3">
      <c r="A17">
        <v>45517</v>
      </c>
      <c r="B17">
        <v>115.88</v>
      </c>
      <c r="C17">
        <v>2.0600000000000023</v>
      </c>
      <c r="D17">
        <v>1.8098752416095611</v>
      </c>
      <c r="E17">
        <v>23502</v>
      </c>
      <c r="F17">
        <v>-35900</v>
      </c>
      <c r="G17">
        <v>-60.43567556647924</v>
      </c>
    </row>
    <row r="18" spans="1:7" x14ac:dyDescent="0.3">
      <c r="A18">
        <v>45516</v>
      </c>
      <c r="B18">
        <v>113.82</v>
      </c>
      <c r="C18">
        <v>-0.6600000000000108</v>
      </c>
      <c r="D18">
        <v>-0.57651991614256703</v>
      </c>
      <c r="E18">
        <v>59402</v>
      </c>
      <c r="F18">
        <v>29671</v>
      </c>
      <c r="G18">
        <v>99.798190440953888</v>
      </c>
    </row>
    <row r="19" spans="1:7" x14ac:dyDescent="0.3">
      <c r="A19">
        <v>45513</v>
      </c>
      <c r="B19">
        <v>114.48</v>
      </c>
      <c r="C19">
        <v>-0.95999999999999375</v>
      </c>
      <c r="D19">
        <v>-0.83160083160082621</v>
      </c>
      <c r="E19">
        <v>29731</v>
      </c>
      <c r="F19">
        <v>7814</v>
      </c>
      <c r="G19">
        <v>35.652689692932427</v>
      </c>
    </row>
    <row r="20" spans="1:7" x14ac:dyDescent="0.3">
      <c r="A20">
        <v>45512</v>
      </c>
      <c r="B20">
        <v>115.44</v>
      </c>
      <c r="C20">
        <v>2.3599999999999994</v>
      </c>
      <c r="D20">
        <v>2.0870180403254328</v>
      </c>
      <c r="E20">
        <v>21917</v>
      </c>
      <c r="F20">
        <v>-28075</v>
      </c>
      <c r="G20">
        <v>-56.158985437670026</v>
      </c>
    </row>
    <row r="21" spans="1:7" x14ac:dyDescent="0.3">
      <c r="A21">
        <v>45511</v>
      </c>
      <c r="B21">
        <v>113.08</v>
      </c>
      <c r="C21">
        <v>-1.7834000000000003</v>
      </c>
      <c r="D21">
        <v>-1.5526268593825365</v>
      </c>
      <c r="E21">
        <v>49992</v>
      </c>
      <c r="F21">
        <v>-20861</v>
      </c>
      <c r="G21">
        <v>-29.442648864550549</v>
      </c>
    </row>
    <row r="22" spans="1:7" x14ac:dyDescent="0.3">
      <c r="A22">
        <v>45510</v>
      </c>
      <c r="B22">
        <v>114.8634</v>
      </c>
      <c r="C22">
        <v>0.87340000000000373</v>
      </c>
      <c r="D22">
        <v>0.76620756206685126</v>
      </c>
      <c r="E22">
        <v>70853</v>
      </c>
      <c r="F22">
        <v>-24066</v>
      </c>
      <c r="G22">
        <v>-25.354249412657108</v>
      </c>
    </row>
    <row r="23" spans="1:7" x14ac:dyDescent="0.3">
      <c r="A23">
        <v>45509</v>
      </c>
      <c r="B23">
        <v>113.99</v>
      </c>
      <c r="C23">
        <v>-4.4699999999999989</v>
      </c>
      <c r="D23">
        <v>-3.7734256289042709</v>
      </c>
      <c r="E23">
        <v>94919</v>
      </c>
      <c r="F23">
        <v>-73310</v>
      </c>
      <c r="G23">
        <v>-43.577504473069446</v>
      </c>
    </row>
    <row r="24" spans="1:7" x14ac:dyDescent="0.3">
      <c r="A24">
        <v>45506</v>
      </c>
      <c r="B24">
        <v>118.46</v>
      </c>
      <c r="C24">
        <v>-4.7800000000000011</v>
      </c>
      <c r="D24">
        <v>-3.8786108406361581</v>
      </c>
      <c r="E24">
        <v>168229</v>
      </c>
      <c r="F24">
        <v>-140843</v>
      </c>
      <c r="G24">
        <v>-45.569640730962362</v>
      </c>
    </row>
    <row r="25" spans="1:7" x14ac:dyDescent="0.3">
      <c r="A25">
        <v>45505</v>
      </c>
      <c r="B25">
        <v>123.24</v>
      </c>
      <c r="C25">
        <v>-4.9299999999999926</v>
      </c>
      <c r="D25">
        <v>-3.8464539283763699</v>
      </c>
      <c r="E25">
        <v>309072</v>
      </c>
      <c r="F25">
        <v>266138</v>
      </c>
      <c r="G25">
        <v>619.87702054315923</v>
      </c>
    </row>
    <row r="26" spans="1:7" x14ac:dyDescent="0.3">
      <c r="A26">
        <v>45504</v>
      </c>
      <c r="B26">
        <v>128.16999999999999</v>
      </c>
      <c r="C26">
        <v>0.92999999999999261</v>
      </c>
      <c r="D26">
        <v>0.73090223200250914</v>
      </c>
      <c r="E26">
        <v>42934</v>
      </c>
      <c r="F26">
        <v>10978</v>
      </c>
      <c r="G26">
        <v>34.353486043309552</v>
      </c>
    </row>
    <row r="27" spans="1:7" x14ac:dyDescent="0.3">
      <c r="A27">
        <v>45503</v>
      </c>
      <c r="B27">
        <v>127.24</v>
      </c>
      <c r="C27">
        <v>9.9999999999909051E-3</v>
      </c>
      <c r="D27">
        <v>7.8597814980672052E-3</v>
      </c>
      <c r="E27">
        <v>31956</v>
      </c>
      <c r="F27">
        <v>-48404</v>
      </c>
      <c r="G27">
        <v>-60.233947237431558</v>
      </c>
    </row>
    <row r="28" spans="1:7" x14ac:dyDescent="0.3">
      <c r="A28">
        <v>45502</v>
      </c>
      <c r="B28">
        <v>127.23</v>
      </c>
      <c r="C28">
        <v>-2.0202000000000027</v>
      </c>
      <c r="D28">
        <v>-1.563014989531933</v>
      </c>
      <c r="E28">
        <v>80360</v>
      </c>
      <c r="F28">
        <v>7300</v>
      </c>
      <c r="G28">
        <v>9.9917875718587457</v>
      </c>
    </row>
    <row r="29" spans="1:7" x14ac:dyDescent="0.3">
      <c r="A29">
        <v>45499</v>
      </c>
      <c r="B29">
        <v>129.25020000000001</v>
      </c>
      <c r="C29">
        <v>1.6902000000000044</v>
      </c>
      <c r="D29">
        <v>1.325023518344312</v>
      </c>
      <c r="E29">
        <v>73060</v>
      </c>
      <c r="F29">
        <v>8777</v>
      </c>
      <c r="G29">
        <v>13.653687600143117</v>
      </c>
    </row>
    <row r="30" spans="1:7" x14ac:dyDescent="0.3">
      <c r="A30">
        <v>45498</v>
      </c>
      <c r="B30">
        <v>127.56</v>
      </c>
      <c r="C30">
        <v>2.1599999999999966</v>
      </c>
      <c r="D30">
        <v>1.7224880382775092</v>
      </c>
      <c r="E30">
        <v>64283</v>
      </c>
      <c r="F30">
        <v>18617</v>
      </c>
      <c r="G30">
        <v>40.76774843428371</v>
      </c>
    </row>
    <row r="31" spans="1:7" x14ac:dyDescent="0.3">
      <c r="A31">
        <v>45497</v>
      </c>
      <c r="B31">
        <v>125.4</v>
      </c>
      <c r="C31">
        <v>-3.0300000000000011</v>
      </c>
      <c r="D31">
        <v>-2.3592618547068449</v>
      </c>
      <c r="E31">
        <v>45666</v>
      </c>
      <c r="F31">
        <v>15231</v>
      </c>
      <c r="G31">
        <v>50.044356826022671</v>
      </c>
    </row>
    <row r="32" spans="1:7" x14ac:dyDescent="0.3">
      <c r="A32">
        <v>45496</v>
      </c>
      <c r="B32">
        <v>128.43</v>
      </c>
      <c r="C32">
        <v>2.2000000000000028</v>
      </c>
      <c r="D32">
        <v>1.7428503525310963</v>
      </c>
      <c r="E32">
        <v>30435</v>
      </c>
      <c r="F32">
        <v>-19320</v>
      </c>
      <c r="G32">
        <v>-38.830268314742234</v>
      </c>
    </row>
    <row r="33" spans="1:7" x14ac:dyDescent="0.3">
      <c r="A33">
        <v>45495</v>
      </c>
      <c r="B33">
        <v>126.23</v>
      </c>
      <c r="C33">
        <v>2.6445000000000078</v>
      </c>
      <c r="D33">
        <v>2.1398141367717152</v>
      </c>
      <c r="E33">
        <v>49755</v>
      </c>
      <c r="F33">
        <v>21224</v>
      </c>
      <c r="G33">
        <v>74.389260804037718</v>
      </c>
    </row>
    <row r="34" spans="1:7" x14ac:dyDescent="0.3">
      <c r="A34">
        <v>45492</v>
      </c>
      <c r="B34">
        <v>123.5855</v>
      </c>
      <c r="C34">
        <v>-0.81450000000000955</v>
      </c>
      <c r="D34">
        <v>-0.65474276527331954</v>
      </c>
      <c r="E34">
        <v>28531</v>
      </c>
      <c r="F34">
        <v>-46720</v>
      </c>
      <c r="G34">
        <v>-62.085553680349761</v>
      </c>
    </row>
    <row r="35" spans="1:7" x14ac:dyDescent="0.3">
      <c r="A35">
        <v>45491</v>
      </c>
      <c r="B35">
        <v>124.4</v>
      </c>
      <c r="C35">
        <v>-3.289999999999992</v>
      </c>
      <c r="D35">
        <v>-2.5765525882997822</v>
      </c>
      <c r="E35">
        <v>75251</v>
      </c>
      <c r="F35">
        <v>-180953</v>
      </c>
      <c r="G35">
        <v>-70.628483552169371</v>
      </c>
    </row>
    <row r="36" spans="1:7" x14ac:dyDescent="0.3">
      <c r="A36">
        <v>45490</v>
      </c>
      <c r="B36">
        <v>127.69</v>
      </c>
      <c r="C36">
        <v>-1.7700000000000102</v>
      </c>
      <c r="D36">
        <v>-1.3672176734126449</v>
      </c>
      <c r="E36">
        <v>256204</v>
      </c>
      <c r="F36">
        <v>-90384</v>
      </c>
      <c r="G36">
        <v>-26.078225443466017</v>
      </c>
    </row>
    <row r="37" spans="1:7" x14ac:dyDescent="0.3">
      <c r="A37">
        <v>45489</v>
      </c>
      <c r="B37">
        <v>129.46</v>
      </c>
      <c r="C37">
        <v>4.7400000000000091</v>
      </c>
      <c r="D37">
        <v>3.8005131494547859</v>
      </c>
      <c r="E37">
        <v>346588</v>
      </c>
      <c r="F37">
        <v>171607</v>
      </c>
      <c r="G37">
        <v>98.071790651556455</v>
      </c>
    </row>
    <row r="38" spans="1:7" x14ac:dyDescent="0.3">
      <c r="A38">
        <v>45488</v>
      </c>
      <c r="B38">
        <v>124.72</v>
      </c>
      <c r="C38">
        <v>3.1799999999999926</v>
      </c>
      <c r="D38">
        <v>2.6164225769293998</v>
      </c>
      <c r="E38">
        <v>174981</v>
      </c>
      <c r="F38">
        <v>9177</v>
      </c>
      <c r="G38">
        <v>5.5348483751899833</v>
      </c>
    </row>
    <row r="39" spans="1:7" x14ac:dyDescent="0.3">
      <c r="A39">
        <v>45485</v>
      </c>
      <c r="B39">
        <v>121.54</v>
      </c>
      <c r="C39">
        <v>1.4900000000000091</v>
      </c>
      <c r="D39">
        <v>1.2411495210329107</v>
      </c>
      <c r="E39">
        <v>165804</v>
      </c>
      <c r="F39">
        <v>98639</v>
      </c>
      <c r="G39">
        <v>146.86071614680264</v>
      </c>
    </row>
    <row r="40" spans="1:7" x14ac:dyDescent="0.3">
      <c r="A40">
        <v>45484</v>
      </c>
      <c r="B40">
        <v>120.05</v>
      </c>
      <c r="C40">
        <v>5.6099999999999994</v>
      </c>
      <c r="D40">
        <v>4.902132121635792</v>
      </c>
      <c r="E40">
        <v>67165</v>
      </c>
      <c r="F40">
        <v>54528</v>
      </c>
      <c r="G40">
        <v>431.49481680778666</v>
      </c>
    </row>
    <row r="41" spans="1:7" x14ac:dyDescent="0.3">
      <c r="A41">
        <v>45483</v>
      </c>
      <c r="B41">
        <v>114.44</v>
      </c>
      <c r="C41">
        <v>1.1499999999999915</v>
      </c>
      <c r="D41">
        <v>1.0150940065319016</v>
      </c>
      <c r="E41">
        <v>12637</v>
      </c>
      <c r="F41">
        <v>132</v>
      </c>
      <c r="G41">
        <v>1.055577768892443</v>
      </c>
    </row>
    <row r="42" spans="1:7" x14ac:dyDescent="0.3">
      <c r="A42">
        <v>45482</v>
      </c>
      <c r="B42">
        <v>113.29</v>
      </c>
      <c r="C42">
        <v>0.20000000000000284</v>
      </c>
      <c r="D42">
        <v>0.17685029622424869</v>
      </c>
      <c r="E42">
        <v>12505</v>
      </c>
      <c r="F42">
        <v>-4397</v>
      </c>
      <c r="G42">
        <v>-26.014672819784639</v>
      </c>
    </row>
    <row r="43" spans="1:7" x14ac:dyDescent="0.3">
      <c r="A43">
        <v>45481</v>
      </c>
      <c r="B43">
        <v>113.09</v>
      </c>
      <c r="C43">
        <v>0.88280000000000314</v>
      </c>
      <c r="D43">
        <v>0.78675878196764837</v>
      </c>
      <c r="E43">
        <v>16902</v>
      </c>
      <c r="F43">
        <v>-3034</v>
      </c>
      <c r="G43">
        <v>-15.218699839486357</v>
      </c>
    </row>
    <row r="44" spans="1:7" x14ac:dyDescent="0.3">
      <c r="A44">
        <v>45478</v>
      </c>
      <c r="B44">
        <v>112.2072</v>
      </c>
      <c r="C44">
        <v>-0.80280000000000484</v>
      </c>
      <c r="D44">
        <v>-0.71037961242368353</v>
      </c>
      <c r="E44">
        <v>19936</v>
      </c>
      <c r="F44">
        <v>11621</v>
      </c>
      <c r="G44">
        <v>139.75947083583884</v>
      </c>
    </row>
    <row r="45" spans="1:7" x14ac:dyDescent="0.3">
      <c r="A45">
        <v>45476</v>
      </c>
      <c r="B45">
        <v>113.01</v>
      </c>
      <c r="C45">
        <v>2.4100000000004229E-2</v>
      </c>
      <c r="D45">
        <v>2.1330095171171119E-2</v>
      </c>
      <c r="E45">
        <v>8315</v>
      </c>
      <c r="F45">
        <v>-23339</v>
      </c>
      <c r="G45">
        <v>-73.731597902318825</v>
      </c>
    </row>
    <row r="46" spans="1:7" x14ac:dyDescent="0.3">
      <c r="A46">
        <v>45475</v>
      </c>
      <c r="B46">
        <v>112.9859</v>
      </c>
      <c r="C46">
        <v>-0.12409999999999854</v>
      </c>
      <c r="D46">
        <v>-0.10971620546370661</v>
      </c>
      <c r="E46">
        <v>31654</v>
      </c>
      <c r="F46">
        <v>16779</v>
      </c>
      <c r="G46">
        <v>112.8</v>
      </c>
    </row>
    <row r="47" spans="1:7" x14ac:dyDescent="0.3">
      <c r="A47">
        <v>45474</v>
      </c>
      <c r="B47">
        <v>113.11</v>
      </c>
      <c r="C47">
        <v>-0.89000000000000057</v>
      </c>
      <c r="D47">
        <v>-0.78070175438596545</v>
      </c>
      <c r="E47">
        <v>14875</v>
      </c>
      <c r="F47">
        <v>-25728</v>
      </c>
      <c r="G47">
        <v>-63.364776001773265</v>
      </c>
    </row>
    <row r="48" spans="1:7" x14ac:dyDescent="0.3">
      <c r="A48">
        <v>45471</v>
      </c>
      <c r="B48">
        <v>114</v>
      </c>
      <c r="C48">
        <v>1.25</v>
      </c>
      <c r="D48">
        <v>1.1086474501108647</v>
      </c>
      <c r="E48">
        <v>40603</v>
      </c>
      <c r="F48">
        <v>19181</v>
      </c>
      <c r="G48">
        <v>89.538791896181493</v>
      </c>
    </row>
    <row r="49" spans="1:7" x14ac:dyDescent="0.3">
      <c r="A49">
        <v>45470</v>
      </c>
      <c r="B49">
        <v>112.75</v>
      </c>
      <c r="C49">
        <v>1.0100000000000051</v>
      </c>
      <c r="D49">
        <v>0.9038840164668025</v>
      </c>
      <c r="E49">
        <v>21422</v>
      </c>
      <c r="F49">
        <v>2013</v>
      </c>
      <c r="G49">
        <v>10.371477149775878</v>
      </c>
    </row>
    <row r="50" spans="1:7" x14ac:dyDescent="0.3">
      <c r="A50">
        <v>45469</v>
      </c>
      <c r="B50">
        <v>111.74</v>
      </c>
      <c r="C50">
        <v>3.9999999999992042E-2</v>
      </c>
      <c r="D50">
        <v>3.5810205908676847E-2</v>
      </c>
      <c r="E50">
        <v>19409</v>
      </c>
      <c r="F50">
        <v>-49320</v>
      </c>
      <c r="G50">
        <v>-71.760101267296193</v>
      </c>
    </row>
    <row r="51" spans="1:7" x14ac:dyDescent="0.3">
      <c r="A51">
        <v>45468</v>
      </c>
      <c r="B51">
        <v>111.7</v>
      </c>
      <c r="C51">
        <v>-0.98000000000000398</v>
      </c>
      <c r="D51">
        <v>-0.86971955981540994</v>
      </c>
      <c r="E51">
        <v>68729</v>
      </c>
      <c r="F51">
        <v>28866</v>
      </c>
      <c r="G51">
        <v>72.413014574919103</v>
      </c>
    </row>
    <row r="52" spans="1:7" x14ac:dyDescent="0.3">
      <c r="A52">
        <v>45467</v>
      </c>
      <c r="B52">
        <v>112.68</v>
      </c>
      <c r="C52">
        <v>0.54980000000000473</v>
      </c>
      <c r="D52">
        <v>0.49032285682180599</v>
      </c>
      <c r="E52">
        <v>39863</v>
      </c>
      <c r="F52">
        <v>-46426</v>
      </c>
      <c r="G52">
        <v>-53.802918100800795</v>
      </c>
    </row>
    <row r="53" spans="1:7" x14ac:dyDescent="0.3">
      <c r="A53">
        <v>45464</v>
      </c>
      <c r="B53">
        <v>112.1302</v>
      </c>
      <c r="C53">
        <v>0.41020000000000323</v>
      </c>
      <c r="D53">
        <v>0.36716791979950164</v>
      </c>
      <c r="E53">
        <v>86289</v>
      </c>
      <c r="F53">
        <v>70985</v>
      </c>
      <c r="G53">
        <v>463.83298484056456</v>
      </c>
    </row>
    <row r="54" spans="1:7" x14ac:dyDescent="0.3">
      <c r="A54">
        <v>45463</v>
      </c>
      <c r="B54">
        <v>111.72</v>
      </c>
      <c r="C54">
        <v>-0.89300000000000068</v>
      </c>
      <c r="D54">
        <v>-0.79298127214442449</v>
      </c>
      <c r="E54">
        <v>15304</v>
      </c>
      <c r="F54">
        <v>-3918</v>
      </c>
      <c r="G54">
        <v>-20.382894599937572</v>
      </c>
    </row>
    <row r="55" spans="1:7" x14ac:dyDescent="0.3">
      <c r="A55">
        <v>45461</v>
      </c>
      <c r="B55">
        <v>112.613</v>
      </c>
      <c r="C55">
        <v>-0.55200000000000671</v>
      </c>
      <c r="D55">
        <v>-0.48778332523307266</v>
      </c>
      <c r="E55">
        <v>19222</v>
      </c>
      <c r="F55">
        <v>1274</v>
      </c>
      <c r="G55">
        <v>7.0982839313572539</v>
      </c>
    </row>
    <row r="56" spans="1:7" x14ac:dyDescent="0.3">
      <c r="A56">
        <v>45460</v>
      </c>
      <c r="B56">
        <v>113.16500000000001</v>
      </c>
      <c r="C56">
        <v>0.26500000000000057</v>
      </c>
      <c r="D56">
        <v>0.23472099202834415</v>
      </c>
      <c r="E56">
        <v>17948</v>
      </c>
      <c r="F56">
        <v>3341</v>
      </c>
      <c r="G56">
        <v>22.872595331005684</v>
      </c>
    </row>
    <row r="57" spans="1:7" x14ac:dyDescent="0.3">
      <c r="A57">
        <v>45457</v>
      </c>
      <c r="B57">
        <v>112.9</v>
      </c>
      <c r="C57">
        <v>-2.2199999999999989</v>
      </c>
      <c r="D57">
        <v>-1.9284225156358572</v>
      </c>
      <c r="E57">
        <v>14607</v>
      </c>
      <c r="F57">
        <v>2771</v>
      </c>
      <c r="G57">
        <v>23.411625549172019</v>
      </c>
    </row>
    <row r="58" spans="1:7" x14ac:dyDescent="0.3">
      <c r="A58">
        <v>45456</v>
      </c>
      <c r="B58">
        <v>115.12</v>
      </c>
      <c r="C58">
        <v>-1.0450000000000017</v>
      </c>
      <c r="D58">
        <v>-0.89958249042310645</v>
      </c>
      <c r="E58">
        <v>11836</v>
      </c>
      <c r="F58">
        <v>-22079</v>
      </c>
      <c r="G58">
        <v>-65.100987763526462</v>
      </c>
    </row>
    <row r="59" spans="1:7" x14ac:dyDescent="0.3">
      <c r="A59">
        <v>45455</v>
      </c>
      <c r="B59">
        <v>116.16500000000001</v>
      </c>
      <c r="C59">
        <v>2.0848000000000013</v>
      </c>
      <c r="D59">
        <v>1.8274862771979723</v>
      </c>
      <c r="E59">
        <v>33915</v>
      </c>
      <c r="F59">
        <v>-3517</v>
      </c>
      <c r="G59">
        <v>-9.3957042103013464</v>
      </c>
    </row>
    <row r="60" spans="1:7" x14ac:dyDescent="0.3">
      <c r="A60">
        <v>45454</v>
      </c>
      <c r="B60">
        <v>114.0802</v>
      </c>
      <c r="C60">
        <v>-0.65979999999998995</v>
      </c>
      <c r="D60">
        <v>-0.57503921910405265</v>
      </c>
      <c r="E60">
        <v>37432</v>
      </c>
      <c r="F60">
        <v>-2855</v>
      </c>
      <c r="G60">
        <v>-7.0866532628391292</v>
      </c>
    </row>
    <row r="61" spans="1:7" x14ac:dyDescent="0.3">
      <c r="A61">
        <v>45453</v>
      </c>
      <c r="B61">
        <v>114.74</v>
      </c>
      <c r="C61">
        <v>0.78999999999999204</v>
      </c>
      <c r="D61">
        <v>0.69328652917945766</v>
      </c>
      <c r="E61">
        <v>40287</v>
      </c>
      <c r="F61">
        <v>22580</v>
      </c>
      <c r="G61">
        <v>127.52018975546395</v>
      </c>
    </row>
    <row r="62" spans="1:7" x14ac:dyDescent="0.3">
      <c r="A62">
        <v>45450</v>
      </c>
      <c r="B62">
        <v>113.95</v>
      </c>
      <c r="C62">
        <v>-1.9099999999999966</v>
      </c>
      <c r="D62">
        <v>-1.6485413430001696</v>
      </c>
      <c r="E62">
        <v>17707</v>
      </c>
      <c r="F62">
        <v>-4662</v>
      </c>
      <c r="G62">
        <v>-20.841342929947697</v>
      </c>
    </row>
    <row r="63" spans="1:7" x14ac:dyDescent="0.3">
      <c r="A63">
        <v>45449</v>
      </c>
      <c r="B63">
        <v>115.86</v>
      </c>
      <c r="C63">
        <v>-1.0751999999999953</v>
      </c>
      <c r="D63">
        <v>-0.91948361143607338</v>
      </c>
      <c r="E63">
        <v>22369</v>
      </c>
      <c r="F63">
        <v>11353</v>
      </c>
      <c r="G63">
        <v>103.05918663761801</v>
      </c>
    </row>
    <row r="64" spans="1:7" x14ac:dyDescent="0.3">
      <c r="A64">
        <v>45448</v>
      </c>
      <c r="B64">
        <v>116.93519999999999</v>
      </c>
      <c r="C64">
        <v>2.0296999999999912</v>
      </c>
      <c r="D64">
        <v>1.7664080483527691</v>
      </c>
      <c r="E64">
        <v>11016</v>
      </c>
      <c r="F64">
        <v>-4107</v>
      </c>
      <c r="G64">
        <v>-27.157310057528267</v>
      </c>
    </row>
    <row r="65" spans="1:7" x14ac:dyDescent="0.3">
      <c r="A65">
        <v>45447</v>
      </c>
      <c r="B65">
        <v>114.9055</v>
      </c>
      <c r="C65">
        <v>-1.807699999999997</v>
      </c>
      <c r="D65">
        <v>-1.5488393772084024</v>
      </c>
      <c r="E65">
        <v>15123</v>
      </c>
      <c r="F65">
        <v>-7227</v>
      </c>
      <c r="G65">
        <v>-32.335570469798661</v>
      </c>
    </row>
    <row r="66" spans="1:7" x14ac:dyDescent="0.3">
      <c r="A66">
        <v>45446</v>
      </c>
      <c r="B66">
        <v>116.7132</v>
      </c>
      <c r="C66">
        <v>-0.7867999999999995</v>
      </c>
      <c r="D66">
        <v>-0.66961702127659528</v>
      </c>
      <c r="E66">
        <v>22350</v>
      </c>
      <c r="F66">
        <v>6911</v>
      </c>
      <c r="G66">
        <v>44.763261869292052</v>
      </c>
    </row>
    <row r="67" spans="1:7" x14ac:dyDescent="0.3">
      <c r="A67">
        <v>45443</v>
      </c>
      <c r="B67">
        <v>117.5</v>
      </c>
      <c r="C67">
        <v>0.48000000000000398</v>
      </c>
      <c r="D67">
        <v>0.41018629294138098</v>
      </c>
      <c r="E67">
        <v>15439</v>
      </c>
      <c r="F67">
        <v>-110604</v>
      </c>
      <c r="G67">
        <v>-87.751005609196866</v>
      </c>
    </row>
    <row r="68" spans="1:7" x14ac:dyDescent="0.3">
      <c r="A68">
        <v>45442</v>
      </c>
      <c r="B68">
        <v>117.02</v>
      </c>
      <c r="C68">
        <v>1.1799999999999926</v>
      </c>
      <c r="D68">
        <v>1.0186464088397726</v>
      </c>
      <c r="E68">
        <v>126043</v>
      </c>
      <c r="F68">
        <v>91729</v>
      </c>
      <c r="G68">
        <v>267.32237570670861</v>
      </c>
    </row>
    <row r="69" spans="1:7" x14ac:dyDescent="0.3">
      <c r="A69">
        <v>45441</v>
      </c>
      <c r="B69">
        <v>115.84</v>
      </c>
      <c r="C69">
        <v>-1.5099999999999909</v>
      </c>
      <c r="D69">
        <v>-1.286749041329349</v>
      </c>
      <c r="E69">
        <v>34314</v>
      </c>
      <c r="F69">
        <v>17671</v>
      </c>
      <c r="G69">
        <v>106.17677101484108</v>
      </c>
    </row>
    <row r="70" spans="1:7" x14ac:dyDescent="0.3">
      <c r="A70">
        <v>45440</v>
      </c>
      <c r="B70">
        <v>117.35</v>
      </c>
      <c r="C70">
        <v>-4.0000000000006253E-2</v>
      </c>
      <c r="D70">
        <v>-3.407445267910917E-2</v>
      </c>
      <c r="E70">
        <v>16643</v>
      </c>
      <c r="F70">
        <v>-388</v>
      </c>
      <c r="G70">
        <v>-2.2781985790617112</v>
      </c>
    </row>
    <row r="71" spans="1:7" x14ac:dyDescent="0.3">
      <c r="A71">
        <v>45436</v>
      </c>
      <c r="B71">
        <v>117.39</v>
      </c>
      <c r="C71">
        <v>0.79000000000000625</v>
      </c>
      <c r="D71">
        <v>0.67753001715266403</v>
      </c>
      <c r="E71">
        <v>17031</v>
      </c>
      <c r="F71">
        <v>2032</v>
      </c>
      <c r="G71">
        <v>13.547569837989199</v>
      </c>
    </row>
    <row r="72" spans="1:7" x14ac:dyDescent="0.3">
      <c r="A72">
        <v>45435</v>
      </c>
      <c r="B72">
        <v>116.6</v>
      </c>
      <c r="C72">
        <v>-1.8200000000000074</v>
      </c>
      <c r="D72">
        <v>-1.5369025502448972</v>
      </c>
      <c r="E72">
        <v>14999</v>
      </c>
      <c r="F72">
        <v>262</v>
      </c>
      <c r="G72">
        <v>1.7778380945918437</v>
      </c>
    </row>
    <row r="73" spans="1:7" x14ac:dyDescent="0.3">
      <c r="A73">
        <v>45434</v>
      </c>
      <c r="B73">
        <v>118.42</v>
      </c>
      <c r="C73">
        <v>-1.0300000000000011</v>
      </c>
      <c r="D73">
        <v>-0.86228547509418263</v>
      </c>
      <c r="E73">
        <v>14737</v>
      </c>
      <c r="F73">
        <v>-3105</v>
      </c>
      <c r="G73">
        <v>-17.402757538392557</v>
      </c>
    </row>
    <row r="74" spans="1:7" x14ac:dyDescent="0.3">
      <c r="A74">
        <v>45433</v>
      </c>
      <c r="B74">
        <v>119.45</v>
      </c>
      <c r="C74">
        <v>-0.29999999999999716</v>
      </c>
      <c r="D74">
        <v>-0.25052192066805606</v>
      </c>
      <c r="E74">
        <v>17842</v>
      </c>
      <c r="F74">
        <v>147</v>
      </c>
      <c r="G74">
        <v>0.83074314778185931</v>
      </c>
    </row>
    <row r="75" spans="1:7" x14ac:dyDescent="0.3">
      <c r="A75">
        <v>45432</v>
      </c>
      <c r="B75">
        <v>119.75</v>
      </c>
      <c r="C75">
        <v>0.65999999999999659</v>
      </c>
      <c r="D75">
        <v>0.55420270383743098</v>
      </c>
      <c r="E75">
        <v>17695</v>
      </c>
      <c r="F75">
        <v>1080</v>
      </c>
      <c r="G75">
        <v>6.5001504664459828</v>
      </c>
    </row>
    <row r="76" spans="1:7" x14ac:dyDescent="0.3">
      <c r="A76">
        <v>45429</v>
      </c>
      <c r="B76">
        <v>119.09</v>
      </c>
      <c r="C76">
        <v>-6.9999999999993179E-2</v>
      </c>
      <c r="D76">
        <v>-5.8744545149373266E-2</v>
      </c>
      <c r="E76">
        <v>16615</v>
      </c>
      <c r="F76">
        <v>4983</v>
      </c>
      <c r="G76">
        <v>42.838720770288859</v>
      </c>
    </row>
    <row r="77" spans="1:7" x14ac:dyDescent="0.3">
      <c r="A77">
        <v>45428</v>
      </c>
      <c r="B77">
        <v>119.16</v>
      </c>
      <c r="C77">
        <v>-0.65000000000000568</v>
      </c>
      <c r="D77">
        <v>-0.54252566563726368</v>
      </c>
      <c r="E77">
        <v>11632</v>
      </c>
      <c r="F77">
        <v>-20198</v>
      </c>
      <c r="G77">
        <v>-63.455859252277726</v>
      </c>
    </row>
    <row r="78" spans="1:7" x14ac:dyDescent="0.3">
      <c r="A78">
        <v>45427</v>
      </c>
      <c r="B78">
        <v>119.81</v>
      </c>
      <c r="C78">
        <v>1.1500000000000057</v>
      </c>
      <c r="D78">
        <v>0.96915557053767543</v>
      </c>
      <c r="E78">
        <v>31830</v>
      </c>
      <c r="F78">
        <v>13128</v>
      </c>
      <c r="G78">
        <v>70.195700994546044</v>
      </c>
    </row>
    <row r="79" spans="1:7" x14ac:dyDescent="0.3">
      <c r="A79">
        <v>45426</v>
      </c>
      <c r="B79">
        <v>118.66</v>
      </c>
      <c r="C79">
        <v>1.6599999999999966</v>
      </c>
      <c r="D79">
        <v>1.418803418803416</v>
      </c>
      <c r="E79">
        <v>18702</v>
      </c>
      <c r="F79">
        <v>-1628</v>
      </c>
      <c r="G79">
        <v>-8.0078701426463361</v>
      </c>
    </row>
    <row r="80" spans="1:7" x14ac:dyDescent="0.3">
      <c r="A80">
        <v>45425</v>
      </c>
      <c r="B80">
        <v>117</v>
      </c>
      <c r="C80">
        <v>-0.12869999999999493</v>
      </c>
      <c r="D80">
        <v>-0.10987913295374654</v>
      </c>
      <c r="E80">
        <v>20330</v>
      </c>
      <c r="F80">
        <v>7885</v>
      </c>
      <c r="G80">
        <v>63.358778625954201</v>
      </c>
    </row>
    <row r="81" spans="1:7" x14ac:dyDescent="0.3">
      <c r="A81">
        <v>45422</v>
      </c>
      <c r="B81">
        <v>117.12869999999999</v>
      </c>
      <c r="C81">
        <v>-1.2212999999999994</v>
      </c>
      <c r="D81">
        <v>-1.0319391634980983</v>
      </c>
      <c r="E81">
        <v>12445</v>
      </c>
      <c r="F81">
        <v>-5843</v>
      </c>
      <c r="G81">
        <v>-31.949912510936134</v>
      </c>
    </row>
    <row r="82" spans="1:7" x14ac:dyDescent="0.3">
      <c r="A82">
        <v>45421</v>
      </c>
      <c r="B82">
        <v>118.35</v>
      </c>
      <c r="C82">
        <v>0.95999999999999375</v>
      </c>
      <c r="D82">
        <v>0.8177868642984869</v>
      </c>
      <c r="E82">
        <v>18288</v>
      </c>
      <c r="F82">
        <v>-269</v>
      </c>
      <c r="G82">
        <v>-1.4495877566416986</v>
      </c>
    </row>
    <row r="83" spans="1:7" x14ac:dyDescent="0.3">
      <c r="A83">
        <v>45420</v>
      </c>
      <c r="B83">
        <v>117.39</v>
      </c>
      <c r="C83">
        <v>-0.48739999999999384</v>
      </c>
      <c r="D83">
        <v>-0.41348044663353101</v>
      </c>
      <c r="E83">
        <v>18557</v>
      </c>
      <c r="F83">
        <v>-17471</v>
      </c>
      <c r="G83">
        <v>-48.492838903075388</v>
      </c>
    </row>
    <row r="84" spans="1:7" x14ac:dyDescent="0.3">
      <c r="A84">
        <v>45419</v>
      </c>
      <c r="B84">
        <v>117.87739999999999</v>
      </c>
      <c r="C84">
        <v>0.34739999999999327</v>
      </c>
      <c r="D84">
        <v>0.29558410618564901</v>
      </c>
      <c r="E84">
        <v>36028</v>
      </c>
      <c r="F84">
        <v>-27645</v>
      </c>
      <c r="G84">
        <v>-43.417146985378416</v>
      </c>
    </row>
    <row r="85" spans="1:7" x14ac:dyDescent="0.3">
      <c r="A85">
        <v>45418</v>
      </c>
      <c r="B85">
        <v>117.53</v>
      </c>
      <c r="C85">
        <v>0.81000000000000227</v>
      </c>
      <c r="D85">
        <v>0.69396847155586217</v>
      </c>
      <c r="E85">
        <v>63673</v>
      </c>
      <c r="F85">
        <v>42065</v>
      </c>
      <c r="G85">
        <v>194.67326915957054</v>
      </c>
    </row>
    <row r="86" spans="1:7" x14ac:dyDescent="0.3">
      <c r="A86">
        <v>45415</v>
      </c>
      <c r="B86">
        <v>116.72</v>
      </c>
      <c r="C86">
        <v>1.5300000000000011</v>
      </c>
      <c r="D86">
        <v>1.3282402986370354</v>
      </c>
      <c r="E86">
        <v>21608</v>
      </c>
      <c r="F86">
        <v>-653</v>
      </c>
      <c r="G86">
        <v>-2.9333812497192397</v>
      </c>
    </row>
    <row r="87" spans="1:7" x14ac:dyDescent="0.3">
      <c r="A87">
        <v>45414</v>
      </c>
      <c r="B87">
        <v>115.19</v>
      </c>
      <c r="C87">
        <v>1.6499999999999915</v>
      </c>
      <c r="D87">
        <v>1.4532323410251817</v>
      </c>
      <c r="E87">
        <v>22261</v>
      </c>
      <c r="F87">
        <v>-3723</v>
      </c>
      <c r="G87">
        <v>-14.328048029556649</v>
      </c>
    </row>
    <row r="88" spans="1:7" x14ac:dyDescent="0.3">
      <c r="A88">
        <v>45413</v>
      </c>
      <c r="B88">
        <v>113.54</v>
      </c>
      <c r="C88">
        <v>2.0900000000000034</v>
      </c>
      <c r="D88">
        <v>1.8752803947958756</v>
      </c>
      <c r="E88">
        <v>25984</v>
      </c>
      <c r="F88">
        <v>-1154</v>
      </c>
      <c r="G88">
        <v>-4.2523398924017979</v>
      </c>
    </row>
    <row r="89" spans="1:7" x14ac:dyDescent="0.3">
      <c r="A89">
        <v>45412</v>
      </c>
      <c r="B89">
        <v>111.45</v>
      </c>
      <c r="C89">
        <v>-2.0499999999999972</v>
      </c>
      <c r="D89">
        <v>-1.8061674008810549</v>
      </c>
      <c r="E89">
        <v>27138</v>
      </c>
      <c r="F89">
        <v>2178</v>
      </c>
      <c r="G89">
        <v>8.7259615384615383</v>
      </c>
    </row>
    <row r="90" spans="1:7" x14ac:dyDescent="0.3">
      <c r="A90">
        <v>45411</v>
      </c>
      <c r="B90">
        <v>113.5</v>
      </c>
      <c r="C90">
        <v>0.87000000000000455</v>
      </c>
      <c r="D90">
        <v>0.77244073515049683</v>
      </c>
      <c r="E90">
        <v>24960</v>
      </c>
      <c r="F90">
        <v>-31958</v>
      </c>
      <c r="G90">
        <v>-56.147440177096875</v>
      </c>
    </row>
    <row r="91" spans="1:7" x14ac:dyDescent="0.3">
      <c r="A91">
        <v>45408</v>
      </c>
      <c r="B91">
        <v>112.63</v>
      </c>
      <c r="C91">
        <v>1.1700000000000017</v>
      </c>
      <c r="D91">
        <v>1.0497039296608666</v>
      </c>
      <c r="E91">
        <v>56918</v>
      </c>
      <c r="F91">
        <v>19018</v>
      </c>
      <c r="G91">
        <v>50.17941952506596</v>
      </c>
    </row>
    <row r="92" spans="1:7" x14ac:dyDescent="0.3">
      <c r="A92">
        <v>45407</v>
      </c>
      <c r="B92">
        <v>111.46</v>
      </c>
      <c r="C92">
        <v>-1.2800000000000011</v>
      </c>
      <c r="D92">
        <v>-1.1353556856483955</v>
      </c>
      <c r="E92">
        <v>37900</v>
      </c>
      <c r="F92">
        <v>28116</v>
      </c>
      <c r="G92">
        <v>287.36713000817662</v>
      </c>
    </row>
    <row r="93" spans="1:7" x14ac:dyDescent="0.3">
      <c r="A93">
        <v>45406</v>
      </c>
      <c r="B93">
        <v>112.74</v>
      </c>
      <c r="C93">
        <v>-0.1600000000000108</v>
      </c>
      <c r="D93">
        <v>-0.14171833480957555</v>
      </c>
      <c r="E93">
        <v>9784</v>
      </c>
      <c r="F93">
        <v>-10188</v>
      </c>
      <c r="G93">
        <v>-51.011415982375325</v>
      </c>
    </row>
    <row r="94" spans="1:7" x14ac:dyDescent="0.3">
      <c r="A94">
        <v>45405</v>
      </c>
      <c r="B94">
        <v>112.9</v>
      </c>
      <c r="C94">
        <v>1.5700000000000074</v>
      </c>
      <c r="D94">
        <v>1.4102218629300345</v>
      </c>
      <c r="E94">
        <v>19972</v>
      </c>
      <c r="F94">
        <v>-5500</v>
      </c>
      <c r="G94">
        <v>-21.592336683417084</v>
      </c>
    </row>
    <row r="95" spans="1:7" x14ac:dyDescent="0.3">
      <c r="A95">
        <v>45404</v>
      </c>
      <c r="B95">
        <v>111.33</v>
      </c>
      <c r="C95">
        <v>1.1200000000000045</v>
      </c>
      <c r="D95">
        <v>1.0162417203520593</v>
      </c>
      <c r="E95">
        <v>25472</v>
      </c>
      <c r="F95">
        <v>-774</v>
      </c>
      <c r="G95">
        <v>-2.9490208031700069</v>
      </c>
    </row>
    <row r="96" spans="1:7" x14ac:dyDescent="0.3">
      <c r="A96">
        <v>45401</v>
      </c>
      <c r="B96">
        <v>110.21</v>
      </c>
      <c r="C96">
        <v>0.85999999999999943</v>
      </c>
      <c r="D96">
        <v>0.78646547782350207</v>
      </c>
      <c r="E96">
        <v>26246</v>
      </c>
      <c r="F96">
        <v>15756</v>
      </c>
      <c r="G96">
        <v>150.2001906577693</v>
      </c>
    </row>
    <row r="97" spans="1:7" x14ac:dyDescent="0.3">
      <c r="A97">
        <v>45400</v>
      </c>
      <c r="B97">
        <v>109.35</v>
      </c>
      <c r="C97">
        <v>-0.4100000000000108</v>
      </c>
      <c r="D97">
        <v>-0.37354227405248797</v>
      </c>
      <c r="E97">
        <v>10490</v>
      </c>
      <c r="F97">
        <v>-30294</v>
      </c>
      <c r="G97">
        <v>-74.279129070223618</v>
      </c>
    </row>
    <row r="98" spans="1:7" x14ac:dyDescent="0.3">
      <c r="A98">
        <v>45399</v>
      </c>
      <c r="B98">
        <v>109.76</v>
      </c>
      <c r="C98">
        <v>-1.4299999999999926</v>
      </c>
      <c r="D98">
        <v>-1.2860868783163888</v>
      </c>
      <c r="E98">
        <v>40784</v>
      </c>
      <c r="F98">
        <v>-14062</v>
      </c>
      <c r="G98">
        <v>-25.639062101155965</v>
      </c>
    </row>
    <row r="99" spans="1:7" x14ac:dyDescent="0.3">
      <c r="A99">
        <v>45398</v>
      </c>
      <c r="B99">
        <v>111.19</v>
      </c>
      <c r="C99">
        <v>-0.85000000000000853</v>
      </c>
      <c r="D99">
        <v>-0.75865762227776556</v>
      </c>
      <c r="E99">
        <v>54846</v>
      </c>
      <c r="F99">
        <v>-18616</v>
      </c>
      <c r="G99">
        <v>-25.340992622035884</v>
      </c>
    </row>
    <row r="100" spans="1:7" x14ac:dyDescent="0.3">
      <c r="A100">
        <v>45397</v>
      </c>
      <c r="B100">
        <v>112.04</v>
      </c>
      <c r="C100">
        <v>-2.3299999999999983</v>
      </c>
      <c r="D100">
        <v>-2.0372475299466628</v>
      </c>
      <c r="E100">
        <v>73462</v>
      </c>
      <c r="F100">
        <v>55080</v>
      </c>
      <c r="G100">
        <v>299.64095310629966</v>
      </c>
    </row>
    <row r="101" spans="1:7" x14ac:dyDescent="0.3">
      <c r="A101">
        <v>45394</v>
      </c>
      <c r="B101">
        <v>114.37</v>
      </c>
      <c r="C101">
        <v>-2.25</v>
      </c>
      <c r="D101">
        <v>-1.9293431658377636</v>
      </c>
      <c r="E101">
        <v>18382</v>
      </c>
      <c r="F101">
        <v>11101</v>
      </c>
      <c r="G101">
        <v>152.46532069770635</v>
      </c>
    </row>
    <row r="102" spans="1:7" x14ac:dyDescent="0.3">
      <c r="A102">
        <v>45393</v>
      </c>
      <c r="B102">
        <v>116.62</v>
      </c>
      <c r="C102">
        <v>1.3800000000000097</v>
      </c>
      <c r="D102">
        <v>1.1975008677542605</v>
      </c>
      <c r="E102">
        <v>7281</v>
      </c>
      <c r="F102">
        <v>-12299</v>
      </c>
      <c r="G102">
        <v>-62.814096016343207</v>
      </c>
    </row>
    <row r="103" spans="1:7" x14ac:dyDescent="0.3">
      <c r="A103">
        <v>45392</v>
      </c>
      <c r="B103">
        <v>115.24</v>
      </c>
      <c r="C103">
        <v>-3.1600000000000108</v>
      </c>
      <c r="D103">
        <v>-2.6689189189189277</v>
      </c>
      <c r="E103">
        <v>19580</v>
      </c>
      <c r="F103">
        <v>7038</v>
      </c>
      <c r="G103">
        <v>56.115452081007817</v>
      </c>
    </row>
    <row r="104" spans="1:7" x14ac:dyDescent="0.3">
      <c r="A104">
        <v>45391</v>
      </c>
      <c r="B104">
        <v>118.4</v>
      </c>
      <c r="C104">
        <v>0.10999999999999943</v>
      </c>
      <c r="D104">
        <v>9.299179981401591E-2</v>
      </c>
      <c r="E104">
        <v>12542</v>
      </c>
      <c r="F104">
        <v>-26520</v>
      </c>
      <c r="G104">
        <v>-67.89206901848344</v>
      </c>
    </row>
    <row r="105" spans="1:7" x14ac:dyDescent="0.3">
      <c r="A105">
        <v>45390</v>
      </c>
      <c r="B105">
        <v>118.29</v>
      </c>
      <c r="C105">
        <v>0.44000000000001194</v>
      </c>
      <c r="D105">
        <v>0.37335596096734153</v>
      </c>
      <c r="E105">
        <v>39062</v>
      </c>
      <c r="F105">
        <v>27709</v>
      </c>
      <c r="G105">
        <v>244.06764731788954</v>
      </c>
    </row>
    <row r="106" spans="1:7" x14ac:dyDescent="0.3">
      <c r="A106">
        <v>45387</v>
      </c>
      <c r="B106">
        <v>117.85</v>
      </c>
      <c r="C106">
        <v>0.87999999999999545</v>
      </c>
      <c r="D106">
        <v>0.75232965717705003</v>
      </c>
      <c r="E106">
        <v>11353</v>
      </c>
      <c r="F106">
        <v>3562</v>
      </c>
      <c r="G106">
        <v>45.719419843409064</v>
      </c>
    </row>
    <row r="107" spans="1:7" x14ac:dyDescent="0.3">
      <c r="A107">
        <v>45386</v>
      </c>
      <c r="B107">
        <v>116.97</v>
      </c>
      <c r="C107">
        <v>-1.0300000000000011</v>
      </c>
      <c r="D107">
        <v>-0.87288135593220439</v>
      </c>
      <c r="E107">
        <v>7791</v>
      </c>
      <c r="F107">
        <v>-4170</v>
      </c>
      <c r="G107">
        <v>-34.86330574366692</v>
      </c>
    </row>
    <row r="108" spans="1:7" x14ac:dyDescent="0.3">
      <c r="A108">
        <v>45385</v>
      </c>
      <c r="B108">
        <v>118</v>
      </c>
      <c r="C108">
        <v>0.62000000000000455</v>
      </c>
      <c r="D108">
        <v>0.52819901175669159</v>
      </c>
      <c r="E108">
        <v>11961</v>
      </c>
      <c r="F108">
        <v>-62241</v>
      </c>
      <c r="G108">
        <v>-83.880488396539178</v>
      </c>
    </row>
    <row r="109" spans="1:7" x14ac:dyDescent="0.3">
      <c r="A109">
        <v>45384</v>
      </c>
      <c r="B109">
        <v>117.38</v>
      </c>
      <c r="C109">
        <v>-2.3599999999999994</v>
      </c>
      <c r="D109">
        <v>-1.9709370302321694</v>
      </c>
      <c r="E109">
        <v>74202</v>
      </c>
      <c r="F109">
        <v>58153</v>
      </c>
      <c r="G109">
        <v>362.34656364882545</v>
      </c>
    </row>
    <row r="110" spans="1:7" x14ac:dyDescent="0.3">
      <c r="A110">
        <v>45383</v>
      </c>
      <c r="B110">
        <v>119.74</v>
      </c>
      <c r="C110">
        <v>-1.4500000000000028</v>
      </c>
      <c r="D110">
        <v>-1.1964683554748765</v>
      </c>
      <c r="E110">
        <v>16049</v>
      </c>
      <c r="F110">
        <v>-26392</v>
      </c>
      <c r="G110">
        <v>-62.185151151009634</v>
      </c>
    </row>
    <row r="111" spans="1:7" x14ac:dyDescent="0.3">
      <c r="A111">
        <v>45379</v>
      </c>
      <c r="B111">
        <v>121.19</v>
      </c>
      <c r="C111">
        <v>0.92999999999999261</v>
      </c>
      <c r="D111">
        <v>0.77332446366205931</v>
      </c>
      <c r="E111">
        <v>42441</v>
      </c>
      <c r="F111">
        <v>26966</v>
      </c>
      <c r="G111">
        <v>174.25525040387723</v>
      </c>
    </row>
    <row r="112" spans="1:7" x14ac:dyDescent="0.3">
      <c r="A112">
        <v>45378</v>
      </c>
      <c r="B112">
        <v>120.26</v>
      </c>
      <c r="C112">
        <v>2.6500000000000057</v>
      </c>
      <c r="D112">
        <v>2.2532097610747432</v>
      </c>
      <c r="E112">
        <v>15475</v>
      </c>
      <c r="F112">
        <v>-15452</v>
      </c>
      <c r="G112">
        <v>-49.962815662689557</v>
      </c>
    </row>
    <row r="113" spans="1:7" x14ac:dyDescent="0.3">
      <c r="A113">
        <v>45377</v>
      </c>
      <c r="B113">
        <v>117.61</v>
      </c>
      <c r="C113">
        <v>-0.45999999999999375</v>
      </c>
      <c r="D113">
        <v>-0.38959939019225354</v>
      </c>
      <c r="E113">
        <v>30927</v>
      </c>
      <c r="F113">
        <v>12086</v>
      </c>
      <c r="G113">
        <v>64.147338251685156</v>
      </c>
    </row>
    <row r="114" spans="1:7" x14ac:dyDescent="0.3">
      <c r="A114">
        <v>45376</v>
      </c>
      <c r="B114">
        <v>118.07</v>
      </c>
      <c r="C114">
        <v>-8.0000000000012506E-2</v>
      </c>
      <c r="D114">
        <v>-6.7710537452401603E-2</v>
      </c>
      <c r="E114">
        <v>18841</v>
      </c>
      <c r="F114">
        <v>-7280</v>
      </c>
      <c r="G114">
        <v>-27.870295930477393</v>
      </c>
    </row>
    <row r="115" spans="1:7" x14ac:dyDescent="0.3">
      <c r="A115">
        <v>45373</v>
      </c>
      <c r="B115">
        <v>118.15</v>
      </c>
      <c r="C115">
        <v>-1.539999999999992</v>
      </c>
      <c r="D115">
        <v>-1.2866571977608756</v>
      </c>
      <c r="E115">
        <v>26121</v>
      </c>
      <c r="F115">
        <v>8411</v>
      </c>
      <c r="G115">
        <v>47.492941840767926</v>
      </c>
    </row>
    <row r="116" spans="1:7" x14ac:dyDescent="0.3">
      <c r="A116">
        <v>45372</v>
      </c>
      <c r="B116">
        <v>119.69</v>
      </c>
      <c r="C116">
        <v>0.48000000000000398</v>
      </c>
      <c r="D116">
        <v>0.40265078433017698</v>
      </c>
      <c r="E116">
        <v>17710</v>
      </c>
      <c r="F116">
        <v>6510</v>
      </c>
      <c r="G116">
        <v>58.125</v>
      </c>
    </row>
    <row r="117" spans="1:7" x14ac:dyDescent="0.3">
      <c r="A117">
        <v>45371</v>
      </c>
      <c r="B117">
        <v>119.21</v>
      </c>
      <c r="C117">
        <v>2.8199999999999932</v>
      </c>
      <c r="D117">
        <v>2.4228885643096429</v>
      </c>
      <c r="E117">
        <v>11200</v>
      </c>
      <c r="F117">
        <v>-2586</v>
      </c>
      <c r="G117">
        <v>-18.758160452633106</v>
      </c>
    </row>
    <row r="118" spans="1:7" x14ac:dyDescent="0.3">
      <c r="A118">
        <v>45370</v>
      </c>
      <c r="B118">
        <v>116.39</v>
      </c>
      <c r="C118">
        <v>1.5400000000000063</v>
      </c>
      <c r="D118">
        <v>1.3408794079233839</v>
      </c>
      <c r="E118">
        <v>13786</v>
      </c>
      <c r="F118">
        <v>1910</v>
      </c>
      <c r="G118">
        <v>16.082856180532165</v>
      </c>
    </row>
    <row r="119" spans="1:7" x14ac:dyDescent="0.3">
      <c r="A119">
        <v>45369</v>
      </c>
      <c r="B119">
        <v>114.85</v>
      </c>
      <c r="C119">
        <v>-1.3500000000000085</v>
      </c>
      <c r="D119">
        <v>-1.1617900172117113</v>
      </c>
      <c r="E119">
        <v>11876</v>
      </c>
      <c r="F119">
        <v>-11446</v>
      </c>
      <c r="G119">
        <v>-49.078123660063461</v>
      </c>
    </row>
    <row r="120" spans="1:7" x14ac:dyDescent="0.3">
      <c r="A120">
        <v>45366</v>
      </c>
      <c r="B120">
        <v>116.2</v>
      </c>
      <c r="C120">
        <v>0.98000000000000398</v>
      </c>
      <c r="D120">
        <v>0.85054678007290752</v>
      </c>
      <c r="E120">
        <v>23322</v>
      </c>
      <c r="F120">
        <v>13082</v>
      </c>
      <c r="G120">
        <v>127.75390625</v>
      </c>
    </row>
    <row r="121" spans="1:7" x14ac:dyDescent="0.3">
      <c r="A121">
        <v>45365</v>
      </c>
      <c r="B121">
        <v>115.22</v>
      </c>
      <c r="C121">
        <v>-2.6200000000000045</v>
      </c>
      <c r="D121">
        <v>-2.2233536999321153</v>
      </c>
      <c r="E121">
        <v>10240</v>
      </c>
      <c r="F121">
        <v>-5245</v>
      </c>
      <c r="G121">
        <v>-33.871488537294155</v>
      </c>
    </row>
    <row r="122" spans="1:7" x14ac:dyDescent="0.3">
      <c r="A122">
        <v>45364</v>
      </c>
      <c r="B122">
        <v>117.84</v>
      </c>
      <c r="C122">
        <v>0.77000000000001023</v>
      </c>
      <c r="D122">
        <v>0.65772614674981655</v>
      </c>
      <c r="E122">
        <v>15485</v>
      </c>
      <c r="F122">
        <v>-37930</v>
      </c>
      <c r="G122">
        <v>-71.010015913133017</v>
      </c>
    </row>
    <row r="123" spans="1:7" x14ac:dyDescent="0.3">
      <c r="A123">
        <v>45363</v>
      </c>
      <c r="B123">
        <v>117.07</v>
      </c>
      <c r="C123">
        <v>-0.32000000000000739</v>
      </c>
      <c r="D123">
        <v>-0.27259562143283705</v>
      </c>
      <c r="E123">
        <v>53415</v>
      </c>
      <c r="F123">
        <v>-2506</v>
      </c>
      <c r="G123">
        <v>-4.4813218647735198</v>
      </c>
    </row>
    <row r="124" spans="1:7" x14ac:dyDescent="0.3">
      <c r="A124">
        <v>45362</v>
      </c>
      <c r="B124">
        <v>117.39</v>
      </c>
      <c r="C124">
        <v>-1.5499999999999972</v>
      </c>
      <c r="D124">
        <v>-1.3031780729779696</v>
      </c>
      <c r="E124">
        <v>55921</v>
      </c>
      <c r="F124">
        <v>42880</v>
      </c>
      <c r="G124">
        <v>328.80914040334329</v>
      </c>
    </row>
    <row r="125" spans="1:7" x14ac:dyDescent="0.3">
      <c r="A125">
        <v>45359</v>
      </c>
      <c r="B125">
        <v>118.94</v>
      </c>
      <c r="C125">
        <v>0.12999999999999545</v>
      </c>
      <c r="D125">
        <v>0.10941839912464897</v>
      </c>
      <c r="E125">
        <v>13041</v>
      </c>
      <c r="F125">
        <v>-12315</v>
      </c>
      <c r="G125">
        <v>-48.568386180785616</v>
      </c>
    </row>
    <row r="126" spans="1:7" x14ac:dyDescent="0.3">
      <c r="A126">
        <v>45358</v>
      </c>
      <c r="B126">
        <v>118.81</v>
      </c>
      <c r="C126">
        <v>1.0400000000000063</v>
      </c>
      <c r="D126">
        <v>0.88307718434236759</v>
      </c>
      <c r="E126">
        <v>25356</v>
      </c>
      <c r="F126">
        <v>12297</v>
      </c>
      <c r="G126">
        <v>94.164943716976794</v>
      </c>
    </row>
    <row r="127" spans="1:7" x14ac:dyDescent="0.3">
      <c r="A127">
        <v>45357</v>
      </c>
      <c r="B127">
        <v>117.77</v>
      </c>
      <c r="C127">
        <v>0.53999999999999204</v>
      </c>
      <c r="D127">
        <v>0.46063294378571357</v>
      </c>
      <c r="E127">
        <v>13059</v>
      </c>
      <c r="F127">
        <v>992</v>
      </c>
      <c r="G127">
        <v>8.2207673821165166</v>
      </c>
    </row>
    <row r="128" spans="1:7" x14ac:dyDescent="0.3">
      <c r="A128">
        <v>45356</v>
      </c>
      <c r="B128">
        <v>117.23</v>
      </c>
      <c r="C128">
        <v>-0.93999999999999773</v>
      </c>
      <c r="D128">
        <v>-0.79546416180079349</v>
      </c>
      <c r="E128">
        <v>12067</v>
      </c>
      <c r="F128">
        <v>-7895</v>
      </c>
      <c r="G128">
        <v>-39.550145276024445</v>
      </c>
    </row>
    <row r="129" spans="1:7" x14ac:dyDescent="0.3">
      <c r="A129">
        <v>45355</v>
      </c>
      <c r="B129">
        <v>118.17</v>
      </c>
      <c r="C129">
        <v>-1.6700000000000017</v>
      </c>
      <c r="D129">
        <v>-1.3935246995994672</v>
      </c>
      <c r="E129">
        <v>19962</v>
      </c>
      <c r="F129">
        <v>-14613</v>
      </c>
      <c r="G129">
        <v>-42.264642082429503</v>
      </c>
    </row>
    <row r="130" spans="1:7" x14ac:dyDescent="0.3">
      <c r="A130">
        <v>45352</v>
      </c>
      <c r="B130">
        <v>119.84</v>
      </c>
      <c r="C130">
        <v>1.2800000000000011</v>
      </c>
      <c r="D130">
        <v>1.0796221322537121</v>
      </c>
      <c r="E130">
        <v>34575</v>
      </c>
      <c r="F130">
        <v>-1540</v>
      </c>
      <c r="G130">
        <v>-4.2641561677973145</v>
      </c>
    </row>
    <row r="131" spans="1:7" x14ac:dyDescent="0.3">
      <c r="A131">
        <v>45351</v>
      </c>
      <c r="B131">
        <v>118.56</v>
      </c>
      <c r="C131">
        <v>1.3900000000000006</v>
      </c>
      <c r="D131">
        <v>1.1863104890330294</v>
      </c>
      <c r="E131">
        <v>36115</v>
      </c>
      <c r="F131">
        <v>-16768</v>
      </c>
      <c r="G131">
        <v>-31.707732163455173</v>
      </c>
    </row>
    <row r="132" spans="1:7" x14ac:dyDescent="0.3">
      <c r="A132">
        <v>45350</v>
      </c>
      <c r="B132">
        <v>117.17</v>
      </c>
      <c r="C132">
        <v>-1.25</v>
      </c>
      <c r="D132">
        <v>-1.0555649383550076</v>
      </c>
      <c r="E132">
        <v>52883</v>
      </c>
      <c r="F132">
        <v>19054</v>
      </c>
      <c r="G132">
        <v>56.324455348960953</v>
      </c>
    </row>
    <row r="133" spans="1:7" x14ac:dyDescent="0.3">
      <c r="A133">
        <v>45349</v>
      </c>
      <c r="B133">
        <v>118.42</v>
      </c>
      <c r="C133">
        <v>2.0799999999999983</v>
      </c>
      <c r="D133">
        <v>1.7878631597043135</v>
      </c>
      <c r="E133">
        <v>33829</v>
      </c>
      <c r="F133">
        <v>-22767</v>
      </c>
      <c r="G133">
        <v>-40.227224538836666</v>
      </c>
    </row>
    <row r="134" spans="1:7" x14ac:dyDescent="0.3">
      <c r="A134">
        <v>45348</v>
      </c>
      <c r="B134">
        <v>116.34</v>
      </c>
      <c r="C134">
        <v>1.1800000000000068</v>
      </c>
      <c r="D134">
        <v>1.0246613407433196</v>
      </c>
      <c r="E134">
        <v>56596</v>
      </c>
      <c r="F134">
        <v>46628</v>
      </c>
      <c r="G134">
        <v>467.776886035313</v>
      </c>
    </row>
    <row r="135" spans="1:7" x14ac:dyDescent="0.3">
      <c r="A135">
        <v>45345</v>
      </c>
      <c r="B135">
        <v>115.16</v>
      </c>
      <c r="C135">
        <v>0.75999999999999091</v>
      </c>
      <c r="D135">
        <v>0.66433566433565638</v>
      </c>
      <c r="E135">
        <v>9968</v>
      </c>
      <c r="F135">
        <v>-9402</v>
      </c>
      <c r="G135">
        <v>-48.538977800722769</v>
      </c>
    </row>
    <row r="136" spans="1:7" x14ac:dyDescent="0.3">
      <c r="A136">
        <v>45344</v>
      </c>
      <c r="B136">
        <v>114.4</v>
      </c>
      <c r="C136">
        <v>-0.26999999999999602</v>
      </c>
      <c r="D136">
        <v>-0.23545827156186971</v>
      </c>
      <c r="E136">
        <v>19370</v>
      </c>
      <c r="F136">
        <v>3303</v>
      </c>
      <c r="G136">
        <v>20.557664778739031</v>
      </c>
    </row>
    <row r="137" spans="1:7" x14ac:dyDescent="0.3">
      <c r="A137">
        <v>45343</v>
      </c>
      <c r="B137">
        <v>114.67</v>
      </c>
      <c r="C137">
        <v>-0.5</v>
      </c>
      <c r="D137">
        <v>-0.43414083528696706</v>
      </c>
      <c r="E137">
        <v>16067</v>
      </c>
      <c r="F137">
        <v>-61716</v>
      </c>
      <c r="G137">
        <v>-79.343815486674472</v>
      </c>
    </row>
    <row r="138" spans="1:7" x14ac:dyDescent="0.3">
      <c r="A138">
        <v>45342</v>
      </c>
      <c r="B138">
        <v>115.17</v>
      </c>
      <c r="C138">
        <v>-2.1400000000000006</v>
      </c>
      <c r="D138">
        <v>-1.8242264086608138</v>
      </c>
      <c r="E138">
        <v>77783</v>
      </c>
      <c r="F138">
        <v>-87321</v>
      </c>
      <c r="G138">
        <v>-52.888482411086343</v>
      </c>
    </row>
    <row r="139" spans="1:7" x14ac:dyDescent="0.3">
      <c r="A139">
        <v>45338</v>
      </c>
      <c r="B139">
        <v>117.31</v>
      </c>
      <c r="C139">
        <v>-0.96339999999999293</v>
      </c>
      <c r="D139">
        <v>-0.81455339915821556</v>
      </c>
      <c r="E139">
        <v>165104</v>
      </c>
      <c r="F139">
        <v>108346</v>
      </c>
      <c r="G139">
        <v>190.89115190810105</v>
      </c>
    </row>
    <row r="140" spans="1:7" x14ac:dyDescent="0.3">
      <c r="A140">
        <v>45337</v>
      </c>
      <c r="B140">
        <v>118.2734</v>
      </c>
      <c r="C140">
        <v>2.9433999999999969</v>
      </c>
      <c r="D140">
        <v>2.5521546865516318</v>
      </c>
      <c r="E140">
        <v>56758</v>
      </c>
      <c r="F140">
        <v>41120</v>
      </c>
      <c r="G140">
        <v>262.94922624376517</v>
      </c>
    </row>
    <row r="141" spans="1:7" x14ac:dyDescent="0.3">
      <c r="A141">
        <v>45336</v>
      </c>
      <c r="B141">
        <v>115.33</v>
      </c>
      <c r="C141">
        <v>3.3900000000000006</v>
      </c>
      <c r="D141">
        <v>3.0284080757548693</v>
      </c>
      <c r="E141">
        <v>15638</v>
      </c>
      <c r="F141">
        <v>-32100</v>
      </c>
      <c r="G141">
        <v>-67.242029410532496</v>
      </c>
    </row>
    <row r="142" spans="1:7" x14ac:dyDescent="0.3">
      <c r="A142">
        <v>45335</v>
      </c>
      <c r="B142">
        <v>111.94</v>
      </c>
      <c r="C142">
        <v>-6.019999999999996</v>
      </c>
      <c r="D142">
        <v>-5.1034248897931462</v>
      </c>
      <c r="E142">
        <v>47738</v>
      </c>
      <c r="F142">
        <v>-38055</v>
      </c>
      <c r="G142">
        <v>-44.356765703495626</v>
      </c>
    </row>
    <row r="143" spans="1:7" x14ac:dyDescent="0.3">
      <c r="A143">
        <v>45334</v>
      </c>
      <c r="B143">
        <v>117.96</v>
      </c>
      <c r="C143">
        <v>3.2399999999999949</v>
      </c>
      <c r="D143">
        <v>2.8242677824267739</v>
      </c>
      <c r="E143">
        <v>85793</v>
      </c>
      <c r="F143">
        <v>-22635</v>
      </c>
      <c r="G143">
        <v>-20.875604087505071</v>
      </c>
    </row>
    <row r="144" spans="1:7" x14ac:dyDescent="0.3">
      <c r="A144">
        <v>45331</v>
      </c>
      <c r="B144">
        <v>114.72</v>
      </c>
      <c r="C144">
        <v>1.6500000000000057</v>
      </c>
      <c r="D144">
        <v>1.4592730167153143</v>
      </c>
      <c r="E144">
        <v>108428</v>
      </c>
      <c r="F144">
        <v>94083</v>
      </c>
      <c r="G144">
        <v>655.85918438480303</v>
      </c>
    </row>
    <row r="145" spans="1:7" x14ac:dyDescent="0.3">
      <c r="A145">
        <v>45330</v>
      </c>
      <c r="B145">
        <v>113.07</v>
      </c>
      <c r="C145">
        <v>2.019999999999996</v>
      </c>
      <c r="D145">
        <v>1.8190004502476327</v>
      </c>
      <c r="E145">
        <v>14345</v>
      </c>
      <c r="F145">
        <v>548</v>
      </c>
      <c r="G145">
        <v>3.971877944480684</v>
      </c>
    </row>
    <row r="146" spans="1:7" x14ac:dyDescent="0.3">
      <c r="A146">
        <v>45329</v>
      </c>
      <c r="B146">
        <v>111.05</v>
      </c>
      <c r="C146">
        <v>-0.75670000000000925</v>
      </c>
      <c r="D146">
        <v>-0.67679307232930519</v>
      </c>
      <c r="E146">
        <v>13797</v>
      </c>
      <c r="F146">
        <v>-10099</v>
      </c>
      <c r="G146">
        <v>-42.262303314362235</v>
      </c>
    </row>
    <row r="147" spans="1:7" x14ac:dyDescent="0.3">
      <c r="A147">
        <v>45328</v>
      </c>
      <c r="B147">
        <v>111.80670000000001</v>
      </c>
      <c r="C147">
        <v>1.2467000000000041</v>
      </c>
      <c r="D147">
        <v>1.1276230101302498</v>
      </c>
      <c r="E147">
        <v>23896</v>
      </c>
      <c r="F147">
        <v>359</v>
      </c>
      <c r="G147">
        <v>1.5252581042613758</v>
      </c>
    </row>
    <row r="148" spans="1:7" x14ac:dyDescent="0.3">
      <c r="A148">
        <v>45327</v>
      </c>
      <c r="B148">
        <v>110.56</v>
      </c>
      <c r="C148">
        <v>-1.2000000000000028</v>
      </c>
      <c r="D148">
        <v>-1.0737294201861156</v>
      </c>
      <c r="E148">
        <v>23537</v>
      </c>
      <c r="F148">
        <v>4938</v>
      </c>
      <c r="G148">
        <v>26.549814506156245</v>
      </c>
    </row>
    <row r="149" spans="1:7" x14ac:dyDescent="0.3">
      <c r="A149">
        <v>45324</v>
      </c>
      <c r="B149">
        <v>111.76</v>
      </c>
      <c r="C149">
        <v>-1.0599999999999881</v>
      </c>
      <c r="D149">
        <v>-0.93954972522601321</v>
      </c>
      <c r="E149">
        <v>18599</v>
      </c>
      <c r="F149">
        <v>4350</v>
      </c>
      <c r="G149">
        <v>30.528458137413153</v>
      </c>
    </row>
    <row r="150" spans="1:7" x14ac:dyDescent="0.3">
      <c r="A150">
        <v>45323</v>
      </c>
      <c r="B150">
        <v>112.82</v>
      </c>
      <c r="C150">
        <v>1.4599999999999937</v>
      </c>
      <c r="D150">
        <v>1.3110632183907991</v>
      </c>
      <c r="E150">
        <v>14249</v>
      </c>
      <c r="F150">
        <v>-10633</v>
      </c>
      <c r="G150">
        <v>-42.733703078530667</v>
      </c>
    </row>
    <row r="151" spans="1:7" x14ac:dyDescent="0.3">
      <c r="A151">
        <v>45322</v>
      </c>
      <c r="B151">
        <v>111.36</v>
      </c>
      <c r="C151">
        <v>-2.9099999999999966</v>
      </c>
      <c r="D151">
        <v>-2.5466001575216564</v>
      </c>
      <c r="E151">
        <v>24882</v>
      </c>
      <c r="F151">
        <v>-9266</v>
      </c>
      <c r="G151">
        <v>-27.134824879934403</v>
      </c>
    </row>
    <row r="152" spans="1:7" x14ac:dyDescent="0.3">
      <c r="A152">
        <v>45321</v>
      </c>
      <c r="B152">
        <v>114.27</v>
      </c>
      <c r="C152">
        <v>-1.1800000000000068</v>
      </c>
      <c r="D152">
        <v>-1.0220874837592091</v>
      </c>
      <c r="E152">
        <v>34148</v>
      </c>
      <c r="F152">
        <v>7946</v>
      </c>
      <c r="G152">
        <v>30.325929318372644</v>
      </c>
    </row>
    <row r="153" spans="1:7" x14ac:dyDescent="0.3">
      <c r="A153">
        <v>45320</v>
      </c>
      <c r="B153">
        <v>115.45</v>
      </c>
      <c r="C153">
        <v>2.2999999999999972</v>
      </c>
      <c r="D153">
        <v>2.0326999558108678</v>
      </c>
      <c r="E153">
        <v>26202</v>
      </c>
      <c r="F153">
        <v>2074</v>
      </c>
      <c r="G153">
        <v>8.5958222811671092</v>
      </c>
    </row>
    <row r="154" spans="1:7" x14ac:dyDescent="0.3">
      <c r="A154">
        <v>45317</v>
      </c>
      <c r="B154">
        <v>113.15</v>
      </c>
      <c r="C154">
        <v>-7.9999999999998295E-2</v>
      </c>
      <c r="D154">
        <v>-7.0652653890310252E-2</v>
      </c>
      <c r="E154">
        <v>24128</v>
      </c>
      <c r="F154">
        <v>-47282</v>
      </c>
      <c r="G154">
        <v>-66.212015123932218</v>
      </c>
    </row>
    <row r="155" spans="1:7" x14ac:dyDescent="0.3">
      <c r="A155">
        <v>45316</v>
      </c>
      <c r="B155">
        <v>113.23</v>
      </c>
      <c r="C155">
        <v>1.2199999999999989</v>
      </c>
      <c r="D155">
        <v>1.0891884653155957</v>
      </c>
      <c r="E155">
        <v>71410</v>
      </c>
      <c r="F155">
        <v>58717</v>
      </c>
      <c r="G155">
        <v>462.59355550303314</v>
      </c>
    </row>
    <row r="156" spans="1:7" x14ac:dyDescent="0.3">
      <c r="A156">
        <v>45315</v>
      </c>
      <c r="B156">
        <v>112.01</v>
      </c>
      <c r="C156">
        <v>-0.78999999999999204</v>
      </c>
      <c r="D156">
        <v>-0.70035460992907095</v>
      </c>
      <c r="E156">
        <v>12693</v>
      </c>
      <c r="F156">
        <v>-8378</v>
      </c>
      <c r="G156">
        <v>-39.760808694414123</v>
      </c>
    </row>
    <row r="157" spans="1:7" x14ac:dyDescent="0.3">
      <c r="A157">
        <v>45314</v>
      </c>
      <c r="B157">
        <v>112.8</v>
      </c>
      <c r="C157">
        <v>0.18999999999999773</v>
      </c>
      <c r="D157">
        <v>0.16872391439481194</v>
      </c>
      <c r="E157">
        <v>21071</v>
      </c>
      <c r="F157">
        <v>-27176</v>
      </c>
      <c r="G157">
        <v>-56.326818247766703</v>
      </c>
    </row>
    <row r="158" spans="1:7" x14ac:dyDescent="0.3">
      <c r="A158">
        <v>45313</v>
      </c>
      <c r="B158">
        <v>112.61</v>
      </c>
      <c r="C158">
        <v>2.4099999999999966</v>
      </c>
      <c r="D158">
        <v>2.1869328493647879</v>
      </c>
      <c r="E158">
        <v>48247</v>
      </c>
      <c r="F158">
        <v>5697</v>
      </c>
      <c r="G158">
        <v>13.388954171562867</v>
      </c>
    </row>
    <row r="159" spans="1:7" x14ac:dyDescent="0.3">
      <c r="A159">
        <v>45310</v>
      </c>
      <c r="B159">
        <v>110.2</v>
      </c>
      <c r="C159">
        <v>0.96999999999999886</v>
      </c>
      <c r="D159">
        <v>0.88803442277762412</v>
      </c>
      <c r="E159">
        <v>42550</v>
      </c>
      <c r="F159">
        <v>18342</v>
      </c>
      <c r="G159">
        <v>75.768341044282877</v>
      </c>
    </row>
    <row r="160" spans="1:7" x14ac:dyDescent="0.3">
      <c r="A160">
        <v>45309</v>
      </c>
      <c r="B160">
        <v>109.23</v>
      </c>
      <c r="C160">
        <v>-0.36719999999999686</v>
      </c>
      <c r="D160">
        <v>-0.3350450558955857</v>
      </c>
      <c r="E160">
        <v>24208</v>
      </c>
      <c r="F160">
        <v>2101</v>
      </c>
      <c r="G160">
        <v>9.5037770841814808</v>
      </c>
    </row>
    <row r="161" spans="1:7" x14ac:dyDescent="0.3">
      <c r="A161">
        <v>45308</v>
      </c>
      <c r="B161">
        <v>109.5972</v>
      </c>
      <c r="C161">
        <v>-0.27280000000000371</v>
      </c>
      <c r="D161">
        <v>-0.24829343769910231</v>
      </c>
      <c r="E161">
        <v>22107</v>
      </c>
      <c r="F161">
        <v>-22640</v>
      </c>
      <c r="G161">
        <v>-50.595570652781191</v>
      </c>
    </row>
    <row r="162" spans="1:7" x14ac:dyDescent="0.3">
      <c r="A162">
        <v>45307</v>
      </c>
      <c r="B162">
        <v>109.87</v>
      </c>
      <c r="C162">
        <v>-1.5999999999999943</v>
      </c>
      <c r="D162">
        <v>-1.4353637750067232</v>
      </c>
      <c r="E162">
        <v>44747</v>
      </c>
      <c r="F162">
        <v>28984</v>
      </c>
      <c r="G162">
        <v>183.87362811647529</v>
      </c>
    </row>
    <row r="163" spans="1:7" x14ac:dyDescent="0.3">
      <c r="A163">
        <v>45303</v>
      </c>
      <c r="B163">
        <v>111.47</v>
      </c>
      <c r="C163">
        <v>-1.9999999999996021E-2</v>
      </c>
      <c r="D163">
        <v>-1.7938828594489212E-2</v>
      </c>
      <c r="E163">
        <v>15763</v>
      </c>
      <c r="F163">
        <v>-63554</v>
      </c>
      <c r="G163">
        <v>-80.126580682577512</v>
      </c>
    </row>
    <row r="164" spans="1:7" x14ac:dyDescent="0.3">
      <c r="A164">
        <v>45302</v>
      </c>
      <c r="B164">
        <v>111.49</v>
      </c>
      <c r="C164">
        <v>-1.3599999999999994</v>
      </c>
      <c r="D164">
        <v>-1.205139565795303</v>
      </c>
      <c r="E164">
        <v>79317</v>
      </c>
      <c r="F164">
        <v>64421</v>
      </c>
      <c r="G164">
        <v>432.47180451127821</v>
      </c>
    </row>
    <row r="165" spans="1:7" x14ac:dyDescent="0.3">
      <c r="A165">
        <v>45301</v>
      </c>
      <c r="B165">
        <v>112.85</v>
      </c>
      <c r="C165">
        <v>-2.0000000000010232E-2</v>
      </c>
      <c r="D165">
        <v>-1.771950031010032E-2</v>
      </c>
      <c r="E165">
        <v>14896</v>
      </c>
      <c r="F165">
        <v>-9495</v>
      </c>
      <c r="G165">
        <v>-38.928293222910092</v>
      </c>
    </row>
    <row r="166" spans="1:7" x14ac:dyDescent="0.3">
      <c r="A166">
        <v>45300</v>
      </c>
      <c r="B166">
        <v>112.87</v>
      </c>
      <c r="C166">
        <v>-0.95999999999999375</v>
      </c>
      <c r="D166">
        <v>-0.84336290960203264</v>
      </c>
      <c r="E166">
        <v>24391</v>
      </c>
      <c r="F166">
        <v>6667</v>
      </c>
      <c r="G166">
        <v>37.615662378695554</v>
      </c>
    </row>
    <row r="167" spans="1:7" x14ac:dyDescent="0.3">
      <c r="A167">
        <v>45299</v>
      </c>
      <c r="B167">
        <v>113.83</v>
      </c>
      <c r="C167">
        <v>2.0900000000000034</v>
      </c>
      <c r="D167">
        <v>1.8704134598174365</v>
      </c>
      <c r="E167">
        <v>17724</v>
      </c>
      <c r="F167">
        <v>-17241</v>
      </c>
      <c r="G167">
        <v>-49.309309309309306</v>
      </c>
    </row>
    <row r="168" spans="1:7" x14ac:dyDescent="0.3">
      <c r="A168">
        <v>45296</v>
      </c>
      <c r="B168">
        <v>111.74</v>
      </c>
      <c r="C168">
        <v>-0.54000000000000625</v>
      </c>
      <c r="D168">
        <v>-0.48094050587816728</v>
      </c>
      <c r="E168">
        <v>34965</v>
      </c>
      <c r="F168">
        <v>5515</v>
      </c>
      <c r="G168">
        <v>18.726655348047537</v>
      </c>
    </row>
    <row r="169" spans="1:7" x14ac:dyDescent="0.3">
      <c r="A169">
        <v>45295</v>
      </c>
      <c r="B169">
        <v>112.28</v>
      </c>
      <c r="C169">
        <v>-0.21999999999999886</v>
      </c>
      <c r="D169">
        <v>-0.19555555555555454</v>
      </c>
      <c r="E169">
        <v>29450</v>
      </c>
      <c r="F169">
        <v>-6101</v>
      </c>
      <c r="G169">
        <v>-17.161261286602347</v>
      </c>
    </row>
    <row r="170" spans="1:7" x14ac:dyDescent="0.3">
      <c r="A170">
        <v>45294</v>
      </c>
      <c r="B170">
        <v>112.5</v>
      </c>
      <c r="C170">
        <v>-2.8199999999999932</v>
      </c>
      <c r="D170">
        <v>-2.4453694068678402</v>
      </c>
      <c r="E170">
        <v>35551</v>
      </c>
      <c r="F170">
        <v>9972</v>
      </c>
      <c r="G170">
        <v>38.985104968919821</v>
      </c>
    </row>
    <row r="171" spans="1:7" x14ac:dyDescent="0.3">
      <c r="A171">
        <v>45293</v>
      </c>
      <c r="B171">
        <v>115.32</v>
      </c>
      <c r="C171">
        <v>-0.71000000000000796</v>
      </c>
      <c r="D171">
        <v>-0.61191071274671027</v>
      </c>
      <c r="E171">
        <v>25579</v>
      </c>
      <c r="F171">
        <v>-29555</v>
      </c>
      <c r="G171">
        <v>-53.605760510755616</v>
      </c>
    </row>
    <row r="172" spans="1:7" x14ac:dyDescent="0.3">
      <c r="A172">
        <v>45289</v>
      </c>
      <c r="B172">
        <v>116.03</v>
      </c>
      <c r="C172">
        <v>-2.1799999999999926</v>
      </c>
      <c r="D172">
        <v>-1.8441756196599211</v>
      </c>
      <c r="E172">
        <v>55134</v>
      </c>
      <c r="F172">
        <v>29561</v>
      </c>
      <c r="G172">
        <v>115.59457240057874</v>
      </c>
    </row>
    <row r="173" spans="1:7" x14ac:dyDescent="0.3">
      <c r="A173">
        <v>45288</v>
      </c>
      <c r="B173">
        <v>118.21</v>
      </c>
      <c r="C173">
        <v>-0.42000000000000171</v>
      </c>
      <c r="D173">
        <v>-0.35404197926325698</v>
      </c>
      <c r="E173">
        <v>25573</v>
      </c>
      <c r="F173">
        <v>-15709</v>
      </c>
      <c r="G173">
        <v>-38.052904413545853</v>
      </c>
    </row>
    <row r="174" spans="1:7" x14ac:dyDescent="0.3">
      <c r="A174">
        <v>45287</v>
      </c>
      <c r="B174">
        <v>118.63</v>
      </c>
      <c r="C174">
        <v>0.68999999999999773</v>
      </c>
      <c r="D174">
        <v>0.58504324232660487</v>
      </c>
      <c r="E174">
        <v>41282</v>
      </c>
      <c r="F174">
        <v>14178</v>
      </c>
      <c r="G174">
        <v>52.309622195985831</v>
      </c>
    </row>
    <row r="175" spans="1:7" x14ac:dyDescent="0.3">
      <c r="A175">
        <v>45286</v>
      </c>
      <c r="B175">
        <v>117.94</v>
      </c>
      <c r="C175">
        <v>2.0099999999999909</v>
      </c>
      <c r="D175">
        <v>1.7338048822565262</v>
      </c>
      <c r="E175">
        <v>27104</v>
      </c>
      <c r="F175">
        <v>-64250</v>
      </c>
      <c r="G175">
        <v>-70.330801059614245</v>
      </c>
    </row>
    <row r="176" spans="1:7" x14ac:dyDescent="0.3">
      <c r="A176">
        <v>45282</v>
      </c>
      <c r="B176">
        <v>115.93</v>
      </c>
      <c r="C176">
        <v>1.3500000000000085</v>
      </c>
      <c r="D176">
        <v>1.1782160935590928</v>
      </c>
      <c r="E176">
        <v>91354</v>
      </c>
      <c r="F176">
        <v>53092</v>
      </c>
      <c r="G176">
        <v>138.75908211802832</v>
      </c>
    </row>
    <row r="177" spans="1:7" x14ac:dyDescent="0.3">
      <c r="A177">
        <v>45281</v>
      </c>
      <c r="B177">
        <v>114.58</v>
      </c>
      <c r="C177">
        <v>2.5600000000000023</v>
      </c>
      <c r="D177">
        <v>2.2853061953222662</v>
      </c>
      <c r="E177">
        <v>38262</v>
      </c>
      <c r="F177">
        <v>-32167</v>
      </c>
      <c r="G177">
        <v>-45.672947223444886</v>
      </c>
    </row>
    <row r="178" spans="1:7" x14ac:dyDescent="0.3">
      <c r="A178">
        <v>45280</v>
      </c>
      <c r="B178">
        <v>112.02</v>
      </c>
      <c r="C178">
        <v>-2.4699999999999989</v>
      </c>
      <c r="D178">
        <v>-2.1573936588348319</v>
      </c>
      <c r="E178">
        <v>70429</v>
      </c>
      <c r="F178">
        <v>19291</v>
      </c>
      <c r="G178">
        <v>37.723415072939886</v>
      </c>
    </row>
    <row r="179" spans="1:7" x14ac:dyDescent="0.3">
      <c r="A179">
        <v>45279</v>
      </c>
      <c r="B179">
        <v>114.49</v>
      </c>
      <c r="C179">
        <v>2.2999999999999972</v>
      </c>
      <c r="D179">
        <v>2.0500935912291625</v>
      </c>
      <c r="E179">
        <v>51138</v>
      </c>
      <c r="F179">
        <v>-11242</v>
      </c>
      <c r="G179">
        <v>-18.021801859570374</v>
      </c>
    </row>
    <row r="180" spans="1:7" x14ac:dyDescent="0.3">
      <c r="A180">
        <v>45278</v>
      </c>
      <c r="B180">
        <v>112.19</v>
      </c>
      <c r="C180">
        <v>7.9999999999998295E-2</v>
      </c>
      <c r="D180">
        <v>7.1358487200069834E-2</v>
      </c>
      <c r="E180">
        <v>62380</v>
      </c>
      <c r="F180">
        <v>36998</v>
      </c>
      <c r="G180">
        <v>145.76471515247025</v>
      </c>
    </row>
    <row r="181" spans="1:7" x14ac:dyDescent="0.3">
      <c r="A181">
        <v>45275</v>
      </c>
      <c r="B181">
        <v>112.11</v>
      </c>
      <c r="C181">
        <v>-0.57999999999999829</v>
      </c>
      <c r="D181">
        <v>-0.51468630756943679</v>
      </c>
      <c r="E181">
        <v>25382</v>
      </c>
      <c r="F181">
        <v>-20356</v>
      </c>
      <c r="G181">
        <v>-44.505662687480871</v>
      </c>
    </row>
    <row r="182" spans="1:7" x14ac:dyDescent="0.3">
      <c r="A182">
        <v>45274</v>
      </c>
      <c r="B182">
        <v>112.69</v>
      </c>
      <c r="C182">
        <v>2.0600000000000023</v>
      </c>
      <c r="D182">
        <v>1.8620627316279512</v>
      </c>
      <c r="E182">
        <v>45738</v>
      </c>
      <c r="F182">
        <v>13120</v>
      </c>
      <c r="G182">
        <v>40.223189649886564</v>
      </c>
    </row>
    <row r="183" spans="1:7" x14ac:dyDescent="0.3">
      <c r="A183">
        <v>45273</v>
      </c>
      <c r="B183">
        <v>110.63</v>
      </c>
      <c r="C183">
        <v>4.1099999999999994</v>
      </c>
      <c r="D183">
        <v>3.8584303417198642</v>
      </c>
      <c r="E183">
        <v>32618</v>
      </c>
      <c r="F183">
        <v>12311</v>
      </c>
      <c r="G183">
        <v>60.624415226276653</v>
      </c>
    </row>
    <row r="184" spans="1:7" x14ac:dyDescent="0.3">
      <c r="A184">
        <v>45272</v>
      </c>
      <c r="B184">
        <v>106.52</v>
      </c>
      <c r="C184">
        <v>-0.17000000000000171</v>
      </c>
      <c r="D184">
        <v>-0.15934014434342647</v>
      </c>
      <c r="E184">
        <v>20307</v>
      </c>
      <c r="F184">
        <v>-5180</v>
      </c>
      <c r="G184">
        <v>-20.324086789343585</v>
      </c>
    </row>
    <row r="185" spans="1:7" x14ac:dyDescent="0.3">
      <c r="A185">
        <v>45271</v>
      </c>
      <c r="B185">
        <v>106.69</v>
      </c>
      <c r="C185">
        <v>-0.73000000000000398</v>
      </c>
      <c r="D185">
        <v>-0.67957549804506046</v>
      </c>
      <c r="E185">
        <v>25487</v>
      </c>
      <c r="F185">
        <v>-12918</v>
      </c>
      <c r="G185">
        <v>-33.636245280562427</v>
      </c>
    </row>
    <row r="186" spans="1:7" x14ac:dyDescent="0.3">
      <c r="A186">
        <v>45268</v>
      </c>
      <c r="B186">
        <v>107.42</v>
      </c>
      <c r="C186">
        <v>1.1500000000000057</v>
      </c>
      <c r="D186">
        <v>1.0821492424955357</v>
      </c>
      <c r="E186">
        <v>38405</v>
      </c>
      <c r="F186">
        <v>18511</v>
      </c>
      <c r="G186">
        <v>93.048155222680208</v>
      </c>
    </row>
    <row r="187" spans="1:7" x14ac:dyDescent="0.3">
      <c r="A187">
        <v>45267</v>
      </c>
      <c r="B187">
        <v>106.27</v>
      </c>
      <c r="C187">
        <v>0.94449999999999079</v>
      </c>
      <c r="D187">
        <v>0.89674390342318877</v>
      </c>
      <c r="E187">
        <v>19894</v>
      </c>
      <c r="F187">
        <v>-42623</v>
      </c>
      <c r="G187">
        <v>-68.178255514500052</v>
      </c>
    </row>
    <row r="188" spans="1:7" x14ac:dyDescent="0.3">
      <c r="A188">
        <v>45266</v>
      </c>
      <c r="B188">
        <v>105.32550000000001</v>
      </c>
      <c r="C188">
        <v>-1.4499999999998181E-2</v>
      </c>
      <c r="D188">
        <v>-1.3764951585340973E-2</v>
      </c>
      <c r="E188">
        <v>62517</v>
      </c>
      <c r="F188">
        <v>34783</v>
      </c>
      <c r="G188">
        <v>125.41645633518425</v>
      </c>
    </row>
    <row r="189" spans="1:7" x14ac:dyDescent="0.3">
      <c r="A189">
        <v>45265</v>
      </c>
      <c r="B189">
        <v>105.34</v>
      </c>
      <c r="C189">
        <v>-0.96999999999999886</v>
      </c>
      <c r="D189">
        <v>-0.91242592418398916</v>
      </c>
      <c r="E189">
        <v>27734</v>
      </c>
      <c r="F189">
        <v>-6769</v>
      </c>
      <c r="G189">
        <v>-19.618583891255835</v>
      </c>
    </row>
    <row r="190" spans="1:7" x14ac:dyDescent="0.3">
      <c r="A190">
        <v>45264</v>
      </c>
      <c r="B190">
        <v>106.31</v>
      </c>
      <c r="C190">
        <v>1.4399999999999977</v>
      </c>
      <c r="D190">
        <v>1.3731286354534162</v>
      </c>
      <c r="E190">
        <v>34503</v>
      </c>
      <c r="F190">
        <v>-72563</v>
      </c>
      <c r="G190">
        <v>-67.774083275736459</v>
      </c>
    </row>
    <row r="191" spans="1:7" x14ac:dyDescent="0.3">
      <c r="A191">
        <v>45261</v>
      </c>
      <c r="B191">
        <v>104.87</v>
      </c>
      <c r="C191">
        <v>2.9950000000000045</v>
      </c>
      <c r="D191">
        <v>2.9398773006135013</v>
      </c>
      <c r="E191">
        <v>107066</v>
      </c>
      <c r="F191">
        <v>60069</v>
      </c>
      <c r="G191">
        <v>127.81454135370343</v>
      </c>
    </row>
    <row r="192" spans="1:7" x14ac:dyDescent="0.3">
      <c r="A192">
        <v>45260</v>
      </c>
      <c r="B192">
        <v>101.875</v>
      </c>
      <c r="C192">
        <v>0.95499999999999829</v>
      </c>
      <c r="D192">
        <v>0.94629409433214262</v>
      </c>
      <c r="E192">
        <v>46997</v>
      </c>
      <c r="F192">
        <v>31183</v>
      </c>
      <c r="G192">
        <v>197.18603768812446</v>
      </c>
    </row>
    <row r="193" spans="1:7" x14ac:dyDescent="0.3">
      <c r="A193">
        <v>45259</v>
      </c>
      <c r="B193">
        <v>100.92</v>
      </c>
      <c r="C193">
        <v>0.7914999999999992</v>
      </c>
      <c r="D193">
        <v>0.79048422776731819</v>
      </c>
      <c r="E193">
        <v>15814</v>
      </c>
      <c r="F193">
        <v>-5365</v>
      </c>
      <c r="G193">
        <v>-25.331696491807921</v>
      </c>
    </row>
    <row r="194" spans="1:7" x14ac:dyDescent="0.3">
      <c r="A194">
        <v>45258</v>
      </c>
      <c r="B194">
        <v>100.1285</v>
      </c>
      <c r="C194">
        <v>-0.70149999999999579</v>
      </c>
      <c r="D194">
        <v>-0.69572547852821165</v>
      </c>
      <c r="E194">
        <v>21179</v>
      </c>
      <c r="F194">
        <v>-1854</v>
      </c>
      <c r="G194">
        <v>-8.0493205400946461</v>
      </c>
    </row>
    <row r="195" spans="1:7" x14ac:dyDescent="0.3">
      <c r="A195">
        <v>45257</v>
      </c>
      <c r="B195">
        <v>100.83</v>
      </c>
      <c r="C195">
        <v>-0.43800000000000239</v>
      </c>
      <c r="D195">
        <v>-0.43251570091243274</v>
      </c>
      <c r="E195">
        <v>23033</v>
      </c>
      <c r="F195">
        <v>17767</v>
      </c>
      <c r="G195">
        <v>337.39080896315988</v>
      </c>
    </row>
    <row r="196" spans="1:7" x14ac:dyDescent="0.3">
      <c r="A196">
        <v>45254</v>
      </c>
      <c r="B196">
        <v>101.268</v>
      </c>
      <c r="C196">
        <v>1.1372000000000071</v>
      </c>
      <c r="D196">
        <v>1.1357144854530346</v>
      </c>
      <c r="E196">
        <v>5266</v>
      </c>
      <c r="F196">
        <v>-22781</v>
      </c>
      <c r="G196">
        <v>-81.224373373266303</v>
      </c>
    </row>
    <row r="197" spans="1:7" x14ac:dyDescent="0.3">
      <c r="A197">
        <v>45252</v>
      </c>
      <c r="B197">
        <v>100.13079999999999</v>
      </c>
      <c r="C197">
        <v>0.69079999999999586</v>
      </c>
      <c r="D197">
        <v>0.69469026548672153</v>
      </c>
      <c r="E197">
        <v>28047</v>
      </c>
      <c r="F197">
        <v>-4376</v>
      </c>
      <c r="G197">
        <v>-13.496591925484996</v>
      </c>
    </row>
    <row r="198" spans="1:7" x14ac:dyDescent="0.3">
      <c r="A198">
        <v>45251</v>
      </c>
      <c r="B198">
        <v>99.44</v>
      </c>
      <c r="C198">
        <v>-1.3500000000000085</v>
      </c>
      <c r="D198">
        <v>-1.3394185931144047</v>
      </c>
      <c r="E198">
        <v>32423</v>
      </c>
      <c r="F198">
        <v>7750</v>
      </c>
      <c r="G198">
        <v>31.410853969926642</v>
      </c>
    </row>
    <row r="199" spans="1:7" x14ac:dyDescent="0.3">
      <c r="A199">
        <v>45250</v>
      </c>
      <c r="B199">
        <v>100.79</v>
      </c>
      <c r="C199">
        <v>0.26000000000000512</v>
      </c>
      <c r="D199">
        <v>0.25862926489605603</v>
      </c>
      <c r="E199">
        <v>24673</v>
      </c>
      <c r="F199">
        <v>-5214</v>
      </c>
      <c r="G199">
        <v>-17.445712182554288</v>
      </c>
    </row>
    <row r="200" spans="1:7" x14ac:dyDescent="0.3">
      <c r="A200">
        <v>45247</v>
      </c>
      <c r="B200">
        <v>100.53</v>
      </c>
      <c r="C200">
        <v>2.0300000000000011</v>
      </c>
      <c r="D200">
        <v>2.0609137055837574</v>
      </c>
      <c r="E200">
        <v>29887</v>
      </c>
      <c r="F200">
        <v>-4075</v>
      </c>
      <c r="G200">
        <v>-11.998704434367824</v>
      </c>
    </row>
    <row r="201" spans="1:7" x14ac:dyDescent="0.3">
      <c r="A201">
        <v>45246</v>
      </c>
      <c r="B201">
        <v>98.5</v>
      </c>
      <c r="C201">
        <v>-1.6735999999999933</v>
      </c>
      <c r="D201">
        <v>-1.6706996653808921</v>
      </c>
      <c r="E201">
        <v>33962</v>
      </c>
      <c r="F201">
        <v>-68044</v>
      </c>
      <c r="G201">
        <v>-66.705880046271787</v>
      </c>
    </row>
    <row r="202" spans="1:7" x14ac:dyDescent="0.3">
      <c r="A202">
        <v>45245</v>
      </c>
      <c r="B202">
        <v>100.17359999999999</v>
      </c>
      <c r="C202">
        <v>0.26359999999999673</v>
      </c>
      <c r="D202">
        <v>0.26383745370833422</v>
      </c>
      <c r="E202">
        <v>102006</v>
      </c>
      <c r="F202">
        <v>75195</v>
      </c>
      <c r="G202">
        <v>280.46324269889226</v>
      </c>
    </row>
    <row r="203" spans="1:7" x14ac:dyDescent="0.3">
      <c r="A203">
        <v>45244</v>
      </c>
      <c r="B203">
        <v>99.91</v>
      </c>
      <c r="C203">
        <v>5.2055000000000007</v>
      </c>
      <c r="D203">
        <v>5.4965709126810243</v>
      </c>
      <c r="E203">
        <v>26811</v>
      </c>
      <c r="F203">
        <v>-14740</v>
      </c>
      <c r="G203">
        <v>-35.474477148564418</v>
      </c>
    </row>
    <row r="204" spans="1:7" x14ac:dyDescent="0.3">
      <c r="A204">
        <v>45243</v>
      </c>
      <c r="B204">
        <v>94.704499999999996</v>
      </c>
      <c r="C204">
        <v>-3.5499999999998977E-2</v>
      </c>
      <c r="D204">
        <v>-3.7470973189781487E-2</v>
      </c>
      <c r="E204">
        <v>41551</v>
      </c>
      <c r="F204">
        <v>3378</v>
      </c>
      <c r="G204">
        <v>8.8491865978571234</v>
      </c>
    </row>
    <row r="205" spans="1:7" x14ac:dyDescent="0.3">
      <c r="A205">
        <v>45240</v>
      </c>
      <c r="B205">
        <v>94.74</v>
      </c>
      <c r="C205">
        <v>0.89000000000000057</v>
      </c>
      <c r="D205">
        <v>0.94832179009057072</v>
      </c>
      <c r="E205">
        <v>38173</v>
      </c>
      <c r="F205">
        <v>-10810</v>
      </c>
      <c r="G205">
        <v>-22.068881040360942</v>
      </c>
    </row>
    <row r="206" spans="1:7" x14ac:dyDescent="0.3">
      <c r="A206">
        <v>45239</v>
      </c>
      <c r="B206">
        <v>93.85</v>
      </c>
      <c r="C206">
        <v>-2.25</v>
      </c>
      <c r="D206">
        <v>-2.341311134235172</v>
      </c>
      <c r="E206">
        <v>48983</v>
      </c>
      <c r="F206">
        <v>17432</v>
      </c>
      <c r="G206">
        <v>55.250229786694561</v>
      </c>
    </row>
    <row r="207" spans="1:7" x14ac:dyDescent="0.3">
      <c r="A207">
        <v>45238</v>
      </c>
      <c r="B207">
        <v>96.1</v>
      </c>
      <c r="C207">
        <v>-0.85000000000000853</v>
      </c>
      <c r="D207">
        <v>-0.87674058793193244</v>
      </c>
      <c r="E207">
        <v>31551</v>
      </c>
      <c r="F207">
        <v>15520</v>
      </c>
      <c r="G207">
        <v>96.81242592477075</v>
      </c>
    </row>
    <row r="208" spans="1:7" x14ac:dyDescent="0.3">
      <c r="A208">
        <v>45237</v>
      </c>
      <c r="B208">
        <v>96.95</v>
      </c>
      <c r="C208">
        <v>-0.26999999999999602</v>
      </c>
      <c r="D208">
        <v>-0.27772063361447852</v>
      </c>
      <c r="E208">
        <v>16031</v>
      </c>
      <c r="F208">
        <v>-1396</v>
      </c>
      <c r="G208">
        <v>-8.0105583290296671</v>
      </c>
    </row>
    <row r="209" spans="1:7" x14ac:dyDescent="0.3">
      <c r="A209">
        <v>45236</v>
      </c>
      <c r="B209">
        <v>97.22</v>
      </c>
      <c r="C209">
        <v>-1.2309999999999945</v>
      </c>
      <c r="D209">
        <v>-1.2503682034717725</v>
      </c>
      <c r="E209">
        <v>17427</v>
      </c>
      <c r="F209">
        <v>-5130</v>
      </c>
      <c r="G209">
        <v>-22.742385955579199</v>
      </c>
    </row>
    <row r="210" spans="1:7" x14ac:dyDescent="0.3">
      <c r="A210">
        <v>45233</v>
      </c>
      <c r="B210">
        <v>98.450999999999993</v>
      </c>
      <c r="C210">
        <v>2.9761999999999915</v>
      </c>
      <c r="D210">
        <v>3.1172623561400408</v>
      </c>
      <c r="E210">
        <v>22557</v>
      </c>
      <c r="F210">
        <v>-15161</v>
      </c>
      <c r="G210">
        <v>-40.195662548385386</v>
      </c>
    </row>
    <row r="211" spans="1:7" x14ac:dyDescent="0.3">
      <c r="A211">
        <v>45232</v>
      </c>
      <c r="B211">
        <v>95.474800000000002</v>
      </c>
      <c r="C211">
        <v>2.3397999999999968</v>
      </c>
      <c r="D211">
        <v>2.5122671390991536</v>
      </c>
      <c r="E211">
        <v>37718</v>
      </c>
      <c r="F211">
        <v>18326</v>
      </c>
      <c r="G211">
        <v>94.502887788778878</v>
      </c>
    </row>
    <row r="212" spans="1:7" x14ac:dyDescent="0.3">
      <c r="A212">
        <v>45231</v>
      </c>
      <c r="B212">
        <v>93.135000000000005</v>
      </c>
      <c r="C212">
        <v>0.11450000000000671</v>
      </c>
      <c r="D212">
        <v>0.12309114657522451</v>
      </c>
      <c r="E212">
        <v>19392</v>
      </c>
      <c r="F212">
        <v>-11016</v>
      </c>
      <c r="G212">
        <v>-36.227308602999209</v>
      </c>
    </row>
    <row r="213" spans="1:7" x14ac:dyDescent="0.3">
      <c r="A213">
        <v>45230</v>
      </c>
      <c r="B213">
        <v>93.020499999999998</v>
      </c>
      <c r="C213">
        <v>1.2005000000000052</v>
      </c>
      <c r="D213">
        <v>1.3074493574384725</v>
      </c>
      <c r="E213">
        <v>30408</v>
      </c>
      <c r="F213">
        <v>-3307</v>
      </c>
      <c r="G213">
        <v>-9.8086904938454698</v>
      </c>
    </row>
    <row r="214" spans="1:7" x14ac:dyDescent="0.3">
      <c r="A214">
        <v>45229</v>
      </c>
      <c r="B214">
        <v>91.82</v>
      </c>
      <c r="C214">
        <v>1.0385999999999882</v>
      </c>
      <c r="D214">
        <v>1.1440669564470125</v>
      </c>
      <c r="E214">
        <v>33715</v>
      </c>
      <c r="F214">
        <v>6244</v>
      </c>
      <c r="G214">
        <v>22.729423755960831</v>
      </c>
    </row>
    <row r="215" spans="1:7" x14ac:dyDescent="0.3">
      <c r="A215">
        <v>45226</v>
      </c>
      <c r="B215">
        <v>90.781400000000005</v>
      </c>
      <c r="C215">
        <v>-1.238599999999991</v>
      </c>
      <c r="D215">
        <v>-1.346011736578995</v>
      </c>
      <c r="E215">
        <v>27471</v>
      </c>
      <c r="F215">
        <v>3587</v>
      </c>
      <c r="G215">
        <v>15.018422374811589</v>
      </c>
    </row>
    <row r="216" spans="1:7" x14ac:dyDescent="0.3">
      <c r="A216">
        <v>45225</v>
      </c>
      <c r="B216">
        <v>92.02</v>
      </c>
      <c r="C216">
        <v>0.23999999999999488</v>
      </c>
      <c r="D216">
        <v>0.26149487905861285</v>
      </c>
      <c r="E216">
        <v>23884</v>
      </c>
      <c r="F216">
        <v>-1449</v>
      </c>
      <c r="G216">
        <v>-5.7198121027908266</v>
      </c>
    </row>
    <row r="217" spans="1:7" x14ac:dyDescent="0.3">
      <c r="A217">
        <v>45224</v>
      </c>
      <c r="B217">
        <v>91.78</v>
      </c>
      <c r="C217">
        <v>-1.1825999999999937</v>
      </c>
      <c r="D217">
        <v>-1.2721244887728975</v>
      </c>
      <c r="E217">
        <v>25333</v>
      </c>
      <c r="F217">
        <v>-2503</v>
      </c>
      <c r="G217">
        <v>-8.9919528667912054</v>
      </c>
    </row>
    <row r="218" spans="1:7" x14ac:dyDescent="0.3">
      <c r="A218">
        <v>45223</v>
      </c>
      <c r="B218">
        <v>92.962599999999995</v>
      </c>
      <c r="C218">
        <v>1.0627999999999957</v>
      </c>
      <c r="D218">
        <v>1.1564769455428583</v>
      </c>
      <c r="E218">
        <v>27836</v>
      </c>
      <c r="F218">
        <v>7731</v>
      </c>
      <c r="G218">
        <v>38.453121114150711</v>
      </c>
    </row>
    <row r="219" spans="1:7" x14ac:dyDescent="0.3">
      <c r="A219">
        <v>45222</v>
      </c>
      <c r="B219">
        <v>91.899799999999999</v>
      </c>
      <c r="C219">
        <v>-1.1402000000000072</v>
      </c>
      <c r="D219">
        <v>-1.2254944110060266</v>
      </c>
      <c r="E219">
        <v>20105</v>
      </c>
      <c r="F219">
        <v>-11985</v>
      </c>
      <c r="G219">
        <v>-37.348083515113743</v>
      </c>
    </row>
    <row r="220" spans="1:7" x14ac:dyDescent="0.3">
      <c r="A220">
        <v>45219</v>
      </c>
      <c r="B220">
        <v>93.04</v>
      </c>
      <c r="C220">
        <v>-1.2787999999999897</v>
      </c>
      <c r="D220">
        <v>-1.3558272581924173</v>
      </c>
      <c r="E220">
        <v>32090</v>
      </c>
      <c r="F220">
        <v>15133</v>
      </c>
      <c r="G220">
        <v>89.243380314914191</v>
      </c>
    </row>
    <row r="221" spans="1:7" x14ac:dyDescent="0.3">
      <c r="A221">
        <v>45218</v>
      </c>
      <c r="B221">
        <v>94.318799999999996</v>
      </c>
      <c r="C221">
        <v>-1.2283000000000044</v>
      </c>
      <c r="D221">
        <v>-1.2855439882529185</v>
      </c>
      <c r="E221">
        <v>16957</v>
      </c>
      <c r="F221">
        <v>-1550</v>
      </c>
      <c r="G221">
        <v>-8.3752093802345051</v>
      </c>
    </row>
    <row r="222" spans="1:7" x14ac:dyDescent="0.3">
      <c r="A222">
        <v>45217</v>
      </c>
      <c r="B222">
        <v>95.5471</v>
      </c>
      <c r="C222">
        <v>-2.5279000000000025</v>
      </c>
      <c r="D222">
        <v>-2.5775172062197322</v>
      </c>
      <c r="E222">
        <v>18507</v>
      </c>
      <c r="F222">
        <v>-60320</v>
      </c>
      <c r="G222">
        <v>-76.522003881918636</v>
      </c>
    </row>
    <row r="223" spans="1:7" x14ac:dyDescent="0.3">
      <c r="A223">
        <v>45216</v>
      </c>
      <c r="B223">
        <v>98.075000000000003</v>
      </c>
      <c r="C223">
        <v>1.221100000000007</v>
      </c>
      <c r="D223">
        <v>1.2607649253153534</v>
      </c>
      <c r="E223">
        <v>78827</v>
      </c>
      <c r="F223">
        <v>63311</v>
      </c>
      <c r="G223">
        <v>408.03686517143592</v>
      </c>
    </row>
    <row r="224" spans="1:7" x14ac:dyDescent="0.3">
      <c r="A224">
        <v>45215</v>
      </c>
      <c r="B224">
        <v>96.853899999999996</v>
      </c>
      <c r="C224">
        <v>1.2038999999999902</v>
      </c>
      <c r="D224">
        <v>1.2586513329848303</v>
      </c>
      <c r="E224">
        <v>15516</v>
      </c>
      <c r="F224">
        <v>-27779</v>
      </c>
      <c r="G224">
        <v>-64.162143434576734</v>
      </c>
    </row>
    <row r="225" spans="1:7" x14ac:dyDescent="0.3">
      <c r="A225">
        <v>45212</v>
      </c>
      <c r="B225">
        <v>95.65</v>
      </c>
      <c r="C225">
        <v>-0.59999999999999432</v>
      </c>
      <c r="D225">
        <v>-0.62337662337661748</v>
      </c>
      <c r="E225">
        <v>43295</v>
      </c>
      <c r="F225">
        <v>30331</v>
      </c>
      <c r="G225">
        <v>233.96328293736502</v>
      </c>
    </row>
    <row r="226" spans="1:7" x14ac:dyDescent="0.3">
      <c r="A226">
        <v>45211</v>
      </c>
      <c r="B226">
        <v>96.25</v>
      </c>
      <c r="C226">
        <v>-2.480000000000004</v>
      </c>
      <c r="D226">
        <v>-2.5119011445356061</v>
      </c>
      <c r="E226">
        <v>12964</v>
      </c>
      <c r="F226">
        <v>-1945</v>
      </c>
      <c r="G226">
        <v>-13.045811254946676</v>
      </c>
    </row>
    <row r="227" spans="1:7" x14ac:dyDescent="0.3">
      <c r="A227">
        <v>45210</v>
      </c>
      <c r="B227">
        <v>98.73</v>
      </c>
      <c r="C227">
        <v>-0.76319999999999766</v>
      </c>
      <c r="D227">
        <v>-0.7670875999565776</v>
      </c>
      <c r="E227">
        <v>14909</v>
      </c>
      <c r="F227">
        <v>-1044</v>
      </c>
      <c r="G227">
        <v>-6.5442236569924148</v>
      </c>
    </row>
    <row r="228" spans="1:7" x14ac:dyDescent="0.3">
      <c r="A228">
        <v>45209</v>
      </c>
      <c r="B228">
        <v>99.493200000000002</v>
      </c>
      <c r="C228">
        <v>1.3119999999999976</v>
      </c>
      <c r="D228">
        <v>1.3363047100666905</v>
      </c>
      <c r="E228">
        <v>15953</v>
      </c>
      <c r="F228">
        <v>3616</v>
      </c>
      <c r="G228">
        <v>29.31020507416714</v>
      </c>
    </row>
    <row r="229" spans="1:7" x14ac:dyDescent="0.3">
      <c r="A229">
        <v>45208</v>
      </c>
      <c r="B229">
        <v>98.181200000000004</v>
      </c>
      <c r="C229">
        <v>-0.20059999999999434</v>
      </c>
      <c r="D229">
        <v>-0.20389950173710417</v>
      </c>
      <c r="E229">
        <v>12337</v>
      </c>
      <c r="F229">
        <v>-23862</v>
      </c>
      <c r="G229">
        <v>-65.918948037238593</v>
      </c>
    </row>
    <row r="230" spans="1:7" x14ac:dyDescent="0.3">
      <c r="A230">
        <v>45205</v>
      </c>
      <c r="B230">
        <v>98.381799999999998</v>
      </c>
      <c r="C230">
        <v>0.51179999999999382</v>
      </c>
      <c r="D230">
        <v>0.52293859200980264</v>
      </c>
      <c r="E230">
        <v>36199</v>
      </c>
      <c r="F230">
        <v>-19665</v>
      </c>
      <c r="G230">
        <v>-35.201560933696122</v>
      </c>
    </row>
    <row r="231" spans="1:7" x14ac:dyDescent="0.3">
      <c r="A231">
        <v>45204</v>
      </c>
      <c r="B231">
        <v>97.87</v>
      </c>
      <c r="C231">
        <v>0.65000000000000568</v>
      </c>
      <c r="D231">
        <v>0.66858671055338992</v>
      </c>
      <c r="E231">
        <v>55864</v>
      </c>
      <c r="F231">
        <v>-40143</v>
      </c>
      <c r="G231">
        <v>-41.812576166321207</v>
      </c>
    </row>
    <row r="232" spans="1:7" x14ac:dyDescent="0.3">
      <c r="A232">
        <v>45203</v>
      </c>
      <c r="B232">
        <v>97.22</v>
      </c>
      <c r="C232">
        <v>0.35999999999999943</v>
      </c>
      <c r="D232">
        <v>0.37167045219904959</v>
      </c>
      <c r="E232">
        <v>96007</v>
      </c>
      <c r="F232">
        <v>56304</v>
      </c>
      <c r="G232">
        <v>141.8129612371861</v>
      </c>
    </row>
    <row r="233" spans="1:7" x14ac:dyDescent="0.3">
      <c r="A233">
        <v>45202</v>
      </c>
      <c r="B233">
        <v>96.86</v>
      </c>
      <c r="C233">
        <v>-1.6022999999999996</v>
      </c>
      <c r="D233">
        <v>-1.6273233511709555</v>
      </c>
      <c r="E233">
        <v>39703</v>
      </c>
      <c r="F233">
        <v>9526</v>
      </c>
      <c r="G233">
        <v>31.567087516983133</v>
      </c>
    </row>
    <row r="234" spans="1:7" x14ac:dyDescent="0.3">
      <c r="A234">
        <v>45201</v>
      </c>
      <c r="B234">
        <v>98.462299999999999</v>
      </c>
      <c r="C234">
        <v>-1.6376999999999953</v>
      </c>
      <c r="D234">
        <v>-1.6360639360639315</v>
      </c>
      <c r="E234">
        <v>30177</v>
      </c>
      <c r="F234">
        <v>12835</v>
      </c>
      <c r="G234">
        <v>74.011071387383225</v>
      </c>
    </row>
    <row r="235" spans="1:7" x14ac:dyDescent="0.3">
      <c r="A235">
        <v>45198</v>
      </c>
      <c r="B235">
        <v>100.1</v>
      </c>
      <c r="C235">
        <v>-0.29000000000000625</v>
      </c>
      <c r="D235">
        <v>-0.28887339376432536</v>
      </c>
      <c r="E235">
        <v>17342</v>
      </c>
      <c r="F235">
        <v>-4584</v>
      </c>
      <c r="G235">
        <v>-20.906686126060386</v>
      </c>
    </row>
    <row r="236" spans="1:7" x14ac:dyDescent="0.3">
      <c r="A236">
        <v>45197</v>
      </c>
      <c r="B236">
        <v>100.39</v>
      </c>
      <c r="C236">
        <v>0.59999999999999432</v>
      </c>
      <c r="D236">
        <v>0.60126265156828773</v>
      </c>
      <c r="E236">
        <v>21926</v>
      </c>
      <c r="F236">
        <v>-37333</v>
      </c>
      <c r="G236">
        <v>-62.999713123744918</v>
      </c>
    </row>
    <row r="237" spans="1:7" x14ac:dyDescent="0.3">
      <c r="A237">
        <v>45196</v>
      </c>
      <c r="B237">
        <v>99.79</v>
      </c>
      <c r="C237">
        <v>0.64140000000000441</v>
      </c>
      <c r="D237">
        <v>0.6469077727774315</v>
      </c>
      <c r="E237">
        <v>59259</v>
      </c>
      <c r="F237">
        <v>20172</v>
      </c>
      <c r="G237">
        <v>51.607951492823702</v>
      </c>
    </row>
    <row r="238" spans="1:7" x14ac:dyDescent="0.3">
      <c r="A238">
        <v>45195</v>
      </c>
      <c r="B238">
        <v>99.148600000000002</v>
      </c>
      <c r="C238">
        <v>-1.2313999999999936</v>
      </c>
      <c r="D238">
        <v>-1.2267383941024046</v>
      </c>
      <c r="E238">
        <v>39087</v>
      </c>
      <c r="F238">
        <v>18651</v>
      </c>
      <c r="G238">
        <v>91.265413975337637</v>
      </c>
    </row>
    <row r="239" spans="1:7" x14ac:dyDescent="0.3">
      <c r="A239">
        <v>45194</v>
      </c>
      <c r="B239">
        <v>100.38</v>
      </c>
      <c r="C239">
        <v>3.9999999999992042E-2</v>
      </c>
      <c r="D239">
        <v>3.9864460833159296E-2</v>
      </c>
      <c r="E239">
        <v>20436</v>
      </c>
      <c r="F239">
        <v>-30578</v>
      </c>
      <c r="G239">
        <v>-59.940408515309521</v>
      </c>
    </row>
    <row r="240" spans="1:7" x14ac:dyDescent="0.3">
      <c r="A240">
        <v>45191</v>
      </c>
      <c r="B240">
        <v>100.34</v>
      </c>
      <c r="C240">
        <v>-0.18999999999999773</v>
      </c>
      <c r="D240">
        <v>-0.1889983089624965</v>
      </c>
      <c r="E240">
        <v>51014</v>
      </c>
      <c r="F240">
        <v>13627</v>
      </c>
      <c r="G240">
        <v>36.448498141065073</v>
      </c>
    </row>
    <row r="241" spans="1:7" x14ac:dyDescent="0.3">
      <c r="A241">
        <v>45190</v>
      </c>
      <c r="B241">
        <v>100.53</v>
      </c>
      <c r="C241">
        <v>-0.95000000000000284</v>
      </c>
      <c r="D241">
        <v>-0.93614505321245844</v>
      </c>
      <c r="E241">
        <v>37387</v>
      </c>
      <c r="F241">
        <v>10443</v>
      </c>
      <c r="G241">
        <v>38.758165083135395</v>
      </c>
    </row>
    <row r="242" spans="1:7" x14ac:dyDescent="0.3">
      <c r="A242">
        <v>45189</v>
      </c>
      <c r="B242">
        <v>101.48</v>
      </c>
      <c r="C242">
        <v>-1.1499999999999915</v>
      </c>
      <c r="D242">
        <v>-1.1205300594368035</v>
      </c>
      <c r="E242">
        <v>26944</v>
      </c>
      <c r="F242">
        <v>13170</v>
      </c>
      <c r="G242">
        <v>95.614926673442724</v>
      </c>
    </row>
    <row r="243" spans="1:7" x14ac:dyDescent="0.3">
      <c r="A243">
        <v>45188</v>
      </c>
      <c r="B243">
        <v>102.63</v>
      </c>
      <c r="C243">
        <v>-0.35999999999999943</v>
      </c>
      <c r="D243">
        <v>-0.34954849985435427</v>
      </c>
      <c r="E243">
        <v>13774</v>
      </c>
      <c r="F243">
        <v>-4180</v>
      </c>
      <c r="G243">
        <v>-23.281719950985853</v>
      </c>
    </row>
    <row r="244" spans="1:7" x14ac:dyDescent="0.3">
      <c r="A244">
        <v>45187</v>
      </c>
      <c r="B244">
        <v>102.99</v>
      </c>
      <c r="C244">
        <v>-1.2400000000000091</v>
      </c>
      <c r="D244">
        <v>-1.1896766765806477</v>
      </c>
      <c r="E244">
        <v>17954</v>
      </c>
      <c r="F244">
        <v>-4464</v>
      </c>
      <c r="G244">
        <v>-19.912570256044251</v>
      </c>
    </row>
    <row r="245" spans="1:7" x14ac:dyDescent="0.3">
      <c r="A245">
        <v>45184</v>
      </c>
      <c r="B245">
        <v>104.23</v>
      </c>
      <c r="C245">
        <v>-1.0600000000000023</v>
      </c>
      <c r="D245">
        <v>-1.0067432804634839</v>
      </c>
      <c r="E245">
        <v>22418</v>
      </c>
      <c r="F245">
        <v>-20164</v>
      </c>
      <c r="G245">
        <v>-47.353341787609786</v>
      </c>
    </row>
    <row r="246" spans="1:7" x14ac:dyDescent="0.3">
      <c r="A246">
        <v>45183</v>
      </c>
      <c r="B246">
        <v>105.29</v>
      </c>
      <c r="C246">
        <v>1.4966000000000008</v>
      </c>
      <c r="D246">
        <v>1.441902857021738</v>
      </c>
      <c r="E246">
        <v>42582</v>
      </c>
      <c r="F246">
        <v>29404</v>
      </c>
      <c r="G246">
        <v>223.1294581878889</v>
      </c>
    </row>
    <row r="247" spans="1:7" x14ac:dyDescent="0.3">
      <c r="A247">
        <v>45182</v>
      </c>
      <c r="B247">
        <v>103.79340000000001</v>
      </c>
      <c r="C247">
        <v>-0.72659999999999059</v>
      </c>
      <c r="D247">
        <v>-0.69517795637197721</v>
      </c>
      <c r="E247">
        <v>13178</v>
      </c>
      <c r="F247">
        <v>-2378</v>
      </c>
      <c r="G247">
        <v>-15.286706094111597</v>
      </c>
    </row>
    <row r="248" spans="1:7" x14ac:dyDescent="0.3">
      <c r="A248">
        <v>45181</v>
      </c>
      <c r="B248">
        <v>104.52</v>
      </c>
      <c r="C248">
        <v>-0.43500000000000227</v>
      </c>
      <c r="D248">
        <v>-0.4144633414320445</v>
      </c>
      <c r="E248">
        <v>15556</v>
      </c>
      <c r="F248">
        <v>2726</v>
      </c>
      <c r="G248">
        <v>21.247077162899455</v>
      </c>
    </row>
    <row r="249" spans="1:7" x14ac:dyDescent="0.3">
      <c r="A249">
        <v>45180</v>
      </c>
      <c r="B249">
        <v>104.955</v>
      </c>
      <c r="C249">
        <v>0.11499999999999488</v>
      </c>
      <c r="D249">
        <v>0.10969095764974712</v>
      </c>
      <c r="E249">
        <v>12830</v>
      </c>
      <c r="F249">
        <v>4151</v>
      </c>
      <c r="G249">
        <v>47.82809079387026</v>
      </c>
    </row>
    <row r="250" spans="1:7" x14ac:dyDescent="0.3">
      <c r="A250">
        <v>45177</v>
      </c>
      <c r="B250">
        <v>104.84</v>
      </c>
      <c r="C250">
        <v>0.25</v>
      </c>
      <c r="D250">
        <v>0.23902858781910316</v>
      </c>
      <c r="E250">
        <v>8679</v>
      </c>
      <c r="F250">
        <v>-189</v>
      </c>
      <c r="G250">
        <v>-2.1312584573748308</v>
      </c>
    </row>
    <row r="251" spans="1:7" x14ac:dyDescent="0.3">
      <c r="A251">
        <v>45176</v>
      </c>
      <c r="B251">
        <v>104.59</v>
      </c>
      <c r="C251">
        <v>-1.1499999999999915</v>
      </c>
      <c r="D251">
        <v>-1.0875732929827799</v>
      </c>
      <c r="E251">
        <v>8868</v>
      </c>
      <c r="F251">
        <v>-41433</v>
      </c>
      <c r="G251">
        <v>-82.370131806524725</v>
      </c>
    </row>
    <row r="252" spans="1:7" x14ac:dyDescent="0.3">
      <c r="A252">
        <v>45175</v>
      </c>
      <c r="B252">
        <v>105.74</v>
      </c>
      <c r="C252">
        <v>-0.92000000000000171</v>
      </c>
      <c r="D252">
        <v>-0.86255390961935285</v>
      </c>
      <c r="E252">
        <v>50301</v>
      </c>
      <c r="F252">
        <v>34818</v>
      </c>
      <c r="G252">
        <v>224.87889943809338</v>
      </c>
    </row>
    <row r="253" spans="1:7" x14ac:dyDescent="0.3">
      <c r="A253">
        <v>45174</v>
      </c>
      <c r="B253">
        <v>106.66</v>
      </c>
      <c r="C253">
        <v>-2.6000000000000085</v>
      </c>
      <c r="D253">
        <v>-2.3796448837635076</v>
      </c>
      <c r="E253">
        <v>15483</v>
      </c>
      <c r="F253">
        <v>3604</v>
      </c>
      <c r="G253">
        <v>30.339254145971882</v>
      </c>
    </row>
    <row r="254" spans="1:7" x14ac:dyDescent="0.3">
      <c r="A254">
        <v>45170</v>
      </c>
      <c r="B254">
        <v>109.26</v>
      </c>
      <c r="C254">
        <v>1.5200000000000102</v>
      </c>
      <c r="D254">
        <v>1.410803786894385</v>
      </c>
      <c r="E254">
        <v>11879</v>
      </c>
      <c r="F254">
        <v>-896</v>
      </c>
      <c r="G254">
        <v>-7.0136986301369859</v>
      </c>
    </row>
    <row r="255" spans="1:7" x14ac:dyDescent="0.3">
      <c r="A255">
        <v>45169</v>
      </c>
      <c r="B255">
        <v>107.74</v>
      </c>
      <c r="C255">
        <v>-0.55000000000001137</v>
      </c>
      <c r="D255">
        <v>-0.50789546587866963</v>
      </c>
      <c r="E255">
        <v>12775</v>
      </c>
      <c r="F255">
        <v>-2185</v>
      </c>
      <c r="G255">
        <v>-14.605614973262032</v>
      </c>
    </row>
    <row r="256" spans="1:7" x14ac:dyDescent="0.3">
      <c r="A256">
        <v>45168</v>
      </c>
      <c r="B256">
        <v>108.29</v>
      </c>
      <c r="C256">
        <v>0.76000000000000512</v>
      </c>
      <c r="D256">
        <v>0.70677950339440632</v>
      </c>
      <c r="E256">
        <v>14960</v>
      </c>
      <c r="F256">
        <v>4974</v>
      </c>
      <c r="G256">
        <v>49.809733627077911</v>
      </c>
    </row>
    <row r="257" spans="1:7" x14ac:dyDescent="0.3">
      <c r="A257">
        <v>45167</v>
      </c>
      <c r="B257">
        <v>107.53</v>
      </c>
      <c r="C257">
        <v>0.84000000000000341</v>
      </c>
      <c r="D257">
        <v>0.78732777204986726</v>
      </c>
      <c r="E257">
        <v>9986</v>
      </c>
      <c r="F257">
        <v>-26928</v>
      </c>
      <c r="G257">
        <v>-72.94793303353741</v>
      </c>
    </row>
    <row r="258" spans="1:7" x14ac:dyDescent="0.3">
      <c r="A258">
        <v>45166</v>
      </c>
      <c r="B258">
        <v>106.69</v>
      </c>
      <c r="C258">
        <v>0.90999999999999659</v>
      </c>
      <c r="D258">
        <v>0.86027604462090812</v>
      </c>
      <c r="E258">
        <v>36914</v>
      </c>
      <c r="F258">
        <v>20077</v>
      </c>
      <c r="G258">
        <v>119.24333313535665</v>
      </c>
    </row>
    <row r="259" spans="1:7" x14ac:dyDescent="0.3">
      <c r="A259">
        <v>45163</v>
      </c>
      <c r="B259">
        <v>105.78</v>
      </c>
      <c r="C259">
        <v>0.32999999999999829</v>
      </c>
      <c r="D259">
        <v>0.31294452347083762</v>
      </c>
      <c r="E259">
        <v>16837</v>
      </c>
      <c r="F259">
        <v>-8464</v>
      </c>
      <c r="G259">
        <v>-33.453223192759182</v>
      </c>
    </row>
    <row r="260" spans="1:7" x14ac:dyDescent="0.3">
      <c r="A260">
        <v>45162</v>
      </c>
      <c r="B260">
        <v>105.45</v>
      </c>
      <c r="C260">
        <v>-1.6176999999999992</v>
      </c>
      <c r="D260">
        <v>-1.5109131885713425</v>
      </c>
      <c r="E260">
        <v>25301</v>
      </c>
      <c r="F260">
        <v>17004</v>
      </c>
      <c r="G260">
        <v>204.94154513679644</v>
      </c>
    </row>
    <row r="261" spans="1:7" x14ac:dyDescent="0.3">
      <c r="A261">
        <v>45161</v>
      </c>
      <c r="B261">
        <v>107.0677</v>
      </c>
      <c r="C261">
        <v>1.1976999999999975</v>
      </c>
      <c r="D261">
        <v>1.1312930953055611</v>
      </c>
      <c r="E261">
        <v>8297</v>
      </c>
      <c r="F261">
        <v>-1552</v>
      </c>
      <c r="G261">
        <v>-15.757944969032389</v>
      </c>
    </row>
    <row r="262" spans="1:7" x14ac:dyDescent="0.3">
      <c r="A262">
        <v>45160</v>
      </c>
      <c r="B262">
        <v>105.87</v>
      </c>
      <c r="C262">
        <v>-0.75</v>
      </c>
      <c r="D262">
        <v>-0.70343275182892517</v>
      </c>
      <c r="E262">
        <v>9849</v>
      </c>
      <c r="F262">
        <v>-20027</v>
      </c>
      <c r="G262">
        <v>-67.033739456419866</v>
      </c>
    </row>
    <row r="263" spans="1:7" x14ac:dyDescent="0.3">
      <c r="A263">
        <v>45159</v>
      </c>
      <c r="B263">
        <v>106.62</v>
      </c>
      <c r="C263">
        <v>0.23000000000000398</v>
      </c>
      <c r="D263">
        <v>0.2161857317417088</v>
      </c>
      <c r="E263">
        <v>29876</v>
      </c>
      <c r="F263">
        <v>16559</v>
      </c>
      <c r="G263">
        <v>124.34482240744913</v>
      </c>
    </row>
    <row r="264" spans="1:7" x14ac:dyDescent="0.3">
      <c r="A264">
        <v>45156</v>
      </c>
      <c r="B264">
        <v>106.39</v>
      </c>
      <c r="C264">
        <v>9.0000000000003411E-2</v>
      </c>
      <c r="D264">
        <v>8.4666039510821647E-2</v>
      </c>
      <c r="E264">
        <v>13317</v>
      </c>
      <c r="F264">
        <v>-3133</v>
      </c>
      <c r="G264">
        <v>-19.045592705167174</v>
      </c>
    </row>
    <row r="265" spans="1:7" x14ac:dyDescent="0.3">
      <c r="A265">
        <v>45155</v>
      </c>
      <c r="B265">
        <v>106.3</v>
      </c>
      <c r="C265">
        <v>-0.54999999999999716</v>
      </c>
      <c r="D265">
        <v>-0.5147402901263427</v>
      </c>
      <c r="E265">
        <v>16450</v>
      </c>
      <c r="F265">
        <v>-21327</v>
      </c>
      <c r="G265">
        <v>-56.454985837943724</v>
      </c>
    </row>
    <row r="266" spans="1:7" x14ac:dyDescent="0.3">
      <c r="A266">
        <v>45154</v>
      </c>
      <c r="B266">
        <v>106.85</v>
      </c>
      <c r="C266">
        <v>-1.9000000000000057</v>
      </c>
      <c r="D266">
        <v>-1.7471264367816144</v>
      </c>
      <c r="E266">
        <v>37777</v>
      </c>
      <c r="F266">
        <v>10470</v>
      </c>
      <c r="G266">
        <v>38.341817116490276</v>
      </c>
    </row>
    <row r="267" spans="1:7" x14ac:dyDescent="0.3">
      <c r="A267">
        <v>45153</v>
      </c>
      <c r="B267">
        <v>108.75</v>
      </c>
      <c r="C267">
        <v>-1.5499999999999972</v>
      </c>
      <c r="D267">
        <v>-1.405258386219399</v>
      </c>
      <c r="E267">
        <v>27307</v>
      </c>
      <c r="F267">
        <v>16061</v>
      </c>
      <c r="G267">
        <v>142.81522319046772</v>
      </c>
    </row>
    <row r="268" spans="1:7" x14ac:dyDescent="0.3">
      <c r="A268">
        <v>45152</v>
      </c>
      <c r="B268">
        <v>110.3</v>
      </c>
      <c r="C268">
        <v>-0.25950000000000273</v>
      </c>
      <c r="D268">
        <v>-0.2347152438279865</v>
      </c>
      <c r="E268">
        <v>11246</v>
      </c>
      <c r="F268">
        <v>2554</v>
      </c>
      <c r="G268">
        <v>29.383341003221354</v>
      </c>
    </row>
    <row r="269" spans="1:7" x14ac:dyDescent="0.3">
      <c r="A269">
        <v>45149</v>
      </c>
      <c r="B269">
        <v>110.5595</v>
      </c>
      <c r="C269">
        <v>0.33950000000000102</v>
      </c>
      <c r="D269">
        <v>0.30802032299038379</v>
      </c>
      <c r="E269">
        <v>8692</v>
      </c>
      <c r="F269">
        <v>-7047</v>
      </c>
      <c r="G269">
        <v>-44.77412796238643</v>
      </c>
    </row>
    <row r="270" spans="1:7" x14ac:dyDescent="0.3">
      <c r="A270">
        <v>45148</v>
      </c>
      <c r="B270">
        <v>110.22</v>
      </c>
      <c r="C270">
        <v>-0.84969999999999857</v>
      </c>
      <c r="D270">
        <v>-0.76501512113564596</v>
      </c>
      <c r="E270">
        <v>15739</v>
      </c>
      <c r="F270">
        <v>3749</v>
      </c>
      <c r="G270">
        <v>31.267723102585489</v>
      </c>
    </row>
    <row r="271" spans="1:7" x14ac:dyDescent="0.3">
      <c r="A271">
        <v>45147</v>
      </c>
      <c r="B271">
        <v>111.0697</v>
      </c>
      <c r="C271">
        <v>-0.790300000000002</v>
      </c>
      <c r="D271">
        <v>-0.70650813516896305</v>
      </c>
      <c r="E271">
        <v>11990</v>
      </c>
      <c r="F271">
        <v>-9219</v>
      </c>
      <c r="G271">
        <v>-43.467395916827762</v>
      </c>
    </row>
    <row r="272" spans="1:7" x14ac:dyDescent="0.3">
      <c r="A272">
        <v>45146</v>
      </c>
      <c r="B272">
        <v>111.86</v>
      </c>
      <c r="C272">
        <v>-0.76000000000000512</v>
      </c>
      <c r="D272">
        <v>-0.67483573077606562</v>
      </c>
      <c r="E272">
        <v>21209</v>
      </c>
      <c r="F272">
        <v>12637</v>
      </c>
      <c r="G272">
        <v>147.42183854409706</v>
      </c>
    </row>
    <row r="273" spans="1:7" x14ac:dyDescent="0.3">
      <c r="A273">
        <v>45145</v>
      </c>
      <c r="B273">
        <v>112.62</v>
      </c>
      <c r="C273">
        <v>-0.19999999999998863</v>
      </c>
      <c r="D273">
        <v>-0.17727353306150384</v>
      </c>
      <c r="E273">
        <v>8572</v>
      </c>
      <c r="F273">
        <v>-2505</v>
      </c>
      <c r="G273">
        <v>-22.61442628870633</v>
      </c>
    </row>
    <row r="274" spans="1:7" x14ac:dyDescent="0.3">
      <c r="A274">
        <v>45142</v>
      </c>
      <c r="B274">
        <v>112.82</v>
      </c>
      <c r="C274">
        <v>-0.49000000000000909</v>
      </c>
      <c r="D274">
        <v>-0.43244197334746193</v>
      </c>
      <c r="E274">
        <v>11077</v>
      </c>
      <c r="F274">
        <v>-83172</v>
      </c>
      <c r="G274">
        <v>-88.247090154802706</v>
      </c>
    </row>
    <row r="275" spans="1:7" x14ac:dyDescent="0.3">
      <c r="A275">
        <v>45141</v>
      </c>
      <c r="B275">
        <v>113.31</v>
      </c>
      <c r="C275">
        <v>0.15000000000000568</v>
      </c>
      <c r="D275">
        <v>0.13255567338282581</v>
      </c>
      <c r="E275">
        <v>94249</v>
      </c>
      <c r="F275">
        <v>41916</v>
      </c>
      <c r="G275">
        <v>80.094777673743138</v>
      </c>
    </row>
    <row r="276" spans="1:7" x14ac:dyDescent="0.3">
      <c r="A276">
        <v>45140</v>
      </c>
      <c r="B276">
        <v>113.16</v>
      </c>
      <c r="C276">
        <v>-2.0300000000000011</v>
      </c>
      <c r="D276">
        <v>-1.7623057557079618</v>
      </c>
      <c r="E276">
        <v>52333</v>
      </c>
      <c r="F276">
        <v>30592</v>
      </c>
      <c r="G276">
        <v>140.71109884549929</v>
      </c>
    </row>
    <row r="277" spans="1:7" x14ac:dyDescent="0.3">
      <c r="A277">
        <v>45139</v>
      </c>
      <c r="B277">
        <v>115.19</v>
      </c>
      <c r="C277">
        <v>-0.10999999999999943</v>
      </c>
      <c r="D277">
        <v>-9.5403295750216333E-2</v>
      </c>
      <c r="E277">
        <v>21741</v>
      </c>
      <c r="F277">
        <v>9031</v>
      </c>
      <c r="G277">
        <v>71.054287962234454</v>
      </c>
    </row>
    <row r="278" spans="1:7" x14ac:dyDescent="0.3">
      <c r="A278">
        <v>45138</v>
      </c>
      <c r="B278">
        <v>115.3</v>
      </c>
      <c r="C278">
        <v>1.289999999999992</v>
      </c>
      <c r="D278">
        <v>1.1314796947636101</v>
      </c>
      <c r="E278">
        <v>12710</v>
      </c>
      <c r="F278">
        <v>-4841</v>
      </c>
      <c r="G278">
        <v>-27.582473933109224</v>
      </c>
    </row>
    <row r="279" spans="1:7" x14ac:dyDescent="0.3">
      <c r="A279">
        <v>45135</v>
      </c>
      <c r="B279">
        <v>114.01</v>
      </c>
      <c r="C279">
        <v>2.4200000000000017</v>
      </c>
      <c r="D279">
        <v>2.1686531051169475</v>
      </c>
      <c r="E279">
        <v>17551</v>
      </c>
      <c r="F279">
        <v>-20006</v>
      </c>
      <c r="G279">
        <v>-53.268365417898131</v>
      </c>
    </row>
    <row r="280" spans="1:7" x14ac:dyDescent="0.3">
      <c r="A280">
        <v>45134</v>
      </c>
      <c r="B280">
        <v>111.59</v>
      </c>
      <c r="C280">
        <v>-2.0999999999999943</v>
      </c>
      <c r="D280">
        <v>-1.8471281555105941</v>
      </c>
      <c r="E280">
        <v>37557</v>
      </c>
      <c r="F280">
        <v>25976</v>
      </c>
      <c r="G280">
        <v>224.29841982557639</v>
      </c>
    </row>
    <row r="281" spans="1:7" x14ac:dyDescent="0.3">
      <c r="A281">
        <v>45133</v>
      </c>
      <c r="B281">
        <v>113.69</v>
      </c>
      <c r="C281">
        <v>1.2073000000000036</v>
      </c>
      <c r="D281">
        <v>1.0733206084135638</v>
      </c>
      <c r="E281">
        <v>11581</v>
      </c>
      <c r="F281">
        <v>1496</v>
      </c>
      <c r="G281">
        <v>14.833911750123946</v>
      </c>
    </row>
    <row r="282" spans="1:7" x14ac:dyDescent="0.3">
      <c r="A282">
        <v>45132</v>
      </c>
      <c r="B282">
        <v>112.48269999999999</v>
      </c>
      <c r="C282">
        <v>-0.48730000000000473</v>
      </c>
      <c r="D282">
        <v>-0.43135345666991654</v>
      </c>
      <c r="E282">
        <v>10085</v>
      </c>
      <c r="F282">
        <v>-5349</v>
      </c>
      <c r="G282">
        <v>-34.657250226772064</v>
      </c>
    </row>
    <row r="283" spans="1:7" x14ac:dyDescent="0.3">
      <c r="A283">
        <v>45131</v>
      </c>
      <c r="B283">
        <v>112.97</v>
      </c>
      <c r="C283">
        <v>-0.15000000000000568</v>
      </c>
      <c r="D283">
        <v>-0.13260254596888763</v>
      </c>
      <c r="E283">
        <v>15434</v>
      </c>
      <c r="F283">
        <v>4685</v>
      </c>
      <c r="G283">
        <v>43.585449809284583</v>
      </c>
    </row>
    <row r="284" spans="1:7" x14ac:dyDescent="0.3">
      <c r="A284">
        <v>45128</v>
      </c>
      <c r="B284">
        <v>113.12</v>
      </c>
      <c r="C284">
        <v>-0.42000000000000171</v>
      </c>
      <c r="D284">
        <v>-0.36991368680641334</v>
      </c>
      <c r="E284">
        <v>10749</v>
      </c>
      <c r="F284">
        <v>-14481</v>
      </c>
      <c r="G284">
        <v>-57.395957193816884</v>
      </c>
    </row>
    <row r="285" spans="1:7" x14ac:dyDescent="0.3">
      <c r="A285">
        <v>45127</v>
      </c>
      <c r="B285">
        <v>113.54</v>
      </c>
      <c r="C285">
        <v>-1.0899999999999892</v>
      </c>
      <c r="D285">
        <v>-0.95088545755909382</v>
      </c>
      <c r="E285">
        <v>25230</v>
      </c>
      <c r="F285">
        <v>-86467</v>
      </c>
      <c r="G285">
        <v>-77.41210596524526</v>
      </c>
    </row>
    <row r="286" spans="1:7" x14ac:dyDescent="0.3">
      <c r="A286">
        <v>45126</v>
      </c>
      <c r="B286">
        <v>114.63</v>
      </c>
      <c r="C286">
        <v>0.57999999999999829</v>
      </c>
      <c r="D286">
        <v>0.50854888206926641</v>
      </c>
      <c r="E286">
        <v>111697</v>
      </c>
      <c r="F286">
        <v>50779</v>
      </c>
      <c r="G286">
        <v>83.35631504645589</v>
      </c>
    </row>
    <row r="287" spans="1:7" x14ac:dyDescent="0.3">
      <c r="A287">
        <v>45125</v>
      </c>
      <c r="B287">
        <v>114.05</v>
      </c>
      <c r="C287">
        <v>1.3114999999999952</v>
      </c>
      <c r="D287">
        <v>1.1633115572763477</v>
      </c>
      <c r="E287">
        <v>60918</v>
      </c>
      <c r="F287">
        <v>43574</v>
      </c>
      <c r="G287">
        <v>251.23385608856088</v>
      </c>
    </row>
    <row r="288" spans="1:7" x14ac:dyDescent="0.3">
      <c r="A288">
        <v>45124</v>
      </c>
      <c r="B288">
        <v>112.7385</v>
      </c>
      <c r="C288">
        <v>1.7985000000000042</v>
      </c>
      <c r="D288">
        <v>1.621146565711199</v>
      </c>
      <c r="E288">
        <v>17344</v>
      </c>
      <c r="F288">
        <v>-7053</v>
      </c>
      <c r="G288">
        <v>-28.909292126081077</v>
      </c>
    </row>
    <row r="289" spans="1:7" x14ac:dyDescent="0.3">
      <c r="A289">
        <v>45121</v>
      </c>
      <c r="B289">
        <v>110.94</v>
      </c>
      <c r="C289">
        <v>-1.3500000000000085</v>
      </c>
      <c r="D289">
        <v>-1.2022441891530933</v>
      </c>
      <c r="E289">
        <v>24397</v>
      </c>
      <c r="F289">
        <v>-46231</v>
      </c>
      <c r="G289">
        <v>-65.457042532706581</v>
      </c>
    </row>
    <row r="290" spans="1:7" x14ac:dyDescent="0.3">
      <c r="A290">
        <v>45120</v>
      </c>
      <c r="B290">
        <v>112.29</v>
      </c>
      <c r="C290">
        <v>0.35999999999999943</v>
      </c>
      <c r="D290">
        <v>0.32162958992227231</v>
      </c>
      <c r="E290">
        <v>70628</v>
      </c>
      <c r="F290">
        <v>-83458</v>
      </c>
      <c r="G290">
        <v>-54.163259478473059</v>
      </c>
    </row>
    <row r="291" spans="1:7" x14ac:dyDescent="0.3">
      <c r="A291">
        <v>45119</v>
      </c>
      <c r="B291">
        <v>111.93</v>
      </c>
      <c r="C291">
        <v>1.0500000000000114</v>
      </c>
      <c r="D291">
        <v>0.94696969696970723</v>
      </c>
      <c r="E291">
        <v>154086</v>
      </c>
      <c r="F291">
        <v>132910</v>
      </c>
      <c r="G291">
        <v>627.6445032111825</v>
      </c>
    </row>
    <row r="292" spans="1:7" x14ac:dyDescent="0.3">
      <c r="A292">
        <v>45118</v>
      </c>
      <c r="B292">
        <v>110.88</v>
      </c>
      <c r="C292">
        <v>0.53999999999999204</v>
      </c>
      <c r="D292">
        <v>0.4893964110929781</v>
      </c>
      <c r="E292">
        <v>21176</v>
      </c>
      <c r="F292">
        <v>3049</v>
      </c>
      <c r="G292">
        <v>16.820212942020191</v>
      </c>
    </row>
    <row r="293" spans="1:7" x14ac:dyDescent="0.3">
      <c r="A293">
        <v>45117</v>
      </c>
      <c r="B293">
        <v>110.34</v>
      </c>
      <c r="C293">
        <v>1.6899999999999977</v>
      </c>
      <c r="D293">
        <v>1.5554532903819582</v>
      </c>
      <c r="E293">
        <v>18127</v>
      </c>
      <c r="F293">
        <v>7803</v>
      </c>
      <c r="G293">
        <v>75.581170089112746</v>
      </c>
    </row>
    <row r="294" spans="1:7" x14ac:dyDescent="0.3">
      <c r="A294">
        <v>45114</v>
      </c>
      <c r="B294">
        <v>108.65</v>
      </c>
      <c r="C294">
        <v>2.1500000000000057</v>
      </c>
      <c r="D294">
        <v>2.0187793427230099</v>
      </c>
      <c r="E294">
        <v>10324</v>
      </c>
      <c r="F294">
        <v>-27798</v>
      </c>
      <c r="G294">
        <v>-72.918524736372703</v>
      </c>
    </row>
    <row r="295" spans="1:7" x14ac:dyDescent="0.3">
      <c r="A295">
        <v>45113</v>
      </c>
      <c r="B295">
        <v>106.5</v>
      </c>
      <c r="C295">
        <v>-2.4399999999999977</v>
      </c>
      <c r="D295">
        <v>-2.2397650082614264</v>
      </c>
      <c r="E295">
        <v>38122</v>
      </c>
      <c r="F295">
        <v>19993</v>
      </c>
      <c r="G295">
        <v>110.28186882894809</v>
      </c>
    </row>
    <row r="296" spans="1:7" x14ac:dyDescent="0.3">
      <c r="A296">
        <v>45112</v>
      </c>
      <c r="B296">
        <v>108.94</v>
      </c>
      <c r="C296">
        <v>-1.4099999999999966</v>
      </c>
      <c r="D296">
        <v>-1.2777526053466213</v>
      </c>
      <c r="E296">
        <v>18129</v>
      </c>
      <c r="F296">
        <v>9552</v>
      </c>
      <c r="G296">
        <v>111.36761105281568</v>
      </c>
    </row>
    <row r="297" spans="1:7" x14ac:dyDescent="0.3">
      <c r="A297">
        <v>45110</v>
      </c>
      <c r="B297">
        <v>110.35</v>
      </c>
      <c r="C297">
        <v>1.0499999999999972</v>
      </c>
      <c r="D297">
        <v>0.96065873741994257</v>
      </c>
      <c r="E297">
        <v>8577</v>
      </c>
      <c r="F297">
        <v>-8251</v>
      </c>
      <c r="G297">
        <v>-49.031376277632518</v>
      </c>
    </row>
    <row r="298" spans="1:7" x14ac:dyDescent="0.3">
      <c r="A298">
        <v>45107</v>
      </c>
      <c r="B298">
        <v>109.3</v>
      </c>
      <c r="C298">
        <v>0.10999999999999943</v>
      </c>
      <c r="D298">
        <v>0.1007418261745576</v>
      </c>
      <c r="E298">
        <v>16828</v>
      </c>
      <c r="F298">
        <v>-21615</v>
      </c>
      <c r="G298">
        <v>-56.226100980672683</v>
      </c>
    </row>
    <row r="299" spans="1:7" x14ac:dyDescent="0.3">
      <c r="A299">
        <v>45106</v>
      </c>
      <c r="B299">
        <v>109.19</v>
      </c>
      <c r="C299">
        <v>1.2000000000000028</v>
      </c>
      <c r="D299">
        <v>1.1112140012964191</v>
      </c>
      <c r="E299">
        <v>38443</v>
      </c>
      <c r="F299">
        <v>-24818</v>
      </c>
      <c r="G299">
        <v>-39.231121860229841</v>
      </c>
    </row>
    <row r="300" spans="1:7" x14ac:dyDescent="0.3">
      <c r="A300">
        <v>45105</v>
      </c>
      <c r="B300">
        <v>107.99</v>
      </c>
      <c r="C300">
        <v>0.28000000000000114</v>
      </c>
      <c r="D300">
        <v>0.25995729273048107</v>
      </c>
      <c r="E300">
        <v>63261</v>
      </c>
      <c r="F300">
        <v>43584</v>
      </c>
      <c r="G300">
        <v>221.4971794480866</v>
      </c>
    </row>
    <row r="301" spans="1:7" x14ac:dyDescent="0.3">
      <c r="A301">
        <v>45104</v>
      </c>
      <c r="B301">
        <v>107.71</v>
      </c>
      <c r="C301">
        <v>1.1299999999999955</v>
      </c>
      <c r="D301">
        <v>1.0602364421092094</v>
      </c>
      <c r="E301">
        <v>19677</v>
      </c>
      <c r="F301">
        <v>-983</v>
      </c>
      <c r="G301">
        <v>-4.7579864472410458</v>
      </c>
    </row>
    <row r="302" spans="1:7" x14ac:dyDescent="0.3">
      <c r="A302">
        <v>45103</v>
      </c>
      <c r="B302">
        <v>106.58</v>
      </c>
      <c r="C302">
        <v>-1</v>
      </c>
      <c r="D302">
        <v>-0.92954080684142038</v>
      </c>
      <c r="E302">
        <v>20660</v>
      </c>
      <c r="F302">
        <v>-74459</v>
      </c>
      <c r="G302">
        <v>-78.279838938592704</v>
      </c>
    </row>
    <row r="303" spans="1:7" x14ac:dyDescent="0.3">
      <c r="A303">
        <v>45100</v>
      </c>
      <c r="B303">
        <v>107.58</v>
      </c>
      <c r="C303">
        <v>-1.5400000000000063</v>
      </c>
      <c r="D303">
        <v>-1.4112903225806508</v>
      </c>
      <c r="E303">
        <v>95119</v>
      </c>
      <c r="F303">
        <v>75536</v>
      </c>
      <c r="G303">
        <v>385.72231016698157</v>
      </c>
    </row>
    <row r="304" spans="1:7" x14ac:dyDescent="0.3">
      <c r="A304">
        <v>45099</v>
      </c>
      <c r="B304">
        <v>109.12</v>
      </c>
      <c r="C304">
        <v>-1.039999999999992</v>
      </c>
      <c r="D304">
        <v>-0.94408133623819179</v>
      </c>
      <c r="E304">
        <v>19583</v>
      </c>
      <c r="F304">
        <v>-20469</v>
      </c>
      <c r="G304">
        <v>-51.106062119244982</v>
      </c>
    </row>
    <row r="305" spans="1:7" x14ac:dyDescent="0.3">
      <c r="A305">
        <v>45098</v>
      </c>
      <c r="B305">
        <v>110.16</v>
      </c>
      <c r="C305">
        <v>-0.14000000000000057</v>
      </c>
      <c r="D305">
        <v>-0.12692656391659163</v>
      </c>
      <c r="E305">
        <v>40052</v>
      </c>
      <c r="F305">
        <v>25222</v>
      </c>
      <c r="G305">
        <v>170.07417397167902</v>
      </c>
    </row>
    <row r="306" spans="1:7" x14ac:dyDescent="0.3">
      <c r="A306">
        <v>45097</v>
      </c>
      <c r="B306">
        <v>110.3</v>
      </c>
      <c r="C306">
        <v>-0.10999999999999943</v>
      </c>
      <c r="D306">
        <v>-9.9628656824562484E-2</v>
      </c>
      <c r="E306">
        <v>14830</v>
      </c>
      <c r="F306">
        <v>-3067</v>
      </c>
      <c r="G306">
        <v>-17.136950326870426</v>
      </c>
    </row>
    <row r="307" spans="1:7" x14ac:dyDescent="0.3">
      <c r="A307">
        <v>45093</v>
      </c>
      <c r="B307">
        <v>110.41</v>
      </c>
      <c r="C307">
        <v>-1.3400000000000034</v>
      </c>
      <c r="D307">
        <v>-1.1991051454138733</v>
      </c>
      <c r="E307">
        <v>17897</v>
      </c>
      <c r="F307">
        <v>-3175</v>
      </c>
      <c r="G307">
        <v>-15.067388003037205</v>
      </c>
    </row>
    <row r="308" spans="1:7" x14ac:dyDescent="0.3">
      <c r="A308">
        <v>45092</v>
      </c>
      <c r="B308">
        <v>111.75</v>
      </c>
      <c r="C308">
        <v>0.64000000000000057</v>
      </c>
      <c r="D308">
        <v>0.57600576005760107</v>
      </c>
      <c r="E308">
        <v>21072</v>
      </c>
      <c r="F308">
        <v>-5802</v>
      </c>
      <c r="G308">
        <v>-21.589640544764457</v>
      </c>
    </row>
    <row r="309" spans="1:7" x14ac:dyDescent="0.3">
      <c r="A309">
        <v>45091</v>
      </c>
      <c r="B309">
        <v>111.11</v>
      </c>
      <c r="C309">
        <v>-1.480000000000004</v>
      </c>
      <c r="D309">
        <v>-1.3145039523936441</v>
      </c>
      <c r="E309">
        <v>26874</v>
      </c>
      <c r="F309">
        <v>-1044</v>
      </c>
      <c r="G309">
        <v>-3.7395228884590588</v>
      </c>
    </row>
    <row r="310" spans="1:7" x14ac:dyDescent="0.3">
      <c r="A310">
        <v>45090</v>
      </c>
      <c r="B310">
        <v>112.59</v>
      </c>
      <c r="C310">
        <v>1.7900000000000063</v>
      </c>
      <c r="D310">
        <v>1.6155234657039768</v>
      </c>
      <c r="E310">
        <v>27918</v>
      </c>
      <c r="F310">
        <v>-42031</v>
      </c>
      <c r="G310">
        <v>-60.08806416103161</v>
      </c>
    </row>
    <row r="311" spans="1:7" x14ac:dyDescent="0.3">
      <c r="A311">
        <v>45089</v>
      </c>
      <c r="B311">
        <v>110.8</v>
      </c>
      <c r="C311">
        <v>0.78000000000000114</v>
      </c>
      <c r="D311">
        <v>0.70896200690783595</v>
      </c>
      <c r="E311">
        <v>69949</v>
      </c>
      <c r="F311">
        <v>-6635</v>
      </c>
      <c r="G311">
        <v>-8.6636895435077825</v>
      </c>
    </row>
    <row r="312" spans="1:7" x14ac:dyDescent="0.3">
      <c r="A312">
        <v>45086</v>
      </c>
      <c r="B312">
        <v>110.02</v>
      </c>
      <c r="C312">
        <v>-1.2600000000000051</v>
      </c>
      <c r="D312">
        <v>-1.1322789360172583</v>
      </c>
      <c r="E312">
        <v>76584</v>
      </c>
      <c r="F312">
        <v>58127</v>
      </c>
      <c r="G312">
        <v>314.93200411767896</v>
      </c>
    </row>
    <row r="313" spans="1:7" x14ac:dyDescent="0.3">
      <c r="A313">
        <v>45085</v>
      </c>
      <c r="B313">
        <v>111.28</v>
      </c>
      <c r="C313">
        <v>-1.9999999999996021E-2</v>
      </c>
      <c r="D313">
        <v>-1.7969451931712507E-2</v>
      </c>
      <c r="E313">
        <v>18457</v>
      </c>
      <c r="F313">
        <v>-6326</v>
      </c>
      <c r="G313">
        <v>-25.525561877093168</v>
      </c>
    </row>
    <row r="314" spans="1:7" x14ac:dyDescent="0.3">
      <c r="A314">
        <v>45084</v>
      </c>
      <c r="B314">
        <v>111.3</v>
      </c>
      <c r="C314">
        <v>1.2599999999999909</v>
      </c>
      <c r="D314">
        <v>1.145038167938923</v>
      </c>
      <c r="E314">
        <v>24783</v>
      </c>
      <c r="F314">
        <v>8724</v>
      </c>
      <c r="G314">
        <v>54.324677750793946</v>
      </c>
    </row>
    <row r="315" spans="1:7" x14ac:dyDescent="0.3">
      <c r="A315">
        <v>45083</v>
      </c>
      <c r="B315">
        <v>110.04</v>
      </c>
      <c r="C315">
        <v>3.1900000000000119</v>
      </c>
      <c r="D315">
        <v>2.9854936827328142</v>
      </c>
      <c r="E315">
        <v>16059</v>
      </c>
      <c r="F315">
        <v>1869</v>
      </c>
      <c r="G315">
        <v>13.171247357293868</v>
      </c>
    </row>
    <row r="316" spans="1:7" x14ac:dyDescent="0.3">
      <c r="A316">
        <v>45082</v>
      </c>
      <c r="B316">
        <v>106.85</v>
      </c>
      <c r="C316">
        <v>-0.71000000000000796</v>
      </c>
      <c r="D316">
        <v>-0.66009669021941986</v>
      </c>
      <c r="E316">
        <v>14190</v>
      </c>
      <c r="F316">
        <v>-38944</v>
      </c>
      <c r="G316">
        <v>-73.293936086121874</v>
      </c>
    </row>
    <row r="317" spans="1:7" x14ac:dyDescent="0.3">
      <c r="A317">
        <v>45079</v>
      </c>
      <c r="B317">
        <v>107.56</v>
      </c>
      <c r="C317">
        <v>3.5300000000000011</v>
      </c>
      <c r="D317">
        <v>3.39325194655388</v>
      </c>
      <c r="E317">
        <v>53134</v>
      </c>
      <c r="F317">
        <v>28775</v>
      </c>
      <c r="G317">
        <v>118.12882302229156</v>
      </c>
    </row>
    <row r="318" spans="1:7" x14ac:dyDescent="0.3">
      <c r="A318">
        <v>45078</v>
      </c>
      <c r="B318">
        <v>104.03</v>
      </c>
      <c r="C318">
        <v>1.210000000000008</v>
      </c>
      <c r="D318">
        <v>1.176813849445641</v>
      </c>
      <c r="E318">
        <v>24359</v>
      </c>
      <c r="F318">
        <v>-39852</v>
      </c>
      <c r="G318">
        <v>-62.064132313778011</v>
      </c>
    </row>
    <row r="319" spans="1:7" x14ac:dyDescent="0.3">
      <c r="A319">
        <v>45077</v>
      </c>
      <c r="B319">
        <v>102.82</v>
      </c>
      <c r="C319">
        <v>-0.60000000000000853</v>
      </c>
      <c r="D319">
        <v>-0.58015857667763349</v>
      </c>
      <c r="E319">
        <v>64211</v>
      </c>
      <c r="F319">
        <v>29169</v>
      </c>
      <c r="G319">
        <v>83.240111865761094</v>
      </c>
    </row>
    <row r="320" spans="1:7" x14ac:dyDescent="0.3">
      <c r="A320">
        <v>45076</v>
      </c>
      <c r="B320">
        <v>103.42</v>
      </c>
      <c r="C320">
        <v>-0.48000000000000398</v>
      </c>
      <c r="D320">
        <v>-0.46198267564966694</v>
      </c>
      <c r="E320">
        <v>35042</v>
      </c>
      <c r="F320">
        <v>3556</v>
      </c>
      <c r="G320">
        <v>11.293908403734994</v>
      </c>
    </row>
    <row r="321" spans="1:7" x14ac:dyDescent="0.3">
      <c r="A321">
        <v>45072</v>
      </c>
      <c r="B321">
        <v>103.9</v>
      </c>
      <c r="C321">
        <v>0.94000000000001194</v>
      </c>
      <c r="D321">
        <v>0.91297591297592462</v>
      </c>
      <c r="E321">
        <v>31486</v>
      </c>
      <c r="F321">
        <v>-47190</v>
      </c>
      <c r="G321">
        <v>-59.980171844018507</v>
      </c>
    </row>
    <row r="322" spans="1:7" x14ac:dyDescent="0.3">
      <c r="A322">
        <v>45071</v>
      </c>
      <c r="B322">
        <v>102.96</v>
      </c>
      <c r="C322">
        <v>-1.710000000000008</v>
      </c>
      <c r="D322">
        <v>-1.6337059329320798</v>
      </c>
      <c r="E322">
        <v>78676</v>
      </c>
      <c r="F322">
        <v>15895</v>
      </c>
      <c r="G322">
        <v>25.318169509883564</v>
      </c>
    </row>
    <row r="323" spans="1:7" x14ac:dyDescent="0.3">
      <c r="A323">
        <v>45070</v>
      </c>
      <c r="B323">
        <v>104.67</v>
      </c>
      <c r="C323">
        <v>-1.5600000000000023</v>
      </c>
      <c r="D323">
        <v>-1.468511719853151</v>
      </c>
      <c r="E323">
        <v>62781</v>
      </c>
      <c r="F323">
        <v>7087</v>
      </c>
      <c r="G323">
        <v>12.724889575178654</v>
      </c>
    </row>
    <row r="324" spans="1:7" x14ac:dyDescent="0.3">
      <c r="A324">
        <v>45069</v>
      </c>
      <c r="B324">
        <v>106.23</v>
      </c>
      <c r="C324">
        <v>0.24000000000000909</v>
      </c>
      <c r="D324">
        <v>0.22643645626946798</v>
      </c>
      <c r="E324">
        <v>55694</v>
      </c>
      <c r="F324">
        <v>-190623</v>
      </c>
      <c r="G324">
        <v>-77.389299155153722</v>
      </c>
    </row>
    <row r="325" spans="1:7" x14ac:dyDescent="0.3">
      <c r="A325">
        <v>45068</v>
      </c>
      <c r="B325">
        <v>105.99</v>
      </c>
      <c r="C325">
        <v>1.5300000000000011</v>
      </c>
      <c r="D325">
        <v>1.4646754738655956</v>
      </c>
      <c r="E325">
        <v>246317</v>
      </c>
      <c r="F325">
        <v>213824</v>
      </c>
      <c r="G325">
        <v>658.0617363739882</v>
      </c>
    </row>
    <row r="326" spans="1:7" x14ac:dyDescent="0.3">
      <c r="A326">
        <v>45065</v>
      </c>
      <c r="B326">
        <v>104.46</v>
      </c>
      <c r="C326">
        <v>2.9999999999986926E-2</v>
      </c>
      <c r="D326">
        <v>2.8727377190449991E-2</v>
      </c>
      <c r="E326">
        <v>32493</v>
      </c>
      <c r="F326">
        <v>-1286</v>
      </c>
      <c r="G326">
        <v>-3.8070990852304685</v>
      </c>
    </row>
    <row r="327" spans="1:7" x14ac:dyDescent="0.3">
      <c r="A327">
        <v>45064</v>
      </c>
      <c r="B327">
        <v>104.43</v>
      </c>
      <c r="C327">
        <v>0.375</v>
      </c>
      <c r="D327">
        <v>0.36038633415020899</v>
      </c>
      <c r="E327">
        <v>33779</v>
      </c>
      <c r="F327">
        <v>-26915</v>
      </c>
      <c r="G327">
        <v>-44.345404817609648</v>
      </c>
    </row>
    <row r="328" spans="1:7" x14ac:dyDescent="0.3">
      <c r="A328">
        <v>45063</v>
      </c>
      <c r="B328">
        <v>104.05500000000001</v>
      </c>
      <c r="C328">
        <v>2.5050000000000097</v>
      </c>
      <c r="D328">
        <v>2.4667651403249726</v>
      </c>
      <c r="E328">
        <v>60694</v>
      </c>
      <c r="F328">
        <v>-2344</v>
      </c>
      <c r="G328">
        <v>-3.7183920809670359</v>
      </c>
    </row>
    <row r="329" spans="1:7" x14ac:dyDescent="0.3">
      <c r="A329">
        <v>45062</v>
      </c>
      <c r="B329">
        <v>101.55</v>
      </c>
      <c r="C329">
        <v>-1.3800000000000097</v>
      </c>
      <c r="D329">
        <v>-1.3407169921305835</v>
      </c>
      <c r="E329">
        <v>63038</v>
      </c>
      <c r="F329">
        <v>31783</v>
      </c>
      <c r="G329">
        <v>101.68932970724684</v>
      </c>
    </row>
    <row r="330" spans="1:7" x14ac:dyDescent="0.3">
      <c r="A330">
        <v>45061</v>
      </c>
      <c r="B330">
        <v>102.93</v>
      </c>
      <c r="C330">
        <v>1.25</v>
      </c>
      <c r="D330">
        <v>1.2293469708890636</v>
      </c>
      <c r="E330">
        <v>31255</v>
      </c>
      <c r="F330">
        <v>2181</v>
      </c>
      <c r="G330">
        <v>7.5015477746440116</v>
      </c>
    </row>
    <row r="331" spans="1:7" x14ac:dyDescent="0.3">
      <c r="A331">
        <v>45058</v>
      </c>
      <c r="B331">
        <v>101.68</v>
      </c>
      <c r="C331">
        <v>-0.22999999999998977</v>
      </c>
      <c r="D331">
        <v>-0.2256893337258265</v>
      </c>
      <c r="E331">
        <v>29074</v>
      </c>
      <c r="F331">
        <v>3199</v>
      </c>
      <c r="G331">
        <v>12.363285024154589</v>
      </c>
    </row>
    <row r="332" spans="1:7" x14ac:dyDescent="0.3">
      <c r="A332">
        <v>45057</v>
      </c>
      <c r="B332">
        <v>101.91</v>
      </c>
      <c r="C332">
        <v>-0.93000000000000682</v>
      </c>
      <c r="D332">
        <v>-0.90431738623104507</v>
      </c>
      <c r="E332">
        <v>25875</v>
      </c>
      <c r="F332">
        <v>-16346</v>
      </c>
      <c r="G332">
        <v>-38.715331233272543</v>
      </c>
    </row>
    <row r="333" spans="1:7" x14ac:dyDescent="0.3">
      <c r="A333">
        <v>45056</v>
      </c>
      <c r="B333">
        <v>102.84</v>
      </c>
      <c r="C333">
        <v>0.62000000000000455</v>
      </c>
      <c r="D333">
        <v>0.60653492467227998</v>
      </c>
      <c r="E333">
        <v>42221</v>
      </c>
      <c r="F333">
        <v>-24390</v>
      </c>
      <c r="G333">
        <v>-36.615574004293585</v>
      </c>
    </row>
    <row r="334" spans="1:7" x14ac:dyDescent="0.3">
      <c r="A334">
        <v>45055</v>
      </c>
      <c r="B334">
        <v>102.22</v>
      </c>
      <c r="C334">
        <v>0.22039999999999793</v>
      </c>
      <c r="D334">
        <v>0.21607927874226754</v>
      </c>
      <c r="E334">
        <v>66611</v>
      </c>
      <c r="F334">
        <v>11191</v>
      </c>
      <c r="G334">
        <v>20.193071093468063</v>
      </c>
    </row>
    <row r="335" spans="1:7" x14ac:dyDescent="0.3">
      <c r="A335">
        <v>45054</v>
      </c>
      <c r="B335">
        <v>101.9996</v>
      </c>
      <c r="C335">
        <v>-0.1103999999999985</v>
      </c>
      <c r="D335">
        <v>-0.10811869552443297</v>
      </c>
      <c r="E335">
        <v>55420</v>
      </c>
      <c r="F335">
        <v>-17256</v>
      </c>
      <c r="G335">
        <v>-23.743739336232043</v>
      </c>
    </row>
    <row r="336" spans="1:7" x14ac:dyDescent="0.3">
      <c r="A336">
        <v>45051</v>
      </c>
      <c r="B336">
        <v>102.11</v>
      </c>
      <c r="C336">
        <v>2.4899999999999949</v>
      </c>
      <c r="D336">
        <v>2.4994980927524542</v>
      </c>
      <c r="E336">
        <v>72676</v>
      </c>
      <c r="F336">
        <v>-34519</v>
      </c>
      <c r="G336">
        <v>-32.202061663323846</v>
      </c>
    </row>
    <row r="337" spans="1:7" x14ac:dyDescent="0.3">
      <c r="A337">
        <v>45050</v>
      </c>
      <c r="B337">
        <v>99.62</v>
      </c>
      <c r="C337">
        <v>-1.0600000000000023</v>
      </c>
      <c r="D337">
        <v>-1.0528406833532005</v>
      </c>
      <c r="E337">
        <v>107195</v>
      </c>
      <c r="F337">
        <v>28462</v>
      </c>
      <c r="G337">
        <v>36.1500260373668</v>
      </c>
    </row>
    <row r="338" spans="1:7" x14ac:dyDescent="0.3">
      <c r="A338">
        <v>45049</v>
      </c>
      <c r="B338">
        <v>100.68</v>
      </c>
      <c r="C338">
        <v>1.0600000000000023</v>
      </c>
      <c r="D338">
        <v>1.0640433647861898</v>
      </c>
      <c r="E338">
        <v>78733</v>
      </c>
      <c r="F338">
        <v>50579</v>
      </c>
      <c r="G338">
        <v>179.65120409178093</v>
      </c>
    </row>
    <row r="339" spans="1:7" x14ac:dyDescent="0.3">
      <c r="A339">
        <v>45048</v>
      </c>
      <c r="B339">
        <v>99.62</v>
      </c>
      <c r="C339">
        <v>-2.1799999999999926</v>
      </c>
      <c r="D339">
        <v>-2.1414538310412503</v>
      </c>
      <c r="E339">
        <v>28154</v>
      </c>
      <c r="F339">
        <v>-49025</v>
      </c>
      <c r="G339">
        <v>-63.521165083766313</v>
      </c>
    </row>
    <row r="340" spans="1:7" x14ac:dyDescent="0.3">
      <c r="A340">
        <v>45047</v>
      </c>
      <c r="B340">
        <v>101.8</v>
      </c>
      <c r="C340">
        <v>0.28999999999999204</v>
      </c>
      <c r="D340">
        <v>0.28568613929661318</v>
      </c>
      <c r="E340">
        <v>77179</v>
      </c>
      <c r="F340">
        <v>62548</v>
      </c>
      <c r="G340">
        <v>427.5032465313376</v>
      </c>
    </row>
    <row r="341" spans="1:7" x14ac:dyDescent="0.3">
      <c r="A341">
        <v>45044</v>
      </c>
      <c r="B341">
        <v>101.51</v>
      </c>
      <c r="C341">
        <v>0.9100000000000108</v>
      </c>
      <c r="D341">
        <v>0.90457256461233682</v>
      </c>
      <c r="E341">
        <v>14631</v>
      </c>
      <c r="F341">
        <v>-17370</v>
      </c>
      <c r="G341">
        <v>-54.279553763944875</v>
      </c>
    </row>
    <row r="342" spans="1:7" x14ac:dyDescent="0.3">
      <c r="A342">
        <v>45043</v>
      </c>
      <c r="B342">
        <v>100.6</v>
      </c>
      <c r="C342">
        <v>0.32329999999998904</v>
      </c>
      <c r="D342">
        <v>0.32240789734802705</v>
      </c>
      <c r="E342">
        <v>32001</v>
      </c>
      <c r="F342">
        <v>-34525</v>
      </c>
      <c r="G342">
        <v>-51.897002675645609</v>
      </c>
    </row>
    <row r="343" spans="1:7" x14ac:dyDescent="0.3">
      <c r="A343">
        <v>45042</v>
      </c>
      <c r="B343">
        <v>100.27670000000001</v>
      </c>
      <c r="C343">
        <v>-0.77879999999998972</v>
      </c>
      <c r="D343">
        <v>-0.77066562433513242</v>
      </c>
      <c r="E343">
        <v>66526</v>
      </c>
      <c r="F343">
        <v>24296</v>
      </c>
      <c r="G343">
        <v>57.532559791617331</v>
      </c>
    </row>
    <row r="344" spans="1:7" x14ac:dyDescent="0.3">
      <c r="A344">
        <v>45041</v>
      </c>
      <c r="B344">
        <v>101.05549999999999</v>
      </c>
      <c r="C344">
        <v>-2.7045000000000101</v>
      </c>
      <c r="D344">
        <v>-2.6064957594448823</v>
      </c>
      <c r="E344">
        <v>42230</v>
      </c>
      <c r="F344">
        <v>20745</v>
      </c>
      <c r="G344">
        <v>96.555736560390969</v>
      </c>
    </row>
    <row r="345" spans="1:7" x14ac:dyDescent="0.3">
      <c r="A345">
        <v>45040</v>
      </c>
      <c r="B345">
        <v>103.76</v>
      </c>
      <c r="C345">
        <v>-0.30999999999998806</v>
      </c>
      <c r="D345">
        <v>-0.29787642932640346</v>
      </c>
      <c r="E345">
        <v>21485</v>
      </c>
      <c r="F345">
        <v>-1947</v>
      </c>
      <c r="G345">
        <v>-8.3091498805052915</v>
      </c>
    </row>
    <row r="346" spans="1:7" x14ac:dyDescent="0.3">
      <c r="A346">
        <v>45037</v>
      </c>
      <c r="B346">
        <v>104.07</v>
      </c>
      <c r="C346">
        <v>0.32999999999999829</v>
      </c>
      <c r="D346">
        <v>0.3181029496818954</v>
      </c>
      <c r="E346">
        <v>23432</v>
      </c>
      <c r="F346">
        <v>10791</v>
      </c>
      <c r="G346">
        <v>85.36508187643382</v>
      </c>
    </row>
    <row r="347" spans="1:7" x14ac:dyDescent="0.3">
      <c r="A347">
        <v>45036</v>
      </c>
      <c r="B347">
        <v>103.74</v>
      </c>
      <c r="C347">
        <v>-1.0450000000000017</v>
      </c>
      <c r="D347">
        <v>-0.99728014505893181</v>
      </c>
      <c r="E347">
        <v>12641</v>
      </c>
      <c r="F347">
        <v>-81123</v>
      </c>
      <c r="G347">
        <v>-86.518279936862768</v>
      </c>
    </row>
    <row r="348" spans="1:7" x14ac:dyDescent="0.3">
      <c r="A348">
        <v>45035</v>
      </c>
      <c r="B348">
        <v>104.785</v>
      </c>
      <c r="C348">
        <v>0.38100000000000023</v>
      </c>
      <c r="D348">
        <v>0.36492854679897346</v>
      </c>
      <c r="E348">
        <v>93764</v>
      </c>
      <c r="F348">
        <v>76933</v>
      </c>
      <c r="G348">
        <v>457.091081932149</v>
      </c>
    </row>
    <row r="349" spans="1:7" x14ac:dyDescent="0.3">
      <c r="A349">
        <v>45034</v>
      </c>
      <c r="B349">
        <v>104.404</v>
      </c>
      <c r="C349">
        <v>-0.66100000000000136</v>
      </c>
      <c r="D349">
        <v>-0.62913434540522661</v>
      </c>
      <c r="E349">
        <v>16831</v>
      </c>
      <c r="F349">
        <v>-21195</v>
      </c>
      <c r="G349">
        <v>-55.738179140588016</v>
      </c>
    </row>
    <row r="350" spans="1:7" x14ac:dyDescent="0.3">
      <c r="A350">
        <v>45033</v>
      </c>
      <c r="B350">
        <v>105.065</v>
      </c>
      <c r="C350">
        <v>2.1149999999999949</v>
      </c>
      <c r="D350">
        <v>2.0543953375424913</v>
      </c>
      <c r="E350">
        <v>38026</v>
      </c>
      <c r="F350">
        <v>-56076</v>
      </c>
      <c r="G350">
        <v>-59.590656946717395</v>
      </c>
    </row>
    <row r="351" spans="1:7" x14ac:dyDescent="0.3">
      <c r="A351">
        <v>45030</v>
      </c>
      <c r="B351">
        <v>102.95</v>
      </c>
      <c r="C351">
        <v>-1.0701999999999998</v>
      </c>
      <c r="D351">
        <v>-1.0288386294200547</v>
      </c>
      <c r="E351">
        <v>94102</v>
      </c>
      <c r="F351">
        <v>-70385</v>
      </c>
      <c r="G351">
        <v>-42.790615671755212</v>
      </c>
    </row>
    <row r="352" spans="1:7" x14ac:dyDescent="0.3">
      <c r="A352">
        <v>45029</v>
      </c>
      <c r="B352">
        <v>104.0202</v>
      </c>
      <c r="C352">
        <v>1.5701999999999998</v>
      </c>
      <c r="D352">
        <v>1.5326500732064419</v>
      </c>
      <c r="E352">
        <v>164487</v>
      </c>
      <c r="F352">
        <v>117561</v>
      </c>
      <c r="G352">
        <v>250.52422963815368</v>
      </c>
    </row>
    <row r="353" spans="1:7" x14ac:dyDescent="0.3">
      <c r="A353">
        <v>45028</v>
      </c>
      <c r="B353">
        <v>102.45</v>
      </c>
      <c r="C353">
        <v>-0.93999999999999773</v>
      </c>
      <c r="D353">
        <v>-0.90917883741173977</v>
      </c>
      <c r="E353">
        <v>46926</v>
      </c>
      <c r="F353">
        <v>-2222</v>
      </c>
      <c r="G353">
        <v>-4.5210384959713519</v>
      </c>
    </row>
    <row r="354" spans="1:7" x14ac:dyDescent="0.3">
      <c r="A354">
        <v>45027</v>
      </c>
      <c r="B354">
        <v>103.39</v>
      </c>
      <c r="C354">
        <v>0.85859999999999559</v>
      </c>
      <c r="D354">
        <v>0.83740200562949063</v>
      </c>
      <c r="E354">
        <v>49148</v>
      </c>
      <c r="F354">
        <v>19054</v>
      </c>
      <c r="G354">
        <v>63.31494650096365</v>
      </c>
    </row>
    <row r="355" spans="1:7" x14ac:dyDescent="0.3">
      <c r="A355">
        <v>45026</v>
      </c>
      <c r="B355">
        <v>102.5314</v>
      </c>
      <c r="C355">
        <v>0.87140000000000839</v>
      </c>
      <c r="D355">
        <v>0.85717096203030541</v>
      </c>
      <c r="E355">
        <v>30094</v>
      </c>
      <c r="F355">
        <v>-8715</v>
      </c>
      <c r="G355">
        <v>-22.45613130974774</v>
      </c>
    </row>
    <row r="356" spans="1:7" x14ac:dyDescent="0.3">
      <c r="A356">
        <v>45022</v>
      </c>
      <c r="B356">
        <v>101.66</v>
      </c>
      <c r="C356">
        <v>0.58749999999999147</v>
      </c>
      <c r="D356">
        <v>0.58126592297607305</v>
      </c>
      <c r="E356">
        <v>38809</v>
      </c>
      <c r="F356">
        <v>2062</v>
      </c>
      <c r="G356">
        <v>5.6113424225106812</v>
      </c>
    </row>
    <row r="357" spans="1:7" x14ac:dyDescent="0.3">
      <c r="A357">
        <v>45021</v>
      </c>
      <c r="B357">
        <v>101.07250000000001</v>
      </c>
      <c r="C357">
        <v>-1.227499999999992</v>
      </c>
      <c r="D357">
        <v>-1.1999022482893373</v>
      </c>
      <c r="E357">
        <v>36747</v>
      </c>
      <c r="F357">
        <v>-56868</v>
      </c>
      <c r="G357">
        <v>-60.746675212305718</v>
      </c>
    </row>
    <row r="358" spans="1:7" x14ac:dyDescent="0.3">
      <c r="A358">
        <v>45020</v>
      </c>
      <c r="B358">
        <v>102.3</v>
      </c>
      <c r="C358">
        <v>-2.2351000000000028</v>
      </c>
      <c r="D358">
        <v>-2.1381335073099876</v>
      </c>
      <c r="E358">
        <v>93615</v>
      </c>
      <c r="F358">
        <v>57996</v>
      </c>
      <c r="G358">
        <v>162.82321233049777</v>
      </c>
    </row>
    <row r="359" spans="1:7" x14ac:dyDescent="0.3">
      <c r="A359">
        <v>45019</v>
      </c>
      <c r="B359">
        <v>104.5351</v>
      </c>
      <c r="C359">
        <v>2.5099999999994793E-2</v>
      </c>
      <c r="D359">
        <v>2.4016840493727674E-2</v>
      </c>
      <c r="E359">
        <v>35619</v>
      </c>
      <c r="F359">
        <v>-1699</v>
      </c>
      <c r="G359">
        <v>-4.5527627418403984</v>
      </c>
    </row>
    <row r="360" spans="1:7" x14ac:dyDescent="0.3">
      <c r="A360">
        <v>45016</v>
      </c>
      <c r="B360">
        <v>104.51</v>
      </c>
      <c r="C360">
        <v>1.7578000000000031</v>
      </c>
      <c r="D360">
        <v>1.7107176294035584</v>
      </c>
      <c r="E360">
        <v>37318</v>
      </c>
      <c r="F360">
        <v>3266</v>
      </c>
      <c r="G360">
        <v>9.5912134382708807</v>
      </c>
    </row>
    <row r="361" spans="1:7" x14ac:dyDescent="0.3">
      <c r="A361">
        <v>45015</v>
      </c>
      <c r="B361">
        <v>102.7522</v>
      </c>
      <c r="C361">
        <v>-0.67130000000000223</v>
      </c>
      <c r="D361">
        <v>-0.64907878770299032</v>
      </c>
      <c r="E361">
        <v>34052</v>
      </c>
      <c r="F361">
        <v>7287</v>
      </c>
      <c r="G361">
        <v>27.225854660937792</v>
      </c>
    </row>
    <row r="362" spans="1:7" x14ac:dyDescent="0.3">
      <c r="A362">
        <v>45014</v>
      </c>
      <c r="B362">
        <v>103.4235</v>
      </c>
      <c r="C362">
        <v>1.1735000000000042</v>
      </c>
      <c r="D362">
        <v>1.1476772616136961</v>
      </c>
      <c r="E362">
        <v>26765</v>
      </c>
      <c r="F362">
        <v>-2258</v>
      </c>
      <c r="G362">
        <v>-7.780036522757813</v>
      </c>
    </row>
    <row r="363" spans="1:7" x14ac:dyDescent="0.3">
      <c r="A363">
        <v>45013</v>
      </c>
      <c r="B363">
        <v>102.25</v>
      </c>
      <c r="C363">
        <v>-0.51000000000000512</v>
      </c>
      <c r="D363">
        <v>-0.4963020630595612</v>
      </c>
      <c r="E363">
        <v>29023</v>
      </c>
      <c r="F363">
        <v>-14922</v>
      </c>
      <c r="G363">
        <v>-33.956081465468202</v>
      </c>
    </row>
    <row r="364" spans="1:7" x14ac:dyDescent="0.3">
      <c r="A364">
        <v>45012</v>
      </c>
      <c r="B364">
        <v>102.76</v>
      </c>
      <c r="C364">
        <v>1.6037000000000035</v>
      </c>
      <c r="D364">
        <v>1.5853683853600848</v>
      </c>
      <c r="E364">
        <v>43945</v>
      </c>
      <c r="F364">
        <v>29859</v>
      </c>
      <c r="G364">
        <v>211.97643049836717</v>
      </c>
    </row>
    <row r="365" spans="1:7" x14ac:dyDescent="0.3">
      <c r="A365">
        <v>45009</v>
      </c>
      <c r="B365">
        <v>101.1563</v>
      </c>
      <c r="C365">
        <v>0.56629999999999825</v>
      </c>
      <c r="D365">
        <v>0.56297842727905179</v>
      </c>
      <c r="E365">
        <v>14086</v>
      </c>
      <c r="F365">
        <v>-4099</v>
      </c>
      <c r="G365">
        <v>-22.540555402804511</v>
      </c>
    </row>
    <row r="366" spans="1:7" x14ac:dyDescent="0.3">
      <c r="A366">
        <v>45008</v>
      </c>
      <c r="B366">
        <v>100.59</v>
      </c>
      <c r="C366">
        <v>-1.039999999999992</v>
      </c>
      <c r="D366">
        <v>-1.0233198858604664</v>
      </c>
      <c r="E366">
        <v>18185</v>
      </c>
      <c r="F366">
        <v>4295</v>
      </c>
      <c r="G366">
        <v>30.921526277897769</v>
      </c>
    </row>
    <row r="367" spans="1:7" x14ac:dyDescent="0.3">
      <c r="A367">
        <v>45007</v>
      </c>
      <c r="B367">
        <v>101.63</v>
      </c>
      <c r="C367">
        <v>-2.859800000000007</v>
      </c>
      <c r="D367">
        <v>-2.7369178618391525</v>
      </c>
      <c r="E367">
        <v>13890</v>
      </c>
      <c r="F367">
        <v>2144</v>
      </c>
      <c r="G367">
        <v>18.253022305465691</v>
      </c>
    </row>
    <row r="368" spans="1:7" x14ac:dyDescent="0.3">
      <c r="A368">
        <v>45006</v>
      </c>
      <c r="B368">
        <v>104.4898</v>
      </c>
      <c r="C368">
        <v>2.1461000000000041</v>
      </c>
      <c r="D368">
        <v>2.0969536962216573</v>
      </c>
      <c r="E368">
        <v>11746</v>
      </c>
      <c r="F368">
        <v>1776</v>
      </c>
      <c r="G368">
        <v>17.81344032096289</v>
      </c>
    </row>
    <row r="369" spans="1:7" x14ac:dyDescent="0.3">
      <c r="A369">
        <v>45005</v>
      </c>
      <c r="B369">
        <v>102.3437</v>
      </c>
      <c r="C369">
        <v>0.21630000000000393</v>
      </c>
      <c r="D369">
        <v>0.21179428831048666</v>
      </c>
      <c r="E369">
        <v>9970</v>
      </c>
      <c r="F369">
        <v>-6903</v>
      </c>
      <c r="G369">
        <v>-40.911515438866829</v>
      </c>
    </row>
    <row r="370" spans="1:7" x14ac:dyDescent="0.3">
      <c r="A370">
        <v>45002</v>
      </c>
      <c r="B370">
        <v>102.12739999999999</v>
      </c>
      <c r="C370">
        <v>-2.6226000000000056</v>
      </c>
      <c r="D370">
        <v>-2.5036754176611034</v>
      </c>
      <c r="E370">
        <v>16873</v>
      </c>
      <c r="F370">
        <v>43</v>
      </c>
      <c r="G370">
        <v>0.25549613784907904</v>
      </c>
    </row>
    <row r="371" spans="1:7" x14ac:dyDescent="0.3">
      <c r="A371">
        <v>45001</v>
      </c>
      <c r="B371">
        <v>104.75</v>
      </c>
      <c r="C371">
        <v>0.81000000000000227</v>
      </c>
      <c r="D371">
        <v>0.77929574754666375</v>
      </c>
      <c r="E371">
        <v>16830</v>
      </c>
      <c r="F371">
        <v>-184</v>
      </c>
      <c r="G371">
        <v>-1.081462325143999</v>
      </c>
    </row>
    <row r="372" spans="1:7" x14ac:dyDescent="0.3">
      <c r="A372">
        <v>45000</v>
      </c>
      <c r="B372">
        <v>103.94</v>
      </c>
      <c r="C372">
        <v>-2</v>
      </c>
      <c r="D372">
        <v>-1.8878610534264679</v>
      </c>
      <c r="E372">
        <v>17014</v>
      </c>
      <c r="F372">
        <v>-9857</v>
      </c>
      <c r="G372">
        <v>-36.682669048416507</v>
      </c>
    </row>
    <row r="373" spans="1:7" x14ac:dyDescent="0.3">
      <c r="A373">
        <v>44999</v>
      </c>
      <c r="B373">
        <v>105.94</v>
      </c>
      <c r="C373">
        <v>2.1499999999999915</v>
      </c>
      <c r="D373">
        <v>2.0714905096830054</v>
      </c>
      <c r="E373">
        <v>26871</v>
      </c>
      <c r="F373">
        <v>-33236</v>
      </c>
      <c r="G373">
        <v>-55.294724408138819</v>
      </c>
    </row>
    <row r="374" spans="1:7" x14ac:dyDescent="0.3">
      <c r="A374">
        <v>44998</v>
      </c>
      <c r="B374">
        <v>103.79</v>
      </c>
      <c r="C374">
        <v>-2.1400000000000006</v>
      </c>
      <c r="D374">
        <v>-2.0202020202020208</v>
      </c>
      <c r="E374">
        <v>60107</v>
      </c>
      <c r="F374">
        <v>15823</v>
      </c>
      <c r="G374">
        <v>35.730737964050221</v>
      </c>
    </row>
    <row r="375" spans="1:7" x14ac:dyDescent="0.3">
      <c r="A375">
        <v>44995</v>
      </c>
      <c r="B375">
        <v>105.93</v>
      </c>
      <c r="C375">
        <v>-3.9599999999999937</v>
      </c>
      <c r="D375">
        <v>-3.6036036036035979</v>
      </c>
      <c r="E375">
        <v>44284</v>
      </c>
      <c r="F375">
        <v>11830</v>
      </c>
      <c r="G375">
        <v>36.451593023972393</v>
      </c>
    </row>
    <row r="376" spans="1:7" x14ac:dyDescent="0.3">
      <c r="A376">
        <v>44994</v>
      </c>
      <c r="B376">
        <v>109.89</v>
      </c>
      <c r="C376">
        <v>-3.3700000000000045</v>
      </c>
      <c r="D376">
        <v>-2.9754547059862304</v>
      </c>
      <c r="E376">
        <v>32454</v>
      </c>
      <c r="F376">
        <v>22507</v>
      </c>
      <c r="G376">
        <v>226.26922690258368</v>
      </c>
    </row>
    <row r="377" spans="1:7" x14ac:dyDescent="0.3">
      <c r="A377">
        <v>44993</v>
      </c>
      <c r="B377">
        <v>113.26</v>
      </c>
      <c r="C377">
        <v>7.9999999999998295E-2</v>
      </c>
      <c r="D377">
        <v>7.0683866407490983E-2</v>
      </c>
      <c r="E377">
        <v>9947</v>
      </c>
      <c r="F377">
        <v>-11477</v>
      </c>
      <c r="G377">
        <v>-53.570761762509335</v>
      </c>
    </row>
    <row r="378" spans="1:7" x14ac:dyDescent="0.3">
      <c r="A378">
        <v>44992</v>
      </c>
      <c r="B378">
        <v>113.18</v>
      </c>
      <c r="C378">
        <v>-0.87999999999999545</v>
      </c>
      <c r="D378">
        <v>-0.77152375942486007</v>
      </c>
      <c r="E378">
        <v>21424</v>
      </c>
      <c r="F378">
        <v>4524</v>
      </c>
      <c r="G378">
        <v>26.76923076923077</v>
      </c>
    </row>
    <row r="379" spans="1:7" x14ac:dyDescent="0.3">
      <c r="A379">
        <v>44991</v>
      </c>
      <c r="B379">
        <v>114.06</v>
      </c>
      <c r="C379">
        <v>-2.1799999999999926</v>
      </c>
      <c r="D379">
        <v>-1.8754301445285553</v>
      </c>
      <c r="E379">
        <v>16900</v>
      </c>
      <c r="F379">
        <v>5944</v>
      </c>
      <c r="G379">
        <v>54.253377144943407</v>
      </c>
    </row>
    <row r="380" spans="1:7" x14ac:dyDescent="0.3">
      <c r="A380">
        <v>44988</v>
      </c>
      <c r="B380">
        <v>116.24</v>
      </c>
      <c r="C380">
        <v>1.5099999999999909</v>
      </c>
      <c r="D380">
        <v>1.3161335308986235</v>
      </c>
      <c r="E380">
        <v>10956</v>
      </c>
      <c r="F380">
        <v>-2106</v>
      </c>
      <c r="G380">
        <v>-16.123105190629307</v>
      </c>
    </row>
    <row r="381" spans="1:7" x14ac:dyDescent="0.3">
      <c r="A381">
        <v>44987</v>
      </c>
      <c r="B381">
        <v>114.73</v>
      </c>
      <c r="C381">
        <v>-0.48999999999999488</v>
      </c>
      <c r="D381">
        <v>-0.4252733900364476</v>
      </c>
      <c r="E381">
        <v>13062</v>
      </c>
      <c r="F381">
        <v>-26902</v>
      </c>
      <c r="G381">
        <v>-67.315584025623068</v>
      </c>
    </row>
    <row r="382" spans="1:7" x14ac:dyDescent="0.3">
      <c r="A382">
        <v>44986</v>
      </c>
      <c r="B382">
        <v>115.22</v>
      </c>
      <c r="C382">
        <v>0.45999999999999375</v>
      </c>
      <c r="D382">
        <v>0.40083652840710504</v>
      </c>
      <c r="E382">
        <v>39964</v>
      </c>
      <c r="F382">
        <v>30565</v>
      </c>
      <c r="G382">
        <v>325.19416959250987</v>
      </c>
    </row>
    <row r="383" spans="1:7" x14ac:dyDescent="0.3">
      <c r="A383">
        <v>44985</v>
      </c>
      <c r="B383">
        <v>114.76</v>
      </c>
      <c r="C383">
        <v>0.65000000000000568</v>
      </c>
      <c r="D383">
        <v>0.569625799666993</v>
      </c>
      <c r="E383">
        <v>9399</v>
      </c>
      <c r="F383">
        <v>-10089</v>
      </c>
      <c r="G383">
        <v>-51.770320197044335</v>
      </c>
    </row>
    <row r="384" spans="1:7" x14ac:dyDescent="0.3">
      <c r="A384">
        <v>44984</v>
      </c>
      <c r="B384">
        <v>114.11</v>
      </c>
      <c r="C384">
        <v>0.34000000000000341</v>
      </c>
      <c r="D384">
        <v>0.29884855410038097</v>
      </c>
      <c r="E384">
        <v>19488</v>
      </c>
      <c r="F384">
        <v>2140</v>
      </c>
      <c r="G384">
        <v>12.335715932672354</v>
      </c>
    </row>
    <row r="385" spans="1:7" x14ac:dyDescent="0.3">
      <c r="A385">
        <v>44981</v>
      </c>
      <c r="B385">
        <v>113.77</v>
      </c>
      <c r="C385">
        <v>-1.3100000000000023</v>
      </c>
      <c r="D385">
        <v>-1.1383385470976732</v>
      </c>
      <c r="E385">
        <v>17348</v>
      </c>
      <c r="F385">
        <v>3110</v>
      </c>
      <c r="G385">
        <v>21.842955471274056</v>
      </c>
    </row>
    <row r="386" spans="1:7" x14ac:dyDescent="0.3">
      <c r="A386">
        <v>44980</v>
      </c>
      <c r="B386">
        <v>115.08</v>
      </c>
      <c r="C386">
        <v>9.9999999999994316E-2</v>
      </c>
      <c r="D386">
        <v>8.6971647242993833E-2</v>
      </c>
      <c r="E386">
        <v>14238</v>
      </c>
      <c r="F386">
        <v>-45354</v>
      </c>
      <c r="G386">
        <v>-76.107531212243259</v>
      </c>
    </row>
    <row r="387" spans="1:7" x14ac:dyDescent="0.3">
      <c r="A387">
        <v>44979</v>
      </c>
      <c r="B387">
        <v>114.98</v>
      </c>
      <c r="C387">
        <v>0.37000000000000455</v>
      </c>
      <c r="D387">
        <v>0.32283395864235631</v>
      </c>
      <c r="E387">
        <v>59592</v>
      </c>
      <c r="F387">
        <v>39774</v>
      </c>
      <c r="G387">
        <v>200.69633666363913</v>
      </c>
    </row>
    <row r="388" spans="1:7" x14ac:dyDescent="0.3">
      <c r="A388">
        <v>44978</v>
      </c>
      <c r="B388">
        <v>114.61</v>
      </c>
      <c r="C388">
        <v>-3.8900000000000006</v>
      </c>
      <c r="D388">
        <v>-3.2827004219409286</v>
      </c>
      <c r="E388">
        <v>19818</v>
      </c>
      <c r="F388">
        <v>-10011</v>
      </c>
      <c r="G388">
        <v>-33.561299406617721</v>
      </c>
    </row>
    <row r="389" spans="1:7" x14ac:dyDescent="0.3">
      <c r="A389">
        <v>44974</v>
      </c>
      <c r="B389">
        <v>118.5</v>
      </c>
      <c r="C389">
        <v>0.53000000000000114</v>
      </c>
      <c r="D389">
        <v>0.44926676273628985</v>
      </c>
      <c r="E389">
        <v>29829</v>
      </c>
      <c r="F389">
        <v>-163348</v>
      </c>
      <c r="G389">
        <v>-84.558720758682455</v>
      </c>
    </row>
    <row r="390" spans="1:7" x14ac:dyDescent="0.3">
      <c r="A390">
        <v>44973</v>
      </c>
      <c r="B390">
        <v>117.97</v>
      </c>
      <c r="C390">
        <v>-1.019999999999996</v>
      </c>
      <c r="D390">
        <v>-0.85721489200772838</v>
      </c>
      <c r="E390">
        <v>193177</v>
      </c>
      <c r="F390">
        <v>84294</v>
      </c>
      <c r="G390">
        <v>77.417043982990918</v>
      </c>
    </row>
    <row r="391" spans="1:7" x14ac:dyDescent="0.3">
      <c r="A391">
        <v>44972</v>
      </c>
      <c r="B391">
        <v>118.99</v>
      </c>
      <c r="C391">
        <v>1.0899999999999892</v>
      </c>
      <c r="D391">
        <v>0.92451229855809092</v>
      </c>
      <c r="E391">
        <v>108883</v>
      </c>
      <c r="F391">
        <v>8120</v>
      </c>
      <c r="G391">
        <v>8.0585135416770051</v>
      </c>
    </row>
    <row r="392" spans="1:7" x14ac:dyDescent="0.3">
      <c r="A392">
        <v>44971</v>
      </c>
      <c r="B392">
        <v>117.9</v>
      </c>
      <c r="C392">
        <v>6.0000000000002274E-2</v>
      </c>
      <c r="D392">
        <v>5.0916496945012109E-2</v>
      </c>
      <c r="E392">
        <v>100763</v>
      </c>
      <c r="F392">
        <v>20981</v>
      </c>
      <c r="G392">
        <v>26.297911809681381</v>
      </c>
    </row>
    <row r="393" spans="1:7" x14ac:dyDescent="0.3">
      <c r="A393">
        <v>44970</v>
      </c>
      <c r="B393">
        <v>117.84</v>
      </c>
      <c r="C393">
        <v>0.54999999999999716</v>
      </c>
      <c r="D393">
        <v>0.46892318185693332</v>
      </c>
      <c r="E393">
        <v>79782</v>
      </c>
      <c r="F393">
        <v>19179</v>
      </c>
      <c r="G393">
        <v>31.646948170882631</v>
      </c>
    </row>
    <row r="394" spans="1:7" x14ac:dyDescent="0.3">
      <c r="A394">
        <v>44967</v>
      </c>
      <c r="B394">
        <v>117.29</v>
      </c>
      <c r="C394">
        <v>-8.99999999999892E-2</v>
      </c>
      <c r="D394">
        <v>-7.6674050093703525E-2</v>
      </c>
      <c r="E394">
        <v>60603</v>
      </c>
      <c r="F394">
        <v>-9475</v>
      </c>
      <c r="G394">
        <v>-13.52064842033163</v>
      </c>
    </row>
    <row r="395" spans="1:7" x14ac:dyDescent="0.3">
      <c r="A395">
        <v>44966</v>
      </c>
      <c r="B395">
        <v>117.38</v>
      </c>
      <c r="C395">
        <v>-1.5900000000000034</v>
      </c>
      <c r="D395">
        <v>-1.3364713793393321</v>
      </c>
      <c r="E395">
        <v>70078</v>
      </c>
      <c r="F395">
        <v>-21276</v>
      </c>
      <c r="G395">
        <v>-23.289620596799264</v>
      </c>
    </row>
    <row r="396" spans="1:7" x14ac:dyDescent="0.3">
      <c r="A396">
        <v>44965</v>
      </c>
      <c r="B396">
        <v>118.97</v>
      </c>
      <c r="C396">
        <v>-2.0100000000000051</v>
      </c>
      <c r="D396">
        <v>-1.6614316415936561</v>
      </c>
      <c r="E396">
        <v>91354</v>
      </c>
      <c r="F396">
        <v>30370</v>
      </c>
      <c r="G396">
        <v>49.799947527220255</v>
      </c>
    </row>
    <row r="397" spans="1:7" x14ac:dyDescent="0.3">
      <c r="A397">
        <v>44964</v>
      </c>
      <c r="B397">
        <v>120.98</v>
      </c>
      <c r="C397">
        <v>0.54999999999999716</v>
      </c>
      <c r="D397">
        <v>0.45669683633645863</v>
      </c>
      <c r="E397">
        <v>60984</v>
      </c>
      <c r="F397">
        <v>43937</v>
      </c>
      <c r="G397">
        <v>257.74036487358478</v>
      </c>
    </row>
    <row r="398" spans="1:7" x14ac:dyDescent="0.3">
      <c r="A398">
        <v>44963</v>
      </c>
      <c r="B398">
        <v>120.43</v>
      </c>
      <c r="C398">
        <v>-1.2799999999999869</v>
      </c>
      <c r="D398">
        <v>-1.0516802234820368</v>
      </c>
      <c r="E398">
        <v>17047</v>
      </c>
      <c r="F398">
        <v>-44613</v>
      </c>
      <c r="G398">
        <v>-72.353227375932534</v>
      </c>
    </row>
    <row r="399" spans="1:7" x14ac:dyDescent="0.3">
      <c r="A399">
        <v>44960</v>
      </c>
      <c r="B399">
        <v>121.71</v>
      </c>
      <c r="C399">
        <v>-0.17000000000000171</v>
      </c>
      <c r="D399">
        <v>-0.13948145717098925</v>
      </c>
      <c r="E399">
        <v>61660</v>
      </c>
      <c r="F399">
        <v>-5780</v>
      </c>
      <c r="G399">
        <v>-8.5705812574139983</v>
      </c>
    </row>
    <row r="400" spans="1:7" x14ac:dyDescent="0.3">
      <c r="A400">
        <v>44959</v>
      </c>
      <c r="B400">
        <v>121.88</v>
      </c>
      <c r="C400">
        <v>2.1599999999999966</v>
      </c>
      <c r="D400">
        <v>1.8042098229201442</v>
      </c>
      <c r="E400">
        <v>67440</v>
      </c>
      <c r="F400">
        <v>29667</v>
      </c>
      <c r="G400">
        <v>78.540227146374392</v>
      </c>
    </row>
    <row r="401" spans="1:7" x14ac:dyDescent="0.3">
      <c r="A401">
        <v>44958</v>
      </c>
      <c r="B401">
        <v>119.72</v>
      </c>
      <c r="C401">
        <v>1.5499999999999972</v>
      </c>
      <c r="D401">
        <v>1.3116696285013092</v>
      </c>
      <c r="E401">
        <v>37773</v>
      </c>
      <c r="F401">
        <v>11177</v>
      </c>
      <c r="G401">
        <v>42.025116558881038</v>
      </c>
    </row>
    <row r="402" spans="1:7" x14ac:dyDescent="0.3">
      <c r="A402">
        <v>44957</v>
      </c>
      <c r="B402">
        <v>118.17</v>
      </c>
      <c r="C402">
        <v>2.484099999999998</v>
      </c>
      <c r="D402">
        <v>2.1472798327194567</v>
      </c>
      <c r="E402">
        <v>26596</v>
      </c>
      <c r="F402">
        <v>7921</v>
      </c>
      <c r="G402">
        <v>42.414993306559573</v>
      </c>
    </row>
    <row r="403" spans="1:7" x14ac:dyDescent="0.3">
      <c r="A403">
        <v>44956</v>
      </c>
      <c r="B403">
        <v>115.6859</v>
      </c>
      <c r="C403">
        <v>-1.3940999999999946</v>
      </c>
      <c r="D403">
        <v>-1.1907242910830156</v>
      </c>
      <c r="E403">
        <v>18675</v>
      </c>
      <c r="F403">
        <v>6143</v>
      </c>
      <c r="G403">
        <v>49.018512607724226</v>
      </c>
    </row>
    <row r="404" spans="1:7" x14ac:dyDescent="0.3">
      <c r="A404">
        <v>44953</v>
      </c>
      <c r="B404">
        <v>117.08</v>
      </c>
      <c r="C404">
        <v>0.67000000000000171</v>
      </c>
      <c r="D404">
        <v>0.57555192852847836</v>
      </c>
      <c r="E404">
        <v>12532</v>
      </c>
      <c r="F404">
        <v>-3444</v>
      </c>
      <c r="G404">
        <v>-21.557336004006007</v>
      </c>
    </row>
    <row r="405" spans="1:7" x14ac:dyDescent="0.3">
      <c r="A405">
        <v>44952</v>
      </c>
      <c r="B405">
        <v>116.41</v>
      </c>
      <c r="C405">
        <v>-3.0000000000001137E-2</v>
      </c>
      <c r="D405">
        <v>-2.5764342150464734E-2</v>
      </c>
      <c r="E405">
        <v>15976</v>
      </c>
      <c r="F405">
        <v>4136</v>
      </c>
      <c r="G405">
        <v>34.932432432432435</v>
      </c>
    </row>
    <row r="406" spans="1:7" x14ac:dyDescent="0.3">
      <c r="A406">
        <v>44951</v>
      </c>
      <c r="B406">
        <v>116.44</v>
      </c>
      <c r="C406">
        <v>0.17000000000000171</v>
      </c>
      <c r="D406">
        <v>0.14621140448955167</v>
      </c>
      <c r="E406">
        <v>11840</v>
      </c>
      <c r="F406">
        <v>-11974</v>
      </c>
      <c r="G406">
        <v>-50.281347106743929</v>
      </c>
    </row>
    <row r="407" spans="1:7" x14ac:dyDescent="0.3">
      <c r="A407">
        <v>44950</v>
      </c>
      <c r="B407">
        <v>116.27</v>
      </c>
      <c r="C407">
        <v>0.31000000000000227</v>
      </c>
      <c r="D407">
        <v>0.26733356329769081</v>
      </c>
      <c r="E407">
        <v>23814</v>
      </c>
      <c r="F407">
        <v>-362</v>
      </c>
      <c r="G407">
        <v>-1.4973527465254799</v>
      </c>
    </row>
    <row r="408" spans="1:7" x14ac:dyDescent="0.3">
      <c r="A408">
        <v>44949</v>
      </c>
      <c r="B408">
        <v>115.96</v>
      </c>
      <c r="C408">
        <v>0.55999999999998806</v>
      </c>
      <c r="D408">
        <v>0.48526863084920974</v>
      </c>
      <c r="E408">
        <v>24176</v>
      </c>
      <c r="F408">
        <v>-11193</v>
      </c>
      <c r="G408">
        <v>-31.646356979275637</v>
      </c>
    </row>
    <row r="409" spans="1:7" x14ac:dyDescent="0.3">
      <c r="A409">
        <v>44946</v>
      </c>
      <c r="B409">
        <v>115.4</v>
      </c>
      <c r="C409">
        <v>2.3599999999999994</v>
      </c>
      <c r="D409">
        <v>2.0877565463552719</v>
      </c>
      <c r="E409">
        <v>35369</v>
      </c>
      <c r="F409">
        <v>19575</v>
      </c>
      <c r="G409">
        <v>123.93947068507028</v>
      </c>
    </row>
    <row r="410" spans="1:7" x14ac:dyDescent="0.3">
      <c r="A410">
        <v>44945</v>
      </c>
      <c r="B410">
        <v>113.04</v>
      </c>
      <c r="C410">
        <v>-0.89999999999999147</v>
      </c>
      <c r="D410">
        <v>-0.78988941548182512</v>
      </c>
      <c r="E410">
        <v>15794</v>
      </c>
      <c r="F410">
        <v>-47490</v>
      </c>
      <c r="G410">
        <v>-75.042664812590857</v>
      </c>
    </row>
    <row r="411" spans="1:7" x14ac:dyDescent="0.3">
      <c r="A411">
        <v>44944</v>
      </c>
      <c r="B411">
        <v>113.94</v>
      </c>
      <c r="C411">
        <v>-2.3033000000000072</v>
      </c>
      <c r="D411">
        <v>-1.9814475328900738</v>
      </c>
      <c r="E411">
        <v>63284</v>
      </c>
      <c r="F411">
        <v>37723</v>
      </c>
      <c r="G411">
        <v>147.58029811040257</v>
      </c>
    </row>
    <row r="412" spans="1:7" x14ac:dyDescent="0.3">
      <c r="A412">
        <v>44943</v>
      </c>
      <c r="B412">
        <v>116.2433</v>
      </c>
      <c r="C412">
        <v>-0.34669999999999845</v>
      </c>
      <c r="D412">
        <v>-0.29736684106698552</v>
      </c>
      <c r="E412">
        <v>25561</v>
      </c>
      <c r="F412">
        <v>-47224</v>
      </c>
      <c r="G412">
        <v>-64.881500309129635</v>
      </c>
    </row>
    <row r="413" spans="1:7" x14ac:dyDescent="0.3">
      <c r="A413">
        <v>44939</v>
      </c>
      <c r="B413">
        <v>116.59</v>
      </c>
      <c r="C413">
        <v>1.0200000000000102</v>
      </c>
      <c r="D413">
        <v>0.88258198494419859</v>
      </c>
      <c r="E413">
        <v>72785</v>
      </c>
      <c r="F413">
        <v>49017</v>
      </c>
      <c r="G413">
        <v>206.23106698081455</v>
      </c>
    </row>
    <row r="414" spans="1:7" x14ac:dyDescent="0.3">
      <c r="A414">
        <v>44938</v>
      </c>
      <c r="B414">
        <v>115.57</v>
      </c>
      <c r="C414">
        <v>2.7099999999999937</v>
      </c>
      <c r="D414">
        <v>2.4012050327839747</v>
      </c>
      <c r="E414">
        <v>23768</v>
      </c>
      <c r="F414">
        <v>-26995</v>
      </c>
      <c r="G414">
        <v>-53.178496148769774</v>
      </c>
    </row>
    <row r="415" spans="1:7" x14ac:dyDescent="0.3">
      <c r="A415">
        <v>44937</v>
      </c>
      <c r="B415">
        <v>112.86</v>
      </c>
      <c r="C415">
        <v>1.0600000000000023</v>
      </c>
      <c r="D415">
        <v>0.9481216457960665</v>
      </c>
      <c r="E415">
        <v>50763</v>
      </c>
      <c r="F415">
        <v>-10055</v>
      </c>
      <c r="G415">
        <v>-16.532934328652701</v>
      </c>
    </row>
    <row r="416" spans="1:7" x14ac:dyDescent="0.3">
      <c r="A416">
        <v>44936</v>
      </c>
      <c r="B416">
        <v>111.8</v>
      </c>
      <c r="C416">
        <v>2</v>
      </c>
      <c r="D416">
        <v>1.8214936247723132</v>
      </c>
      <c r="E416">
        <v>60818</v>
      </c>
      <c r="F416">
        <v>18195</v>
      </c>
      <c r="G416">
        <v>42.688219975130799</v>
      </c>
    </row>
    <row r="417" spans="1:7" x14ac:dyDescent="0.3">
      <c r="A417">
        <v>44935</v>
      </c>
      <c r="B417">
        <v>109.8</v>
      </c>
      <c r="C417">
        <v>0.53000000000000114</v>
      </c>
      <c r="D417">
        <v>0.48503706415301651</v>
      </c>
      <c r="E417">
        <v>42623</v>
      </c>
      <c r="F417">
        <v>4299</v>
      </c>
      <c r="G417">
        <v>11.217513829454129</v>
      </c>
    </row>
    <row r="418" spans="1:7" x14ac:dyDescent="0.3">
      <c r="A418">
        <v>44932</v>
      </c>
      <c r="B418">
        <v>109.27</v>
      </c>
      <c r="C418">
        <v>2.3399999999999892</v>
      </c>
      <c r="D418">
        <v>2.1883475170672302</v>
      </c>
      <c r="E418">
        <v>38324</v>
      </c>
      <c r="F418">
        <v>23810</v>
      </c>
      <c r="G418">
        <v>164.04850489182857</v>
      </c>
    </row>
    <row r="419" spans="1:7" x14ac:dyDescent="0.3">
      <c r="A419">
        <v>44931</v>
      </c>
      <c r="B419">
        <v>106.93</v>
      </c>
      <c r="C419">
        <v>-1.4399999999999977</v>
      </c>
      <c r="D419">
        <v>-1.3287810279597654</v>
      </c>
      <c r="E419">
        <v>14514</v>
      </c>
      <c r="F419">
        <v>-44106</v>
      </c>
      <c r="G419">
        <v>-75.240532241555783</v>
      </c>
    </row>
    <row r="420" spans="1:7" x14ac:dyDescent="0.3">
      <c r="A420">
        <v>44930</v>
      </c>
      <c r="B420">
        <v>108.37</v>
      </c>
      <c r="C420">
        <v>1.3500000000000085</v>
      </c>
      <c r="D420">
        <v>1.261446458605876</v>
      </c>
      <c r="E420">
        <v>58620</v>
      </c>
      <c r="F420">
        <v>6519</v>
      </c>
      <c r="G420">
        <v>12.512235849599815</v>
      </c>
    </row>
    <row r="421" spans="1:7" x14ac:dyDescent="0.3">
      <c r="A421">
        <v>44929</v>
      </c>
      <c r="B421">
        <v>107.02</v>
      </c>
      <c r="C421">
        <v>-0.81000000000000227</v>
      </c>
      <c r="D421">
        <v>-0.7511824167671356</v>
      </c>
      <c r="E421">
        <v>52101</v>
      </c>
      <c r="F421">
        <v>-9428</v>
      </c>
      <c r="G421">
        <v>-15.322855889092947</v>
      </c>
    </row>
    <row r="422" spans="1:7" x14ac:dyDescent="0.3">
      <c r="A422">
        <v>44925</v>
      </c>
      <c r="B422">
        <v>107.83</v>
      </c>
      <c r="C422">
        <v>0.73999999999999488</v>
      </c>
      <c r="D422">
        <v>0.69100756373143601</v>
      </c>
      <c r="E422">
        <v>61529</v>
      </c>
      <c r="F422">
        <v>1868</v>
      </c>
      <c r="G422">
        <v>3.1310236167680729</v>
      </c>
    </row>
    <row r="423" spans="1:7" x14ac:dyDescent="0.3">
      <c r="A423">
        <v>44924</v>
      </c>
      <c r="B423">
        <v>107.09</v>
      </c>
      <c r="C423">
        <v>2.8299999999999983</v>
      </c>
      <c r="D423">
        <v>2.7143679263379994</v>
      </c>
      <c r="E423">
        <v>59661</v>
      </c>
      <c r="F423">
        <v>38685</v>
      </c>
      <c r="G423">
        <v>184.42505720823797</v>
      </c>
    </row>
    <row r="424" spans="1:7" x14ac:dyDescent="0.3">
      <c r="A424">
        <v>44923</v>
      </c>
      <c r="B424">
        <v>104.26</v>
      </c>
      <c r="C424">
        <v>-0.85999999999999943</v>
      </c>
      <c r="D424">
        <v>-0.8181126331811257</v>
      </c>
      <c r="E424">
        <v>20976</v>
      </c>
      <c r="F424">
        <v>-11065</v>
      </c>
      <c r="G424">
        <v>-34.533878468212606</v>
      </c>
    </row>
    <row r="425" spans="1:7" x14ac:dyDescent="0.3">
      <c r="A425">
        <v>44922</v>
      </c>
      <c r="B425">
        <v>105.12</v>
      </c>
      <c r="C425">
        <v>-1.2199999999999989</v>
      </c>
      <c r="D425">
        <v>-1.1472634944517575</v>
      </c>
      <c r="E425">
        <v>32041</v>
      </c>
      <c r="F425">
        <v>7485</v>
      </c>
      <c r="G425">
        <v>30.481348753868708</v>
      </c>
    </row>
    <row r="426" spans="1:7" x14ac:dyDescent="0.3">
      <c r="A426">
        <v>44918</v>
      </c>
      <c r="B426">
        <v>106.34</v>
      </c>
      <c r="C426">
        <v>9.0000000000003411E-2</v>
      </c>
      <c r="D426">
        <v>8.4705882352944392E-2</v>
      </c>
      <c r="E426">
        <v>24556</v>
      </c>
      <c r="F426">
        <v>-21603</v>
      </c>
      <c r="G426">
        <v>-46.801273857752548</v>
      </c>
    </row>
    <row r="427" spans="1:7" x14ac:dyDescent="0.3">
      <c r="A427">
        <v>44917</v>
      </c>
      <c r="B427">
        <v>106.25</v>
      </c>
      <c r="C427">
        <v>-0.73999999999999488</v>
      </c>
      <c r="D427">
        <v>-0.69165342555378528</v>
      </c>
      <c r="E427">
        <v>46159</v>
      </c>
      <c r="F427">
        <v>6041</v>
      </c>
      <c r="G427">
        <v>15.058078667929607</v>
      </c>
    </row>
    <row r="428" spans="1:7" x14ac:dyDescent="0.3">
      <c r="A428">
        <v>44916</v>
      </c>
      <c r="B428">
        <v>106.99</v>
      </c>
      <c r="C428">
        <v>1.6799999999999926</v>
      </c>
      <c r="D428">
        <v>1.5952900959073142</v>
      </c>
      <c r="E428">
        <v>40118</v>
      </c>
      <c r="F428">
        <v>6884</v>
      </c>
      <c r="G428">
        <v>20.713726906180419</v>
      </c>
    </row>
    <row r="429" spans="1:7" x14ac:dyDescent="0.3">
      <c r="A429">
        <v>44915</v>
      </c>
      <c r="B429">
        <v>105.31</v>
      </c>
      <c r="C429">
        <v>0.87000000000000455</v>
      </c>
      <c r="D429">
        <v>0.83301417081578377</v>
      </c>
      <c r="E429">
        <v>33234</v>
      </c>
      <c r="F429">
        <v>-61056</v>
      </c>
      <c r="G429">
        <v>-64.75342029907732</v>
      </c>
    </row>
    <row r="430" spans="1:7" x14ac:dyDescent="0.3">
      <c r="A430">
        <v>44914</v>
      </c>
      <c r="B430">
        <v>104.44</v>
      </c>
      <c r="C430">
        <v>-2.1500000000000057</v>
      </c>
      <c r="D430">
        <v>-2.0170747724927343</v>
      </c>
      <c r="E430">
        <v>94290</v>
      </c>
      <c r="F430">
        <v>-15946</v>
      </c>
      <c r="G430">
        <v>-14.465328930657861</v>
      </c>
    </row>
    <row r="431" spans="1:7" x14ac:dyDescent="0.3">
      <c r="A431">
        <v>44911</v>
      </c>
      <c r="B431">
        <v>106.59</v>
      </c>
      <c r="C431">
        <v>-0.86999999999999034</v>
      </c>
      <c r="D431">
        <v>-0.80960357342265998</v>
      </c>
      <c r="E431">
        <v>110236</v>
      </c>
      <c r="F431">
        <v>89025</v>
      </c>
      <c r="G431">
        <v>419.71147046343879</v>
      </c>
    </row>
    <row r="432" spans="1:7" x14ac:dyDescent="0.3">
      <c r="A432">
        <v>44910</v>
      </c>
      <c r="B432">
        <v>107.46</v>
      </c>
      <c r="C432">
        <v>-2.3900000000000006</v>
      </c>
      <c r="D432">
        <v>-2.1756941283568509</v>
      </c>
      <c r="E432">
        <v>21211</v>
      </c>
      <c r="F432">
        <v>-10275</v>
      </c>
      <c r="G432">
        <v>-32.633551419678589</v>
      </c>
    </row>
    <row r="433" spans="1:7" x14ac:dyDescent="0.3">
      <c r="A433">
        <v>44909</v>
      </c>
      <c r="B433">
        <v>109.85</v>
      </c>
      <c r="C433">
        <v>-0.33000000000001251</v>
      </c>
      <c r="D433">
        <v>-0.29950989290253449</v>
      </c>
      <c r="E433">
        <v>31486</v>
      </c>
      <c r="F433">
        <v>3594</v>
      </c>
      <c r="G433">
        <v>12.885415172809408</v>
      </c>
    </row>
    <row r="434" spans="1:7" x14ac:dyDescent="0.3">
      <c r="A434">
        <v>44908</v>
      </c>
      <c r="B434">
        <v>110.18</v>
      </c>
      <c r="C434">
        <v>0.72000000000001307</v>
      </c>
      <c r="D434">
        <v>0.65777452950850823</v>
      </c>
      <c r="E434">
        <v>27892</v>
      </c>
      <c r="F434">
        <v>-15509</v>
      </c>
      <c r="G434">
        <v>-35.734199672818598</v>
      </c>
    </row>
    <row r="435" spans="1:7" x14ac:dyDescent="0.3">
      <c r="A435">
        <v>44907</v>
      </c>
      <c r="B435">
        <v>109.46</v>
      </c>
      <c r="C435">
        <v>0.8399999999999892</v>
      </c>
      <c r="D435">
        <v>0.77333824341740853</v>
      </c>
      <c r="E435">
        <v>43401</v>
      </c>
      <c r="F435">
        <v>-24331</v>
      </c>
      <c r="G435">
        <v>-35.922459103525661</v>
      </c>
    </row>
    <row r="436" spans="1:7" x14ac:dyDescent="0.3">
      <c r="A436">
        <v>44904</v>
      </c>
      <c r="B436">
        <v>108.62</v>
      </c>
      <c r="C436">
        <v>-1.5</v>
      </c>
      <c r="D436">
        <v>-1.3621503814021068</v>
      </c>
      <c r="E436">
        <v>67732</v>
      </c>
      <c r="F436">
        <v>38261</v>
      </c>
      <c r="G436">
        <v>129.82593057582031</v>
      </c>
    </row>
    <row r="437" spans="1:7" x14ac:dyDescent="0.3">
      <c r="A437">
        <v>44903</v>
      </c>
      <c r="B437">
        <v>110.12</v>
      </c>
      <c r="C437">
        <v>1.3400000000000034</v>
      </c>
      <c r="D437">
        <v>1.2318440889869493</v>
      </c>
      <c r="E437">
        <v>29471</v>
      </c>
      <c r="F437">
        <v>4706</v>
      </c>
      <c r="G437">
        <v>19.00262467191601</v>
      </c>
    </row>
    <row r="438" spans="1:7" x14ac:dyDescent="0.3">
      <c r="A438">
        <v>44902</v>
      </c>
      <c r="B438">
        <v>108.78</v>
      </c>
      <c r="C438">
        <v>-0.90999999999999659</v>
      </c>
      <c r="D438">
        <v>-0.82961072112316214</v>
      </c>
      <c r="E438">
        <v>24765</v>
      </c>
      <c r="F438">
        <v>-4799</v>
      </c>
      <c r="G438">
        <v>-16.23258016506562</v>
      </c>
    </row>
    <row r="439" spans="1:7" x14ac:dyDescent="0.3">
      <c r="A439">
        <v>44901</v>
      </c>
      <c r="B439">
        <v>109.69</v>
      </c>
      <c r="C439">
        <v>-1.230000000000004</v>
      </c>
      <c r="D439">
        <v>-1.1089073205914208</v>
      </c>
      <c r="E439">
        <v>29564</v>
      </c>
      <c r="F439">
        <v>-18040</v>
      </c>
      <c r="G439">
        <v>-37.895975128140492</v>
      </c>
    </row>
    <row r="440" spans="1:7" x14ac:dyDescent="0.3">
      <c r="A440">
        <v>44900</v>
      </c>
      <c r="B440">
        <v>110.92</v>
      </c>
      <c r="C440">
        <v>-3.0600000000000023</v>
      </c>
      <c r="D440">
        <v>-2.6846815230742256</v>
      </c>
      <c r="E440">
        <v>47604</v>
      </c>
      <c r="F440">
        <v>2142</v>
      </c>
      <c r="G440">
        <v>4.7116272931239278</v>
      </c>
    </row>
    <row r="441" spans="1:7" x14ac:dyDescent="0.3">
      <c r="A441">
        <v>44897</v>
      </c>
      <c r="B441">
        <v>113.98</v>
      </c>
      <c r="C441">
        <v>0.73000000000000398</v>
      </c>
      <c r="D441">
        <v>0.64459161147903221</v>
      </c>
      <c r="E441">
        <v>45462</v>
      </c>
      <c r="F441">
        <v>-24852</v>
      </c>
      <c r="G441">
        <v>-35.344312654663369</v>
      </c>
    </row>
    <row r="442" spans="1:7" x14ac:dyDescent="0.3">
      <c r="A442">
        <v>44896</v>
      </c>
      <c r="B442">
        <v>113.25</v>
      </c>
      <c r="C442">
        <v>0.65999999999999659</v>
      </c>
      <c r="D442">
        <v>0.58619770849986375</v>
      </c>
      <c r="E442">
        <v>70314</v>
      </c>
      <c r="F442">
        <v>55577</v>
      </c>
      <c r="G442">
        <v>377.12560222569044</v>
      </c>
    </row>
    <row r="443" spans="1:7" x14ac:dyDescent="0.3">
      <c r="A443">
        <v>44895</v>
      </c>
      <c r="B443">
        <v>112.59</v>
      </c>
      <c r="C443">
        <v>2.5100000000000051</v>
      </c>
      <c r="D443">
        <v>2.2801598837209349</v>
      </c>
      <c r="E443">
        <v>14737</v>
      </c>
      <c r="F443">
        <v>-13062</v>
      </c>
      <c r="G443">
        <v>-46.987301701500051</v>
      </c>
    </row>
    <row r="444" spans="1:7" x14ac:dyDescent="0.3">
      <c r="A444">
        <v>44894</v>
      </c>
      <c r="B444">
        <v>110.08</v>
      </c>
      <c r="C444">
        <v>0.42000000000000171</v>
      </c>
      <c r="D444">
        <v>0.38300200620098646</v>
      </c>
      <c r="E444">
        <v>27799</v>
      </c>
      <c r="F444">
        <v>12601</v>
      </c>
      <c r="G444">
        <v>82.912225292801679</v>
      </c>
    </row>
    <row r="445" spans="1:7" x14ac:dyDescent="0.3">
      <c r="A445">
        <v>44893</v>
      </c>
      <c r="B445">
        <v>109.66</v>
      </c>
      <c r="C445">
        <v>-2.710000000000008</v>
      </c>
      <c r="D445">
        <v>-2.4116757141585903</v>
      </c>
      <c r="E445">
        <v>15198</v>
      </c>
      <c r="F445">
        <v>11995</v>
      </c>
      <c r="G445">
        <v>374.49266312831719</v>
      </c>
    </row>
    <row r="446" spans="1:7" x14ac:dyDescent="0.3">
      <c r="A446">
        <v>44890</v>
      </c>
      <c r="B446">
        <v>112.37</v>
      </c>
      <c r="C446">
        <v>0.49000000000000909</v>
      </c>
      <c r="D446">
        <v>0.43796925277083404</v>
      </c>
      <c r="E446">
        <v>3203</v>
      </c>
      <c r="F446">
        <v>-12836</v>
      </c>
      <c r="G446">
        <v>-80.029927052808773</v>
      </c>
    </row>
    <row r="447" spans="1:7" x14ac:dyDescent="0.3">
      <c r="A447">
        <v>44888</v>
      </c>
      <c r="B447">
        <v>111.88</v>
      </c>
      <c r="C447">
        <v>0.14000000000000057</v>
      </c>
      <c r="D447">
        <v>0.12529085376767549</v>
      </c>
      <c r="E447">
        <v>16039</v>
      </c>
      <c r="F447">
        <v>-7687</v>
      </c>
      <c r="G447">
        <v>-32.399055888055301</v>
      </c>
    </row>
    <row r="448" spans="1:7" x14ac:dyDescent="0.3">
      <c r="A448">
        <v>44887</v>
      </c>
      <c r="B448">
        <v>111.74</v>
      </c>
      <c r="C448">
        <v>0.93999999999999773</v>
      </c>
      <c r="D448">
        <v>0.84837545126353586</v>
      </c>
      <c r="E448">
        <v>23726</v>
      </c>
      <c r="F448">
        <v>-8935</v>
      </c>
      <c r="G448">
        <v>-27.356786381311043</v>
      </c>
    </row>
    <row r="449" spans="1:7" x14ac:dyDescent="0.3">
      <c r="A449">
        <v>44886</v>
      </c>
      <c r="B449">
        <v>110.8</v>
      </c>
      <c r="C449">
        <v>-0.77830000000000155</v>
      </c>
      <c r="D449">
        <v>-0.69753706589901576</v>
      </c>
      <c r="E449">
        <v>32661</v>
      </c>
      <c r="F449">
        <v>437</v>
      </c>
      <c r="G449">
        <v>1.3561320754716981</v>
      </c>
    </row>
    <row r="450" spans="1:7" x14ac:dyDescent="0.3">
      <c r="A450">
        <v>44883</v>
      </c>
      <c r="B450">
        <v>111.5783</v>
      </c>
      <c r="C450">
        <v>0.45829999999999416</v>
      </c>
      <c r="D450">
        <v>0.41243700503959158</v>
      </c>
      <c r="E450">
        <v>32224</v>
      </c>
      <c r="F450">
        <v>15687</v>
      </c>
      <c r="G450">
        <v>94.860010884682836</v>
      </c>
    </row>
    <row r="451" spans="1:7" x14ac:dyDescent="0.3">
      <c r="A451">
        <v>44882</v>
      </c>
      <c r="B451">
        <v>111.12</v>
      </c>
      <c r="C451">
        <v>-1.1400000000000006</v>
      </c>
      <c r="D451">
        <v>-1.0154997327632287</v>
      </c>
      <c r="E451">
        <v>16537</v>
      </c>
      <c r="F451">
        <v>-157548</v>
      </c>
      <c r="G451">
        <v>-90.500617514432605</v>
      </c>
    </row>
    <row r="452" spans="1:7" x14ac:dyDescent="0.3">
      <c r="A452">
        <v>44881</v>
      </c>
      <c r="B452">
        <v>112.26</v>
      </c>
      <c r="C452">
        <v>-2.0300000000000011</v>
      </c>
      <c r="D452">
        <v>-1.7761833931227589</v>
      </c>
      <c r="E452">
        <v>174085</v>
      </c>
      <c r="F452">
        <v>150519</v>
      </c>
      <c r="G452">
        <v>638.71255198166853</v>
      </c>
    </row>
    <row r="453" spans="1:7" x14ac:dyDescent="0.3">
      <c r="A453">
        <v>44880</v>
      </c>
      <c r="B453">
        <v>114.29</v>
      </c>
      <c r="C453">
        <v>1.3800000000000097</v>
      </c>
      <c r="D453">
        <v>1.2222123815428303</v>
      </c>
      <c r="E453">
        <v>23566</v>
      </c>
      <c r="F453">
        <v>-16021</v>
      </c>
      <c r="G453">
        <v>-40.470356430141209</v>
      </c>
    </row>
    <row r="454" spans="1:7" x14ac:dyDescent="0.3">
      <c r="A454">
        <v>44879</v>
      </c>
      <c r="B454">
        <v>112.91</v>
      </c>
      <c r="C454">
        <v>-1.2800000000000011</v>
      </c>
      <c r="D454">
        <v>-1.1209387862334717</v>
      </c>
      <c r="E454">
        <v>39587</v>
      </c>
      <c r="F454">
        <v>-2922</v>
      </c>
      <c r="G454">
        <v>-6.8738384812627915</v>
      </c>
    </row>
    <row r="455" spans="1:7" x14ac:dyDescent="0.3">
      <c r="A455">
        <v>44876</v>
      </c>
      <c r="B455">
        <v>114.19</v>
      </c>
      <c r="C455">
        <v>1.1099999999999994</v>
      </c>
      <c r="D455">
        <v>0.98160594269543633</v>
      </c>
      <c r="E455">
        <v>42509</v>
      </c>
      <c r="F455">
        <v>3968</v>
      </c>
      <c r="G455">
        <v>10.295529436184841</v>
      </c>
    </row>
    <row r="456" spans="1:7" x14ac:dyDescent="0.3">
      <c r="A456">
        <v>44875</v>
      </c>
      <c r="B456">
        <v>113.08</v>
      </c>
      <c r="C456">
        <v>6.1799999999999926</v>
      </c>
      <c r="D456">
        <v>5.7811038353601427</v>
      </c>
      <c r="E456">
        <v>38541</v>
      </c>
      <c r="F456">
        <v>-70931</v>
      </c>
      <c r="G456">
        <v>-64.793737211341707</v>
      </c>
    </row>
    <row r="457" spans="1:7" x14ac:dyDescent="0.3">
      <c r="A457">
        <v>44874</v>
      </c>
      <c r="B457">
        <v>106.9</v>
      </c>
      <c r="C457">
        <v>-4.1099999999999994</v>
      </c>
      <c r="D457">
        <v>-3.7023691559318972</v>
      </c>
      <c r="E457">
        <v>109472</v>
      </c>
      <c r="F457">
        <v>85483</v>
      </c>
      <c r="G457">
        <v>356.34249030805785</v>
      </c>
    </row>
    <row r="458" spans="1:7" x14ac:dyDescent="0.3">
      <c r="A458">
        <v>44873</v>
      </c>
      <c r="B458">
        <v>111.01</v>
      </c>
      <c r="C458">
        <v>-0.28999999999999204</v>
      </c>
      <c r="D458">
        <v>-0.26055705300987608</v>
      </c>
      <c r="E458">
        <v>23989</v>
      </c>
      <c r="F458">
        <v>-122705</v>
      </c>
      <c r="G458">
        <v>-83.646911257447471</v>
      </c>
    </row>
    <row r="459" spans="1:7" x14ac:dyDescent="0.3">
      <c r="A459">
        <v>44872</v>
      </c>
      <c r="B459">
        <v>111.3</v>
      </c>
      <c r="C459">
        <v>0.75</v>
      </c>
      <c r="D459">
        <v>0.67842605156037994</v>
      </c>
      <c r="E459">
        <v>146694</v>
      </c>
      <c r="F459">
        <v>121633</v>
      </c>
      <c r="G459">
        <v>485.34775148637323</v>
      </c>
    </row>
    <row r="460" spans="1:7" x14ac:dyDescent="0.3">
      <c r="A460">
        <v>44869</v>
      </c>
      <c r="B460">
        <v>110.55</v>
      </c>
      <c r="C460">
        <v>0.93999999999999773</v>
      </c>
      <c r="D460">
        <v>0.85758598668004538</v>
      </c>
      <c r="E460">
        <v>25061</v>
      </c>
      <c r="F460">
        <v>-15388</v>
      </c>
      <c r="G460">
        <v>-38.042967687705506</v>
      </c>
    </row>
    <row r="461" spans="1:7" x14ac:dyDescent="0.3">
      <c r="A461">
        <v>44868</v>
      </c>
      <c r="B461">
        <v>109.61</v>
      </c>
      <c r="C461">
        <v>-0.82999999999999829</v>
      </c>
      <c r="D461">
        <v>-0.75153929735602887</v>
      </c>
      <c r="E461">
        <v>40449</v>
      </c>
      <c r="F461">
        <v>13791</v>
      </c>
      <c r="G461">
        <v>51.733063245554803</v>
      </c>
    </row>
    <row r="462" spans="1:7" x14ac:dyDescent="0.3">
      <c r="A462">
        <v>44867</v>
      </c>
      <c r="B462">
        <v>110.44</v>
      </c>
      <c r="C462">
        <v>-3</v>
      </c>
      <c r="D462">
        <v>-2.6445698166431595</v>
      </c>
      <c r="E462">
        <v>26658</v>
      </c>
      <c r="F462">
        <v>1812</v>
      </c>
      <c r="G462">
        <v>7.292924414392659</v>
      </c>
    </row>
    <row r="463" spans="1:7" x14ac:dyDescent="0.3">
      <c r="A463">
        <v>44866</v>
      </c>
      <c r="B463">
        <v>113.44</v>
      </c>
      <c r="C463">
        <v>0.23999999999999488</v>
      </c>
      <c r="D463">
        <v>0.21201413427561386</v>
      </c>
      <c r="E463">
        <v>24846</v>
      </c>
      <c r="F463">
        <v>-11917</v>
      </c>
      <c r="G463">
        <v>-32.415744090525799</v>
      </c>
    </row>
    <row r="464" spans="1:7" x14ac:dyDescent="0.3">
      <c r="A464">
        <v>44865</v>
      </c>
      <c r="B464">
        <v>113.2</v>
      </c>
      <c r="C464">
        <v>0.26000000000000512</v>
      </c>
      <c r="D464">
        <v>0.23021073136178954</v>
      </c>
      <c r="E464">
        <v>36763</v>
      </c>
      <c r="F464">
        <v>14570</v>
      </c>
      <c r="G464">
        <v>65.651331500923717</v>
      </c>
    </row>
    <row r="465" spans="1:7" x14ac:dyDescent="0.3">
      <c r="A465">
        <v>44862</v>
      </c>
      <c r="B465">
        <v>112.94</v>
      </c>
      <c r="C465">
        <v>2.7199999999999989</v>
      </c>
      <c r="D465">
        <v>2.4677916893485747</v>
      </c>
      <c r="E465">
        <v>22193</v>
      </c>
      <c r="F465">
        <v>4819</v>
      </c>
      <c r="G465">
        <v>27.736848163923103</v>
      </c>
    </row>
    <row r="466" spans="1:7" x14ac:dyDescent="0.3">
      <c r="A466">
        <v>44861</v>
      </c>
      <c r="B466">
        <v>110.22</v>
      </c>
      <c r="C466">
        <v>-0.37000000000000455</v>
      </c>
      <c r="D466">
        <v>-0.33456912921602727</v>
      </c>
      <c r="E466">
        <v>17374</v>
      </c>
      <c r="F466">
        <v>-55168</v>
      </c>
      <c r="G466">
        <v>-76.049736704254087</v>
      </c>
    </row>
    <row r="467" spans="1:7" x14ac:dyDescent="0.3">
      <c r="A467">
        <v>44860</v>
      </c>
      <c r="B467">
        <v>110.59</v>
      </c>
      <c r="C467">
        <v>0.88000000000000966</v>
      </c>
      <c r="D467">
        <v>0.80211466593748038</v>
      </c>
      <c r="E467">
        <v>72542</v>
      </c>
      <c r="F467">
        <v>55827</v>
      </c>
      <c r="G467">
        <v>333.99341908465448</v>
      </c>
    </row>
    <row r="468" spans="1:7" x14ac:dyDescent="0.3">
      <c r="A468">
        <v>44859</v>
      </c>
      <c r="B468">
        <v>109.71</v>
      </c>
      <c r="C468">
        <v>2.8599999999999994</v>
      </c>
      <c r="D468">
        <v>2.6766495086569955</v>
      </c>
      <c r="E468">
        <v>16715</v>
      </c>
      <c r="F468">
        <v>-35633</v>
      </c>
      <c r="G468">
        <v>-68.069458241002522</v>
      </c>
    </row>
    <row r="469" spans="1:7" x14ac:dyDescent="0.3">
      <c r="A469">
        <v>44858</v>
      </c>
      <c r="B469">
        <v>106.85</v>
      </c>
      <c r="C469">
        <v>0</v>
      </c>
      <c r="D469">
        <v>0</v>
      </c>
      <c r="E469">
        <v>52348</v>
      </c>
      <c r="F469">
        <v>22028</v>
      </c>
      <c r="G469">
        <v>72.651715039577837</v>
      </c>
    </row>
    <row r="470" spans="1:7" x14ac:dyDescent="0.3">
      <c r="A470">
        <v>44855</v>
      </c>
      <c r="B470">
        <v>106.85</v>
      </c>
      <c r="C470">
        <v>2.2199999999999989</v>
      </c>
      <c r="D470">
        <v>2.121762400841058</v>
      </c>
      <c r="E470">
        <v>30320</v>
      </c>
      <c r="F470">
        <v>7921</v>
      </c>
      <c r="G470">
        <v>35.36318585651145</v>
      </c>
    </row>
    <row r="471" spans="1:7" x14ac:dyDescent="0.3">
      <c r="A471">
        <v>44854</v>
      </c>
      <c r="B471">
        <v>104.63</v>
      </c>
      <c r="C471">
        <v>-0.63000000000000966</v>
      </c>
      <c r="D471">
        <v>-0.59851795553867526</v>
      </c>
      <c r="E471">
        <v>22399</v>
      </c>
      <c r="F471">
        <v>-4639</v>
      </c>
      <c r="G471">
        <v>-17.157334122346327</v>
      </c>
    </row>
    <row r="472" spans="1:7" x14ac:dyDescent="0.3">
      <c r="A472">
        <v>44853</v>
      </c>
      <c r="B472">
        <v>105.26</v>
      </c>
      <c r="C472">
        <v>-1.9200000000000017</v>
      </c>
      <c r="D472">
        <v>-1.7913789886172808</v>
      </c>
      <c r="E472">
        <v>27038</v>
      </c>
      <c r="F472">
        <v>5965</v>
      </c>
      <c r="G472">
        <v>28.306363593223555</v>
      </c>
    </row>
    <row r="473" spans="1:7" x14ac:dyDescent="0.3">
      <c r="A473">
        <v>44852</v>
      </c>
      <c r="B473">
        <v>107.18</v>
      </c>
      <c r="C473">
        <v>1.1000000000000085</v>
      </c>
      <c r="D473">
        <v>1.0369532428356039</v>
      </c>
      <c r="E473">
        <v>21073</v>
      </c>
      <c r="F473">
        <v>-7680</v>
      </c>
      <c r="G473">
        <v>-26.710256321079541</v>
      </c>
    </row>
    <row r="474" spans="1:7" x14ac:dyDescent="0.3">
      <c r="A474">
        <v>44851</v>
      </c>
      <c r="B474">
        <v>106.08</v>
      </c>
      <c r="C474">
        <v>2.7999999999999972</v>
      </c>
      <c r="D474">
        <v>2.7110766847405086</v>
      </c>
      <c r="E474">
        <v>28753</v>
      </c>
      <c r="F474">
        <v>8694</v>
      </c>
      <c r="G474">
        <v>43.342140684979313</v>
      </c>
    </row>
    <row r="475" spans="1:7" x14ac:dyDescent="0.3">
      <c r="A475">
        <v>44848</v>
      </c>
      <c r="B475">
        <v>103.28</v>
      </c>
      <c r="C475">
        <v>-2.3799999999999955</v>
      </c>
      <c r="D475">
        <v>-2.2525080446715839</v>
      </c>
      <c r="E475">
        <v>20059</v>
      </c>
      <c r="F475">
        <v>217</v>
      </c>
      <c r="G475">
        <v>1.0936397540570506</v>
      </c>
    </row>
    <row r="476" spans="1:7" x14ac:dyDescent="0.3">
      <c r="A476">
        <v>44847</v>
      </c>
      <c r="B476">
        <v>105.66</v>
      </c>
      <c r="C476">
        <v>2.2599999999999909</v>
      </c>
      <c r="D476">
        <v>2.1856866537717514</v>
      </c>
      <c r="E476">
        <v>19842</v>
      </c>
      <c r="F476">
        <v>4</v>
      </c>
      <c r="G476">
        <v>2.0163322915616493E-2</v>
      </c>
    </row>
    <row r="477" spans="1:7" x14ac:dyDescent="0.3">
      <c r="A477">
        <v>44846</v>
      </c>
      <c r="B477">
        <v>103.4</v>
      </c>
      <c r="C477">
        <v>-0.11999999999999034</v>
      </c>
      <c r="D477">
        <v>-0.11591962905717769</v>
      </c>
      <c r="E477">
        <v>19838</v>
      </c>
      <c r="F477">
        <v>-8115</v>
      </c>
      <c r="G477">
        <v>-29.030873251529353</v>
      </c>
    </row>
    <row r="478" spans="1:7" x14ac:dyDescent="0.3">
      <c r="A478">
        <v>44845</v>
      </c>
      <c r="B478">
        <v>103.52</v>
      </c>
      <c r="C478">
        <v>3.9999999999992042E-2</v>
      </c>
      <c r="D478">
        <v>3.8654812524151566E-2</v>
      </c>
      <c r="E478">
        <v>27953</v>
      </c>
      <c r="F478">
        <v>776</v>
      </c>
      <c r="G478">
        <v>2.8553556316002502</v>
      </c>
    </row>
    <row r="479" spans="1:7" x14ac:dyDescent="0.3">
      <c r="A479">
        <v>44844</v>
      </c>
      <c r="B479">
        <v>103.48</v>
      </c>
      <c r="C479">
        <v>-0.73999999999999488</v>
      </c>
      <c r="D479">
        <v>-0.71003646133179321</v>
      </c>
      <c r="E479">
        <v>27177</v>
      </c>
      <c r="F479">
        <v>11809</v>
      </c>
      <c r="G479">
        <v>76.84148880791254</v>
      </c>
    </row>
    <row r="480" spans="1:7" x14ac:dyDescent="0.3">
      <c r="A480">
        <v>44841</v>
      </c>
      <c r="B480">
        <v>104.22</v>
      </c>
      <c r="C480">
        <v>-3.269999999999996</v>
      </c>
      <c r="D480">
        <v>-3.0421434552051316</v>
      </c>
      <c r="E480">
        <v>15368</v>
      </c>
      <c r="F480">
        <v>-13788</v>
      </c>
      <c r="G480">
        <v>-47.290437645767597</v>
      </c>
    </row>
    <row r="481" spans="1:7" x14ac:dyDescent="0.3">
      <c r="A481">
        <v>44840</v>
      </c>
      <c r="B481">
        <v>107.49</v>
      </c>
      <c r="C481">
        <v>-0.55000000000001137</v>
      </c>
      <c r="D481">
        <v>-0.50907071455017705</v>
      </c>
      <c r="E481">
        <v>29156</v>
      </c>
      <c r="F481">
        <v>9015</v>
      </c>
      <c r="G481">
        <v>44.759445906360163</v>
      </c>
    </row>
    <row r="482" spans="1:7" x14ac:dyDescent="0.3">
      <c r="A482">
        <v>44839</v>
      </c>
      <c r="B482">
        <v>108.04</v>
      </c>
      <c r="C482">
        <v>-0.70999999999999375</v>
      </c>
      <c r="D482">
        <v>-0.65287356321838508</v>
      </c>
      <c r="E482">
        <v>20141</v>
      </c>
      <c r="F482">
        <v>-26073</v>
      </c>
      <c r="G482">
        <v>-56.417968580949498</v>
      </c>
    </row>
    <row r="483" spans="1:7" x14ac:dyDescent="0.3">
      <c r="A483">
        <v>44838</v>
      </c>
      <c r="B483">
        <v>108.75</v>
      </c>
      <c r="C483">
        <v>3.7199999999999989</v>
      </c>
      <c r="D483">
        <v>3.5418451870894021</v>
      </c>
      <c r="E483">
        <v>46214</v>
      </c>
      <c r="F483">
        <v>-4878</v>
      </c>
      <c r="G483">
        <v>-9.5474829718938388</v>
      </c>
    </row>
    <row r="484" spans="1:7" x14ac:dyDescent="0.3">
      <c r="A484">
        <v>44837</v>
      </c>
      <c r="B484">
        <v>105.03</v>
      </c>
      <c r="C484">
        <v>1.6400000000000006</v>
      </c>
      <c r="D484">
        <v>1.5862269078247417</v>
      </c>
      <c r="E484">
        <v>51092</v>
      </c>
      <c r="F484">
        <v>26252</v>
      </c>
      <c r="G484">
        <v>105.68438003220612</v>
      </c>
    </row>
    <row r="485" spans="1:7" x14ac:dyDescent="0.3">
      <c r="A485">
        <v>44834</v>
      </c>
      <c r="B485">
        <v>103.39</v>
      </c>
      <c r="C485">
        <v>0.12999999999999545</v>
      </c>
      <c r="D485">
        <v>0.12589579701723363</v>
      </c>
      <c r="E485">
        <v>24840</v>
      </c>
      <c r="F485">
        <v>-15933</v>
      </c>
      <c r="G485">
        <v>-39.077330586417482</v>
      </c>
    </row>
    <row r="486" spans="1:7" x14ac:dyDescent="0.3">
      <c r="A486">
        <v>44833</v>
      </c>
      <c r="B486">
        <v>103.26</v>
      </c>
      <c r="C486">
        <v>-2.8999999999999915</v>
      </c>
      <c r="D486">
        <v>-2.731725697061032</v>
      </c>
      <c r="E486">
        <v>40773</v>
      </c>
      <c r="F486">
        <v>1615</v>
      </c>
      <c r="G486">
        <v>4.1243168701159405</v>
      </c>
    </row>
    <row r="487" spans="1:7" x14ac:dyDescent="0.3">
      <c r="A487">
        <v>44832</v>
      </c>
      <c r="B487">
        <v>106.16</v>
      </c>
      <c r="C487">
        <v>3.7501999999999924</v>
      </c>
      <c r="D487">
        <v>3.6619542270368579</v>
      </c>
      <c r="E487">
        <v>39158</v>
      </c>
      <c r="F487">
        <v>5448</v>
      </c>
      <c r="G487">
        <v>16.16137644615841</v>
      </c>
    </row>
    <row r="488" spans="1:7" x14ac:dyDescent="0.3">
      <c r="A488">
        <v>44831</v>
      </c>
      <c r="B488">
        <v>102.4098</v>
      </c>
      <c r="C488">
        <v>0.76980000000000359</v>
      </c>
      <c r="D488">
        <v>0.75737898465171549</v>
      </c>
      <c r="E488">
        <v>33710</v>
      </c>
      <c r="F488">
        <v>3850</v>
      </c>
      <c r="G488">
        <v>12.89350301406564</v>
      </c>
    </row>
    <row r="489" spans="1:7" x14ac:dyDescent="0.3">
      <c r="A489">
        <v>44830</v>
      </c>
      <c r="B489">
        <v>101.64</v>
      </c>
      <c r="C489">
        <v>-1.8499999999999943</v>
      </c>
      <c r="D489">
        <v>-1.7876123296936848</v>
      </c>
      <c r="E489">
        <v>29860</v>
      </c>
      <c r="F489">
        <v>-65793</v>
      </c>
      <c r="G489">
        <v>-68.782996874117899</v>
      </c>
    </row>
    <row r="490" spans="1:7" x14ac:dyDescent="0.3">
      <c r="A490">
        <v>44827</v>
      </c>
      <c r="B490">
        <v>103.49</v>
      </c>
      <c r="C490">
        <v>-2.730000000000004</v>
      </c>
      <c r="D490">
        <v>-2.5701374505742836</v>
      </c>
      <c r="E490">
        <v>95653</v>
      </c>
      <c r="F490">
        <v>40176</v>
      </c>
      <c r="G490">
        <v>72.419200749860309</v>
      </c>
    </row>
    <row r="491" spans="1:7" x14ac:dyDescent="0.3">
      <c r="A491">
        <v>44826</v>
      </c>
      <c r="B491">
        <v>106.22</v>
      </c>
      <c r="C491">
        <v>-2.181200000000004</v>
      </c>
      <c r="D491">
        <v>-2.0121548469943176</v>
      </c>
      <c r="E491">
        <v>55477</v>
      </c>
      <c r="F491">
        <v>1118</v>
      </c>
      <c r="G491">
        <v>2.0566971430673853</v>
      </c>
    </row>
    <row r="492" spans="1:7" x14ac:dyDescent="0.3">
      <c r="A492">
        <v>44825</v>
      </c>
      <c r="B492">
        <v>108.4012</v>
      </c>
      <c r="C492">
        <v>-1.5987999999999971</v>
      </c>
      <c r="D492">
        <v>-1.4534545454545429</v>
      </c>
      <c r="E492">
        <v>54359</v>
      </c>
      <c r="F492">
        <v>34354</v>
      </c>
      <c r="G492">
        <v>171.72706823294178</v>
      </c>
    </row>
    <row r="493" spans="1:7" x14ac:dyDescent="0.3">
      <c r="A493">
        <v>44824</v>
      </c>
      <c r="B493">
        <v>110</v>
      </c>
      <c r="C493">
        <v>-1.6800000000000068</v>
      </c>
      <c r="D493">
        <v>-1.5042979942693471</v>
      </c>
      <c r="E493">
        <v>20005</v>
      </c>
      <c r="F493">
        <v>2530</v>
      </c>
      <c r="G493">
        <v>14.477825464949929</v>
      </c>
    </row>
    <row r="494" spans="1:7" x14ac:dyDescent="0.3">
      <c r="A494">
        <v>44823</v>
      </c>
      <c r="B494">
        <v>111.68</v>
      </c>
      <c r="C494">
        <v>0.25</v>
      </c>
      <c r="D494">
        <v>0.22435609799874359</v>
      </c>
      <c r="E494">
        <v>17475</v>
      </c>
      <c r="F494">
        <v>-6499</v>
      </c>
      <c r="G494">
        <v>-27.108534245432551</v>
      </c>
    </row>
    <row r="495" spans="1:7" x14ac:dyDescent="0.3">
      <c r="A495">
        <v>44820</v>
      </c>
      <c r="B495">
        <v>111.43</v>
      </c>
      <c r="C495">
        <v>-2.1099999999999994</v>
      </c>
      <c r="D495">
        <v>-1.8583759027655447</v>
      </c>
      <c r="E495">
        <v>23974</v>
      </c>
      <c r="F495">
        <v>8374</v>
      </c>
      <c r="G495">
        <v>53.679487179487182</v>
      </c>
    </row>
    <row r="496" spans="1:7" x14ac:dyDescent="0.3">
      <c r="A496">
        <v>44819</v>
      </c>
      <c r="B496">
        <v>113.54</v>
      </c>
      <c r="C496">
        <v>-0.68999999999999773</v>
      </c>
      <c r="D496">
        <v>-0.60404447167994191</v>
      </c>
      <c r="E496">
        <v>15600</v>
      </c>
      <c r="F496">
        <v>-6532</v>
      </c>
      <c r="G496">
        <v>-29.513826134104463</v>
      </c>
    </row>
    <row r="497" spans="1:7" x14ac:dyDescent="0.3">
      <c r="A497">
        <v>44818</v>
      </c>
      <c r="B497">
        <v>114.23</v>
      </c>
      <c r="C497">
        <v>0.26000000000000512</v>
      </c>
      <c r="D497">
        <v>0.22813020970431264</v>
      </c>
      <c r="E497">
        <v>22132</v>
      </c>
      <c r="F497">
        <v>2588</v>
      </c>
      <c r="G497">
        <v>13.241915677445764</v>
      </c>
    </row>
    <row r="498" spans="1:7" x14ac:dyDescent="0.3">
      <c r="A498">
        <v>44817</v>
      </c>
      <c r="B498">
        <v>113.97</v>
      </c>
      <c r="C498">
        <v>-3.6599999999999966</v>
      </c>
      <c r="D498">
        <v>-3.111451160418258</v>
      </c>
      <c r="E498">
        <v>19544</v>
      </c>
      <c r="F498">
        <v>-1798</v>
      </c>
      <c r="G498">
        <v>-8.4247024646237474</v>
      </c>
    </row>
    <row r="499" spans="1:7" x14ac:dyDescent="0.3">
      <c r="A499">
        <v>44816</v>
      </c>
      <c r="B499">
        <v>117.63</v>
      </c>
      <c r="C499">
        <v>1.1899999999999977</v>
      </c>
      <c r="D499">
        <v>1.0219855719683939</v>
      </c>
      <c r="E499">
        <v>21342</v>
      </c>
      <c r="F499">
        <v>4207</v>
      </c>
      <c r="G499">
        <v>24.552086372920922</v>
      </c>
    </row>
    <row r="500" spans="1:7" x14ac:dyDescent="0.3">
      <c r="A500">
        <v>44813</v>
      </c>
      <c r="B500">
        <v>116.44</v>
      </c>
      <c r="C500">
        <v>1.7399999999999949</v>
      </c>
      <c r="D500">
        <v>1.5170008718395771</v>
      </c>
      <c r="E500">
        <v>17135</v>
      </c>
      <c r="F500">
        <v>-1725</v>
      </c>
      <c r="G500">
        <v>-9.1463414634146343</v>
      </c>
    </row>
    <row r="501" spans="1:7" x14ac:dyDescent="0.3">
      <c r="A501">
        <v>44812</v>
      </c>
      <c r="B501">
        <v>114.7</v>
      </c>
      <c r="C501">
        <v>1.0300000000000011</v>
      </c>
      <c r="D501">
        <v>0.90613178499164349</v>
      </c>
      <c r="E501">
        <v>18860</v>
      </c>
      <c r="F501">
        <v>-3510</v>
      </c>
      <c r="G501">
        <v>-15.690657130084935</v>
      </c>
    </row>
    <row r="502" spans="1:7" x14ac:dyDescent="0.3">
      <c r="A502">
        <v>44811</v>
      </c>
      <c r="B502">
        <v>113.67</v>
      </c>
      <c r="C502">
        <v>2.3200000000000074</v>
      </c>
      <c r="D502">
        <v>2.0835204310731994</v>
      </c>
      <c r="E502">
        <v>22370</v>
      </c>
      <c r="F502">
        <v>-7591</v>
      </c>
      <c r="G502">
        <v>-25.336270484963787</v>
      </c>
    </row>
    <row r="503" spans="1:7" x14ac:dyDescent="0.3">
      <c r="A503">
        <v>44810</v>
      </c>
      <c r="B503">
        <v>111.35</v>
      </c>
      <c r="C503">
        <v>-1.5500000000000114</v>
      </c>
      <c r="D503">
        <v>-1.3728963684676805</v>
      </c>
      <c r="E503">
        <v>29961</v>
      </c>
      <c r="F503">
        <v>17670</v>
      </c>
      <c r="G503">
        <v>143.76372955821333</v>
      </c>
    </row>
    <row r="504" spans="1:7" x14ac:dyDescent="0.3">
      <c r="A504">
        <v>44806</v>
      </c>
      <c r="B504">
        <v>112.9</v>
      </c>
      <c r="C504">
        <v>-0.84999999999999432</v>
      </c>
      <c r="D504">
        <v>-0.74725274725274227</v>
      </c>
      <c r="E504">
        <v>12291</v>
      </c>
      <c r="F504">
        <v>-2659</v>
      </c>
      <c r="G504">
        <v>-17.785953177257525</v>
      </c>
    </row>
    <row r="505" spans="1:7" x14ac:dyDescent="0.3">
      <c r="A505">
        <v>44805</v>
      </c>
      <c r="B505">
        <v>113.75</v>
      </c>
      <c r="C505">
        <v>-1.0699999999999932</v>
      </c>
      <c r="D505">
        <v>-0.93189339836264873</v>
      </c>
      <c r="E505">
        <v>14950</v>
      </c>
      <c r="F505">
        <v>2622</v>
      </c>
      <c r="G505">
        <v>21.268656716417912</v>
      </c>
    </row>
    <row r="506" spans="1:7" x14ac:dyDescent="0.3">
      <c r="A506">
        <v>44804</v>
      </c>
      <c r="B506">
        <v>114.82</v>
      </c>
      <c r="C506">
        <v>-0.36000000000001364</v>
      </c>
      <c r="D506">
        <v>-0.31255426289287519</v>
      </c>
      <c r="E506">
        <v>12328</v>
      </c>
      <c r="F506">
        <v>-1140</v>
      </c>
      <c r="G506">
        <v>-8.4645084645084641</v>
      </c>
    </row>
    <row r="507" spans="1:7" x14ac:dyDescent="0.3">
      <c r="A507">
        <v>44803</v>
      </c>
      <c r="B507">
        <v>115.18</v>
      </c>
      <c r="C507">
        <v>-2.0099999999999909</v>
      </c>
      <c r="D507">
        <v>-1.7151634098472488</v>
      </c>
      <c r="E507">
        <v>13468</v>
      </c>
      <c r="F507">
        <v>-102953</v>
      </c>
      <c r="G507">
        <v>-88.431640339801234</v>
      </c>
    </row>
    <row r="508" spans="1:7" x14ac:dyDescent="0.3">
      <c r="A508">
        <v>44802</v>
      </c>
      <c r="B508">
        <v>117.19</v>
      </c>
      <c r="C508">
        <v>-1.1000000000000085</v>
      </c>
      <c r="D508">
        <v>-0.92991799814017118</v>
      </c>
      <c r="E508">
        <v>116421</v>
      </c>
      <c r="F508">
        <v>99105</v>
      </c>
      <c r="G508">
        <v>572.33194733194728</v>
      </c>
    </row>
    <row r="509" spans="1:7" x14ac:dyDescent="0.3">
      <c r="A509">
        <v>44799</v>
      </c>
      <c r="B509">
        <v>118.29</v>
      </c>
      <c r="C509">
        <v>-3.7299999999999898</v>
      </c>
      <c r="D509">
        <v>-3.0568759219799948</v>
      </c>
      <c r="E509">
        <v>17316</v>
      </c>
      <c r="F509">
        <v>5421</v>
      </c>
      <c r="G509">
        <v>45.57377049180328</v>
      </c>
    </row>
    <row r="510" spans="1:7" x14ac:dyDescent="0.3">
      <c r="A510">
        <v>44798</v>
      </c>
      <c r="B510">
        <v>122.02</v>
      </c>
      <c r="C510">
        <v>1.3299999999999983</v>
      </c>
      <c r="D510">
        <v>1.101996851437566</v>
      </c>
      <c r="E510">
        <v>11895</v>
      </c>
      <c r="F510">
        <v>-14251</v>
      </c>
      <c r="G510">
        <v>-54.50546928784518</v>
      </c>
    </row>
    <row r="511" spans="1:7" x14ac:dyDescent="0.3">
      <c r="A511">
        <v>44797</v>
      </c>
      <c r="B511">
        <v>120.69</v>
      </c>
      <c r="C511">
        <v>1.3900000000000006</v>
      </c>
      <c r="D511">
        <v>1.1651299245599334</v>
      </c>
      <c r="E511">
        <v>26146</v>
      </c>
      <c r="F511">
        <v>9242</v>
      </c>
      <c r="G511">
        <v>54.673450070989112</v>
      </c>
    </row>
    <row r="512" spans="1:7" x14ac:dyDescent="0.3">
      <c r="A512">
        <v>44796</v>
      </c>
      <c r="B512">
        <v>119.3</v>
      </c>
      <c r="C512">
        <v>0.85999999999999943</v>
      </c>
      <c r="D512">
        <v>0.72610604525498101</v>
      </c>
      <c r="E512">
        <v>16904</v>
      </c>
      <c r="F512">
        <v>-9800</v>
      </c>
      <c r="G512">
        <v>-36.69862192929898</v>
      </c>
    </row>
    <row r="513" spans="1:7" x14ac:dyDescent="0.3">
      <c r="A513">
        <v>44795</v>
      </c>
      <c r="B513">
        <v>118.44</v>
      </c>
      <c r="C513">
        <v>-2.9099999999999966</v>
      </c>
      <c r="D513">
        <v>-2.3980222496909738</v>
      </c>
      <c r="E513">
        <v>26704</v>
      </c>
      <c r="F513">
        <v>-7766</v>
      </c>
      <c r="G513">
        <v>-22.52973600232086</v>
      </c>
    </row>
    <row r="514" spans="1:7" x14ac:dyDescent="0.3">
      <c r="A514">
        <v>44792</v>
      </c>
      <c r="B514">
        <v>121.35</v>
      </c>
      <c r="C514">
        <v>-2.6800000000000068</v>
      </c>
      <c r="D514">
        <v>-2.1607675562363999</v>
      </c>
      <c r="E514">
        <v>34470</v>
      </c>
      <c r="F514">
        <v>21608</v>
      </c>
      <c r="G514">
        <v>167.99875602550148</v>
      </c>
    </row>
    <row r="515" spans="1:7" x14ac:dyDescent="0.3">
      <c r="A515">
        <v>44791</v>
      </c>
      <c r="B515">
        <v>124.03</v>
      </c>
      <c r="C515">
        <v>0.12999999999999545</v>
      </c>
      <c r="D515">
        <v>0.10492332526230463</v>
      </c>
      <c r="E515">
        <v>12862</v>
      </c>
      <c r="F515">
        <v>-24955</v>
      </c>
      <c r="G515">
        <v>-65.98884099743502</v>
      </c>
    </row>
    <row r="516" spans="1:7" x14ac:dyDescent="0.3">
      <c r="A516">
        <v>44790</v>
      </c>
      <c r="B516">
        <v>123.9</v>
      </c>
      <c r="C516">
        <v>-2.6299999999999955</v>
      </c>
      <c r="D516">
        <v>-2.0785584446376317</v>
      </c>
      <c r="E516">
        <v>37817</v>
      </c>
      <c r="F516">
        <v>16419</v>
      </c>
      <c r="G516">
        <v>76.731470230862698</v>
      </c>
    </row>
    <row r="517" spans="1:7" x14ac:dyDescent="0.3">
      <c r="A517">
        <v>44789</v>
      </c>
      <c r="B517">
        <v>126.53</v>
      </c>
      <c r="C517">
        <v>-1.0000000000005116E-2</v>
      </c>
      <c r="D517">
        <v>-7.9026394815908934E-3</v>
      </c>
      <c r="E517">
        <v>21398</v>
      </c>
      <c r="F517">
        <v>-55807</v>
      </c>
      <c r="G517">
        <v>-72.284178485849367</v>
      </c>
    </row>
    <row r="518" spans="1:7" x14ac:dyDescent="0.3">
      <c r="A518">
        <v>44788</v>
      </c>
      <c r="B518">
        <v>126.54</v>
      </c>
      <c r="C518">
        <v>0.63000000000000966</v>
      </c>
      <c r="D518">
        <v>0.50035739814153735</v>
      </c>
      <c r="E518">
        <v>77205</v>
      </c>
      <c r="F518">
        <v>41605</v>
      </c>
      <c r="G518">
        <v>116.86797752808988</v>
      </c>
    </row>
    <row r="519" spans="1:7" x14ac:dyDescent="0.3">
      <c r="A519">
        <v>44785</v>
      </c>
      <c r="B519">
        <v>125.91</v>
      </c>
      <c r="C519">
        <v>3.1599999999999966</v>
      </c>
      <c r="D519">
        <v>2.5743380855397122</v>
      </c>
      <c r="E519">
        <v>35600</v>
      </c>
      <c r="F519">
        <v>-11204</v>
      </c>
      <c r="G519">
        <v>-23.938124946585763</v>
      </c>
    </row>
    <row r="520" spans="1:7" x14ac:dyDescent="0.3">
      <c r="A520">
        <v>44784</v>
      </c>
      <c r="B520">
        <v>122.75</v>
      </c>
      <c r="C520">
        <v>0.24110000000000298</v>
      </c>
      <c r="D520">
        <v>0.19680202826080634</v>
      </c>
      <c r="E520">
        <v>46804</v>
      </c>
      <c r="F520">
        <v>10871</v>
      </c>
      <c r="G520">
        <v>30.253527398213343</v>
      </c>
    </row>
    <row r="521" spans="1:7" x14ac:dyDescent="0.3">
      <c r="A521">
        <v>44783</v>
      </c>
      <c r="B521">
        <v>122.5089</v>
      </c>
      <c r="C521">
        <v>3.5888999999999953</v>
      </c>
      <c r="D521">
        <v>3.0179112008072613</v>
      </c>
      <c r="E521">
        <v>35933</v>
      </c>
      <c r="F521">
        <v>18745</v>
      </c>
      <c r="G521">
        <v>109.05864556667443</v>
      </c>
    </row>
    <row r="522" spans="1:7" x14ac:dyDescent="0.3">
      <c r="A522">
        <v>44782</v>
      </c>
      <c r="B522">
        <v>118.92</v>
      </c>
      <c r="C522">
        <v>-2.2000000000000028</v>
      </c>
      <c r="D522">
        <v>-1.8163804491413498</v>
      </c>
      <c r="E522">
        <v>17188</v>
      </c>
      <c r="F522">
        <v>-46141</v>
      </c>
      <c r="G522">
        <v>-72.859195629174621</v>
      </c>
    </row>
    <row r="523" spans="1:7" x14ac:dyDescent="0.3">
      <c r="A523">
        <v>44781</v>
      </c>
      <c r="B523">
        <v>121.12</v>
      </c>
      <c r="C523">
        <v>1.210000000000008</v>
      </c>
      <c r="D523">
        <v>1.00909015094655</v>
      </c>
      <c r="E523">
        <v>63329</v>
      </c>
      <c r="F523">
        <v>33438</v>
      </c>
      <c r="G523">
        <v>111.86644809474424</v>
      </c>
    </row>
    <row r="524" spans="1:7" x14ac:dyDescent="0.3">
      <c r="A524">
        <v>44778</v>
      </c>
      <c r="B524">
        <v>119.91</v>
      </c>
      <c r="C524">
        <v>1.3100000000000023</v>
      </c>
      <c r="D524">
        <v>1.1045531197301874</v>
      </c>
      <c r="E524">
        <v>29891</v>
      </c>
      <c r="F524">
        <v>-58498</v>
      </c>
      <c r="G524">
        <v>-66.18244351672719</v>
      </c>
    </row>
    <row r="525" spans="1:7" x14ac:dyDescent="0.3">
      <c r="A525">
        <v>44777</v>
      </c>
      <c r="B525">
        <v>118.6</v>
      </c>
      <c r="C525">
        <v>1.1400000000000006</v>
      </c>
      <c r="D525">
        <v>0.97054316363017246</v>
      </c>
      <c r="E525">
        <v>88389</v>
      </c>
      <c r="F525">
        <v>35181</v>
      </c>
      <c r="G525">
        <v>66.119756427604869</v>
      </c>
    </row>
    <row r="526" spans="1:7" x14ac:dyDescent="0.3">
      <c r="A526">
        <v>44776</v>
      </c>
      <c r="B526">
        <v>117.46</v>
      </c>
      <c r="C526">
        <v>2.4899999999999949</v>
      </c>
      <c r="D526">
        <v>2.165782378011651</v>
      </c>
      <c r="E526">
        <v>53208</v>
      </c>
      <c r="F526">
        <v>25770</v>
      </c>
      <c r="G526">
        <v>93.920839711349217</v>
      </c>
    </row>
    <row r="527" spans="1:7" x14ac:dyDescent="0.3">
      <c r="A527">
        <v>44775</v>
      </c>
      <c r="B527">
        <v>114.97</v>
      </c>
      <c r="C527">
        <v>0.46999999999999886</v>
      </c>
      <c r="D527">
        <v>0.41048034934497718</v>
      </c>
      <c r="E527">
        <v>27438</v>
      </c>
      <c r="F527">
        <v>-62680</v>
      </c>
      <c r="G527">
        <v>-69.553252402405732</v>
      </c>
    </row>
    <row r="528" spans="1:7" x14ac:dyDescent="0.3">
      <c r="A528">
        <v>44774</v>
      </c>
      <c r="B528">
        <v>114.5</v>
      </c>
      <c r="C528">
        <v>6.0000000000002274E-2</v>
      </c>
      <c r="D528">
        <v>5.2429220552256448E-2</v>
      </c>
      <c r="E528">
        <v>90118</v>
      </c>
      <c r="F528">
        <v>62901</v>
      </c>
      <c r="G528">
        <v>231.10923319983834</v>
      </c>
    </row>
    <row r="529" spans="1:7" x14ac:dyDescent="0.3">
      <c r="A529">
        <v>44771</v>
      </c>
      <c r="B529">
        <v>114.44</v>
      </c>
      <c r="C529">
        <v>0.42999999999999261</v>
      </c>
      <c r="D529">
        <v>0.37715989825453256</v>
      </c>
      <c r="E529">
        <v>27217</v>
      </c>
      <c r="F529">
        <v>9741</v>
      </c>
      <c r="G529">
        <v>55.739299610894939</v>
      </c>
    </row>
    <row r="530" spans="1:7" x14ac:dyDescent="0.3">
      <c r="A530">
        <v>44770</v>
      </c>
      <c r="B530">
        <v>114.01</v>
      </c>
      <c r="C530">
        <v>0.74000000000000909</v>
      </c>
      <c r="D530">
        <v>0.65330625938025</v>
      </c>
      <c r="E530">
        <v>17476</v>
      </c>
      <c r="F530">
        <v>-4576</v>
      </c>
      <c r="G530">
        <v>-20.750952294576457</v>
      </c>
    </row>
    <row r="531" spans="1:7" x14ac:dyDescent="0.3">
      <c r="A531">
        <v>44769</v>
      </c>
      <c r="B531">
        <v>113.27</v>
      </c>
      <c r="C531">
        <v>2.4799999999999898</v>
      </c>
      <c r="D531">
        <v>2.2384691759183948</v>
      </c>
      <c r="E531">
        <v>22052</v>
      </c>
      <c r="F531">
        <v>-10610</v>
      </c>
      <c r="G531">
        <v>-32.484232441369173</v>
      </c>
    </row>
    <row r="532" spans="1:7" x14ac:dyDescent="0.3">
      <c r="A532">
        <v>44768</v>
      </c>
      <c r="B532">
        <v>110.79</v>
      </c>
      <c r="C532">
        <v>-0.48049999999999216</v>
      </c>
      <c r="D532">
        <v>-0.43183053909166597</v>
      </c>
      <c r="E532">
        <v>32662</v>
      </c>
      <c r="F532">
        <v>19766</v>
      </c>
      <c r="G532">
        <v>153.27233250620347</v>
      </c>
    </row>
    <row r="533" spans="1:7" x14ac:dyDescent="0.3">
      <c r="A533">
        <v>44767</v>
      </c>
      <c r="B533">
        <v>111.2705</v>
      </c>
      <c r="C533">
        <v>0.52049999999999841</v>
      </c>
      <c r="D533">
        <v>0.46997742663656739</v>
      </c>
      <c r="E533">
        <v>12896</v>
      </c>
      <c r="F533">
        <v>1523</v>
      </c>
      <c r="G533">
        <v>13.391365514815792</v>
      </c>
    </row>
    <row r="534" spans="1:7" x14ac:dyDescent="0.3">
      <c r="A534">
        <v>44764</v>
      </c>
      <c r="B534">
        <v>110.75</v>
      </c>
      <c r="C534">
        <v>-3.019999999999996</v>
      </c>
      <c r="D534">
        <v>-2.6544783334798243</v>
      </c>
      <c r="E534">
        <v>11373</v>
      </c>
      <c r="F534">
        <v>-26251</v>
      </c>
      <c r="G534">
        <v>-69.771954071869018</v>
      </c>
    </row>
    <row r="535" spans="1:7" x14ac:dyDescent="0.3">
      <c r="A535">
        <v>44763</v>
      </c>
      <c r="B535">
        <v>113.77</v>
      </c>
      <c r="C535">
        <v>0.17000000000000171</v>
      </c>
      <c r="D535">
        <v>0.14964788732394518</v>
      </c>
      <c r="E535">
        <v>37624</v>
      </c>
      <c r="F535">
        <v>5945</v>
      </c>
      <c r="G535">
        <v>18.766375201237413</v>
      </c>
    </row>
    <row r="536" spans="1:7" x14ac:dyDescent="0.3">
      <c r="A536">
        <v>44762</v>
      </c>
      <c r="B536">
        <v>113.6</v>
      </c>
      <c r="C536">
        <v>1.8999999999999915</v>
      </c>
      <c r="D536">
        <v>1.7009847806624812</v>
      </c>
      <c r="E536">
        <v>31679</v>
      </c>
      <c r="F536">
        <v>14659</v>
      </c>
      <c r="G536">
        <v>86.128084606345482</v>
      </c>
    </row>
    <row r="537" spans="1:7" x14ac:dyDescent="0.3">
      <c r="A537">
        <v>44761</v>
      </c>
      <c r="B537">
        <v>111.7</v>
      </c>
      <c r="C537">
        <v>3.8299999999999983</v>
      </c>
      <c r="D537">
        <v>3.5505701307128934</v>
      </c>
      <c r="E537">
        <v>17020</v>
      </c>
      <c r="F537">
        <v>-3515</v>
      </c>
      <c r="G537">
        <v>-17.117117117117118</v>
      </c>
    </row>
    <row r="538" spans="1:7" x14ac:dyDescent="0.3">
      <c r="A538">
        <v>44760</v>
      </c>
      <c r="B538">
        <v>107.87</v>
      </c>
      <c r="C538">
        <v>-0.26999999999999602</v>
      </c>
      <c r="D538">
        <v>-0.24967634547808029</v>
      </c>
      <c r="E538">
        <v>20535</v>
      </c>
      <c r="F538">
        <v>-2823</v>
      </c>
      <c r="G538">
        <v>-12.085795016696634</v>
      </c>
    </row>
    <row r="539" spans="1:7" x14ac:dyDescent="0.3">
      <c r="A539">
        <v>44757</v>
      </c>
      <c r="B539">
        <v>108.14</v>
      </c>
      <c r="C539">
        <v>1.9416999999999973</v>
      </c>
      <c r="D539">
        <v>1.8283720172545108</v>
      </c>
      <c r="E539">
        <v>23358</v>
      </c>
      <c r="F539">
        <v>6723</v>
      </c>
      <c r="G539">
        <v>40.414788097385035</v>
      </c>
    </row>
    <row r="540" spans="1:7" x14ac:dyDescent="0.3">
      <c r="A540">
        <v>44756</v>
      </c>
      <c r="B540">
        <v>106.1983</v>
      </c>
      <c r="C540">
        <v>-1.2616999999999905</v>
      </c>
      <c r="D540">
        <v>-1.1741112972268664</v>
      </c>
      <c r="E540">
        <v>16635</v>
      </c>
      <c r="F540">
        <v>-6985</v>
      </c>
      <c r="G540">
        <v>-29.572396274343777</v>
      </c>
    </row>
    <row r="541" spans="1:7" x14ac:dyDescent="0.3">
      <c r="A541">
        <v>44755</v>
      </c>
      <c r="B541">
        <v>107.46</v>
      </c>
      <c r="C541">
        <v>0.12999999999999545</v>
      </c>
      <c r="D541">
        <v>0.12112177396813142</v>
      </c>
      <c r="E541">
        <v>23620</v>
      </c>
      <c r="F541">
        <v>4350</v>
      </c>
      <c r="G541">
        <v>22.573949143746756</v>
      </c>
    </row>
    <row r="542" spans="1:7" x14ac:dyDescent="0.3">
      <c r="A542">
        <v>44754</v>
      </c>
      <c r="B542">
        <v>107.33</v>
      </c>
      <c r="C542">
        <v>0.17000000000000171</v>
      </c>
      <c r="D542">
        <v>0.15864128406121847</v>
      </c>
      <c r="E542">
        <v>19270</v>
      </c>
      <c r="F542">
        <v>5924</v>
      </c>
      <c r="G542">
        <v>44.387831560017986</v>
      </c>
    </row>
    <row r="543" spans="1:7" x14ac:dyDescent="0.3">
      <c r="A543">
        <v>44753</v>
      </c>
      <c r="B543">
        <v>107.16</v>
      </c>
      <c r="C543">
        <v>-2.5499999999999972</v>
      </c>
      <c r="D543">
        <v>-2.3243095433415344</v>
      </c>
      <c r="E543">
        <v>13346</v>
      </c>
      <c r="F543">
        <v>-28077</v>
      </c>
      <c r="G543">
        <v>-67.781184366173377</v>
      </c>
    </row>
    <row r="544" spans="1:7" x14ac:dyDescent="0.3">
      <c r="A544">
        <v>44750</v>
      </c>
      <c r="B544">
        <v>109.71</v>
      </c>
      <c r="C544">
        <v>0.52999999999998693</v>
      </c>
      <c r="D544">
        <v>0.48543689320387151</v>
      </c>
      <c r="E544">
        <v>41423</v>
      </c>
      <c r="F544">
        <v>16831</v>
      </c>
      <c r="G544">
        <v>68.440956408588164</v>
      </c>
    </row>
    <row r="545" spans="1:7" x14ac:dyDescent="0.3">
      <c r="A545">
        <v>44749</v>
      </c>
      <c r="B545">
        <v>109.18</v>
      </c>
      <c r="C545">
        <v>2.7700000000000102</v>
      </c>
      <c r="D545">
        <v>2.6031388027441129</v>
      </c>
      <c r="E545">
        <v>24592</v>
      </c>
      <c r="F545">
        <v>-3016</v>
      </c>
      <c r="G545">
        <v>-10.92436974789916</v>
      </c>
    </row>
    <row r="546" spans="1:7" x14ac:dyDescent="0.3">
      <c r="A546">
        <v>44748</v>
      </c>
      <c r="B546">
        <v>106.41</v>
      </c>
      <c r="C546">
        <v>-0.35999999999999943</v>
      </c>
      <c r="D546">
        <v>-0.33717336330429842</v>
      </c>
      <c r="E546">
        <v>27608</v>
      </c>
      <c r="F546">
        <v>-1117</v>
      </c>
      <c r="G546">
        <v>-3.8885987815491734</v>
      </c>
    </row>
    <row r="547" spans="1:7" x14ac:dyDescent="0.3">
      <c r="A547">
        <v>44747</v>
      </c>
      <c r="B547">
        <v>106.77</v>
      </c>
      <c r="C547">
        <v>1.3699999999999903</v>
      </c>
      <c r="D547">
        <v>1.2998102466793076</v>
      </c>
      <c r="E547">
        <v>28725</v>
      </c>
      <c r="F547">
        <v>-9203</v>
      </c>
      <c r="G547">
        <v>-24.264395697110313</v>
      </c>
    </row>
    <row r="548" spans="1:7" x14ac:dyDescent="0.3">
      <c r="A548">
        <v>44743</v>
      </c>
      <c r="B548">
        <v>105.4</v>
      </c>
      <c r="C548">
        <v>1.4400000000000119</v>
      </c>
      <c r="D548">
        <v>1.3851481338976646</v>
      </c>
      <c r="E548">
        <v>37928</v>
      </c>
      <c r="F548">
        <v>267</v>
      </c>
      <c r="G548">
        <v>0.70895621465176173</v>
      </c>
    </row>
    <row r="549" spans="1:7" x14ac:dyDescent="0.3">
      <c r="A549">
        <v>44742</v>
      </c>
      <c r="B549">
        <v>103.96</v>
      </c>
      <c r="C549">
        <v>-0.52000000000001023</v>
      </c>
      <c r="D549">
        <v>-0.49770290964778924</v>
      </c>
      <c r="E549">
        <v>37661</v>
      </c>
      <c r="F549">
        <v>21498</v>
      </c>
      <c r="G549">
        <v>133.00748623399122</v>
      </c>
    </row>
    <row r="550" spans="1:7" x14ac:dyDescent="0.3">
      <c r="A550">
        <v>44741</v>
      </c>
      <c r="B550">
        <v>104.48</v>
      </c>
      <c r="C550">
        <v>-1.5</v>
      </c>
      <c r="D550">
        <v>-1.4153613889413097</v>
      </c>
      <c r="E550">
        <v>16163</v>
      </c>
      <c r="F550">
        <v>-2381</v>
      </c>
      <c r="G550">
        <v>-12.839732528041415</v>
      </c>
    </row>
    <row r="551" spans="1:7" x14ac:dyDescent="0.3">
      <c r="A551">
        <v>44740</v>
      </c>
      <c r="B551">
        <v>105.98</v>
      </c>
      <c r="C551">
        <v>-2.3999999999999915</v>
      </c>
      <c r="D551">
        <v>-2.2144307067724593</v>
      </c>
      <c r="E551">
        <v>18544</v>
      </c>
      <c r="F551">
        <v>-27495</v>
      </c>
      <c r="G551">
        <v>-59.72110601881014</v>
      </c>
    </row>
    <row r="552" spans="1:7" x14ac:dyDescent="0.3">
      <c r="A552">
        <v>44739</v>
      </c>
      <c r="B552">
        <v>108.38</v>
      </c>
      <c r="C552">
        <v>0</v>
      </c>
      <c r="D552">
        <v>0</v>
      </c>
      <c r="E552">
        <v>46039</v>
      </c>
      <c r="F552">
        <v>-407</v>
      </c>
      <c r="G552">
        <v>-0.8762864401670758</v>
      </c>
    </row>
    <row r="553" spans="1:7" x14ac:dyDescent="0.3">
      <c r="A553">
        <v>44736</v>
      </c>
      <c r="B553">
        <v>108.38</v>
      </c>
      <c r="C553">
        <v>1.75</v>
      </c>
      <c r="D553">
        <v>1.6411891587733285</v>
      </c>
      <c r="E553">
        <v>46446</v>
      </c>
      <c r="F553">
        <v>4040</v>
      </c>
      <c r="G553">
        <v>9.5269537329623173</v>
      </c>
    </row>
    <row r="554" spans="1:7" x14ac:dyDescent="0.3">
      <c r="A554">
        <v>44735</v>
      </c>
      <c r="B554">
        <v>106.63</v>
      </c>
      <c r="C554">
        <v>0.72999999999998977</v>
      </c>
      <c r="D554">
        <v>0.68932955618507052</v>
      </c>
      <c r="E554">
        <v>42406</v>
      </c>
      <c r="F554">
        <v>18879</v>
      </c>
      <c r="G554">
        <v>80.243975007438266</v>
      </c>
    </row>
    <row r="555" spans="1:7" x14ac:dyDescent="0.3">
      <c r="A555">
        <v>44734</v>
      </c>
      <c r="B555">
        <v>105.9</v>
      </c>
      <c r="C555">
        <v>-0.56999999999999318</v>
      </c>
      <c r="D555">
        <v>-0.5353620738236059</v>
      </c>
      <c r="E555">
        <v>23527</v>
      </c>
      <c r="F555">
        <v>-25201</v>
      </c>
      <c r="G555">
        <v>-51.717698243309805</v>
      </c>
    </row>
    <row r="556" spans="1:7" x14ac:dyDescent="0.3">
      <c r="A556">
        <v>44733</v>
      </c>
      <c r="B556">
        <v>106.47</v>
      </c>
      <c r="C556">
        <v>2.1700000000000017</v>
      </c>
      <c r="D556">
        <v>2.0805369127516795</v>
      </c>
      <c r="E556">
        <v>48728</v>
      </c>
      <c r="F556">
        <v>13476</v>
      </c>
      <c r="G556">
        <v>38.227618291160788</v>
      </c>
    </row>
    <row r="557" spans="1:7" x14ac:dyDescent="0.3">
      <c r="A557">
        <v>44729</v>
      </c>
      <c r="B557">
        <v>104.3</v>
      </c>
      <c r="C557">
        <v>1.1899999999999977</v>
      </c>
      <c r="D557">
        <v>1.1541072640868952</v>
      </c>
      <c r="E557">
        <v>35252</v>
      </c>
      <c r="F557">
        <v>-5492</v>
      </c>
      <c r="G557">
        <v>-13.479285293540153</v>
      </c>
    </row>
    <row r="558" spans="1:7" x14ac:dyDescent="0.3">
      <c r="A558">
        <v>44728</v>
      </c>
      <c r="B558">
        <v>103.11</v>
      </c>
      <c r="C558">
        <v>-4.4500000000000028</v>
      </c>
      <c r="D558">
        <v>-4.1372257344737848</v>
      </c>
      <c r="E558">
        <v>40744</v>
      </c>
      <c r="F558">
        <v>3475</v>
      </c>
      <c r="G558">
        <v>9.324103142021519</v>
      </c>
    </row>
    <row r="559" spans="1:7" x14ac:dyDescent="0.3">
      <c r="A559">
        <v>44727</v>
      </c>
      <c r="B559">
        <v>107.56</v>
      </c>
      <c r="C559">
        <v>1.8500000000000085</v>
      </c>
      <c r="D559">
        <v>1.7500709488222577</v>
      </c>
      <c r="E559">
        <v>37269</v>
      </c>
      <c r="F559">
        <v>14342</v>
      </c>
      <c r="G559">
        <v>62.555066079295152</v>
      </c>
    </row>
    <row r="560" spans="1:7" x14ac:dyDescent="0.3">
      <c r="A560">
        <v>44726</v>
      </c>
      <c r="B560">
        <v>105.71</v>
      </c>
      <c r="C560">
        <v>-0.19000000000001194</v>
      </c>
      <c r="D560">
        <v>-0.17941454202078558</v>
      </c>
      <c r="E560">
        <v>22927</v>
      </c>
      <c r="F560">
        <v>-66650</v>
      </c>
      <c r="G560">
        <v>-74.405260278866223</v>
      </c>
    </row>
    <row r="561" spans="1:7" x14ac:dyDescent="0.3">
      <c r="A561">
        <v>44725</v>
      </c>
      <c r="B561">
        <v>105.9</v>
      </c>
      <c r="C561">
        <v>-5.7999999999999972</v>
      </c>
      <c r="D561">
        <v>-5.1924798567591743</v>
      </c>
      <c r="E561">
        <v>89577</v>
      </c>
      <c r="F561">
        <v>4306</v>
      </c>
      <c r="G561">
        <v>5.0497824582800721</v>
      </c>
    </row>
    <row r="562" spans="1:7" x14ac:dyDescent="0.3">
      <c r="A562">
        <v>44722</v>
      </c>
      <c r="B562">
        <v>111.7</v>
      </c>
      <c r="C562">
        <v>-3.2399999999999949</v>
      </c>
      <c r="D562">
        <v>-2.8188620149643246</v>
      </c>
      <c r="E562">
        <v>85271</v>
      </c>
      <c r="F562">
        <v>-10819</v>
      </c>
      <c r="G562">
        <v>-11.259236132792173</v>
      </c>
    </row>
    <row r="563" spans="1:7" x14ac:dyDescent="0.3">
      <c r="A563">
        <v>44721</v>
      </c>
      <c r="B563">
        <v>114.94</v>
      </c>
      <c r="C563">
        <v>-2.4699999999999989</v>
      </c>
      <c r="D563">
        <v>-2.1037390341538189</v>
      </c>
      <c r="E563">
        <v>96090</v>
      </c>
      <c r="F563">
        <v>26376</v>
      </c>
      <c r="G563">
        <v>37.834581289267582</v>
      </c>
    </row>
    <row r="564" spans="1:7" x14ac:dyDescent="0.3">
      <c r="A564">
        <v>44720</v>
      </c>
      <c r="B564">
        <v>117.41</v>
      </c>
      <c r="C564">
        <v>-1.4099999999999966</v>
      </c>
      <c r="D564">
        <v>-1.1866689109577484</v>
      </c>
      <c r="E564">
        <v>69714</v>
      </c>
      <c r="F564">
        <v>-14784</v>
      </c>
      <c r="G564">
        <v>-17.496272101114819</v>
      </c>
    </row>
    <row r="565" spans="1:7" x14ac:dyDescent="0.3">
      <c r="A565">
        <v>44719</v>
      </c>
      <c r="B565">
        <v>118.82</v>
      </c>
      <c r="C565">
        <v>2.4699999999999989</v>
      </c>
      <c r="D565">
        <v>2.1229050279329602</v>
      </c>
      <c r="E565">
        <v>84498</v>
      </c>
      <c r="F565">
        <v>19781</v>
      </c>
      <c r="G565">
        <v>30.565384674814965</v>
      </c>
    </row>
    <row r="566" spans="1:7" x14ac:dyDescent="0.3">
      <c r="A566">
        <v>44718</v>
      </c>
      <c r="B566">
        <v>116.35</v>
      </c>
      <c r="C566">
        <v>-0.20000000000000284</v>
      </c>
      <c r="D566">
        <v>-0.17160017160017405</v>
      </c>
      <c r="E566">
        <v>64717</v>
      </c>
      <c r="F566">
        <v>56727</v>
      </c>
      <c r="G566">
        <v>709.97496871088856</v>
      </c>
    </row>
    <row r="567" spans="1:7" x14ac:dyDescent="0.3">
      <c r="A567">
        <v>44715</v>
      </c>
      <c r="B567">
        <v>116.55</v>
      </c>
      <c r="C567">
        <v>-0.51000000000000512</v>
      </c>
      <c r="D567">
        <v>-0.43567401332650357</v>
      </c>
      <c r="E567">
        <v>7990</v>
      </c>
      <c r="F567">
        <v>-48252</v>
      </c>
      <c r="G567">
        <v>-85.793535080544785</v>
      </c>
    </row>
    <row r="568" spans="1:7" x14ac:dyDescent="0.3">
      <c r="A568">
        <v>44714</v>
      </c>
      <c r="B568">
        <v>117.06</v>
      </c>
      <c r="C568">
        <v>2.4200000000000017</v>
      </c>
      <c r="D568">
        <v>2.1109560362875102</v>
      </c>
      <c r="E568">
        <v>56242</v>
      </c>
      <c r="F568">
        <v>10019</v>
      </c>
      <c r="G568">
        <v>21.675356424290939</v>
      </c>
    </row>
    <row r="569" spans="1:7" x14ac:dyDescent="0.3">
      <c r="A569">
        <v>44713</v>
      </c>
      <c r="B569">
        <v>114.64</v>
      </c>
      <c r="C569">
        <v>-0.64000000000000057</v>
      </c>
      <c r="D569">
        <v>-0.55517002081887623</v>
      </c>
      <c r="E569">
        <v>46223</v>
      </c>
      <c r="F569">
        <v>4096</v>
      </c>
      <c r="G569">
        <v>9.7229805113110359</v>
      </c>
    </row>
    <row r="570" spans="1:7" x14ac:dyDescent="0.3">
      <c r="A570">
        <v>44712</v>
      </c>
      <c r="B570">
        <v>115.28</v>
      </c>
      <c r="C570">
        <v>-0.98999999999999488</v>
      </c>
      <c r="D570">
        <v>-0.85146641438031734</v>
      </c>
      <c r="E570">
        <v>42127</v>
      </c>
      <c r="F570">
        <v>10652</v>
      </c>
      <c r="G570">
        <v>33.842732327243844</v>
      </c>
    </row>
    <row r="571" spans="1:7" x14ac:dyDescent="0.3">
      <c r="A571">
        <v>44708</v>
      </c>
      <c r="B571">
        <v>116.27</v>
      </c>
      <c r="C571">
        <v>2.8900000000000006</v>
      </c>
      <c r="D571">
        <v>2.5489504321749874</v>
      </c>
      <c r="E571">
        <v>31475</v>
      </c>
      <c r="F571">
        <v>5118</v>
      </c>
      <c r="G571">
        <v>19.417991425427779</v>
      </c>
    </row>
    <row r="572" spans="1:7" x14ac:dyDescent="0.3">
      <c r="A572">
        <v>44707</v>
      </c>
      <c r="B572">
        <v>113.38</v>
      </c>
      <c r="C572">
        <v>2.2599999999999909</v>
      </c>
      <c r="D572">
        <v>2.0338372930165503</v>
      </c>
      <c r="E572">
        <v>26357</v>
      </c>
      <c r="F572">
        <v>-9231</v>
      </c>
      <c r="G572">
        <v>-25.938518601775879</v>
      </c>
    </row>
    <row r="573" spans="1:7" x14ac:dyDescent="0.3">
      <c r="A573">
        <v>44706</v>
      </c>
      <c r="B573">
        <v>111.12</v>
      </c>
      <c r="C573">
        <v>2.0200000000000102</v>
      </c>
      <c r="D573">
        <v>1.8515123739688455</v>
      </c>
      <c r="E573">
        <v>35588</v>
      </c>
      <c r="F573">
        <v>20832</v>
      </c>
      <c r="G573">
        <v>141.1764705882353</v>
      </c>
    </row>
    <row r="574" spans="1:7" x14ac:dyDescent="0.3">
      <c r="A574">
        <v>44705</v>
      </c>
      <c r="B574">
        <v>109.1</v>
      </c>
      <c r="C574">
        <v>-1.7900000000000063</v>
      </c>
      <c r="D574">
        <v>-1.6142122824420653</v>
      </c>
      <c r="E574">
        <v>14756</v>
      </c>
      <c r="F574">
        <v>-10285</v>
      </c>
      <c r="G574">
        <v>-41.072640868974879</v>
      </c>
    </row>
    <row r="575" spans="1:7" x14ac:dyDescent="0.3">
      <c r="A575">
        <v>44704</v>
      </c>
      <c r="B575">
        <v>110.89</v>
      </c>
      <c r="C575">
        <v>1.3299999999999983</v>
      </c>
      <c r="D575">
        <v>1.2139466958744052</v>
      </c>
      <c r="E575">
        <v>25041</v>
      </c>
      <c r="F575">
        <v>-6039</v>
      </c>
      <c r="G575">
        <v>-19.430501930501929</v>
      </c>
    </row>
    <row r="576" spans="1:7" x14ac:dyDescent="0.3">
      <c r="A576">
        <v>44701</v>
      </c>
      <c r="B576">
        <v>109.56</v>
      </c>
      <c r="C576">
        <v>-0.25</v>
      </c>
      <c r="D576">
        <v>-0.22766596849102996</v>
      </c>
      <c r="E576">
        <v>31080</v>
      </c>
      <c r="F576">
        <v>-29975</v>
      </c>
      <c r="G576">
        <v>-49.095078208172957</v>
      </c>
    </row>
    <row r="577" spans="1:7" x14ac:dyDescent="0.3">
      <c r="A577">
        <v>44700</v>
      </c>
      <c r="B577">
        <v>109.81</v>
      </c>
      <c r="C577">
        <v>-7.9999999999998295E-2</v>
      </c>
      <c r="D577">
        <v>-7.2800072800071253E-2</v>
      </c>
      <c r="E577">
        <v>61055</v>
      </c>
      <c r="F577">
        <v>20114</v>
      </c>
      <c r="G577">
        <v>49.129234752448646</v>
      </c>
    </row>
    <row r="578" spans="1:7" x14ac:dyDescent="0.3">
      <c r="A578">
        <v>44699</v>
      </c>
      <c r="B578">
        <v>109.89</v>
      </c>
      <c r="C578">
        <v>-3.9899999999999949</v>
      </c>
      <c r="D578">
        <v>-3.5036880927291842</v>
      </c>
      <c r="E578">
        <v>40941</v>
      </c>
      <c r="F578">
        <v>-1454</v>
      </c>
      <c r="G578">
        <v>-3.4296497228446752</v>
      </c>
    </row>
    <row r="579" spans="1:7" x14ac:dyDescent="0.3">
      <c r="A579">
        <v>44698</v>
      </c>
      <c r="B579">
        <v>113.88</v>
      </c>
      <c r="C579">
        <v>3.7299999999999898</v>
      </c>
      <c r="D579">
        <v>3.3862914207898225</v>
      </c>
      <c r="E579">
        <v>42395</v>
      </c>
      <c r="F579">
        <v>9371</v>
      </c>
      <c r="G579">
        <v>28.376332364341085</v>
      </c>
    </row>
    <row r="580" spans="1:7" x14ac:dyDescent="0.3">
      <c r="A580">
        <v>44697</v>
      </c>
      <c r="B580">
        <v>110.15</v>
      </c>
      <c r="C580">
        <v>6.0000000000002274E-2</v>
      </c>
      <c r="D580">
        <v>5.4500862930331795E-2</v>
      </c>
      <c r="E580">
        <v>33024</v>
      </c>
      <c r="F580">
        <v>448</v>
      </c>
      <c r="G580">
        <v>1.37524557956778</v>
      </c>
    </row>
    <row r="581" spans="1:7" x14ac:dyDescent="0.3">
      <c r="A581">
        <v>44694</v>
      </c>
      <c r="B581">
        <v>110.09</v>
      </c>
      <c r="C581">
        <v>3.3900000000000006</v>
      </c>
      <c r="D581">
        <v>3.1771321462043116</v>
      </c>
      <c r="E581">
        <v>32576</v>
      </c>
      <c r="F581">
        <v>-11819</v>
      </c>
      <c r="G581">
        <v>-26.622367383714383</v>
      </c>
    </row>
    <row r="582" spans="1:7" x14ac:dyDescent="0.3">
      <c r="A582">
        <v>44693</v>
      </c>
      <c r="B582">
        <v>106.7</v>
      </c>
      <c r="C582">
        <v>0.39000000000000057</v>
      </c>
      <c r="D582">
        <v>0.3668516602389244</v>
      </c>
      <c r="E582">
        <v>44395</v>
      </c>
      <c r="F582">
        <v>-15758</v>
      </c>
      <c r="G582">
        <v>-26.19653217628381</v>
      </c>
    </row>
    <row r="583" spans="1:7" x14ac:dyDescent="0.3">
      <c r="A583">
        <v>44692</v>
      </c>
      <c r="B583">
        <v>106.31</v>
      </c>
      <c r="C583">
        <v>-2.5099999999999909</v>
      </c>
      <c r="D583">
        <v>-2.3065612938797933</v>
      </c>
      <c r="E583">
        <v>60153</v>
      </c>
      <c r="F583">
        <v>2706</v>
      </c>
      <c r="G583">
        <v>4.7104287430153011</v>
      </c>
    </row>
    <row r="584" spans="1:7" x14ac:dyDescent="0.3">
      <c r="A584">
        <v>44691</v>
      </c>
      <c r="B584">
        <v>108.82</v>
      </c>
      <c r="C584">
        <v>0.11999999999999034</v>
      </c>
      <c r="D584">
        <v>0.11039558417662404</v>
      </c>
      <c r="E584">
        <v>57447</v>
      </c>
      <c r="F584">
        <v>-4133</v>
      </c>
      <c r="G584">
        <v>-6.7115946735953234</v>
      </c>
    </row>
    <row r="585" spans="1:7" x14ac:dyDescent="0.3">
      <c r="A585">
        <v>44690</v>
      </c>
      <c r="B585">
        <v>108.7</v>
      </c>
      <c r="C585">
        <v>-5.0999999999999943</v>
      </c>
      <c r="D585">
        <v>-4.4815465729349686</v>
      </c>
      <c r="E585">
        <v>61580</v>
      </c>
      <c r="F585">
        <v>30552</v>
      </c>
      <c r="G585">
        <v>98.4659017661467</v>
      </c>
    </row>
    <row r="586" spans="1:7" x14ac:dyDescent="0.3">
      <c r="A586">
        <v>44687</v>
      </c>
      <c r="B586">
        <v>113.8</v>
      </c>
      <c r="C586">
        <v>-1.8900000000000006</v>
      </c>
      <c r="D586">
        <v>-1.6336762036476797</v>
      </c>
      <c r="E586">
        <v>31028</v>
      </c>
      <c r="F586">
        <v>-13019</v>
      </c>
      <c r="G586">
        <v>-29.557064045224418</v>
      </c>
    </row>
    <row r="587" spans="1:7" x14ac:dyDescent="0.3">
      <c r="A587">
        <v>44686</v>
      </c>
      <c r="B587">
        <v>115.69</v>
      </c>
      <c r="C587">
        <v>-4.3200000000000074</v>
      </c>
      <c r="D587">
        <v>-3.5997000249979227</v>
      </c>
      <c r="E587">
        <v>44047</v>
      </c>
      <c r="F587">
        <v>-16617</v>
      </c>
      <c r="G587">
        <v>-27.391863378610047</v>
      </c>
    </row>
    <row r="588" spans="1:7" x14ac:dyDescent="0.3">
      <c r="A588">
        <v>44685</v>
      </c>
      <c r="B588">
        <v>120.01</v>
      </c>
      <c r="C588">
        <v>2.1099999999999994</v>
      </c>
      <c r="D588">
        <v>1.7896522476675143</v>
      </c>
      <c r="E588">
        <v>60664</v>
      </c>
      <c r="F588">
        <v>6654</v>
      </c>
      <c r="G588">
        <v>12.319940751712647</v>
      </c>
    </row>
    <row r="589" spans="1:7" x14ac:dyDescent="0.3">
      <c r="A589">
        <v>44684</v>
      </c>
      <c r="B589">
        <v>117.9</v>
      </c>
      <c r="C589">
        <v>1.480000000000004</v>
      </c>
      <c r="D589">
        <v>1.2712592338086273</v>
      </c>
      <c r="E589">
        <v>54010</v>
      </c>
      <c r="F589">
        <v>-47750</v>
      </c>
      <c r="G589">
        <v>-46.924135220125784</v>
      </c>
    </row>
    <row r="590" spans="1:7" x14ac:dyDescent="0.3">
      <c r="A590">
        <v>44683</v>
      </c>
      <c r="B590">
        <v>116.42</v>
      </c>
      <c r="C590">
        <v>0.92000000000000171</v>
      </c>
      <c r="D590">
        <v>0.79653679653679799</v>
      </c>
      <c r="E590">
        <v>101760</v>
      </c>
      <c r="F590">
        <v>65488</v>
      </c>
      <c r="G590">
        <v>180.54697838553153</v>
      </c>
    </row>
    <row r="591" spans="1:7" x14ac:dyDescent="0.3">
      <c r="A591">
        <v>44680</v>
      </c>
      <c r="B591">
        <v>115.5</v>
      </c>
      <c r="C591">
        <v>-2.7199999999999989</v>
      </c>
      <c r="D591">
        <v>-2.3007951277279637</v>
      </c>
      <c r="E591">
        <v>36272</v>
      </c>
      <c r="F591">
        <v>-58999</v>
      </c>
      <c r="G591">
        <v>-61.927554030082604</v>
      </c>
    </row>
    <row r="592" spans="1:7" x14ac:dyDescent="0.3">
      <c r="A592">
        <v>44679</v>
      </c>
      <c r="B592">
        <v>118.22</v>
      </c>
      <c r="C592">
        <v>1.269999999999996</v>
      </c>
      <c r="D592">
        <v>1.0859341598973886</v>
      </c>
      <c r="E592">
        <v>95271</v>
      </c>
      <c r="F592">
        <v>59423</v>
      </c>
      <c r="G592">
        <v>165.76378040615933</v>
      </c>
    </row>
    <row r="593" spans="1:7" x14ac:dyDescent="0.3">
      <c r="A593">
        <v>44678</v>
      </c>
      <c r="B593">
        <v>116.95</v>
      </c>
      <c r="C593">
        <v>-0.2464999999999975</v>
      </c>
      <c r="D593">
        <v>-0.21033051328324437</v>
      </c>
      <c r="E593">
        <v>35848</v>
      </c>
      <c r="F593">
        <v>-29498</v>
      </c>
      <c r="G593">
        <v>-45.141248125363447</v>
      </c>
    </row>
    <row r="594" spans="1:7" x14ac:dyDescent="0.3">
      <c r="A594">
        <v>44677</v>
      </c>
      <c r="B594">
        <v>117.1965</v>
      </c>
      <c r="C594">
        <v>-3.4735000000000014</v>
      </c>
      <c r="D594">
        <v>-2.8785116433247713</v>
      </c>
      <c r="E594">
        <v>65346</v>
      </c>
      <c r="F594">
        <v>45583</v>
      </c>
      <c r="G594">
        <v>230.64818094418862</v>
      </c>
    </row>
    <row r="595" spans="1:7" x14ac:dyDescent="0.3">
      <c r="A595">
        <v>44676</v>
      </c>
      <c r="B595">
        <v>120.67</v>
      </c>
      <c r="C595">
        <v>0.25</v>
      </c>
      <c r="D595">
        <v>0.20760670984886231</v>
      </c>
      <c r="E595">
        <v>19763</v>
      </c>
      <c r="F595">
        <v>-6579</v>
      </c>
      <c r="G595">
        <v>-24.975324576721587</v>
      </c>
    </row>
    <row r="596" spans="1:7" x14ac:dyDescent="0.3">
      <c r="A596">
        <v>44673</v>
      </c>
      <c r="B596">
        <v>120.42</v>
      </c>
      <c r="C596">
        <v>-3.2399999999999949</v>
      </c>
      <c r="D596">
        <v>-2.6200873362445374</v>
      </c>
      <c r="E596">
        <v>26342</v>
      </c>
      <c r="F596">
        <v>-20580</v>
      </c>
      <c r="G596">
        <v>-43.860023016921701</v>
      </c>
    </row>
    <row r="597" spans="1:7" x14ac:dyDescent="0.3">
      <c r="A597">
        <v>44672</v>
      </c>
      <c r="B597">
        <v>123.66</v>
      </c>
      <c r="C597">
        <v>-3.5799999999999983</v>
      </c>
      <c r="D597">
        <v>-2.8135806350204327</v>
      </c>
      <c r="E597">
        <v>46922</v>
      </c>
      <c r="F597">
        <v>21768</v>
      </c>
      <c r="G597">
        <v>86.538920251252293</v>
      </c>
    </row>
    <row r="598" spans="1:7" x14ac:dyDescent="0.3">
      <c r="A598">
        <v>44671</v>
      </c>
      <c r="B598">
        <v>127.24</v>
      </c>
      <c r="C598">
        <v>0.55999999999998806</v>
      </c>
      <c r="D598">
        <v>0.44205873065992107</v>
      </c>
      <c r="E598">
        <v>25154</v>
      </c>
      <c r="F598">
        <v>693</v>
      </c>
      <c r="G598">
        <v>2.8330812313478599</v>
      </c>
    </row>
    <row r="599" spans="1:7" x14ac:dyDescent="0.3">
      <c r="A599">
        <v>44670</v>
      </c>
      <c r="B599">
        <v>126.68</v>
      </c>
      <c r="C599">
        <v>1.75</v>
      </c>
      <c r="D599">
        <v>1.400784439286</v>
      </c>
      <c r="E599">
        <v>24461</v>
      </c>
      <c r="F599">
        <v>-1570</v>
      </c>
      <c r="G599">
        <v>-6.0312704083592639</v>
      </c>
    </row>
    <row r="600" spans="1:7" x14ac:dyDescent="0.3">
      <c r="A600">
        <v>44669</v>
      </c>
      <c r="B600">
        <v>124.93</v>
      </c>
      <c r="C600">
        <v>-1.1999999999999886</v>
      </c>
      <c r="D600">
        <v>-0.95139934987710195</v>
      </c>
      <c r="E600">
        <v>26031</v>
      </c>
      <c r="F600">
        <v>-2182</v>
      </c>
      <c r="G600">
        <v>-7.7340233225817885</v>
      </c>
    </row>
    <row r="601" spans="1:7" x14ac:dyDescent="0.3">
      <c r="A601">
        <v>44665</v>
      </c>
      <c r="B601">
        <v>126.13</v>
      </c>
      <c r="C601">
        <v>-0.96999999999999886</v>
      </c>
      <c r="D601">
        <v>-0.76317859952792988</v>
      </c>
      <c r="E601">
        <v>28213</v>
      </c>
      <c r="F601">
        <v>-29732</v>
      </c>
      <c r="G601">
        <v>-51.310725688152559</v>
      </c>
    </row>
    <row r="602" spans="1:7" x14ac:dyDescent="0.3">
      <c r="A602">
        <v>44664</v>
      </c>
      <c r="B602">
        <v>127.1</v>
      </c>
      <c r="C602">
        <v>2.9799999999999898</v>
      </c>
      <c r="D602">
        <v>2.4009023525620283</v>
      </c>
      <c r="E602">
        <v>57945</v>
      </c>
      <c r="F602">
        <v>37767</v>
      </c>
      <c r="G602">
        <v>187.16919417187034</v>
      </c>
    </row>
    <row r="603" spans="1:7" x14ac:dyDescent="0.3">
      <c r="A603">
        <v>44663</v>
      </c>
      <c r="B603">
        <v>124.12</v>
      </c>
      <c r="C603">
        <v>0.37000000000000455</v>
      </c>
      <c r="D603">
        <v>0.29898989898990269</v>
      </c>
      <c r="E603">
        <v>20178</v>
      </c>
      <c r="F603">
        <v>-6854</v>
      </c>
      <c r="G603">
        <v>-25.355134655223438</v>
      </c>
    </row>
    <row r="604" spans="1:7" x14ac:dyDescent="0.3">
      <c r="A604">
        <v>44662</v>
      </c>
      <c r="B604">
        <v>123.75</v>
      </c>
      <c r="C604">
        <v>-1.6500000000000057</v>
      </c>
      <c r="D604">
        <v>-1.3157894736842151</v>
      </c>
      <c r="E604">
        <v>27032</v>
      </c>
      <c r="F604">
        <v>1888</v>
      </c>
      <c r="G604">
        <v>7.5087496022908047</v>
      </c>
    </row>
    <row r="605" spans="1:7" x14ac:dyDescent="0.3">
      <c r="A605">
        <v>44659</v>
      </c>
      <c r="B605">
        <v>125.4</v>
      </c>
      <c r="C605">
        <v>-0.78000000000000114</v>
      </c>
      <c r="D605">
        <v>-0.61816452686638224</v>
      </c>
      <c r="E605">
        <v>25144</v>
      </c>
      <c r="F605">
        <v>-7179</v>
      </c>
      <c r="G605">
        <v>-22.210190885746993</v>
      </c>
    </row>
    <row r="606" spans="1:7" x14ac:dyDescent="0.3">
      <c r="A606">
        <v>44658</v>
      </c>
      <c r="B606">
        <v>126.18</v>
      </c>
      <c r="C606">
        <v>-0.34999999999999432</v>
      </c>
      <c r="D606">
        <v>-0.27661424168181009</v>
      </c>
      <c r="E606">
        <v>32323</v>
      </c>
      <c r="F606">
        <v>-259</v>
      </c>
      <c r="G606">
        <v>-0.79491743907679091</v>
      </c>
    </row>
    <row r="607" spans="1:7" x14ac:dyDescent="0.3">
      <c r="A607">
        <v>44657</v>
      </c>
      <c r="B607">
        <v>126.53</v>
      </c>
      <c r="C607">
        <v>-1.7800000000000011</v>
      </c>
      <c r="D607">
        <v>-1.387265217052452</v>
      </c>
      <c r="E607">
        <v>32582</v>
      </c>
      <c r="F607">
        <v>-3790</v>
      </c>
      <c r="G607">
        <v>-10.420103376223469</v>
      </c>
    </row>
    <row r="608" spans="1:7" x14ac:dyDescent="0.3">
      <c r="A608">
        <v>44656</v>
      </c>
      <c r="B608">
        <v>128.31</v>
      </c>
      <c r="C608">
        <v>-2.6800000000000068</v>
      </c>
      <c r="D608">
        <v>-2.0459577066951726</v>
      </c>
      <c r="E608">
        <v>36372</v>
      </c>
      <c r="F608">
        <v>-48678</v>
      </c>
      <c r="G608">
        <v>-57.23456790123457</v>
      </c>
    </row>
    <row r="609" spans="1:7" x14ac:dyDescent="0.3">
      <c r="A609">
        <v>44655</v>
      </c>
      <c r="B609">
        <v>130.99</v>
      </c>
      <c r="C609">
        <v>0.28000000000000114</v>
      </c>
      <c r="D609">
        <v>0.21421467370514966</v>
      </c>
      <c r="E609">
        <v>85050</v>
      </c>
      <c r="F609">
        <v>13624</v>
      </c>
      <c r="G609">
        <v>19.074286674320277</v>
      </c>
    </row>
    <row r="610" spans="1:7" x14ac:dyDescent="0.3">
      <c r="A610">
        <v>44652</v>
      </c>
      <c r="B610">
        <v>130.71</v>
      </c>
      <c r="C610">
        <v>1.8499999999999943</v>
      </c>
      <c r="D610">
        <v>1.4356666149309283</v>
      </c>
      <c r="E610">
        <v>71426</v>
      </c>
      <c r="F610">
        <v>36929</v>
      </c>
      <c r="G610">
        <v>107.04988839609241</v>
      </c>
    </row>
    <row r="611" spans="1:7" x14ac:dyDescent="0.3">
      <c r="A611">
        <v>44651</v>
      </c>
      <c r="B611">
        <v>128.86000000000001</v>
      </c>
      <c r="C611">
        <v>-1.0199999999999818</v>
      </c>
      <c r="D611">
        <v>-0.78534031413611172</v>
      </c>
      <c r="E611">
        <v>34497</v>
      </c>
      <c r="F611">
        <v>4811</v>
      </c>
      <c r="G611">
        <v>16.206292528464598</v>
      </c>
    </row>
    <row r="612" spans="1:7" x14ac:dyDescent="0.3">
      <c r="A612">
        <v>44650</v>
      </c>
      <c r="B612">
        <v>129.88</v>
      </c>
      <c r="C612">
        <v>-2.6400000000000148</v>
      </c>
      <c r="D612">
        <v>-1.9921521279806931</v>
      </c>
      <c r="E612">
        <v>29686</v>
      </c>
      <c r="F612">
        <v>-19165</v>
      </c>
      <c r="G612">
        <v>-39.231540807762379</v>
      </c>
    </row>
    <row r="613" spans="1:7" x14ac:dyDescent="0.3">
      <c r="A613">
        <v>44649</v>
      </c>
      <c r="B613">
        <v>132.52000000000001</v>
      </c>
      <c r="C613">
        <v>3.1300000000000239</v>
      </c>
      <c r="D613">
        <v>2.4190432027204762</v>
      </c>
      <c r="E613">
        <v>48851</v>
      </c>
      <c r="F613">
        <v>6123</v>
      </c>
      <c r="G613">
        <v>14.330181613929975</v>
      </c>
    </row>
    <row r="614" spans="1:7" x14ac:dyDescent="0.3">
      <c r="A614">
        <v>44648</v>
      </c>
      <c r="B614">
        <v>129.38999999999999</v>
      </c>
      <c r="C614">
        <v>-1.3200000000000216</v>
      </c>
      <c r="D614">
        <v>-1.0098691760385752</v>
      </c>
      <c r="E614">
        <v>42728</v>
      </c>
      <c r="F614">
        <v>7628</v>
      </c>
      <c r="G614">
        <v>21.732193732193732</v>
      </c>
    </row>
    <row r="615" spans="1:7" x14ac:dyDescent="0.3">
      <c r="A615">
        <v>44645</v>
      </c>
      <c r="B615">
        <v>130.71</v>
      </c>
      <c r="C615">
        <v>7.00000000000216E-2</v>
      </c>
      <c r="D615">
        <v>5.3582363747720151E-2</v>
      </c>
      <c r="E615">
        <v>35100</v>
      </c>
      <c r="F615">
        <v>19882</v>
      </c>
      <c r="G615">
        <v>130.64791694046525</v>
      </c>
    </row>
    <row r="616" spans="1:7" x14ac:dyDescent="0.3">
      <c r="A616">
        <v>44644</v>
      </c>
      <c r="B616">
        <v>130.63999999999999</v>
      </c>
      <c r="C616">
        <v>1.25</v>
      </c>
      <c r="D616">
        <v>0.9660715665816525</v>
      </c>
      <c r="E616">
        <v>15218</v>
      </c>
      <c r="F616">
        <v>-7670</v>
      </c>
      <c r="G616">
        <v>-33.511010136315974</v>
      </c>
    </row>
    <row r="617" spans="1:7" x14ac:dyDescent="0.3">
      <c r="A617">
        <v>44643</v>
      </c>
      <c r="B617">
        <v>129.38999999999999</v>
      </c>
      <c r="C617">
        <v>-1.8500000000000227</v>
      </c>
      <c r="D617">
        <v>-1.4096312099969694</v>
      </c>
      <c r="E617">
        <v>22888</v>
      </c>
      <c r="F617">
        <v>-23487</v>
      </c>
      <c r="G617">
        <v>-50.645822102425875</v>
      </c>
    </row>
    <row r="618" spans="1:7" x14ac:dyDescent="0.3">
      <c r="A618">
        <v>44642</v>
      </c>
      <c r="B618">
        <v>131.24</v>
      </c>
      <c r="C618">
        <v>1.4399999999999977</v>
      </c>
      <c r="D618">
        <v>1.1093990755007686</v>
      </c>
      <c r="E618">
        <v>46375</v>
      </c>
      <c r="F618">
        <v>28271</v>
      </c>
      <c r="G618">
        <v>156.15885992045958</v>
      </c>
    </row>
    <row r="619" spans="1:7" x14ac:dyDescent="0.3">
      <c r="A619">
        <v>44641</v>
      </c>
      <c r="B619">
        <v>129.80000000000001</v>
      </c>
      <c r="C619">
        <v>-1.1099999999999852</v>
      </c>
      <c r="D619">
        <v>-0.84791077839736095</v>
      </c>
      <c r="E619">
        <v>18104</v>
      </c>
      <c r="F619">
        <v>-103718</v>
      </c>
      <c r="G619">
        <v>-85.13897325606213</v>
      </c>
    </row>
    <row r="620" spans="1:7" x14ac:dyDescent="0.3">
      <c r="A620">
        <v>44638</v>
      </c>
      <c r="B620">
        <v>130.91</v>
      </c>
      <c r="C620">
        <v>1.0999999999999943</v>
      </c>
      <c r="D620">
        <v>0.84739234265464469</v>
      </c>
      <c r="E620">
        <v>121822</v>
      </c>
      <c r="F620">
        <v>66954</v>
      </c>
      <c r="G620">
        <v>122.02741124152512</v>
      </c>
    </row>
    <row r="621" spans="1:7" x14ac:dyDescent="0.3">
      <c r="A621">
        <v>44637</v>
      </c>
      <c r="B621">
        <v>129.81</v>
      </c>
      <c r="C621">
        <v>2.6000000000000085</v>
      </c>
      <c r="D621">
        <v>2.0438644760632094</v>
      </c>
      <c r="E621">
        <v>54868</v>
      </c>
      <c r="F621">
        <v>16193</v>
      </c>
      <c r="G621">
        <v>41.869424692954105</v>
      </c>
    </row>
    <row r="622" spans="1:7" x14ac:dyDescent="0.3">
      <c r="A622">
        <v>44636</v>
      </c>
      <c r="B622">
        <v>127.21</v>
      </c>
      <c r="C622">
        <v>3.3799999999999955</v>
      </c>
      <c r="D622">
        <v>2.7295485746588026</v>
      </c>
      <c r="E622">
        <v>38675</v>
      </c>
      <c r="F622">
        <v>-3457</v>
      </c>
      <c r="G622">
        <v>-8.2051647204025446</v>
      </c>
    </row>
    <row r="623" spans="1:7" x14ac:dyDescent="0.3">
      <c r="A623">
        <v>44635</v>
      </c>
      <c r="B623">
        <v>123.83</v>
      </c>
      <c r="C623">
        <v>1.1299999999999955</v>
      </c>
      <c r="D623">
        <v>0.92094539527301988</v>
      </c>
      <c r="E623">
        <v>42132</v>
      </c>
      <c r="F623">
        <v>-14258</v>
      </c>
      <c r="G623">
        <v>-25.284624933498847</v>
      </c>
    </row>
    <row r="624" spans="1:7" x14ac:dyDescent="0.3">
      <c r="A624">
        <v>44634</v>
      </c>
      <c r="B624">
        <v>122.7</v>
      </c>
      <c r="C624">
        <v>-2.9050000000000011</v>
      </c>
      <c r="D624">
        <v>-2.3128060188686765</v>
      </c>
      <c r="E624">
        <v>56390</v>
      </c>
      <c r="F624">
        <v>16208</v>
      </c>
      <c r="G624">
        <v>40.336469065750833</v>
      </c>
    </row>
    <row r="625" spans="1:7" x14ac:dyDescent="0.3">
      <c r="A625">
        <v>44631</v>
      </c>
      <c r="B625">
        <v>125.605</v>
      </c>
      <c r="C625">
        <v>-2.164999999999992</v>
      </c>
      <c r="D625">
        <v>-1.6944509665805683</v>
      </c>
      <c r="E625">
        <v>40182</v>
      </c>
      <c r="F625">
        <v>-715</v>
      </c>
      <c r="G625">
        <v>-1.7482944959287967</v>
      </c>
    </row>
    <row r="626" spans="1:7" x14ac:dyDescent="0.3">
      <c r="A626">
        <v>44630</v>
      </c>
      <c r="B626">
        <v>127.77</v>
      </c>
      <c r="C626">
        <v>0.13799999999999102</v>
      </c>
      <c r="D626">
        <v>0.10812335464459619</v>
      </c>
      <c r="E626">
        <v>40897</v>
      </c>
      <c r="F626">
        <v>-15767</v>
      </c>
      <c r="G626">
        <v>-27.825427078921361</v>
      </c>
    </row>
    <row r="627" spans="1:7" x14ac:dyDescent="0.3">
      <c r="A627">
        <v>44629</v>
      </c>
      <c r="B627">
        <v>127.63200000000001</v>
      </c>
      <c r="C627">
        <v>3.0120000000000005</v>
      </c>
      <c r="D627">
        <v>2.4169475204622053</v>
      </c>
      <c r="E627">
        <v>56664</v>
      </c>
      <c r="F627">
        <v>-14059</v>
      </c>
      <c r="G627">
        <v>-19.87896441044639</v>
      </c>
    </row>
    <row r="628" spans="1:7" x14ac:dyDescent="0.3">
      <c r="A628">
        <v>44628</v>
      </c>
      <c r="B628">
        <v>124.62</v>
      </c>
      <c r="C628">
        <v>0.60999999999999943</v>
      </c>
      <c r="D628">
        <v>0.49189581485364037</v>
      </c>
      <c r="E628">
        <v>70723</v>
      </c>
      <c r="F628">
        <v>-24979</v>
      </c>
      <c r="G628">
        <v>-26.100812940168439</v>
      </c>
    </row>
    <row r="629" spans="1:7" x14ac:dyDescent="0.3">
      <c r="A629">
        <v>44627</v>
      </c>
      <c r="B629">
        <v>124.01</v>
      </c>
      <c r="C629">
        <v>-1.8099999999999881</v>
      </c>
      <c r="D629">
        <v>-1.4385630265458498</v>
      </c>
      <c r="E629">
        <v>95702</v>
      </c>
      <c r="F629">
        <v>70322</v>
      </c>
      <c r="G629">
        <v>277.07643814026795</v>
      </c>
    </row>
    <row r="630" spans="1:7" x14ac:dyDescent="0.3">
      <c r="A630">
        <v>44624</v>
      </c>
      <c r="B630">
        <v>125.82</v>
      </c>
      <c r="C630">
        <v>-1.6500000000000057</v>
      </c>
      <c r="D630">
        <v>-1.2944222169922379</v>
      </c>
      <c r="E630">
        <v>25380</v>
      </c>
      <c r="F630">
        <v>5425</v>
      </c>
      <c r="G630">
        <v>27.186168879979956</v>
      </c>
    </row>
    <row r="631" spans="1:7" x14ac:dyDescent="0.3">
      <c r="A631">
        <v>44623</v>
      </c>
      <c r="B631">
        <v>127.47</v>
      </c>
      <c r="C631">
        <v>-1.3400000000000034</v>
      </c>
      <c r="D631">
        <v>-1.0402919028025801</v>
      </c>
      <c r="E631">
        <v>19955</v>
      </c>
      <c r="F631">
        <v>-60096</v>
      </c>
      <c r="G631">
        <v>-75.072141509787514</v>
      </c>
    </row>
    <row r="632" spans="1:7" x14ac:dyDescent="0.3">
      <c r="A632">
        <v>44622</v>
      </c>
      <c r="B632">
        <v>128.81</v>
      </c>
      <c r="C632">
        <v>3.480000000000004</v>
      </c>
      <c r="D632">
        <v>2.7766695922763938</v>
      </c>
      <c r="E632">
        <v>80051</v>
      </c>
      <c r="F632">
        <v>38060</v>
      </c>
      <c r="G632">
        <v>90.63847014836513</v>
      </c>
    </row>
    <row r="633" spans="1:7" x14ac:dyDescent="0.3">
      <c r="A633">
        <v>44621</v>
      </c>
      <c r="B633">
        <v>125.33</v>
      </c>
      <c r="C633">
        <v>-1.9000000000000057</v>
      </c>
      <c r="D633">
        <v>-1.4933584846341317</v>
      </c>
      <c r="E633">
        <v>41991</v>
      </c>
      <c r="F633">
        <v>3912</v>
      </c>
      <c r="G633">
        <v>10.273379027810604</v>
      </c>
    </row>
    <row r="634" spans="1:7" x14ac:dyDescent="0.3">
      <c r="A634">
        <v>44620</v>
      </c>
      <c r="B634">
        <v>127.23</v>
      </c>
      <c r="C634">
        <v>0.35000000000000853</v>
      </c>
      <c r="D634">
        <v>0.27585119798235225</v>
      </c>
      <c r="E634">
        <v>38079</v>
      </c>
      <c r="F634">
        <v>-3289</v>
      </c>
      <c r="G634">
        <v>-7.9505898278862892</v>
      </c>
    </row>
    <row r="635" spans="1:7" x14ac:dyDescent="0.3">
      <c r="A635">
        <v>44617</v>
      </c>
      <c r="B635">
        <v>126.88</v>
      </c>
      <c r="C635">
        <v>2.3799999999999955</v>
      </c>
      <c r="D635">
        <v>1.9116465863453778</v>
      </c>
      <c r="E635">
        <v>41368</v>
      </c>
      <c r="F635">
        <v>-7247</v>
      </c>
      <c r="G635">
        <v>-14.906921731975727</v>
      </c>
    </row>
    <row r="636" spans="1:7" x14ac:dyDescent="0.3">
      <c r="A636">
        <v>44616</v>
      </c>
      <c r="B636">
        <v>124.5</v>
      </c>
      <c r="C636">
        <v>2.7099999999999937</v>
      </c>
      <c r="D636">
        <v>2.2251416372444317</v>
      </c>
      <c r="E636">
        <v>48615</v>
      </c>
      <c r="F636">
        <v>18463</v>
      </c>
      <c r="G636">
        <v>61.233085699124437</v>
      </c>
    </row>
    <row r="637" spans="1:7" x14ac:dyDescent="0.3">
      <c r="A637">
        <v>44615</v>
      </c>
      <c r="B637">
        <v>121.79</v>
      </c>
      <c r="C637">
        <v>-1.7299999999999898</v>
      </c>
      <c r="D637">
        <v>-1.4005829015543958</v>
      </c>
      <c r="E637">
        <v>30152</v>
      </c>
      <c r="F637">
        <v>-27858</v>
      </c>
      <c r="G637">
        <v>-48.022754697465956</v>
      </c>
    </row>
    <row r="638" spans="1:7" x14ac:dyDescent="0.3">
      <c r="A638">
        <v>44614</v>
      </c>
      <c r="B638">
        <v>123.52</v>
      </c>
      <c r="C638">
        <v>-1.8500000000000085</v>
      </c>
      <c r="D638">
        <v>-1.4756321288984673</v>
      </c>
      <c r="E638">
        <v>58010</v>
      </c>
      <c r="F638">
        <v>33943</v>
      </c>
      <c r="G638">
        <v>141.03544272239998</v>
      </c>
    </row>
    <row r="639" spans="1:7" x14ac:dyDescent="0.3">
      <c r="A639">
        <v>44610</v>
      </c>
      <c r="B639">
        <v>125.37</v>
      </c>
      <c r="C639">
        <v>-1.3100000000000023</v>
      </c>
      <c r="D639">
        <v>-1.0341016735080535</v>
      </c>
      <c r="E639">
        <v>24067</v>
      </c>
      <c r="F639">
        <v>-21492</v>
      </c>
      <c r="G639">
        <v>-47.173994161417063</v>
      </c>
    </row>
    <row r="640" spans="1:7" x14ac:dyDescent="0.3">
      <c r="A640">
        <v>44609</v>
      </c>
      <c r="B640">
        <v>126.68</v>
      </c>
      <c r="C640">
        <v>-3</v>
      </c>
      <c r="D640">
        <v>-2.313386798272671</v>
      </c>
      <c r="E640">
        <v>45559</v>
      </c>
      <c r="F640">
        <v>3552</v>
      </c>
      <c r="G640">
        <v>8.4557335682148214</v>
      </c>
    </row>
    <row r="641" spans="1:7" x14ac:dyDescent="0.3">
      <c r="A641">
        <v>44608</v>
      </c>
      <c r="B641">
        <v>129.68</v>
      </c>
      <c r="C641">
        <v>0.30000000000001137</v>
      </c>
      <c r="D641">
        <v>0.23187509661463238</v>
      </c>
      <c r="E641">
        <v>42007</v>
      </c>
      <c r="F641">
        <v>-4477</v>
      </c>
      <c r="G641">
        <v>-9.6312709749591257</v>
      </c>
    </row>
    <row r="642" spans="1:7" x14ac:dyDescent="0.3">
      <c r="A642">
        <v>44607</v>
      </c>
      <c r="B642">
        <v>129.38</v>
      </c>
      <c r="C642">
        <v>3.4899999999999949</v>
      </c>
      <c r="D642">
        <v>2.7722614981332869</v>
      </c>
      <c r="E642">
        <v>46484</v>
      </c>
      <c r="F642">
        <v>-2681</v>
      </c>
      <c r="G642">
        <v>-5.4530662056340891</v>
      </c>
    </row>
    <row r="643" spans="1:7" x14ac:dyDescent="0.3">
      <c r="A643">
        <v>44606</v>
      </c>
      <c r="B643">
        <v>125.89</v>
      </c>
      <c r="C643">
        <v>-0.89000000000000057</v>
      </c>
      <c r="D643">
        <v>-0.70200347057895607</v>
      </c>
      <c r="E643">
        <v>49165</v>
      </c>
      <c r="F643">
        <v>15018</v>
      </c>
      <c r="G643">
        <v>43.980437520133542</v>
      </c>
    </row>
    <row r="644" spans="1:7" x14ac:dyDescent="0.3">
      <c r="A644">
        <v>44603</v>
      </c>
      <c r="B644">
        <v>126.78</v>
      </c>
      <c r="C644">
        <v>-1.1200000000000045</v>
      </c>
      <c r="D644">
        <v>-0.87568412822517938</v>
      </c>
      <c r="E644">
        <v>34147</v>
      </c>
      <c r="F644">
        <v>-12132</v>
      </c>
      <c r="G644">
        <v>-26.214913891829987</v>
      </c>
    </row>
    <row r="645" spans="1:7" x14ac:dyDescent="0.3">
      <c r="A645">
        <v>44602</v>
      </c>
      <c r="B645">
        <v>127.9</v>
      </c>
      <c r="C645">
        <v>-1.5499999999999829</v>
      </c>
      <c r="D645">
        <v>-1.1973735032831079</v>
      </c>
      <c r="E645">
        <v>46279</v>
      </c>
      <c r="F645">
        <v>-2442</v>
      </c>
      <c r="G645">
        <v>-5.0122123930132796</v>
      </c>
    </row>
    <row r="646" spans="1:7" x14ac:dyDescent="0.3">
      <c r="A646">
        <v>44601</v>
      </c>
      <c r="B646">
        <v>129.44999999999999</v>
      </c>
      <c r="C646">
        <v>1.9899999999999949</v>
      </c>
      <c r="D646">
        <v>1.56127412521575</v>
      </c>
      <c r="E646">
        <v>48721</v>
      </c>
      <c r="F646">
        <v>-2083</v>
      </c>
      <c r="G646">
        <v>-4.1000708605621607</v>
      </c>
    </row>
    <row r="647" spans="1:7" x14ac:dyDescent="0.3">
      <c r="A647">
        <v>44600</v>
      </c>
      <c r="B647">
        <v>127.46</v>
      </c>
      <c r="C647">
        <v>1.9199999999999875</v>
      </c>
      <c r="D647">
        <v>1.5293930221443264</v>
      </c>
      <c r="E647">
        <v>50804</v>
      </c>
      <c r="F647">
        <v>-11156</v>
      </c>
      <c r="G647">
        <v>-18.005164622336991</v>
      </c>
    </row>
    <row r="648" spans="1:7" x14ac:dyDescent="0.3">
      <c r="A648">
        <v>44599</v>
      </c>
      <c r="B648">
        <v>125.54</v>
      </c>
      <c r="C648">
        <v>1.1500000000000057</v>
      </c>
      <c r="D648">
        <v>0.92451161668944903</v>
      </c>
      <c r="E648">
        <v>61960</v>
      </c>
      <c r="F648">
        <v>-831</v>
      </c>
      <c r="G648">
        <v>-1.3234380723352073</v>
      </c>
    </row>
    <row r="649" spans="1:7" x14ac:dyDescent="0.3">
      <c r="A649">
        <v>44596</v>
      </c>
      <c r="B649">
        <v>124.39</v>
      </c>
      <c r="C649">
        <v>1.2000000000000028</v>
      </c>
      <c r="D649">
        <v>0.97410504099358952</v>
      </c>
      <c r="E649">
        <v>62791</v>
      </c>
      <c r="F649">
        <v>9551</v>
      </c>
      <c r="G649">
        <v>17.939519158527425</v>
      </c>
    </row>
    <row r="650" spans="1:7" x14ac:dyDescent="0.3">
      <c r="A650">
        <v>44595</v>
      </c>
      <c r="B650">
        <v>123.19</v>
      </c>
      <c r="C650">
        <v>-2.460000000000008</v>
      </c>
      <c r="D650">
        <v>-1.9578193394349446</v>
      </c>
      <c r="E650">
        <v>53240</v>
      </c>
      <c r="F650">
        <v>-5723</v>
      </c>
      <c r="G650">
        <v>-9.7060868680358876</v>
      </c>
    </row>
    <row r="651" spans="1:7" x14ac:dyDescent="0.3">
      <c r="A651">
        <v>44594</v>
      </c>
      <c r="B651">
        <v>125.65</v>
      </c>
      <c r="C651">
        <v>-2.0599999999999881</v>
      </c>
      <c r="D651">
        <v>-1.613029520006255</v>
      </c>
      <c r="E651">
        <v>58963</v>
      </c>
      <c r="F651">
        <v>-32916</v>
      </c>
      <c r="G651">
        <v>-35.825379031117009</v>
      </c>
    </row>
    <row r="652" spans="1:7" x14ac:dyDescent="0.3">
      <c r="A652">
        <v>44593</v>
      </c>
      <c r="B652">
        <v>127.71</v>
      </c>
      <c r="C652">
        <v>1.9299999999999926</v>
      </c>
      <c r="D652">
        <v>1.534425186834149</v>
      </c>
      <c r="E652">
        <v>91879</v>
      </c>
      <c r="F652">
        <v>-2664</v>
      </c>
      <c r="G652">
        <v>-2.8177654612187046</v>
      </c>
    </row>
    <row r="653" spans="1:7" x14ac:dyDescent="0.3">
      <c r="A653">
        <v>44592</v>
      </c>
      <c r="B653">
        <v>125.78</v>
      </c>
      <c r="C653">
        <v>4.0499999999999972</v>
      </c>
      <c r="D653">
        <v>3.3270352419288565</v>
      </c>
      <c r="E653">
        <v>94543</v>
      </c>
      <c r="F653">
        <v>-17884</v>
      </c>
      <c r="G653">
        <v>-15.907210901295953</v>
      </c>
    </row>
    <row r="654" spans="1:7" x14ac:dyDescent="0.3">
      <c r="A654">
        <v>44589</v>
      </c>
      <c r="B654">
        <v>121.73</v>
      </c>
      <c r="C654">
        <v>1.9200000000000017</v>
      </c>
      <c r="D654">
        <v>1.6025373508054432</v>
      </c>
      <c r="E654">
        <v>112427</v>
      </c>
      <c r="F654">
        <v>15614</v>
      </c>
      <c r="G654">
        <v>16.127999338931755</v>
      </c>
    </row>
    <row r="655" spans="1:7" x14ac:dyDescent="0.3">
      <c r="A655">
        <v>44588</v>
      </c>
      <c r="B655">
        <v>119.81</v>
      </c>
      <c r="C655">
        <v>-3.0999999999999943</v>
      </c>
      <c r="D655">
        <v>-2.5221706940037381</v>
      </c>
      <c r="E655">
        <v>96813</v>
      </c>
      <c r="F655">
        <v>39137</v>
      </c>
      <c r="G655">
        <v>67.856647479020737</v>
      </c>
    </row>
    <row r="656" spans="1:7" x14ac:dyDescent="0.3">
      <c r="A656">
        <v>44587</v>
      </c>
      <c r="B656">
        <v>122.91</v>
      </c>
      <c r="C656">
        <v>-2.0300000000000011</v>
      </c>
      <c r="D656">
        <v>-1.6247798943492886</v>
      </c>
      <c r="E656">
        <v>57676</v>
      </c>
      <c r="F656">
        <v>-2819</v>
      </c>
      <c r="G656">
        <v>-4.6598892470452107</v>
      </c>
    </row>
    <row r="657" spans="1:7" x14ac:dyDescent="0.3">
      <c r="A657">
        <v>44586</v>
      </c>
      <c r="B657">
        <v>124.94</v>
      </c>
      <c r="C657">
        <v>-0.81000000000000227</v>
      </c>
      <c r="D657">
        <v>-0.64413518886680099</v>
      </c>
      <c r="E657">
        <v>60495</v>
      </c>
      <c r="F657">
        <v>-136049</v>
      </c>
      <c r="G657">
        <v>-69.220632530120483</v>
      </c>
    </row>
    <row r="658" spans="1:7" x14ac:dyDescent="0.3">
      <c r="A658">
        <v>44585</v>
      </c>
      <c r="B658">
        <v>125.75</v>
      </c>
      <c r="C658">
        <v>2.1400000000000006</v>
      </c>
      <c r="D658">
        <v>1.7312515168675677</v>
      </c>
      <c r="E658">
        <v>196544</v>
      </c>
      <c r="F658">
        <v>110042</v>
      </c>
      <c r="G658">
        <v>127.21324362442486</v>
      </c>
    </row>
    <row r="659" spans="1:7" x14ac:dyDescent="0.3">
      <c r="A659">
        <v>44582</v>
      </c>
      <c r="B659">
        <v>123.61</v>
      </c>
      <c r="C659">
        <v>-2.1700000000000017</v>
      </c>
      <c r="D659">
        <v>-1.7252345364922894</v>
      </c>
      <c r="E659">
        <v>86502</v>
      </c>
      <c r="F659">
        <v>526</v>
      </c>
      <c r="G659">
        <v>0.61179864148134366</v>
      </c>
    </row>
    <row r="660" spans="1:7" x14ac:dyDescent="0.3">
      <c r="A660">
        <v>44581</v>
      </c>
      <c r="B660">
        <v>125.78</v>
      </c>
      <c r="C660">
        <v>-2.75</v>
      </c>
      <c r="D660">
        <v>-2.1395783085660933</v>
      </c>
      <c r="E660">
        <v>85976</v>
      </c>
      <c r="F660">
        <v>23912</v>
      </c>
      <c r="G660">
        <v>38.527971126579018</v>
      </c>
    </row>
    <row r="661" spans="1:7" x14ac:dyDescent="0.3">
      <c r="A661">
        <v>44580</v>
      </c>
      <c r="B661">
        <v>128.53</v>
      </c>
      <c r="C661">
        <v>-2.25</v>
      </c>
      <c r="D661">
        <v>-1.7204465514604679</v>
      </c>
      <c r="E661">
        <v>62064</v>
      </c>
      <c r="F661">
        <v>-35694</v>
      </c>
      <c r="G661">
        <v>-36.512612778493832</v>
      </c>
    </row>
    <row r="662" spans="1:7" x14ac:dyDescent="0.3">
      <c r="A662">
        <v>44579</v>
      </c>
      <c r="B662">
        <v>130.78</v>
      </c>
      <c r="C662">
        <v>-3.7800000000000011</v>
      </c>
      <c r="D662">
        <v>-2.809155766944115</v>
      </c>
      <c r="E662">
        <v>97758</v>
      </c>
      <c r="F662">
        <v>28679</v>
      </c>
      <c r="G662">
        <v>41.516235035249494</v>
      </c>
    </row>
    <row r="663" spans="1:7" x14ac:dyDescent="0.3">
      <c r="A663">
        <v>44575</v>
      </c>
      <c r="B663">
        <v>134.56</v>
      </c>
      <c r="C663">
        <v>0.28999999999999204</v>
      </c>
      <c r="D663">
        <v>0.21598272138228347</v>
      </c>
      <c r="E663">
        <v>69079</v>
      </c>
      <c r="F663">
        <v>32814</v>
      </c>
      <c r="G663">
        <v>90.483937680959599</v>
      </c>
    </row>
    <row r="664" spans="1:7" x14ac:dyDescent="0.3">
      <c r="A664">
        <v>44574</v>
      </c>
      <c r="B664">
        <v>134.27000000000001</v>
      </c>
      <c r="C664">
        <v>-1.2599999999999909</v>
      </c>
      <c r="D664">
        <v>-0.92968346491551013</v>
      </c>
      <c r="E664">
        <v>36265</v>
      </c>
      <c r="F664">
        <v>-22652</v>
      </c>
      <c r="G664">
        <v>-38.447307228813415</v>
      </c>
    </row>
    <row r="665" spans="1:7" x14ac:dyDescent="0.3">
      <c r="A665">
        <v>44573</v>
      </c>
      <c r="B665">
        <v>135.53</v>
      </c>
      <c r="C665">
        <v>-1.1200000000000045</v>
      </c>
      <c r="D665">
        <v>-0.81961214782290848</v>
      </c>
      <c r="E665">
        <v>58917</v>
      </c>
      <c r="F665">
        <v>4497</v>
      </c>
      <c r="G665">
        <v>8.2635060639470783</v>
      </c>
    </row>
    <row r="666" spans="1:7" x14ac:dyDescent="0.3">
      <c r="A666">
        <v>44572</v>
      </c>
      <c r="B666">
        <v>136.65</v>
      </c>
      <c r="C666">
        <v>1.1899999999999977</v>
      </c>
      <c r="D666">
        <v>0.87848811457256581</v>
      </c>
      <c r="E666">
        <v>54420</v>
      </c>
      <c r="F666">
        <v>-651</v>
      </c>
      <c r="G666">
        <v>-1.1821103666176391</v>
      </c>
    </row>
    <row r="667" spans="1:7" x14ac:dyDescent="0.3">
      <c r="A667">
        <v>44571</v>
      </c>
      <c r="B667">
        <v>135.46</v>
      </c>
      <c r="C667">
        <v>-0.95999999999997954</v>
      </c>
      <c r="D667">
        <v>-0.70370913355811437</v>
      </c>
      <c r="E667">
        <v>55071</v>
      </c>
      <c r="F667">
        <v>9217</v>
      </c>
      <c r="G667">
        <v>20.100754568848956</v>
      </c>
    </row>
    <row r="668" spans="1:7" x14ac:dyDescent="0.3">
      <c r="A668">
        <v>44568</v>
      </c>
      <c r="B668">
        <v>136.41999999999999</v>
      </c>
      <c r="C668">
        <v>-1.2900000000000205</v>
      </c>
      <c r="D668">
        <v>-0.93675114370780654</v>
      </c>
      <c r="E668">
        <v>45854</v>
      </c>
      <c r="F668">
        <v>-5768</v>
      </c>
      <c r="G668">
        <v>-11.173530665220255</v>
      </c>
    </row>
    <row r="669" spans="1:7" x14ac:dyDescent="0.3">
      <c r="A669">
        <v>44567</v>
      </c>
      <c r="B669">
        <v>137.71</v>
      </c>
      <c r="C669">
        <v>0.23000000000001819</v>
      </c>
      <c r="D669">
        <v>0.16729706139076098</v>
      </c>
      <c r="E669">
        <v>51622</v>
      </c>
      <c r="F669">
        <v>-24831</v>
      </c>
      <c r="G669">
        <v>-32.478777811204267</v>
      </c>
    </row>
    <row r="670" spans="1:7" x14ac:dyDescent="0.3">
      <c r="A670">
        <v>44566</v>
      </c>
      <c r="B670">
        <v>137.47999999999999</v>
      </c>
      <c r="C670">
        <v>-4.3500000000000227</v>
      </c>
      <c r="D670">
        <v>-3.0670521046323223</v>
      </c>
      <c r="E670">
        <v>76453</v>
      </c>
      <c r="F670">
        <v>-28795</v>
      </c>
      <c r="G670">
        <v>-27.359189723320156</v>
      </c>
    </row>
    <row r="671" spans="1:7" x14ac:dyDescent="0.3">
      <c r="A671">
        <v>44565</v>
      </c>
      <c r="B671">
        <v>141.83000000000001</v>
      </c>
      <c r="C671">
        <v>-0.50999999999999091</v>
      </c>
      <c r="D671">
        <v>-0.35829703526766254</v>
      </c>
      <c r="E671">
        <v>105248</v>
      </c>
      <c r="F671">
        <v>-10450</v>
      </c>
      <c r="G671">
        <v>-9.0321353869556944</v>
      </c>
    </row>
    <row r="672" spans="1:7" x14ac:dyDescent="0.3">
      <c r="A672">
        <v>44564</v>
      </c>
      <c r="B672">
        <v>142.34</v>
      </c>
      <c r="C672">
        <v>2.6100000000000136</v>
      </c>
      <c r="D672">
        <v>1.8678880698490044</v>
      </c>
      <c r="E672">
        <v>115698</v>
      </c>
      <c r="F672">
        <v>663</v>
      </c>
      <c r="G672">
        <v>0.57634632937801533</v>
      </c>
    </row>
    <row r="673" spans="1:7" x14ac:dyDescent="0.3">
      <c r="A673">
        <v>44561</v>
      </c>
      <c r="B673">
        <v>139.72999999999999</v>
      </c>
      <c r="C673">
        <v>0</v>
      </c>
      <c r="D673">
        <v>0</v>
      </c>
      <c r="E673">
        <v>115035</v>
      </c>
      <c r="F673">
        <v>54461</v>
      </c>
      <c r="G673">
        <v>89.908211443853801</v>
      </c>
    </row>
    <row r="674" spans="1:7" x14ac:dyDescent="0.3">
      <c r="A674">
        <v>44560</v>
      </c>
      <c r="B674">
        <v>139.72999999999999</v>
      </c>
      <c r="C674">
        <v>0.47999999999998977</v>
      </c>
      <c r="D674">
        <v>0.34470377019747916</v>
      </c>
      <c r="E674">
        <v>60574</v>
      </c>
      <c r="F674">
        <v>-28302</v>
      </c>
      <c r="G674">
        <v>-31.844367433277824</v>
      </c>
    </row>
    <row r="675" spans="1:7" x14ac:dyDescent="0.3">
      <c r="A675">
        <v>44559</v>
      </c>
      <c r="B675">
        <v>139.25</v>
      </c>
      <c r="C675">
        <v>-0.61000000000001364</v>
      </c>
      <c r="D675">
        <v>-0.43615043615044585</v>
      </c>
      <c r="E675">
        <v>88876</v>
      </c>
      <c r="F675">
        <v>61328</v>
      </c>
      <c r="G675">
        <v>222.62233192972266</v>
      </c>
    </row>
    <row r="676" spans="1:7" x14ac:dyDescent="0.3">
      <c r="A676">
        <v>44558</v>
      </c>
      <c r="B676">
        <v>139.86000000000001</v>
      </c>
      <c r="C676">
        <v>-1.5699999999999932</v>
      </c>
      <c r="D676">
        <v>-1.1100897970727519</v>
      </c>
      <c r="E676">
        <v>27548</v>
      </c>
      <c r="F676">
        <v>-72500</v>
      </c>
      <c r="G676">
        <v>-72.46521669598593</v>
      </c>
    </row>
    <row r="677" spans="1:7" x14ac:dyDescent="0.3">
      <c r="A677">
        <v>44557</v>
      </c>
      <c r="B677">
        <v>141.43</v>
      </c>
      <c r="C677">
        <v>0.90000000000000568</v>
      </c>
      <c r="D677">
        <v>0.64043264783320697</v>
      </c>
      <c r="E677">
        <v>100048</v>
      </c>
      <c r="F677">
        <v>47564</v>
      </c>
      <c r="G677">
        <v>90.625714503467719</v>
      </c>
    </row>
    <row r="678" spans="1:7" x14ac:dyDescent="0.3">
      <c r="A678">
        <v>44553</v>
      </c>
      <c r="B678">
        <v>140.53</v>
      </c>
      <c r="C678">
        <v>1.5900000000000034</v>
      </c>
      <c r="D678">
        <v>1.1443788685763663</v>
      </c>
      <c r="E678">
        <v>52484</v>
      </c>
      <c r="F678">
        <v>7518</v>
      </c>
      <c r="G678">
        <v>16.719299025930702</v>
      </c>
    </row>
    <row r="679" spans="1:7" x14ac:dyDescent="0.3">
      <c r="A679">
        <v>44552</v>
      </c>
      <c r="B679">
        <v>138.94</v>
      </c>
      <c r="C679">
        <v>1.3400000000000034</v>
      </c>
      <c r="D679">
        <v>0.97383720930232809</v>
      </c>
      <c r="E679">
        <v>44966</v>
      </c>
      <c r="F679">
        <v>-58828</v>
      </c>
      <c r="G679">
        <v>-56.677649960498677</v>
      </c>
    </row>
    <row r="680" spans="1:7" x14ac:dyDescent="0.3">
      <c r="A680">
        <v>44551</v>
      </c>
      <c r="B680">
        <v>137.6</v>
      </c>
      <c r="C680">
        <v>3.4499999999999886</v>
      </c>
      <c r="D680">
        <v>2.5717480432351758</v>
      </c>
      <c r="E680">
        <v>103794</v>
      </c>
      <c r="F680">
        <v>24740</v>
      </c>
      <c r="G680">
        <v>31.295064133377185</v>
      </c>
    </row>
    <row r="681" spans="1:7" x14ac:dyDescent="0.3">
      <c r="A681">
        <v>44550</v>
      </c>
      <c r="B681">
        <v>134.15</v>
      </c>
      <c r="C681">
        <v>-1.7199999999999989</v>
      </c>
      <c r="D681">
        <v>-1.2659159490689622</v>
      </c>
      <c r="E681">
        <v>79054</v>
      </c>
      <c r="F681">
        <v>14701</v>
      </c>
      <c r="G681">
        <v>22.844311842493745</v>
      </c>
    </row>
    <row r="682" spans="1:7" x14ac:dyDescent="0.3">
      <c r="A682">
        <v>44547</v>
      </c>
      <c r="B682">
        <v>135.87</v>
      </c>
      <c r="C682">
        <v>1.3499999999999943</v>
      </c>
      <c r="D682">
        <v>1.0035682426404953</v>
      </c>
      <c r="E682">
        <v>64353</v>
      </c>
      <c r="F682">
        <v>-11747</v>
      </c>
      <c r="G682">
        <v>-15.436268068331144</v>
      </c>
    </row>
    <row r="683" spans="1:7" x14ac:dyDescent="0.3">
      <c r="A683">
        <v>44546</v>
      </c>
      <c r="B683">
        <v>134.52000000000001</v>
      </c>
      <c r="C683">
        <v>-2.289999999999992</v>
      </c>
      <c r="D683">
        <v>-1.6738542504202851</v>
      </c>
      <c r="E683">
        <v>76100</v>
      </c>
      <c r="F683">
        <v>-55739</v>
      </c>
      <c r="G683">
        <v>-42.278081599526693</v>
      </c>
    </row>
    <row r="684" spans="1:7" x14ac:dyDescent="0.3">
      <c r="A684">
        <v>44545</v>
      </c>
      <c r="B684">
        <v>136.81</v>
      </c>
      <c r="C684">
        <v>2.7800000000000011</v>
      </c>
      <c r="D684">
        <v>2.0741625009326277</v>
      </c>
      <c r="E684">
        <v>131839</v>
      </c>
      <c r="F684">
        <v>81971</v>
      </c>
      <c r="G684">
        <v>164.37595251463864</v>
      </c>
    </row>
    <row r="685" spans="1:7" x14ac:dyDescent="0.3">
      <c r="A685">
        <v>44544</v>
      </c>
      <c r="B685">
        <v>134.03</v>
      </c>
      <c r="C685">
        <v>-2.0300000000000011</v>
      </c>
      <c r="D685">
        <v>-1.491988828458034</v>
      </c>
      <c r="E685">
        <v>49868</v>
      </c>
      <c r="F685">
        <v>-39497</v>
      </c>
      <c r="G685">
        <v>-44.19739271526884</v>
      </c>
    </row>
    <row r="686" spans="1:7" x14ac:dyDescent="0.3">
      <c r="A686">
        <v>44543</v>
      </c>
      <c r="B686">
        <v>136.06</v>
      </c>
      <c r="C686">
        <v>-2.710000000000008</v>
      </c>
      <c r="D686">
        <v>-1.9528716581393728</v>
      </c>
      <c r="E686">
        <v>89365</v>
      </c>
      <c r="F686">
        <v>63928</v>
      </c>
      <c r="G686">
        <v>251.3189448441247</v>
      </c>
    </row>
    <row r="687" spans="1:7" x14ac:dyDescent="0.3">
      <c r="A687">
        <v>44540</v>
      </c>
      <c r="B687">
        <v>138.77000000000001</v>
      </c>
      <c r="C687">
        <v>-1.1199999999999761</v>
      </c>
      <c r="D687">
        <v>-0.80062906569445724</v>
      </c>
      <c r="E687">
        <v>25437</v>
      </c>
      <c r="F687">
        <v>-54185</v>
      </c>
      <c r="G687">
        <v>-68.052799477531337</v>
      </c>
    </row>
    <row r="688" spans="1:7" x14ac:dyDescent="0.3">
      <c r="A688">
        <v>44539</v>
      </c>
      <c r="B688">
        <v>139.88999999999999</v>
      </c>
      <c r="C688">
        <v>-3.1200000000000045</v>
      </c>
      <c r="D688">
        <v>-2.1816656177889691</v>
      </c>
      <c r="E688">
        <v>79622</v>
      </c>
      <c r="F688">
        <v>10438</v>
      </c>
      <c r="G688">
        <v>15.087303422756706</v>
      </c>
    </row>
    <row r="689" spans="1:7" x14ac:dyDescent="0.3">
      <c r="A689">
        <v>44538</v>
      </c>
      <c r="B689">
        <v>143.01</v>
      </c>
      <c r="C689">
        <v>1.7999999999999829</v>
      </c>
      <c r="D689">
        <v>1.2746972594008801</v>
      </c>
      <c r="E689">
        <v>69184</v>
      </c>
      <c r="F689">
        <v>-12179</v>
      </c>
      <c r="G689">
        <v>-14.968720425746346</v>
      </c>
    </row>
    <row r="690" spans="1:7" x14ac:dyDescent="0.3">
      <c r="A690">
        <v>44537</v>
      </c>
      <c r="B690">
        <v>141.21</v>
      </c>
      <c r="C690">
        <v>3.6400000000000148</v>
      </c>
      <c r="D690">
        <v>2.6459257105473686</v>
      </c>
      <c r="E690">
        <v>81363</v>
      </c>
      <c r="F690">
        <v>18887</v>
      </c>
      <c r="G690">
        <v>30.230808630514119</v>
      </c>
    </row>
    <row r="691" spans="1:7" x14ac:dyDescent="0.3">
      <c r="A691">
        <v>44536</v>
      </c>
      <c r="B691">
        <v>137.57</v>
      </c>
      <c r="C691">
        <v>1.9499999999999886</v>
      </c>
      <c r="D691">
        <v>1.4378410263972781</v>
      </c>
      <c r="E691">
        <v>62476</v>
      </c>
      <c r="F691">
        <v>9905</v>
      </c>
      <c r="G691">
        <v>18.841186205322327</v>
      </c>
    </row>
    <row r="692" spans="1:7" x14ac:dyDescent="0.3">
      <c r="A692">
        <v>44533</v>
      </c>
      <c r="B692">
        <v>135.62</v>
      </c>
      <c r="C692">
        <v>-3.5300000000000011</v>
      </c>
      <c r="D692">
        <v>-2.5368307581746325</v>
      </c>
      <c r="E692">
        <v>52571</v>
      </c>
      <c r="F692">
        <v>-73830</v>
      </c>
      <c r="G692">
        <v>-58.40934802730991</v>
      </c>
    </row>
    <row r="693" spans="1:7" x14ac:dyDescent="0.3">
      <c r="A693">
        <v>44532</v>
      </c>
      <c r="B693">
        <v>139.15</v>
      </c>
      <c r="C693">
        <v>2.8700000000000045</v>
      </c>
      <c r="D693">
        <v>2.1059583211036137</v>
      </c>
      <c r="E693">
        <v>126401</v>
      </c>
      <c r="F693">
        <v>-72600</v>
      </c>
      <c r="G693">
        <v>-36.482228732518934</v>
      </c>
    </row>
    <row r="694" spans="1:7" x14ac:dyDescent="0.3">
      <c r="A694">
        <v>44531</v>
      </c>
      <c r="B694">
        <v>136.28</v>
      </c>
      <c r="C694">
        <v>-3.5500000000000114</v>
      </c>
      <c r="D694">
        <v>-2.5387971107773804</v>
      </c>
      <c r="E694">
        <v>199001</v>
      </c>
      <c r="F694">
        <v>93755</v>
      </c>
      <c r="G694">
        <v>89.08177032856355</v>
      </c>
    </row>
    <row r="695" spans="1:7" x14ac:dyDescent="0.3">
      <c r="A695">
        <v>44530</v>
      </c>
      <c r="B695">
        <v>139.83000000000001</v>
      </c>
      <c r="C695">
        <v>-1.9499999999999886</v>
      </c>
      <c r="D695">
        <v>-1.3753702920016848</v>
      </c>
      <c r="E695">
        <v>105246</v>
      </c>
      <c r="F695">
        <v>-181</v>
      </c>
      <c r="G695">
        <v>-0.17168277575953028</v>
      </c>
    </row>
    <row r="696" spans="1:7" x14ac:dyDescent="0.3">
      <c r="A696">
        <v>44529</v>
      </c>
      <c r="B696">
        <v>141.78</v>
      </c>
      <c r="C696">
        <v>-0.93000000000000682</v>
      </c>
      <c r="D696">
        <v>-0.65167122135800348</v>
      </c>
      <c r="E696">
        <v>105427</v>
      </c>
      <c r="F696">
        <v>61705</v>
      </c>
      <c r="G696">
        <v>141.13032340698047</v>
      </c>
    </row>
    <row r="697" spans="1:7" x14ac:dyDescent="0.3">
      <c r="A697">
        <v>44526</v>
      </c>
      <c r="B697">
        <v>142.71</v>
      </c>
      <c r="C697">
        <v>-5.2599999999999909</v>
      </c>
      <c r="D697">
        <v>-3.5547746164763065</v>
      </c>
      <c r="E697">
        <v>43722</v>
      </c>
      <c r="F697">
        <v>-3011</v>
      </c>
      <c r="G697">
        <v>-6.4429846147262104</v>
      </c>
    </row>
    <row r="698" spans="1:7" x14ac:dyDescent="0.3">
      <c r="A698">
        <v>44524</v>
      </c>
      <c r="B698">
        <v>147.97</v>
      </c>
      <c r="C698">
        <v>0.43000000000000682</v>
      </c>
      <c r="D698">
        <v>0.29144638742036522</v>
      </c>
      <c r="E698">
        <v>46733</v>
      </c>
      <c r="F698">
        <v>11919</v>
      </c>
      <c r="G698">
        <v>34.236226805308206</v>
      </c>
    </row>
    <row r="699" spans="1:7" x14ac:dyDescent="0.3">
      <c r="A699">
        <v>44523</v>
      </c>
      <c r="B699">
        <v>147.54</v>
      </c>
      <c r="C699">
        <v>-0.46000000000000796</v>
      </c>
      <c r="D699">
        <v>-0.31081081081081618</v>
      </c>
      <c r="E699">
        <v>34814</v>
      </c>
      <c r="F699">
        <v>-20462</v>
      </c>
      <c r="G699">
        <v>-37.017873941674509</v>
      </c>
    </row>
    <row r="700" spans="1:7" x14ac:dyDescent="0.3">
      <c r="A700">
        <v>44522</v>
      </c>
      <c r="B700">
        <v>148</v>
      </c>
      <c r="C700">
        <v>-0.99000000000000909</v>
      </c>
      <c r="D700">
        <v>-0.66447412578025977</v>
      </c>
      <c r="E700">
        <v>55276</v>
      </c>
      <c r="F700">
        <v>20894</v>
      </c>
      <c r="G700">
        <v>60.770170438019896</v>
      </c>
    </row>
    <row r="701" spans="1:7" x14ac:dyDescent="0.3">
      <c r="A701">
        <v>44519</v>
      </c>
      <c r="B701">
        <v>148.99</v>
      </c>
      <c r="C701">
        <v>-1.5600000000000023</v>
      </c>
      <c r="D701">
        <v>-1.0362005978080386</v>
      </c>
      <c r="E701">
        <v>34382</v>
      </c>
      <c r="F701">
        <v>-37718</v>
      </c>
      <c r="G701">
        <v>-52.313453536754508</v>
      </c>
    </row>
    <row r="702" spans="1:7" x14ac:dyDescent="0.3">
      <c r="A702">
        <v>44518</v>
      </c>
      <c r="B702">
        <v>150.55000000000001</v>
      </c>
      <c r="C702">
        <v>-1.6499999999999773</v>
      </c>
      <c r="D702">
        <v>-1.0840998685939405</v>
      </c>
      <c r="E702">
        <v>72100</v>
      </c>
      <c r="F702">
        <v>-64594</v>
      </c>
      <c r="G702">
        <v>-47.254451548714648</v>
      </c>
    </row>
    <row r="703" spans="1:7" x14ac:dyDescent="0.3">
      <c r="A703">
        <v>44517</v>
      </c>
      <c r="B703">
        <v>152.19999999999999</v>
      </c>
      <c r="C703">
        <v>-2.1000000000000227</v>
      </c>
      <c r="D703">
        <v>-1.360985093972795</v>
      </c>
      <c r="E703">
        <v>136694</v>
      </c>
      <c r="F703">
        <v>33017</v>
      </c>
      <c r="G703">
        <v>31.846021779179566</v>
      </c>
    </row>
    <row r="704" spans="1:7" x14ac:dyDescent="0.3">
      <c r="A704">
        <v>44516</v>
      </c>
      <c r="B704">
        <v>154.30000000000001</v>
      </c>
      <c r="C704">
        <v>-0.22999999999998977</v>
      </c>
      <c r="D704">
        <v>-0.14883841325308339</v>
      </c>
      <c r="E704">
        <v>103677</v>
      </c>
      <c r="F704">
        <v>65507</v>
      </c>
      <c r="G704">
        <v>171.61907257008122</v>
      </c>
    </row>
    <row r="705" spans="1:7" x14ac:dyDescent="0.3">
      <c r="A705">
        <v>44515</v>
      </c>
      <c r="B705">
        <v>154.53</v>
      </c>
      <c r="C705">
        <v>-0.91999999999998749</v>
      </c>
      <c r="D705">
        <v>-0.59183017047281283</v>
      </c>
      <c r="E705">
        <v>38170</v>
      </c>
      <c r="F705">
        <v>-3309</v>
      </c>
      <c r="G705">
        <v>-7.9775307987174235</v>
      </c>
    </row>
    <row r="706" spans="1:7" x14ac:dyDescent="0.3">
      <c r="A706">
        <v>44512</v>
      </c>
      <c r="B706">
        <v>155.44999999999999</v>
      </c>
      <c r="C706">
        <v>0.13999999999998636</v>
      </c>
      <c r="D706">
        <v>9.0142296053046397E-2</v>
      </c>
      <c r="E706">
        <v>41479</v>
      </c>
      <c r="F706">
        <v>-15008</v>
      </c>
      <c r="G706">
        <v>-26.568945067006567</v>
      </c>
    </row>
    <row r="707" spans="1:7" x14ac:dyDescent="0.3">
      <c r="A707">
        <v>44511</v>
      </c>
      <c r="B707">
        <v>155.31</v>
      </c>
      <c r="C707">
        <v>1.4200000000000159</v>
      </c>
      <c r="D707">
        <v>0.92273701994932489</v>
      </c>
      <c r="E707">
        <v>56487</v>
      </c>
      <c r="F707">
        <v>-15800</v>
      </c>
      <c r="G707">
        <v>-21.85731874334251</v>
      </c>
    </row>
    <row r="708" spans="1:7" x14ac:dyDescent="0.3">
      <c r="A708">
        <v>44510</v>
      </c>
      <c r="B708">
        <v>153.88999999999999</v>
      </c>
      <c r="C708">
        <v>-2.2300000000000182</v>
      </c>
      <c r="D708">
        <v>-1.4283884191647567</v>
      </c>
      <c r="E708">
        <v>72287</v>
      </c>
      <c r="F708">
        <v>22017</v>
      </c>
      <c r="G708">
        <v>43.797493534911482</v>
      </c>
    </row>
    <row r="709" spans="1:7" x14ac:dyDescent="0.3">
      <c r="A709">
        <v>44509</v>
      </c>
      <c r="B709">
        <v>156.12</v>
      </c>
      <c r="C709">
        <v>-0.59999999999999432</v>
      </c>
      <c r="D709">
        <v>-0.38284839203674981</v>
      </c>
      <c r="E709">
        <v>50270</v>
      </c>
      <c r="F709">
        <v>-39268</v>
      </c>
      <c r="G709">
        <v>-43.856239808796268</v>
      </c>
    </row>
    <row r="710" spans="1:7" x14ac:dyDescent="0.3">
      <c r="A710">
        <v>44508</v>
      </c>
      <c r="B710">
        <v>156.72</v>
      </c>
      <c r="C710">
        <v>0.43000000000000682</v>
      </c>
      <c r="D710">
        <v>0.27512956683089568</v>
      </c>
      <c r="E710">
        <v>89538</v>
      </c>
      <c r="F710">
        <v>15974</v>
      </c>
      <c r="G710">
        <v>21.714425534228699</v>
      </c>
    </row>
    <row r="711" spans="1:7" x14ac:dyDescent="0.3">
      <c r="A711">
        <v>44505</v>
      </c>
      <c r="B711">
        <v>156.29</v>
      </c>
      <c r="C711">
        <v>1.9599999999999795</v>
      </c>
      <c r="D711">
        <v>1.2700058316594178</v>
      </c>
      <c r="E711">
        <v>73564</v>
      </c>
      <c r="F711">
        <v>19146</v>
      </c>
      <c r="G711">
        <v>35.183211437392039</v>
      </c>
    </row>
    <row r="712" spans="1:7" x14ac:dyDescent="0.3">
      <c r="A712">
        <v>44504</v>
      </c>
      <c r="B712">
        <v>154.33000000000001</v>
      </c>
      <c r="C712">
        <v>-0.22999999999998977</v>
      </c>
      <c r="D712">
        <v>-0.14880952380951717</v>
      </c>
      <c r="E712">
        <v>54418</v>
      </c>
      <c r="F712">
        <v>-24411</v>
      </c>
      <c r="G712">
        <v>-30.967029900163645</v>
      </c>
    </row>
    <row r="713" spans="1:7" x14ac:dyDescent="0.3">
      <c r="A713">
        <v>44503</v>
      </c>
      <c r="B713">
        <v>154.56</v>
      </c>
      <c r="C713">
        <v>3.1500000000000057</v>
      </c>
      <c r="D713">
        <v>2.0804438280166475</v>
      </c>
      <c r="E713">
        <v>78829</v>
      </c>
      <c r="F713">
        <v>34907</v>
      </c>
      <c r="G713">
        <v>79.474978370748147</v>
      </c>
    </row>
    <row r="714" spans="1:7" x14ac:dyDescent="0.3">
      <c r="A714">
        <v>44502</v>
      </c>
      <c r="B714">
        <v>151.41</v>
      </c>
      <c r="C714">
        <v>-0.24000000000000909</v>
      </c>
      <c r="D714">
        <v>-0.15825914935707819</v>
      </c>
      <c r="E714">
        <v>43922</v>
      </c>
      <c r="F714">
        <v>-33899</v>
      </c>
      <c r="G714">
        <v>-43.560221534033232</v>
      </c>
    </row>
    <row r="715" spans="1:7" x14ac:dyDescent="0.3">
      <c r="A715">
        <v>44501</v>
      </c>
      <c r="B715">
        <v>151.65</v>
      </c>
      <c r="C715">
        <v>4.1100000000000136</v>
      </c>
      <c r="D715">
        <v>2.7856852379015953</v>
      </c>
      <c r="E715">
        <v>77821</v>
      </c>
      <c r="F715">
        <v>58419</v>
      </c>
      <c r="G715">
        <v>301.09782496649831</v>
      </c>
    </row>
    <row r="716" spans="1:7" x14ac:dyDescent="0.3">
      <c r="A716">
        <v>44498</v>
      </c>
      <c r="B716">
        <v>147.54</v>
      </c>
      <c r="C716">
        <v>0.28000000000000114</v>
      </c>
      <c r="D716">
        <v>0.19013988863235173</v>
      </c>
      <c r="E716">
        <v>19402</v>
      </c>
      <c r="F716">
        <v>-22427</v>
      </c>
      <c r="G716">
        <v>-53.615912405269071</v>
      </c>
    </row>
    <row r="717" spans="1:7" x14ac:dyDescent="0.3">
      <c r="A717">
        <v>44497</v>
      </c>
      <c r="B717">
        <v>147.26</v>
      </c>
      <c r="C717">
        <v>2.5600000000000023</v>
      </c>
      <c r="D717">
        <v>1.7691776088458897</v>
      </c>
      <c r="E717">
        <v>41829</v>
      </c>
      <c r="F717">
        <v>-354</v>
      </c>
      <c r="G717">
        <v>-0.83920062584453448</v>
      </c>
    </row>
    <row r="718" spans="1:7" x14ac:dyDescent="0.3">
      <c r="A718">
        <v>44496</v>
      </c>
      <c r="B718">
        <v>144.69999999999999</v>
      </c>
      <c r="C718">
        <v>-2.5200000000000102</v>
      </c>
      <c r="D718">
        <v>-1.711723950550204</v>
      </c>
      <c r="E718">
        <v>42183</v>
      </c>
      <c r="F718">
        <v>29309</v>
      </c>
      <c r="G718">
        <v>227.66040080782975</v>
      </c>
    </row>
    <row r="719" spans="1:7" x14ac:dyDescent="0.3">
      <c r="A719">
        <v>44495</v>
      </c>
      <c r="B719">
        <v>147.22</v>
      </c>
      <c r="C719">
        <v>-0.90999999999999659</v>
      </c>
      <c r="D719">
        <v>-0.61432525484371603</v>
      </c>
      <c r="E719">
        <v>12874</v>
      </c>
      <c r="F719">
        <v>-30216</v>
      </c>
      <c r="G719">
        <v>-70.122998375493154</v>
      </c>
    </row>
    <row r="720" spans="1:7" x14ac:dyDescent="0.3">
      <c r="A720">
        <v>44494</v>
      </c>
      <c r="B720">
        <v>148.13</v>
      </c>
      <c r="C720">
        <v>1.289999999999992</v>
      </c>
      <c r="D720">
        <v>0.87850721874148185</v>
      </c>
      <c r="E720">
        <v>43090</v>
      </c>
      <c r="F720">
        <v>-9754</v>
      </c>
      <c r="G720">
        <v>-18.458103095904928</v>
      </c>
    </row>
    <row r="721" spans="1:7" x14ac:dyDescent="0.3">
      <c r="A721">
        <v>44491</v>
      </c>
      <c r="B721">
        <v>146.84</v>
      </c>
      <c r="C721">
        <v>-0.71999999999999886</v>
      </c>
      <c r="D721">
        <v>-0.48793711032800141</v>
      </c>
      <c r="E721">
        <v>52844</v>
      </c>
      <c r="F721">
        <v>23507</v>
      </c>
      <c r="G721">
        <v>80.127484064491938</v>
      </c>
    </row>
    <row r="722" spans="1:7" x14ac:dyDescent="0.3">
      <c r="A722">
        <v>44490</v>
      </c>
      <c r="B722">
        <v>147.56</v>
      </c>
      <c r="C722">
        <v>0.56000000000000227</v>
      </c>
      <c r="D722">
        <v>0.38095238095238249</v>
      </c>
      <c r="E722">
        <v>29337</v>
      </c>
      <c r="F722">
        <v>5007</v>
      </c>
      <c r="G722">
        <v>20.579531442663377</v>
      </c>
    </row>
    <row r="723" spans="1:7" x14ac:dyDescent="0.3">
      <c r="A723">
        <v>44489</v>
      </c>
      <c r="B723">
        <v>147</v>
      </c>
      <c r="C723">
        <v>0.63999999999998636</v>
      </c>
      <c r="D723">
        <v>0.43727794479365012</v>
      </c>
      <c r="E723">
        <v>24330</v>
      </c>
      <c r="F723">
        <v>-5011</v>
      </c>
      <c r="G723">
        <v>-17.078490848982653</v>
      </c>
    </row>
    <row r="724" spans="1:7" x14ac:dyDescent="0.3">
      <c r="A724">
        <v>44488</v>
      </c>
      <c r="B724">
        <v>146.36000000000001</v>
      </c>
      <c r="C724">
        <v>0.70000000000001705</v>
      </c>
      <c r="D724">
        <v>0.48057119318963137</v>
      </c>
      <c r="E724">
        <v>29341</v>
      </c>
      <c r="F724">
        <v>-38948</v>
      </c>
      <c r="G724">
        <v>-57.034075766228824</v>
      </c>
    </row>
    <row r="725" spans="1:7" x14ac:dyDescent="0.3">
      <c r="A725">
        <v>44487</v>
      </c>
      <c r="B725">
        <v>145.66</v>
      </c>
      <c r="C725">
        <v>-0.78000000000000114</v>
      </c>
      <c r="D725">
        <v>-0.53264135482108788</v>
      </c>
      <c r="E725">
        <v>68289</v>
      </c>
      <c r="F725">
        <v>-12259</v>
      </c>
      <c r="G725">
        <v>-15.219496449322143</v>
      </c>
    </row>
    <row r="726" spans="1:7" x14ac:dyDescent="0.3">
      <c r="A726">
        <v>44484</v>
      </c>
      <c r="B726">
        <v>146.44</v>
      </c>
      <c r="C726">
        <v>-0.65999999999999659</v>
      </c>
      <c r="D726">
        <v>-0.4486743711760684</v>
      </c>
      <c r="E726">
        <v>80548</v>
      </c>
      <c r="F726">
        <v>34763</v>
      </c>
      <c r="G726">
        <v>75.926613519711694</v>
      </c>
    </row>
    <row r="727" spans="1:7" x14ac:dyDescent="0.3">
      <c r="A727">
        <v>44483</v>
      </c>
      <c r="B727">
        <v>147.1</v>
      </c>
      <c r="C727">
        <v>1</v>
      </c>
      <c r="D727">
        <v>0.6844626967830254</v>
      </c>
      <c r="E727">
        <v>45785</v>
      </c>
      <c r="F727">
        <v>20853</v>
      </c>
      <c r="G727">
        <v>83.63949943847264</v>
      </c>
    </row>
    <row r="728" spans="1:7" x14ac:dyDescent="0.3">
      <c r="A728">
        <v>44482</v>
      </c>
      <c r="B728">
        <v>146.1</v>
      </c>
      <c r="C728">
        <v>0.21999999999999886</v>
      </c>
      <c r="D728">
        <v>0.15080888401425752</v>
      </c>
      <c r="E728">
        <v>24932</v>
      </c>
      <c r="F728">
        <v>-24561</v>
      </c>
      <c r="G728">
        <v>-49.625199523164895</v>
      </c>
    </row>
    <row r="729" spans="1:7" x14ac:dyDescent="0.3">
      <c r="A729">
        <v>44481</v>
      </c>
      <c r="B729">
        <v>145.88</v>
      </c>
      <c r="C729">
        <v>0.93999999999999773</v>
      </c>
      <c r="D729">
        <v>0.64854422519663157</v>
      </c>
      <c r="E729">
        <v>49493</v>
      </c>
      <c r="F729">
        <v>1636</v>
      </c>
      <c r="G729">
        <v>3.4185176672169169</v>
      </c>
    </row>
    <row r="730" spans="1:7" x14ac:dyDescent="0.3">
      <c r="A730">
        <v>44480</v>
      </c>
      <c r="B730">
        <v>144.94</v>
      </c>
      <c r="C730">
        <v>-0.5</v>
      </c>
      <c r="D730">
        <v>-0.34378437843784376</v>
      </c>
      <c r="E730">
        <v>47857</v>
      </c>
      <c r="F730">
        <v>9659</v>
      </c>
      <c r="G730">
        <v>25.286664223257763</v>
      </c>
    </row>
    <row r="731" spans="1:7" x14ac:dyDescent="0.3">
      <c r="A731">
        <v>44477</v>
      </c>
      <c r="B731">
        <v>145.44</v>
      </c>
      <c r="C731">
        <v>-0.75</v>
      </c>
      <c r="D731">
        <v>-0.51303098707161909</v>
      </c>
      <c r="E731">
        <v>38198</v>
      </c>
      <c r="F731">
        <v>8448</v>
      </c>
      <c r="G731">
        <v>28.396638655462183</v>
      </c>
    </row>
    <row r="732" spans="1:7" x14ac:dyDescent="0.3">
      <c r="A732">
        <v>44476</v>
      </c>
      <c r="B732">
        <v>146.19</v>
      </c>
      <c r="C732">
        <v>2.1899999999999977</v>
      </c>
      <c r="D732">
        <v>1.5208333333333317</v>
      </c>
      <c r="E732">
        <v>29750</v>
      </c>
      <c r="F732">
        <v>-28973</v>
      </c>
      <c r="G732">
        <v>-49.338419358683993</v>
      </c>
    </row>
    <row r="733" spans="1:7" x14ac:dyDescent="0.3">
      <c r="A733">
        <v>44475</v>
      </c>
      <c r="B733">
        <v>144</v>
      </c>
      <c r="C733">
        <v>-1.4399999999999977</v>
      </c>
      <c r="D733">
        <v>-0.99009900990098854</v>
      </c>
      <c r="E733">
        <v>58723</v>
      </c>
      <c r="F733">
        <v>-7425</v>
      </c>
      <c r="G733">
        <v>-11.224829170949992</v>
      </c>
    </row>
    <row r="734" spans="1:7" x14ac:dyDescent="0.3">
      <c r="A734">
        <v>44474</v>
      </c>
      <c r="B734">
        <v>145.44</v>
      </c>
      <c r="C734">
        <v>0.49000000000000909</v>
      </c>
      <c r="D734">
        <v>0.33804760262159994</v>
      </c>
      <c r="E734">
        <v>66148</v>
      </c>
      <c r="F734">
        <v>4384</v>
      </c>
      <c r="G734">
        <v>7.0979858817434103</v>
      </c>
    </row>
    <row r="735" spans="1:7" x14ac:dyDescent="0.3">
      <c r="A735">
        <v>44473</v>
      </c>
      <c r="B735">
        <v>144.94999999999999</v>
      </c>
      <c r="C735">
        <v>-1.710000000000008</v>
      </c>
      <c r="D735">
        <v>-1.1659620891858775</v>
      </c>
      <c r="E735">
        <v>61764</v>
      </c>
      <c r="F735">
        <v>-61604</v>
      </c>
      <c r="G735">
        <v>-49.935153362298166</v>
      </c>
    </row>
    <row r="736" spans="1:7" x14ac:dyDescent="0.3">
      <c r="A736">
        <v>44470</v>
      </c>
      <c r="B736">
        <v>146.66</v>
      </c>
      <c r="C736">
        <v>2.3400000000000034</v>
      </c>
      <c r="D736">
        <v>1.6213968957871421</v>
      </c>
      <c r="E736">
        <v>123368</v>
      </c>
      <c r="F736">
        <v>71511</v>
      </c>
      <c r="G736">
        <v>137.90037989085369</v>
      </c>
    </row>
    <row r="737" spans="1:7" x14ac:dyDescent="0.3">
      <c r="A737">
        <v>44469</v>
      </c>
      <c r="B737">
        <v>144.32</v>
      </c>
      <c r="C737">
        <v>-0.56999999999999318</v>
      </c>
      <c r="D737">
        <v>-0.39340189108978757</v>
      </c>
      <c r="E737">
        <v>51857</v>
      </c>
      <c r="F737">
        <v>858</v>
      </c>
      <c r="G737">
        <v>1.6823859291358654</v>
      </c>
    </row>
    <row r="738" spans="1:7" x14ac:dyDescent="0.3">
      <c r="A738">
        <v>44468</v>
      </c>
      <c r="B738">
        <v>144.88999999999999</v>
      </c>
      <c r="C738">
        <v>-1.0300000000000011</v>
      </c>
      <c r="D738">
        <v>-0.70586622807017629</v>
      </c>
      <c r="E738">
        <v>50999</v>
      </c>
      <c r="F738">
        <v>-280</v>
      </c>
      <c r="G738">
        <v>-0.54603248893309153</v>
      </c>
    </row>
    <row r="739" spans="1:7" x14ac:dyDescent="0.3">
      <c r="A739">
        <v>44467</v>
      </c>
      <c r="B739">
        <v>145.91999999999999</v>
      </c>
      <c r="C739">
        <v>-3.3100000000000023</v>
      </c>
      <c r="D739">
        <v>-2.2180526703745911</v>
      </c>
      <c r="E739">
        <v>51279</v>
      </c>
      <c r="F739">
        <v>9497</v>
      </c>
      <c r="G739">
        <v>22.72988368196831</v>
      </c>
    </row>
    <row r="740" spans="1:7" x14ac:dyDescent="0.3">
      <c r="A740">
        <v>44466</v>
      </c>
      <c r="B740">
        <v>149.22999999999999</v>
      </c>
      <c r="C740">
        <v>3.1299999999999955</v>
      </c>
      <c r="D740">
        <v>2.1423682409308662</v>
      </c>
      <c r="E740">
        <v>41782</v>
      </c>
      <c r="F740">
        <v>11444</v>
      </c>
      <c r="G740">
        <v>37.721669193750415</v>
      </c>
    </row>
    <row r="741" spans="1:7" x14ac:dyDescent="0.3">
      <c r="A741">
        <v>44463</v>
      </c>
      <c r="B741">
        <v>146.1</v>
      </c>
      <c r="C741">
        <v>-0.81000000000000227</v>
      </c>
      <c r="D741">
        <v>-0.5513579742699628</v>
      </c>
      <c r="E741">
        <v>30338</v>
      </c>
      <c r="F741">
        <v>-49765</v>
      </c>
      <c r="G741">
        <v>-62.126262437112217</v>
      </c>
    </row>
    <row r="742" spans="1:7" x14ac:dyDescent="0.3">
      <c r="A742">
        <v>44462</v>
      </c>
      <c r="B742">
        <v>146.91</v>
      </c>
      <c r="C742">
        <v>3</v>
      </c>
      <c r="D742">
        <v>2.0846362309776945</v>
      </c>
      <c r="E742">
        <v>80103</v>
      </c>
      <c r="F742">
        <v>55920</v>
      </c>
      <c r="G742">
        <v>231.2368192531944</v>
      </c>
    </row>
    <row r="743" spans="1:7" x14ac:dyDescent="0.3">
      <c r="A743">
        <v>44461</v>
      </c>
      <c r="B743">
        <v>143.91</v>
      </c>
      <c r="C743">
        <v>2.0300000000000011</v>
      </c>
      <c r="D743">
        <v>1.4307865802086279</v>
      </c>
      <c r="E743">
        <v>24183</v>
      </c>
      <c r="F743">
        <v>-15855</v>
      </c>
      <c r="G743">
        <v>-39.5998801138918</v>
      </c>
    </row>
    <row r="744" spans="1:7" x14ac:dyDescent="0.3">
      <c r="A744">
        <v>44460</v>
      </c>
      <c r="B744">
        <v>141.88</v>
      </c>
      <c r="C744">
        <v>0.66999999999998749</v>
      </c>
      <c r="D744">
        <v>0.47447064655476767</v>
      </c>
      <c r="E744">
        <v>40038</v>
      </c>
      <c r="F744">
        <v>-31519</v>
      </c>
      <c r="G744">
        <v>-44.047402769819861</v>
      </c>
    </row>
    <row r="745" spans="1:7" x14ac:dyDescent="0.3">
      <c r="A745">
        <v>44459</v>
      </c>
      <c r="B745">
        <v>141.21</v>
      </c>
      <c r="C745">
        <v>-4.1500000000000057</v>
      </c>
      <c r="D745">
        <v>-2.8549807374793654</v>
      </c>
      <c r="E745">
        <v>71557</v>
      </c>
      <c r="F745">
        <v>36323</v>
      </c>
      <c r="G745">
        <v>103.0907646023727</v>
      </c>
    </row>
    <row r="746" spans="1:7" x14ac:dyDescent="0.3">
      <c r="A746">
        <v>44456</v>
      </c>
      <c r="B746">
        <v>145.36000000000001</v>
      </c>
      <c r="C746">
        <v>0.26000000000001933</v>
      </c>
      <c r="D746">
        <v>0.17918676774639514</v>
      </c>
      <c r="E746">
        <v>35234</v>
      </c>
      <c r="F746">
        <v>-22713</v>
      </c>
      <c r="G746">
        <v>-39.196162010112687</v>
      </c>
    </row>
    <row r="747" spans="1:7" x14ac:dyDescent="0.3">
      <c r="A747">
        <v>44455</v>
      </c>
      <c r="B747">
        <v>145.1</v>
      </c>
      <c r="C747">
        <v>7.9999999999984084E-2</v>
      </c>
      <c r="D747">
        <v>5.516480485449185E-2</v>
      </c>
      <c r="E747">
        <v>57947</v>
      </c>
      <c r="F747">
        <v>33475</v>
      </c>
      <c r="G747">
        <v>136.78898332788492</v>
      </c>
    </row>
    <row r="748" spans="1:7" x14ac:dyDescent="0.3">
      <c r="A748">
        <v>44454</v>
      </c>
      <c r="B748">
        <v>145.02000000000001</v>
      </c>
      <c r="C748">
        <v>1.3600000000000136</v>
      </c>
      <c r="D748">
        <v>0.94667966030907258</v>
      </c>
      <c r="E748">
        <v>24472</v>
      </c>
      <c r="F748">
        <v>-11583</v>
      </c>
      <c r="G748">
        <v>-32.125918735265564</v>
      </c>
    </row>
    <row r="749" spans="1:7" x14ac:dyDescent="0.3">
      <c r="A749">
        <v>44453</v>
      </c>
      <c r="B749">
        <v>143.66</v>
      </c>
      <c r="C749">
        <v>-2.4799999999999898</v>
      </c>
      <c r="D749">
        <v>-1.6970028739564733</v>
      </c>
      <c r="E749">
        <v>36055</v>
      </c>
      <c r="F749">
        <v>-15220</v>
      </c>
      <c r="G749">
        <v>-29.683081423695757</v>
      </c>
    </row>
    <row r="750" spans="1:7" x14ac:dyDescent="0.3">
      <c r="A750">
        <v>44452</v>
      </c>
      <c r="B750">
        <v>146.13999999999999</v>
      </c>
      <c r="C750">
        <v>-0.15000000000000568</v>
      </c>
      <c r="D750">
        <v>-0.10253605851391462</v>
      </c>
      <c r="E750">
        <v>51275</v>
      </c>
      <c r="F750">
        <v>17330</v>
      </c>
      <c r="G750">
        <v>51.05317425246723</v>
      </c>
    </row>
    <row r="751" spans="1:7" x14ac:dyDescent="0.3">
      <c r="A751">
        <v>44449</v>
      </c>
      <c r="B751">
        <v>146.29</v>
      </c>
      <c r="C751">
        <v>-1.0200000000000102</v>
      </c>
      <c r="D751">
        <v>-0.69241735116421843</v>
      </c>
      <c r="E751">
        <v>33945</v>
      </c>
      <c r="F751">
        <v>2766</v>
      </c>
      <c r="G751">
        <v>8.871355720196286</v>
      </c>
    </row>
    <row r="752" spans="1:7" x14ac:dyDescent="0.3">
      <c r="A752">
        <v>44448</v>
      </c>
      <c r="B752">
        <v>147.31</v>
      </c>
      <c r="C752">
        <v>0.27000000000001023</v>
      </c>
      <c r="D752">
        <v>0.18362350380849446</v>
      </c>
      <c r="E752">
        <v>31179</v>
      </c>
      <c r="F752">
        <v>4208</v>
      </c>
      <c r="G752">
        <v>15.601942827481368</v>
      </c>
    </row>
    <row r="753" spans="1:7" x14ac:dyDescent="0.3">
      <c r="A753">
        <v>44447</v>
      </c>
      <c r="B753">
        <v>147.04</v>
      </c>
      <c r="C753">
        <v>-1.8600000000000136</v>
      </c>
      <c r="D753">
        <v>-1.2491605104096801</v>
      </c>
      <c r="E753">
        <v>26971</v>
      </c>
      <c r="F753">
        <v>-39701</v>
      </c>
      <c r="G753">
        <v>-59.546736261099113</v>
      </c>
    </row>
    <row r="754" spans="1:7" x14ac:dyDescent="0.3">
      <c r="A754">
        <v>44446</v>
      </c>
      <c r="B754">
        <v>148.9</v>
      </c>
      <c r="C754">
        <v>-0.79999999999998295</v>
      </c>
      <c r="D754">
        <v>-0.53440213760853905</v>
      </c>
      <c r="E754">
        <v>66672</v>
      </c>
      <c r="F754">
        <v>42790</v>
      </c>
      <c r="G754">
        <v>179.17259860983168</v>
      </c>
    </row>
    <row r="755" spans="1:7" x14ac:dyDescent="0.3">
      <c r="A755">
        <v>44442</v>
      </c>
      <c r="B755">
        <v>149.69999999999999</v>
      </c>
      <c r="C755">
        <v>-0.99000000000000909</v>
      </c>
      <c r="D755">
        <v>-0.65697790165240499</v>
      </c>
      <c r="E755">
        <v>23882</v>
      </c>
      <c r="F755">
        <v>-4174</v>
      </c>
      <c r="G755">
        <v>-14.877388080980895</v>
      </c>
    </row>
    <row r="756" spans="1:7" x14ac:dyDescent="0.3">
      <c r="A756">
        <v>44441</v>
      </c>
      <c r="B756">
        <v>150.69</v>
      </c>
      <c r="C756">
        <v>1.039999999999992</v>
      </c>
      <c r="D756">
        <v>0.69495489475442163</v>
      </c>
      <c r="E756">
        <v>28056</v>
      </c>
      <c r="F756">
        <v>-21078</v>
      </c>
      <c r="G756">
        <v>-42.89901086823788</v>
      </c>
    </row>
    <row r="757" spans="1:7" x14ac:dyDescent="0.3">
      <c r="A757">
        <v>44440</v>
      </c>
      <c r="B757">
        <v>149.65</v>
      </c>
      <c r="C757">
        <v>0.78999999999999204</v>
      </c>
      <c r="D757">
        <v>0.53069998656455186</v>
      </c>
      <c r="E757">
        <v>49134</v>
      </c>
      <c r="F757">
        <v>16359</v>
      </c>
      <c r="G757">
        <v>49.913043478260867</v>
      </c>
    </row>
    <row r="758" spans="1:7" x14ac:dyDescent="0.3">
      <c r="A758">
        <v>44439</v>
      </c>
      <c r="B758">
        <v>148.86000000000001</v>
      </c>
      <c r="C758">
        <v>1.0900000000000034</v>
      </c>
      <c r="D758">
        <v>0.7376328077417631</v>
      </c>
      <c r="E758">
        <v>32775</v>
      </c>
      <c r="F758">
        <v>-19594</v>
      </c>
      <c r="G758">
        <v>-37.415264755867021</v>
      </c>
    </row>
    <row r="759" spans="1:7" x14ac:dyDescent="0.3">
      <c r="A759">
        <v>44438</v>
      </c>
      <c r="B759">
        <v>147.77000000000001</v>
      </c>
      <c r="C759">
        <v>-0.96999999999999886</v>
      </c>
      <c r="D759">
        <v>-0.65214468199542741</v>
      </c>
      <c r="E759">
        <v>52369</v>
      </c>
      <c r="F759">
        <v>15849</v>
      </c>
      <c r="G759">
        <v>43.398138006571742</v>
      </c>
    </row>
    <row r="760" spans="1:7" x14ac:dyDescent="0.3">
      <c r="A760">
        <v>44435</v>
      </c>
      <c r="B760">
        <v>148.74</v>
      </c>
      <c r="C760">
        <v>4.4200000000000159</v>
      </c>
      <c r="D760">
        <v>3.0626385809312748</v>
      </c>
      <c r="E760">
        <v>36520</v>
      </c>
      <c r="F760">
        <v>14786</v>
      </c>
      <c r="G760">
        <v>68.031655470691078</v>
      </c>
    </row>
    <row r="761" spans="1:7" x14ac:dyDescent="0.3">
      <c r="A761">
        <v>44434</v>
      </c>
      <c r="B761">
        <v>144.32</v>
      </c>
      <c r="C761">
        <v>-1.2300000000000182</v>
      </c>
      <c r="D761">
        <v>-0.84507042253522369</v>
      </c>
      <c r="E761">
        <v>21734</v>
      </c>
      <c r="F761">
        <v>-20487</v>
      </c>
      <c r="G761">
        <v>-48.523246725563105</v>
      </c>
    </row>
    <row r="762" spans="1:7" x14ac:dyDescent="0.3">
      <c r="A762">
        <v>44433</v>
      </c>
      <c r="B762">
        <v>145.55000000000001</v>
      </c>
      <c r="C762">
        <v>0.74000000000000909</v>
      </c>
      <c r="D762">
        <v>0.51101443270492997</v>
      </c>
      <c r="E762">
        <v>42221</v>
      </c>
      <c r="F762">
        <v>12440</v>
      </c>
      <c r="G762">
        <v>41.771599341862263</v>
      </c>
    </row>
    <row r="763" spans="1:7" x14ac:dyDescent="0.3">
      <c r="A763">
        <v>44432</v>
      </c>
      <c r="B763">
        <v>144.81</v>
      </c>
      <c r="C763">
        <v>1.4799999999999898</v>
      </c>
      <c r="D763">
        <v>1.0325821530733201</v>
      </c>
      <c r="E763">
        <v>29781</v>
      </c>
      <c r="F763">
        <v>-16917</v>
      </c>
      <c r="G763">
        <v>-36.226390851856614</v>
      </c>
    </row>
    <row r="764" spans="1:7" x14ac:dyDescent="0.3">
      <c r="A764">
        <v>44431</v>
      </c>
      <c r="B764">
        <v>143.33000000000001</v>
      </c>
      <c r="C764">
        <v>3.8700000000000045</v>
      </c>
      <c r="D764">
        <v>2.7749892442277386</v>
      </c>
      <c r="E764">
        <v>46698</v>
      </c>
      <c r="F764">
        <v>18142</v>
      </c>
      <c r="G764">
        <v>63.531306905729096</v>
      </c>
    </row>
    <row r="765" spans="1:7" x14ac:dyDescent="0.3">
      <c r="A765">
        <v>44428</v>
      </c>
      <c r="B765">
        <v>139.46</v>
      </c>
      <c r="C765">
        <v>2.5854999999999961</v>
      </c>
      <c r="D765">
        <v>1.8889566719878399</v>
      </c>
      <c r="E765">
        <v>28556</v>
      </c>
      <c r="F765">
        <v>-87982</v>
      </c>
      <c r="G765">
        <v>-75.496404606222868</v>
      </c>
    </row>
    <row r="766" spans="1:7" x14ac:dyDescent="0.3">
      <c r="A766">
        <v>44427</v>
      </c>
      <c r="B766">
        <v>136.87450000000001</v>
      </c>
      <c r="C766">
        <v>-2.3754999999999882</v>
      </c>
      <c r="D766">
        <v>-1.7059245960502607</v>
      </c>
      <c r="E766">
        <v>116538</v>
      </c>
      <c r="F766">
        <v>26297</v>
      </c>
      <c r="G766">
        <v>29.140856151860021</v>
      </c>
    </row>
    <row r="767" spans="1:7" x14ac:dyDescent="0.3">
      <c r="A767">
        <v>44426</v>
      </c>
      <c r="B767">
        <v>139.25</v>
      </c>
      <c r="C767">
        <v>-0.90999999999999659</v>
      </c>
      <c r="D767">
        <v>-0.64925799086757752</v>
      </c>
      <c r="E767">
        <v>90241</v>
      </c>
      <c r="F767">
        <v>50798</v>
      </c>
      <c r="G767">
        <v>128.78837816596101</v>
      </c>
    </row>
    <row r="768" spans="1:7" x14ac:dyDescent="0.3">
      <c r="A768">
        <v>44425</v>
      </c>
      <c r="B768">
        <v>140.16</v>
      </c>
      <c r="C768">
        <v>-1.5900000000000034</v>
      </c>
      <c r="D768">
        <v>-1.1216931216931241</v>
      </c>
      <c r="E768">
        <v>39443</v>
      </c>
      <c r="F768">
        <v>3736</v>
      </c>
      <c r="G768">
        <v>10.46293443862548</v>
      </c>
    </row>
    <row r="769" spans="1:7" x14ac:dyDescent="0.3">
      <c r="A769">
        <v>44424</v>
      </c>
      <c r="B769">
        <v>141.75</v>
      </c>
      <c r="C769">
        <v>-2.0699999999999932</v>
      </c>
      <c r="D769">
        <v>-1.4392991239048765</v>
      </c>
      <c r="E769">
        <v>35707</v>
      </c>
      <c r="F769">
        <v>6733</v>
      </c>
      <c r="G769">
        <v>23.238075515979844</v>
      </c>
    </row>
    <row r="770" spans="1:7" x14ac:dyDescent="0.3">
      <c r="A770">
        <v>44421</v>
      </c>
      <c r="B770">
        <v>143.82</v>
      </c>
      <c r="C770">
        <v>-2.3400000000000034</v>
      </c>
      <c r="D770">
        <v>-1.6009852216748792</v>
      </c>
      <c r="E770">
        <v>28974</v>
      </c>
      <c r="F770">
        <v>-49719</v>
      </c>
      <c r="G770">
        <v>-63.180969082383442</v>
      </c>
    </row>
    <row r="771" spans="1:7" x14ac:dyDescent="0.3">
      <c r="A771">
        <v>44420</v>
      </c>
      <c r="B771">
        <v>146.16</v>
      </c>
      <c r="C771">
        <v>-3.9999999999992042E-2</v>
      </c>
      <c r="D771">
        <v>-2.7359781121745586E-2</v>
      </c>
      <c r="E771">
        <v>78693</v>
      </c>
      <c r="F771">
        <v>58821</v>
      </c>
      <c r="G771">
        <v>295.99939613526573</v>
      </c>
    </row>
    <row r="772" spans="1:7" x14ac:dyDescent="0.3">
      <c r="A772">
        <v>44419</v>
      </c>
      <c r="B772">
        <v>146.19999999999999</v>
      </c>
      <c r="C772">
        <v>3.0000000000001137E-2</v>
      </c>
      <c r="D772">
        <v>2.0524047342136649E-2</v>
      </c>
      <c r="E772">
        <v>19872</v>
      </c>
      <c r="F772">
        <v>3926</v>
      </c>
      <c r="G772">
        <v>24.620594506459302</v>
      </c>
    </row>
    <row r="773" spans="1:7" x14ac:dyDescent="0.3">
      <c r="A773">
        <v>44418</v>
      </c>
      <c r="B773">
        <v>146.16999999999999</v>
      </c>
      <c r="C773">
        <v>0.66999999999998749</v>
      </c>
      <c r="D773">
        <v>0.46048109965634881</v>
      </c>
      <c r="E773">
        <v>15946</v>
      </c>
      <c r="F773">
        <v>-4169</v>
      </c>
      <c r="G773">
        <v>-20.725826497638579</v>
      </c>
    </row>
    <row r="774" spans="1:7" x14ac:dyDescent="0.3">
      <c r="A774">
        <v>44417</v>
      </c>
      <c r="B774">
        <v>145.5</v>
      </c>
      <c r="C774">
        <v>-0.46000000000000796</v>
      </c>
      <c r="D774">
        <v>-0.31515483694163327</v>
      </c>
      <c r="E774">
        <v>20115</v>
      </c>
      <c r="F774">
        <v>-13978</v>
      </c>
      <c r="G774">
        <v>-40.99961869005368</v>
      </c>
    </row>
    <row r="775" spans="1:7" x14ac:dyDescent="0.3">
      <c r="A775">
        <v>44414</v>
      </c>
      <c r="B775">
        <v>145.96</v>
      </c>
      <c r="C775">
        <v>1.210000000000008</v>
      </c>
      <c r="D775">
        <v>0.83592400690846835</v>
      </c>
      <c r="E775">
        <v>34093</v>
      </c>
      <c r="F775">
        <v>17155</v>
      </c>
      <c r="G775">
        <v>101.28114299208879</v>
      </c>
    </row>
    <row r="776" spans="1:7" x14ac:dyDescent="0.3">
      <c r="A776">
        <v>44413</v>
      </c>
      <c r="B776">
        <v>144.75</v>
      </c>
      <c r="C776">
        <v>2.9699999999999989</v>
      </c>
      <c r="D776">
        <v>2.0947947524333466</v>
      </c>
      <c r="E776">
        <v>16938</v>
      </c>
      <c r="F776">
        <v>-23537</v>
      </c>
      <c r="G776">
        <v>-58.15194564546016</v>
      </c>
    </row>
    <row r="777" spans="1:7" x14ac:dyDescent="0.3">
      <c r="A777">
        <v>44412</v>
      </c>
      <c r="B777">
        <v>141.78</v>
      </c>
      <c r="C777">
        <v>-2.4000000000000057</v>
      </c>
      <c r="D777">
        <v>-1.6645859342488594</v>
      </c>
      <c r="E777">
        <v>40475</v>
      </c>
      <c r="F777">
        <v>-5010</v>
      </c>
      <c r="G777">
        <v>-11.014620204463009</v>
      </c>
    </row>
    <row r="778" spans="1:7" x14ac:dyDescent="0.3">
      <c r="A778">
        <v>44411</v>
      </c>
      <c r="B778">
        <v>144.18</v>
      </c>
      <c r="C778">
        <v>0.46000000000000796</v>
      </c>
      <c r="D778">
        <v>0.32006679654885051</v>
      </c>
      <c r="E778">
        <v>45485</v>
      </c>
      <c r="F778">
        <v>341</v>
      </c>
      <c r="G778">
        <v>0.75536062378167645</v>
      </c>
    </row>
    <row r="779" spans="1:7" x14ac:dyDescent="0.3">
      <c r="A779">
        <v>44410</v>
      </c>
      <c r="B779">
        <v>143.72</v>
      </c>
      <c r="C779">
        <v>-8.0000000000012506E-2</v>
      </c>
      <c r="D779">
        <v>-5.5632823365794504E-2</v>
      </c>
      <c r="E779">
        <v>45144</v>
      </c>
      <c r="F779">
        <v>10980</v>
      </c>
      <c r="G779">
        <v>32.1390937829294</v>
      </c>
    </row>
    <row r="780" spans="1:7" x14ac:dyDescent="0.3">
      <c r="A780">
        <v>44407</v>
      </c>
      <c r="B780">
        <v>143.80000000000001</v>
      </c>
      <c r="C780">
        <v>-1.4099999999999966</v>
      </c>
      <c r="D780">
        <v>-0.97100750637008226</v>
      </c>
      <c r="E780">
        <v>34164</v>
      </c>
      <c r="F780">
        <v>21042</v>
      </c>
      <c r="G780">
        <v>160.35665294924553</v>
      </c>
    </row>
    <row r="781" spans="1:7" x14ac:dyDescent="0.3">
      <c r="A781">
        <v>44406</v>
      </c>
      <c r="B781">
        <v>145.21</v>
      </c>
      <c r="C781">
        <v>0.79000000000002046</v>
      </c>
      <c r="D781">
        <v>0.54701564880211917</v>
      </c>
      <c r="E781">
        <v>13122</v>
      </c>
      <c r="F781">
        <v>-43784</v>
      </c>
      <c r="G781">
        <v>-76.940920113871996</v>
      </c>
    </row>
    <row r="782" spans="1:7" x14ac:dyDescent="0.3">
      <c r="A782">
        <v>44405</v>
      </c>
      <c r="B782">
        <v>144.41999999999999</v>
      </c>
      <c r="C782">
        <v>2.3999999999999773</v>
      </c>
      <c r="D782">
        <v>1.689902830587225</v>
      </c>
      <c r="E782">
        <v>56906</v>
      </c>
      <c r="F782">
        <v>31156</v>
      </c>
      <c r="G782">
        <v>120.99417475728156</v>
      </c>
    </row>
    <row r="783" spans="1:7" x14ac:dyDescent="0.3">
      <c r="A783">
        <v>44404</v>
      </c>
      <c r="B783">
        <v>142.02000000000001</v>
      </c>
      <c r="C783">
        <v>-1.8899999999999864</v>
      </c>
      <c r="D783">
        <v>-1.3133208255159381</v>
      </c>
      <c r="E783">
        <v>25750</v>
      </c>
      <c r="F783">
        <v>-11425</v>
      </c>
      <c r="G783">
        <v>-30.733019502353731</v>
      </c>
    </row>
    <row r="784" spans="1:7" x14ac:dyDescent="0.3">
      <c r="A784">
        <v>44403</v>
      </c>
      <c r="B784">
        <v>143.91</v>
      </c>
      <c r="C784">
        <v>0.34000000000000341</v>
      </c>
      <c r="D784">
        <v>0.23681827679877651</v>
      </c>
      <c r="E784">
        <v>37175</v>
      </c>
      <c r="F784">
        <v>7799</v>
      </c>
      <c r="G784">
        <v>26.548883442265794</v>
      </c>
    </row>
    <row r="785" spans="1:7" x14ac:dyDescent="0.3">
      <c r="A785">
        <v>44400</v>
      </c>
      <c r="B785">
        <v>143.57</v>
      </c>
      <c r="C785">
        <v>0.13999999999998636</v>
      </c>
      <c r="D785">
        <v>9.76085895558714E-2</v>
      </c>
      <c r="E785">
        <v>29376</v>
      </c>
      <c r="F785">
        <v>-30529</v>
      </c>
      <c r="G785">
        <v>-50.96235706535348</v>
      </c>
    </row>
    <row r="786" spans="1:7" x14ac:dyDescent="0.3">
      <c r="A786">
        <v>44399</v>
      </c>
      <c r="B786">
        <v>143.43</v>
      </c>
      <c r="C786">
        <v>-2.8599999999999852</v>
      </c>
      <c r="D786">
        <v>-1.9550208489985546</v>
      </c>
      <c r="E786">
        <v>59905</v>
      </c>
      <c r="F786">
        <v>20481</v>
      </c>
      <c r="G786">
        <v>51.950588474025977</v>
      </c>
    </row>
    <row r="787" spans="1:7" x14ac:dyDescent="0.3">
      <c r="A787">
        <v>44398</v>
      </c>
      <c r="B787">
        <v>146.29</v>
      </c>
      <c r="C787">
        <v>3</v>
      </c>
      <c r="D787">
        <v>2.0936562216484056</v>
      </c>
      <c r="E787">
        <v>39424</v>
      </c>
      <c r="F787">
        <v>-74479</v>
      </c>
      <c r="G787">
        <v>-65.388093377698567</v>
      </c>
    </row>
    <row r="788" spans="1:7" x14ac:dyDescent="0.3">
      <c r="A788">
        <v>44397</v>
      </c>
      <c r="B788">
        <v>143.29</v>
      </c>
      <c r="C788">
        <v>3.9199999999999875</v>
      </c>
      <c r="D788">
        <v>2.8126569563033561</v>
      </c>
      <c r="E788">
        <v>113903</v>
      </c>
      <c r="F788">
        <v>59884</v>
      </c>
      <c r="G788">
        <v>110.85729095318314</v>
      </c>
    </row>
    <row r="789" spans="1:7" x14ac:dyDescent="0.3">
      <c r="A789">
        <v>44396</v>
      </c>
      <c r="B789">
        <v>139.37</v>
      </c>
      <c r="C789">
        <v>-2.3799999999999955</v>
      </c>
      <c r="D789">
        <v>-1.6790123456790091</v>
      </c>
      <c r="E789">
        <v>54019</v>
      </c>
      <c r="F789">
        <v>16501</v>
      </c>
      <c r="G789">
        <v>43.981555520017061</v>
      </c>
    </row>
    <row r="790" spans="1:7" x14ac:dyDescent="0.3">
      <c r="A790">
        <v>44393</v>
      </c>
      <c r="B790">
        <v>141.75</v>
      </c>
      <c r="C790">
        <v>-1.7599999999999909</v>
      </c>
      <c r="D790">
        <v>-1.2263953731447224</v>
      </c>
      <c r="E790">
        <v>37518</v>
      </c>
      <c r="F790">
        <v>-16070</v>
      </c>
      <c r="G790">
        <v>-29.988057027692768</v>
      </c>
    </row>
    <row r="791" spans="1:7" x14ac:dyDescent="0.3">
      <c r="A791">
        <v>44392</v>
      </c>
      <c r="B791">
        <v>143.51</v>
      </c>
      <c r="C791">
        <v>-0.8200000000000216</v>
      </c>
      <c r="D791">
        <v>-0.56814245132683538</v>
      </c>
      <c r="E791">
        <v>53588</v>
      </c>
      <c r="F791">
        <v>3328</v>
      </c>
      <c r="G791">
        <v>6.621567847194588</v>
      </c>
    </row>
    <row r="792" spans="1:7" x14ac:dyDescent="0.3">
      <c r="A792">
        <v>44391</v>
      </c>
      <c r="B792">
        <v>144.33000000000001</v>
      </c>
      <c r="C792">
        <v>-2.3899999999999864</v>
      </c>
      <c r="D792">
        <v>-1.6289531079607322</v>
      </c>
      <c r="E792">
        <v>50260</v>
      </c>
      <c r="F792">
        <v>13848</v>
      </c>
      <c r="G792">
        <v>38.03141821377568</v>
      </c>
    </row>
    <row r="793" spans="1:7" x14ac:dyDescent="0.3">
      <c r="A793">
        <v>44390</v>
      </c>
      <c r="B793">
        <v>146.72</v>
      </c>
      <c r="C793">
        <v>-3.1100000000000136</v>
      </c>
      <c r="D793">
        <v>-2.075685777214185</v>
      </c>
      <c r="E793">
        <v>36412</v>
      </c>
      <c r="F793">
        <v>-70</v>
      </c>
      <c r="G793">
        <v>-0.19187544542514118</v>
      </c>
    </row>
    <row r="794" spans="1:7" x14ac:dyDescent="0.3">
      <c r="A794">
        <v>44389</v>
      </c>
      <c r="B794">
        <v>149.83000000000001</v>
      </c>
      <c r="C794">
        <v>0.52000000000001023</v>
      </c>
      <c r="D794">
        <v>0.34826870269908927</v>
      </c>
      <c r="E794">
        <v>36482</v>
      </c>
      <c r="F794">
        <v>10432</v>
      </c>
      <c r="G794">
        <v>40.046065259117086</v>
      </c>
    </row>
    <row r="795" spans="1:7" x14ac:dyDescent="0.3">
      <c r="A795">
        <v>44386</v>
      </c>
      <c r="B795">
        <v>149.31</v>
      </c>
      <c r="C795">
        <v>3.3100000000000023</v>
      </c>
      <c r="D795">
        <v>2.2671232876712346</v>
      </c>
      <c r="E795">
        <v>26050</v>
      </c>
      <c r="F795">
        <v>-38071</v>
      </c>
      <c r="G795">
        <v>-59.373684128444658</v>
      </c>
    </row>
    <row r="796" spans="1:7" x14ac:dyDescent="0.3">
      <c r="A796">
        <v>44385</v>
      </c>
      <c r="B796">
        <v>146</v>
      </c>
      <c r="C796">
        <v>-0.75999999999999091</v>
      </c>
      <c r="D796">
        <v>-0.51785227582446913</v>
      </c>
      <c r="E796">
        <v>64121</v>
      </c>
      <c r="F796">
        <v>-24064</v>
      </c>
      <c r="G796">
        <v>-27.288087543232976</v>
      </c>
    </row>
    <row r="797" spans="1:7" x14ac:dyDescent="0.3">
      <c r="A797">
        <v>44384</v>
      </c>
      <c r="B797">
        <v>146.76</v>
      </c>
      <c r="C797">
        <v>-2.2900000000000205</v>
      </c>
      <c r="D797">
        <v>-1.5363971821536533</v>
      </c>
      <c r="E797">
        <v>88185</v>
      </c>
      <c r="F797">
        <v>31062</v>
      </c>
      <c r="G797">
        <v>54.377396145160446</v>
      </c>
    </row>
    <row r="798" spans="1:7" x14ac:dyDescent="0.3">
      <c r="A798">
        <v>44383</v>
      </c>
      <c r="B798">
        <v>149.05000000000001</v>
      </c>
      <c r="C798">
        <v>-2.75</v>
      </c>
      <c r="D798">
        <v>-1.8115942028985506</v>
      </c>
      <c r="E798">
        <v>57123</v>
      </c>
      <c r="F798">
        <v>18619</v>
      </c>
      <c r="G798">
        <v>48.356014959484732</v>
      </c>
    </row>
    <row r="799" spans="1:7" x14ac:dyDescent="0.3">
      <c r="A799">
        <v>44379</v>
      </c>
      <c r="B799">
        <v>151.80000000000001</v>
      </c>
      <c r="C799">
        <v>-2.1799999999999784</v>
      </c>
      <c r="D799">
        <v>-1.4157682815949983</v>
      </c>
      <c r="E799">
        <v>38504</v>
      </c>
      <c r="F799">
        <v>-13120</v>
      </c>
      <c r="G799">
        <v>-25.414535874786921</v>
      </c>
    </row>
    <row r="800" spans="1:7" x14ac:dyDescent="0.3">
      <c r="A800">
        <v>44378</v>
      </c>
      <c r="B800">
        <v>153.97999999999999</v>
      </c>
      <c r="C800">
        <v>1.3799999999999955</v>
      </c>
      <c r="D800">
        <v>0.90432503276539677</v>
      </c>
      <c r="E800">
        <v>51624</v>
      </c>
      <c r="F800">
        <v>26553</v>
      </c>
      <c r="G800">
        <v>105.91121215747278</v>
      </c>
    </row>
    <row r="801" spans="1:7" x14ac:dyDescent="0.3">
      <c r="A801">
        <v>44377</v>
      </c>
      <c r="B801">
        <v>152.6</v>
      </c>
      <c r="C801">
        <v>0.31000000000000227</v>
      </c>
      <c r="D801">
        <v>0.20355899927769538</v>
      </c>
      <c r="E801">
        <v>25071</v>
      </c>
      <c r="F801">
        <v>-14738</v>
      </c>
      <c r="G801">
        <v>-37.021778994699694</v>
      </c>
    </row>
    <row r="802" spans="1:7" x14ac:dyDescent="0.3">
      <c r="A802">
        <v>44376</v>
      </c>
      <c r="B802">
        <v>152.29</v>
      </c>
      <c r="C802">
        <v>-1.5400000000000205</v>
      </c>
      <c r="D802">
        <v>-1.0011051160371971</v>
      </c>
      <c r="E802">
        <v>39809</v>
      </c>
      <c r="F802">
        <v>-37841</v>
      </c>
      <c r="G802">
        <v>-48.732775273663876</v>
      </c>
    </row>
    <row r="803" spans="1:7" x14ac:dyDescent="0.3">
      <c r="A803">
        <v>44375</v>
      </c>
      <c r="B803">
        <v>153.83000000000001</v>
      </c>
      <c r="C803">
        <v>-1.75</v>
      </c>
      <c r="D803">
        <v>-1.1248232420619615</v>
      </c>
      <c r="E803">
        <v>77650</v>
      </c>
      <c r="F803">
        <v>45306</v>
      </c>
      <c r="G803">
        <v>140.07543903042296</v>
      </c>
    </row>
    <row r="804" spans="1:7" x14ac:dyDescent="0.3">
      <c r="A804">
        <v>44372</v>
      </c>
      <c r="B804">
        <v>155.58000000000001</v>
      </c>
      <c r="C804">
        <v>-0.35999999999998522</v>
      </c>
      <c r="D804">
        <v>-0.23085802231626601</v>
      </c>
      <c r="E804">
        <v>32344</v>
      </c>
      <c r="F804">
        <v>-54284</v>
      </c>
      <c r="G804">
        <v>-62.663342106478275</v>
      </c>
    </row>
    <row r="805" spans="1:7" x14ac:dyDescent="0.3">
      <c r="A805">
        <v>44371</v>
      </c>
      <c r="B805">
        <v>155.94</v>
      </c>
      <c r="C805">
        <v>2.6299999999999955</v>
      </c>
      <c r="D805">
        <v>1.7154784423716622</v>
      </c>
      <c r="E805">
        <v>86628</v>
      </c>
      <c r="F805">
        <v>54167</v>
      </c>
      <c r="G805">
        <v>166.86793382828625</v>
      </c>
    </row>
    <row r="806" spans="1:7" x14ac:dyDescent="0.3">
      <c r="A806">
        <v>44370</v>
      </c>
      <c r="B806">
        <v>153.31</v>
      </c>
      <c r="C806">
        <v>1.1800000000000068</v>
      </c>
      <c r="D806">
        <v>0.77565240255045476</v>
      </c>
      <c r="E806">
        <v>32461</v>
      </c>
      <c r="F806">
        <v>2328</v>
      </c>
      <c r="G806">
        <v>7.7257491786413564</v>
      </c>
    </row>
    <row r="807" spans="1:7" x14ac:dyDescent="0.3">
      <c r="A807">
        <v>44369</v>
      </c>
      <c r="B807">
        <v>152.13</v>
      </c>
      <c r="C807">
        <v>0.37000000000000455</v>
      </c>
      <c r="D807">
        <v>0.24380600948866932</v>
      </c>
      <c r="E807">
        <v>30133</v>
      </c>
      <c r="F807">
        <v>5</v>
      </c>
      <c r="G807">
        <v>1.6595857673924588E-2</v>
      </c>
    </row>
    <row r="808" spans="1:7" x14ac:dyDescent="0.3">
      <c r="A808">
        <v>44368</v>
      </c>
      <c r="B808">
        <v>151.76</v>
      </c>
      <c r="C808">
        <v>2.6599999999999966</v>
      </c>
      <c r="D808">
        <v>1.7840375586854438</v>
      </c>
      <c r="E808">
        <v>30128</v>
      </c>
      <c r="F808">
        <v>-21492</v>
      </c>
      <c r="G808">
        <v>-41.635025184037197</v>
      </c>
    </row>
    <row r="809" spans="1:7" x14ac:dyDescent="0.3">
      <c r="A809">
        <v>44365</v>
      </c>
      <c r="B809">
        <v>149.1</v>
      </c>
      <c r="C809">
        <v>-3.25</v>
      </c>
      <c r="D809">
        <v>-2.1332458155562848</v>
      </c>
      <c r="E809">
        <v>51620</v>
      </c>
      <c r="F809">
        <v>12043</v>
      </c>
      <c r="G809">
        <v>30.429289738989816</v>
      </c>
    </row>
    <row r="810" spans="1:7" x14ac:dyDescent="0.3">
      <c r="A810">
        <v>44364</v>
      </c>
      <c r="B810">
        <v>152.35</v>
      </c>
      <c r="C810">
        <v>-1.5800000000000125</v>
      </c>
      <c r="D810">
        <v>-1.0264405898785243</v>
      </c>
      <c r="E810">
        <v>39577</v>
      </c>
      <c r="F810">
        <v>11267</v>
      </c>
      <c r="G810">
        <v>39.798657718120808</v>
      </c>
    </row>
    <row r="811" spans="1:7" x14ac:dyDescent="0.3">
      <c r="A811">
        <v>44363</v>
      </c>
      <c r="B811">
        <v>153.93</v>
      </c>
      <c r="C811">
        <v>0.33000000000001251</v>
      </c>
      <c r="D811">
        <v>0.21484375000000816</v>
      </c>
      <c r="E811">
        <v>28310</v>
      </c>
      <c r="F811">
        <v>3536</v>
      </c>
      <c r="G811">
        <v>14.273028174699281</v>
      </c>
    </row>
    <row r="812" spans="1:7" x14ac:dyDescent="0.3">
      <c r="A812">
        <v>44362</v>
      </c>
      <c r="B812">
        <v>153.6</v>
      </c>
      <c r="C812">
        <v>-0.92000000000001592</v>
      </c>
      <c r="D812">
        <v>-0.59539218224179125</v>
      </c>
      <c r="E812">
        <v>24774</v>
      </c>
      <c r="F812">
        <v>-23240</v>
      </c>
      <c r="G812">
        <v>-48.402549256466862</v>
      </c>
    </row>
    <row r="813" spans="1:7" x14ac:dyDescent="0.3">
      <c r="A813">
        <v>44361</v>
      </c>
      <c r="B813">
        <v>154.52000000000001</v>
      </c>
      <c r="C813">
        <v>-0.25</v>
      </c>
      <c r="D813">
        <v>-0.16153001227628092</v>
      </c>
      <c r="E813">
        <v>48014</v>
      </c>
      <c r="F813">
        <v>26211</v>
      </c>
      <c r="G813">
        <v>120.21740127505389</v>
      </c>
    </row>
    <row r="814" spans="1:7" x14ac:dyDescent="0.3">
      <c r="A814">
        <v>44358</v>
      </c>
      <c r="B814">
        <v>154.77000000000001</v>
      </c>
      <c r="C814">
        <v>1.460000000000008</v>
      </c>
      <c r="D814">
        <v>0.95231883112648097</v>
      </c>
      <c r="E814">
        <v>21803</v>
      </c>
      <c r="F814">
        <v>-52367</v>
      </c>
      <c r="G814">
        <v>-70.604017796952945</v>
      </c>
    </row>
    <row r="815" spans="1:7" x14ac:dyDescent="0.3">
      <c r="A815">
        <v>44357</v>
      </c>
      <c r="B815">
        <v>153.31</v>
      </c>
      <c r="C815">
        <v>-3.3100000000000023</v>
      </c>
      <c r="D815">
        <v>-2.1133954795045344</v>
      </c>
      <c r="E815">
        <v>74170</v>
      </c>
      <c r="F815">
        <v>-8298</v>
      </c>
      <c r="G815">
        <v>-10.062084687393899</v>
      </c>
    </row>
    <row r="816" spans="1:7" x14ac:dyDescent="0.3">
      <c r="A816">
        <v>44356</v>
      </c>
      <c r="B816">
        <v>156.62</v>
      </c>
      <c r="C816">
        <v>-0.68000000000000682</v>
      </c>
      <c r="D816">
        <v>-0.43229497774952752</v>
      </c>
      <c r="E816">
        <v>82468</v>
      </c>
      <c r="F816">
        <v>34200</v>
      </c>
      <c r="G816">
        <v>70.854396287395375</v>
      </c>
    </row>
    <row r="817" spans="1:7" x14ac:dyDescent="0.3">
      <c r="A817">
        <v>44355</v>
      </c>
      <c r="B817">
        <v>157.30000000000001</v>
      </c>
      <c r="C817">
        <v>1.75</v>
      </c>
      <c r="D817">
        <v>1.1250401800064287</v>
      </c>
      <c r="E817">
        <v>48268</v>
      </c>
      <c r="F817">
        <v>-14081</v>
      </c>
      <c r="G817">
        <v>-22.584163338626119</v>
      </c>
    </row>
    <row r="818" spans="1:7" x14ac:dyDescent="0.3">
      <c r="A818">
        <v>44354</v>
      </c>
      <c r="B818">
        <v>155.55000000000001</v>
      </c>
      <c r="C818">
        <v>3.6300000000000239</v>
      </c>
      <c r="D818">
        <v>2.3894154818325593</v>
      </c>
      <c r="E818">
        <v>62349</v>
      </c>
      <c r="F818">
        <v>44007</v>
      </c>
      <c r="G818">
        <v>239.92476283938501</v>
      </c>
    </row>
    <row r="819" spans="1:7" x14ac:dyDescent="0.3">
      <c r="A819">
        <v>44351</v>
      </c>
      <c r="B819">
        <v>151.91999999999999</v>
      </c>
      <c r="C819">
        <v>0.51999999999998181</v>
      </c>
      <c r="D819">
        <v>0.34346103038307912</v>
      </c>
      <c r="E819">
        <v>18342</v>
      </c>
      <c r="F819">
        <v>-9377</v>
      </c>
      <c r="G819">
        <v>-33.828781702081606</v>
      </c>
    </row>
    <row r="820" spans="1:7" x14ac:dyDescent="0.3">
      <c r="A820">
        <v>44350</v>
      </c>
      <c r="B820">
        <v>151.4</v>
      </c>
      <c r="C820">
        <v>-0.90999999999999659</v>
      </c>
      <c r="D820">
        <v>-0.59746569496421542</v>
      </c>
      <c r="E820">
        <v>27719</v>
      </c>
      <c r="F820">
        <v>-19146</v>
      </c>
      <c r="G820">
        <v>-40.853515416622216</v>
      </c>
    </row>
    <row r="821" spans="1:7" x14ac:dyDescent="0.3">
      <c r="A821">
        <v>44349</v>
      </c>
      <c r="B821">
        <v>152.31</v>
      </c>
      <c r="C821">
        <v>0.44999999999998863</v>
      </c>
      <c r="D821">
        <v>0.29632556301856222</v>
      </c>
      <c r="E821">
        <v>46865</v>
      </c>
      <c r="F821">
        <v>-2862</v>
      </c>
      <c r="G821">
        <v>-5.7554246184165541</v>
      </c>
    </row>
    <row r="822" spans="1:7" x14ac:dyDescent="0.3">
      <c r="A822">
        <v>44348</v>
      </c>
      <c r="B822">
        <v>151.86000000000001</v>
      </c>
      <c r="C822">
        <v>2.2800000000000011</v>
      </c>
      <c r="D822">
        <v>1.5242679502607306</v>
      </c>
      <c r="E822">
        <v>49727</v>
      </c>
      <c r="F822">
        <v>-61117</v>
      </c>
      <c r="G822">
        <v>-55.137851394752985</v>
      </c>
    </row>
    <row r="823" spans="1:7" x14ac:dyDescent="0.3">
      <c r="A823">
        <v>44344</v>
      </c>
      <c r="B823">
        <v>149.58000000000001</v>
      </c>
      <c r="C823">
        <v>-0.90999999999999659</v>
      </c>
      <c r="D823">
        <v>-0.60469134161738092</v>
      </c>
      <c r="E823">
        <v>110844</v>
      </c>
      <c r="F823">
        <v>70173</v>
      </c>
      <c r="G823">
        <v>172.53817216198274</v>
      </c>
    </row>
    <row r="824" spans="1:7" x14ac:dyDescent="0.3">
      <c r="A824">
        <v>44343</v>
      </c>
      <c r="B824">
        <v>150.49</v>
      </c>
      <c r="C824">
        <v>2.6299999999999955</v>
      </c>
      <c r="D824">
        <v>1.778709590152844</v>
      </c>
      <c r="E824">
        <v>40671</v>
      </c>
      <c r="F824">
        <v>-32975</v>
      </c>
      <c r="G824">
        <v>-44.77500475246449</v>
      </c>
    </row>
    <row r="825" spans="1:7" x14ac:dyDescent="0.3">
      <c r="A825">
        <v>44342</v>
      </c>
      <c r="B825">
        <v>147.86000000000001</v>
      </c>
      <c r="C825">
        <v>3.9900000000000091</v>
      </c>
      <c r="D825">
        <v>2.7733370403836859</v>
      </c>
      <c r="E825">
        <v>73646</v>
      </c>
      <c r="F825">
        <v>39187</v>
      </c>
      <c r="G825">
        <v>113.72065353028236</v>
      </c>
    </row>
    <row r="826" spans="1:7" x14ac:dyDescent="0.3">
      <c r="A826">
        <v>44341</v>
      </c>
      <c r="B826">
        <v>143.87</v>
      </c>
      <c r="C826">
        <v>-1.6500000000000057</v>
      </c>
      <c r="D826">
        <v>-1.133864760857618</v>
      </c>
      <c r="E826">
        <v>34459</v>
      </c>
      <c r="F826">
        <v>9086</v>
      </c>
      <c r="G826">
        <v>35.809718992629961</v>
      </c>
    </row>
    <row r="827" spans="1:7" x14ac:dyDescent="0.3">
      <c r="A827">
        <v>44340</v>
      </c>
      <c r="B827">
        <v>145.52000000000001</v>
      </c>
      <c r="C827">
        <v>0.71999999999999886</v>
      </c>
      <c r="D827">
        <v>0.49723756906077266</v>
      </c>
      <c r="E827">
        <v>25373</v>
      </c>
      <c r="F827">
        <v>-24289</v>
      </c>
      <c r="G827">
        <v>-48.90862228665781</v>
      </c>
    </row>
    <row r="828" spans="1:7" x14ac:dyDescent="0.3">
      <c r="A828">
        <v>44337</v>
      </c>
      <c r="B828">
        <v>144.80000000000001</v>
      </c>
      <c r="C828">
        <v>0.93000000000000682</v>
      </c>
      <c r="D828">
        <v>0.64641690414958419</v>
      </c>
      <c r="E828">
        <v>49662</v>
      </c>
      <c r="F828">
        <v>19915</v>
      </c>
      <c r="G828">
        <v>66.947927522103072</v>
      </c>
    </row>
    <row r="829" spans="1:7" x14ac:dyDescent="0.3">
      <c r="A829">
        <v>44336</v>
      </c>
      <c r="B829">
        <v>143.87</v>
      </c>
      <c r="C829">
        <v>1.2800000000000011</v>
      </c>
      <c r="D829">
        <v>0.89767865909250377</v>
      </c>
      <c r="E829">
        <v>29747</v>
      </c>
      <c r="F829">
        <v>-40201</v>
      </c>
      <c r="G829">
        <v>-57.472694001258077</v>
      </c>
    </row>
    <row r="830" spans="1:7" x14ac:dyDescent="0.3">
      <c r="A830">
        <v>44335</v>
      </c>
      <c r="B830">
        <v>142.59</v>
      </c>
      <c r="C830">
        <v>-1.2400000000000091</v>
      </c>
      <c r="D830">
        <v>-0.86212890217618643</v>
      </c>
      <c r="E830">
        <v>69948</v>
      </c>
      <c r="F830">
        <v>11267</v>
      </c>
      <c r="G830">
        <v>19.200422624017996</v>
      </c>
    </row>
    <row r="831" spans="1:7" x14ac:dyDescent="0.3">
      <c r="A831">
        <v>44334</v>
      </c>
      <c r="B831">
        <v>143.83000000000001</v>
      </c>
      <c r="C831">
        <v>0.33000000000001251</v>
      </c>
      <c r="D831">
        <v>0.2299651567944338</v>
      </c>
      <c r="E831">
        <v>58681</v>
      </c>
      <c r="F831">
        <v>4875</v>
      </c>
      <c r="G831">
        <v>9.0603278444783104</v>
      </c>
    </row>
    <row r="832" spans="1:7" x14ac:dyDescent="0.3">
      <c r="A832">
        <v>44333</v>
      </c>
      <c r="B832">
        <v>143.5</v>
      </c>
      <c r="C832">
        <v>1.0500000000000114</v>
      </c>
      <c r="D832">
        <v>0.7371007371007452</v>
      </c>
      <c r="E832">
        <v>53806</v>
      </c>
      <c r="F832">
        <v>-2284</v>
      </c>
      <c r="G832">
        <v>-4.0720270993046892</v>
      </c>
    </row>
    <row r="833" spans="1:7" x14ac:dyDescent="0.3">
      <c r="A833">
        <v>44330</v>
      </c>
      <c r="B833">
        <v>142.44999999999999</v>
      </c>
      <c r="C833">
        <v>3.9299999999999784</v>
      </c>
      <c r="D833">
        <v>2.8371354317065971</v>
      </c>
      <c r="E833">
        <v>56090</v>
      </c>
      <c r="F833">
        <v>-164948</v>
      </c>
      <c r="G833">
        <v>-74.624272749481989</v>
      </c>
    </row>
    <row r="834" spans="1:7" x14ac:dyDescent="0.3">
      <c r="A834">
        <v>44329</v>
      </c>
      <c r="B834">
        <v>138.52000000000001</v>
      </c>
      <c r="C834">
        <v>1.5700000000000216</v>
      </c>
      <c r="D834">
        <v>1.1464037970062224</v>
      </c>
      <c r="E834">
        <v>221038</v>
      </c>
      <c r="F834">
        <v>130815</v>
      </c>
      <c r="G834">
        <v>144.99074515367479</v>
      </c>
    </row>
    <row r="835" spans="1:7" x14ac:dyDescent="0.3">
      <c r="A835">
        <v>44328</v>
      </c>
      <c r="B835">
        <v>136.94999999999999</v>
      </c>
      <c r="C835">
        <v>-4.3400000000000034</v>
      </c>
      <c r="D835">
        <v>-3.0716965107226297</v>
      </c>
      <c r="E835">
        <v>90223</v>
      </c>
      <c r="F835">
        <v>19896</v>
      </c>
      <c r="G835">
        <v>28.290699162483826</v>
      </c>
    </row>
    <row r="836" spans="1:7" x14ac:dyDescent="0.3">
      <c r="A836">
        <v>44327</v>
      </c>
      <c r="B836">
        <v>141.29</v>
      </c>
      <c r="C836">
        <v>9.9999999999909051E-3</v>
      </c>
      <c r="D836">
        <v>7.0781426953503007E-3</v>
      </c>
      <c r="E836">
        <v>70327</v>
      </c>
      <c r="F836">
        <v>-42088</v>
      </c>
      <c r="G836">
        <v>-37.439843437263711</v>
      </c>
    </row>
    <row r="837" spans="1:7" x14ac:dyDescent="0.3">
      <c r="A837">
        <v>44326</v>
      </c>
      <c r="B837">
        <v>141.28</v>
      </c>
      <c r="C837">
        <v>-4.7199999999999989</v>
      </c>
      <c r="D837">
        <v>-3.2328767123287663</v>
      </c>
      <c r="E837">
        <v>112415</v>
      </c>
      <c r="F837">
        <v>63040</v>
      </c>
      <c r="G837">
        <v>127.67594936708861</v>
      </c>
    </row>
    <row r="838" spans="1:7" x14ac:dyDescent="0.3">
      <c r="A838">
        <v>44323</v>
      </c>
      <c r="B838">
        <v>146</v>
      </c>
      <c r="C838">
        <v>2.4900000000000091</v>
      </c>
      <c r="D838">
        <v>1.7350707267786281</v>
      </c>
      <c r="E838">
        <v>49375</v>
      </c>
      <c r="F838">
        <v>-48305</v>
      </c>
      <c r="G838">
        <v>-49.452293202293205</v>
      </c>
    </row>
    <row r="839" spans="1:7" x14ac:dyDescent="0.3">
      <c r="A839">
        <v>44322</v>
      </c>
      <c r="B839">
        <v>143.51</v>
      </c>
      <c r="C839">
        <v>-0.99000000000000909</v>
      </c>
      <c r="D839">
        <v>-0.68512110726644226</v>
      </c>
      <c r="E839">
        <v>97680</v>
      </c>
      <c r="F839">
        <v>6274</v>
      </c>
      <c r="G839">
        <v>6.8638820208739029</v>
      </c>
    </row>
    <row r="840" spans="1:7" x14ac:dyDescent="0.3">
      <c r="A840">
        <v>44321</v>
      </c>
      <c r="B840">
        <v>144.5</v>
      </c>
      <c r="C840">
        <v>-0.40999999999999659</v>
      </c>
      <c r="D840">
        <v>-0.28293423504243781</v>
      </c>
      <c r="E840">
        <v>91406</v>
      </c>
      <c r="F840">
        <v>-210996</v>
      </c>
      <c r="G840">
        <v>-69.773348059867331</v>
      </c>
    </row>
    <row r="841" spans="1:7" x14ac:dyDescent="0.3">
      <c r="A841">
        <v>44320</v>
      </c>
      <c r="B841">
        <v>144.91</v>
      </c>
      <c r="C841">
        <v>-2.7599999999999909</v>
      </c>
      <c r="D841">
        <v>-1.8690323017539048</v>
      </c>
      <c r="E841">
        <v>302402</v>
      </c>
      <c r="F841">
        <v>128676</v>
      </c>
      <c r="G841">
        <v>74.068360521741127</v>
      </c>
    </row>
    <row r="842" spans="1:7" x14ac:dyDescent="0.3">
      <c r="A842">
        <v>44319</v>
      </c>
      <c r="B842">
        <v>147.66999999999999</v>
      </c>
      <c r="C842">
        <v>0.75999999999999091</v>
      </c>
      <c r="D842">
        <v>0.51732353141378462</v>
      </c>
      <c r="E842">
        <v>173726</v>
      </c>
      <c r="F842">
        <v>101523</v>
      </c>
      <c r="G842">
        <v>140.60773098070717</v>
      </c>
    </row>
    <row r="843" spans="1:7" x14ac:dyDescent="0.3">
      <c r="A843">
        <v>44316</v>
      </c>
      <c r="B843">
        <v>146.91</v>
      </c>
      <c r="C843">
        <v>-1.6400000000000148</v>
      </c>
      <c r="D843">
        <v>-1.1040053853921337</v>
      </c>
      <c r="E843">
        <v>72203</v>
      </c>
      <c r="F843">
        <v>-109529</v>
      </c>
      <c r="G843">
        <v>-60.26951775141417</v>
      </c>
    </row>
    <row r="844" spans="1:7" x14ac:dyDescent="0.3">
      <c r="A844">
        <v>44315</v>
      </c>
      <c r="B844">
        <v>148.55000000000001</v>
      </c>
      <c r="C844">
        <v>-0.82999999999998408</v>
      </c>
      <c r="D844">
        <v>-0.55562993707322539</v>
      </c>
      <c r="E844">
        <v>181732</v>
      </c>
      <c r="F844">
        <v>149938</v>
      </c>
      <c r="G844">
        <v>471.59212430018243</v>
      </c>
    </row>
    <row r="845" spans="1:7" x14ac:dyDescent="0.3">
      <c r="A845">
        <v>44314</v>
      </c>
      <c r="B845">
        <v>149.38</v>
      </c>
      <c r="C845">
        <v>0.46999999999999886</v>
      </c>
      <c r="D845">
        <v>0.31562688872473232</v>
      </c>
      <c r="E845">
        <v>31794</v>
      </c>
      <c r="F845">
        <v>-44889</v>
      </c>
      <c r="G845">
        <v>-58.538398341222958</v>
      </c>
    </row>
    <row r="846" spans="1:7" x14ac:dyDescent="0.3">
      <c r="A846">
        <v>44313</v>
      </c>
      <c r="B846">
        <v>148.91</v>
      </c>
      <c r="C846">
        <v>0.31000000000000227</v>
      </c>
      <c r="D846">
        <v>0.20861372812920745</v>
      </c>
      <c r="E846">
        <v>76683</v>
      </c>
      <c r="F846">
        <v>-22468</v>
      </c>
      <c r="G846">
        <v>-22.660386682938146</v>
      </c>
    </row>
    <row r="847" spans="1:7" x14ac:dyDescent="0.3">
      <c r="A847">
        <v>44312</v>
      </c>
      <c r="B847">
        <v>148.6</v>
      </c>
      <c r="C847">
        <v>2.25</v>
      </c>
      <c r="D847">
        <v>1.5374103177314657</v>
      </c>
      <c r="E847">
        <v>99151</v>
      </c>
      <c r="F847">
        <v>18090</v>
      </c>
      <c r="G847">
        <v>22.316527059868495</v>
      </c>
    </row>
    <row r="848" spans="1:7" x14ac:dyDescent="0.3">
      <c r="A848">
        <v>44309</v>
      </c>
      <c r="B848">
        <v>146.35</v>
      </c>
      <c r="C848">
        <v>2.9000000000000057</v>
      </c>
      <c r="D848">
        <v>2.0216103171836917</v>
      </c>
      <c r="E848">
        <v>81061</v>
      </c>
      <c r="F848">
        <v>7448</v>
      </c>
      <c r="G848">
        <v>10.117778109844728</v>
      </c>
    </row>
    <row r="849" spans="1:7" x14ac:dyDescent="0.3">
      <c r="A849">
        <v>44308</v>
      </c>
      <c r="B849">
        <v>143.44999999999999</v>
      </c>
      <c r="C849">
        <v>-0.12000000000000455</v>
      </c>
      <c r="D849">
        <v>-8.3582921223099918E-2</v>
      </c>
      <c r="E849">
        <v>73613</v>
      </c>
      <c r="F849">
        <v>-19598</v>
      </c>
      <c r="G849">
        <v>-21.025415455257427</v>
      </c>
    </row>
    <row r="850" spans="1:7" x14ac:dyDescent="0.3">
      <c r="A850">
        <v>44307</v>
      </c>
      <c r="B850">
        <v>143.57</v>
      </c>
      <c r="C850">
        <v>4.2099999999999795</v>
      </c>
      <c r="D850">
        <v>3.0209529276693305</v>
      </c>
      <c r="E850">
        <v>93211</v>
      </c>
      <c r="F850">
        <v>-66803</v>
      </c>
      <c r="G850">
        <v>-41.748222030572322</v>
      </c>
    </row>
    <row r="851" spans="1:7" x14ac:dyDescent="0.3">
      <c r="A851">
        <v>44306</v>
      </c>
      <c r="B851">
        <v>139.36000000000001</v>
      </c>
      <c r="C851">
        <v>-3.75</v>
      </c>
      <c r="D851">
        <v>-2.6203619593319822</v>
      </c>
      <c r="E851">
        <v>160014</v>
      </c>
      <c r="F851">
        <v>81275</v>
      </c>
      <c r="G851">
        <v>103.22076734527998</v>
      </c>
    </row>
    <row r="852" spans="1:7" x14ac:dyDescent="0.3">
      <c r="A852">
        <v>44305</v>
      </c>
      <c r="B852">
        <v>143.11000000000001</v>
      </c>
      <c r="C852">
        <v>-2.5699999999999932</v>
      </c>
      <c r="D852">
        <v>-1.7641405820977438</v>
      </c>
      <c r="E852">
        <v>78739</v>
      </c>
      <c r="F852">
        <v>1835</v>
      </c>
      <c r="G852">
        <v>2.3860917507541872</v>
      </c>
    </row>
    <row r="853" spans="1:7" x14ac:dyDescent="0.3">
      <c r="A853">
        <v>44302</v>
      </c>
      <c r="B853">
        <v>145.68</v>
      </c>
      <c r="C853">
        <v>-0.31000000000000227</v>
      </c>
      <c r="D853">
        <v>-0.21234331118569919</v>
      </c>
      <c r="E853">
        <v>76904</v>
      </c>
      <c r="F853">
        <v>-83249</v>
      </c>
      <c r="G853">
        <v>-51.980918246926379</v>
      </c>
    </row>
    <row r="854" spans="1:7" x14ac:dyDescent="0.3">
      <c r="A854">
        <v>44301</v>
      </c>
      <c r="B854">
        <v>145.99</v>
      </c>
      <c r="C854">
        <v>-0.47999999999998977</v>
      </c>
      <c r="D854">
        <v>-0.32771215948657728</v>
      </c>
      <c r="E854">
        <v>160153</v>
      </c>
      <c r="F854">
        <v>57782</v>
      </c>
      <c r="G854">
        <v>56.443719412724306</v>
      </c>
    </row>
    <row r="855" spans="1:7" x14ac:dyDescent="0.3">
      <c r="A855">
        <v>44300</v>
      </c>
      <c r="B855">
        <v>146.47</v>
      </c>
      <c r="C855">
        <v>1.1299999999999955</v>
      </c>
      <c r="D855">
        <v>0.77748727122608741</v>
      </c>
      <c r="E855">
        <v>102371</v>
      </c>
      <c r="F855">
        <v>-9702</v>
      </c>
      <c r="G855">
        <v>-8.6568575838962101</v>
      </c>
    </row>
    <row r="856" spans="1:7" x14ac:dyDescent="0.3">
      <c r="A856">
        <v>44299</v>
      </c>
      <c r="B856">
        <v>145.34</v>
      </c>
      <c r="C856">
        <v>-0.25</v>
      </c>
      <c r="D856">
        <v>-0.1717150903221375</v>
      </c>
      <c r="E856">
        <v>112073</v>
      </c>
      <c r="F856">
        <v>13534</v>
      </c>
      <c r="G856">
        <v>13.734663432752514</v>
      </c>
    </row>
    <row r="857" spans="1:7" x14ac:dyDescent="0.3">
      <c r="A857">
        <v>44298</v>
      </c>
      <c r="B857">
        <v>145.59</v>
      </c>
      <c r="C857">
        <v>-1.8199999999999932</v>
      </c>
      <c r="D857">
        <v>-1.2346516518553647</v>
      </c>
      <c r="E857">
        <v>98539</v>
      </c>
      <c r="F857">
        <v>56487</v>
      </c>
      <c r="G857">
        <v>134.32654808332541</v>
      </c>
    </row>
    <row r="858" spans="1:7" x14ac:dyDescent="0.3">
      <c r="A858">
        <v>44295</v>
      </c>
      <c r="B858">
        <v>147.41</v>
      </c>
      <c r="C858">
        <v>-0.18999999999999773</v>
      </c>
      <c r="D858">
        <v>-0.12872628726287108</v>
      </c>
      <c r="E858">
        <v>42052</v>
      </c>
      <c r="F858">
        <v>-21908</v>
      </c>
      <c r="G858">
        <v>-34.252657911194497</v>
      </c>
    </row>
    <row r="859" spans="1:7" x14ac:dyDescent="0.3">
      <c r="A859">
        <v>44294</v>
      </c>
      <c r="B859">
        <v>147.6</v>
      </c>
      <c r="C859">
        <v>1.6299999999999955</v>
      </c>
      <c r="D859">
        <v>1.1166678084537889</v>
      </c>
      <c r="E859">
        <v>63960</v>
      </c>
      <c r="F859">
        <v>-108370</v>
      </c>
      <c r="G859">
        <v>-62.88516218882377</v>
      </c>
    </row>
    <row r="860" spans="1:7" x14ac:dyDescent="0.3">
      <c r="A860">
        <v>44293</v>
      </c>
      <c r="B860">
        <v>145.97</v>
      </c>
      <c r="C860">
        <v>-3.4000000000000057</v>
      </c>
      <c r="D860">
        <v>-2.2762268193077628</v>
      </c>
      <c r="E860">
        <v>172330</v>
      </c>
      <c r="F860">
        <v>91745</v>
      </c>
      <c r="G860">
        <v>113.84873115344047</v>
      </c>
    </row>
    <row r="861" spans="1:7" x14ac:dyDescent="0.3">
      <c r="A861">
        <v>44292</v>
      </c>
      <c r="B861">
        <v>149.37</v>
      </c>
      <c r="C861">
        <v>-0.32999999999998408</v>
      </c>
      <c r="D861">
        <v>-0.22044088176351645</v>
      </c>
      <c r="E861">
        <v>80585</v>
      </c>
      <c r="F861">
        <v>-55530</v>
      </c>
      <c r="G861">
        <v>-40.796385409396464</v>
      </c>
    </row>
    <row r="862" spans="1:7" x14ac:dyDescent="0.3">
      <c r="A862">
        <v>44291</v>
      </c>
      <c r="B862">
        <v>149.69999999999999</v>
      </c>
      <c r="C862">
        <v>0.6799999999999784</v>
      </c>
      <c r="D862">
        <v>0.45631458864580482</v>
      </c>
      <c r="E862">
        <v>136115</v>
      </c>
      <c r="F862">
        <v>-12488</v>
      </c>
      <c r="G862">
        <v>-8.4035988506288568</v>
      </c>
    </row>
    <row r="863" spans="1:7" x14ac:dyDescent="0.3">
      <c r="A863">
        <v>44287</v>
      </c>
      <c r="B863">
        <v>149.02000000000001</v>
      </c>
      <c r="C863">
        <v>2.0700000000000216</v>
      </c>
      <c r="D863">
        <v>1.4086423953725906</v>
      </c>
      <c r="E863">
        <v>148603</v>
      </c>
      <c r="F863">
        <v>73591</v>
      </c>
      <c r="G863">
        <v>98.105636431504294</v>
      </c>
    </row>
    <row r="864" spans="1:7" x14ac:dyDescent="0.3">
      <c r="A864">
        <v>44286</v>
      </c>
      <c r="B864">
        <v>146.94999999999999</v>
      </c>
      <c r="C864">
        <v>3.0699999999999932</v>
      </c>
      <c r="D864">
        <v>2.1337225465665788</v>
      </c>
      <c r="E864">
        <v>75012</v>
      </c>
      <c r="F864">
        <v>-24097</v>
      </c>
      <c r="G864">
        <v>-24.313634483245718</v>
      </c>
    </row>
    <row r="865" spans="1:7" x14ac:dyDescent="0.3">
      <c r="A865">
        <v>44285</v>
      </c>
      <c r="B865">
        <v>143.88</v>
      </c>
      <c r="C865">
        <v>2.9399999999999977</v>
      </c>
      <c r="D865">
        <v>2.0859940400170269</v>
      </c>
      <c r="E865">
        <v>99109</v>
      </c>
      <c r="F865">
        <v>-45074</v>
      </c>
      <c r="G865">
        <v>-31.261660528633751</v>
      </c>
    </row>
    <row r="866" spans="1:7" x14ac:dyDescent="0.3">
      <c r="A866">
        <v>44284</v>
      </c>
      <c r="B866">
        <v>140.94</v>
      </c>
      <c r="C866">
        <v>-4.5800000000000125</v>
      </c>
      <c r="D866">
        <v>-3.1473336998350825</v>
      </c>
      <c r="E866">
        <v>144183</v>
      </c>
      <c r="F866">
        <v>52527</v>
      </c>
      <c r="G866">
        <v>57.308850484420006</v>
      </c>
    </row>
    <row r="867" spans="1:7" x14ac:dyDescent="0.3">
      <c r="A867">
        <v>44281</v>
      </c>
      <c r="B867">
        <v>145.52000000000001</v>
      </c>
      <c r="C867">
        <v>1.3100000000000023</v>
      </c>
      <c r="D867">
        <v>0.9083974759031983</v>
      </c>
      <c r="E867">
        <v>91656</v>
      </c>
      <c r="F867">
        <v>-88690</v>
      </c>
      <c r="G867">
        <v>-49.177691770263827</v>
      </c>
    </row>
    <row r="868" spans="1:7" x14ac:dyDescent="0.3">
      <c r="A868">
        <v>44280</v>
      </c>
      <c r="B868">
        <v>144.21</v>
      </c>
      <c r="C868">
        <v>3.8200000000000216</v>
      </c>
      <c r="D868">
        <v>2.7209915236128084</v>
      </c>
      <c r="E868">
        <v>180346</v>
      </c>
      <c r="F868">
        <v>-38702</v>
      </c>
      <c r="G868">
        <v>-17.668273620393705</v>
      </c>
    </row>
    <row r="869" spans="1:7" x14ac:dyDescent="0.3">
      <c r="A869">
        <v>44279</v>
      </c>
      <c r="B869">
        <v>140.38999999999999</v>
      </c>
      <c r="C869">
        <v>-5.6400000000000148</v>
      </c>
      <c r="D869">
        <v>-3.8622200917619769</v>
      </c>
      <c r="E869">
        <v>219048</v>
      </c>
      <c r="F869">
        <v>64348</v>
      </c>
      <c r="G869">
        <v>41.59534583063995</v>
      </c>
    </row>
    <row r="870" spans="1:7" x14ac:dyDescent="0.3">
      <c r="A870">
        <v>44278</v>
      </c>
      <c r="B870">
        <v>146.03</v>
      </c>
      <c r="C870">
        <v>-6.8799999999999955</v>
      </c>
      <c r="D870">
        <v>-4.4993787195082042</v>
      </c>
      <c r="E870">
        <v>154700</v>
      </c>
      <c r="F870">
        <v>-148</v>
      </c>
      <c r="G870">
        <v>-9.5577598677412695E-2</v>
      </c>
    </row>
    <row r="871" spans="1:7" x14ac:dyDescent="0.3">
      <c r="A871">
        <v>44277</v>
      </c>
      <c r="B871">
        <v>152.91</v>
      </c>
      <c r="C871">
        <v>-1.7700000000000102</v>
      </c>
      <c r="D871">
        <v>-1.1442979053529934</v>
      </c>
      <c r="E871">
        <v>154848</v>
      </c>
      <c r="F871">
        <v>58892</v>
      </c>
      <c r="G871">
        <v>61.373963066405437</v>
      </c>
    </row>
    <row r="872" spans="1:7" x14ac:dyDescent="0.3">
      <c r="A872">
        <v>44274</v>
      </c>
      <c r="B872">
        <v>154.68</v>
      </c>
      <c r="C872">
        <v>2.0800000000000125</v>
      </c>
      <c r="D872">
        <v>1.3630406290956831</v>
      </c>
      <c r="E872">
        <v>95956</v>
      </c>
      <c r="F872">
        <v>-21644</v>
      </c>
      <c r="G872">
        <v>-18.404761904761905</v>
      </c>
    </row>
    <row r="873" spans="1:7" x14ac:dyDescent="0.3">
      <c r="A873">
        <v>44273</v>
      </c>
      <c r="B873">
        <v>152.6</v>
      </c>
      <c r="C873">
        <v>-4.5600000000000023</v>
      </c>
      <c r="D873">
        <v>-2.9015016543649801</v>
      </c>
      <c r="E873">
        <v>117600</v>
      </c>
      <c r="F873">
        <v>70090</v>
      </c>
      <c r="G873">
        <v>147.52683645548305</v>
      </c>
    </row>
    <row r="874" spans="1:7" x14ac:dyDescent="0.3">
      <c r="A874">
        <v>44272</v>
      </c>
      <c r="B874">
        <v>157.16</v>
      </c>
      <c r="C874">
        <v>1.7599999999999909</v>
      </c>
      <c r="D874">
        <v>1.1325611325611267</v>
      </c>
      <c r="E874">
        <v>47510</v>
      </c>
      <c r="F874">
        <v>-59897</v>
      </c>
      <c r="G874">
        <v>-55.766383941456333</v>
      </c>
    </row>
    <row r="875" spans="1:7" x14ac:dyDescent="0.3">
      <c r="A875">
        <v>44271</v>
      </c>
      <c r="B875">
        <v>155.4</v>
      </c>
      <c r="C875">
        <v>-3.0199999999999818</v>
      </c>
      <c r="D875">
        <v>-1.9063249589698157</v>
      </c>
      <c r="E875">
        <v>107407</v>
      </c>
      <c r="F875">
        <v>-156573</v>
      </c>
      <c r="G875">
        <v>-59.312447912720664</v>
      </c>
    </row>
    <row r="876" spans="1:7" x14ac:dyDescent="0.3">
      <c r="A876">
        <v>44270</v>
      </c>
      <c r="B876">
        <v>158.41999999999999</v>
      </c>
      <c r="C876">
        <v>-9.0000000000003411E-2</v>
      </c>
      <c r="D876">
        <v>-5.6778752129205357E-2</v>
      </c>
      <c r="E876">
        <v>263980</v>
      </c>
      <c r="F876">
        <v>162761</v>
      </c>
      <c r="G876">
        <v>160.80083778737193</v>
      </c>
    </row>
    <row r="877" spans="1:7" x14ac:dyDescent="0.3">
      <c r="A877">
        <v>44267</v>
      </c>
      <c r="B877">
        <v>158.51</v>
      </c>
      <c r="C877">
        <v>1.0699999999999932</v>
      </c>
      <c r="D877">
        <v>0.67962398373983313</v>
      </c>
      <c r="E877">
        <v>101219</v>
      </c>
      <c r="F877">
        <v>-150531</v>
      </c>
      <c r="G877">
        <v>-59.793843098311818</v>
      </c>
    </row>
    <row r="878" spans="1:7" x14ac:dyDescent="0.3">
      <c r="A878">
        <v>44266</v>
      </c>
      <c r="B878">
        <v>157.44</v>
      </c>
      <c r="C878">
        <v>3.5699999999999932</v>
      </c>
      <c r="D878">
        <v>2.3201403782413679</v>
      </c>
      <c r="E878">
        <v>251750</v>
      </c>
      <c r="F878">
        <v>-13637</v>
      </c>
      <c r="G878">
        <v>-5.1385335378145873</v>
      </c>
    </row>
    <row r="879" spans="1:7" x14ac:dyDescent="0.3">
      <c r="A879">
        <v>44265</v>
      </c>
      <c r="B879">
        <v>153.87</v>
      </c>
      <c r="C879">
        <v>3.1899999999999977</v>
      </c>
      <c r="D879">
        <v>2.1170692859039009</v>
      </c>
      <c r="E879">
        <v>265387</v>
      </c>
      <c r="F879">
        <v>86051</v>
      </c>
      <c r="G879">
        <v>47.983115492706425</v>
      </c>
    </row>
    <row r="880" spans="1:7" x14ac:dyDescent="0.3">
      <c r="A880">
        <v>44264</v>
      </c>
      <c r="B880">
        <v>150.68</v>
      </c>
      <c r="C880">
        <v>5.6599999999999966</v>
      </c>
      <c r="D880">
        <v>3.9029099434560726</v>
      </c>
      <c r="E880">
        <v>179336</v>
      </c>
      <c r="F880">
        <v>-47319</v>
      </c>
      <c r="G880">
        <v>-20.877103968586617</v>
      </c>
    </row>
    <row r="881" spans="1:7" x14ac:dyDescent="0.3">
      <c r="A881">
        <v>44263</v>
      </c>
      <c r="B881">
        <v>145.02000000000001</v>
      </c>
      <c r="C881">
        <v>1.9300000000000068</v>
      </c>
      <c r="D881">
        <v>1.3488014536305868</v>
      </c>
      <c r="E881">
        <v>226655</v>
      </c>
      <c r="F881">
        <v>56242</v>
      </c>
      <c r="G881">
        <v>33.003350683339889</v>
      </c>
    </row>
    <row r="882" spans="1:7" x14ac:dyDescent="0.3">
      <c r="A882">
        <v>44260</v>
      </c>
      <c r="B882">
        <v>143.09</v>
      </c>
      <c r="C882">
        <v>2.2599999999999909</v>
      </c>
      <c r="D882">
        <v>1.6047717105730248</v>
      </c>
      <c r="E882">
        <v>170413</v>
      </c>
      <c r="F882">
        <v>-16915</v>
      </c>
      <c r="G882">
        <v>-9.0296165015374097</v>
      </c>
    </row>
    <row r="883" spans="1:7" x14ac:dyDescent="0.3">
      <c r="A883">
        <v>44259</v>
      </c>
      <c r="B883">
        <v>140.83000000000001</v>
      </c>
      <c r="C883">
        <v>-5.6199999999999761</v>
      </c>
      <c r="D883">
        <v>-3.8374871969955455</v>
      </c>
      <c r="E883">
        <v>187328</v>
      </c>
      <c r="F883">
        <v>56627</v>
      </c>
      <c r="G883">
        <v>43.32560577195278</v>
      </c>
    </row>
    <row r="884" spans="1:7" x14ac:dyDescent="0.3">
      <c r="A884">
        <v>44258</v>
      </c>
      <c r="B884">
        <v>146.44999999999999</v>
      </c>
      <c r="C884">
        <v>-1.8800000000000239</v>
      </c>
      <c r="D884">
        <v>-1.2674442122295042</v>
      </c>
      <c r="E884">
        <v>130701</v>
      </c>
      <c r="F884">
        <v>-95688</v>
      </c>
      <c r="G884">
        <v>-42.267071279965016</v>
      </c>
    </row>
    <row r="885" spans="1:7" x14ac:dyDescent="0.3">
      <c r="A885">
        <v>44257</v>
      </c>
      <c r="B885">
        <v>148.33000000000001</v>
      </c>
      <c r="C885">
        <v>-2.1099999999999852</v>
      </c>
      <c r="D885">
        <v>-1.4025525126296099</v>
      </c>
      <c r="E885">
        <v>226389</v>
      </c>
      <c r="F885">
        <v>93372</v>
      </c>
      <c r="G885">
        <v>70.195538916078391</v>
      </c>
    </row>
    <row r="886" spans="1:7" x14ac:dyDescent="0.3">
      <c r="A886">
        <v>44256</v>
      </c>
      <c r="B886">
        <v>150.44</v>
      </c>
      <c r="C886">
        <v>6.8299999999999841</v>
      </c>
      <c r="D886">
        <v>4.7559362161409258</v>
      </c>
      <c r="E886">
        <v>133017</v>
      </c>
      <c r="F886">
        <v>60677</v>
      </c>
      <c r="G886">
        <v>83.877522808957693</v>
      </c>
    </row>
    <row r="887" spans="1:7" x14ac:dyDescent="0.3">
      <c r="A887">
        <v>44253</v>
      </c>
      <c r="B887">
        <v>143.61000000000001</v>
      </c>
      <c r="C887">
        <v>-1.1499999999999773</v>
      </c>
      <c r="D887">
        <v>-0.79441834760982133</v>
      </c>
      <c r="E887">
        <v>72340</v>
      </c>
      <c r="F887">
        <v>-78309</v>
      </c>
      <c r="G887">
        <v>-51.981095128411077</v>
      </c>
    </row>
    <row r="888" spans="1:7" x14ac:dyDescent="0.3">
      <c r="A888">
        <v>44252</v>
      </c>
      <c r="B888">
        <v>144.76</v>
      </c>
      <c r="C888">
        <v>-5.1200000000000045</v>
      </c>
      <c r="D888">
        <v>-3.4160661862823622</v>
      </c>
      <c r="E888">
        <v>150649</v>
      </c>
      <c r="F888">
        <v>55800</v>
      </c>
      <c r="G888">
        <v>58.830351400647345</v>
      </c>
    </row>
    <row r="889" spans="1:7" x14ac:dyDescent="0.3">
      <c r="A889">
        <v>44251</v>
      </c>
      <c r="B889">
        <v>149.88</v>
      </c>
      <c r="C889">
        <v>4.3599999999999852</v>
      </c>
      <c r="D889">
        <v>2.9961517317207154</v>
      </c>
      <c r="E889">
        <v>94849</v>
      </c>
      <c r="F889">
        <v>-114426</v>
      </c>
      <c r="G889">
        <v>-54.677338430295066</v>
      </c>
    </row>
    <row r="890" spans="1:7" x14ac:dyDescent="0.3">
      <c r="A890">
        <v>44250</v>
      </c>
      <c r="B890">
        <v>145.52000000000001</v>
      </c>
      <c r="C890">
        <v>-3.6599999999999966</v>
      </c>
      <c r="D890">
        <v>-2.4534119855208449</v>
      </c>
      <c r="E890">
        <v>209275</v>
      </c>
      <c r="F890">
        <v>115501</v>
      </c>
      <c r="G890">
        <v>123.16953526563866</v>
      </c>
    </row>
    <row r="891" spans="1:7" x14ac:dyDescent="0.3">
      <c r="A891">
        <v>44249</v>
      </c>
      <c r="B891">
        <v>149.18</v>
      </c>
      <c r="C891">
        <v>-1.5999999999999943</v>
      </c>
      <c r="D891">
        <v>-1.0611486934606673</v>
      </c>
      <c r="E891">
        <v>93774</v>
      </c>
      <c r="F891">
        <v>-17997</v>
      </c>
      <c r="G891">
        <v>-16.101672168988379</v>
      </c>
    </row>
    <row r="892" spans="1:7" x14ac:dyDescent="0.3">
      <c r="A892">
        <v>44246</v>
      </c>
      <c r="B892">
        <v>150.78</v>
      </c>
      <c r="C892">
        <v>3.9799999999999898</v>
      </c>
      <c r="D892">
        <v>2.7111716621253334</v>
      </c>
      <c r="E892">
        <v>111771</v>
      </c>
      <c r="F892">
        <v>-4856</v>
      </c>
      <c r="G892">
        <v>-4.1637013727524499</v>
      </c>
    </row>
    <row r="893" spans="1:7" x14ac:dyDescent="0.3">
      <c r="A893">
        <v>44245</v>
      </c>
      <c r="B893">
        <v>146.80000000000001</v>
      </c>
      <c r="C893">
        <v>-3.9799999999999898</v>
      </c>
      <c r="D893">
        <v>-2.6396073749834126</v>
      </c>
      <c r="E893">
        <v>116627</v>
      </c>
      <c r="F893">
        <v>-130874</v>
      </c>
      <c r="G893">
        <v>-52.87817018921136</v>
      </c>
    </row>
    <row r="894" spans="1:7" x14ac:dyDescent="0.3">
      <c r="A894">
        <v>44244</v>
      </c>
      <c r="B894">
        <v>150.78</v>
      </c>
      <c r="C894">
        <v>-1.0800000000000125</v>
      </c>
      <c r="D894">
        <v>-0.71118135124457549</v>
      </c>
      <c r="E894">
        <v>247501</v>
      </c>
      <c r="F894">
        <v>119352</v>
      </c>
      <c r="G894">
        <v>93.135334649509559</v>
      </c>
    </row>
    <row r="895" spans="1:7" x14ac:dyDescent="0.3">
      <c r="A895">
        <v>44243</v>
      </c>
      <c r="B895">
        <v>151.86000000000001</v>
      </c>
      <c r="C895">
        <v>0.12000000000000455</v>
      </c>
      <c r="D895">
        <v>7.9082641360224429E-2</v>
      </c>
      <c r="E895">
        <v>128149</v>
      </c>
      <c r="F895">
        <v>-185908</v>
      </c>
      <c r="G895">
        <v>-59.195623724355769</v>
      </c>
    </row>
    <row r="896" spans="1:7" x14ac:dyDescent="0.3">
      <c r="A896">
        <v>44239</v>
      </c>
      <c r="B896">
        <v>151.74</v>
      </c>
      <c r="C896">
        <v>1.0100000000000193</v>
      </c>
      <c r="D896">
        <v>0.67007231473496942</v>
      </c>
      <c r="E896">
        <v>314057</v>
      </c>
      <c r="F896">
        <v>156241</v>
      </c>
      <c r="G896">
        <v>99.002002331829473</v>
      </c>
    </row>
    <row r="897" spans="1:7" x14ac:dyDescent="0.3">
      <c r="A897">
        <v>44238</v>
      </c>
      <c r="B897">
        <v>150.72999999999999</v>
      </c>
      <c r="C897">
        <v>-0.63000000000002387</v>
      </c>
      <c r="D897">
        <v>-0.41622621564483603</v>
      </c>
      <c r="E897">
        <v>157816</v>
      </c>
      <c r="F897">
        <v>-133782</v>
      </c>
      <c r="G897">
        <v>-45.878915493247554</v>
      </c>
    </row>
    <row r="898" spans="1:7" x14ac:dyDescent="0.3">
      <c r="A898">
        <v>44237</v>
      </c>
      <c r="B898">
        <v>151.36000000000001</v>
      </c>
      <c r="C898">
        <v>-2.1099999999999852</v>
      </c>
      <c r="D898">
        <v>-1.3748615364566268</v>
      </c>
      <c r="E898">
        <v>291598</v>
      </c>
      <c r="F898">
        <v>93414</v>
      </c>
      <c r="G898">
        <v>47.134985669882532</v>
      </c>
    </row>
    <row r="899" spans="1:7" x14ac:dyDescent="0.3">
      <c r="A899">
        <v>44236</v>
      </c>
      <c r="B899">
        <v>153.47</v>
      </c>
      <c r="C899">
        <v>1.3899999999999864</v>
      </c>
      <c r="D899">
        <v>0.91399263545501463</v>
      </c>
      <c r="E899">
        <v>198184</v>
      </c>
      <c r="F899">
        <v>-32062</v>
      </c>
      <c r="G899">
        <v>-13.925106190769872</v>
      </c>
    </row>
    <row r="900" spans="1:7" x14ac:dyDescent="0.3">
      <c r="A900">
        <v>44235</v>
      </c>
      <c r="B900">
        <v>152.08000000000001</v>
      </c>
      <c r="C900">
        <v>5.9699999999999989</v>
      </c>
      <c r="D900">
        <v>4.0859626308945307</v>
      </c>
      <c r="E900">
        <v>230246</v>
      </c>
      <c r="F900">
        <v>134231</v>
      </c>
      <c r="G900">
        <v>139.80211425298131</v>
      </c>
    </row>
    <row r="901" spans="1:7" x14ac:dyDescent="0.3">
      <c r="A901">
        <v>44232</v>
      </c>
      <c r="B901">
        <v>146.11000000000001</v>
      </c>
      <c r="C901">
        <v>2.9200000000000159</v>
      </c>
      <c r="D901">
        <v>2.0392485508764691</v>
      </c>
      <c r="E901">
        <v>96015</v>
      </c>
      <c r="F901">
        <v>1683</v>
      </c>
      <c r="G901">
        <v>1.7841241572319044</v>
      </c>
    </row>
    <row r="902" spans="1:7" x14ac:dyDescent="0.3">
      <c r="A902">
        <v>44231</v>
      </c>
      <c r="B902">
        <v>143.19</v>
      </c>
      <c r="C902">
        <v>2.9699999999999989</v>
      </c>
      <c r="D902">
        <v>2.1181001283697038</v>
      </c>
      <c r="E902">
        <v>94332</v>
      </c>
      <c r="F902">
        <v>34967</v>
      </c>
      <c r="G902">
        <v>58.901709761644064</v>
      </c>
    </row>
    <row r="903" spans="1:7" x14ac:dyDescent="0.3">
      <c r="A903">
        <v>44230</v>
      </c>
      <c r="B903">
        <v>140.22</v>
      </c>
      <c r="C903">
        <v>1.9499999999999886</v>
      </c>
      <c r="D903">
        <v>1.4102842265133351</v>
      </c>
      <c r="E903">
        <v>59365</v>
      </c>
      <c r="F903">
        <v>-26876</v>
      </c>
      <c r="G903">
        <v>-31.163831588223697</v>
      </c>
    </row>
    <row r="904" spans="1:7" x14ac:dyDescent="0.3">
      <c r="A904">
        <v>44229</v>
      </c>
      <c r="B904">
        <v>138.27000000000001</v>
      </c>
      <c r="C904">
        <v>4.0000000000020464E-2</v>
      </c>
      <c r="D904">
        <v>2.8937278448976683E-2</v>
      </c>
      <c r="E904">
        <v>86241</v>
      </c>
      <c r="F904">
        <v>-84581</v>
      </c>
      <c r="G904">
        <v>-49.514114107082229</v>
      </c>
    </row>
    <row r="905" spans="1:7" x14ac:dyDescent="0.3">
      <c r="A905">
        <v>44228</v>
      </c>
      <c r="B905">
        <v>138.22999999999999</v>
      </c>
      <c r="C905">
        <v>2.9699999999999989</v>
      </c>
      <c r="D905">
        <v>2.1957711074966726</v>
      </c>
      <c r="E905">
        <v>170822</v>
      </c>
      <c r="F905">
        <v>61768</v>
      </c>
      <c r="G905">
        <v>56.639829809085406</v>
      </c>
    </row>
    <row r="906" spans="1:7" x14ac:dyDescent="0.3">
      <c r="A906">
        <v>44225</v>
      </c>
      <c r="B906">
        <v>135.26</v>
      </c>
      <c r="C906">
        <v>0.76999999999998181</v>
      </c>
      <c r="D906">
        <v>0.57253327384934327</v>
      </c>
      <c r="E906">
        <v>109054</v>
      </c>
      <c r="F906">
        <v>-142055</v>
      </c>
      <c r="G906">
        <v>-56.571050818568828</v>
      </c>
    </row>
    <row r="907" spans="1:7" x14ac:dyDescent="0.3">
      <c r="A907">
        <v>44224</v>
      </c>
      <c r="B907">
        <v>134.49</v>
      </c>
      <c r="C907">
        <v>-3.039999999999992</v>
      </c>
      <c r="D907">
        <v>-2.2104268159674194</v>
      </c>
      <c r="E907">
        <v>251109</v>
      </c>
      <c r="F907">
        <v>93919</v>
      </c>
      <c r="G907">
        <v>59.748711750111333</v>
      </c>
    </row>
    <row r="908" spans="1:7" x14ac:dyDescent="0.3">
      <c r="A908">
        <v>44223</v>
      </c>
      <c r="B908">
        <v>137.53</v>
      </c>
      <c r="C908">
        <v>0.49000000000000909</v>
      </c>
      <c r="D908">
        <v>0.35755983654408136</v>
      </c>
      <c r="E908">
        <v>157190</v>
      </c>
      <c r="F908">
        <v>99752</v>
      </c>
      <c r="G908">
        <v>173.66899961697831</v>
      </c>
    </row>
    <row r="909" spans="1:7" x14ac:dyDescent="0.3">
      <c r="A909">
        <v>44222</v>
      </c>
      <c r="B909">
        <v>137.04</v>
      </c>
      <c r="C909">
        <v>0.73999999999998067</v>
      </c>
      <c r="D909">
        <v>0.54292002934701444</v>
      </c>
      <c r="E909">
        <v>57438</v>
      </c>
      <c r="F909">
        <v>6636</v>
      </c>
      <c r="G909">
        <v>13.062477855202552</v>
      </c>
    </row>
    <row r="910" spans="1:7" x14ac:dyDescent="0.3">
      <c r="A910">
        <v>44221</v>
      </c>
      <c r="B910">
        <v>136.30000000000001</v>
      </c>
      <c r="C910">
        <v>0.85000000000002274</v>
      </c>
      <c r="D910">
        <v>0.62753783684017928</v>
      </c>
      <c r="E910">
        <v>50802</v>
      </c>
      <c r="F910">
        <v>17365</v>
      </c>
      <c r="G910">
        <v>51.933486855878222</v>
      </c>
    </row>
    <row r="911" spans="1:7" x14ac:dyDescent="0.3">
      <c r="A911">
        <v>44218</v>
      </c>
      <c r="B911">
        <v>135.44999999999999</v>
      </c>
      <c r="C911">
        <v>2.4549999999999841</v>
      </c>
      <c r="D911">
        <v>1.845934057671329</v>
      </c>
      <c r="E911">
        <v>33437</v>
      </c>
      <c r="F911">
        <v>-30499</v>
      </c>
      <c r="G911">
        <v>-47.702389889889886</v>
      </c>
    </row>
    <row r="912" spans="1:7" x14ac:dyDescent="0.3">
      <c r="A912">
        <v>44217</v>
      </c>
      <c r="B912">
        <v>132.995</v>
      </c>
      <c r="C912">
        <v>-1.0649999999999977</v>
      </c>
      <c r="D912">
        <v>-0.79442040877218989</v>
      </c>
      <c r="E912">
        <v>63936</v>
      </c>
      <c r="F912">
        <v>7218</v>
      </c>
      <c r="G912">
        <v>12.726118692478579</v>
      </c>
    </row>
    <row r="913" spans="1:7" x14ac:dyDescent="0.3">
      <c r="A913">
        <v>44216</v>
      </c>
      <c r="B913">
        <v>134.06</v>
      </c>
      <c r="C913">
        <v>0.46000000000000796</v>
      </c>
      <c r="D913">
        <v>0.34431137724551497</v>
      </c>
      <c r="E913">
        <v>56718</v>
      </c>
      <c r="F913">
        <v>-22794</v>
      </c>
      <c r="G913">
        <v>-28.66737096287353</v>
      </c>
    </row>
    <row r="914" spans="1:7" x14ac:dyDescent="0.3">
      <c r="A914">
        <v>44215</v>
      </c>
      <c r="B914">
        <v>133.6</v>
      </c>
      <c r="C914">
        <v>2.8100000000000023</v>
      </c>
      <c r="D914">
        <v>2.1484822998700226</v>
      </c>
      <c r="E914">
        <v>79512</v>
      </c>
      <c r="F914">
        <v>28855</v>
      </c>
      <c r="G914">
        <v>56.96152555421758</v>
      </c>
    </row>
    <row r="915" spans="1:7" x14ac:dyDescent="0.3">
      <c r="A915">
        <v>44211</v>
      </c>
      <c r="B915">
        <v>130.79</v>
      </c>
      <c r="C915">
        <v>-1.8499999999999943</v>
      </c>
      <c r="D915">
        <v>-1.3947527141133855</v>
      </c>
      <c r="E915">
        <v>50657</v>
      </c>
      <c r="F915">
        <v>-27009</v>
      </c>
      <c r="G915">
        <v>-34.77583498570803</v>
      </c>
    </row>
    <row r="916" spans="1:7" x14ac:dyDescent="0.3">
      <c r="A916">
        <v>44210</v>
      </c>
      <c r="B916">
        <v>132.63999999999999</v>
      </c>
      <c r="C916">
        <v>3.7199999999999989</v>
      </c>
      <c r="D916">
        <v>2.8855103940428166</v>
      </c>
      <c r="E916">
        <v>77666</v>
      </c>
      <c r="F916">
        <v>418</v>
      </c>
      <c r="G916">
        <v>0.5411143330571665</v>
      </c>
    </row>
    <row r="917" spans="1:7" x14ac:dyDescent="0.3">
      <c r="A917">
        <v>44209</v>
      </c>
      <c r="B917">
        <v>128.91999999999999</v>
      </c>
      <c r="C917">
        <v>-0.86000000000001364</v>
      </c>
      <c r="D917">
        <v>-0.66265988596086733</v>
      </c>
      <c r="E917">
        <v>77248</v>
      </c>
      <c r="F917">
        <v>33886</v>
      </c>
      <c r="G917">
        <v>78.146764448134306</v>
      </c>
    </row>
    <row r="918" spans="1:7" x14ac:dyDescent="0.3">
      <c r="A918">
        <v>44208</v>
      </c>
      <c r="B918">
        <v>129.78</v>
      </c>
      <c r="C918">
        <v>3.230000000000004</v>
      </c>
      <c r="D918">
        <v>2.5523508494666172</v>
      </c>
      <c r="E918">
        <v>43362</v>
      </c>
      <c r="F918">
        <v>13630</v>
      </c>
      <c r="G918">
        <v>45.842862908650609</v>
      </c>
    </row>
    <row r="919" spans="1:7" x14ac:dyDescent="0.3">
      <c r="A919">
        <v>44207</v>
      </c>
      <c r="B919">
        <v>126.55</v>
      </c>
      <c r="C919">
        <v>9.0000000000003411E-2</v>
      </c>
      <c r="D919">
        <v>7.1168749011547849E-2</v>
      </c>
      <c r="E919">
        <v>29732</v>
      </c>
      <c r="F919">
        <v>-35689</v>
      </c>
      <c r="G919">
        <v>-54.552819431069537</v>
      </c>
    </row>
    <row r="920" spans="1:7" x14ac:dyDescent="0.3">
      <c r="A920">
        <v>44204</v>
      </c>
      <c r="B920">
        <v>126.46</v>
      </c>
      <c r="C920">
        <v>-1.0300000000000011</v>
      </c>
      <c r="D920">
        <v>-0.80790650247078299</v>
      </c>
      <c r="E920">
        <v>65421</v>
      </c>
      <c r="F920">
        <v>-50335</v>
      </c>
      <c r="G920">
        <v>-43.483707108054872</v>
      </c>
    </row>
    <row r="921" spans="1:7" x14ac:dyDescent="0.3">
      <c r="A921">
        <v>44203</v>
      </c>
      <c r="B921">
        <v>127.49</v>
      </c>
      <c r="C921">
        <v>2.9099999999999966</v>
      </c>
      <c r="D921">
        <v>2.3358484507946673</v>
      </c>
      <c r="E921">
        <v>115756</v>
      </c>
      <c r="F921">
        <v>67530</v>
      </c>
      <c r="G921">
        <v>140.02820055571684</v>
      </c>
    </row>
    <row r="922" spans="1:7" x14ac:dyDescent="0.3">
      <c r="A922">
        <v>44202</v>
      </c>
      <c r="B922">
        <v>124.58</v>
      </c>
      <c r="C922">
        <v>4.5600000000000023</v>
      </c>
      <c r="D922">
        <v>3.7993667722046345</v>
      </c>
      <c r="E922">
        <v>48226</v>
      </c>
      <c r="F922">
        <v>17174</v>
      </c>
      <c r="G922">
        <v>55.307226587659407</v>
      </c>
    </row>
    <row r="923" spans="1:7" x14ac:dyDescent="0.3">
      <c r="A923">
        <v>44201</v>
      </c>
      <c r="B923">
        <v>120.02</v>
      </c>
      <c r="C923">
        <v>2.0600000000000023</v>
      </c>
      <c r="D923">
        <v>1.7463546965072927</v>
      </c>
      <c r="E923">
        <v>31052</v>
      </c>
      <c r="F923">
        <v>-29265</v>
      </c>
      <c r="G923">
        <v>-48.518659747666497</v>
      </c>
    </row>
    <row r="924" spans="1:7" x14ac:dyDescent="0.3">
      <c r="A924">
        <v>44200</v>
      </c>
      <c r="B924">
        <v>117.96</v>
      </c>
      <c r="C924">
        <v>-0.69000000000001194</v>
      </c>
      <c r="D924">
        <v>-0.5815423514538659</v>
      </c>
      <c r="E924">
        <v>60317</v>
      </c>
      <c r="F924">
        <v>45555</v>
      </c>
      <c r="G924">
        <v>308.59639615228286</v>
      </c>
    </row>
    <row r="925" spans="1:7" x14ac:dyDescent="0.3">
      <c r="A925">
        <v>44196</v>
      </c>
      <c r="B925">
        <v>118.65</v>
      </c>
      <c r="C925">
        <v>-0.46999999999999886</v>
      </c>
      <c r="D925">
        <v>-0.39456010745466658</v>
      </c>
      <c r="E925">
        <v>14762</v>
      </c>
      <c r="F925">
        <v>-5660</v>
      </c>
      <c r="G925">
        <v>-27.715209088238176</v>
      </c>
    </row>
    <row r="926" spans="1:7" x14ac:dyDescent="0.3">
      <c r="A926">
        <v>44195</v>
      </c>
      <c r="B926">
        <v>119.12</v>
      </c>
      <c r="C926">
        <v>1.8000000000000114</v>
      </c>
      <c r="D926">
        <v>1.5342652574156252</v>
      </c>
      <c r="E926">
        <v>20422</v>
      </c>
      <c r="F926">
        <v>-20059</v>
      </c>
      <c r="G926">
        <v>-49.551641510832241</v>
      </c>
    </row>
    <row r="927" spans="1:7" x14ac:dyDescent="0.3">
      <c r="A927">
        <v>44194</v>
      </c>
      <c r="B927">
        <v>117.32</v>
      </c>
      <c r="C927">
        <v>-3.1380000000000052</v>
      </c>
      <c r="D927">
        <v>-2.605057364392573</v>
      </c>
      <c r="E927">
        <v>40481</v>
      </c>
      <c r="F927">
        <v>-3389</v>
      </c>
      <c r="G927">
        <v>-7.7250968771369957</v>
      </c>
    </row>
    <row r="928" spans="1:7" x14ac:dyDescent="0.3">
      <c r="A928">
        <v>44193</v>
      </c>
      <c r="B928">
        <v>120.458</v>
      </c>
      <c r="C928">
        <v>-0.47200000000000841</v>
      </c>
      <c r="D928">
        <v>-0.39030844290085864</v>
      </c>
      <c r="E928">
        <v>43870</v>
      </c>
      <c r="F928">
        <v>26396</v>
      </c>
      <c r="G928">
        <v>151.05871580634084</v>
      </c>
    </row>
    <row r="929" spans="1:7" x14ac:dyDescent="0.3">
      <c r="A929">
        <v>44189</v>
      </c>
      <c r="B929">
        <v>120.93</v>
      </c>
      <c r="C929">
        <v>-0.72999999999998977</v>
      </c>
      <c r="D929">
        <v>-0.60003287851388276</v>
      </c>
      <c r="E929">
        <v>17474</v>
      </c>
      <c r="F929">
        <v>-30341</v>
      </c>
      <c r="G929">
        <v>-63.454982746000212</v>
      </c>
    </row>
    <row r="930" spans="1:7" x14ac:dyDescent="0.3">
      <c r="A930">
        <v>44188</v>
      </c>
      <c r="B930">
        <v>121.66</v>
      </c>
      <c r="C930">
        <v>1.4099999999999966</v>
      </c>
      <c r="D930">
        <v>1.1725571725571697</v>
      </c>
      <c r="E930">
        <v>47815</v>
      </c>
      <c r="F930">
        <v>25657</v>
      </c>
      <c r="G930">
        <v>115.79113638415019</v>
      </c>
    </row>
    <row r="931" spans="1:7" x14ac:dyDescent="0.3">
      <c r="A931">
        <v>44187</v>
      </c>
      <c r="B931">
        <v>120.25</v>
      </c>
      <c r="C931">
        <v>1.3499999999999943</v>
      </c>
      <c r="D931">
        <v>1.1354079058031912</v>
      </c>
      <c r="E931">
        <v>22158</v>
      </c>
      <c r="F931">
        <v>-13157</v>
      </c>
      <c r="G931">
        <v>-37.256123460285998</v>
      </c>
    </row>
    <row r="932" spans="1:7" x14ac:dyDescent="0.3">
      <c r="A932">
        <v>44186</v>
      </c>
      <c r="B932">
        <v>118.9</v>
      </c>
      <c r="C932">
        <v>-8.99999999999892E-2</v>
      </c>
      <c r="D932">
        <v>-7.5636608118320195E-2</v>
      </c>
      <c r="E932">
        <v>35315</v>
      </c>
      <c r="F932">
        <v>-10225</v>
      </c>
      <c r="G932">
        <v>-22.452788757136585</v>
      </c>
    </row>
    <row r="933" spans="1:7" x14ac:dyDescent="0.3">
      <c r="A933">
        <v>44183</v>
      </c>
      <c r="B933">
        <v>118.99</v>
      </c>
      <c r="C933">
        <v>-0.54390000000000782</v>
      </c>
      <c r="D933">
        <v>-0.4550173632751946</v>
      </c>
      <c r="E933">
        <v>45540</v>
      </c>
      <c r="F933">
        <v>-1931</v>
      </c>
      <c r="G933">
        <v>-4.0677466242548084</v>
      </c>
    </row>
    <row r="934" spans="1:7" x14ac:dyDescent="0.3">
      <c r="A934">
        <v>44182</v>
      </c>
      <c r="B934">
        <v>119.5339</v>
      </c>
      <c r="C934">
        <v>1.761400000000009</v>
      </c>
      <c r="D934">
        <v>1.4955953214884705</v>
      </c>
      <c r="E934">
        <v>47471</v>
      </c>
      <c r="F934">
        <v>7488</v>
      </c>
      <c r="G934">
        <v>18.727959382737662</v>
      </c>
    </row>
    <row r="935" spans="1:7" x14ac:dyDescent="0.3">
      <c r="A935">
        <v>44181</v>
      </c>
      <c r="B935">
        <v>117.77249999999999</v>
      </c>
      <c r="C935">
        <v>2.2499999999993747E-2</v>
      </c>
      <c r="D935">
        <v>1.9108280254771761E-2</v>
      </c>
      <c r="E935">
        <v>39983</v>
      </c>
      <c r="F935">
        <v>4803</v>
      </c>
      <c r="G935">
        <v>13.652643547470154</v>
      </c>
    </row>
    <row r="936" spans="1:7" x14ac:dyDescent="0.3">
      <c r="A936">
        <v>44180</v>
      </c>
      <c r="B936">
        <v>117.75</v>
      </c>
      <c r="C936">
        <v>2.393100000000004</v>
      </c>
      <c r="D936">
        <v>2.0745182992954945</v>
      </c>
      <c r="E936">
        <v>35180</v>
      </c>
      <c r="F936">
        <v>5373</v>
      </c>
      <c r="G936">
        <v>18.025967054718691</v>
      </c>
    </row>
    <row r="937" spans="1:7" x14ac:dyDescent="0.3">
      <c r="A937">
        <v>44179</v>
      </c>
      <c r="B937">
        <v>115.3569</v>
      </c>
      <c r="C937">
        <v>-0.12310000000000798</v>
      </c>
      <c r="D937">
        <v>-0.10659854520263939</v>
      </c>
      <c r="E937">
        <v>29807</v>
      </c>
      <c r="F937">
        <v>-16138</v>
      </c>
      <c r="G937">
        <v>-35.124605506583961</v>
      </c>
    </row>
    <row r="938" spans="1:7" x14ac:dyDescent="0.3">
      <c r="A938">
        <v>44176</v>
      </c>
      <c r="B938">
        <v>115.48</v>
      </c>
      <c r="C938">
        <v>-1.0799999999999983</v>
      </c>
      <c r="D938">
        <v>-0.92656142759093885</v>
      </c>
      <c r="E938">
        <v>45945</v>
      </c>
      <c r="F938">
        <v>10622</v>
      </c>
      <c r="G938">
        <v>30.071058517113496</v>
      </c>
    </row>
    <row r="939" spans="1:7" x14ac:dyDescent="0.3">
      <c r="A939">
        <v>44175</v>
      </c>
      <c r="B939">
        <v>116.56</v>
      </c>
      <c r="C939">
        <v>1.1599999999999966</v>
      </c>
      <c r="D939">
        <v>1.0051993067590959</v>
      </c>
      <c r="E939">
        <v>35323</v>
      </c>
      <c r="F939">
        <v>4560</v>
      </c>
      <c r="G939">
        <v>14.823001657835711</v>
      </c>
    </row>
    <row r="940" spans="1:7" x14ac:dyDescent="0.3">
      <c r="A940">
        <v>44174</v>
      </c>
      <c r="B940">
        <v>115.4</v>
      </c>
      <c r="C940">
        <v>-1.1599999999999966</v>
      </c>
      <c r="D940">
        <v>-0.99519560741248847</v>
      </c>
      <c r="E940">
        <v>30763</v>
      </c>
      <c r="F940">
        <v>1869</v>
      </c>
      <c r="G940">
        <v>6.4684709628296533</v>
      </c>
    </row>
    <row r="941" spans="1:7" x14ac:dyDescent="0.3">
      <c r="A941">
        <v>44173</v>
      </c>
      <c r="B941">
        <v>116.56</v>
      </c>
      <c r="C941">
        <v>1.1500000000000057</v>
      </c>
      <c r="D941">
        <v>0.99644744822806142</v>
      </c>
      <c r="E941">
        <v>28894</v>
      </c>
      <c r="F941">
        <v>-13041</v>
      </c>
      <c r="G941">
        <v>-31.098128055323716</v>
      </c>
    </row>
    <row r="942" spans="1:7" x14ac:dyDescent="0.3">
      <c r="A942">
        <v>44172</v>
      </c>
      <c r="B942">
        <v>115.41</v>
      </c>
      <c r="C942">
        <v>0.25999999999999091</v>
      </c>
      <c r="D942">
        <v>0.22579244463742154</v>
      </c>
      <c r="E942">
        <v>41935</v>
      </c>
      <c r="F942">
        <v>-23269</v>
      </c>
      <c r="G942">
        <v>-35.686460953315745</v>
      </c>
    </row>
    <row r="943" spans="1:7" x14ac:dyDescent="0.3">
      <c r="A943">
        <v>44169</v>
      </c>
      <c r="B943">
        <v>115.15</v>
      </c>
      <c r="C943">
        <v>3.2700000000000102</v>
      </c>
      <c r="D943">
        <v>2.9227744011440921</v>
      </c>
      <c r="E943">
        <v>65204</v>
      </c>
      <c r="F943">
        <v>27732</v>
      </c>
      <c r="G943">
        <v>74.007258753202393</v>
      </c>
    </row>
    <row r="944" spans="1:7" x14ac:dyDescent="0.3">
      <c r="A944">
        <v>44168</v>
      </c>
      <c r="B944">
        <v>111.88</v>
      </c>
      <c r="C944">
        <v>0.69499999999999318</v>
      </c>
      <c r="D944">
        <v>0.62508431892790683</v>
      </c>
      <c r="E944">
        <v>37472</v>
      </c>
      <c r="F944">
        <v>10566</v>
      </c>
      <c r="G944">
        <v>39.270051289675166</v>
      </c>
    </row>
    <row r="945" spans="1:7" x14ac:dyDescent="0.3">
      <c r="A945">
        <v>44167</v>
      </c>
      <c r="B945">
        <v>111.185</v>
      </c>
      <c r="C945">
        <v>0.15500000000000114</v>
      </c>
      <c r="D945">
        <v>0.13960190939385853</v>
      </c>
      <c r="E945">
        <v>26906</v>
      </c>
      <c r="F945">
        <v>-317636</v>
      </c>
      <c r="G945">
        <v>-92.19079241427751</v>
      </c>
    </row>
    <row r="946" spans="1:7" x14ac:dyDescent="0.3">
      <c r="A946">
        <v>44166</v>
      </c>
      <c r="B946">
        <v>111.03</v>
      </c>
      <c r="C946">
        <v>0.42000000000000171</v>
      </c>
      <c r="D946">
        <v>0.37971250339029178</v>
      </c>
      <c r="E946">
        <v>344542</v>
      </c>
      <c r="F946">
        <v>318871</v>
      </c>
      <c r="G946">
        <v>1242.1448326905847</v>
      </c>
    </row>
    <row r="947" spans="1:7" x14ac:dyDescent="0.3">
      <c r="A947">
        <v>44165</v>
      </c>
      <c r="B947">
        <v>110.61</v>
      </c>
      <c r="C947">
        <v>-1.3400000000000034</v>
      </c>
      <c r="D947">
        <v>-1.1969629298794136</v>
      </c>
      <c r="E947">
        <v>25671</v>
      </c>
      <c r="F947">
        <v>6702</v>
      </c>
      <c r="G947">
        <v>35.331330064842639</v>
      </c>
    </row>
    <row r="948" spans="1:7" x14ac:dyDescent="0.3">
      <c r="A948">
        <v>44162</v>
      </c>
      <c r="B948">
        <v>111.95</v>
      </c>
      <c r="C948">
        <v>1.0600000000000023</v>
      </c>
      <c r="D948">
        <v>0.95590224546848435</v>
      </c>
      <c r="E948">
        <v>18969</v>
      </c>
      <c r="F948">
        <v>-1305</v>
      </c>
      <c r="G948">
        <v>-6.4368156259248295</v>
      </c>
    </row>
    <row r="949" spans="1:7" x14ac:dyDescent="0.3">
      <c r="A949">
        <v>44160</v>
      </c>
      <c r="B949">
        <v>110.89</v>
      </c>
      <c r="C949">
        <v>7.9999999999998295E-2</v>
      </c>
      <c r="D949">
        <v>7.2195650212073179E-2</v>
      </c>
      <c r="E949">
        <v>20274</v>
      </c>
      <c r="F949">
        <v>-47816</v>
      </c>
      <c r="G949">
        <v>-70.22470259950066</v>
      </c>
    </row>
    <row r="950" spans="1:7" x14ac:dyDescent="0.3">
      <c r="A950">
        <v>44159</v>
      </c>
      <c r="B950">
        <v>110.81</v>
      </c>
      <c r="C950">
        <v>1.7600000000000051</v>
      </c>
      <c r="D950">
        <v>1.6139385602934482</v>
      </c>
      <c r="E950">
        <v>68090</v>
      </c>
      <c r="F950">
        <v>49764</v>
      </c>
      <c r="G950">
        <v>271.54861944777912</v>
      </c>
    </row>
    <row r="951" spans="1:7" x14ac:dyDescent="0.3">
      <c r="A951">
        <v>44158</v>
      </c>
      <c r="B951">
        <v>109.05</v>
      </c>
      <c r="C951">
        <v>2.3100000000000023</v>
      </c>
      <c r="D951">
        <v>2.164137155705455</v>
      </c>
      <c r="E951">
        <v>18326</v>
      </c>
      <c r="F951">
        <v>-20298</v>
      </c>
      <c r="G951">
        <v>-52.552816901408448</v>
      </c>
    </row>
    <row r="952" spans="1:7" x14ac:dyDescent="0.3">
      <c r="A952">
        <v>44155</v>
      </c>
      <c r="B952">
        <v>106.74</v>
      </c>
      <c r="C952">
        <v>0.61999999999999034</v>
      </c>
      <c r="D952">
        <v>0.58424425179041684</v>
      </c>
      <c r="E952">
        <v>38624</v>
      </c>
      <c r="F952">
        <v>15262</v>
      </c>
      <c r="G952">
        <v>65.328310932283202</v>
      </c>
    </row>
    <row r="953" spans="1:7" x14ac:dyDescent="0.3">
      <c r="A953">
        <v>44154</v>
      </c>
      <c r="B953">
        <v>106.12</v>
      </c>
      <c r="C953">
        <v>0.45000000000000284</v>
      </c>
      <c r="D953">
        <v>0.42585407400397735</v>
      </c>
      <c r="E953">
        <v>23362</v>
      </c>
      <c r="F953">
        <v>-25299</v>
      </c>
      <c r="G953">
        <v>-51.990300240438955</v>
      </c>
    </row>
    <row r="954" spans="1:7" x14ac:dyDescent="0.3">
      <c r="A954">
        <v>44153</v>
      </c>
      <c r="B954">
        <v>105.67</v>
      </c>
      <c r="C954">
        <v>-0.64999999999999147</v>
      </c>
      <c r="D954">
        <v>-0.61136192626033814</v>
      </c>
      <c r="E954">
        <v>48661</v>
      </c>
      <c r="F954">
        <v>15266</v>
      </c>
      <c r="G954">
        <v>45.713430154214706</v>
      </c>
    </row>
    <row r="955" spans="1:7" x14ac:dyDescent="0.3">
      <c r="A955">
        <v>44152</v>
      </c>
      <c r="B955">
        <v>106.32</v>
      </c>
      <c r="C955">
        <v>0.47999999999998977</v>
      </c>
      <c r="D955">
        <v>0.45351473922901525</v>
      </c>
      <c r="E955">
        <v>33395</v>
      </c>
      <c r="F955">
        <v>-35591</v>
      </c>
      <c r="G955">
        <v>-51.591627286695854</v>
      </c>
    </row>
    <row r="956" spans="1:7" x14ac:dyDescent="0.3">
      <c r="A956">
        <v>44151</v>
      </c>
      <c r="B956">
        <v>105.84</v>
      </c>
      <c r="C956">
        <v>2.4000000000000057</v>
      </c>
      <c r="D956">
        <v>2.3201856148491933</v>
      </c>
      <c r="E956">
        <v>68986</v>
      </c>
      <c r="F956">
        <v>32247</v>
      </c>
      <c r="G956">
        <v>87.773211029151582</v>
      </c>
    </row>
    <row r="957" spans="1:7" x14ac:dyDescent="0.3">
      <c r="A957">
        <v>44148</v>
      </c>
      <c r="B957">
        <v>103.44</v>
      </c>
      <c r="C957">
        <v>1.7599999999999909</v>
      </c>
      <c r="D957">
        <v>1.7309205350117927</v>
      </c>
      <c r="E957">
        <v>36739</v>
      </c>
      <c r="F957">
        <v>20074</v>
      </c>
      <c r="G957">
        <v>120.45604560456046</v>
      </c>
    </row>
    <row r="958" spans="1:7" x14ac:dyDescent="0.3">
      <c r="A958">
        <v>44147</v>
      </c>
      <c r="B958">
        <v>101.68</v>
      </c>
      <c r="C958">
        <v>-1.1799999999999926</v>
      </c>
      <c r="D958">
        <v>-1.1471903558234422</v>
      </c>
      <c r="E958">
        <v>16665</v>
      </c>
      <c r="F958">
        <v>-5692</v>
      </c>
      <c r="G958">
        <v>-25.459587601198731</v>
      </c>
    </row>
    <row r="959" spans="1:7" x14ac:dyDescent="0.3">
      <c r="A959">
        <v>44146</v>
      </c>
      <c r="B959">
        <v>102.86</v>
      </c>
      <c r="C959">
        <v>0.59000000000000341</v>
      </c>
      <c r="D959">
        <v>0.57690427300283897</v>
      </c>
      <c r="E959">
        <v>22357</v>
      </c>
      <c r="F959">
        <v>-19392</v>
      </c>
      <c r="G959">
        <v>-46.449016742916001</v>
      </c>
    </row>
    <row r="960" spans="1:7" x14ac:dyDescent="0.3">
      <c r="A960">
        <v>44145</v>
      </c>
      <c r="B960">
        <v>102.27</v>
      </c>
      <c r="C960">
        <v>2.2099999999999937</v>
      </c>
      <c r="D960">
        <v>2.2086747951229198</v>
      </c>
      <c r="E960">
        <v>41749</v>
      </c>
      <c r="F960">
        <v>1877</v>
      </c>
      <c r="G960">
        <v>4.707564205457464</v>
      </c>
    </row>
    <row r="961" spans="1:7" x14ac:dyDescent="0.3">
      <c r="A961">
        <v>44144</v>
      </c>
      <c r="B961">
        <v>100.06</v>
      </c>
      <c r="C961">
        <v>2.6299999999999955</v>
      </c>
      <c r="D961">
        <v>2.6993739094734632</v>
      </c>
      <c r="E961">
        <v>39872</v>
      </c>
      <c r="F961">
        <v>26686</v>
      </c>
      <c r="G961">
        <v>202.38131351433339</v>
      </c>
    </row>
    <row r="962" spans="1:7" x14ac:dyDescent="0.3">
      <c r="A962">
        <v>44141</v>
      </c>
      <c r="B962">
        <v>97.43</v>
      </c>
      <c r="C962">
        <v>-1.4499999999999886</v>
      </c>
      <c r="D962">
        <v>-1.4664239482200534</v>
      </c>
      <c r="E962">
        <v>13186</v>
      </c>
      <c r="F962">
        <v>-193112</v>
      </c>
      <c r="G962">
        <v>-93.608275407420336</v>
      </c>
    </row>
    <row r="963" spans="1:7" x14ac:dyDescent="0.3">
      <c r="A963">
        <v>44140</v>
      </c>
      <c r="B963">
        <v>98.88</v>
      </c>
      <c r="C963">
        <v>2.769999999999996</v>
      </c>
      <c r="D963">
        <v>2.8821142440953031</v>
      </c>
      <c r="E963">
        <v>206298</v>
      </c>
      <c r="F963">
        <v>172603</v>
      </c>
      <c r="G963">
        <v>512.25107582727412</v>
      </c>
    </row>
    <row r="964" spans="1:7" x14ac:dyDescent="0.3">
      <c r="A964">
        <v>44139</v>
      </c>
      <c r="B964">
        <v>96.11</v>
      </c>
      <c r="C964">
        <v>-0.43000000000000682</v>
      </c>
      <c r="D964">
        <v>-0.44541122850632564</v>
      </c>
      <c r="E964">
        <v>33695</v>
      </c>
      <c r="F964">
        <v>4155</v>
      </c>
      <c r="G964">
        <v>14.065673662830061</v>
      </c>
    </row>
    <row r="965" spans="1:7" x14ac:dyDescent="0.3">
      <c r="A965">
        <v>44138</v>
      </c>
      <c r="B965">
        <v>96.54</v>
      </c>
      <c r="C965">
        <v>3.0600000000000023</v>
      </c>
      <c r="D965">
        <v>3.2734274711168188</v>
      </c>
      <c r="E965">
        <v>29540</v>
      </c>
      <c r="F965">
        <v>-24118</v>
      </c>
      <c r="G965">
        <v>-44.947631294494762</v>
      </c>
    </row>
    <row r="966" spans="1:7" x14ac:dyDescent="0.3">
      <c r="A966">
        <v>44137</v>
      </c>
      <c r="B966">
        <v>93.48</v>
      </c>
      <c r="C966">
        <v>1.6899999999999977</v>
      </c>
      <c r="D966">
        <v>1.8411591676653205</v>
      </c>
      <c r="E966">
        <v>53658</v>
      </c>
      <c r="F966">
        <v>30386</v>
      </c>
      <c r="G966">
        <v>130.5689240288759</v>
      </c>
    </row>
    <row r="967" spans="1:7" x14ac:dyDescent="0.3">
      <c r="A967">
        <v>44134</v>
      </c>
      <c r="B967">
        <v>91.79</v>
      </c>
      <c r="C967">
        <v>-1.7099999999999937</v>
      </c>
      <c r="D967">
        <v>-1.8288770053475869</v>
      </c>
      <c r="E967">
        <v>23272</v>
      </c>
      <c r="F967">
        <v>-9122</v>
      </c>
      <c r="G967">
        <v>-28.159535716490709</v>
      </c>
    </row>
    <row r="968" spans="1:7" x14ac:dyDescent="0.3">
      <c r="A968">
        <v>44133</v>
      </c>
      <c r="B968">
        <v>93.5</v>
      </c>
      <c r="C968">
        <v>1.2000000000000028</v>
      </c>
      <c r="D968">
        <v>1.3001083423618667</v>
      </c>
      <c r="E968">
        <v>32394</v>
      </c>
      <c r="F968">
        <v>16883</v>
      </c>
      <c r="G968">
        <v>108.84533556830637</v>
      </c>
    </row>
    <row r="969" spans="1:7" x14ac:dyDescent="0.3">
      <c r="A969">
        <v>44132</v>
      </c>
      <c r="B969">
        <v>92.3</v>
      </c>
      <c r="C969">
        <v>-2.7199999999999989</v>
      </c>
      <c r="D969">
        <v>-2.8625552515259933</v>
      </c>
      <c r="E969">
        <v>15511</v>
      </c>
      <c r="F969">
        <v>-1100</v>
      </c>
      <c r="G969">
        <v>-6.6221178736981514</v>
      </c>
    </row>
    <row r="970" spans="1:7" x14ac:dyDescent="0.3">
      <c r="A970">
        <v>44131</v>
      </c>
      <c r="B970">
        <v>95.02</v>
      </c>
      <c r="C970">
        <v>-0.5</v>
      </c>
      <c r="D970">
        <v>-0.52345058626465668</v>
      </c>
      <c r="E970">
        <v>16611</v>
      </c>
      <c r="F970">
        <v>-244</v>
      </c>
      <c r="G970">
        <v>-1.4476416493622071</v>
      </c>
    </row>
    <row r="971" spans="1:7" x14ac:dyDescent="0.3">
      <c r="A971">
        <v>44130</v>
      </c>
      <c r="B971">
        <v>95.52</v>
      </c>
      <c r="C971">
        <v>-2.3700000000000045</v>
      </c>
      <c r="D971">
        <v>-2.4210848912044178</v>
      </c>
      <c r="E971">
        <v>16855</v>
      </c>
      <c r="F971">
        <v>6047</v>
      </c>
      <c r="G971">
        <v>55.949296817172467</v>
      </c>
    </row>
    <row r="972" spans="1:7" x14ac:dyDescent="0.3">
      <c r="A972">
        <v>44127</v>
      </c>
      <c r="B972">
        <v>97.89</v>
      </c>
      <c r="C972">
        <v>0.59999999999999432</v>
      </c>
      <c r="D972">
        <v>0.61671292013567092</v>
      </c>
      <c r="E972">
        <v>10808</v>
      </c>
      <c r="F972">
        <v>-534</v>
      </c>
      <c r="G972">
        <v>-4.7081643449127135</v>
      </c>
    </row>
    <row r="973" spans="1:7" x14ac:dyDescent="0.3">
      <c r="A973">
        <v>44126</v>
      </c>
      <c r="B973">
        <v>97.29</v>
      </c>
      <c r="C973">
        <v>1.480000000000004</v>
      </c>
      <c r="D973">
        <v>1.5447239327836384</v>
      </c>
      <c r="E973">
        <v>11342</v>
      </c>
      <c r="F973">
        <v>3756</v>
      </c>
      <c r="G973">
        <v>49.512259425257049</v>
      </c>
    </row>
    <row r="974" spans="1:7" x14ac:dyDescent="0.3">
      <c r="A974">
        <v>44125</v>
      </c>
      <c r="B974">
        <v>95.81</v>
      </c>
      <c r="C974">
        <v>-0.92999999999999261</v>
      </c>
      <c r="D974">
        <v>-0.96133967335124315</v>
      </c>
      <c r="E974">
        <v>7586</v>
      </c>
      <c r="F974">
        <v>-5807</v>
      </c>
      <c r="G974">
        <v>-43.358470842977674</v>
      </c>
    </row>
    <row r="975" spans="1:7" x14ac:dyDescent="0.3">
      <c r="A975">
        <v>44124</v>
      </c>
      <c r="B975">
        <v>96.74</v>
      </c>
      <c r="C975">
        <v>-0.29000000000000625</v>
      </c>
      <c r="D975">
        <v>-0.29887663609193676</v>
      </c>
      <c r="E975">
        <v>13393</v>
      </c>
      <c r="F975">
        <v>3200</v>
      </c>
      <c r="G975">
        <v>31.394093986068871</v>
      </c>
    </row>
    <row r="976" spans="1:7" x14ac:dyDescent="0.3">
      <c r="A976">
        <v>44123</v>
      </c>
      <c r="B976">
        <v>97.03</v>
      </c>
      <c r="C976">
        <v>-1.0100000000000051</v>
      </c>
      <c r="D976">
        <v>-1.0301917584659375</v>
      </c>
      <c r="E976">
        <v>10193</v>
      </c>
      <c r="F976">
        <v>-3851</v>
      </c>
      <c r="G976">
        <v>-27.420962688692679</v>
      </c>
    </row>
    <row r="977" spans="1:7" x14ac:dyDescent="0.3">
      <c r="A977">
        <v>44120</v>
      </c>
      <c r="B977">
        <v>98.04</v>
      </c>
      <c r="C977">
        <v>-0.19999999999998863</v>
      </c>
      <c r="D977">
        <v>-0.20358306188923925</v>
      </c>
      <c r="E977">
        <v>14044</v>
      </c>
      <c r="F977">
        <v>-9876</v>
      </c>
      <c r="G977">
        <v>-41.287625418060202</v>
      </c>
    </row>
    <row r="978" spans="1:7" x14ac:dyDescent="0.3">
      <c r="A978">
        <v>44119</v>
      </c>
      <c r="B978">
        <v>98.24</v>
      </c>
      <c r="C978">
        <v>0.62999999999999545</v>
      </c>
      <c r="D978">
        <v>0.64542567359901182</v>
      </c>
      <c r="E978">
        <v>23920</v>
      </c>
      <c r="F978">
        <v>10350</v>
      </c>
      <c r="G978">
        <v>76.271186440677965</v>
      </c>
    </row>
    <row r="979" spans="1:7" x14ac:dyDescent="0.3">
      <c r="A979">
        <v>44118</v>
      </c>
      <c r="B979">
        <v>97.61</v>
      </c>
      <c r="C979">
        <v>-1.3599999999999994</v>
      </c>
      <c r="D979">
        <v>-1.3741537839749414</v>
      </c>
      <c r="E979">
        <v>13570</v>
      </c>
      <c r="F979">
        <v>5551</v>
      </c>
      <c r="G979">
        <v>69.223095149021077</v>
      </c>
    </row>
    <row r="980" spans="1:7" x14ac:dyDescent="0.3">
      <c r="A980">
        <v>44117</v>
      </c>
      <c r="B980">
        <v>98.97</v>
      </c>
      <c r="C980">
        <v>-9.9999999999994316E-2</v>
      </c>
      <c r="D980">
        <v>-0.10093873019076847</v>
      </c>
      <c r="E980">
        <v>8019</v>
      </c>
      <c r="F980">
        <v>-7854</v>
      </c>
      <c r="G980">
        <v>-49.480249480249483</v>
      </c>
    </row>
    <row r="981" spans="1:7" x14ac:dyDescent="0.3">
      <c r="A981">
        <v>44116</v>
      </c>
      <c r="B981">
        <v>99.07</v>
      </c>
      <c r="C981">
        <v>0.27369999999999095</v>
      </c>
      <c r="D981">
        <v>0.27703466627797896</v>
      </c>
      <c r="E981">
        <v>15873</v>
      </c>
      <c r="F981">
        <v>136</v>
      </c>
      <c r="G981">
        <v>0.86420537586579393</v>
      </c>
    </row>
    <row r="982" spans="1:7" x14ac:dyDescent="0.3">
      <c r="A982">
        <v>44113</v>
      </c>
      <c r="B982">
        <v>98.796300000000002</v>
      </c>
      <c r="C982">
        <v>0.73629999999999995</v>
      </c>
      <c r="D982">
        <v>0.7508668162349581</v>
      </c>
      <c r="E982">
        <v>15737</v>
      </c>
      <c r="F982">
        <v>-68264</v>
      </c>
      <c r="G982">
        <v>-81.265699217866455</v>
      </c>
    </row>
    <row r="983" spans="1:7" x14ac:dyDescent="0.3">
      <c r="A983">
        <v>44112</v>
      </c>
      <c r="B983">
        <v>98.06</v>
      </c>
      <c r="C983">
        <v>0.81000000000000227</v>
      </c>
      <c r="D983">
        <v>0.83290488431876841</v>
      </c>
      <c r="E983">
        <v>84001</v>
      </c>
      <c r="F983">
        <v>70215</v>
      </c>
      <c r="G983">
        <v>509.32105034092558</v>
      </c>
    </row>
    <row r="984" spans="1:7" x14ac:dyDescent="0.3">
      <c r="A984">
        <v>44111</v>
      </c>
      <c r="B984">
        <v>97.25</v>
      </c>
      <c r="C984">
        <v>2.5900000000000034</v>
      </c>
      <c r="D984">
        <v>2.7361081766321611</v>
      </c>
      <c r="E984">
        <v>13786</v>
      </c>
      <c r="F984">
        <v>-44901</v>
      </c>
      <c r="G984">
        <v>-76.509278034317646</v>
      </c>
    </row>
    <row r="985" spans="1:7" x14ac:dyDescent="0.3">
      <c r="A985">
        <v>44110</v>
      </c>
      <c r="B985">
        <v>94.66</v>
      </c>
      <c r="C985">
        <v>-0.29000000000000625</v>
      </c>
      <c r="D985">
        <v>-0.30542390731964847</v>
      </c>
      <c r="E985">
        <v>58687</v>
      </c>
      <c r="F985">
        <v>-37169</v>
      </c>
      <c r="G985">
        <v>-38.775872141545655</v>
      </c>
    </row>
    <row r="986" spans="1:7" x14ac:dyDescent="0.3">
      <c r="A986">
        <v>44109</v>
      </c>
      <c r="B986">
        <v>94.95</v>
      </c>
      <c r="C986">
        <v>2.8900000000000006</v>
      </c>
      <c r="D986">
        <v>3.1392570063002396</v>
      </c>
      <c r="E986">
        <v>95856</v>
      </c>
      <c r="F986">
        <v>78542</v>
      </c>
      <c r="G986">
        <v>453.6328982326441</v>
      </c>
    </row>
    <row r="987" spans="1:7" x14ac:dyDescent="0.3">
      <c r="A987">
        <v>44106</v>
      </c>
      <c r="B987">
        <v>92.06</v>
      </c>
      <c r="C987">
        <v>0.20000000000000284</v>
      </c>
      <c r="D987">
        <v>0.21772262138036452</v>
      </c>
      <c r="E987">
        <v>17314</v>
      </c>
      <c r="F987">
        <v>-63586</v>
      </c>
      <c r="G987">
        <v>-78.5982694684796</v>
      </c>
    </row>
    <row r="988" spans="1:7" x14ac:dyDescent="0.3">
      <c r="A988">
        <v>44105</v>
      </c>
      <c r="B988">
        <v>91.86</v>
      </c>
      <c r="C988">
        <v>1.3900000000000006</v>
      </c>
      <c r="D988">
        <v>1.5364209130098381</v>
      </c>
      <c r="E988">
        <v>80900</v>
      </c>
      <c r="F988">
        <v>66798</v>
      </c>
      <c r="G988">
        <v>473.67749255424764</v>
      </c>
    </row>
    <row r="989" spans="1:7" x14ac:dyDescent="0.3">
      <c r="A989">
        <v>44104</v>
      </c>
      <c r="B989">
        <v>90.47</v>
      </c>
      <c r="C989">
        <v>-0.10559999999999548</v>
      </c>
      <c r="D989">
        <v>-0.11658769028302929</v>
      </c>
      <c r="E989">
        <v>14102</v>
      </c>
      <c r="F989">
        <v>-39987</v>
      </c>
      <c r="G989">
        <v>-73.928155447503187</v>
      </c>
    </row>
    <row r="990" spans="1:7" x14ac:dyDescent="0.3">
      <c r="A990">
        <v>44103</v>
      </c>
      <c r="B990">
        <v>90.575599999999994</v>
      </c>
      <c r="C990">
        <v>0.30559999999999832</v>
      </c>
      <c r="D990">
        <v>0.33853993574830876</v>
      </c>
      <c r="E990">
        <v>54089</v>
      </c>
      <c r="F990">
        <v>40422</v>
      </c>
      <c r="G990">
        <v>295.76351796297649</v>
      </c>
    </row>
    <row r="991" spans="1:7" x14ac:dyDescent="0.3">
      <c r="A991">
        <v>44102</v>
      </c>
      <c r="B991">
        <v>90.27</v>
      </c>
      <c r="C991">
        <v>2.1299999999999955</v>
      </c>
      <c r="D991">
        <v>2.4166099387338273</v>
      </c>
      <c r="E991">
        <v>13667</v>
      </c>
      <c r="F991">
        <v>-40105</v>
      </c>
      <c r="G991">
        <v>-74.583426318530087</v>
      </c>
    </row>
    <row r="992" spans="1:7" x14ac:dyDescent="0.3">
      <c r="A992">
        <v>44099</v>
      </c>
      <c r="B992">
        <v>88.14</v>
      </c>
      <c r="C992">
        <v>1.3700000000000045</v>
      </c>
      <c r="D992">
        <v>1.5788867119972394</v>
      </c>
      <c r="E992">
        <v>53772</v>
      </c>
      <c r="F992">
        <v>12602</v>
      </c>
      <c r="G992">
        <v>30.609667233422396</v>
      </c>
    </row>
    <row r="993" spans="1:7" x14ac:dyDescent="0.3">
      <c r="A993">
        <v>44098</v>
      </c>
      <c r="B993">
        <v>86.77</v>
      </c>
      <c r="C993">
        <v>-0.22010000000000218</v>
      </c>
      <c r="D993">
        <v>-0.25301729737062284</v>
      </c>
      <c r="E993">
        <v>41170</v>
      </c>
      <c r="F993">
        <v>17425</v>
      </c>
      <c r="G993">
        <v>73.383870288481788</v>
      </c>
    </row>
    <row r="994" spans="1:7" x14ac:dyDescent="0.3">
      <c r="A994">
        <v>44097</v>
      </c>
      <c r="B994">
        <v>86.990099999999998</v>
      </c>
      <c r="C994">
        <v>-3.8399000000000001</v>
      </c>
      <c r="D994">
        <v>-4.2275679841462077</v>
      </c>
      <c r="E994">
        <v>23745</v>
      </c>
      <c r="F994">
        <v>37</v>
      </c>
      <c r="G994">
        <v>0.15606546313480682</v>
      </c>
    </row>
    <row r="995" spans="1:7" x14ac:dyDescent="0.3">
      <c r="A995">
        <v>44096</v>
      </c>
      <c r="B995">
        <v>90.83</v>
      </c>
      <c r="C995">
        <v>-0.14000000000000057</v>
      </c>
      <c r="D995">
        <v>-0.15389688908431415</v>
      </c>
      <c r="E995">
        <v>23708</v>
      </c>
      <c r="F995">
        <v>-8313</v>
      </c>
      <c r="G995">
        <v>-25.961088035976392</v>
      </c>
    </row>
    <row r="996" spans="1:7" x14ac:dyDescent="0.3">
      <c r="A996">
        <v>44095</v>
      </c>
      <c r="B996">
        <v>90.97</v>
      </c>
      <c r="C996">
        <v>-3.7879000000000076</v>
      </c>
      <c r="D996">
        <v>-3.997450344509542</v>
      </c>
      <c r="E996">
        <v>32021</v>
      </c>
      <c r="F996">
        <v>10492</v>
      </c>
      <c r="G996">
        <v>48.734265409447723</v>
      </c>
    </row>
    <row r="997" spans="1:7" x14ac:dyDescent="0.3">
      <c r="A997">
        <v>44092</v>
      </c>
      <c r="B997">
        <v>94.757900000000006</v>
      </c>
      <c r="C997">
        <v>0.67670000000001096</v>
      </c>
      <c r="D997">
        <v>0.71927228819361466</v>
      </c>
      <c r="E997">
        <v>21529</v>
      </c>
      <c r="F997">
        <v>8967</v>
      </c>
      <c r="G997">
        <v>71.381945550071649</v>
      </c>
    </row>
    <row r="998" spans="1:7" x14ac:dyDescent="0.3">
      <c r="A998">
        <v>44091</v>
      </c>
      <c r="B998">
        <v>94.081199999999995</v>
      </c>
      <c r="C998">
        <v>-0.31880000000001019</v>
      </c>
      <c r="D998">
        <v>-0.33771186440679041</v>
      </c>
      <c r="E998">
        <v>12562</v>
      </c>
      <c r="F998">
        <v>-13670</v>
      </c>
      <c r="G998">
        <v>-52.111924367185118</v>
      </c>
    </row>
    <row r="999" spans="1:7" x14ac:dyDescent="0.3">
      <c r="A999">
        <v>44090</v>
      </c>
      <c r="B999">
        <v>94.4</v>
      </c>
      <c r="C999">
        <v>1.3725000000000023</v>
      </c>
      <c r="D999">
        <v>1.4753701862352555</v>
      </c>
      <c r="E999">
        <v>26232</v>
      </c>
      <c r="F999">
        <v>15886</v>
      </c>
      <c r="G999">
        <v>153.54726464334041</v>
      </c>
    </row>
    <row r="1000" spans="1:7" x14ac:dyDescent="0.3">
      <c r="A1000">
        <v>44089</v>
      </c>
      <c r="B1000">
        <v>93.027500000000003</v>
      </c>
      <c r="C1000">
        <v>-5.2499999999994884E-2</v>
      </c>
      <c r="D1000">
        <v>-5.6403094112585823E-2</v>
      </c>
      <c r="E1000">
        <v>10346</v>
      </c>
      <c r="F1000">
        <v>-4371</v>
      </c>
      <c r="G1000">
        <v>-29.700346538017261</v>
      </c>
    </row>
    <row r="1001" spans="1:7" x14ac:dyDescent="0.3">
      <c r="A1001">
        <v>44088</v>
      </c>
      <c r="B1001">
        <v>93.08</v>
      </c>
      <c r="C1001">
        <v>2.8299999999999983</v>
      </c>
      <c r="D1001">
        <v>3.1357340720221587</v>
      </c>
      <c r="E1001">
        <v>14717</v>
      </c>
      <c r="F1001">
        <v>-11027</v>
      </c>
      <c r="G1001">
        <v>-42.833281541330017</v>
      </c>
    </row>
    <row r="1002" spans="1:7" x14ac:dyDescent="0.3">
      <c r="A1002">
        <v>44085</v>
      </c>
      <c r="B1002">
        <v>90.25</v>
      </c>
      <c r="C1002">
        <v>-0.79999999999999716</v>
      </c>
      <c r="D1002">
        <v>-0.87863811092805844</v>
      </c>
      <c r="E1002">
        <v>25744</v>
      </c>
      <c r="F1002">
        <v>9201</v>
      </c>
      <c r="G1002">
        <v>55.61869068488182</v>
      </c>
    </row>
    <row r="1003" spans="1:7" x14ac:dyDescent="0.3">
      <c r="A1003">
        <v>44084</v>
      </c>
      <c r="B1003">
        <v>91.05</v>
      </c>
      <c r="C1003">
        <v>-0.63210000000000832</v>
      </c>
      <c r="D1003">
        <v>-0.68944755846562011</v>
      </c>
      <c r="E1003">
        <v>16543</v>
      </c>
      <c r="F1003">
        <v>5404</v>
      </c>
      <c r="G1003">
        <v>48.514229284495919</v>
      </c>
    </row>
    <row r="1004" spans="1:7" x14ac:dyDescent="0.3">
      <c r="A1004">
        <v>44083</v>
      </c>
      <c r="B1004">
        <v>91.682100000000005</v>
      </c>
      <c r="C1004">
        <v>1.3321000000000112</v>
      </c>
      <c r="D1004">
        <v>1.4743774211400236</v>
      </c>
      <c r="E1004">
        <v>11139</v>
      </c>
      <c r="F1004">
        <v>-34038</v>
      </c>
      <c r="G1004">
        <v>-75.343648316621284</v>
      </c>
    </row>
    <row r="1005" spans="1:7" x14ac:dyDescent="0.3">
      <c r="A1005">
        <v>44082</v>
      </c>
      <c r="B1005">
        <v>90.35</v>
      </c>
      <c r="C1005">
        <v>-1.2600000000000051</v>
      </c>
      <c r="D1005">
        <v>-1.375395699159486</v>
      </c>
      <c r="E1005">
        <v>45177</v>
      </c>
      <c r="F1005">
        <v>-1791</v>
      </c>
      <c r="G1005">
        <v>-3.813234542667348</v>
      </c>
    </row>
    <row r="1006" spans="1:7" x14ac:dyDescent="0.3">
      <c r="A1006">
        <v>44078</v>
      </c>
      <c r="B1006">
        <v>91.61</v>
      </c>
      <c r="C1006">
        <v>-0.77439999999999998</v>
      </c>
      <c r="D1006">
        <v>-0.83823675858694757</v>
      </c>
      <c r="E1006">
        <v>46968</v>
      </c>
      <c r="F1006">
        <v>32076</v>
      </c>
      <c r="G1006">
        <v>215.39081385979048</v>
      </c>
    </row>
    <row r="1007" spans="1:7" x14ac:dyDescent="0.3">
      <c r="A1007">
        <v>44077</v>
      </c>
      <c r="B1007">
        <v>92.384399999999999</v>
      </c>
      <c r="C1007">
        <v>-2.7556000000000012</v>
      </c>
      <c r="D1007">
        <v>-2.8963632541517774</v>
      </c>
      <c r="E1007">
        <v>14892</v>
      </c>
      <c r="F1007">
        <v>-3872</v>
      </c>
      <c r="G1007">
        <v>-20.635259006608401</v>
      </c>
    </row>
    <row r="1008" spans="1:7" x14ac:dyDescent="0.3">
      <c r="A1008">
        <v>44076</v>
      </c>
      <c r="B1008">
        <v>95.14</v>
      </c>
      <c r="C1008">
        <v>0.46999999999999886</v>
      </c>
      <c r="D1008">
        <v>0.49646139220449864</v>
      </c>
      <c r="E1008">
        <v>18764</v>
      </c>
      <c r="F1008">
        <v>-43258</v>
      </c>
      <c r="G1008">
        <v>-69.746219083550997</v>
      </c>
    </row>
    <row r="1009" spans="1:7" x14ac:dyDescent="0.3">
      <c r="A1009">
        <v>44075</v>
      </c>
      <c r="B1009">
        <v>94.67</v>
      </c>
      <c r="C1009">
        <v>0.82999999999999829</v>
      </c>
      <c r="D1009">
        <v>0.88448422847399644</v>
      </c>
      <c r="E1009">
        <v>62022</v>
      </c>
      <c r="F1009">
        <v>30252</v>
      </c>
      <c r="G1009">
        <v>95.221907459867793</v>
      </c>
    </row>
    <row r="1010" spans="1:7" x14ac:dyDescent="0.3">
      <c r="A1010">
        <v>44074</v>
      </c>
      <c r="B1010">
        <v>93.84</v>
      </c>
      <c r="C1010">
        <v>-0.78000000000000114</v>
      </c>
      <c r="D1010">
        <v>-0.82435003170577159</v>
      </c>
      <c r="E1010">
        <v>31770</v>
      </c>
      <c r="F1010">
        <v>12565</v>
      </c>
      <c r="G1010">
        <v>65.425670398333764</v>
      </c>
    </row>
    <row r="1011" spans="1:7" x14ac:dyDescent="0.3">
      <c r="A1011">
        <v>44071</v>
      </c>
      <c r="B1011">
        <v>94.62</v>
      </c>
      <c r="C1011">
        <v>0.93000000000000682</v>
      </c>
      <c r="D1011">
        <v>0.99263528658342071</v>
      </c>
      <c r="E1011">
        <v>19205</v>
      </c>
      <c r="F1011">
        <v>1887</v>
      </c>
      <c r="G1011">
        <v>10.896177387689109</v>
      </c>
    </row>
    <row r="1012" spans="1:7" x14ac:dyDescent="0.3">
      <c r="A1012">
        <v>44070</v>
      </c>
      <c r="B1012">
        <v>93.69</v>
      </c>
      <c r="C1012">
        <v>-0.70420000000000016</v>
      </c>
      <c r="D1012">
        <v>-0.74602041227109306</v>
      </c>
      <c r="E1012">
        <v>17318</v>
      </c>
      <c r="F1012">
        <v>-4340</v>
      </c>
      <c r="G1012">
        <v>-20.038784744667097</v>
      </c>
    </row>
    <row r="1013" spans="1:7" x14ac:dyDescent="0.3">
      <c r="A1013">
        <v>44069</v>
      </c>
      <c r="B1013">
        <v>94.394199999999998</v>
      </c>
      <c r="C1013">
        <v>-0.63580000000000325</v>
      </c>
      <c r="D1013">
        <v>-0.66905187835420732</v>
      </c>
      <c r="E1013">
        <v>21658</v>
      </c>
      <c r="F1013">
        <v>9273</v>
      </c>
      <c r="G1013">
        <v>74.872830036334278</v>
      </c>
    </row>
    <row r="1014" spans="1:7" x14ac:dyDescent="0.3">
      <c r="A1014">
        <v>44068</v>
      </c>
      <c r="B1014">
        <v>95.03</v>
      </c>
      <c r="C1014">
        <v>0.43999999999999773</v>
      </c>
      <c r="D1014">
        <v>0.46516545089332667</v>
      </c>
      <c r="E1014">
        <v>12385</v>
      </c>
      <c r="F1014">
        <v>-7766</v>
      </c>
      <c r="G1014">
        <v>-38.539030321075877</v>
      </c>
    </row>
    <row r="1015" spans="1:7" x14ac:dyDescent="0.3">
      <c r="A1015">
        <v>44067</v>
      </c>
      <c r="B1015">
        <v>94.59</v>
      </c>
      <c r="C1015">
        <v>0.19270000000000209</v>
      </c>
      <c r="D1015">
        <v>0.20413719460196647</v>
      </c>
      <c r="E1015">
        <v>20151</v>
      </c>
      <c r="F1015">
        <v>-30553</v>
      </c>
      <c r="G1015">
        <v>-60.257573366992744</v>
      </c>
    </row>
    <row r="1016" spans="1:7" x14ac:dyDescent="0.3">
      <c r="A1016">
        <v>44064</v>
      </c>
      <c r="B1016">
        <v>94.397300000000001</v>
      </c>
      <c r="C1016">
        <v>-1.2946999999999917</v>
      </c>
      <c r="D1016">
        <v>-1.3529866655519707</v>
      </c>
      <c r="E1016">
        <v>50704</v>
      </c>
      <c r="F1016">
        <v>26196</v>
      </c>
      <c r="G1016">
        <v>106.88754692345357</v>
      </c>
    </row>
    <row r="1017" spans="1:7" x14ac:dyDescent="0.3">
      <c r="A1017">
        <v>44063</v>
      </c>
      <c r="B1017">
        <v>95.691999999999993</v>
      </c>
      <c r="C1017">
        <v>-0.43770000000000664</v>
      </c>
      <c r="D1017">
        <v>-0.45532234054616488</v>
      </c>
      <c r="E1017">
        <v>24508</v>
      </c>
      <c r="F1017">
        <v>7147</v>
      </c>
      <c r="G1017">
        <v>41.166983468694198</v>
      </c>
    </row>
    <row r="1018" spans="1:7" x14ac:dyDescent="0.3">
      <c r="A1018">
        <v>44062</v>
      </c>
      <c r="B1018">
        <v>96.1297</v>
      </c>
      <c r="C1018">
        <v>0.27540000000000475</v>
      </c>
      <c r="D1018">
        <v>0.28731105438149857</v>
      </c>
      <c r="E1018">
        <v>17361</v>
      </c>
      <c r="F1018">
        <v>-5919</v>
      </c>
      <c r="G1018">
        <v>-25.425257731958762</v>
      </c>
    </row>
    <row r="1019" spans="1:7" x14ac:dyDescent="0.3">
      <c r="A1019">
        <v>44061</v>
      </c>
      <c r="B1019">
        <v>95.854299999999995</v>
      </c>
      <c r="C1019">
        <v>-1.0082000000000022</v>
      </c>
      <c r="D1019">
        <v>-1.040856884759326</v>
      </c>
      <c r="E1019">
        <v>23280</v>
      </c>
      <c r="F1019">
        <v>-1989</v>
      </c>
      <c r="G1019">
        <v>-7.8713047607740707</v>
      </c>
    </row>
    <row r="1020" spans="1:7" x14ac:dyDescent="0.3">
      <c r="A1020">
        <v>44060</v>
      </c>
      <c r="B1020">
        <v>96.862499999999997</v>
      </c>
      <c r="C1020">
        <v>0.93410000000000082</v>
      </c>
      <c r="D1020">
        <v>0.97374708636858409</v>
      </c>
      <c r="E1020">
        <v>25269</v>
      </c>
      <c r="F1020">
        <v>11452</v>
      </c>
      <c r="G1020">
        <v>82.883404501700809</v>
      </c>
    </row>
    <row r="1021" spans="1:7" x14ac:dyDescent="0.3">
      <c r="A1021">
        <v>44057</v>
      </c>
      <c r="B1021">
        <v>95.928399999999996</v>
      </c>
      <c r="C1021">
        <v>-0.12669999999999959</v>
      </c>
      <c r="D1021">
        <v>-0.13190345957684663</v>
      </c>
      <c r="E1021">
        <v>13817</v>
      </c>
      <c r="F1021">
        <v>5870</v>
      </c>
      <c r="G1021">
        <v>73.864351327544981</v>
      </c>
    </row>
    <row r="1022" spans="1:7" x14ac:dyDescent="0.3">
      <c r="A1022">
        <v>44056</v>
      </c>
      <c r="B1022">
        <v>96.055099999999996</v>
      </c>
      <c r="C1022">
        <v>0.21509999999999252</v>
      </c>
      <c r="D1022">
        <v>0.22443656093488368</v>
      </c>
      <c r="E1022">
        <v>7947</v>
      </c>
      <c r="F1022">
        <v>-19435</v>
      </c>
      <c r="G1022">
        <v>-70.977284347381485</v>
      </c>
    </row>
    <row r="1023" spans="1:7" x14ac:dyDescent="0.3">
      <c r="A1023">
        <v>44055</v>
      </c>
      <c r="B1023">
        <v>95.84</v>
      </c>
      <c r="C1023">
        <v>-9.1000000000036607E-3</v>
      </c>
      <c r="D1023">
        <v>-9.4940901896873944E-3</v>
      </c>
      <c r="E1023">
        <v>27382</v>
      </c>
      <c r="F1023">
        <v>-8752</v>
      </c>
      <c r="G1023">
        <v>-24.220955332927439</v>
      </c>
    </row>
    <row r="1024" spans="1:7" x14ac:dyDescent="0.3">
      <c r="A1024">
        <v>44054</v>
      </c>
      <c r="B1024">
        <v>95.849100000000007</v>
      </c>
      <c r="C1024">
        <v>-0.74089999999999634</v>
      </c>
      <c r="D1024">
        <v>-0.76705663112123024</v>
      </c>
      <c r="E1024">
        <v>36134</v>
      </c>
      <c r="F1024">
        <v>-49639</v>
      </c>
      <c r="G1024">
        <v>-57.872523987735072</v>
      </c>
    </row>
    <row r="1025" spans="1:7" x14ac:dyDescent="0.3">
      <c r="A1025">
        <v>44053</v>
      </c>
      <c r="B1025">
        <v>96.59</v>
      </c>
      <c r="C1025">
        <v>1.7623000000000104</v>
      </c>
      <c r="D1025">
        <v>1.8584232244375964</v>
      </c>
      <c r="E1025">
        <v>85773</v>
      </c>
      <c r="F1025">
        <v>70474</v>
      </c>
      <c r="G1025">
        <v>460.64448656774954</v>
      </c>
    </row>
    <row r="1026" spans="1:7" x14ac:dyDescent="0.3">
      <c r="A1026">
        <v>44050</v>
      </c>
      <c r="B1026">
        <v>94.827699999999993</v>
      </c>
      <c r="C1026">
        <v>1.6876999999999924</v>
      </c>
      <c r="D1026">
        <v>1.8120034356882031</v>
      </c>
      <c r="E1026">
        <v>15299</v>
      </c>
      <c r="F1026">
        <v>4085</v>
      </c>
      <c r="G1026">
        <v>36.42767968610665</v>
      </c>
    </row>
    <row r="1027" spans="1:7" x14ac:dyDescent="0.3">
      <c r="A1027">
        <v>44049</v>
      </c>
      <c r="B1027">
        <v>93.14</v>
      </c>
      <c r="C1027">
        <v>9.9999999999994316E-2</v>
      </c>
      <c r="D1027">
        <v>0.10748065348236706</v>
      </c>
      <c r="E1027">
        <v>11214</v>
      </c>
      <c r="F1027">
        <v>-11010</v>
      </c>
      <c r="G1027">
        <v>-49.541036717062632</v>
      </c>
    </row>
    <row r="1028" spans="1:7" x14ac:dyDescent="0.3">
      <c r="A1028">
        <v>44048</v>
      </c>
      <c r="B1028">
        <v>93.04</v>
      </c>
      <c r="C1028">
        <v>1.6300000000000097</v>
      </c>
      <c r="D1028">
        <v>1.7831747073624435</v>
      </c>
      <c r="E1028">
        <v>22224</v>
      </c>
      <c r="F1028">
        <v>6511</v>
      </c>
      <c r="G1028">
        <v>41.437026665818109</v>
      </c>
    </row>
    <row r="1029" spans="1:7" x14ac:dyDescent="0.3">
      <c r="A1029">
        <v>44047</v>
      </c>
      <c r="B1029">
        <v>91.41</v>
      </c>
      <c r="C1029">
        <v>0.79370000000000118</v>
      </c>
      <c r="D1029">
        <v>0.8758909820860058</v>
      </c>
      <c r="E1029">
        <v>15713</v>
      </c>
      <c r="F1029">
        <v>-5620</v>
      </c>
      <c r="G1029">
        <v>-26.34416162752543</v>
      </c>
    </row>
    <row r="1030" spans="1:7" x14ac:dyDescent="0.3">
      <c r="A1030">
        <v>44046</v>
      </c>
      <c r="B1030">
        <v>90.616299999999995</v>
      </c>
      <c r="C1030">
        <v>2.0562999999999931</v>
      </c>
      <c r="D1030">
        <v>2.3219286359530185</v>
      </c>
      <c r="E1030">
        <v>21333</v>
      </c>
      <c r="F1030">
        <v>-6923</v>
      </c>
      <c r="G1030">
        <v>-24.500990939977349</v>
      </c>
    </row>
    <row r="1031" spans="1:7" x14ac:dyDescent="0.3">
      <c r="A1031">
        <v>44043</v>
      </c>
      <c r="B1031">
        <v>88.56</v>
      </c>
      <c r="C1031">
        <v>-1.5063999999999993</v>
      </c>
      <c r="D1031">
        <v>-1.6725438121208345</v>
      </c>
      <c r="E1031">
        <v>28256</v>
      </c>
      <c r="F1031">
        <v>13387</v>
      </c>
      <c r="G1031">
        <v>90.032954469029519</v>
      </c>
    </row>
    <row r="1032" spans="1:7" x14ac:dyDescent="0.3">
      <c r="A1032">
        <v>44042</v>
      </c>
      <c r="B1032">
        <v>90.066400000000002</v>
      </c>
      <c r="C1032">
        <v>0.43640000000000612</v>
      </c>
      <c r="D1032">
        <v>0.48689055003905629</v>
      </c>
      <c r="E1032">
        <v>14869</v>
      </c>
      <c r="F1032">
        <v>7626</v>
      </c>
      <c r="G1032">
        <v>105.28786414469143</v>
      </c>
    </row>
    <row r="1033" spans="1:7" x14ac:dyDescent="0.3">
      <c r="A1033">
        <v>44041</v>
      </c>
      <c r="B1033">
        <v>89.63</v>
      </c>
      <c r="C1033">
        <v>1.3499999999999943</v>
      </c>
      <c r="D1033">
        <v>1.5292251925690918</v>
      </c>
      <c r="E1033">
        <v>7243</v>
      </c>
      <c r="F1033">
        <v>-19018</v>
      </c>
      <c r="G1033">
        <v>-72.419176725943416</v>
      </c>
    </row>
    <row r="1034" spans="1:7" x14ac:dyDescent="0.3">
      <c r="A1034">
        <v>44040</v>
      </c>
      <c r="B1034">
        <v>88.28</v>
      </c>
      <c r="C1034">
        <v>-0.87000000000000455</v>
      </c>
      <c r="D1034">
        <v>-0.97588334268087995</v>
      </c>
      <c r="E1034">
        <v>26261</v>
      </c>
      <c r="F1034">
        <v>-8815</v>
      </c>
      <c r="G1034">
        <v>-25.131143802029879</v>
      </c>
    </row>
    <row r="1035" spans="1:7" x14ac:dyDescent="0.3">
      <c r="A1035">
        <v>44039</v>
      </c>
      <c r="B1035">
        <v>89.15</v>
      </c>
      <c r="C1035">
        <v>1.1400000000000006</v>
      </c>
      <c r="D1035">
        <v>1.2953073514373372</v>
      </c>
      <c r="E1035">
        <v>35076</v>
      </c>
      <c r="F1035">
        <v>22780</v>
      </c>
      <c r="G1035">
        <v>185.26350032530905</v>
      </c>
    </row>
    <row r="1036" spans="1:7" x14ac:dyDescent="0.3">
      <c r="A1036">
        <v>44036</v>
      </c>
      <c r="B1036">
        <v>88.01</v>
      </c>
      <c r="C1036">
        <v>-1.6655999999999977</v>
      </c>
      <c r="D1036">
        <v>-1.8573614227281421</v>
      </c>
      <c r="E1036">
        <v>12296</v>
      </c>
      <c r="F1036">
        <v>1324</v>
      </c>
      <c r="G1036">
        <v>12.067079839591688</v>
      </c>
    </row>
    <row r="1037" spans="1:7" x14ac:dyDescent="0.3">
      <c r="A1037">
        <v>44035</v>
      </c>
      <c r="B1037">
        <v>89.675600000000003</v>
      </c>
      <c r="C1037">
        <v>-5.4400000000001114E-2</v>
      </c>
      <c r="D1037">
        <v>-6.0626323414689751E-2</v>
      </c>
      <c r="E1037">
        <v>10972</v>
      </c>
      <c r="F1037">
        <v>3238</v>
      </c>
      <c r="G1037">
        <v>41.867080424101374</v>
      </c>
    </row>
    <row r="1038" spans="1:7" x14ac:dyDescent="0.3">
      <c r="A1038">
        <v>44034</v>
      </c>
      <c r="B1038">
        <v>89.73</v>
      </c>
      <c r="C1038">
        <v>-0.50999999999999091</v>
      </c>
      <c r="D1038">
        <v>-0.56515957446807508</v>
      </c>
      <c r="E1038">
        <v>7734</v>
      </c>
      <c r="F1038">
        <v>-6094</v>
      </c>
      <c r="G1038">
        <v>-44.070002892681515</v>
      </c>
    </row>
    <row r="1039" spans="1:7" x14ac:dyDescent="0.3">
      <c r="A1039">
        <v>44033</v>
      </c>
      <c r="B1039">
        <v>90.24</v>
      </c>
      <c r="C1039">
        <v>1.7299999999999898</v>
      </c>
      <c r="D1039">
        <v>1.9545814032312616</v>
      </c>
      <c r="E1039">
        <v>13828</v>
      </c>
      <c r="F1039">
        <v>-15502</v>
      </c>
      <c r="G1039">
        <v>-52.853733378793045</v>
      </c>
    </row>
    <row r="1040" spans="1:7" x14ac:dyDescent="0.3">
      <c r="A1040">
        <v>44032</v>
      </c>
      <c r="B1040">
        <v>88.51</v>
      </c>
      <c r="C1040">
        <v>-0.30999999999998806</v>
      </c>
      <c r="D1040">
        <v>-0.34902049088041892</v>
      </c>
      <c r="E1040">
        <v>29330</v>
      </c>
      <c r="F1040">
        <v>14050</v>
      </c>
      <c r="G1040">
        <v>91.950261780104711</v>
      </c>
    </row>
    <row r="1041" spans="1:7" x14ac:dyDescent="0.3">
      <c r="A1041">
        <v>44029</v>
      </c>
      <c r="B1041">
        <v>88.82</v>
      </c>
      <c r="C1041">
        <v>0.76499999999998636</v>
      </c>
      <c r="D1041">
        <v>0.86877519731984132</v>
      </c>
      <c r="E1041">
        <v>15280</v>
      </c>
      <c r="F1041">
        <v>-6460</v>
      </c>
      <c r="G1041">
        <v>-29.714811407543699</v>
      </c>
    </row>
    <row r="1042" spans="1:7" x14ac:dyDescent="0.3">
      <c r="A1042">
        <v>44028</v>
      </c>
      <c r="B1042">
        <v>88.055000000000007</v>
      </c>
      <c r="C1042">
        <v>-0.58499999999999375</v>
      </c>
      <c r="D1042">
        <v>-0.65997292418771858</v>
      </c>
      <c r="E1042">
        <v>21740</v>
      </c>
      <c r="F1042">
        <v>-1021</v>
      </c>
      <c r="G1042">
        <v>-4.4857431571547819</v>
      </c>
    </row>
    <row r="1043" spans="1:7" x14ac:dyDescent="0.3">
      <c r="A1043">
        <v>44027</v>
      </c>
      <c r="B1043">
        <v>88.64</v>
      </c>
      <c r="C1043">
        <v>3.269999999999996</v>
      </c>
      <c r="D1043">
        <v>3.8303853812814759</v>
      </c>
      <c r="E1043">
        <v>22761</v>
      </c>
      <c r="F1043">
        <v>-2506</v>
      </c>
      <c r="G1043">
        <v>-9.9180749594332536</v>
      </c>
    </row>
    <row r="1044" spans="1:7" x14ac:dyDescent="0.3">
      <c r="A1044">
        <v>44026</v>
      </c>
      <c r="B1044">
        <v>85.37</v>
      </c>
      <c r="C1044">
        <v>1.6099999999999994</v>
      </c>
      <c r="D1044">
        <v>1.9221585482330461</v>
      </c>
      <c r="E1044">
        <v>25267</v>
      </c>
      <c r="F1044">
        <v>-11355</v>
      </c>
      <c r="G1044">
        <v>-31.005952706023702</v>
      </c>
    </row>
    <row r="1045" spans="1:7" x14ac:dyDescent="0.3">
      <c r="A1045">
        <v>44025</v>
      </c>
      <c r="B1045">
        <v>83.76</v>
      </c>
      <c r="C1045">
        <v>-1.8099999999999881</v>
      </c>
      <c r="D1045">
        <v>-2.1152272992871195</v>
      </c>
      <c r="E1045">
        <v>36622</v>
      </c>
      <c r="F1045">
        <v>8410</v>
      </c>
      <c r="G1045">
        <v>29.810009924854672</v>
      </c>
    </row>
    <row r="1046" spans="1:7" x14ac:dyDescent="0.3">
      <c r="A1046">
        <v>44022</v>
      </c>
      <c r="B1046">
        <v>85.57</v>
      </c>
      <c r="C1046">
        <v>1.6699999999999875</v>
      </c>
      <c r="D1046">
        <v>1.9904648390941446</v>
      </c>
      <c r="E1046">
        <v>28212</v>
      </c>
      <c r="F1046">
        <v>-7262</v>
      </c>
      <c r="G1046">
        <v>-20.471331115746743</v>
      </c>
    </row>
    <row r="1047" spans="1:7" x14ac:dyDescent="0.3">
      <c r="A1047">
        <v>44021</v>
      </c>
      <c r="B1047">
        <v>83.9</v>
      </c>
      <c r="C1047">
        <v>-1.9299999999999926</v>
      </c>
      <c r="D1047">
        <v>-2.2486310147966826</v>
      </c>
      <c r="E1047">
        <v>35474</v>
      </c>
      <c r="F1047">
        <v>3423</v>
      </c>
      <c r="G1047">
        <v>10.679853982715048</v>
      </c>
    </row>
    <row r="1048" spans="1:7" x14ac:dyDescent="0.3">
      <c r="A1048">
        <v>44020</v>
      </c>
      <c r="B1048">
        <v>85.83</v>
      </c>
      <c r="C1048">
        <v>0.42999999999999261</v>
      </c>
      <c r="D1048">
        <v>0.50351288056205223</v>
      </c>
      <c r="E1048">
        <v>32051</v>
      </c>
      <c r="F1048">
        <v>-2704</v>
      </c>
      <c r="G1048">
        <v>-7.7801755143144868</v>
      </c>
    </row>
    <row r="1049" spans="1:7" x14ac:dyDescent="0.3">
      <c r="A1049">
        <v>44019</v>
      </c>
      <c r="B1049">
        <v>85.4</v>
      </c>
      <c r="C1049">
        <v>-2.039999999999992</v>
      </c>
      <c r="D1049">
        <v>-2.3330283623055719</v>
      </c>
      <c r="E1049">
        <v>34755</v>
      </c>
      <c r="F1049">
        <v>-8916</v>
      </c>
      <c r="G1049">
        <v>-20.416294566188089</v>
      </c>
    </row>
    <row r="1050" spans="1:7" x14ac:dyDescent="0.3">
      <c r="A1050">
        <v>44018</v>
      </c>
      <c r="B1050">
        <v>87.44</v>
      </c>
      <c r="C1050">
        <v>0.53999999999999204</v>
      </c>
      <c r="D1050">
        <v>0.62140391254314387</v>
      </c>
      <c r="E1050">
        <v>43671</v>
      </c>
      <c r="F1050">
        <v>23011</v>
      </c>
      <c r="G1050">
        <v>111.37947725072604</v>
      </c>
    </row>
    <row r="1051" spans="1:7" x14ac:dyDescent="0.3">
      <c r="A1051">
        <v>44014</v>
      </c>
      <c r="B1051">
        <v>86.9</v>
      </c>
      <c r="C1051">
        <v>0.54000000000000625</v>
      </c>
      <c r="D1051">
        <v>0.62528948587309663</v>
      </c>
      <c r="E1051">
        <v>20660</v>
      </c>
      <c r="F1051">
        <v>693</v>
      </c>
      <c r="G1051">
        <v>3.4707266990534382</v>
      </c>
    </row>
    <row r="1052" spans="1:7" x14ac:dyDescent="0.3">
      <c r="A1052">
        <v>44013</v>
      </c>
      <c r="B1052">
        <v>86.36</v>
      </c>
      <c r="C1052">
        <v>-0.90999999999999659</v>
      </c>
      <c r="D1052">
        <v>-1.0427409189870478</v>
      </c>
      <c r="E1052">
        <v>19967</v>
      </c>
      <c r="F1052">
        <v>-23707</v>
      </c>
      <c r="G1052">
        <v>-54.281723679992673</v>
      </c>
    </row>
    <row r="1053" spans="1:7" x14ac:dyDescent="0.3">
      <c r="A1053">
        <v>44012</v>
      </c>
      <c r="B1053">
        <v>87.27</v>
      </c>
      <c r="C1053">
        <v>0.87999999999999545</v>
      </c>
      <c r="D1053">
        <v>1.0186364162518757</v>
      </c>
      <c r="E1053">
        <v>43674</v>
      </c>
      <c r="F1053">
        <v>28169</v>
      </c>
      <c r="G1053">
        <v>181.67687842631409</v>
      </c>
    </row>
    <row r="1054" spans="1:7" x14ac:dyDescent="0.3">
      <c r="A1054">
        <v>44011</v>
      </c>
      <c r="B1054">
        <v>86.39</v>
      </c>
      <c r="C1054">
        <v>2.6200000000000045</v>
      </c>
      <c r="D1054">
        <v>3.1276113167004951</v>
      </c>
      <c r="E1054">
        <v>15505</v>
      </c>
      <c r="F1054">
        <v>-135025</v>
      </c>
      <c r="G1054">
        <v>-89.699727629044048</v>
      </c>
    </row>
    <row r="1055" spans="1:7" x14ac:dyDescent="0.3">
      <c r="A1055">
        <v>44008</v>
      </c>
      <c r="B1055">
        <v>83.77</v>
      </c>
      <c r="C1055">
        <v>-2.6638999999999982</v>
      </c>
      <c r="D1055">
        <v>-3.082008332378845</v>
      </c>
      <c r="E1055">
        <v>150530</v>
      </c>
      <c r="F1055">
        <v>125904</v>
      </c>
      <c r="G1055">
        <v>511.26451717696744</v>
      </c>
    </row>
    <row r="1056" spans="1:7" x14ac:dyDescent="0.3">
      <c r="A1056">
        <v>44007</v>
      </c>
      <c r="B1056">
        <v>86.433899999999994</v>
      </c>
      <c r="C1056">
        <v>1.403899999999993</v>
      </c>
      <c r="D1056">
        <v>1.651064330236379</v>
      </c>
      <c r="E1056">
        <v>24626</v>
      </c>
      <c r="F1056">
        <v>-14482</v>
      </c>
      <c r="G1056">
        <v>-37.030786539838395</v>
      </c>
    </row>
    <row r="1057" spans="1:7" x14ac:dyDescent="0.3">
      <c r="A1057">
        <v>44006</v>
      </c>
      <c r="B1057">
        <v>85.03</v>
      </c>
      <c r="C1057">
        <v>-1.9200000000000017</v>
      </c>
      <c r="D1057">
        <v>-2.2081656124209337</v>
      </c>
      <c r="E1057">
        <v>39108</v>
      </c>
      <c r="F1057">
        <v>4277</v>
      </c>
      <c r="G1057">
        <v>12.279291435789958</v>
      </c>
    </row>
    <row r="1058" spans="1:7" x14ac:dyDescent="0.3">
      <c r="A1058">
        <v>44005</v>
      </c>
      <c r="B1058">
        <v>86.95</v>
      </c>
      <c r="C1058">
        <v>0.54000000000000625</v>
      </c>
      <c r="D1058">
        <v>0.62492767040852482</v>
      </c>
      <c r="E1058">
        <v>34831</v>
      </c>
      <c r="F1058">
        <v>12327</v>
      </c>
      <c r="G1058">
        <v>54.77692854603626</v>
      </c>
    </row>
    <row r="1059" spans="1:7" x14ac:dyDescent="0.3">
      <c r="A1059">
        <v>44004</v>
      </c>
      <c r="B1059">
        <v>86.41</v>
      </c>
      <c r="C1059">
        <v>1</v>
      </c>
      <c r="D1059">
        <v>1.1708230886313078</v>
      </c>
      <c r="E1059">
        <v>22504</v>
      </c>
      <c r="F1059">
        <v>-5915</v>
      </c>
      <c r="G1059">
        <v>-20.813540237165277</v>
      </c>
    </row>
    <row r="1060" spans="1:7" x14ac:dyDescent="0.3">
      <c r="A1060">
        <v>44001</v>
      </c>
      <c r="B1060">
        <v>85.41</v>
      </c>
      <c r="C1060">
        <v>-0.20000000000000284</v>
      </c>
      <c r="D1060">
        <v>-0.23361756804112002</v>
      </c>
      <c r="E1060">
        <v>28419</v>
      </c>
      <c r="F1060">
        <v>8027</v>
      </c>
      <c r="G1060">
        <v>39.363475872891328</v>
      </c>
    </row>
    <row r="1061" spans="1:7" x14ac:dyDescent="0.3">
      <c r="A1061">
        <v>44000</v>
      </c>
      <c r="B1061">
        <v>85.61</v>
      </c>
      <c r="C1061">
        <v>-9.0000000000003411E-2</v>
      </c>
      <c r="D1061">
        <v>-0.10501750291715684</v>
      </c>
      <c r="E1061">
        <v>20392</v>
      </c>
      <c r="F1061">
        <v>-1770</v>
      </c>
      <c r="G1061">
        <v>-7.9866438047107664</v>
      </c>
    </row>
    <row r="1062" spans="1:7" x14ac:dyDescent="0.3">
      <c r="A1062">
        <v>43999</v>
      </c>
      <c r="B1062">
        <v>85.7</v>
      </c>
      <c r="C1062">
        <v>-1.1099999999999994</v>
      </c>
      <c r="D1062">
        <v>-1.2786545328879155</v>
      </c>
      <c r="E1062">
        <v>22162</v>
      </c>
      <c r="F1062">
        <v>-11891</v>
      </c>
      <c r="G1062">
        <v>-34.919096702199511</v>
      </c>
    </row>
    <row r="1063" spans="1:7" x14ac:dyDescent="0.3">
      <c r="A1063">
        <v>43998</v>
      </c>
      <c r="B1063">
        <v>86.81</v>
      </c>
      <c r="C1063">
        <v>1.4699999999999989</v>
      </c>
      <c r="D1063">
        <v>1.7225216779939054</v>
      </c>
      <c r="E1063">
        <v>34053</v>
      </c>
      <c r="F1063">
        <v>2201</v>
      </c>
      <c r="G1063">
        <v>6.9100841391435388</v>
      </c>
    </row>
    <row r="1064" spans="1:7" x14ac:dyDescent="0.3">
      <c r="A1064">
        <v>43997</v>
      </c>
      <c r="B1064">
        <v>85.34</v>
      </c>
      <c r="C1064">
        <v>2.3500000000000085</v>
      </c>
      <c r="D1064">
        <v>2.8316664658392683</v>
      </c>
      <c r="E1064">
        <v>31852</v>
      </c>
      <c r="F1064">
        <v>-3717</v>
      </c>
      <c r="G1064">
        <v>-10.450111051758554</v>
      </c>
    </row>
    <row r="1065" spans="1:7" x14ac:dyDescent="0.3">
      <c r="A1065">
        <v>43994</v>
      </c>
      <c r="B1065">
        <v>82.99</v>
      </c>
      <c r="C1065">
        <v>2.1499999999999915</v>
      </c>
      <c r="D1065">
        <v>2.6595744680850957</v>
      </c>
      <c r="E1065">
        <v>35569</v>
      </c>
      <c r="F1065">
        <v>-35465</v>
      </c>
      <c r="G1065">
        <v>-49.92679561899935</v>
      </c>
    </row>
    <row r="1066" spans="1:7" x14ac:dyDescent="0.3">
      <c r="A1066">
        <v>43993</v>
      </c>
      <c r="B1066">
        <v>80.84</v>
      </c>
      <c r="C1066">
        <v>-6.9099999999999966</v>
      </c>
      <c r="D1066">
        <v>-7.8746438746438709</v>
      </c>
      <c r="E1066">
        <v>71034</v>
      </c>
      <c r="F1066">
        <v>35607</v>
      </c>
      <c r="G1066">
        <v>100.50808705224829</v>
      </c>
    </row>
    <row r="1067" spans="1:7" x14ac:dyDescent="0.3">
      <c r="A1067">
        <v>43992</v>
      </c>
      <c r="B1067">
        <v>87.75</v>
      </c>
      <c r="C1067">
        <v>-2.8299999999999983</v>
      </c>
      <c r="D1067">
        <v>-3.124310002207991</v>
      </c>
      <c r="E1067">
        <v>35427</v>
      </c>
      <c r="F1067">
        <v>-14391</v>
      </c>
      <c r="G1067">
        <v>-28.887149223172347</v>
      </c>
    </row>
    <row r="1068" spans="1:7" x14ac:dyDescent="0.3">
      <c r="A1068">
        <v>43991</v>
      </c>
      <c r="B1068">
        <v>90.58</v>
      </c>
      <c r="C1068">
        <v>-1.1200000000000045</v>
      </c>
      <c r="D1068">
        <v>-1.2213740458015316</v>
      </c>
      <c r="E1068">
        <v>49818</v>
      </c>
      <c r="F1068">
        <v>-40640</v>
      </c>
      <c r="G1068">
        <v>-44.926927413827414</v>
      </c>
    </row>
    <row r="1069" spans="1:7" x14ac:dyDescent="0.3">
      <c r="A1069">
        <v>43990</v>
      </c>
      <c r="B1069">
        <v>91.7</v>
      </c>
      <c r="C1069">
        <v>2.6400000000000006</v>
      </c>
      <c r="D1069">
        <v>2.9642937345609708</v>
      </c>
      <c r="E1069">
        <v>90458</v>
      </c>
      <c r="F1069">
        <v>60065</v>
      </c>
      <c r="G1069">
        <v>197.6277432303491</v>
      </c>
    </row>
    <row r="1070" spans="1:7" x14ac:dyDescent="0.3">
      <c r="A1070">
        <v>43987</v>
      </c>
      <c r="B1070">
        <v>89.06</v>
      </c>
      <c r="C1070">
        <v>3.2999999999999972</v>
      </c>
      <c r="D1070">
        <v>3.8479477611940265</v>
      </c>
      <c r="E1070">
        <v>30393</v>
      </c>
      <c r="F1070">
        <v>-466</v>
      </c>
      <c r="G1070">
        <v>-1.5100942998800999</v>
      </c>
    </row>
    <row r="1071" spans="1:7" x14ac:dyDescent="0.3">
      <c r="A1071">
        <v>43986</v>
      </c>
      <c r="B1071">
        <v>85.76</v>
      </c>
      <c r="C1071">
        <v>0.48000000000000398</v>
      </c>
      <c r="D1071">
        <v>0.56285178236398214</v>
      </c>
      <c r="E1071">
        <v>30859</v>
      </c>
      <c r="F1071">
        <v>-11817</v>
      </c>
      <c r="G1071">
        <v>-27.690036554503703</v>
      </c>
    </row>
    <row r="1072" spans="1:7" x14ac:dyDescent="0.3">
      <c r="A1072">
        <v>43985</v>
      </c>
      <c r="B1072">
        <v>85.28</v>
      </c>
      <c r="C1072">
        <v>1.519999999999996</v>
      </c>
      <c r="D1072">
        <v>1.8147086914995176</v>
      </c>
      <c r="E1072">
        <v>42676</v>
      </c>
      <c r="F1072">
        <v>12108</v>
      </c>
      <c r="G1072">
        <v>39.610049725202828</v>
      </c>
    </row>
    <row r="1073" spans="1:7" x14ac:dyDescent="0.3">
      <c r="A1073">
        <v>43984</v>
      </c>
      <c r="B1073">
        <v>83.76</v>
      </c>
      <c r="C1073">
        <v>0.46000000000000796</v>
      </c>
      <c r="D1073">
        <v>0.55222088835535166</v>
      </c>
      <c r="E1073">
        <v>30568</v>
      </c>
      <c r="F1073">
        <v>12699</v>
      </c>
      <c r="G1073">
        <v>71.067211371649222</v>
      </c>
    </row>
    <row r="1074" spans="1:7" x14ac:dyDescent="0.3">
      <c r="A1074">
        <v>43983</v>
      </c>
      <c r="B1074">
        <v>83.3</v>
      </c>
      <c r="C1074">
        <v>0.59999999999999432</v>
      </c>
      <c r="D1074">
        <v>0.72551390568318541</v>
      </c>
      <c r="E1074">
        <v>17869</v>
      </c>
      <c r="F1074">
        <v>-12256</v>
      </c>
      <c r="G1074">
        <v>-40.68381742738589</v>
      </c>
    </row>
    <row r="1075" spans="1:7" x14ac:dyDescent="0.3">
      <c r="A1075">
        <v>43980</v>
      </c>
      <c r="B1075">
        <v>82.7</v>
      </c>
      <c r="C1075">
        <v>-0.47610000000000241</v>
      </c>
      <c r="D1075">
        <v>-0.57240000432816929</v>
      </c>
      <c r="E1075">
        <v>30125</v>
      </c>
      <c r="F1075">
        <v>6813</v>
      </c>
      <c r="G1075">
        <v>29.225291695264243</v>
      </c>
    </row>
    <row r="1076" spans="1:7" x14ac:dyDescent="0.3">
      <c r="A1076">
        <v>43979</v>
      </c>
      <c r="B1076">
        <v>83.176100000000005</v>
      </c>
      <c r="C1076">
        <v>-1.684899999999999</v>
      </c>
      <c r="D1076">
        <v>-1.9854821413841446</v>
      </c>
      <c r="E1076">
        <v>23312</v>
      </c>
      <c r="F1076">
        <v>-18848</v>
      </c>
      <c r="G1076">
        <v>-44.705882352941174</v>
      </c>
    </row>
    <row r="1077" spans="1:7" x14ac:dyDescent="0.3">
      <c r="A1077">
        <v>43978</v>
      </c>
      <c r="B1077">
        <v>84.861000000000004</v>
      </c>
      <c r="C1077">
        <v>2.3410000000000082</v>
      </c>
      <c r="D1077">
        <v>2.8368880271449446</v>
      </c>
      <c r="E1077">
        <v>42160</v>
      </c>
      <c r="F1077">
        <v>16627</v>
      </c>
      <c r="G1077">
        <v>65.119649081580704</v>
      </c>
    </row>
    <row r="1078" spans="1:7" x14ac:dyDescent="0.3">
      <c r="A1078">
        <v>43977</v>
      </c>
      <c r="B1078">
        <v>82.52</v>
      </c>
      <c r="C1078">
        <v>1.9200000000000017</v>
      </c>
      <c r="D1078">
        <v>2.3821339950372233</v>
      </c>
      <c r="E1078">
        <v>25533</v>
      </c>
      <c r="F1078">
        <v>9393</v>
      </c>
      <c r="G1078">
        <v>58.197026022304833</v>
      </c>
    </row>
    <row r="1079" spans="1:7" x14ac:dyDescent="0.3">
      <c r="A1079">
        <v>43973</v>
      </c>
      <c r="B1079">
        <v>80.599999999999994</v>
      </c>
      <c r="C1079">
        <v>0.40999999999999659</v>
      </c>
      <c r="D1079">
        <v>0.5112856964708774</v>
      </c>
      <c r="E1079">
        <v>16140</v>
      </c>
      <c r="F1079">
        <v>-9861</v>
      </c>
      <c r="G1079">
        <v>-37.925464405215187</v>
      </c>
    </row>
    <row r="1080" spans="1:7" x14ac:dyDescent="0.3">
      <c r="A1080">
        <v>43972</v>
      </c>
      <c r="B1080">
        <v>80.19</v>
      </c>
      <c r="C1080">
        <v>0.12999999999999545</v>
      </c>
      <c r="D1080">
        <v>0.16237821633774099</v>
      </c>
      <c r="E1080">
        <v>26001</v>
      </c>
      <c r="F1080">
        <v>1965</v>
      </c>
      <c r="G1080">
        <v>8.1752371442835745</v>
      </c>
    </row>
    <row r="1081" spans="1:7" x14ac:dyDescent="0.3">
      <c r="A1081">
        <v>43971</v>
      </c>
      <c r="B1081">
        <v>80.06</v>
      </c>
      <c r="C1081">
        <v>2.4900000000000091</v>
      </c>
      <c r="D1081">
        <v>3.2100038674745512</v>
      </c>
      <c r="E1081">
        <v>24036</v>
      </c>
      <c r="F1081">
        <v>-5590</v>
      </c>
      <c r="G1081">
        <v>-18.868561398771348</v>
      </c>
    </row>
    <row r="1082" spans="1:7" x14ac:dyDescent="0.3">
      <c r="A1082">
        <v>43970</v>
      </c>
      <c r="B1082">
        <v>77.569999999999993</v>
      </c>
      <c r="C1082">
        <v>-1.5800000000000125</v>
      </c>
      <c r="D1082">
        <v>-1.9962097283638818</v>
      </c>
      <c r="E1082">
        <v>29626</v>
      </c>
      <c r="F1082">
        <v>-9823</v>
      </c>
      <c r="G1082">
        <v>-24.900504448781973</v>
      </c>
    </row>
    <row r="1083" spans="1:7" x14ac:dyDescent="0.3">
      <c r="A1083">
        <v>43969</v>
      </c>
      <c r="B1083">
        <v>79.150000000000006</v>
      </c>
      <c r="C1083">
        <v>4.3500000000000085</v>
      </c>
      <c r="D1083">
        <v>5.8155080213903858</v>
      </c>
      <c r="E1083">
        <v>39449</v>
      </c>
      <c r="F1083">
        <v>10217</v>
      </c>
      <c r="G1083">
        <v>34.951423097974825</v>
      </c>
    </row>
    <row r="1084" spans="1:7" x14ac:dyDescent="0.3">
      <c r="A1084">
        <v>43966</v>
      </c>
      <c r="B1084">
        <v>74.8</v>
      </c>
      <c r="C1084">
        <v>1.4299999999999926</v>
      </c>
      <c r="D1084">
        <v>1.9490254872563617</v>
      </c>
      <c r="E1084">
        <v>29232</v>
      </c>
      <c r="F1084">
        <v>-21802</v>
      </c>
      <c r="G1084">
        <v>-42.720539248344238</v>
      </c>
    </row>
    <row r="1085" spans="1:7" x14ac:dyDescent="0.3">
      <c r="A1085">
        <v>43965</v>
      </c>
      <c r="B1085">
        <v>73.37</v>
      </c>
      <c r="C1085">
        <v>-0.15999999999999659</v>
      </c>
      <c r="D1085">
        <v>-0.21759825921392165</v>
      </c>
      <c r="E1085">
        <v>51034</v>
      </c>
      <c r="F1085">
        <v>-47476</v>
      </c>
      <c r="G1085">
        <v>-48.194091970358336</v>
      </c>
    </row>
    <row r="1086" spans="1:7" x14ac:dyDescent="0.3">
      <c r="A1086">
        <v>43964</v>
      </c>
      <c r="B1086">
        <v>73.53</v>
      </c>
      <c r="C1086">
        <v>-2.5900000000000034</v>
      </c>
      <c r="D1086">
        <v>-3.4025223331581755</v>
      </c>
      <c r="E1086">
        <v>98510</v>
      </c>
      <c r="F1086">
        <v>4227</v>
      </c>
      <c r="G1086">
        <v>4.4833108831920923</v>
      </c>
    </row>
    <row r="1087" spans="1:7" x14ac:dyDescent="0.3">
      <c r="A1087">
        <v>43963</v>
      </c>
      <c r="B1087">
        <v>76.12</v>
      </c>
      <c r="C1087">
        <v>-2.6999999999999886</v>
      </c>
      <c r="D1087">
        <v>-3.4255265161126478</v>
      </c>
      <c r="E1087">
        <v>94283</v>
      </c>
      <c r="F1087">
        <v>50808</v>
      </c>
      <c r="G1087">
        <v>116.8671650373778</v>
      </c>
    </row>
    <row r="1088" spans="1:7" x14ac:dyDescent="0.3">
      <c r="A1088">
        <v>43962</v>
      </c>
      <c r="B1088">
        <v>78.819999999999993</v>
      </c>
      <c r="C1088">
        <v>0.20999999999999375</v>
      </c>
      <c r="D1088">
        <v>0.2671415850400633</v>
      </c>
      <c r="E1088">
        <v>43475</v>
      </c>
      <c r="F1088">
        <v>-15002</v>
      </c>
      <c r="G1088">
        <v>-25.654530841185423</v>
      </c>
    </row>
    <row r="1089" spans="1:7" x14ac:dyDescent="0.3">
      <c r="A1089">
        <v>43959</v>
      </c>
      <c r="B1089">
        <v>78.61</v>
      </c>
      <c r="C1089">
        <v>2.8199999999999932</v>
      </c>
      <c r="D1089">
        <v>3.7208074943923908</v>
      </c>
      <c r="E1089">
        <v>58477</v>
      </c>
      <c r="F1089">
        <v>38101</v>
      </c>
      <c r="G1089">
        <v>186.98959560266979</v>
      </c>
    </row>
    <row r="1090" spans="1:7" x14ac:dyDescent="0.3">
      <c r="A1090">
        <v>43958</v>
      </c>
      <c r="B1090">
        <v>75.790000000000006</v>
      </c>
      <c r="C1090">
        <v>1.0900000000000034</v>
      </c>
      <c r="D1090">
        <v>1.4591700133868855</v>
      </c>
      <c r="E1090">
        <v>20376</v>
      </c>
      <c r="F1090">
        <v>-13817</v>
      </c>
      <c r="G1090">
        <v>-40.408855613722103</v>
      </c>
    </row>
    <row r="1091" spans="1:7" x14ac:dyDescent="0.3">
      <c r="A1091">
        <v>43957</v>
      </c>
      <c r="B1091">
        <v>74.7</v>
      </c>
      <c r="C1091">
        <v>-0.73000000000000398</v>
      </c>
      <c r="D1091">
        <v>-0.96778470104733383</v>
      </c>
      <c r="E1091">
        <v>34193</v>
      </c>
      <c r="F1091">
        <v>-4757</v>
      </c>
      <c r="G1091">
        <v>-12.213093709884467</v>
      </c>
    </row>
    <row r="1092" spans="1:7" x14ac:dyDescent="0.3">
      <c r="A1092">
        <v>43956</v>
      </c>
      <c r="B1092">
        <v>75.430000000000007</v>
      </c>
      <c r="C1092">
        <v>0.12000000000000455</v>
      </c>
      <c r="D1092">
        <v>0.15934138892577951</v>
      </c>
      <c r="E1092">
        <v>38950</v>
      </c>
      <c r="F1092">
        <v>-10966</v>
      </c>
      <c r="G1092">
        <v>-21.968907765045277</v>
      </c>
    </row>
    <row r="1093" spans="1:7" x14ac:dyDescent="0.3">
      <c r="A1093">
        <v>43955</v>
      </c>
      <c r="B1093">
        <v>75.31</v>
      </c>
      <c r="C1093">
        <v>0.74000000000000909</v>
      </c>
      <c r="D1093">
        <v>0.99235617540567145</v>
      </c>
      <c r="E1093">
        <v>49916</v>
      </c>
      <c r="F1093">
        <v>-36902</v>
      </c>
      <c r="G1093">
        <v>-42.505010481697347</v>
      </c>
    </row>
    <row r="1094" spans="1:7" x14ac:dyDescent="0.3">
      <c r="A1094">
        <v>43952</v>
      </c>
      <c r="B1094">
        <v>74.569999999999993</v>
      </c>
      <c r="C1094">
        <v>-2.8100000000000023</v>
      </c>
      <c r="D1094">
        <v>-3.6314293098992021</v>
      </c>
      <c r="E1094">
        <v>86818</v>
      </c>
      <c r="F1094">
        <v>42250</v>
      </c>
      <c r="G1094">
        <v>94.798958894273923</v>
      </c>
    </row>
    <row r="1095" spans="1:7" x14ac:dyDescent="0.3">
      <c r="A1095">
        <v>43951</v>
      </c>
      <c r="B1095">
        <v>77.38</v>
      </c>
      <c r="C1095">
        <v>-3.3200000000000074</v>
      </c>
      <c r="D1095">
        <v>-4.1140024783147551</v>
      </c>
      <c r="E1095">
        <v>44568</v>
      </c>
      <c r="F1095">
        <v>-33982</v>
      </c>
      <c r="G1095">
        <v>-43.26161680458307</v>
      </c>
    </row>
    <row r="1096" spans="1:7" x14ac:dyDescent="0.3">
      <c r="A1096">
        <v>43950</v>
      </c>
      <c r="B1096">
        <v>80.7</v>
      </c>
      <c r="C1096">
        <v>4.0900000000000034</v>
      </c>
      <c r="D1096">
        <v>5.3387286255058131</v>
      </c>
      <c r="E1096">
        <v>78550</v>
      </c>
      <c r="F1096">
        <v>-31661</v>
      </c>
      <c r="G1096">
        <v>-28.727622469626443</v>
      </c>
    </row>
    <row r="1097" spans="1:7" x14ac:dyDescent="0.3">
      <c r="A1097">
        <v>43949</v>
      </c>
      <c r="B1097">
        <v>76.61</v>
      </c>
      <c r="C1097">
        <v>1.2800000000000011</v>
      </c>
      <c r="D1097">
        <v>1.6991902296561809</v>
      </c>
      <c r="E1097">
        <v>110211</v>
      </c>
      <c r="F1097">
        <v>72495</v>
      </c>
      <c r="G1097">
        <v>192.21285396118358</v>
      </c>
    </row>
    <row r="1098" spans="1:7" x14ac:dyDescent="0.3">
      <c r="A1098">
        <v>43948</v>
      </c>
      <c r="B1098">
        <v>75.33</v>
      </c>
      <c r="C1098">
        <v>2.8100000000000023</v>
      </c>
      <c r="D1098">
        <v>3.8747931605074495</v>
      </c>
      <c r="E1098">
        <v>37716</v>
      </c>
      <c r="F1098">
        <v>-5684</v>
      </c>
      <c r="G1098">
        <v>-13.096774193548388</v>
      </c>
    </row>
    <row r="1099" spans="1:7" x14ac:dyDescent="0.3">
      <c r="A1099">
        <v>43945</v>
      </c>
      <c r="B1099">
        <v>72.52</v>
      </c>
      <c r="C1099">
        <v>1.4500000000000028</v>
      </c>
      <c r="D1099">
        <v>2.040242014914877</v>
      </c>
      <c r="E1099">
        <v>43400</v>
      </c>
      <c r="F1099">
        <v>5937</v>
      </c>
      <c r="G1099">
        <v>15.847636334516723</v>
      </c>
    </row>
    <row r="1100" spans="1:7" x14ac:dyDescent="0.3">
      <c r="A1100">
        <v>43944</v>
      </c>
      <c r="B1100">
        <v>71.069999999999993</v>
      </c>
      <c r="C1100">
        <v>0.39999999999999147</v>
      </c>
      <c r="D1100">
        <v>0.56601103721521362</v>
      </c>
      <c r="E1100">
        <v>37463</v>
      </c>
      <c r="F1100">
        <v>-3607</v>
      </c>
      <c r="G1100">
        <v>-8.7825663501339175</v>
      </c>
    </row>
    <row r="1101" spans="1:7" x14ac:dyDescent="0.3">
      <c r="A1101">
        <v>43943</v>
      </c>
      <c r="B1101">
        <v>70.67</v>
      </c>
      <c r="C1101">
        <v>0.91200000000000614</v>
      </c>
      <c r="D1101">
        <v>1.3073769316780959</v>
      </c>
      <c r="E1101">
        <v>41070</v>
      </c>
      <c r="F1101">
        <v>-21336</v>
      </c>
      <c r="G1101">
        <v>-34.18902028651091</v>
      </c>
    </row>
    <row r="1102" spans="1:7" x14ac:dyDescent="0.3">
      <c r="A1102">
        <v>43942</v>
      </c>
      <c r="B1102">
        <v>69.757999999999996</v>
      </c>
      <c r="C1102">
        <v>-1.2420000000000044</v>
      </c>
      <c r="D1102">
        <v>-1.7492957746478937</v>
      </c>
      <c r="E1102">
        <v>62406</v>
      </c>
      <c r="F1102">
        <v>-2228</v>
      </c>
      <c r="G1102">
        <v>-3.4471021443822139</v>
      </c>
    </row>
    <row r="1103" spans="1:7" x14ac:dyDescent="0.3">
      <c r="A1103">
        <v>43941</v>
      </c>
      <c r="B1103">
        <v>71</v>
      </c>
      <c r="C1103">
        <v>-4.0000000000006253E-2</v>
      </c>
      <c r="D1103">
        <v>-5.6306306306315106E-2</v>
      </c>
      <c r="E1103">
        <v>64634</v>
      </c>
      <c r="F1103">
        <v>11617</v>
      </c>
      <c r="G1103">
        <v>21.911839598619309</v>
      </c>
    </row>
    <row r="1104" spans="1:7" x14ac:dyDescent="0.3">
      <c r="A1104">
        <v>43938</v>
      </c>
      <c r="B1104">
        <v>71.040000000000006</v>
      </c>
      <c r="C1104">
        <v>3.2000000000000028</v>
      </c>
      <c r="D1104">
        <v>4.7169811320754755</v>
      </c>
      <c r="E1104">
        <v>53017</v>
      </c>
      <c r="F1104">
        <v>-13383</v>
      </c>
      <c r="G1104">
        <v>-20.15512048192771</v>
      </c>
    </row>
    <row r="1105" spans="1:7" x14ac:dyDescent="0.3">
      <c r="A1105">
        <v>43937</v>
      </c>
      <c r="B1105">
        <v>67.84</v>
      </c>
      <c r="C1105">
        <v>-0.98999999999999488</v>
      </c>
      <c r="D1105">
        <v>-1.4383263112015037</v>
      </c>
      <c r="E1105">
        <v>66400</v>
      </c>
      <c r="F1105">
        <v>-170250</v>
      </c>
      <c r="G1105">
        <v>-71.941686034227757</v>
      </c>
    </row>
    <row r="1106" spans="1:7" x14ac:dyDescent="0.3">
      <c r="A1106">
        <v>43936</v>
      </c>
      <c r="B1106">
        <v>68.83</v>
      </c>
      <c r="C1106">
        <v>-2.8700000000000045</v>
      </c>
      <c r="D1106">
        <v>-4.0027894002789459</v>
      </c>
      <c r="E1106">
        <v>236650</v>
      </c>
      <c r="F1106">
        <v>163564</v>
      </c>
      <c r="G1106">
        <v>223.79662315628164</v>
      </c>
    </row>
    <row r="1107" spans="1:7" x14ac:dyDescent="0.3">
      <c r="A1107">
        <v>43935</v>
      </c>
      <c r="B1107">
        <v>71.7</v>
      </c>
      <c r="E1107">
        <v>73086</v>
      </c>
    </row>
    <row r="1108" spans="1:7" x14ac:dyDescent="0.3">
      <c r="A1108">
        <v>43934</v>
      </c>
      <c r="B1108">
        <v>70.37</v>
      </c>
      <c r="E1108">
        <v>107683</v>
      </c>
    </row>
    <row r="1109" spans="1:7" x14ac:dyDescent="0.3">
      <c r="A1109">
        <v>43930</v>
      </c>
      <c r="B1109">
        <v>71.2</v>
      </c>
      <c r="E1109">
        <v>124544</v>
      </c>
    </row>
    <row r="1110" spans="1:7" x14ac:dyDescent="0.3">
      <c r="A1110">
        <v>43929</v>
      </c>
      <c r="B1110">
        <v>67.790000000000006</v>
      </c>
      <c r="E1110">
        <v>106687</v>
      </c>
    </row>
    <row r="1111" spans="1:7" x14ac:dyDescent="0.3">
      <c r="A1111">
        <v>43928</v>
      </c>
      <c r="B1111">
        <v>65.31</v>
      </c>
      <c r="E1111">
        <v>100277</v>
      </c>
    </row>
    <row r="1112" spans="1:7" x14ac:dyDescent="0.3">
      <c r="A1112">
        <v>43927</v>
      </c>
      <c r="B1112">
        <v>64.989999999999995</v>
      </c>
      <c r="E1112">
        <v>57503</v>
      </c>
    </row>
    <row r="1113" spans="1:7" x14ac:dyDescent="0.3">
      <c r="A1113">
        <v>43924</v>
      </c>
      <c r="B1113">
        <v>60.797699999999999</v>
      </c>
      <c r="E1113">
        <v>66247</v>
      </c>
    </row>
    <row r="1114" spans="1:7" x14ac:dyDescent="0.3">
      <c r="A1114">
        <v>43923</v>
      </c>
      <c r="B1114">
        <v>62.78</v>
      </c>
      <c r="E1114">
        <v>50967</v>
      </c>
    </row>
    <row r="1115" spans="1:7" x14ac:dyDescent="0.3">
      <c r="A1115">
        <v>43922</v>
      </c>
      <c r="B1115">
        <v>62.64</v>
      </c>
      <c r="E1115">
        <v>73563</v>
      </c>
    </row>
    <row r="1116" spans="1:7" x14ac:dyDescent="0.3">
      <c r="A1116">
        <v>43921</v>
      </c>
      <c r="B1116">
        <v>67.03</v>
      </c>
      <c r="E1116">
        <v>60742</v>
      </c>
    </row>
    <row r="1117" spans="1:7" x14ac:dyDescent="0.3">
      <c r="A1117">
        <v>43920</v>
      </c>
      <c r="B1117">
        <v>66.89</v>
      </c>
      <c r="E1117">
        <v>67149</v>
      </c>
    </row>
    <row r="1118" spans="1:7" x14ac:dyDescent="0.3">
      <c r="A1118">
        <v>43917</v>
      </c>
      <c r="B1118">
        <v>65.540000000000006</v>
      </c>
      <c r="E1118">
        <v>79771</v>
      </c>
    </row>
    <row r="1119" spans="1:7" x14ac:dyDescent="0.3">
      <c r="A1119">
        <v>43916</v>
      </c>
      <c r="B1119">
        <v>67.739999999999995</v>
      </c>
      <c r="E1119">
        <v>97306</v>
      </c>
    </row>
    <row r="1120" spans="1:7" x14ac:dyDescent="0.3">
      <c r="A1120">
        <v>43915</v>
      </c>
      <c r="B1120">
        <v>64.2</v>
      </c>
      <c r="E1120">
        <v>256782</v>
      </c>
    </row>
    <row r="1121" spans="1:5" x14ac:dyDescent="0.3">
      <c r="A1121">
        <v>43914</v>
      </c>
      <c r="B1121">
        <v>63.95</v>
      </c>
      <c r="E1121">
        <v>96398</v>
      </c>
    </row>
    <row r="1122" spans="1:5" x14ac:dyDescent="0.3">
      <c r="A1122">
        <v>43913</v>
      </c>
      <c r="B1122">
        <v>59.07</v>
      </c>
      <c r="E1122">
        <v>212828</v>
      </c>
    </row>
    <row r="1123" spans="1:5" x14ac:dyDescent="0.3">
      <c r="A1123">
        <v>43910</v>
      </c>
      <c r="B1123">
        <v>59.24</v>
      </c>
      <c r="E1123">
        <v>135248</v>
      </c>
    </row>
    <row r="1124" spans="1:5" x14ac:dyDescent="0.3">
      <c r="A1124">
        <v>43909</v>
      </c>
      <c r="B1124">
        <v>60.64</v>
      </c>
      <c r="E1124">
        <v>216972</v>
      </c>
    </row>
    <row r="1125" spans="1:5" x14ac:dyDescent="0.3">
      <c r="A1125">
        <v>43908</v>
      </c>
      <c r="B1125">
        <v>57.05</v>
      </c>
      <c r="E1125">
        <v>177124</v>
      </c>
    </row>
    <row r="1126" spans="1:5" x14ac:dyDescent="0.3">
      <c r="A1126">
        <v>43907</v>
      </c>
      <c r="B1126">
        <v>64.150000000000006</v>
      </c>
      <c r="E1126">
        <v>404072</v>
      </c>
    </row>
    <row r="1127" spans="1:5" x14ac:dyDescent="0.3">
      <c r="A1127">
        <v>43906</v>
      </c>
      <c r="B1127">
        <v>59.8</v>
      </c>
      <c r="E1127">
        <v>216853</v>
      </c>
    </row>
    <row r="1128" spans="1:5" x14ac:dyDescent="0.3">
      <c r="A1128">
        <v>43903</v>
      </c>
      <c r="B1128">
        <v>69.16</v>
      </c>
      <c r="E1128">
        <v>243553</v>
      </c>
    </row>
    <row r="1129" spans="1:5" x14ac:dyDescent="0.3">
      <c r="A1129">
        <v>43902</v>
      </c>
      <c r="B1129">
        <v>66.439899999999994</v>
      </c>
      <c r="E1129">
        <v>284318</v>
      </c>
    </row>
    <row r="1130" spans="1:5" x14ac:dyDescent="0.3">
      <c r="A1130">
        <v>43901</v>
      </c>
      <c r="B1130">
        <v>74.73</v>
      </c>
      <c r="E1130">
        <v>99742</v>
      </c>
    </row>
    <row r="1131" spans="1:5" x14ac:dyDescent="0.3">
      <c r="A1131">
        <v>43900</v>
      </c>
      <c r="B1131">
        <v>79.44</v>
      </c>
      <c r="E1131">
        <v>111031</v>
      </c>
    </row>
    <row r="1132" spans="1:5" x14ac:dyDescent="0.3">
      <c r="A1132">
        <v>43899</v>
      </c>
      <c r="B1132">
        <v>77.8</v>
      </c>
      <c r="E1132">
        <v>129691</v>
      </c>
    </row>
    <row r="1133" spans="1:5" x14ac:dyDescent="0.3">
      <c r="A1133">
        <v>43896</v>
      </c>
      <c r="B1133">
        <v>86.12</v>
      </c>
      <c r="E1133">
        <v>57184</v>
      </c>
    </row>
    <row r="1134" spans="1:5" x14ac:dyDescent="0.3">
      <c r="A1134">
        <v>43895</v>
      </c>
      <c r="B1134">
        <v>88.29</v>
      </c>
      <c r="E1134">
        <v>97906</v>
      </c>
    </row>
    <row r="1135" spans="1:5" x14ac:dyDescent="0.3">
      <c r="A1135">
        <v>43894</v>
      </c>
      <c r="B1135">
        <v>91.28</v>
      </c>
      <c r="E1135">
        <v>74554</v>
      </c>
    </row>
    <row r="1136" spans="1:5" x14ac:dyDescent="0.3">
      <c r="A1136">
        <v>43893</v>
      </c>
      <c r="B1136">
        <v>88.77</v>
      </c>
      <c r="E1136">
        <v>40299</v>
      </c>
    </row>
    <row r="1137" spans="1:5" x14ac:dyDescent="0.3">
      <c r="A1137">
        <v>43892</v>
      </c>
      <c r="B1137">
        <v>90.43</v>
      </c>
      <c r="E1137">
        <v>121934</v>
      </c>
    </row>
    <row r="1138" spans="1:5" x14ac:dyDescent="0.3">
      <c r="A1138">
        <v>43889</v>
      </c>
      <c r="B1138">
        <v>88.3</v>
      </c>
      <c r="E1138">
        <v>73074</v>
      </c>
    </row>
    <row r="1139" spans="1:5" x14ac:dyDescent="0.3">
      <c r="A1139">
        <v>43888</v>
      </c>
      <c r="B1139">
        <v>89.39</v>
      </c>
      <c r="E1139">
        <v>77766</v>
      </c>
    </row>
    <row r="1140" spans="1:5" x14ac:dyDescent="0.3">
      <c r="A1140">
        <v>43887</v>
      </c>
      <c r="B1140">
        <v>92.01</v>
      </c>
      <c r="E1140">
        <v>43018</v>
      </c>
    </row>
    <row r="1141" spans="1:5" x14ac:dyDescent="0.3">
      <c r="A1141">
        <v>43886</v>
      </c>
      <c r="B1141">
        <v>92.85</v>
      </c>
      <c r="E1141">
        <v>34556</v>
      </c>
    </row>
    <row r="1142" spans="1:5" x14ac:dyDescent="0.3">
      <c r="A1142">
        <v>43885</v>
      </c>
      <c r="B1142">
        <v>96.341499999999996</v>
      </c>
      <c r="E1142">
        <v>15786</v>
      </c>
    </row>
    <row r="1143" spans="1:5" x14ac:dyDescent="0.3">
      <c r="A1143">
        <v>43882</v>
      </c>
      <c r="B1143">
        <v>99.25</v>
      </c>
      <c r="E1143">
        <v>27421</v>
      </c>
    </row>
    <row r="1144" spans="1:5" x14ac:dyDescent="0.3">
      <c r="A1144">
        <v>43881</v>
      </c>
      <c r="B1144">
        <v>99.91</v>
      </c>
      <c r="E1144">
        <v>24984</v>
      </c>
    </row>
    <row r="1145" spans="1:5" x14ac:dyDescent="0.3">
      <c r="A1145">
        <v>43880</v>
      </c>
      <c r="B1145">
        <v>99.44</v>
      </c>
      <c r="E1145">
        <v>14622</v>
      </c>
    </row>
    <row r="1146" spans="1:5" x14ac:dyDescent="0.3">
      <c r="A1146">
        <v>43879</v>
      </c>
      <c r="B1146">
        <v>98.67</v>
      </c>
      <c r="E1146">
        <v>16541</v>
      </c>
    </row>
    <row r="1147" spans="1:5" x14ac:dyDescent="0.3">
      <c r="A1147">
        <v>43875</v>
      </c>
      <c r="B1147">
        <v>98.58</v>
      </c>
      <c r="E1147">
        <v>21056</v>
      </c>
    </row>
    <row r="1148" spans="1:5" x14ac:dyDescent="0.3">
      <c r="A1148">
        <v>43874</v>
      </c>
      <c r="B1148">
        <v>98.85</v>
      </c>
      <c r="E1148">
        <v>12174</v>
      </c>
    </row>
    <row r="1149" spans="1:5" x14ac:dyDescent="0.3">
      <c r="A1149">
        <v>43873</v>
      </c>
      <c r="B1149">
        <v>99.09</v>
      </c>
      <c r="E1149">
        <v>16108</v>
      </c>
    </row>
    <row r="1150" spans="1:5" x14ac:dyDescent="0.3">
      <c r="A1150">
        <v>43872</v>
      </c>
      <c r="B1150">
        <v>98.195800000000006</v>
      </c>
      <c r="E1150">
        <v>9577</v>
      </c>
    </row>
    <row r="1151" spans="1:5" x14ac:dyDescent="0.3">
      <c r="A1151">
        <v>43871</v>
      </c>
      <c r="B1151">
        <v>97.56</v>
      </c>
      <c r="E1151">
        <v>22398</v>
      </c>
    </row>
    <row r="1152" spans="1:5" x14ac:dyDescent="0.3">
      <c r="A1152">
        <v>43868</v>
      </c>
      <c r="B1152">
        <v>96.98</v>
      </c>
      <c r="E1152">
        <v>9914</v>
      </c>
    </row>
    <row r="1153" spans="1:5" x14ac:dyDescent="0.3">
      <c r="A1153">
        <v>43867</v>
      </c>
      <c r="B1153">
        <v>98.1</v>
      </c>
      <c r="E1153">
        <v>22044</v>
      </c>
    </row>
    <row r="1154" spans="1:5" x14ac:dyDescent="0.3">
      <c r="A1154">
        <v>43866</v>
      </c>
      <c r="B1154">
        <v>98.23</v>
      </c>
      <c r="E1154">
        <v>22523</v>
      </c>
    </row>
    <row r="1155" spans="1:5" x14ac:dyDescent="0.3">
      <c r="A1155">
        <v>43865</v>
      </c>
      <c r="B1155">
        <v>96.61</v>
      </c>
      <c r="E1155">
        <v>52466</v>
      </c>
    </row>
    <row r="1156" spans="1:5" x14ac:dyDescent="0.3">
      <c r="A1156">
        <v>43864</v>
      </c>
      <c r="B1156">
        <v>95.85</v>
      </c>
      <c r="E1156">
        <v>62027</v>
      </c>
    </row>
    <row r="1157" spans="1:5" x14ac:dyDescent="0.3">
      <c r="A1157">
        <v>43861</v>
      </c>
      <c r="B1157">
        <v>94.89</v>
      </c>
      <c r="E1157">
        <v>39681</v>
      </c>
    </row>
    <row r="1158" spans="1:5" x14ac:dyDescent="0.3">
      <c r="A1158">
        <v>43860</v>
      </c>
      <c r="B1158">
        <v>96.87</v>
      </c>
      <c r="E1158">
        <v>32951</v>
      </c>
    </row>
    <row r="1159" spans="1:5" x14ac:dyDescent="0.3">
      <c r="A1159">
        <v>43859</v>
      </c>
      <c r="B1159">
        <v>97.22</v>
      </c>
      <c r="E1159">
        <v>28673</v>
      </c>
    </row>
    <row r="1160" spans="1:5" x14ac:dyDescent="0.3">
      <c r="A1160">
        <v>43858</v>
      </c>
      <c r="B1160">
        <v>98</v>
      </c>
      <c r="E1160">
        <v>19477</v>
      </c>
    </row>
    <row r="1161" spans="1:5" x14ac:dyDescent="0.3">
      <c r="A1161">
        <v>43857</v>
      </c>
      <c r="B1161">
        <v>97.7</v>
      </c>
      <c r="E1161">
        <v>18524</v>
      </c>
    </row>
    <row r="1162" spans="1:5" x14ac:dyDescent="0.3">
      <c r="A1162">
        <v>43854</v>
      </c>
      <c r="B1162">
        <v>98.66</v>
      </c>
      <c r="E1162">
        <v>18714</v>
      </c>
    </row>
    <row r="1163" spans="1:5" x14ac:dyDescent="0.3">
      <c r="A1163">
        <v>43853</v>
      </c>
      <c r="B1163">
        <v>100.03</v>
      </c>
      <c r="E1163">
        <v>32344</v>
      </c>
    </row>
    <row r="1164" spans="1:5" x14ac:dyDescent="0.3">
      <c r="A1164">
        <v>43852</v>
      </c>
      <c r="B1164">
        <v>99.87</v>
      </c>
      <c r="E1164">
        <v>54984</v>
      </c>
    </row>
    <row r="1165" spans="1:5" x14ac:dyDescent="0.3">
      <c r="A1165">
        <v>43851</v>
      </c>
      <c r="B1165">
        <v>100.21</v>
      </c>
      <c r="E1165">
        <v>66848</v>
      </c>
    </row>
    <row r="1166" spans="1:5" x14ac:dyDescent="0.3">
      <c r="A1166">
        <v>43847</v>
      </c>
      <c r="B1166">
        <v>100.74</v>
      </c>
      <c r="E1166">
        <v>27623</v>
      </c>
    </row>
    <row r="1167" spans="1:5" x14ac:dyDescent="0.3">
      <c r="A1167">
        <v>43846</v>
      </c>
      <c r="B1167">
        <v>101.1</v>
      </c>
      <c r="E1167">
        <v>30881</v>
      </c>
    </row>
    <row r="1168" spans="1:5" x14ac:dyDescent="0.3">
      <c r="A1168">
        <v>43845</v>
      </c>
      <c r="B1168">
        <v>99.53</v>
      </c>
      <c r="E1168">
        <v>41125</v>
      </c>
    </row>
    <row r="1169" spans="1:5" x14ac:dyDescent="0.3">
      <c r="A1169">
        <v>43844</v>
      </c>
      <c r="B1169">
        <v>99.12</v>
      </c>
      <c r="E1169">
        <v>27002</v>
      </c>
    </row>
    <row r="1170" spans="1:5" x14ac:dyDescent="0.3">
      <c r="A1170">
        <v>43843</v>
      </c>
      <c r="B1170">
        <v>98.69</v>
      </c>
      <c r="E1170">
        <v>35950</v>
      </c>
    </row>
    <row r="1171" spans="1:5" x14ac:dyDescent="0.3">
      <c r="A1171">
        <v>43840</v>
      </c>
      <c r="B1171">
        <v>98.3</v>
      </c>
      <c r="E1171">
        <v>37214</v>
      </c>
    </row>
    <row r="1172" spans="1:5" x14ac:dyDescent="0.3">
      <c r="A1172">
        <v>43839</v>
      </c>
      <c r="B1172">
        <v>98.74</v>
      </c>
      <c r="E1172">
        <v>26515</v>
      </c>
    </row>
    <row r="1173" spans="1:5" x14ac:dyDescent="0.3">
      <c r="A1173">
        <v>43838</v>
      </c>
      <c r="B1173">
        <v>98.79</v>
      </c>
      <c r="E1173">
        <v>51796</v>
      </c>
    </row>
    <row r="1174" spans="1:5" x14ac:dyDescent="0.3">
      <c r="A1174">
        <v>43837</v>
      </c>
      <c r="B1174">
        <v>98.67</v>
      </c>
      <c r="E1174">
        <v>16244</v>
      </c>
    </row>
    <row r="1175" spans="1:5" x14ac:dyDescent="0.3">
      <c r="A1175">
        <v>43836</v>
      </c>
      <c r="B1175">
        <v>98.77</v>
      </c>
      <c r="E1175">
        <v>76061</v>
      </c>
    </row>
    <row r="1176" spans="1:5" x14ac:dyDescent="0.3">
      <c r="A1176">
        <v>43833</v>
      </c>
      <c r="B1176">
        <v>98.67</v>
      </c>
      <c r="E1176">
        <v>21215</v>
      </c>
    </row>
    <row r="1177" spans="1:5" x14ac:dyDescent="0.3">
      <c r="A1177">
        <v>43832</v>
      </c>
      <c r="B1177">
        <v>99.12</v>
      </c>
      <c r="E1177">
        <v>105110</v>
      </c>
    </row>
    <row r="1178" spans="1:5" x14ac:dyDescent="0.3">
      <c r="A1178">
        <v>43830</v>
      </c>
      <c r="B1178">
        <v>99.49</v>
      </c>
      <c r="E1178">
        <v>18803</v>
      </c>
    </row>
    <row r="1179" spans="1:5" x14ac:dyDescent="0.3">
      <c r="A1179">
        <v>43829</v>
      </c>
      <c r="B1179">
        <v>99.21</v>
      </c>
      <c r="E1179">
        <v>24936</v>
      </c>
    </row>
    <row r="1180" spans="1:5" x14ac:dyDescent="0.3">
      <c r="A1180">
        <v>43826</v>
      </c>
      <c r="B1180">
        <v>99.31</v>
      </c>
      <c r="E1180">
        <v>41089</v>
      </c>
    </row>
    <row r="1181" spans="1:5" x14ac:dyDescent="0.3">
      <c r="A1181">
        <v>43825</v>
      </c>
      <c r="B1181">
        <v>100.3</v>
      </c>
      <c r="E1181">
        <v>22287</v>
      </c>
    </row>
    <row r="1182" spans="1:5" x14ac:dyDescent="0.3">
      <c r="A1182">
        <v>43823</v>
      </c>
      <c r="B1182">
        <v>100.1</v>
      </c>
      <c r="E1182">
        <v>83262</v>
      </c>
    </row>
    <row r="1183" spans="1:5" x14ac:dyDescent="0.3">
      <c r="A1183">
        <v>43822</v>
      </c>
      <c r="B1183">
        <v>99.62</v>
      </c>
      <c r="E1183">
        <v>33895</v>
      </c>
    </row>
    <row r="1184" spans="1:5" x14ac:dyDescent="0.3">
      <c r="A1184">
        <v>43819</v>
      </c>
      <c r="B1184">
        <v>99</v>
      </c>
      <c r="E1184">
        <v>38448</v>
      </c>
    </row>
    <row r="1185" spans="1:5" x14ac:dyDescent="0.3">
      <c r="A1185">
        <v>43818</v>
      </c>
      <c r="B1185">
        <v>98.76</v>
      </c>
      <c r="E1185">
        <v>30027</v>
      </c>
    </row>
    <row r="1186" spans="1:5" x14ac:dyDescent="0.3">
      <c r="A1186">
        <v>43817</v>
      </c>
      <c r="B1186">
        <v>98.23</v>
      </c>
      <c r="E1186">
        <v>38173</v>
      </c>
    </row>
    <row r="1187" spans="1:5" x14ac:dyDescent="0.3">
      <c r="A1187">
        <v>43816</v>
      </c>
      <c r="B1187">
        <v>97.99</v>
      </c>
      <c r="E1187">
        <v>168013</v>
      </c>
    </row>
    <row r="1188" spans="1:5" x14ac:dyDescent="0.3">
      <c r="A1188">
        <v>43815</v>
      </c>
      <c r="B1188">
        <v>97.544799999999995</v>
      </c>
      <c r="E1188">
        <v>55551</v>
      </c>
    </row>
    <row r="1189" spans="1:5" x14ac:dyDescent="0.3">
      <c r="A1189">
        <v>43812</v>
      </c>
      <c r="B1189">
        <v>96.99</v>
      </c>
      <c r="E1189">
        <v>17880</v>
      </c>
    </row>
    <row r="1190" spans="1:5" x14ac:dyDescent="0.3">
      <c r="A1190">
        <v>43811</v>
      </c>
      <c r="B1190">
        <v>97.44</v>
      </c>
      <c r="E1190">
        <v>29805</v>
      </c>
    </row>
    <row r="1191" spans="1:5" x14ac:dyDescent="0.3">
      <c r="A1191">
        <v>43810</v>
      </c>
      <c r="B1191">
        <v>96.46</v>
      </c>
      <c r="E1191">
        <v>31822</v>
      </c>
    </row>
    <row r="1192" spans="1:5" x14ac:dyDescent="0.3">
      <c r="A1192">
        <v>43809</v>
      </c>
      <c r="B1192">
        <v>96.19</v>
      </c>
      <c r="E1192">
        <v>29967</v>
      </c>
    </row>
    <row r="1193" spans="1:5" x14ac:dyDescent="0.3">
      <c r="A1193">
        <v>43808</v>
      </c>
      <c r="B1193">
        <v>95.89</v>
      </c>
      <c r="E1193">
        <v>41440</v>
      </c>
    </row>
    <row r="1194" spans="1:5" x14ac:dyDescent="0.3">
      <c r="A1194">
        <v>43805</v>
      </c>
      <c r="B1194">
        <v>95.36</v>
      </c>
      <c r="E1194">
        <v>18950</v>
      </c>
    </row>
    <row r="1195" spans="1:5" x14ac:dyDescent="0.3">
      <c r="A1195">
        <v>43804</v>
      </c>
      <c r="B1195">
        <v>94.01</v>
      </c>
      <c r="E1195">
        <v>21117</v>
      </c>
    </row>
    <row r="1196" spans="1:5" x14ac:dyDescent="0.3">
      <c r="A1196">
        <v>43803</v>
      </c>
      <c r="B1196">
        <v>94.18</v>
      </c>
      <c r="E1196">
        <v>115506</v>
      </c>
    </row>
    <row r="1197" spans="1:5" x14ac:dyDescent="0.3">
      <c r="A1197">
        <v>43802</v>
      </c>
      <c r="B1197">
        <v>93.63</v>
      </c>
      <c r="E1197">
        <v>83591</v>
      </c>
    </row>
    <row r="1198" spans="1:5" x14ac:dyDescent="0.3">
      <c r="A1198">
        <v>43801</v>
      </c>
      <c r="B1198">
        <v>93.79</v>
      </c>
      <c r="E1198">
        <v>75705</v>
      </c>
    </row>
    <row r="1199" spans="1:5" x14ac:dyDescent="0.3">
      <c r="A1199">
        <v>43798</v>
      </c>
      <c r="B1199">
        <v>94.61</v>
      </c>
      <c r="E1199">
        <v>69015</v>
      </c>
    </row>
    <row r="1200" spans="1:5" x14ac:dyDescent="0.3">
      <c r="A1200">
        <v>43796</v>
      </c>
      <c r="B1200">
        <v>94.617900000000006</v>
      </c>
      <c r="E1200">
        <v>52846</v>
      </c>
    </row>
    <row r="1201" spans="1:5" x14ac:dyDescent="0.3">
      <c r="A1201">
        <v>43795</v>
      </c>
      <c r="B1201">
        <v>93.96</v>
      </c>
      <c r="E1201">
        <v>25715</v>
      </c>
    </row>
    <row r="1202" spans="1:5" x14ac:dyDescent="0.3">
      <c r="A1202">
        <v>43794</v>
      </c>
      <c r="B1202">
        <v>93.97</v>
      </c>
      <c r="E1202">
        <v>106240</v>
      </c>
    </row>
    <row r="1203" spans="1:5" x14ac:dyDescent="0.3">
      <c r="A1203">
        <v>43791</v>
      </c>
      <c r="B1203">
        <v>91.96</v>
      </c>
      <c r="E1203">
        <v>39648</v>
      </c>
    </row>
    <row r="1204" spans="1:5" x14ac:dyDescent="0.3">
      <c r="A1204">
        <v>43790</v>
      </c>
      <c r="B1204">
        <v>91.78</v>
      </c>
      <c r="E1204">
        <v>51334</v>
      </c>
    </row>
    <row r="1205" spans="1:5" x14ac:dyDescent="0.3">
      <c r="A1205">
        <v>43789</v>
      </c>
      <c r="B1205">
        <v>92.21</v>
      </c>
      <c r="E1205">
        <v>25611</v>
      </c>
    </row>
    <row r="1206" spans="1:5" x14ac:dyDescent="0.3">
      <c r="A1206">
        <v>43788</v>
      </c>
      <c r="B1206">
        <v>92.2</v>
      </c>
      <c r="E1206">
        <v>18024</v>
      </c>
    </row>
    <row r="1207" spans="1:5" x14ac:dyDescent="0.3">
      <c r="A1207">
        <v>43787</v>
      </c>
      <c r="B1207">
        <v>91.81</v>
      </c>
      <c r="E1207">
        <v>19565</v>
      </c>
    </row>
    <row r="1208" spans="1:5" x14ac:dyDescent="0.3">
      <c r="A1208">
        <v>43784</v>
      </c>
      <c r="B1208">
        <v>92.025000000000006</v>
      </c>
      <c r="E1208">
        <v>29335</v>
      </c>
    </row>
    <row r="1209" spans="1:5" x14ac:dyDescent="0.3">
      <c r="A1209">
        <v>43783</v>
      </c>
      <c r="B1209">
        <v>91.79</v>
      </c>
      <c r="E1209">
        <v>32625</v>
      </c>
    </row>
    <row r="1210" spans="1:5" x14ac:dyDescent="0.3">
      <c r="A1210">
        <v>43782</v>
      </c>
      <c r="B1210">
        <v>91.9</v>
      </c>
      <c r="E1210">
        <v>34286</v>
      </c>
    </row>
    <row r="1211" spans="1:5" x14ac:dyDescent="0.3">
      <c r="A1211">
        <v>43781</v>
      </c>
      <c r="B1211">
        <v>92.35</v>
      </c>
      <c r="E1211">
        <v>22813</v>
      </c>
    </row>
    <row r="1212" spans="1:5" x14ac:dyDescent="0.3">
      <c r="A1212">
        <v>43780</v>
      </c>
      <c r="B1212">
        <v>92.11</v>
      </c>
      <c r="E1212">
        <v>19622</v>
      </c>
    </row>
    <row r="1213" spans="1:5" x14ac:dyDescent="0.3">
      <c r="A1213">
        <v>43777</v>
      </c>
      <c r="B1213">
        <v>92.35</v>
      </c>
      <c r="E1213">
        <v>57210</v>
      </c>
    </row>
    <row r="1214" spans="1:5" x14ac:dyDescent="0.3">
      <c r="A1214">
        <v>43776</v>
      </c>
      <c r="B1214">
        <v>92.22</v>
      </c>
      <c r="E1214">
        <v>12385</v>
      </c>
    </row>
    <row r="1215" spans="1:5" x14ac:dyDescent="0.3">
      <c r="A1215">
        <v>43775</v>
      </c>
      <c r="B1215">
        <v>92.09</v>
      </c>
      <c r="E1215">
        <v>27729</v>
      </c>
    </row>
    <row r="1216" spans="1:5" x14ac:dyDescent="0.3">
      <c r="A1216">
        <v>43774</v>
      </c>
      <c r="B1216">
        <v>92.87</v>
      </c>
      <c r="E1216">
        <v>30933</v>
      </c>
    </row>
    <row r="1217" spans="1:5" x14ac:dyDescent="0.3">
      <c r="A1217">
        <v>43773</v>
      </c>
      <c r="B1217">
        <v>92.74</v>
      </c>
      <c r="E1217">
        <v>104406</v>
      </c>
    </row>
    <row r="1218" spans="1:5" x14ac:dyDescent="0.3">
      <c r="A1218">
        <v>43770</v>
      </c>
      <c r="B1218">
        <v>91.96</v>
      </c>
      <c r="E1218">
        <v>106551</v>
      </c>
    </row>
    <row r="1219" spans="1:5" x14ac:dyDescent="0.3">
      <c r="A1219">
        <v>43769</v>
      </c>
      <c r="B1219">
        <v>90.45</v>
      </c>
      <c r="E1219">
        <v>40747</v>
      </c>
    </row>
    <row r="1220" spans="1:5" x14ac:dyDescent="0.3">
      <c r="A1220">
        <v>43768</v>
      </c>
      <c r="B1220">
        <v>90.7</v>
      </c>
      <c r="E1220">
        <v>18097</v>
      </c>
    </row>
    <row r="1221" spans="1:5" x14ac:dyDescent="0.3">
      <c r="A1221">
        <v>43767</v>
      </c>
      <c r="B1221">
        <v>91.16</v>
      </c>
      <c r="E1221">
        <v>22237</v>
      </c>
    </row>
    <row r="1222" spans="1:5" x14ac:dyDescent="0.3">
      <c r="A1222">
        <v>43766</v>
      </c>
      <c r="B1222">
        <v>90.82</v>
      </c>
      <c r="E1222">
        <v>26611</v>
      </c>
    </row>
    <row r="1223" spans="1:5" x14ac:dyDescent="0.3">
      <c r="A1223">
        <v>43763</v>
      </c>
      <c r="B1223">
        <v>90.04</v>
      </c>
      <c r="E1223">
        <v>16860</v>
      </c>
    </row>
    <row r="1224" spans="1:5" x14ac:dyDescent="0.3">
      <c r="A1224">
        <v>43762</v>
      </c>
      <c r="B1224">
        <v>89.4</v>
      </c>
      <c r="E1224">
        <v>10954</v>
      </c>
    </row>
    <row r="1225" spans="1:5" x14ac:dyDescent="0.3">
      <c r="A1225">
        <v>43761</v>
      </c>
      <c r="B1225">
        <v>89.77</v>
      </c>
      <c r="E1225">
        <v>8361</v>
      </c>
    </row>
    <row r="1226" spans="1:5" x14ac:dyDescent="0.3">
      <c r="A1226">
        <v>43760</v>
      </c>
      <c r="B1226">
        <v>89.5</v>
      </c>
      <c r="E1226">
        <v>16376</v>
      </c>
    </row>
    <row r="1227" spans="1:5" x14ac:dyDescent="0.3">
      <c r="A1227">
        <v>43759</v>
      </c>
      <c r="B1227">
        <v>89.52</v>
      </c>
      <c r="E1227">
        <v>18483</v>
      </c>
    </row>
    <row r="1228" spans="1:5" x14ac:dyDescent="0.3">
      <c r="A1228">
        <v>43756</v>
      </c>
      <c r="B1228">
        <v>88.32</v>
      </c>
      <c r="E1228">
        <v>15490</v>
      </c>
    </row>
    <row r="1229" spans="1:5" x14ac:dyDescent="0.3">
      <c r="A1229">
        <v>43755</v>
      </c>
      <c r="B1229">
        <v>88.73</v>
      </c>
      <c r="E1229">
        <v>20531</v>
      </c>
    </row>
    <row r="1230" spans="1:5" x14ac:dyDescent="0.3">
      <c r="A1230">
        <v>43754</v>
      </c>
      <c r="B1230">
        <v>87.75</v>
      </c>
      <c r="E1230">
        <v>17996</v>
      </c>
    </row>
    <row r="1231" spans="1:5" x14ac:dyDescent="0.3">
      <c r="A1231">
        <v>43753</v>
      </c>
      <c r="B1231">
        <v>87.68</v>
      </c>
      <c r="E1231">
        <v>28845</v>
      </c>
    </row>
    <row r="1232" spans="1:5" x14ac:dyDescent="0.3">
      <c r="A1232">
        <v>43752</v>
      </c>
      <c r="B1232">
        <v>86.471199999999996</v>
      </c>
      <c r="E1232">
        <v>16070</v>
      </c>
    </row>
    <row r="1233" spans="1:5" x14ac:dyDescent="0.3">
      <c r="A1233">
        <v>43749</v>
      </c>
      <c r="B1233">
        <v>86.82</v>
      </c>
      <c r="E1233">
        <v>20117</v>
      </c>
    </row>
    <row r="1234" spans="1:5" x14ac:dyDescent="0.3">
      <c r="A1234">
        <v>43748</v>
      </c>
      <c r="B1234">
        <v>85.51</v>
      </c>
      <c r="E1234">
        <v>18051</v>
      </c>
    </row>
    <row r="1235" spans="1:5" x14ac:dyDescent="0.3">
      <c r="A1235">
        <v>43747</v>
      </c>
      <c r="B1235">
        <v>85.32</v>
      </c>
      <c r="E1235">
        <v>67683</v>
      </c>
    </row>
    <row r="1236" spans="1:5" x14ac:dyDescent="0.3">
      <c r="A1236">
        <v>43746</v>
      </c>
      <c r="B1236">
        <v>85.36</v>
      </c>
      <c r="E1236">
        <v>32407</v>
      </c>
    </row>
    <row r="1237" spans="1:5" x14ac:dyDescent="0.3">
      <c r="A1237">
        <v>43745</v>
      </c>
      <c r="B1237">
        <v>86.62</v>
      </c>
      <c r="E1237">
        <v>15503</v>
      </c>
    </row>
    <row r="1238" spans="1:5" x14ac:dyDescent="0.3">
      <c r="A1238">
        <v>43742</v>
      </c>
      <c r="B1238">
        <v>86.58</v>
      </c>
      <c r="E1238">
        <v>18541</v>
      </c>
    </row>
    <row r="1239" spans="1:5" x14ac:dyDescent="0.3">
      <c r="A1239">
        <v>43741</v>
      </c>
      <c r="B1239">
        <v>85.86</v>
      </c>
      <c r="E1239">
        <v>26331</v>
      </c>
    </row>
    <row r="1240" spans="1:5" x14ac:dyDescent="0.3">
      <c r="A1240">
        <v>43740</v>
      </c>
      <c r="B1240">
        <v>85.81</v>
      </c>
      <c r="E1240">
        <v>45820</v>
      </c>
    </row>
    <row r="1241" spans="1:5" x14ac:dyDescent="0.3">
      <c r="A1241">
        <v>43739</v>
      </c>
      <c r="B1241">
        <v>86.23</v>
      </c>
      <c r="E1241">
        <v>27788</v>
      </c>
    </row>
    <row r="1242" spans="1:5" x14ac:dyDescent="0.3">
      <c r="A1242">
        <v>43738</v>
      </c>
      <c r="B1242">
        <v>88.15</v>
      </c>
      <c r="E1242">
        <v>13222</v>
      </c>
    </row>
    <row r="1243" spans="1:5" x14ac:dyDescent="0.3">
      <c r="A1243">
        <v>43735</v>
      </c>
      <c r="B1243">
        <v>88.38</v>
      </c>
      <c r="E1243">
        <v>17487</v>
      </c>
    </row>
    <row r="1244" spans="1:5" x14ac:dyDescent="0.3">
      <c r="A1244">
        <v>43734</v>
      </c>
      <c r="B1244">
        <v>88.81</v>
      </c>
      <c r="E1244">
        <v>55957</v>
      </c>
    </row>
    <row r="1245" spans="1:5" x14ac:dyDescent="0.3">
      <c r="A1245">
        <v>43733</v>
      </c>
      <c r="B1245">
        <v>90.2</v>
      </c>
      <c r="E1245">
        <v>30875</v>
      </c>
    </row>
    <row r="1246" spans="1:5" x14ac:dyDescent="0.3">
      <c r="A1246">
        <v>43732</v>
      </c>
      <c r="B1246">
        <v>89.39</v>
      </c>
      <c r="E1246">
        <v>13173</v>
      </c>
    </row>
    <row r="1247" spans="1:5" x14ac:dyDescent="0.3">
      <c r="A1247">
        <v>43731</v>
      </c>
      <c r="B1247">
        <v>91.41</v>
      </c>
      <c r="E1247">
        <v>18090</v>
      </c>
    </row>
    <row r="1248" spans="1:5" x14ac:dyDescent="0.3">
      <c r="A1248">
        <v>43728</v>
      </c>
      <c r="B1248">
        <v>91.58</v>
      </c>
      <c r="E1248">
        <v>16940</v>
      </c>
    </row>
    <row r="1249" spans="1:5" x14ac:dyDescent="0.3">
      <c r="A1249">
        <v>43727</v>
      </c>
      <c r="B1249">
        <v>91.46</v>
      </c>
      <c r="E1249">
        <v>77567</v>
      </c>
    </row>
    <row r="1250" spans="1:5" x14ac:dyDescent="0.3">
      <c r="A1250">
        <v>43726</v>
      </c>
      <c r="B1250">
        <v>91.99</v>
      </c>
      <c r="E1250">
        <v>105692</v>
      </c>
    </row>
    <row r="1251" spans="1:5" x14ac:dyDescent="0.3">
      <c r="A1251">
        <v>43725</v>
      </c>
      <c r="B1251">
        <v>92.72</v>
      </c>
      <c r="E1251">
        <v>92524</v>
      </c>
    </row>
    <row r="1252" spans="1:5" x14ac:dyDescent="0.3">
      <c r="A1252">
        <v>43724</v>
      </c>
      <c r="B1252">
        <v>93.13</v>
      </c>
      <c r="E1252">
        <v>45160</v>
      </c>
    </row>
    <row r="1253" spans="1:5" x14ac:dyDescent="0.3">
      <c r="A1253">
        <v>43721</v>
      </c>
      <c r="B1253">
        <v>93.04</v>
      </c>
      <c r="E1253">
        <v>19262</v>
      </c>
    </row>
    <row r="1254" spans="1:5" x14ac:dyDescent="0.3">
      <c r="A1254">
        <v>43720</v>
      </c>
      <c r="B1254">
        <v>92.57</v>
      </c>
      <c r="E1254">
        <v>21078</v>
      </c>
    </row>
    <row r="1255" spans="1:5" x14ac:dyDescent="0.3">
      <c r="A1255">
        <v>43719</v>
      </c>
      <c r="B1255">
        <v>92.620099999999994</v>
      </c>
      <c r="E1255">
        <v>28724</v>
      </c>
    </row>
    <row r="1256" spans="1:5" x14ac:dyDescent="0.3">
      <c r="A1256">
        <v>43718</v>
      </c>
      <c r="B1256">
        <v>90.34</v>
      </c>
      <c r="E1256">
        <v>31112</v>
      </c>
    </row>
    <row r="1257" spans="1:5" x14ac:dyDescent="0.3">
      <c r="A1257">
        <v>43717</v>
      </c>
      <c r="B1257">
        <v>88.5</v>
      </c>
      <c r="E1257">
        <v>27094</v>
      </c>
    </row>
    <row r="1258" spans="1:5" x14ac:dyDescent="0.3">
      <c r="A1258">
        <v>43714</v>
      </c>
      <c r="B1258">
        <v>87.13</v>
      </c>
      <c r="E1258">
        <v>27187</v>
      </c>
    </row>
    <row r="1259" spans="1:5" x14ac:dyDescent="0.3">
      <c r="A1259">
        <v>43713</v>
      </c>
      <c r="B1259">
        <v>87.4</v>
      </c>
      <c r="E1259">
        <v>63673</v>
      </c>
    </row>
    <row r="1260" spans="1:5" x14ac:dyDescent="0.3">
      <c r="A1260">
        <v>43712</v>
      </c>
      <c r="B1260">
        <v>85.61</v>
      </c>
      <c r="E1260">
        <v>18145</v>
      </c>
    </row>
    <row r="1261" spans="1:5" x14ac:dyDescent="0.3">
      <c r="A1261">
        <v>43711</v>
      </c>
      <c r="B1261">
        <v>85.25</v>
      </c>
      <c r="E1261">
        <v>53925</v>
      </c>
    </row>
    <row r="1262" spans="1:5" x14ac:dyDescent="0.3">
      <c r="A1262">
        <v>43707</v>
      </c>
      <c r="B1262">
        <v>86.4</v>
      </c>
      <c r="E1262">
        <v>37902</v>
      </c>
    </row>
    <row r="1263" spans="1:5" x14ac:dyDescent="0.3">
      <c r="A1263">
        <v>43706</v>
      </c>
      <c r="B1263">
        <v>86.657899999999998</v>
      </c>
      <c r="E1263">
        <v>12321</v>
      </c>
    </row>
    <row r="1264" spans="1:5" x14ac:dyDescent="0.3">
      <c r="A1264">
        <v>43705</v>
      </c>
      <c r="B1264">
        <v>85.31</v>
      </c>
      <c r="E1264">
        <v>16564</v>
      </c>
    </row>
    <row r="1265" spans="1:5" x14ac:dyDescent="0.3">
      <c r="A1265">
        <v>43704</v>
      </c>
      <c r="B1265">
        <v>84.33</v>
      </c>
      <c r="E1265">
        <v>19395</v>
      </c>
    </row>
    <row r="1266" spans="1:5" x14ac:dyDescent="0.3">
      <c r="A1266">
        <v>43703</v>
      </c>
      <c r="B1266">
        <v>85.83</v>
      </c>
      <c r="E1266">
        <v>19971</v>
      </c>
    </row>
    <row r="1267" spans="1:5" x14ac:dyDescent="0.3">
      <c r="A1267">
        <v>43700</v>
      </c>
      <c r="B1267">
        <v>84.72</v>
      </c>
      <c r="E1267">
        <v>18653</v>
      </c>
    </row>
    <row r="1268" spans="1:5" x14ac:dyDescent="0.3">
      <c r="A1268">
        <v>43699</v>
      </c>
      <c r="B1268">
        <v>87.48</v>
      </c>
      <c r="E1268">
        <v>19475</v>
      </c>
    </row>
    <row r="1269" spans="1:5" x14ac:dyDescent="0.3">
      <c r="A1269">
        <v>43698</v>
      </c>
      <c r="B1269">
        <v>87.893799999999999</v>
      </c>
      <c r="E1269">
        <v>12753</v>
      </c>
    </row>
    <row r="1270" spans="1:5" x14ac:dyDescent="0.3">
      <c r="A1270">
        <v>43697</v>
      </c>
      <c r="B1270">
        <v>87.29</v>
      </c>
      <c r="E1270">
        <v>17298</v>
      </c>
    </row>
    <row r="1271" spans="1:5" x14ac:dyDescent="0.3">
      <c r="A1271">
        <v>43696</v>
      </c>
      <c r="B1271">
        <v>87.62</v>
      </c>
      <c r="E1271">
        <v>22438</v>
      </c>
    </row>
    <row r="1272" spans="1:5" x14ac:dyDescent="0.3">
      <c r="A1272">
        <v>43693</v>
      </c>
      <c r="B1272">
        <v>86.84</v>
      </c>
      <c r="E1272">
        <v>24077</v>
      </c>
    </row>
    <row r="1273" spans="1:5" x14ac:dyDescent="0.3">
      <c r="A1273">
        <v>43692</v>
      </c>
      <c r="B1273">
        <v>84.93</v>
      </c>
      <c r="E1273">
        <v>42466</v>
      </c>
    </row>
    <row r="1274" spans="1:5" x14ac:dyDescent="0.3">
      <c r="A1274">
        <v>43691</v>
      </c>
      <c r="B1274">
        <v>85.65</v>
      </c>
      <c r="E1274">
        <v>29368</v>
      </c>
    </row>
    <row r="1275" spans="1:5" x14ac:dyDescent="0.3">
      <c r="A1275">
        <v>43690</v>
      </c>
      <c r="B1275">
        <v>87.89</v>
      </c>
      <c r="E1275">
        <v>16673</v>
      </c>
    </row>
    <row r="1276" spans="1:5" x14ac:dyDescent="0.3">
      <c r="A1276">
        <v>43689</v>
      </c>
      <c r="B1276">
        <v>86.954999999999998</v>
      </c>
      <c r="E1276">
        <v>12109</v>
      </c>
    </row>
    <row r="1277" spans="1:5" x14ac:dyDescent="0.3">
      <c r="A1277">
        <v>43686</v>
      </c>
      <c r="B1277">
        <v>87.75</v>
      </c>
      <c r="E1277">
        <v>15077</v>
      </c>
    </row>
    <row r="1278" spans="1:5" x14ac:dyDescent="0.3">
      <c r="A1278">
        <v>43685</v>
      </c>
      <c r="B1278">
        <v>88.91</v>
      </c>
      <c r="E1278">
        <v>48997</v>
      </c>
    </row>
    <row r="1279" spans="1:5" x14ac:dyDescent="0.3">
      <c r="A1279">
        <v>43684</v>
      </c>
      <c r="B1279">
        <v>87.21</v>
      </c>
      <c r="E1279">
        <v>113881</v>
      </c>
    </row>
    <row r="1280" spans="1:5" x14ac:dyDescent="0.3">
      <c r="A1280">
        <v>43683</v>
      </c>
      <c r="B1280">
        <v>87.11</v>
      </c>
      <c r="E1280">
        <v>80238</v>
      </c>
    </row>
    <row r="1281" spans="1:5" x14ac:dyDescent="0.3">
      <c r="A1281">
        <v>43682</v>
      </c>
      <c r="B1281">
        <v>86.63</v>
      </c>
      <c r="E1281">
        <v>33691</v>
      </c>
    </row>
    <row r="1282" spans="1:5" x14ac:dyDescent="0.3">
      <c r="A1282">
        <v>43679</v>
      </c>
      <c r="B1282">
        <v>89.72</v>
      </c>
      <c r="E1282">
        <v>30558</v>
      </c>
    </row>
    <row r="1283" spans="1:5" x14ac:dyDescent="0.3">
      <c r="A1283">
        <v>43678</v>
      </c>
      <c r="B1283">
        <v>90.84</v>
      </c>
      <c r="E1283">
        <v>68924</v>
      </c>
    </row>
    <row r="1284" spans="1:5" x14ac:dyDescent="0.3">
      <c r="A1284">
        <v>43677</v>
      </c>
      <c r="B1284">
        <v>92.24</v>
      </c>
      <c r="E1284">
        <v>15339</v>
      </c>
    </row>
    <row r="1285" spans="1:5" x14ac:dyDescent="0.3">
      <c r="A1285">
        <v>43676</v>
      </c>
      <c r="B1285">
        <v>93.19</v>
      </c>
      <c r="E1285">
        <v>16018</v>
      </c>
    </row>
    <row r="1286" spans="1:5" x14ac:dyDescent="0.3">
      <c r="A1286">
        <v>43675</v>
      </c>
      <c r="B1286">
        <v>92.04</v>
      </c>
      <c r="E1286">
        <v>17283</v>
      </c>
    </row>
    <row r="1287" spans="1:5" x14ac:dyDescent="0.3">
      <c r="A1287">
        <v>43672</v>
      </c>
      <c r="B1287">
        <v>92.64</v>
      </c>
      <c r="E1287">
        <v>19789</v>
      </c>
    </row>
    <row r="1288" spans="1:5" x14ac:dyDescent="0.3">
      <c r="A1288">
        <v>43671</v>
      </c>
      <c r="B1288">
        <v>91.25</v>
      </c>
      <c r="E1288">
        <v>49414</v>
      </c>
    </row>
    <row r="1289" spans="1:5" x14ac:dyDescent="0.3">
      <c r="A1289">
        <v>43670</v>
      </c>
      <c r="B1289">
        <v>92.81</v>
      </c>
      <c r="E1289">
        <v>27742</v>
      </c>
    </row>
    <row r="1290" spans="1:5" x14ac:dyDescent="0.3">
      <c r="A1290">
        <v>43669</v>
      </c>
      <c r="B1290">
        <v>91.116699999999994</v>
      </c>
      <c r="E1290">
        <v>26694</v>
      </c>
    </row>
    <row r="1291" spans="1:5" x14ac:dyDescent="0.3">
      <c r="A1291">
        <v>43668</v>
      </c>
      <c r="B1291">
        <v>91.06</v>
      </c>
      <c r="E1291">
        <v>75024</v>
      </c>
    </row>
    <row r="1292" spans="1:5" x14ac:dyDescent="0.3">
      <c r="A1292">
        <v>43665</v>
      </c>
      <c r="B1292">
        <v>91.15</v>
      </c>
      <c r="E1292">
        <v>34244</v>
      </c>
    </row>
    <row r="1293" spans="1:5" x14ac:dyDescent="0.3">
      <c r="A1293">
        <v>43664</v>
      </c>
      <c r="B1293">
        <v>91.73</v>
      </c>
      <c r="E1293">
        <v>30935</v>
      </c>
    </row>
    <row r="1294" spans="1:5" x14ac:dyDescent="0.3">
      <c r="A1294">
        <v>43663</v>
      </c>
      <c r="B1294">
        <v>92.02</v>
      </c>
      <c r="E1294">
        <v>9646</v>
      </c>
    </row>
    <row r="1295" spans="1:5" x14ac:dyDescent="0.3">
      <c r="A1295">
        <v>43662</v>
      </c>
      <c r="B1295">
        <v>92.61</v>
      </c>
      <c r="E1295">
        <v>17368</v>
      </c>
    </row>
    <row r="1296" spans="1:5" x14ac:dyDescent="0.3">
      <c r="A1296">
        <v>43661</v>
      </c>
      <c r="B1296">
        <v>92.58</v>
      </c>
      <c r="E1296">
        <v>22323</v>
      </c>
    </row>
    <row r="1297" spans="1:5" x14ac:dyDescent="0.3">
      <c r="A1297">
        <v>43658</v>
      </c>
      <c r="B1297">
        <v>93.28</v>
      </c>
      <c r="E1297">
        <v>33364</v>
      </c>
    </row>
    <row r="1298" spans="1:5" x14ac:dyDescent="0.3">
      <c r="A1298">
        <v>43657</v>
      </c>
      <c r="B1298">
        <v>92.5</v>
      </c>
      <c r="E1298">
        <v>34352</v>
      </c>
    </row>
    <row r="1299" spans="1:5" x14ac:dyDescent="0.3">
      <c r="A1299">
        <v>43656</v>
      </c>
      <c r="B1299">
        <v>93.09</v>
      </c>
      <c r="E1299">
        <v>12646</v>
      </c>
    </row>
    <row r="1300" spans="1:5" x14ac:dyDescent="0.3">
      <c r="A1300">
        <v>43655</v>
      </c>
      <c r="B1300">
        <v>93.01</v>
      </c>
      <c r="E1300">
        <v>18448</v>
      </c>
    </row>
    <row r="1301" spans="1:5" x14ac:dyDescent="0.3">
      <c r="A1301">
        <v>43654</v>
      </c>
      <c r="B1301">
        <v>92.88</v>
      </c>
      <c r="E1301">
        <v>19878</v>
      </c>
    </row>
    <row r="1302" spans="1:5" x14ac:dyDescent="0.3">
      <c r="A1302">
        <v>43651</v>
      </c>
      <c r="B1302">
        <v>93.65</v>
      </c>
      <c r="E1302">
        <v>25998</v>
      </c>
    </row>
    <row r="1303" spans="1:5" x14ac:dyDescent="0.3">
      <c r="A1303">
        <v>43649</v>
      </c>
      <c r="B1303">
        <v>93.35</v>
      </c>
      <c r="E1303">
        <v>9753</v>
      </c>
    </row>
    <row r="1304" spans="1:5" x14ac:dyDescent="0.3">
      <c r="A1304">
        <v>43648</v>
      </c>
      <c r="B1304">
        <v>92.66</v>
      </c>
      <c r="E1304">
        <v>22124</v>
      </c>
    </row>
    <row r="1305" spans="1:5" x14ac:dyDescent="0.3">
      <c r="A1305">
        <v>43647</v>
      </c>
      <c r="B1305">
        <v>93.69</v>
      </c>
      <c r="E1305">
        <v>101825</v>
      </c>
    </row>
    <row r="1306" spans="1:5" x14ac:dyDescent="0.3">
      <c r="A1306">
        <v>43644</v>
      </c>
      <c r="B1306">
        <v>93.19</v>
      </c>
      <c r="E1306">
        <v>124710</v>
      </c>
    </row>
    <row r="1307" spans="1:5" x14ac:dyDescent="0.3">
      <c r="A1307">
        <v>43643</v>
      </c>
      <c r="B1307">
        <v>91.8</v>
      </c>
      <c r="E1307">
        <v>55819</v>
      </c>
    </row>
    <row r="1308" spans="1:5" x14ac:dyDescent="0.3">
      <c r="A1308">
        <v>43642</v>
      </c>
      <c r="B1308">
        <v>89.9</v>
      </c>
      <c r="E1308">
        <v>72934</v>
      </c>
    </row>
    <row r="1309" spans="1:5" x14ac:dyDescent="0.3">
      <c r="A1309">
        <v>43641</v>
      </c>
      <c r="B1309">
        <v>90.3</v>
      </c>
      <c r="E1309">
        <v>36102</v>
      </c>
    </row>
    <row r="1310" spans="1:5" x14ac:dyDescent="0.3">
      <c r="A1310">
        <v>43640</v>
      </c>
      <c r="B1310">
        <v>90.5</v>
      </c>
      <c r="E1310">
        <v>140465</v>
      </c>
    </row>
    <row r="1311" spans="1:5" x14ac:dyDescent="0.3">
      <c r="A1311">
        <v>43637</v>
      </c>
      <c r="B1311">
        <v>91.63</v>
      </c>
      <c r="E1311">
        <v>131325</v>
      </c>
    </row>
    <row r="1312" spans="1:5" x14ac:dyDescent="0.3">
      <c r="A1312">
        <v>43636</v>
      </c>
      <c r="B1312">
        <v>92.1</v>
      </c>
      <c r="E1312">
        <v>116824</v>
      </c>
    </row>
    <row r="1313" spans="1:5" x14ac:dyDescent="0.3">
      <c r="A1313">
        <v>43635</v>
      </c>
      <c r="B1313">
        <v>92.08</v>
      </c>
      <c r="E1313">
        <v>15991</v>
      </c>
    </row>
    <row r="1314" spans="1:5" x14ac:dyDescent="0.3">
      <c r="A1314">
        <v>43634</v>
      </c>
      <c r="B1314">
        <v>91.7</v>
      </c>
      <c r="E1314">
        <v>76920</v>
      </c>
    </row>
    <row r="1315" spans="1:5" x14ac:dyDescent="0.3">
      <c r="A1315">
        <v>43633</v>
      </c>
      <c r="B1315">
        <v>90.89</v>
      </c>
      <c r="E1315">
        <v>36866</v>
      </c>
    </row>
    <row r="1316" spans="1:5" x14ac:dyDescent="0.3">
      <c r="A1316">
        <v>43630</v>
      </c>
      <c r="B1316">
        <v>90.53</v>
      </c>
      <c r="E1316">
        <v>22689</v>
      </c>
    </row>
    <row r="1317" spans="1:5" x14ac:dyDescent="0.3">
      <c r="A1317">
        <v>43629</v>
      </c>
      <c r="B1317">
        <v>91.19</v>
      </c>
      <c r="E1317">
        <v>11801</v>
      </c>
    </row>
    <row r="1318" spans="1:5" x14ac:dyDescent="0.3">
      <c r="A1318">
        <v>43628</v>
      </c>
      <c r="B1318">
        <v>90.19</v>
      </c>
      <c r="E1318">
        <v>33008</v>
      </c>
    </row>
    <row r="1319" spans="1:5" x14ac:dyDescent="0.3">
      <c r="A1319">
        <v>43627</v>
      </c>
      <c r="B1319">
        <v>89.99</v>
      </c>
      <c r="E1319">
        <v>37397</v>
      </c>
    </row>
    <row r="1320" spans="1:5" x14ac:dyDescent="0.3">
      <c r="A1320">
        <v>43626</v>
      </c>
      <c r="B1320">
        <v>90.48</v>
      </c>
      <c r="E1320">
        <v>31311</v>
      </c>
    </row>
    <row r="1321" spans="1:5" x14ac:dyDescent="0.3">
      <c r="A1321">
        <v>43623</v>
      </c>
      <c r="B1321">
        <v>90.13</v>
      </c>
      <c r="E1321">
        <v>75094</v>
      </c>
    </row>
    <row r="1322" spans="1:5" x14ac:dyDescent="0.3">
      <c r="A1322">
        <v>43622</v>
      </c>
      <c r="B1322">
        <v>89.24</v>
      </c>
      <c r="E1322">
        <v>21159</v>
      </c>
    </row>
    <row r="1323" spans="1:5" x14ac:dyDescent="0.3">
      <c r="A1323">
        <v>43621</v>
      </c>
      <c r="B1323">
        <v>89.76</v>
      </c>
      <c r="E1323">
        <v>26134</v>
      </c>
    </row>
    <row r="1324" spans="1:5" x14ac:dyDescent="0.3">
      <c r="A1324">
        <v>43620</v>
      </c>
      <c r="B1324">
        <v>90.35</v>
      </c>
      <c r="E1324">
        <v>22272</v>
      </c>
    </row>
    <row r="1325" spans="1:5" x14ac:dyDescent="0.3">
      <c r="A1325">
        <v>43619</v>
      </c>
      <c r="B1325">
        <v>88.5</v>
      </c>
      <c r="E1325">
        <v>120417</v>
      </c>
    </row>
    <row r="1326" spans="1:5" x14ac:dyDescent="0.3">
      <c r="A1326">
        <v>43616</v>
      </c>
      <c r="B1326">
        <v>88.17</v>
      </c>
      <c r="E1326">
        <v>32077</v>
      </c>
    </row>
    <row r="1327" spans="1:5" x14ac:dyDescent="0.3">
      <c r="A1327">
        <v>43615</v>
      </c>
      <c r="B1327">
        <v>89.58</v>
      </c>
      <c r="E1327">
        <v>31931</v>
      </c>
    </row>
    <row r="1328" spans="1:5" x14ac:dyDescent="0.3">
      <c r="A1328">
        <v>43614</v>
      </c>
      <c r="B1328">
        <v>90.02</v>
      </c>
      <c r="E1328">
        <v>33458</v>
      </c>
    </row>
    <row r="1329" spans="1:5" x14ac:dyDescent="0.3">
      <c r="A1329">
        <v>43613</v>
      </c>
      <c r="B1329">
        <v>90.78</v>
      </c>
      <c r="E1329">
        <v>16101</v>
      </c>
    </row>
    <row r="1330" spans="1:5" x14ac:dyDescent="0.3">
      <c r="A1330">
        <v>43609</v>
      </c>
      <c r="B1330">
        <v>91.33</v>
      </c>
      <c r="E1330">
        <v>28203</v>
      </c>
    </row>
    <row r="1331" spans="1:5" x14ac:dyDescent="0.3">
      <c r="A1331">
        <v>43608</v>
      </c>
      <c r="B1331">
        <v>90.78</v>
      </c>
      <c r="E1331">
        <v>120414</v>
      </c>
    </row>
    <row r="1332" spans="1:5" x14ac:dyDescent="0.3">
      <c r="A1332">
        <v>43607</v>
      </c>
      <c r="B1332">
        <v>92.48</v>
      </c>
      <c r="E1332">
        <v>31622</v>
      </c>
    </row>
    <row r="1333" spans="1:5" x14ac:dyDescent="0.3">
      <c r="A1333">
        <v>43606</v>
      </c>
      <c r="B1333">
        <v>93.12</v>
      </c>
      <c r="E1333">
        <v>19800</v>
      </c>
    </row>
    <row r="1334" spans="1:5" x14ac:dyDescent="0.3">
      <c r="A1334">
        <v>43605</v>
      </c>
      <c r="B1334">
        <v>92.37</v>
      </c>
      <c r="E1334">
        <v>66208</v>
      </c>
    </row>
    <row r="1335" spans="1:5" x14ac:dyDescent="0.3">
      <c r="A1335">
        <v>43602</v>
      </c>
      <c r="B1335">
        <v>92.75</v>
      </c>
      <c r="E1335">
        <v>41892</v>
      </c>
    </row>
    <row r="1336" spans="1:5" x14ac:dyDescent="0.3">
      <c r="A1336">
        <v>43601</v>
      </c>
      <c r="B1336">
        <v>94</v>
      </c>
      <c r="E1336">
        <v>31167</v>
      </c>
    </row>
    <row r="1337" spans="1:5" x14ac:dyDescent="0.3">
      <c r="A1337">
        <v>43600</v>
      </c>
      <c r="B1337">
        <v>93.61</v>
      </c>
      <c r="E1337">
        <v>45176</v>
      </c>
    </row>
    <row r="1338" spans="1:5" x14ac:dyDescent="0.3">
      <c r="A1338">
        <v>43599</v>
      </c>
      <c r="B1338">
        <v>93.21</v>
      </c>
      <c r="E1338">
        <v>44335</v>
      </c>
    </row>
    <row r="1339" spans="1:5" x14ac:dyDescent="0.3">
      <c r="A1339">
        <v>43598</v>
      </c>
      <c r="B1339">
        <v>91.98</v>
      </c>
      <c r="E1339">
        <v>118033</v>
      </c>
    </row>
    <row r="1340" spans="1:5" x14ac:dyDescent="0.3">
      <c r="A1340">
        <v>43595</v>
      </c>
      <c r="B1340">
        <v>94.58</v>
      </c>
      <c r="E1340">
        <v>113596</v>
      </c>
    </row>
    <row r="1341" spans="1:5" x14ac:dyDescent="0.3">
      <c r="A1341">
        <v>43594</v>
      </c>
      <c r="B1341">
        <v>94.41</v>
      </c>
      <c r="E1341">
        <v>70467</v>
      </c>
    </row>
    <row r="1342" spans="1:5" x14ac:dyDescent="0.3">
      <c r="A1342">
        <v>43593</v>
      </c>
      <c r="B1342">
        <v>94.52</v>
      </c>
      <c r="E1342">
        <v>50876</v>
      </c>
    </row>
    <row r="1343" spans="1:5" x14ac:dyDescent="0.3">
      <c r="A1343">
        <v>43592</v>
      </c>
      <c r="B1343">
        <v>95.05</v>
      </c>
      <c r="E1343">
        <v>46328</v>
      </c>
    </row>
    <row r="1344" spans="1:5" x14ac:dyDescent="0.3">
      <c r="A1344">
        <v>43591</v>
      </c>
      <c r="B1344">
        <v>96.98</v>
      </c>
      <c r="E1344">
        <v>51246</v>
      </c>
    </row>
    <row r="1345" spans="1:5" x14ac:dyDescent="0.3">
      <c r="A1345">
        <v>43588</v>
      </c>
      <c r="B1345">
        <v>96.35</v>
      </c>
      <c r="E1345">
        <v>19257</v>
      </c>
    </row>
    <row r="1346" spans="1:5" x14ac:dyDescent="0.3">
      <c r="A1346">
        <v>43587</v>
      </c>
      <c r="B1346">
        <v>94.29</v>
      </c>
      <c r="E1346">
        <v>16337</v>
      </c>
    </row>
    <row r="1347" spans="1:5" x14ac:dyDescent="0.3">
      <c r="A1347">
        <v>43586</v>
      </c>
      <c r="B1347">
        <v>94.22</v>
      </c>
      <c r="E1347">
        <v>44237</v>
      </c>
    </row>
    <row r="1348" spans="1:5" x14ac:dyDescent="0.3">
      <c r="A1348">
        <v>43585</v>
      </c>
      <c r="B1348">
        <v>94.645899999999997</v>
      </c>
      <c r="E1348">
        <v>29024</v>
      </c>
    </row>
    <row r="1349" spans="1:5" x14ac:dyDescent="0.3">
      <c r="A1349">
        <v>43584</v>
      </c>
      <c r="B1349">
        <v>95.575000000000003</v>
      </c>
      <c r="E1349">
        <v>21589</v>
      </c>
    </row>
    <row r="1350" spans="1:5" x14ac:dyDescent="0.3">
      <c r="A1350">
        <v>43581</v>
      </c>
      <c r="B1350">
        <v>94.944999999999993</v>
      </c>
      <c r="E1350">
        <v>28077</v>
      </c>
    </row>
    <row r="1351" spans="1:5" x14ac:dyDescent="0.3">
      <c r="A1351">
        <v>43580</v>
      </c>
      <c r="B1351">
        <v>93.9</v>
      </c>
      <c r="E1351">
        <v>42315</v>
      </c>
    </row>
    <row r="1352" spans="1:5" x14ac:dyDescent="0.3">
      <c r="A1352">
        <v>43579</v>
      </c>
      <c r="B1352">
        <v>94.53</v>
      </c>
      <c r="E1352">
        <v>23804</v>
      </c>
    </row>
    <row r="1353" spans="1:5" x14ac:dyDescent="0.3">
      <c r="A1353">
        <v>43578</v>
      </c>
      <c r="B1353">
        <v>94.49</v>
      </c>
      <c r="E1353">
        <v>38965</v>
      </c>
    </row>
    <row r="1354" spans="1:5" x14ac:dyDescent="0.3">
      <c r="A1354">
        <v>43577</v>
      </c>
      <c r="B1354">
        <v>92.95</v>
      </c>
      <c r="E1354">
        <v>42792</v>
      </c>
    </row>
    <row r="1355" spans="1:5" x14ac:dyDescent="0.3">
      <c r="A1355">
        <v>43573</v>
      </c>
      <c r="B1355">
        <v>93.03</v>
      </c>
      <c r="E1355">
        <v>20621</v>
      </c>
    </row>
    <row r="1356" spans="1:5" x14ac:dyDescent="0.3">
      <c r="A1356">
        <v>43572</v>
      </c>
      <c r="B1356">
        <v>93.43</v>
      </c>
      <c r="E1356">
        <v>40358</v>
      </c>
    </row>
    <row r="1357" spans="1:5" x14ac:dyDescent="0.3">
      <c r="A1357">
        <v>43571</v>
      </c>
      <c r="B1357">
        <v>94.72</v>
      </c>
      <c r="E1357">
        <v>14342</v>
      </c>
    </row>
    <row r="1358" spans="1:5" x14ac:dyDescent="0.3">
      <c r="A1358">
        <v>43570</v>
      </c>
      <c r="B1358">
        <v>94.38</v>
      </c>
      <c r="E1358">
        <v>16844</v>
      </c>
    </row>
    <row r="1359" spans="1:5" x14ac:dyDescent="0.3">
      <c r="A1359">
        <v>43567</v>
      </c>
      <c r="B1359">
        <v>94.92</v>
      </c>
      <c r="E1359">
        <v>30533</v>
      </c>
    </row>
    <row r="1360" spans="1:5" x14ac:dyDescent="0.3">
      <c r="A1360">
        <v>43566</v>
      </c>
      <c r="B1360">
        <v>95.03</v>
      </c>
      <c r="E1360">
        <v>23369</v>
      </c>
    </row>
    <row r="1361" spans="1:5" x14ac:dyDescent="0.3">
      <c r="A1361">
        <v>43565</v>
      </c>
      <c r="B1361">
        <v>95.27</v>
      </c>
      <c r="E1361">
        <v>9906</v>
      </c>
    </row>
    <row r="1362" spans="1:5" x14ac:dyDescent="0.3">
      <c r="A1362">
        <v>43564</v>
      </c>
      <c r="B1362">
        <v>94.07</v>
      </c>
      <c r="E1362">
        <v>16918</v>
      </c>
    </row>
    <row r="1363" spans="1:5" x14ac:dyDescent="0.3">
      <c r="A1363">
        <v>43563</v>
      </c>
      <c r="B1363">
        <v>95.25</v>
      </c>
      <c r="E1363">
        <v>24213</v>
      </c>
    </row>
    <row r="1364" spans="1:5" x14ac:dyDescent="0.3">
      <c r="A1364">
        <v>43560</v>
      </c>
      <c r="B1364">
        <v>95.46</v>
      </c>
      <c r="E1364">
        <v>21626</v>
      </c>
    </row>
    <row r="1365" spans="1:5" x14ac:dyDescent="0.3">
      <c r="A1365">
        <v>43559</v>
      </c>
      <c r="B1365">
        <v>94.34</v>
      </c>
      <c r="E1365">
        <v>49072</v>
      </c>
    </row>
    <row r="1366" spans="1:5" x14ac:dyDescent="0.3">
      <c r="A1366">
        <v>43558</v>
      </c>
      <c r="B1366">
        <v>93.94</v>
      </c>
      <c r="E1366">
        <v>70029</v>
      </c>
    </row>
    <row r="1367" spans="1:5" x14ac:dyDescent="0.3">
      <c r="A1367">
        <v>43557</v>
      </c>
      <c r="B1367">
        <v>93.36</v>
      </c>
      <c r="E1367">
        <v>37771</v>
      </c>
    </row>
    <row r="1368" spans="1:5" x14ac:dyDescent="0.3">
      <c r="A1368">
        <v>43556</v>
      </c>
      <c r="B1368">
        <v>93.5</v>
      </c>
      <c r="E1368">
        <v>73881</v>
      </c>
    </row>
    <row r="1369" spans="1:5" x14ac:dyDescent="0.3">
      <c r="A1369">
        <v>43553</v>
      </c>
      <c r="B1369">
        <v>92.76</v>
      </c>
      <c r="E1369">
        <v>19224</v>
      </c>
    </row>
    <row r="1370" spans="1:5" x14ac:dyDescent="0.3">
      <c r="A1370">
        <v>43552</v>
      </c>
      <c r="B1370">
        <v>92.59</v>
      </c>
      <c r="E1370">
        <v>20315</v>
      </c>
    </row>
    <row r="1371" spans="1:5" x14ac:dyDescent="0.3">
      <c r="A1371">
        <v>43551</v>
      </c>
      <c r="B1371">
        <v>91.99</v>
      </c>
      <c r="E1371">
        <v>261148</v>
      </c>
    </row>
    <row r="1372" spans="1:5" x14ac:dyDescent="0.3">
      <c r="A1372">
        <v>43550</v>
      </c>
      <c r="B1372">
        <v>92.65</v>
      </c>
      <c r="E1372">
        <v>63321</v>
      </c>
    </row>
    <row r="1373" spans="1:5" x14ac:dyDescent="0.3">
      <c r="A1373">
        <v>43549</v>
      </c>
      <c r="B1373">
        <v>91.97</v>
      </c>
      <c r="E1373">
        <v>129969</v>
      </c>
    </row>
    <row r="1374" spans="1:5" x14ac:dyDescent="0.3">
      <c r="A1374">
        <v>43546</v>
      </c>
      <c r="B1374">
        <v>91.5</v>
      </c>
      <c r="E1374">
        <v>148796</v>
      </c>
    </row>
    <row r="1375" spans="1:5" x14ac:dyDescent="0.3">
      <c r="A1375">
        <v>43545</v>
      </c>
      <c r="B1375">
        <v>95</v>
      </c>
      <c r="E1375">
        <v>41451</v>
      </c>
    </row>
    <row r="1376" spans="1:5" x14ac:dyDescent="0.3">
      <c r="A1376">
        <v>43544</v>
      </c>
      <c r="B1376">
        <v>94.25</v>
      </c>
      <c r="E1376">
        <v>76049</v>
      </c>
    </row>
    <row r="1377" spans="1:5" x14ac:dyDescent="0.3">
      <c r="A1377">
        <v>43543</v>
      </c>
      <c r="B1377">
        <v>94.98</v>
      </c>
      <c r="E1377">
        <v>123749</v>
      </c>
    </row>
    <row r="1378" spans="1:5" x14ac:dyDescent="0.3">
      <c r="A1378">
        <v>43542</v>
      </c>
      <c r="B1378">
        <v>95.39</v>
      </c>
      <c r="E1378">
        <v>24244</v>
      </c>
    </row>
    <row r="1379" spans="1:5" x14ac:dyDescent="0.3">
      <c r="A1379">
        <v>43539</v>
      </c>
      <c r="B1379">
        <v>94.57</v>
      </c>
      <c r="E1379">
        <v>32924</v>
      </c>
    </row>
    <row r="1380" spans="1:5" x14ac:dyDescent="0.3">
      <c r="A1380">
        <v>43538</v>
      </c>
      <c r="B1380">
        <v>94.45</v>
      </c>
      <c r="E1380">
        <v>28169</v>
      </c>
    </row>
    <row r="1381" spans="1:5" x14ac:dyDescent="0.3">
      <c r="A1381">
        <v>43537</v>
      </c>
      <c r="B1381">
        <v>94.64</v>
      </c>
      <c r="E1381">
        <v>52833</v>
      </c>
    </row>
    <row r="1382" spans="1:5" x14ac:dyDescent="0.3">
      <c r="A1382">
        <v>43536</v>
      </c>
      <c r="B1382">
        <v>94.34</v>
      </c>
      <c r="E1382">
        <v>38832</v>
      </c>
    </row>
    <row r="1383" spans="1:5" x14ac:dyDescent="0.3">
      <c r="A1383">
        <v>43535</v>
      </c>
      <c r="B1383">
        <v>94.21</v>
      </c>
      <c r="E1383">
        <v>75788</v>
      </c>
    </row>
    <row r="1384" spans="1:5" x14ac:dyDescent="0.3">
      <c r="A1384">
        <v>43532</v>
      </c>
      <c r="B1384">
        <v>92.65</v>
      </c>
      <c r="E1384">
        <v>122981</v>
      </c>
    </row>
    <row r="1385" spans="1:5" x14ac:dyDescent="0.3">
      <c r="A1385">
        <v>43531</v>
      </c>
      <c r="B1385">
        <v>92.65</v>
      </c>
      <c r="E1385">
        <v>45003</v>
      </c>
    </row>
    <row r="1386" spans="1:5" x14ac:dyDescent="0.3">
      <c r="A1386">
        <v>43530</v>
      </c>
      <c r="B1386">
        <v>93.3</v>
      </c>
      <c r="E1386">
        <v>133135</v>
      </c>
    </row>
    <row r="1387" spans="1:5" x14ac:dyDescent="0.3">
      <c r="A1387">
        <v>43529</v>
      </c>
      <c r="B1387">
        <v>95.67</v>
      </c>
      <c r="E1387">
        <v>64100</v>
      </c>
    </row>
    <row r="1388" spans="1:5" x14ac:dyDescent="0.3">
      <c r="A1388">
        <v>43528</v>
      </c>
      <c r="B1388">
        <v>95.92</v>
      </c>
      <c r="E1388">
        <v>344877</v>
      </c>
    </row>
    <row r="1389" spans="1:5" x14ac:dyDescent="0.3">
      <c r="A1389">
        <v>43525</v>
      </c>
      <c r="B1389">
        <v>96.85</v>
      </c>
      <c r="E1389">
        <v>81010</v>
      </c>
    </row>
    <row r="1390" spans="1:5" x14ac:dyDescent="0.3">
      <c r="A1390">
        <v>43524</v>
      </c>
      <c r="B1390">
        <v>96.05</v>
      </c>
      <c r="E1390">
        <v>22661</v>
      </c>
    </row>
    <row r="1391" spans="1:5" x14ac:dyDescent="0.3">
      <c r="A1391">
        <v>43523</v>
      </c>
      <c r="B1391">
        <v>96.73</v>
      </c>
      <c r="E1391">
        <v>71641</v>
      </c>
    </row>
    <row r="1392" spans="1:5" x14ac:dyDescent="0.3">
      <c r="A1392">
        <v>43522</v>
      </c>
      <c r="B1392">
        <v>96.36</v>
      </c>
      <c r="E1392">
        <v>31815</v>
      </c>
    </row>
    <row r="1393" spans="1:5" x14ac:dyDescent="0.3">
      <c r="A1393">
        <v>43521</v>
      </c>
      <c r="B1393">
        <v>97.19</v>
      </c>
      <c r="E1393">
        <v>175810</v>
      </c>
    </row>
    <row r="1394" spans="1:5" x14ac:dyDescent="0.3">
      <c r="A1394">
        <v>43518</v>
      </c>
      <c r="B1394">
        <v>97</v>
      </c>
      <c r="E1394">
        <v>15055</v>
      </c>
    </row>
    <row r="1395" spans="1:5" x14ac:dyDescent="0.3">
      <c r="A1395">
        <v>43517</v>
      </c>
      <c r="B1395">
        <v>95.98</v>
      </c>
      <c r="E1395">
        <v>83194</v>
      </c>
    </row>
    <row r="1396" spans="1:5" x14ac:dyDescent="0.3">
      <c r="A1396">
        <v>43516</v>
      </c>
      <c r="B1396">
        <v>96.44</v>
      </c>
      <c r="E1396">
        <v>19862</v>
      </c>
    </row>
    <row r="1397" spans="1:5" x14ac:dyDescent="0.3">
      <c r="A1397">
        <v>43515</v>
      </c>
      <c r="B1397">
        <v>96</v>
      </c>
      <c r="E1397">
        <v>69233</v>
      </c>
    </row>
    <row r="1398" spans="1:5" x14ac:dyDescent="0.3">
      <c r="A1398">
        <v>43511</v>
      </c>
      <c r="B1398">
        <v>95.56</v>
      </c>
      <c r="E1398">
        <v>16962</v>
      </c>
    </row>
    <row r="1399" spans="1:5" x14ac:dyDescent="0.3">
      <c r="A1399">
        <v>43510</v>
      </c>
      <c r="B1399">
        <v>93.87</v>
      </c>
      <c r="E1399">
        <v>21150</v>
      </c>
    </row>
    <row r="1400" spans="1:5" x14ac:dyDescent="0.3">
      <c r="A1400">
        <v>43509</v>
      </c>
      <c r="B1400">
        <v>93.69</v>
      </c>
      <c r="E1400">
        <v>14215</v>
      </c>
    </row>
    <row r="1401" spans="1:5" x14ac:dyDescent="0.3">
      <c r="A1401">
        <v>43508</v>
      </c>
      <c r="B1401">
        <v>93.19</v>
      </c>
      <c r="E1401">
        <v>80143</v>
      </c>
    </row>
    <row r="1402" spans="1:5" x14ac:dyDescent="0.3">
      <c r="A1402">
        <v>43507</v>
      </c>
      <c r="B1402">
        <v>92.28</v>
      </c>
      <c r="E1402">
        <v>26116</v>
      </c>
    </row>
    <row r="1403" spans="1:5" x14ac:dyDescent="0.3">
      <c r="A1403">
        <v>43504</v>
      </c>
      <c r="B1403">
        <v>91.5</v>
      </c>
      <c r="E1403">
        <v>390370</v>
      </c>
    </row>
    <row r="1404" spans="1:5" x14ac:dyDescent="0.3">
      <c r="A1404">
        <v>43503</v>
      </c>
      <c r="B1404">
        <v>91.26</v>
      </c>
      <c r="E1404">
        <v>27373</v>
      </c>
    </row>
    <row r="1405" spans="1:5" x14ac:dyDescent="0.3">
      <c r="A1405">
        <v>43502</v>
      </c>
      <c r="B1405">
        <v>92.14</v>
      </c>
      <c r="E1405">
        <v>20793</v>
      </c>
    </row>
    <row r="1406" spans="1:5" x14ac:dyDescent="0.3">
      <c r="A1406">
        <v>43501</v>
      </c>
      <c r="B1406">
        <v>92.34</v>
      </c>
      <c r="E1406">
        <v>27715</v>
      </c>
    </row>
    <row r="1407" spans="1:5" x14ac:dyDescent="0.3">
      <c r="A1407">
        <v>43500</v>
      </c>
      <c r="B1407">
        <v>92.11</v>
      </c>
      <c r="E1407">
        <v>28187</v>
      </c>
    </row>
    <row r="1408" spans="1:5" x14ac:dyDescent="0.3">
      <c r="A1408">
        <v>43497</v>
      </c>
      <c r="B1408">
        <v>91.16</v>
      </c>
      <c r="E1408">
        <v>22195</v>
      </c>
    </row>
    <row r="1409" spans="1:5" x14ac:dyDescent="0.3">
      <c r="A1409">
        <v>43496</v>
      </c>
      <c r="B1409">
        <v>90.92</v>
      </c>
      <c r="E1409">
        <v>35797</v>
      </c>
    </row>
    <row r="1410" spans="1:5" x14ac:dyDescent="0.3">
      <c r="A1410">
        <v>43495</v>
      </c>
      <c r="B1410">
        <v>90.35</v>
      </c>
      <c r="E1410">
        <v>22085</v>
      </c>
    </row>
    <row r="1411" spans="1:5" x14ac:dyDescent="0.3">
      <c r="A1411">
        <v>43494</v>
      </c>
      <c r="B1411">
        <v>89.25</v>
      </c>
      <c r="E1411">
        <v>20752</v>
      </c>
    </row>
    <row r="1412" spans="1:5" x14ac:dyDescent="0.3">
      <c r="A1412">
        <v>43493</v>
      </c>
      <c r="B1412">
        <v>89.46</v>
      </c>
      <c r="E1412">
        <v>23172</v>
      </c>
    </row>
    <row r="1413" spans="1:5" x14ac:dyDescent="0.3">
      <c r="A1413">
        <v>43490</v>
      </c>
      <c r="B1413">
        <v>90.38</v>
      </c>
      <c r="E1413">
        <v>39001</v>
      </c>
    </row>
    <row r="1414" spans="1:5" x14ac:dyDescent="0.3">
      <c r="A1414">
        <v>43489</v>
      </c>
      <c r="B1414">
        <v>89.12</v>
      </c>
      <c r="E1414">
        <v>83891</v>
      </c>
    </row>
    <row r="1415" spans="1:5" x14ac:dyDescent="0.3">
      <c r="A1415">
        <v>43488</v>
      </c>
      <c r="B1415">
        <v>88.54</v>
      </c>
      <c r="E1415">
        <v>28208</v>
      </c>
    </row>
    <row r="1416" spans="1:5" x14ac:dyDescent="0.3">
      <c r="A1416">
        <v>43487</v>
      </c>
      <c r="B1416">
        <v>89.05</v>
      </c>
      <c r="E1416">
        <v>86548</v>
      </c>
    </row>
    <row r="1417" spans="1:5" x14ac:dyDescent="0.3">
      <c r="A1417">
        <v>43483</v>
      </c>
      <c r="B1417">
        <v>90.58</v>
      </c>
      <c r="E1417">
        <v>51844</v>
      </c>
    </row>
    <row r="1418" spans="1:5" x14ac:dyDescent="0.3">
      <c r="A1418">
        <v>43482</v>
      </c>
      <c r="B1418">
        <v>90.16</v>
      </c>
      <c r="E1418">
        <v>57599</v>
      </c>
    </row>
    <row r="1419" spans="1:5" x14ac:dyDescent="0.3">
      <c r="A1419">
        <v>43481</v>
      </c>
      <c r="B1419">
        <v>89.43</v>
      </c>
      <c r="E1419">
        <v>128970</v>
      </c>
    </row>
    <row r="1420" spans="1:5" x14ac:dyDescent="0.3">
      <c r="A1420">
        <v>43480</v>
      </c>
      <c r="B1420">
        <v>88.77</v>
      </c>
      <c r="E1420">
        <v>40933</v>
      </c>
    </row>
    <row r="1421" spans="1:5" x14ac:dyDescent="0.3">
      <c r="A1421">
        <v>43479</v>
      </c>
      <c r="B1421">
        <v>87.84</v>
      </c>
      <c r="E1421">
        <v>171716</v>
      </c>
    </row>
    <row r="1422" spans="1:5" x14ac:dyDescent="0.3">
      <c r="A1422">
        <v>43476</v>
      </c>
      <c r="B1422">
        <v>88.73</v>
      </c>
      <c r="E1422">
        <v>98582</v>
      </c>
    </row>
    <row r="1423" spans="1:5" x14ac:dyDescent="0.3">
      <c r="A1423">
        <v>43475</v>
      </c>
      <c r="B1423">
        <v>89</v>
      </c>
      <c r="E1423">
        <v>22406</v>
      </c>
    </row>
    <row r="1424" spans="1:5" x14ac:dyDescent="0.3">
      <c r="A1424">
        <v>43474</v>
      </c>
      <c r="B1424">
        <v>88.89</v>
      </c>
      <c r="E1424">
        <v>54365</v>
      </c>
    </row>
    <row r="1425" spans="1:5" x14ac:dyDescent="0.3">
      <c r="A1425">
        <v>43473</v>
      </c>
      <c r="B1425">
        <v>88.26</v>
      </c>
      <c r="E1425">
        <v>35133</v>
      </c>
    </row>
    <row r="1426" spans="1:5" x14ac:dyDescent="0.3">
      <c r="A1426">
        <v>43472</v>
      </c>
      <c r="B1426">
        <v>87.05</v>
      </c>
      <c r="E1426">
        <v>77341</v>
      </c>
    </row>
    <row r="1427" spans="1:5" x14ac:dyDescent="0.3">
      <c r="A1427">
        <v>43469</v>
      </c>
      <c r="B1427">
        <v>85.6</v>
      </c>
      <c r="E1427">
        <v>27714</v>
      </c>
    </row>
    <row r="1428" spans="1:5" x14ac:dyDescent="0.3">
      <c r="A1428">
        <v>43468</v>
      </c>
      <c r="B1428">
        <v>82.53</v>
      </c>
      <c r="E1428">
        <v>110327</v>
      </c>
    </row>
    <row r="1429" spans="1:5" x14ac:dyDescent="0.3">
      <c r="A1429">
        <v>43467</v>
      </c>
      <c r="B1429">
        <v>83.85</v>
      </c>
      <c r="E1429">
        <v>102745</v>
      </c>
    </row>
    <row r="1430" spans="1:5" x14ac:dyDescent="0.3">
      <c r="A1430">
        <v>43465</v>
      </c>
      <c r="B1430">
        <v>82.45</v>
      </c>
      <c r="E1430">
        <v>126741</v>
      </c>
    </row>
    <row r="1431" spans="1:5" x14ac:dyDescent="0.3">
      <c r="A1431">
        <v>43462</v>
      </c>
      <c r="B1431">
        <v>81.75</v>
      </c>
      <c r="E1431">
        <v>244246</v>
      </c>
    </row>
    <row r="1432" spans="1:5" x14ac:dyDescent="0.3">
      <c r="A1432">
        <v>43461</v>
      </c>
      <c r="B1432">
        <v>80.73</v>
      </c>
      <c r="E1432">
        <v>222273</v>
      </c>
    </row>
    <row r="1433" spans="1:5" x14ac:dyDescent="0.3">
      <c r="A1433">
        <v>43460</v>
      </c>
      <c r="B1433">
        <v>80.86</v>
      </c>
      <c r="E1433">
        <v>238181</v>
      </c>
    </row>
    <row r="1434" spans="1:5" x14ac:dyDescent="0.3">
      <c r="A1434">
        <v>43458</v>
      </c>
      <c r="B1434">
        <v>77.77</v>
      </c>
      <c r="E1434">
        <v>79146</v>
      </c>
    </row>
    <row r="1435" spans="1:5" x14ac:dyDescent="0.3">
      <c r="A1435">
        <v>43455</v>
      </c>
      <c r="B1435">
        <v>78.73</v>
      </c>
      <c r="E1435">
        <v>96475</v>
      </c>
    </row>
    <row r="1436" spans="1:5" x14ac:dyDescent="0.3">
      <c r="A1436">
        <v>43454</v>
      </c>
      <c r="B1436">
        <v>80.709999999999994</v>
      </c>
      <c r="E1436">
        <v>205857</v>
      </c>
    </row>
    <row r="1437" spans="1:5" x14ac:dyDescent="0.3">
      <c r="A1437">
        <v>43453</v>
      </c>
      <c r="B1437">
        <v>82.52</v>
      </c>
      <c r="E1437">
        <v>102545</v>
      </c>
    </row>
    <row r="1438" spans="1:5" x14ac:dyDescent="0.3">
      <c r="A1438">
        <v>43452</v>
      </c>
      <c r="B1438">
        <v>84.22</v>
      </c>
      <c r="E1438">
        <v>153300</v>
      </c>
    </row>
    <row r="1439" spans="1:5" x14ac:dyDescent="0.3">
      <c r="A1439">
        <v>43451</v>
      </c>
      <c r="B1439">
        <v>84.7</v>
      </c>
      <c r="E1439">
        <v>191691</v>
      </c>
    </row>
    <row r="1440" spans="1:5" x14ac:dyDescent="0.3">
      <c r="A1440">
        <v>43448</v>
      </c>
      <c r="B1440">
        <v>86.690100000000001</v>
      </c>
      <c r="E1440">
        <v>39119</v>
      </c>
    </row>
    <row r="1441" spans="1:5" x14ac:dyDescent="0.3">
      <c r="A1441">
        <v>43447</v>
      </c>
      <c r="B1441">
        <v>88.12</v>
      </c>
      <c r="E1441">
        <v>36755</v>
      </c>
    </row>
    <row r="1442" spans="1:5" x14ac:dyDescent="0.3">
      <c r="A1442">
        <v>43446</v>
      </c>
      <c r="B1442">
        <v>89.52</v>
      </c>
      <c r="E1442">
        <v>39715</v>
      </c>
    </row>
    <row r="1443" spans="1:5" x14ac:dyDescent="0.3">
      <c r="A1443">
        <v>43445</v>
      </c>
      <c r="B1443">
        <v>88.74</v>
      </c>
      <c r="E1443">
        <v>60381</v>
      </c>
    </row>
    <row r="1444" spans="1:5" x14ac:dyDescent="0.3">
      <c r="A1444">
        <v>43444</v>
      </c>
      <c r="B1444">
        <v>88.95</v>
      </c>
      <c r="E1444">
        <v>89385</v>
      </c>
    </row>
    <row r="1445" spans="1:5" x14ac:dyDescent="0.3">
      <c r="A1445">
        <v>43441</v>
      </c>
      <c r="B1445">
        <v>89.65</v>
      </c>
      <c r="E1445">
        <v>142793</v>
      </c>
    </row>
    <row r="1446" spans="1:5" x14ac:dyDescent="0.3">
      <c r="A1446">
        <v>43440</v>
      </c>
      <c r="B1446">
        <v>90.78</v>
      </c>
      <c r="E1446">
        <v>107369</v>
      </c>
    </row>
    <row r="1447" spans="1:5" x14ac:dyDescent="0.3">
      <c r="A1447">
        <v>43438</v>
      </c>
      <c r="B1447">
        <v>91.04</v>
      </c>
      <c r="E1447">
        <v>37469</v>
      </c>
    </row>
    <row r="1448" spans="1:5" x14ac:dyDescent="0.3">
      <c r="A1448">
        <v>43437</v>
      </c>
      <c r="B1448">
        <v>94.75</v>
      </c>
      <c r="E1448">
        <v>39866</v>
      </c>
    </row>
    <row r="1449" spans="1:5" x14ac:dyDescent="0.3">
      <c r="A1449">
        <v>43434</v>
      </c>
      <c r="B1449">
        <v>94.18</v>
      </c>
      <c r="E1449">
        <v>36465</v>
      </c>
    </row>
    <row r="1450" spans="1:5" x14ac:dyDescent="0.3">
      <c r="A1450">
        <v>43433</v>
      </c>
      <c r="B1450">
        <v>93.7</v>
      </c>
      <c r="E1450">
        <v>34963</v>
      </c>
    </row>
    <row r="1451" spans="1:5" x14ac:dyDescent="0.3">
      <c r="A1451">
        <v>43432</v>
      </c>
      <c r="B1451">
        <v>94.19</v>
      </c>
      <c r="E1451">
        <v>39955</v>
      </c>
    </row>
    <row r="1452" spans="1:5" x14ac:dyDescent="0.3">
      <c r="A1452">
        <v>43431</v>
      </c>
      <c r="B1452">
        <v>91.83</v>
      </c>
      <c r="E1452">
        <v>25071</v>
      </c>
    </row>
    <row r="1453" spans="1:5" x14ac:dyDescent="0.3">
      <c r="A1453">
        <v>43430</v>
      </c>
      <c r="B1453">
        <v>92.68</v>
      </c>
      <c r="E1453">
        <v>20102</v>
      </c>
    </row>
    <row r="1454" spans="1:5" x14ac:dyDescent="0.3">
      <c r="A1454">
        <v>43427</v>
      </c>
      <c r="B1454">
        <v>92.15</v>
      </c>
      <c r="E1454">
        <v>34754</v>
      </c>
    </row>
    <row r="1455" spans="1:5" x14ac:dyDescent="0.3">
      <c r="A1455">
        <v>43425</v>
      </c>
      <c r="B1455">
        <v>91.89</v>
      </c>
      <c r="E1455">
        <v>70927</v>
      </c>
    </row>
    <row r="1456" spans="1:5" x14ac:dyDescent="0.3">
      <c r="A1456">
        <v>43424</v>
      </c>
      <c r="B1456">
        <v>90.62</v>
      </c>
      <c r="E1456">
        <v>117112</v>
      </c>
    </row>
    <row r="1457" spans="1:5" x14ac:dyDescent="0.3">
      <c r="A1457">
        <v>43423</v>
      </c>
      <c r="B1457">
        <v>92.17</v>
      </c>
      <c r="E1457">
        <v>118120</v>
      </c>
    </row>
    <row r="1458" spans="1:5" x14ac:dyDescent="0.3">
      <c r="A1458">
        <v>43420</v>
      </c>
      <c r="B1458">
        <v>93.78</v>
      </c>
      <c r="E1458">
        <v>27574</v>
      </c>
    </row>
    <row r="1459" spans="1:5" x14ac:dyDescent="0.3">
      <c r="A1459">
        <v>43419</v>
      </c>
      <c r="B1459">
        <v>93.59</v>
      </c>
      <c r="E1459">
        <v>22811</v>
      </c>
    </row>
    <row r="1460" spans="1:5" x14ac:dyDescent="0.3">
      <c r="A1460">
        <v>43418</v>
      </c>
      <c r="B1460">
        <v>92.35</v>
      </c>
      <c r="E1460">
        <v>25643</v>
      </c>
    </row>
    <row r="1461" spans="1:5" x14ac:dyDescent="0.3">
      <c r="A1461">
        <v>43417</v>
      </c>
      <c r="B1461">
        <v>93.52</v>
      </c>
      <c r="E1461">
        <v>47612</v>
      </c>
    </row>
    <row r="1462" spans="1:5" x14ac:dyDescent="0.3">
      <c r="A1462">
        <v>43416</v>
      </c>
      <c r="B1462">
        <v>93.96</v>
      </c>
      <c r="E1462">
        <v>42511</v>
      </c>
    </row>
    <row r="1463" spans="1:5" x14ac:dyDescent="0.3">
      <c r="A1463">
        <v>43413</v>
      </c>
      <c r="B1463">
        <v>95.86</v>
      </c>
      <c r="E1463">
        <v>32483</v>
      </c>
    </row>
    <row r="1464" spans="1:5" x14ac:dyDescent="0.3">
      <c r="A1464">
        <v>43412</v>
      </c>
      <c r="B1464">
        <v>97.79</v>
      </c>
      <c r="E1464">
        <v>25349</v>
      </c>
    </row>
    <row r="1465" spans="1:5" x14ac:dyDescent="0.3">
      <c r="A1465">
        <v>43411</v>
      </c>
      <c r="B1465">
        <v>97.9</v>
      </c>
      <c r="E1465">
        <v>28434</v>
      </c>
    </row>
    <row r="1466" spans="1:5" x14ac:dyDescent="0.3">
      <c r="A1466">
        <v>43410</v>
      </c>
      <c r="B1466">
        <v>96.41</v>
      </c>
      <c r="E1466">
        <v>31961</v>
      </c>
    </row>
    <row r="1467" spans="1:5" x14ac:dyDescent="0.3">
      <c r="A1467">
        <v>43409</v>
      </c>
      <c r="B1467">
        <v>96.07</v>
      </c>
      <c r="E1467">
        <v>49884</v>
      </c>
    </row>
    <row r="1468" spans="1:5" x14ac:dyDescent="0.3">
      <c r="A1468">
        <v>43406</v>
      </c>
      <c r="B1468">
        <v>96.63</v>
      </c>
      <c r="E1468">
        <v>143920</v>
      </c>
    </row>
    <row r="1469" spans="1:5" x14ac:dyDescent="0.3">
      <c r="A1469">
        <v>43405</v>
      </c>
      <c r="B1469">
        <v>96.16</v>
      </c>
      <c r="E1469">
        <v>84802</v>
      </c>
    </row>
    <row r="1470" spans="1:5" x14ac:dyDescent="0.3">
      <c r="A1470">
        <v>43404</v>
      </c>
      <c r="B1470">
        <v>94.51</v>
      </c>
      <c r="E1470">
        <v>37197</v>
      </c>
    </row>
    <row r="1471" spans="1:5" x14ac:dyDescent="0.3">
      <c r="A1471">
        <v>43403</v>
      </c>
      <c r="B1471">
        <v>93.98</v>
      </c>
      <c r="E1471">
        <v>91302</v>
      </c>
    </row>
    <row r="1472" spans="1:5" x14ac:dyDescent="0.3">
      <c r="A1472">
        <v>43402</v>
      </c>
      <c r="B1472">
        <v>92.24</v>
      </c>
      <c r="E1472">
        <v>107250</v>
      </c>
    </row>
    <row r="1473" spans="1:5" x14ac:dyDescent="0.3">
      <c r="A1473">
        <v>43399</v>
      </c>
      <c r="B1473">
        <v>92.88</v>
      </c>
      <c r="E1473">
        <v>67704</v>
      </c>
    </row>
    <row r="1474" spans="1:5" x14ac:dyDescent="0.3">
      <c r="A1474">
        <v>43398</v>
      </c>
      <c r="B1474">
        <v>93.63</v>
      </c>
      <c r="E1474">
        <v>56402</v>
      </c>
    </row>
    <row r="1475" spans="1:5" x14ac:dyDescent="0.3">
      <c r="A1475">
        <v>43397</v>
      </c>
      <c r="B1475">
        <v>91.76</v>
      </c>
      <c r="E1475">
        <v>85873</v>
      </c>
    </row>
    <row r="1476" spans="1:5" x14ac:dyDescent="0.3">
      <c r="A1476">
        <v>43396</v>
      </c>
      <c r="B1476">
        <v>95.19</v>
      </c>
      <c r="E1476">
        <v>83065</v>
      </c>
    </row>
    <row r="1477" spans="1:5" x14ac:dyDescent="0.3">
      <c r="A1477">
        <v>43395</v>
      </c>
      <c r="B1477">
        <v>95.94</v>
      </c>
      <c r="E1477">
        <v>56128</v>
      </c>
    </row>
    <row r="1478" spans="1:5" x14ac:dyDescent="0.3">
      <c r="A1478">
        <v>43392</v>
      </c>
      <c r="B1478">
        <v>96.55</v>
      </c>
      <c r="E1478">
        <v>30849</v>
      </c>
    </row>
    <row r="1479" spans="1:5" x14ac:dyDescent="0.3">
      <c r="A1479">
        <v>43391</v>
      </c>
      <c r="B1479">
        <v>97.88</v>
      </c>
      <c r="E1479">
        <v>45416</v>
      </c>
    </row>
    <row r="1480" spans="1:5" x14ac:dyDescent="0.3">
      <c r="A1480">
        <v>43390</v>
      </c>
      <c r="B1480">
        <v>99.54</v>
      </c>
      <c r="E1480">
        <v>147811</v>
      </c>
    </row>
    <row r="1481" spans="1:5" x14ac:dyDescent="0.3">
      <c r="A1481">
        <v>43389</v>
      </c>
      <c r="B1481">
        <v>99.88</v>
      </c>
      <c r="E1481">
        <v>40484</v>
      </c>
    </row>
    <row r="1482" spans="1:5" x14ac:dyDescent="0.3">
      <c r="A1482">
        <v>43388</v>
      </c>
      <c r="B1482">
        <v>97.23</v>
      </c>
      <c r="E1482">
        <v>64498</v>
      </c>
    </row>
    <row r="1483" spans="1:5" x14ac:dyDescent="0.3">
      <c r="A1483">
        <v>43385</v>
      </c>
      <c r="B1483">
        <v>97.02</v>
      </c>
      <c r="E1483">
        <v>126704</v>
      </c>
    </row>
    <row r="1484" spans="1:5" x14ac:dyDescent="0.3">
      <c r="A1484">
        <v>43384</v>
      </c>
      <c r="B1484">
        <v>96.77</v>
      </c>
      <c r="E1484">
        <v>32361</v>
      </c>
    </row>
    <row r="1485" spans="1:5" x14ac:dyDescent="0.3">
      <c r="A1485">
        <v>43383</v>
      </c>
      <c r="B1485">
        <v>98.27</v>
      </c>
      <c r="E1485">
        <v>57303</v>
      </c>
    </row>
    <row r="1486" spans="1:5" x14ac:dyDescent="0.3">
      <c r="A1486">
        <v>43382</v>
      </c>
      <c r="B1486">
        <v>101.24</v>
      </c>
      <c r="E1486">
        <v>26759</v>
      </c>
    </row>
    <row r="1487" spans="1:5" x14ac:dyDescent="0.3">
      <c r="A1487">
        <v>43381</v>
      </c>
      <c r="B1487">
        <v>101.54</v>
      </c>
      <c r="E1487">
        <v>44467</v>
      </c>
    </row>
    <row r="1488" spans="1:5" x14ac:dyDescent="0.3">
      <c r="A1488">
        <v>43378</v>
      </c>
      <c r="B1488">
        <v>101.77</v>
      </c>
      <c r="E1488">
        <v>116391</v>
      </c>
    </row>
    <row r="1489" spans="1:5" x14ac:dyDescent="0.3">
      <c r="A1489">
        <v>43377</v>
      </c>
      <c r="B1489">
        <v>102.61</v>
      </c>
      <c r="E1489">
        <v>29537</v>
      </c>
    </row>
    <row r="1490" spans="1:5" x14ac:dyDescent="0.3">
      <c r="A1490">
        <v>43376</v>
      </c>
      <c r="B1490">
        <v>104.23</v>
      </c>
      <c r="E1490">
        <v>48683</v>
      </c>
    </row>
    <row r="1491" spans="1:5" x14ac:dyDescent="0.3">
      <c r="A1491">
        <v>43375</v>
      </c>
      <c r="B1491">
        <v>103.22</v>
      </c>
      <c r="E1491">
        <v>171458</v>
      </c>
    </row>
    <row r="1492" spans="1:5" x14ac:dyDescent="0.3">
      <c r="A1492">
        <v>43374</v>
      </c>
      <c r="B1492">
        <v>104.35</v>
      </c>
      <c r="E1492">
        <v>158470</v>
      </c>
    </row>
    <row r="1493" spans="1:5" x14ac:dyDescent="0.3">
      <c r="A1493">
        <v>43371</v>
      </c>
      <c r="B1493">
        <v>106.30500000000001</v>
      </c>
      <c r="E1493">
        <v>23807</v>
      </c>
    </row>
    <row r="1494" spans="1:5" x14ac:dyDescent="0.3">
      <c r="A1494">
        <v>43370</v>
      </c>
      <c r="B1494">
        <v>105.71</v>
      </c>
      <c r="E1494">
        <v>27865</v>
      </c>
    </row>
    <row r="1495" spans="1:5" x14ac:dyDescent="0.3">
      <c r="A1495">
        <v>43369</v>
      </c>
      <c r="B1495">
        <v>106.16</v>
      </c>
      <c r="E1495">
        <v>46745</v>
      </c>
    </row>
    <row r="1496" spans="1:5" x14ac:dyDescent="0.3">
      <c r="A1496">
        <v>43368</v>
      </c>
      <c r="B1496">
        <v>107.12</v>
      </c>
      <c r="E1496">
        <v>12341</v>
      </c>
    </row>
    <row r="1497" spans="1:5" x14ac:dyDescent="0.3">
      <c r="A1497">
        <v>43367</v>
      </c>
      <c r="B1497">
        <v>106.68</v>
      </c>
      <c r="E1497">
        <v>19789</v>
      </c>
    </row>
    <row r="1498" spans="1:5" x14ac:dyDescent="0.3">
      <c r="A1498">
        <v>43364</v>
      </c>
      <c r="B1498">
        <v>107.13</v>
      </c>
      <c r="E1498">
        <v>58894</v>
      </c>
    </row>
    <row r="1499" spans="1:5" x14ac:dyDescent="0.3">
      <c r="A1499">
        <v>43363</v>
      </c>
      <c r="B1499">
        <v>107.41</v>
      </c>
      <c r="E1499">
        <v>16618</v>
      </c>
    </row>
    <row r="1500" spans="1:5" x14ac:dyDescent="0.3">
      <c r="A1500">
        <v>43362</v>
      </c>
      <c r="B1500">
        <v>106.17</v>
      </c>
      <c r="E1500">
        <v>56010</v>
      </c>
    </row>
    <row r="1501" spans="1:5" x14ac:dyDescent="0.3">
      <c r="A1501">
        <v>43361</v>
      </c>
      <c r="B1501">
        <v>106.5</v>
      </c>
      <c r="E1501">
        <v>22800</v>
      </c>
    </row>
    <row r="1502" spans="1:5" x14ac:dyDescent="0.3">
      <c r="A1502">
        <v>43360</v>
      </c>
      <c r="B1502">
        <v>106.21</v>
      </c>
      <c r="E1502">
        <v>25123</v>
      </c>
    </row>
    <row r="1503" spans="1:5" x14ac:dyDescent="0.3">
      <c r="A1503">
        <v>43357</v>
      </c>
      <c r="B1503">
        <v>107.01</v>
      </c>
      <c r="E1503">
        <v>10736</v>
      </c>
    </row>
    <row r="1504" spans="1:5" x14ac:dyDescent="0.3">
      <c r="A1504">
        <v>43356</v>
      </c>
      <c r="B1504">
        <v>106.9033</v>
      </c>
      <c r="E1504">
        <v>11887</v>
      </c>
    </row>
    <row r="1505" spans="1:5" x14ac:dyDescent="0.3">
      <c r="A1505">
        <v>43355</v>
      </c>
      <c r="B1505">
        <v>106.86</v>
      </c>
      <c r="E1505">
        <v>23737</v>
      </c>
    </row>
    <row r="1506" spans="1:5" x14ac:dyDescent="0.3">
      <c r="A1506">
        <v>43354</v>
      </c>
      <c r="B1506">
        <v>107.59610000000001</v>
      </c>
      <c r="E1506">
        <v>22331</v>
      </c>
    </row>
    <row r="1507" spans="1:5" x14ac:dyDescent="0.3">
      <c r="A1507">
        <v>43353</v>
      </c>
      <c r="B1507">
        <v>107.62</v>
      </c>
      <c r="E1507">
        <v>65817</v>
      </c>
    </row>
    <row r="1508" spans="1:5" x14ac:dyDescent="0.3">
      <c r="A1508">
        <v>43350</v>
      </c>
      <c r="B1508">
        <v>107.78</v>
      </c>
      <c r="E1508">
        <v>16834</v>
      </c>
    </row>
    <row r="1509" spans="1:5" x14ac:dyDescent="0.3">
      <c r="A1509">
        <v>43349</v>
      </c>
      <c r="B1509">
        <v>108.13</v>
      </c>
      <c r="E1509">
        <v>17455</v>
      </c>
    </row>
    <row r="1510" spans="1:5" x14ac:dyDescent="0.3">
      <c r="A1510">
        <v>43348</v>
      </c>
      <c r="B1510">
        <v>108.9</v>
      </c>
      <c r="E1510">
        <v>32313</v>
      </c>
    </row>
    <row r="1511" spans="1:5" x14ac:dyDescent="0.3">
      <c r="A1511">
        <v>43347</v>
      </c>
      <c r="B1511">
        <v>109.55</v>
      </c>
      <c r="E1511">
        <v>64845</v>
      </c>
    </row>
    <row r="1512" spans="1:5" x14ac:dyDescent="0.3">
      <c r="A1512">
        <v>43343</v>
      </c>
      <c r="B1512">
        <v>109.91</v>
      </c>
      <c r="E1512">
        <v>22354</v>
      </c>
    </row>
    <row r="1513" spans="1:5" x14ac:dyDescent="0.3">
      <c r="A1513">
        <v>43342</v>
      </c>
      <c r="B1513">
        <v>109.11</v>
      </c>
      <c r="E1513">
        <v>16528</v>
      </c>
    </row>
    <row r="1514" spans="1:5" x14ac:dyDescent="0.3">
      <c r="A1514">
        <v>43341</v>
      </c>
      <c r="B1514">
        <v>109.04</v>
      </c>
      <c r="E1514">
        <v>28218</v>
      </c>
    </row>
    <row r="1515" spans="1:5" x14ac:dyDescent="0.3">
      <c r="A1515">
        <v>43340</v>
      </c>
      <c r="B1515">
        <v>108.63</v>
      </c>
      <c r="E1515">
        <v>22010</v>
      </c>
    </row>
    <row r="1516" spans="1:5" x14ac:dyDescent="0.3">
      <c r="A1516">
        <v>43339</v>
      </c>
      <c r="B1516">
        <v>108.87</v>
      </c>
      <c r="E1516">
        <v>53632</v>
      </c>
    </row>
    <row r="1517" spans="1:5" x14ac:dyDescent="0.3">
      <c r="A1517">
        <v>43336</v>
      </c>
      <c r="B1517">
        <v>108.79</v>
      </c>
      <c r="E1517">
        <v>29620</v>
      </c>
    </row>
    <row r="1518" spans="1:5" x14ac:dyDescent="0.3">
      <c r="A1518">
        <v>43335</v>
      </c>
      <c r="B1518">
        <v>108.14</v>
      </c>
      <c r="E1518">
        <v>15971</v>
      </c>
    </row>
    <row r="1519" spans="1:5" x14ac:dyDescent="0.3">
      <c r="A1519">
        <v>43334</v>
      </c>
      <c r="B1519">
        <v>108.29</v>
      </c>
      <c r="E1519">
        <v>17998</v>
      </c>
    </row>
    <row r="1520" spans="1:5" x14ac:dyDescent="0.3">
      <c r="A1520">
        <v>43333</v>
      </c>
      <c r="B1520">
        <v>107.97</v>
      </c>
      <c r="E1520">
        <v>42952</v>
      </c>
    </row>
    <row r="1521" spans="1:5" x14ac:dyDescent="0.3">
      <c r="A1521">
        <v>43332</v>
      </c>
      <c r="B1521">
        <v>106.67</v>
      </c>
      <c r="E1521">
        <v>23549</v>
      </c>
    </row>
    <row r="1522" spans="1:5" x14ac:dyDescent="0.3">
      <c r="A1522">
        <v>43329</v>
      </c>
      <c r="B1522">
        <v>106.27</v>
      </c>
      <c r="E1522">
        <v>39496</v>
      </c>
    </row>
    <row r="1523" spans="1:5" x14ac:dyDescent="0.3">
      <c r="A1523">
        <v>43328</v>
      </c>
      <c r="B1523">
        <v>105.78</v>
      </c>
      <c r="E1523">
        <v>29012</v>
      </c>
    </row>
    <row r="1524" spans="1:5" x14ac:dyDescent="0.3">
      <c r="A1524">
        <v>43327</v>
      </c>
      <c r="B1524">
        <v>105.02</v>
      </c>
      <c r="E1524">
        <v>36000</v>
      </c>
    </row>
    <row r="1525" spans="1:5" x14ac:dyDescent="0.3">
      <c r="A1525">
        <v>43326</v>
      </c>
      <c r="B1525">
        <v>106.45</v>
      </c>
      <c r="E1525">
        <v>23284</v>
      </c>
    </row>
    <row r="1526" spans="1:5" x14ac:dyDescent="0.3">
      <c r="A1526">
        <v>43325</v>
      </c>
      <c r="B1526">
        <v>105.78</v>
      </c>
      <c r="E1526">
        <v>36919</v>
      </c>
    </row>
    <row r="1527" spans="1:5" x14ac:dyDescent="0.3">
      <c r="A1527">
        <v>43322</v>
      </c>
      <c r="B1527">
        <v>106.27</v>
      </c>
      <c r="E1527">
        <v>42336</v>
      </c>
    </row>
    <row r="1528" spans="1:5" x14ac:dyDescent="0.3">
      <c r="A1528">
        <v>43321</v>
      </c>
      <c r="B1528">
        <v>106.42</v>
      </c>
      <c r="E1528">
        <v>32291</v>
      </c>
    </row>
    <row r="1529" spans="1:5" x14ac:dyDescent="0.3">
      <c r="A1529">
        <v>43320</v>
      </c>
      <c r="B1529">
        <v>106.16</v>
      </c>
      <c r="E1529">
        <v>64636</v>
      </c>
    </row>
    <row r="1530" spans="1:5" x14ac:dyDescent="0.3">
      <c r="A1530">
        <v>43319</v>
      </c>
      <c r="B1530">
        <v>105.93</v>
      </c>
      <c r="E1530">
        <v>38389</v>
      </c>
    </row>
    <row r="1531" spans="1:5" x14ac:dyDescent="0.3">
      <c r="A1531">
        <v>43318</v>
      </c>
      <c r="B1531">
        <v>105.69</v>
      </c>
      <c r="E1531">
        <v>32770</v>
      </c>
    </row>
    <row r="1532" spans="1:5" x14ac:dyDescent="0.3">
      <c r="A1532">
        <v>43315</v>
      </c>
      <c r="B1532">
        <v>105.52</v>
      </c>
      <c r="E1532">
        <v>268130</v>
      </c>
    </row>
    <row r="1533" spans="1:5" x14ac:dyDescent="0.3">
      <c r="A1533">
        <v>43314</v>
      </c>
      <c r="B1533">
        <v>106.1194</v>
      </c>
      <c r="E1533">
        <v>34802</v>
      </c>
    </row>
    <row r="1534" spans="1:5" x14ac:dyDescent="0.3">
      <c r="A1534">
        <v>43313</v>
      </c>
      <c r="B1534">
        <v>105.49</v>
      </c>
      <c r="E1534">
        <v>61196</v>
      </c>
    </row>
    <row r="1535" spans="1:5" x14ac:dyDescent="0.3">
      <c r="A1535">
        <v>43312</v>
      </c>
      <c r="B1535">
        <v>105.36499999999999</v>
      </c>
      <c r="E1535">
        <v>46119</v>
      </c>
    </row>
    <row r="1536" spans="1:5" x14ac:dyDescent="0.3">
      <c r="A1536">
        <v>43311</v>
      </c>
      <c r="B1536">
        <v>104.28</v>
      </c>
      <c r="E1536">
        <v>47884</v>
      </c>
    </row>
    <row r="1537" spans="1:5" x14ac:dyDescent="0.3">
      <c r="A1537">
        <v>43308</v>
      </c>
      <c r="B1537">
        <v>105.1</v>
      </c>
      <c r="E1537">
        <v>34840</v>
      </c>
    </row>
    <row r="1538" spans="1:5" x14ac:dyDescent="0.3">
      <c r="A1538">
        <v>43307</v>
      </c>
      <c r="B1538">
        <v>107.31</v>
      </c>
      <c r="E1538">
        <v>25855</v>
      </c>
    </row>
    <row r="1539" spans="1:5" x14ac:dyDescent="0.3">
      <c r="A1539">
        <v>43306</v>
      </c>
      <c r="B1539">
        <v>106.74</v>
      </c>
      <c r="E1539">
        <v>43542</v>
      </c>
    </row>
    <row r="1540" spans="1:5" x14ac:dyDescent="0.3">
      <c r="A1540">
        <v>43305</v>
      </c>
      <c r="B1540">
        <v>106.91</v>
      </c>
      <c r="E1540">
        <v>31717</v>
      </c>
    </row>
    <row r="1541" spans="1:5" x14ac:dyDescent="0.3">
      <c r="A1541">
        <v>43304</v>
      </c>
      <c r="B1541">
        <v>107.93</v>
      </c>
      <c r="E1541">
        <v>30101</v>
      </c>
    </row>
    <row r="1542" spans="1:5" x14ac:dyDescent="0.3">
      <c r="A1542">
        <v>43301</v>
      </c>
      <c r="B1542">
        <v>107.68</v>
      </c>
      <c r="E1542">
        <v>30119</v>
      </c>
    </row>
    <row r="1543" spans="1:5" x14ac:dyDescent="0.3">
      <c r="A1543">
        <v>43300</v>
      </c>
      <c r="B1543">
        <v>108.2</v>
      </c>
      <c r="E1543">
        <v>28017</v>
      </c>
    </row>
    <row r="1544" spans="1:5" x14ac:dyDescent="0.3">
      <c r="A1544">
        <v>43299</v>
      </c>
      <c r="B1544">
        <v>107.43</v>
      </c>
      <c r="E1544">
        <v>56213</v>
      </c>
    </row>
    <row r="1545" spans="1:5" x14ac:dyDescent="0.3">
      <c r="A1545">
        <v>43298</v>
      </c>
      <c r="B1545">
        <v>107.34</v>
      </c>
      <c r="E1545">
        <v>50295</v>
      </c>
    </row>
    <row r="1546" spans="1:5" x14ac:dyDescent="0.3">
      <c r="A1546">
        <v>43297</v>
      </c>
      <c r="B1546">
        <v>107.06</v>
      </c>
      <c r="E1546">
        <v>132984</v>
      </c>
    </row>
    <row r="1547" spans="1:5" x14ac:dyDescent="0.3">
      <c r="A1547">
        <v>43294</v>
      </c>
      <c r="B1547">
        <v>107.57</v>
      </c>
      <c r="E1547">
        <v>33350</v>
      </c>
    </row>
    <row r="1548" spans="1:5" x14ac:dyDescent="0.3">
      <c r="A1548">
        <v>43293</v>
      </c>
      <c r="B1548">
        <v>108.04</v>
      </c>
      <c r="E1548">
        <v>59628</v>
      </c>
    </row>
    <row r="1549" spans="1:5" x14ac:dyDescent="0.3">
      <c r="A1549">
        <v>43292</v>
      </c>
      <c r="B1549">
        <v>107.58</v>
      </c>
      <c r="E1549">
        <v>54378</v>
      </c>
    </row>
    <row r="1550" spans="1:5" x14ac:dyDescent="0.3">
      <c r="A1550">
        <v>43291</v>
      </c>
      <c r="B1550">
        <v>108.69</v>
      </c>
      <c r="E1550">
        <v>105564</v>
      </c>
    </row>
    <row r="1551" spans="1:5" x14ac:dyDescent="0.3">
      <c r="A1551">
        <v>43290</v>
      </c>
      <c r="B1551">
        <v>109.49</v>
      </c>
      <c r="E1551">
        <v>60929</v>
      </c>
    </row>
    <row r="1552" spans="1:5" x14ac:dyDescent="0.3">
      <c r="A1552">
        <v>43287</v>
      </c>
      <c r="B1552">
        <v>108.87</v>
      </c>
      <c r="E1552">
        <v>118545</v>
      </c>
    </row>
    <row r="1553" spans="1:5" x14ac:dyDescent="0.3">
      <c r="A1553">
        <v>43286</v>
      </c>
      <c r="B1553">
        <v>108.36</v>
      </c>
      <c r="E1553">
        <v>91637</v>
      </c>
    </row>
    <row r="1554" spans="1:5" x14ac:dyDescent="0.3">
      <c r="A1554">
        <v>43284</v>
      </c>
      <c r="B1554">
        <v>106.9</v>
      </c>
      <c r="E1554">
        <v>25323</v>
      </c>
    </row>
    <row r="1555" spans="1:5" x14ac:dyDescent="0.3">
      <c r="A1555">
        <v>43283</v>
      </c>
      <c r="B1555">
        <v>106.75</v>
      </c>
      <c r="E1555">
        <v>158342</v>
      </c>
    </row>
    <row r="1556" spans="1:5" x14ac:dyDescent="0.3">
      <c r="A1556">
        <v>43280</v>
      </c>
      <c r="B1556">
        <v>105.62</v>
      </c>
      <c r="E1556">
        <v>33248</v>
      </c>
    </row>
    <row r="1557" spans="1:5" x14ac:dyDescent="0.3">
      <c r="A1557">
        <v>43279</v>
      </c>
      <c r="B1557">
        <v>105.99</v>
      </c>
      <c r="E1557">
        <v>49498</v>
      </c>
    </row>
    <row r="1558" spans="1:5" x14ac:dyDescent="0.3">
      <c r="A1558">
        <v>43278</v>
      </c>
      <c r="B1558">
        <v>105.8</v>
      </c>
      <c r="E1558">
        <v>47680</v>
      </c>
    </row>
    <row r="1559" spans="1:5" x14ac:dyDescent="0.3">
      <c r="A1559">
        <v>43277</v>
      </c>
      <c r="B1559">
        <v>107.73</v>
      </c>
      <c r="E1559">
        <v>30704</v>
      </c>
    </row>
    <row r="1560" spans="1:5" x14ac:dyDescent="0.3">
      <c r="A1560">
        <v>43276</v>
      </c>
      <c r="B1560">
        <v>107.04</v>
      </c>
      <c r="E1560">
        <v>41641</v>
      </c>
    </row>
    <row r="1561" spans="1:5" x14ac:dyDescent="0.3">
      <c r="A1561">
        <v>43273</v>
      </c>
      <c r="B1561">
        <v>108.5</v>
      </c>
      <c r="E1561">
        <v>32289</v>
      </c>
    </row>
    <row r="1562" spans="1:5" x14ac:dyDescent="0.3">
      <c r="A1562">
        <v>43272</v>
      </c>
      <c r="B1562">
        <v>108.16</v>
      </c>
      <c r="E1562">
        <v>51754</v>
      </c>
    </row>
    <row r="1563" spans="1:5" x14ac:dyDescent="0.3">
      <c r="A1563">
        <v>43271</v>
      </c>
      <c r="B1563">
        <v>109.42</v>
      </c>
      <c r="E1563">
        <v>32423</v>
      </c>
    </row>
    <row r="1564" spans="1:5" x14ac:dyDescent="0.3">
      <c r="A1564">
        <v>43270</v>
      </c>
      <c r="B1564">
        <v>108.37</v>
      </c>
      <c r="E1564">
        <v>29267</v>
      </c>
    </row>
    <row r="1565" spans="1:5" x14ac:dyDescent="0.3">
      <c r="A1565">
        <v>43269</v>
      </c>
      <c r="B1565">
        <v>108.37479999999999</v>
      </c>
      <c r="E1565">
        <v>39380</v>
      </c>
    </row>
    <row r="1566" spans="1:5" x14ac:dyDescent="0.3">
      <c r="A1566">
        <v>43266</v>
      </c>
      <c r="B1566">
        <v>107.6</v>
      </c>
      <c r="E1566">
        <v>28016</v>
      </c>
    </row>
    <row r="1567" spans="1:5" x14ac:dyDescent="0.3">
      <c r="A1567">
        <v>43265</v>
      </c>
      <c r="B1567">
        <v>107.4</v>
      </c>
      <c r="E1567">
        <v>26203</v>
      </c>
    </row>
    <row r="1568" spans="1:5" x14ac:dyDescent="0.3">
      <c r="A1568">
        <v>43264</v>
      </c>
      <c r="B1568">
        <v>106.9</v>
      </c>
      <c r="E1568">
        <v>38069</v>
      </c>
    </row>
    <row r="1569" spans="1:5" x14ac:dyDescent="0.3">
      <c r="A1569">
        <v>43263</v>
      </c>
      <c r="B1569">
        <v>107.04</v>
      </c>
      <c r="E1569">
        <v>25498</v>
      </c>
    </row>
    <row r="1570" spans="1:5" x14ac:dyDescent="0.3">
      <c r="A1570">
        <v>43262</v>
      </c>
      <c r="B1570">
        <v>106.91</v>
      </c>
      <c r="E1570">
        <v>136918</v>
      </c>
    </row>
    <row r="1571" spans="1:5" x14ac:dyDescent="0.3">
      <c r="A1571">
        <v>43259</v>
      </c>
      <c r="B1571">
        <v>106.75</v>
      </c>
      <c r="E1571">
        <v>34204</v>
      </c>
    </row>
    <row r="1572" spans="1:5" x14ac:dyDescent="0.3">
      <c r="A1572">
        <v>43258</v>
      </c>
      <c r="B1572">
        <v>106.56</v>
      </c>
      <c r="E1572">
        <v>24830</v>
      </c>
    </row>
    <row r="1573" spans="1:5" x14ac:dyDescent="0.3">
      <c r="A1573">
        <v>43257</v>
      </c>
      <c r="B1573">
        <v>107.33</v>
      </c>
      <c r="E1573">
        <v>52115</v>
      </c>
    </row>
    <row r="1574" spans="1:5" x14ac:dyDescent="0.3">
      <c r="A1574">
        <v>43256</v>
      </c>
      <c r="B1574">
        <v>106.58</v>
      </c>
      <c r="E1574">
        <v>56347</v>
      </c>
    </row>
    <row r="1575" spans="1:5" x14ac:dyDescent="0.3">
      <c r="A1575">
        <v>43255</v>
      </c>
      <c r="B1575">
        <v>105.75</v>
      </c>
      <c r="E1575">
        <v>101040</v>
      </c>
    </row>
    <row r="1576" spans="1:5" x14ac:dyDescent="0.3">
      <c r="A1576">
        <v>43252</v>
      </c>
      <c r="B1576">
        <v>105.16</v>
      </c>
      <c r="E1576">
        <v>50425</v>
      </c>
    </row>
    <row r="1577" spans="1:5" x14ac:dyDescent="0.3">
      <c r="A1577">
        <v>43251</v>
      </c>
      <c r="B1577">
        <v>104.48</v>
      </c>
      <c r="E1577">
        <v>96165</v>
      </c>
    </row>
    <row r="1578" spans="1:5" x14ac:dyDescent="0.3">
      <c r="A1578">
        <v>43250</v>
      </c>
      <c r="B1578">
        <v>104.97</v>
      </c>
      <c r="E1578">
        <v>44172</v>
      </c>
    </row>
    <row r="1579" spans="1:5" x14ac:dyDescent="0.3">
      <c r="A1579">
        <v>43249</v>
      </c>
      <c r="B1579">
        <v>103.6</v>
      </c>
      <c r="E1579">
        <v>23870</v>
      </c>
    </row>
    <row r="1580" spans="1:5" x14ac:dyDescent="0.3">
      <c r="A1580">
        <v>43245</v>
      </c>
      <c r="B1580">
        <v>103.63</v>
      </c>
      <c r="E1580">
        <v>20788</v>
      </c>
    </row>
    <row r="1581" spans="1:5" x14ac:dyDescent="0.3">
      <c r="A1581">
        <v>43244</v>
      </c>
      <c r="B1581">
        <v>103.9</v>
      </c>
      <c r="E1581">
        <v>24870</v>
      </c>
    </row>
    <row r="1582" spans="1:5" x14ac:dyDescent="0.3">
      <c r="A1582">
        <v>43243</v>
      </c>
      <c r="B1582">
        <v>103.79</v>
      </c>
      <c r="E1582">
        <v>23543</v>
      </c>
    </row>
    <row r="1583" spans="1:5" x14ac:dyDescent="0.3">
      <c r="A1583">
        <v>43242</v>
      </c>
      <c r="B1583">
        <v>103.33799999999999</v>
      </c>
      <c r="E1583">
        <v>34613</v>
      </c>
    </row>
    <row r="1584" spans="1:5" x14ac:dyDescent="0.3">
      <c r="A1584">
        <v>43241</v>
      </c>
      <c r="B1584">
        <v>103.93</v>
      </c>
      <c r="E1584">
        <v>49567</v>
      </c>
    </row>
    <row r="1585" spans="1:5" x14ac:dyDescent="0.3">
      <c r="A1585">
        <v>43238</v>
      </c>
      <c r="B1585">
        <v>103.63</v>
      </c>
      <c r="E1585">
        <v>20059</v>
      </c>
    </row>
    <row r="1586" spans="1:5" x14ac:dyDescent="0.3">
      <c r="A1586">
        <v>43237</v>
      </c>
      <c r="B1586">
        <v>103.27</v>
      </c>
      <c r="E1586">
        <v>36333</v>
      </c>
    </row>
    <row r="1587" spans="1:5" x14ac:dyDescent="0.3">
      <c r="A1587">
        <v>43236</v>
      </c>
      <c r="B1587">
        <v>102.46</v>
      </c>
      <c r="E1587">
        <v>37639</v>
      </c>
    </row>
    <row r="1588" spans="1:5" x14ac:dyDescent="0.3">
      <c r="A1588">
        <v>43235</v>
      </c>
      <c r="B1588">
        <v>101.35</v>
      </c>
      <c r="E1588">
        <v>36756</v>
      </c>
    </row>
    <row r="1589" spans="1:5" x14ac:dyDescent="0.3">
      <c r="A1589">
        <v>43234</v>
      </c>
      <c r="B1589">
        <v>101.09</v>
      </c>
      <c r="E1589">
        <v>31766</v>
      </c>
    </row>
    <row r="1590" spans="1:5" x14ac:dyDescent="0.3">
      <c r="A1590">
        <v>43231</v>
      </c>
      <c r="B1590">
        <v>101.41</v>
      </c>
      <c r="E1590">
        <v>30065</v>
      </c>
    </row>
    <row r="1591" spans="1:5" x14ac:dyDescent="0.3">
      <c r="A1591">
        <v>43230</v>
      </c>
      <c r="B1591">
        <v>101.07</v>
      </c>
      <c r="E1591">
        <v>19538</v>
      </c>
    </row>
    <row r="1592" spans="1:5" x14ac:dyDescent="0.3">
      <c r="A1592">
        <v>43229</v>
      </c>
      <c r="B1592">
        <v>100.98</v>
      </c>
      <c r="E1592">
        <v>77090</v>
      </c>
    </row>
    <row r="1593" spans="1:5" x14ac:dyDescent="0.3">
      <c r="A1593">
        <v>43228</v>
      </c>
      <c r="B1593">
        <v>100.2</v>
      </c>
      <c r="E1593">
        <v>61829</v>
      </c>
    </row>
    <row r="1594" spans="1:5" x14ac:dyDescent="0.3">
      <c r="A1594">
        <v>43227</v>
      </c>
      <c r="B1594">
        <v>100.03</v>
      </c>
      <c r="E1594">
        <v>39500</v>
      </c>
    </row>
    <row r="1595" spans="1:5" x14ac:dyDescent="0.3">
      <c r="A1595">
        <v>43224</v>
      </c>
      <c r="B1595">
        <v>99.41</v>
      </c>
      <c r="E1595">
        <v>18988</v>
      </c>
    </row>
    <row r="1596" spans="1:5" x14ac:dyDescent="0.3">
      <c r="A1596">
        <v>43223</v>
      </c>
      <c r="B1596">
        <v>98.13</v>
      </c>
      <c r="E1596">
        <v>24885</v>
      </c>
    </row>
    <row r="1597" spans="1:5" x14ac:dyDescent="0.3">
      <c r="A1597">
        <v>43222</v>
      </c>
      <c r="B1597">
        <v>98.81</v>
      </c>
      <c r="E1597">
        <v>61573</v>
      </c>
    </row>
    <row r="1598" spans="1:5" x14ac:dyDescent="0.3">
      <c r="A1598">
        <v>43221</v>
      </c>
      <c r="B1598">
        <v>97.91</v>
      </c>
      <c r="E1598">
        <v>73669</v>
      </c>
    </row>
    <row r="1599" spans="1:5" x14ac:dyDescent="0.3">
      <c r="A1599">
        <v>43220</v>
      </c>
      <c r="B1599">
        <v>97.35</v>
      </c>
      <c r="E1599">
        <v>60973</v>
      </c>
    </row>
    <row r="1600" spans="1:5" x14ac:dyDescent="0.3">
      <c r="A1600">
        <v>43217</v>
      </c>
      <c r="B1600">
        <v>98.23</v>
      </c>
      <c r="E1600">
        <v>17620</v>
      </c>
    </row>
    <row r="1601" spans="1:5" x14ac:dyDescent="0.3">
      <c r="A1601">
        <v>43216</v>
      </c>
      <c r="B1601">
        <v>98.674999999999997</v>
      </c>
      <c r="E1601">
        <v>63718</v>
      </c>
    </row>
    <row r="1602" spans="1:5" x14ac:dyDescent="0.3">
      <c r="A1602">
        <v>43215</v>
      </c>
      <c r="B1602">
        <v>98.11</v>
      </c>
      <c r="E1602">
        <v>30648</v>
      </c>
    </row>
    <row r="1603" spans="1:5" x14ac:dyDescent="0.3">
      <c r="A1603">
        <v>43214</v>
      </c>
      <c r="B1603">
        <v>98.16</v>
      </c>
      <c r="E1603">
        <v>42831</v>
      </c>
    </row>
    <row r="1604" spans="1:5" x14ac:dyDescent="0.3">
      <c r="A1604">
        <v>43213</v>
      </c>
      <c r="B1604">
        <v>98.66</v>
      </c>
      <c r="E1604">
        <v>30042</v>
      </c>
    </row>
    <row r="1605" spans="1:5" x14ac:dyDescent="0.3">
      <c r="A1605">
        <v>43210</v>
      </c>
      <c r="B1605">
        <v>99.01</v>
      </c>
      <c r="E1605">
        <v>52414</v>
      </c>
    </row>
    <row r="1606" spans="1:5" x14ac:dyDescent="0.3">
      <c r="A1606">
        <v>43209</v>
      </c>
      <c r="B1606">
        <v>99.36</v>
      </c>
      <c r="E1606">
        <v>38706</v>
      </c>
    </row>
    <row r="1607" spans="1:5" x14ac:dyDescent="0.3">
      <c r="A1607">
        <v>43208</v>
      </c>
      <c r="B1607">
        <v>100.19</v>
      </c>
      <c r="E1607">
        <v>57220</v>
      </c>
    </row>
    <row r="1608" spans="1:5" x14ac:dyDescent="0.3">
      <c r="A1608">
        <v>43207</v>
      </c>
      <c r="B1608">
        <v>99.826999999999998</v>
      </c>
      <c r="E1608">
        <v>51380</v>
      </c>
    </row>
    <row r="1609" spans="1:5" x14ac:dyDescent="0.3">
      <c r="A1609">
        <v>43206</v>
      </c>
      <c r="B1609">
        <v>98.41</v>
      </c>
      <c r="E1609">
        <v>19598</v>
      </c>
    </row>
    <row r="1610" spans="1:5" x14ac:dyDescent="0.3">
      <c r="A1610">
        <v>43203</v>
      </c>
      <c r="B1610">
        <v>97.52</v>
      </c>
      <c r="E1610">
        <v>42414</v>
      </c>
    </row>
    <row r="1611" spans="1:5" x14ac:dyDescent="0.3">
      <c r="A1611">
        <v>43202</v>
      </c>
      <c r="B1611">
        <v>98.29</v>
      </c>
      <c r="E1611">
        <v>27166</v>
      </c>
    </row>
    <row r="1612" spans="1:5" x14ac:dyDescent="0.3">
      <c r="A1612">
        <v>43201</v>
      </c>
      <c r="B1612">
        <v>97.54</v>
      </c>
      <c r="E1612">
        <v>11799</v>
      </c>
    </row>
    <row r="1613" spans="1:5" x14ac:dyDescent="0.3">
      <c r="A1613">
        <v>43200</v>
      </c>
      <c r="B1613">
        <v>96.85</v>
      </c>
      <c r="E1613">
        <v>88321</v>
      </c>
    </row>
    <row r="1614" spans="1:5" x14ac:dyDescent="0.3">
      <c r="A1614">
        <v>43199</v>
      </c>
      <c r="B1614">
        <v>95.15</v>
      </c>
      <c r="E1614">
        <v>27311</v>
      </c>
    </row>
    <row r="1615" spans="1:5" x14ac:dyDescent="0.3">
      <c r="A1615">
        <v>43196</v>
      </c>
      <c r="B1615">
        <v>95.06</v>
      </c>
      <c r="E1615">
        <v>22291</v>
      </c>
    </row>
    <row r="1616" spans="1:5" x14ac:dyDescent="0.3">
      <c r="A1616">
        <v>43195</v>
      </c>
      <c r="B1616">
        <v>96.98</v>
      </c>
      <c r="E1616">
        <v>39626</v>
      </c>
    </row>
    <row r="1617" spans="1:5" x14ac:dyDescent="0.3">
      <c r="A1617">
        <v>43194</v>
      </c>
      <c r="B1617">
        <v>96.33</v>
      </c>
      <c r="E1617">
        <v>26050</v>
      </c>
    </row>
    <row r="1618" spans="1:5" x14ac:dyDescent="0.3">
      <c r="A1618">
        <v>43193</v>
      </c>
      <c r="B1618">
        <v>94.88</v>
      </c>
      <c r="E1618">
        <v>20517</v>
      </c>
    </row>
    <row r="1619" spans="1:5" x14ac:dyDescent="0.3">
      <c r="A1619">
        <v>43192</v>
      </c>
      <c r="B1619">
        <v>93.79</v>
      </c>
      <c r="E1619">
        <v>42895</v>
      </c>
    </row>
    <row r="1620" spans="1:5" x14ac:dyDescent="0.3">
      <c r="A1620">
        <v>43188</v>
      </c>
      <c r="B1620">
        <v>96.05</v>
      </c>
      <c r="E1620">
        <v>27723</v>
      </c>
    </row>
    <row r="1621" spans="1:5" x14ac:dyDescent="0.3">
      <c r="A1621">
        <v>43187</v>
      </c>
      <c r="B1621">
        <v>95.34</v>
      </c>
      <c r="E1621">
        <v>30662</v>
      </c>
    </row>
    <row r="1622" spans="1:5" x14ac:dyDescent="0.3">
      <c r="A1622">
        <v>43186</v>
      </c>
      <c r="B1622">
        <v>95.84</v>
      </c>
      <c r="E1622">
        <v>53557</v>
      </c>
    </row>
    <row r="1623" spans="1:5" x14ac:dyDescent="0.3">
      <c r="A1623">
        <v>43185</v>
      </c>
      <c r="B1623">
        <v>97.4</v>
      </c>
      <c r="E1623">
        <v>24977</v>
      </c>
    </row>
    <row r="1624" spans="1:5" x14ac:dyDescent="0.3">
      <c r="A1624">
        <v>43182</v>
      </c>
      <c r="B1624">
        <v>96.33</v>
      </c>
      <c r="E1624">
        <v>32315</v>
      </c>
    </row>
    <row r="1625" spans="1:5" x14ac:dyDescent="0.3">
      <c r="A1625">
        <v>43181</v>
      </c>
      <c r="B1625">
        <v>98.29</v>
      </c>
      <c r="E1625">
        <v>17902</v>
      </c>
    </row>
    <row r="1626" spans="1:5" x14ac:dyDescent="0.3">
      <c r="A1626">
        <v>43180</v>
      </c>
      <c r="B1626">
        <v>100.18899999999999</v>
      </c>
      <c r="E1626">
        <v>14378</v>
      </c>
    </row>
    <row r="1627" spans="1:5" x14ac:dyDescent="0.3">
      <c r="A1627">
        <v>43179</v>
      </c>
      <c r="B1627">
        <v>99.35</v>
      </c>
      <c r="E1627">
        <v>14775</v>
      </c>
    </row>
    <row r="1628" spans="1:5" x14ac:dyDescent="0.3">
      <c r="A1628">
        <v>43178</v>
      </c>
      <c r="B1628">
        <v>99.39</v>
      </c>
      <c r="E1628">
        <v>39552</v>
      </c>
    </row>
    <row r="1629" spans="1:5" x14ac:dyDescent="0.3">
      <c r="A1629">
        <v>43175</v>
      </c>
      <c r="B1629">
        <v>99.82</v>
      </c>
      <c r="E1629">
        <v>8482</v>
      </c>
    </row>
    <row r="1630" spans="1:5" x14ac:dyDescent="0.3">
      <c r="A1630">
        <v>43174</v>
      </c>
      <c r="B1630">
        <v>99.45</v>
      </c>
      <c r="E1630">
        <v>26529</v>
      </c>
    </row>
    <row r="1631" spans="1:5" x14ac:dyDescent="0.3">
      <c r="A1631">
        <v>43173</v>
      </c>
      <c r="B1631">
        <v>99.96</v>
      </c>
      <c r="E1631">
        <v>108041</v>
      </c>
    </row>
    <row r="1632" spans="1:5" x14ac:dyDescent="0.3">
      <c r="A1632">
        <v>43172</v>
      </c>
      <c r="B1632">
        <v>100.64</v>
      </c>
      <c r="E1632">
        <v>31943</v>
      </c>
    </row>
    <row r="1633" spans="1:5" x14ac:dyDescent="0.3">
      <c r="A1633">
        <v>43171</v>
      </c>
      <c r="B1633">
        <v>101.35</v>
      </c>
      <c r="E1633">
        <v>42725</v>
      </c>
    </row>
    <row r="1634" spans="1:5" x14ac:dyDescent="0.3">
      <c r="A1634">
        <v>43168</v>
      </c>
      <c r="B1634">
        <v>100.89</v>
      </c>
      <c r="E1634">
        <v>23969</v>
      </c>
    </row>
    <row r="1635" spans="1:5" x14ac:dyDescent="0.3">
      <c r="A1635">
        <v>43167</v>
      </c>
      <c r="B1635">
        <v>99.194999999999993</v>
      </c>
      <c r="E1635">
        <v>91805</v>
      </c>
    </row>
    <row r="1636" spans="1:5" x14ac:dyDescent="0.3">
      <c r="A1636">
        <v>43166</v>
      </c>
      <c r="B1636">
        <v>99.47</v>
      </c>
      <c r="E1636">
        <v>46481</v>
      </c>
    </row>
    <row r="1637" spans="1:5" x14ac:dyDescent="0.3">
      <c r="A1637">
        <v>43165</v>
      </c>
      <c r="B1637">
        <v>98.42</v>
      </c>
      <c r="E1637">
        <v>31332</v>
      </c>
    </row>
    <row r="1638" spans="1:5" x14ac:dyDescent="0.3">
      <c r="A1638">
        <v>43164</v>
      </c>
      <c r="B1638">
        <v>97.33</v>
      </c>
      <c r="E1638">
        <v>10989</v>
      </c>
    </row>
    <row r="1639" spans="1:5" x14ac:dyDescent="0.3">
      <c r="A1639">
        <v>43161</v>
      </c>
      <c r="B1639">
        <v>96.75</v>
      </c>
      <c r="E1639">
        <v>12515</v>
      </c>
    </row>
    <row r="1640" spans="1:5" x14ac:dyDescent="0.3">
      <c r="A1640">
        <v>43160</v>
      </c>
      <c r="B1640">
        <v>94.82</v>
      </c>
      <c r="E1640">
        <v>24123</v>
      </c>
    </row>
    <row r="1641" spans="1:5" x14ac:dyDescent="0.3">
      <c r="A1641">
        <v>43159</v>
      </c>
      <c r="B1641">
        <v>94.86</v>
      </c>
      <c r="E1641">
        <v>15773</v>
      </c>
    </row>
    <row r="1642" spans="1:5" x14ac:dyDescent="0.3">
      <c r="A1642">
        <v>43158</v>
      </c>
      <c r="B1642">
        <v>96.11</v>
      </c>
      <c r="E1642">
        <v>16105</v>
      </c>
    </row>
    <row r="1643" spans="1:5" x14ac:dyDescent="0.3">
      <c r="A1643">
        <v>43157</v>
      </c>
      <c r="B1643">
        <v>97.78</v>
      </c>
      <c r="E1643">
        <v>20863</v>
      </c>
    </row>
    <row r="1644" spans="1:5" x14ac:dyDescent="0.3">
      <c r="A1644">
        <v>43154</v>
      </c>
      <c r="B1644">
        <v>96.81</v>
      </c>
      <c r="E1644">
        <v>21140</v>
      </c>
    </row>
    <row r="1645" spans="1:5" x14ac:dyDescent="0.3">
      <c r="A1645">
        <v>43153</v>
      </c>
      <c r="B1645">
        <v>95.781899999999993</v>
      </c>
      <c r="E1645">
        <v>12925</v>
      </c>
    </row>
    <row r="1646" spans="1:5" x14ac:dyDescent="0.3">
      <c r="A1646">
        <v>43152</v>
      </c>
      <c r="B1646">
        <v>96.04</v>
      </c>
      <c r="E1646">
        <v>24762</v>
      </c>
    </row>
    <row r="1647" spans="1:5" x14ac:dyDescent="0.3">
      <c r="A1647">
        <v>43151</v>
      </c>
      <c r="B1647">
        <v>95.44</v>
      </c>
      <c r="E1647">
        <v>14889</v>
      </c>
    </row>
    <row r="1648" spans="1:5" x14ac:dyDescent="0.3">
      <c r="A1648">
        <v>43147</v>
      </c>
      <c r="B1648">
        <v>96.32</v>
      </c>
      <c r="E1648">
        <v>24575</v>
      </c>
    </row>
    <row r="1649" spans="1:5" x14ac:dyDescent="0.3">
      <c r="A1649">
        <v>43146</v>
      </c>
      <c r="B1649">
        <v>95.975899999999996</v>
      </c>
      <c r="E1649">
        <v>24611</v>
      </c>
    </row>
    <row r="1650" spans="1:5" x14ac:dyDescent="0.3">
      <c r="A1650">
        <v>43145</v>
      </c>
      <c r="B1650">
        <v>94.84</v>
      </c>
      <c r="E1650">
        <v>25007</v>
      </c>
    </row>
    <row r="1651" spans="1:5" x14ac:dyDescent="0.3">
      <c r="A1651">
        <v>43144</v>
      </c>
      <c r="B1651">
        <v>93.41</v>
      </c>
      <c r="E1651">
        <v>17609</v>
      </c>
    </row>
    <row r="1652" spans="1:5" x14ac:dyDescent="0.3">
      <c r="A1652">
        <v>43143</v>
      </c>
      <c r="B1652">
        <v>92.91</v>
      </c>
      <c r="E1652">
        <v>52216</v>
      </c>
    </row>
    <row r="1653" spans="1:5" x14ac:dyDescent="0.3">
      <c r="A1653">
        <v>43140</v>
      </c>
      <c r="B1653">
        <v>92.71</v>
      </c>
      <c r="E1653">
        <v>55375</v>
      </c>
    </row>
    <row r="1654" spans="1:5" x14ac:dyDescent="0.3">
      <c r="A1654">
        <v>43139</v>
      </c>
      <c r="B1654">
        <v>91.66</v>
      </c>
      <c r="E1654">
        <v>53764</v>
      </c>
    </row>
    <row r="1655" spans="1:5" x14ac:dyDescent="0.3">
      <c r="A1655">
        <v>43138</v>
      </c>
      <c r="B1655">
        <v>94.31</v>
      </c>
      <c r="E1655">
        <v>96141</v>
      </c>
    </row>
    <row r="1656" spans="1:5" x14ac:dyDescent="0.3">
      <c r="A1656">
        <v>43137</v>
      </c>
      <c r="B1656">
        <v>93.91</v>
      </c>
      <c r="E1656">
        <v>90420</v>
      </c>
    </row>
    <row r="1657" spans="1:5" x14ac:dyDescent="0.3">
      <c r="A1657">
        <v>43136</v>
      </c>
      <c r="B1657">
        <v>92.6</v>
      </c>
      <c r="E1657">
        <v>59066</v>
      </c>
    </row>
    <row r="1658" spans="1:5" x14ac:dyDescent="0.3">
      <c r="A1658">
        <v>43133</v>
      </c>
      <c r="B1658">
        <v>95.98</v>
      </c>
      <c r="E1658">
        <v>48143</v>
      </c>
    </row>
    <row r="1659" spans="1:5" x14ac:dyDescent="0.3">
      <c r="A1659">
        <v>43132</v>
      </c>
      <c r="B1659">
        <v>97.75</v>
      </c>
      <c r="E1659">
        <v>63920</v>
      </c>
    </row>
    <row r="1660" spans="1:5" x14ac:dyDescent="0.3">
      <c r="A1660">
        <v>43131</v>
      </c>
      <c r="B1660">
        <v>97.83</v>
      </c>
      <c r="E1660">
        <v>39766</v>
      </c>
    </row>
    <row r="1661" spans="1:5" x14ac:dyDescent="0.3">
      <c r="A1661">
        <v>43130</v>
      </c>
      <c r="B1661">
        <v>98.71</v>
      </c>
      <c r="E1661">
        <v>29925</v>
      </c>
    </row>
    <row r="1662" spans="1:5" x14ac:dyDescent="0.3">
      <c r="A1662">
        <v>43129</v>
      </c>
      <c r="B1662">
        <v>99.5</v>
      </c>
      <c r="E1662">
        <v>28970</v>
      </c>
    </row>
    <row r="1663" spans="1:5" x14ac:dyDescent="0.3">
      <c r="A1663">
        <v>43126</v>
      </c>
      <c r="B1663">
        <v>99.99</v>
      </c>
      <c r="E1663">
        <v>24126</v>
      </c>
    </row>
    <row r="1664" spans="1:5" x14ac:dyDescent="0.3">
      <c r="A1664">
        <v>43125</v>
      </c>
      <c r="B1664">
        <v>99.92</v>
      </c>
      <c r="E1664">
        <v>33515</v>
      </c>
    </row>
    <row r="1665" spans="1:5" x14ac:dyDescent="0.3">
      <c r="A1665">
        <v>43124</v>
      </c>
      <c r="B1665">
        <v>99.72</v>
      </c>
      <c r="E1665">
        <v>41046</v>
      </c>
    </row>
    <row r="1666" spans="1:5" x14ac:dyDescent="0.3">
      <c r="A1666">
        <v>43123</v>
      </c>
      <c r="B1666">
        <v>100.51</v>
      </c>
      <c r="E1666">
        <v>23174</v>
      </c>
    </row>
    <row r="1667" spans="1:5" x14ac:dyDescent="0.3">
      <c r="A1667">
        <v>43122</v>
      </c>
      <c r="B1667">
        <v>99.99</v>
      </c>
      <c r="E1667">
        <v>29367</v>
      </c>
    </row>
    <row r="1668" spans="1:5" x14ac:dyDescent="0.3">
      <c r="A1668">
        <v>43119</v>
      </c>
      <c r="B1668">
        <v>99.56</v>
      </c>
      <c r="E1668">
        <v>49291</v>
      </c>
    </row>
    <row r="1669" spans="1:5" x14ac:dyDescent="0.3">
      <c r="A1669">
        <v>43118</v>
      </c>
      <c r="B1669">
        <v>98.44</v>
      </c>
      <c r="E1669">
        <v>23287</v>
      </c>
    </row>
    <row r="1670" spans="1:5" x14ac:dyDescent="0.3">
      <c r="A1670">
        <v>43117</v>
      </c>
      <c r="B1670">
        <v>98.87</v>
      </c>
      <c r="E1670">
        <v>31955</v>
      </c>
    </row>
    <row r="1671" spans="1:5" x14ac:dyDescent="0.3">
      <c r="A1671">
        <v>43116</v>
      </c>
      <c r="B1671">
        <v>97.9</v>
      </c>
      <c r="E1671">
        <v>35507</v>
      </c>
    </row>
    <row r="1672" spans="1:5" x14ac:dyDescent="0.3">
      <c r="A1672">
        <v>43112</v>
      </c>
      <c r="B1672">
        <v>99.49</v>
      </c>
      <c r="E1672">
        <v>21542</v>
      </c>
    </row>
    <row r="1673" spans="1:5" x14ac:dyDescent="0.3">
      <c r="A1673">
        <v>43111</v>
      </c>
      <c r="B1673">
        <v>99.12</v>
      </c>
      <c r="E1673">
        <v>46623</v>
      </c>
    </row>
    <row r="1674" spans="1:5" x14ac:dyDescent="0.3">
      <c r="A1674">
        <v>43110</v>
      </c>
      <c r="B1674">
        <v>97.14</v>
      </c>
      <c r="E1674">
        <v>30894</v>
      </c>
    </row>
    <row r="1675" spans="1:5" x14ac:dyDescent="0.3">
      <c r="A1675">
        <v>43109</v>
      </c>
      <c r="B1675">
        <v>97.1</v>
      </c>
      <c r="E1675">
        <v>67767</v>
      </c>
    </row>
    <row r="1676" spans="1:5" x14ac:dyDescent="0.3">
      <c r="A1676">
        <v>43108</v>
      </c>
      <c r="B1676">
        <v>97.07</v>
      </c>
      <c r="E1676">
        <v>29139</v>
      </c>
    </row>
    <row r="1677" spans="1:5" x14ac:dyDescent="0.3">
      <c r="A1677">
        <v>43105</v>
      </c>
      <c r="B1677">
        <v>97.29</v>
      </c>
      <c r="E1677">
        <v>28610</v>
      </c>
    </row>
    <row r="1678" spans="1:5" x14ac:dyDescent="0.3">
      <c r="A1678">
        <v>43104</v>
      </c>
      <c r="B1678">
        <v>97.22</v>
      </c>
      <c r="E1678">
        <v>32086</v>
      </c>
    </row>
    <row r="1679" spans="1:5" x14ac:dyDescent="0.3">
      <c r="A1679">
        <v>43103</v>
      </c>
      <c r="B1679">
        <v>96.9</v>
      </c>
      <c r="E1679">
        <v>86651</v>
      </c>
    </row>
    <row r="1680" spans="1:5" x14ac:dyDescent="0.3">
      <c r="A1680">
        <v>43102</v>
      </c>
      <c r="B1680">
        <v>96.71</v>
      </c>
      <c r="E1680">
        <v>246602</v>
      </c>
    </row>
    <row r="1681" spans="1:5" x14ac:dyDescent="0.3">
      <c r="A1681">
        <v>43098</v>
      </c>
      <c r="B1681">
        <v>95.71</v>
      </c>
      <c r="E1681">
        <v>37191</v>
      </c>
    </row>
    <row r="1682" spans="1:5" x14ac:dyDescent="0.3">
      <c r="A1682">
        <v>43097</v>
      </c>
      <c r="B1682">
        <v>96.55</v>
      </c>
      <c r="E1682">
        <v>22600</v>
      </c>
    </row>
    <row r="1683" spans="1:5" x14ac:dyDescent="0.3">
      <c r="A1683">
        <v>43096</v>
      </c>
      <c r="B1683">
        <v>96.4</v>
      </c>
      <c r="E1683">
        <v>63155</v>
      </c>
    </row>
    <row r="1684" spans="1:5" x14ac:dyDescent="0.3">
      <c r="A1684">
        <v>43095</v>
      </c>
      <c r="B1684">
        <v>96.2</v>
      </c>
      <c r="E1684">
        <v>40214</v>
      </c>
    </row>
    <row r="1685" spans="1:5" x14ac:dyDescent="0.3">
      <c r="A1685">
        <v>43091</v>
      </c>
      <c r="B1685">
        <v>96.04</v>
      </c>
      <c r="E1685">
        <v>23097</v>
      </c>
    </row>
    <row r="1686" spans="1:5" x14ac:dyDescent="0.3">
      <c r="A1686">
        <v>43090</v>
      </c>
      <c r="B1686">
        <v>96.09</v>
      </c>
      <c r="E1686">
        <v>47264</v>
      </c>
    </row>
    <row r="1687" spans="1:5" x14ac:dyDescent="0.3">
      <c r="A1687">
        <v>43089</v>
      </c>
      <c r="B1687">
        <v>95.9</v>
      </c>
      <c r="E1687">
        <v>13985</v>
      </c>
    </row>
    <row r="1688" spans="1:5" x14ac:dyDescent="0.3">
      <c r="A1688">
        <v>43088</v>
      </c>
      <c r="B1688">
        <v>95.97</v>
      </c>
      <c r="E1688">
        <v>49978</v>
      </c>
    </row>
    <row r="1689" spans="1:5" x14ac:dyDescent="0.3">
      <c r="A1689">
        <v>43087</v>
      </c>
      <c r="B1689">
        <v>96.51</v>
      </c>
      <c r="E1689">
        <v>47645</v>
      </c>
    </row>
    <row r="1690" spans="1:5" x14ac:dyDescent="0.3">
      <c r="A1690">
        <v>43084</v>
      </c>
      <c r="B1690">
        <v>95.37</v>
      </c>
      <c r="E1690">
        <v>50663</v>
      </c>
    </row>
    <row r="1691" spans="1:5" x14ac:dyDescent="0.3">
      <c r="A1691">
        <v>43083</v>
      </c>
      <c r="B1691">
        <v>93.7</v>
      </c>
      <c r="E1691">
        <v>25445</v>
      </c>
    </row>
    <row r="1692" spans="1:5" x14ac:dyDescent="0.3">
      <c r="A1692">
        <v>43082</v>
      </c>
      <c r="B1692">
        <v>94.81</v>
      </c>
      <c r="E1692">
        <v>115627</v>
      </c>
    </row>
    <row r="1693" spans="1:5" x14ac:dyDescent="0.3">
      <c r="A1693">
        <v>43081</v>
      </c>
      <c r="B1693">
        <v>94.14</v>
      </c>
      <c r="E1693">
        <v>17084</v>
      </c>
    </row>
    <row r="1694" spans="1:5" x14ac:dyDescent="0.3">
      <c r="A1694">
        <v>43080</v>
      </c>
      <c r="B1694">
        <v>94.45</v>
      </c>
      <c r="E1694">
        <v>26161</v>
      </c>
    </row>
    <row r="1695" spans="1:5" x14ac:dyDescent="0.3">
      <c r="A1695">
        <v>43077</v>
      </c>
      <c r="B1695">
        <v>94.43</v>
      </c>
      <c r="E1695">
        <v>43798</v>
      </c>
    </row>
    <row r="1696" spans="1:5" x14ac:dyDescent="0.3">
      <c r="A1696">
        <v>43076</v>
      </c>
      <c r="B1696">
        <v>94.65</v>
      </c>
      <c r="E1696">
        <v>70283</v>
      </c>
    </row>
    <row r="1697" spans="1:5" x14ac:dyDescent="0.3">
      <c r="A1697">
        <v>43075</v>
      </c>
      <c r="B1697">
        <v>94.04</v>
      </c>
      <c r="E1697">
        <v>24228</v>
      </c>
    </row>
    <row r="1698" spans="1:5" x14ac:dyDescent="0.3">
      <c r="A1698">
        <v>43074</v>
      </c>
      <c r="B1698">
        <v>94.55</v>
      </c>
      <c r="E1698">
        <v>13240</v>
      </c>
    </row>
    <row r="1699" spans="1:5" x14ac:dyDescent="0.3">
      <c r="A1699">
        <v>43073</v>
      </c>
      <c r="B1699">
        <v>95.51</v>
      </c>
      <c r="E1699">
        <v>37774</v>
      </c>
    </row>
    <row r="1700" spans="1:5" x14ac:dyDescent="0.3">
      <c r="A1700">
        <v>43070</v>
      </c>
      <c r="B1700">
        <v>96.02</v>
      </c>
      <c r="E1700">
        <v>55883</v>
      </c>
    </row>
    <row r="1701" spans="1:5" x14ac:dyDescent="0.3">
      <c r="A1701">
        <v>43069</v>
      </c>
      <c r="B1701">
        <v>96.6</v>
      </c>
      <c r="E1701">
        <v>45396</v>
      </c>
    </row>
    <row r="1702" spans="1:5" x14ac:dyDescent="0.3">
      <c r="A1702">
        <v>43068</v>
      </c>
      <c r="B1702">
        <v>96.84</v>
      </c>
      <c r="E1702">
        <v>228455</v>
      </c>
    </row>
    <row r="1703" spans="1:5" x14ac:dyDescent="0.3">
      <c r="A1703">
        <v>43067</v>
      </c>
      <c r="B1703">
        <v>96.12</v>
      </c>
      <c r="E1703">
        <v>30156</v>
      </c>
    </row>
    <row r="1704" spans="1:5" x14ac:dyDescent="0.3">
      <c r="A1704">
        <v>43066</v>
      </c>
      <c r="B1704">
        <v>94.94</v>
      </c>
      <c r="E1704">
        <v>31762</v>
      </c>
    </row>
    <row r="1705" spans="1:5" x14ac:dyDescent="0.3">
      <c r="A1705">
        <v>43063</v>
      </c>
      <c r="B1705">
        <v>95.14</v>
      </c>
      <c r="E1705">
        <v>7903</v>
      </c>
    </row>
    <row r="1706" spans="1:5" x14ac:dyDescent="0.3">
      <c r="A1706">
        <v>43061</v>
      </c>
      <c r="B1706">
        <v>95.13</v>
      </c>
      <c r="E1706">
        <v>29377</v>
      </c>
    </row>
    <row r="1707" spans="1:5" x14ac:dyDescent="0.3">
      <c r="A1707">
        <v>43060</v>
      </c>
      <c r="B1707">
        <v>95.23</v>
      </c>
      <c r="E1707">
        <v>22985</v>
      </c>
    </row>
    <row r="1708" spans="1:5" x14ac:dyDescent="0.3">
      <c r="A1708">
        <v>43059</v>
      </c>
      <c r="B1708">
        <v>94.15</v>
      </c>
      <c r="E1708">
        <v>23923</v>
      </c>
    </row>
    <row r="1709" spans="1:5" x14ac:dyDescent="0.3">
      <c r="A1709">
        <v>43056</v>
      </c>
      <c r="B1709">
        <v>93.23</v>
      </c>
      <c r="E1709">
        <v>24351</v>
      </c>
    </row>
    <row r="1710" spans="1:5" x14ac:dyDescent="0.3">
      <c r="A1710">
        <v>43055</v>
      </c>
      <c r="B1710">
        <v>92.71</v>
      </c>
      <c r="E1710">
        <v>54073</v>
      </c>
    </row>
    <row r="1711" spans="1:5" x14ac:dyDescent="0.3">
      <c r="A1711">
        <v>43054</v>
      </c>
      <c r="B1711">
        <v>91.15</v>
      </c>
      <c r="E1711">
        <v>62169</v>
      </c>
    </row>
    <row r="1712" spans="1:5" x14ac:dyDescent="0.3">
      <c r="A1712">
        <v>43053</v>
      </c>
      <c r="B1712">
        <v>91.46</v>
      </c>
      <c r="E1712">
        <v>21309</v>
      </c>
    </row>
    <row r="1713" spans="1:5" x14ac:dyDescent="0.3">
      <c r="A1713">
        <v>43052</v>
      </c>
      <c r="B1713">
        <v>91.68</v>
      </c>
      <c r="E1713">
        <v>66222</v>
      </c>
    </row>
    <row r="1714" spans="1:5" x14ac:dyDescent="0.3">
      <c r="A1714">
        <v>43049</v>
      </c>
      <c r="B1714">
        <v>92.12</v>
      </c>
      <c r="E1714">
        <v>35066</v>
      </c>
    </row>
    <row r="1715" spans="1:5" x14ac:dyDescent="0.3">
      <c r="A1715">
        <v>43048</v>
      </c>
      <c r="B1715">
        <v>91.8</v>
      </c>
      <c r="E1715">
        <v>39190</v>
      </c>
    </row>
    <row r="1716" spans="1:5" x14ac:dyDescent="0.3">
      <c r="A1716">
        <v>43047</v>
      </c>
      <c r="B1716">
        <v>91.85</v>
      </c>
      <c r="E1716">
        <v>50900</v>
      </c>
    </row>
    <row r="1717" spans="1:5" x14ac:dyDescent="0.3">
      <c r="A1717">
        <v>43046</v>
      </c>
      <c r="B1717">
        <v>92.15</v>
      </c>
      <c r="E1717">
        <v>123174</v>
      </c>
    </row>
    <row r="1718" spans="1:5" x14ac:dyDescent="0.3">
      <c r="A1718">
        <v>43045</v>
      </c>
      <c r="B1718">
        <v>93.6</v>
      </c>
      <c r="E1718">
        <v>23063</v>
      </c>
    </row>
    <row r="1719" spans="1:5" x14ac:dyDescent="0.3">
      <c r="A1719">
        <v>43042</v>
      </c>
      <c r="B1719">
        <v>93.83</v>
      </c>
      <c r="E1719">
        <v>41517</v>
      </c>
    </row>
    <row r="1720" spans="1:5" x14ac:dyDescent="0.3">
      <c r="A1720">
        <v>43041</v>
      </c>
      <c r="B1720">
        <v>93.74</v>
      </c>
      <c r="E1720">
        <v>34469</v>
      </c>
    </row>
    <row r="1721" spans="1:5" x14ac:dyDescent="0.3">
      <c r="A1721">
        <v>43040</v>
      </c>
      <c r="B1721">
        <v>93.15</v>
      </c>
      <c r="E1721">
        <v>49074</v>
      </c>
    </row>
    <row r="1722" spans="1:5" x14ac:dyDescent="0.3">
      <c r="A1722">
        <v>43039</v>
      </c>
      <c r="B1722">
        <v>94.36</v>
      </c>
      <c r="E1722">
        <v>33751</v>
      </c>
    </row>
    <row r="1723" spans="1:5" x14ac:dyDescent="0.3">
      <c r="A1723">
        <v>43038</v>
      </c>
      <c r="B1723">
        <v>93.45</v>
      </c>
      <c r="E1723">
        <v>32055</v>
      </c>
    </row>
    <row r="1724" spans="1:5" x14ac:dyDescent="0.3">
      <c r="A1724">
        <v>43035</v>
      </c>
      <c r="B1724">
        <v>94.77</v>
      </c>
      <c r="E1724">
        <v>30943</v>
      </c>
    </row>
    <row r="1725" spans="1:5" x14ac:dyDescent="0.3">
      <c r="A1725">
        <v>43034</v>
      </c>
      <c r="B1725">
        <v>93.83</v>
      </c>
      <c r="E1725">
        <v>16302</v>
      </c>
    </row>
    <row r="1726" spans="1:5" x14ac:dyDescent="0.3">
      <c r="A1726">
        <v>43033</v>
      </c>
      <c r="B1726">
        <v>94.17</v>
      </c>
      <c r="E1726">
        <v>41451</v>
      </c>
    </row>
    <row r="1727" spans="1:5" x14ac:dyDescent="0.3">
      <c r="A1727">
        <v>43032</v>
      </c>
      <c r="B1727">
        <v>94.46</v>
      </c>
      <c r="E1727">
        <v>23648</v>
      </c>
    </row>
    <row r="1728" spans="1:5" x14ac:dyDescent="0.3">
      <c r="A1728">
        <v>43031</v>
      </c>
      <c r="B1728">
        <v>94.61</v>
      </c>
      <c r="E1728">
        <v>22431</v>
      </c>
    </row>
    <row r="1729" spans="1:5" x14ac:dyDescent="0.3">
      <c r="A1729">
        <v>43028</v>
      </c>
      <c r="B1729">
        <v>95.27</v>
      </c>
      <c r="E1729">
        <v>23580</v>
      </c>
    </row>
    <row r="1730" spans="1:5" x14ac:dyDescent="0.3">
      <c r="A1730">
        <v>43027</v>
      </c>
      <c r="B1730">
        <v>94.98</v>
      </c>
      <c r="E1730">
        <v>32899</v>
      </c>
    </row>
    <row r="1731" spans="1:5" x14ac:dyDescent="0.3">
      <c r="A1731">
        <v>43026</v>
      </c>
      <c r="B1731">
        <v>95.24</v>
      </c>
      <c r="E1731">
        <v>23096</v>
      </c>
    </row>
    <row r="1732" spans="1:5" x14ac:dyDescent="0.3">
      <c r="A1732">
        <v>43025</v>
      </c>
      <c r="B1732">
        <v>94.67</v>
      </c>
      <c r="E1732">
        <v>23719</v>
      </c>
    </row>
    <row r="1733" spans="1:5" x14ac:dyDescent="0.3">
      <c r="A1733">
        <v>43024</v>
      </c>
      <c r="B1733">
        <v>95.22</v>
      </c>
      <c r="E1733">
        <v>41325</v>
      </c>
    </row>
    <row r="1734" spans="1:5" x14ac:dyDescent="0.3">
      <c r="A1734">
        <v>43021</v>
      </c>
      <c r="B1734">
        <v>95.58</v>
      </c>
      <c r="E1734">
        <v>39154</v>
      </c>
    </row>
    <row r="1735" spans="1:5" x14ac:dyDescent="0.3">
      <c r="A1735">
        <v>43020</v>
      </c>
      <c r="B1735">
        <v>95.98</v>
      </c>
      <c r="E1735">
        <v>29521</v>
      </c>
    </row>
    <row r="1736" spans="1:5" x14ac:dyDescent="0.3">
      <c r="A1736">
        <v>43019</v>
      </c>
      <c r="B1736">
        <v>96.42</v>
      </c>
      <c r="E1736">
        <v>27441</v>
      </c>
    </row>
    <row r="1737" spans="1:5" x14ac:dyDescent="0.3">
      <c r="A1737">
        <v>43018</v>
      </c>
      <c r="B1737">
        <v>96.37</v>
      </c>
      <c r="E1737">
        <v>22188</v>
      </c>
    </row>
    <row r="1738" spans="1:5" x14ac:dyDescent="0.3">
      <c r="A1738">
        <v>43017</v>
      </c>
      <c r="B1738">
        <v>95.84</v>
      </c>
      <c r="E1738">
        <v>75957</v>
      </c>
    </row>
    <row r="1739" spans="1:5" x14ac:dyDescent="0.3">
      <c r="A1739">
        <v>43014</v>
      </c>
      <c r="B1739">
        <v>96.32</v>
      </c>
      <c r="E1739">
        <v>38452</v>
      </c>
    </row>
    <row r="1740" spans="1:5" x14ac:dyDescent="0.3">
      <c r="A1740">
        <v>43013</v>
      </c>
      <c r="B1740">
        <v>96.45</v>
      </c>
      <c r="E1740">
        <v>72788</v>
      </c>
    </row>
    <row r="1741" spans="1:5" x14ac:dyDescent="0.3">
      <c r="A1741">
        <v>43012</v>
      </c>
      <c r="B1741">
        <v>96.04</v>
      </c>
      <c r="E1741">
        <v>132533</v>
      </c>
    </row>
    <row r="1742" spans="1:5" x14ac:dyDescent="0.3">
      <c r="A1742">
        <v>43011</v>
      </c>
      <c r="B1742">
        <v>96.43</v>
      </c>
      <c r="E1742">
        <v>70621</v>
      </c>
    </row>
    <row r="1743" spans="1:5" x14ac:dyDescent="0.3">
      <c r="A1743">
        <v>43010</v>
      </c>
      <c r="B1743">
        <v>96.13</v>
      </c>
      <c r="E1743">
        <v>258007</v>
      </c>
    </row>
    <row r="1744" spans="1:5" x14ac:dyDescent="0.3">
      <c r="A1744">
        <v>43007</v>
      </c>
      <c r="B1744">
        <v>94.45</v>
      </c>
      <c r="E1744">
        <v>41128</v>
      </c>
    </row>
    <row r="1745" spans="1:5" x14ac:dyDescent="0.3">
      <c r="A1745">
        <v>43006</v>
      </c>
      <c r="B1745">
        <v>94.04</v>
      </c>
      <c r="E1745">
        <v>32971</v>
      </c>
    </row>
    <row r="1746" spans="1:5" x14ac:dyDescent="0.3">
      <c r="A1746">
        <v>43005</v>
      </c>
      <c r="B1746">
        <v>93.81</v>
      </c>
      <c r="E1746">
        <v>27596</v>
      </c>
    </row>
    <row r="1747" spans="1:5" x14ac:dyDescent="0.3">
      <c r="A1747">
        <v>43004</v>
      </c>
      <c r="B1747">
        <v>91.57</v>
      </c>
      <c r="E1747">
        <v>32005</v>
      </c>
    </row>
    <row r="1748" spans="1:5" x14ac:dyDescent="0.3">
      <c r="A1748">
        <v>43003</v>
      </c>
      <c r="B1748">
        <v>91.36</v>
      </c>
      <c r="E1748">
        <v>17185</v>
      </c>
    </row>
    <row r="1749" spans="1:5" x14ac:dyDescent="0.3">
      <c r="A1749">
        <v>43000</v>
      </c>
      <c r="B1749">
        <v>91.03</v>
      </c>
      <c r="E1749">
        <v>21805</v>
      </c>
    </row>
    <row r="1750" spans="1:5" x14ac:dyDescent="0.3">
      <c r="A1750">
        <v>42999</v>
      </c>
      <c r="B1750">
        <v>90.88</v>
      </c>
      <c r="E1750">
        <v>18155</v>
      </c>
    </row>
    <row r="1751" spans="1:5" x14ac:dyDescent="0.3">
      <c r="A1751">
        <v>42998</v>
      </c>
      <c r="B1751">
        <v>90.88</v>
      </c>
      <c r="E1751">
        <v>11141</v>
      </c>
    </row>
    <row r="1752" spans="1:5" x14ac:dyDescent="0.3">
      <c r="A1752">
        <v>42997</v>
      </c>
      <c r="B1752">
        <v>90.48</v>
      </c>
      <c r="E1752">
        <v>33457</v>
      </c>
    </row>
    <row r="1753" spans="1:5" x14ac:dyDescent="0.3">
      <c r="A1753">
        <v>42996</v>
      </c>
      <c r="B1753">
        <v>90.42</v>
      </c>
      <c r="E1753">
        <v>30082</v>
      </c>
    </row>
    <row r="1754" spans="1:5" x14ac:dyDescent="0.3">
      <c r="A1754">
        <v>42993</v>
      </c>
      <c r="B1754">
        <v>89.75</v>
      </c>
      <c r="E1754">
        <v>8224</v>
      </c>
    </row>
    <row r="1755" spans="1:5" x14ac:dyDescent="0.3">
      <c r="A1755">
        <v>42992</v>
      </c>
      <c r="B1755">
        <v>89.11</v>
      </c>
      <c r="E1755">
        <v>8785</v>
      </c>
    </row>
    <row r="1756" spans="1:5" x14ac:dyDescent="0.3">
      <c r="A1756">
        <v>42991</v>
      </c>
      <c r="B1756">
        <v>89.02</v>
      </c>
      <c r="E1756">
        <v>14264</v>
      </c>
    </row>
    <row r="1757" spans="1:5" x14ac:dyDescent="0.3">
      <c r="A1757">
        <v>42990</v>
      </c>
      <c r="B1757">
        <v>88.61</v>
      </c>
      <c r="E1757">
        <v>23619</v>
      </c>
    </row>
    <row r="1758" spans="1:5" x14ac:dyDescent="0.3">
      <c r="A1758">
        <v>42989</v>
      </c>
      <c r="B1758">
        <v>88.23</v>
      </c>
      <c r="E1758">
        <v>11418</v>
      </c>
    </row>
    <row r="1759" spans="1:5" x14ac:dyDescent="0.3">
      <c r="A1759">
        <v>42986</v>
      </c>
      <c r="B1759">
        <v>87.39</v>
      </c>
      <c r="E1759">
        <v>13830</v>
      </c>
    </row>
    <row r="1760" spans="1:5" x14ac:dyDescent="0.3">
      <c r="A1760">
        <v>42985</v>
      </c>
      <c r="B1760">
        <v>87.25</v>
      </c>
      <c r="E1760">
        <v>19464</v>
      </c>
    </row>
    <row r="1761" spans="1:5" x14ac:dyDescent="0.3">
      <c r="A1761">
        <v>42984</v>
      </c>
      <c r="B1761">
        <v>87.31</v>
      </c>
      <c r="E1761">
        <v>17081</v>
      </c>
    </row>
    <row r="1762" spans="1:5" x14ac:dyDescent="0.3">
      <c r="A1762">
        <v>42983</v>
      </c>
      <c r="B1762">
        <v>87.26</v>
      </c>
      <c r="E1762">
        <v>27553</v>
      </c>
    </row>
    <row r="1763" spans="1:5" x14ac:dyDescent="0.3">
      <c r="A1763">
        <v>42979</v>
      </c>
      <c r="B1763">
        <v>87.97</v>
      </c>
      <c r="E1763">
        <v>12429</v>
      </c>
    </row>
    <row r="1764" spans="1:5" x14ac:dyDescent="0.3">
      <c r="A1764">
        <v>42978</v>
      </c>
      <c r="B1764">
        <v>87.38</v>
      </c>
      <c r="E1764">
        <v>24358</v>
      </c>
    </row>
    <row r="1765" spans="1:5" x14ac:dyDescent="0.3">
      <c r="A1765">
        <v>42977</v>
      </c>
      <c r="B1765">
        <v>86.65</v>
      </c>
      <c r="E1765">
        <v>37005</v>
      </c>
    </row>
    <row r="1766" spans="1:5" x14ac:dyDescent="0.3">
      <c r="A1766">
        <v>42976</v>
      </c>
      <c r="B1766">
        <v>86.35</v>
      </c>
      <c r="E1766">
        <v>49838</v>
      </c>
    </row>
    <row r="1767" spans="1:5" x14ac:dyDescent="0.3">
      <c r="A1767">
        <v>42975</v>
      </c>
      <c r="B1767">
        <v>86.03</v>
      </c>
      <c r="E1767">
        <v>14115</v>
      </c>
    </row>
    <row r="1768" spans="1:5" x14ac:dyDescent="0.3">
      <c r="A1768">
        <v>42972</v>
      </c>
      <c r="B1768">
        <v>85.52</v>
      </c>
      <c r="E1768">
        <v>64270</v>
      </c>
    </row>
    <row r="1769" spans="1:5" x14ac:dyDescent="0.3">
      <c r="A1769">
        <v>42971</v>
      </c>
      <c r="B1769">
        <v>85.19</v>
      </c>
      <c r="E1769">
        <v>32050</v>
      </c>
    </row>
    <row r="1770" spans="1:5" x14ac:dyDescent="0.3">
      <c r="A1770">
        <v>42970</v>
      </c>
      <c r="B1770">
        <v>84.62</v>
      </c>
      <c r="E1770">
        <v>15522</v>
      </c>
    </row>
    <row r="1771" spans="1:5" x14ac:dyDescent="0.3">
      <c r="A1771">
        <v>42969</v>
      </c>
      <c r="B1771">
        <v>84.58</v>
      </c>
      <c r="E1771">
        <v>15034</v>
      </c>
    </row>
    <row r="1772" spans="1:5" x14ac:dyDescent="0.3">
      <c r="A1772">
        <v>42968</v>
      </c>
      <c r="B1772">
        <v>84.019900000000007</v>
      </c>
      <c r="E1772">
        <v>18041</v>
      </c>
    </row>
    <row r="1773" spans="1:5" x14ac:dyDescent="0.3">
      <c r="A1773">
        <v>42965</v>
      </c>
      <c r="B1773">
        <v>83.92</v>
      </c>
      <c r="E1773">
        <v>17615</v>
      </c>
    </row>
    <row r="1774" spans="1:5" x14ac:dyDescent="0.3">
      <c r="A1774">
        <v>42964</v>
      </c>
      <c r="B1774">
        <v>83.97</v>
      </c>
      <c r="E1774">
        <v>44230</v>
      </c>
    </row>
    <row r="1775" spans="1:5" x14ac:dyDescent="0.3">
      <c r="A1775">
        <v>42963</v>
      </c>
      <c r="B1775">
        <v>85.39</v>
      </c>
      <c r="E1775">
        <v>16842</v>
      </c>
    </row>
    <row r="1776" spans="1:5" x14ac:dyDescent="0.3">
      <c r="A1776">
        <v>42962</v>
      </c>
      <c r="B1776">
        <v>85.39</v>
      </c>
      <c r="E1776">
        <v>22118</v>
      </c>
    </row>
    <row r="1777" spans="1:5" x14ac:dyDescent="0.3">
      <c r="A1777">
        <v>42961</v>
      </c>
      <c r="B1777">
        <v>86.13</v>
      </c>
      <c r="E1777">
        <v>15634</v>
      </c>
    </row>
    <row r="1778" spans="1:5" x14ac:dyDescent="0.3">
      <c r="A1778">
        <v>42958</v>
      </c>
      <c r="B1778">
        <v>84.625</v>
      </c>
      <c r="E1778">
        <v>34131</v>
      </c>
    </row>
    <row r="1779" spans="1:5" x14ac:dyDescent="0.3">
      <c r="A1779">
        <v>42957</v>
      </c>
      <c r="B1779">
        <v>84.76</v>
      </c>
      <c r="E1779">
        <v>65442</v>
      </c>
    </row>
    <row r="1780" spans="1:5" x14ac:dyDescent="0.3">
      <c r="A1780">
        <v>42956</v>
      </c>
      <c r="B1780">
        <v>86.28</v>
      </c>
      <c r="E1780">
        <v>31933</v>
      </c>
    </row>
    <row r="1781" spans="1:5" x14ac:dyDescent="0.3">
      <c r="A1781">
        <v>42955</v>
      </c>
      <c r="B1781">
        <v>87.07</v>
      </c>
      <c r="E1781">
        <v>24693</v>
      </c>
    </row>
    <row r="1782" spans="1:5" x14ac:dyDescent="0.3">
      <c r="A1782">
        <v>42954</v>
      </c>
      <c r="B1782">
        <v>87.14</v>
      </c>
      <c r="E1782">
        <v>21299</v>
      </c>
    </row>
    <row r="1783" spans="1:5" x14ac:dyDescent="0.3">
      <c r="A1783">
        <v>42951</v>
      </c>
      <c r="B1783">
        <v>87.21</v>
      </c>
      <c r="E1783">
        <v>18410</v>
      </c>
    </row>
    <row r="1784" spans="1:5" x14ac:dyDescent="0.3">
      <c r="A1784">
        <v>42950</v>
      </c>
      <c r="B1784">
        <v>86.68</v>
      </c>
      <c r="E1784">
        <v>37618</v>
      </c>
    </row>
    <row r="1785" spans="1:5" x14ac:dyDescent="0.3">
      <c r="A1785">
        <v>42949</v>
      </c>
      <c r="B1785">
        <v>87.29</v>
      </c>
      <c r="E1785">
        <v>51212</v>
      </c>
    </row>
    <row r="1786" spans="1:5" x14ac:dyDescent="0.3">
      <c r="A1786">
        <v>42948</v>
      </c>
      <c r="B1786">
        <v>88.38</v>
      </c>
      <c r="E1786">
        <v>79839</v>
      </c>
    </row>
    <row r="1787" spans="1:5" x14ac:dyDescent="0.3">
      <c r="A1787">
        <v>42947</v>
      </c>
      <c r="B1787">
        <v>88.15</v>
      </c>
      <c r="E1787">
        <v>630543</v>
      </c>
    </row>
    <row r="1788" spans="1:5" x14ac:dyDescent="0.3">
      <c r="A1788">
        <v>42944</v>
      </c>
      <c r="B1788">
        <v>88.56</v>
      </c>
      <c r="E1788">
        <v>14314</v>
      </c>
    </row>
    <row r="1789" spans="1:5" x14ac:dyDescent="0.3">
      <c r="A1789">
        <v>42943</v>
      </c>
      <c r="B1789">
        <v>88.89</v>
      </c>
      <c r="E1789">
        <v>31229</v>
      </c>
    </row>
    <row r="1790" spans="1:5" x14ac:dyDescent="0.3">
      <c r="A1790">
        <v>42942</v>
      </c>
      <c r="B1790">
        <v>89.53</v>
      </c>
      <c r="E1790">
        <v>20075</v>
      </c>
    </row>
    <row r="1791" spans="1:5" x14ac:dyDescent="0.3">
      <c r="A1791">
        <v>42941</v>
      </c>
      <c r="B1791">
        <v>90.13</v>
      </c>
      <c r="E1791">
        <v>35489</v>
      </c>
    </row>
    <row r="1792" spans="1:5" x14ac:dyDescent="0.3">
      <c r="A1792">
        <v>42940</v>
      </c>
      <c r="B1792">
        <v>89.34</v>
      </c>
      <c r="E1792">
        <v>15582</v>
      </c>
    </row>
    <row r="1793" spans="1:5" x14ac:dyDescent="0.3">
      <c r="A1793">
        <v>42937</v>
      </c>
      <c r="B1793">
        <v>89.18</v>
      </c>
      <c r="E1793">
        <v>33736</v>
      </c>
    </row>
    <row r="1794" spans="1:5" x14ac:dyDescent="0.3">
      <c r="A1794">
        <v>42936</v>
      </c>
      <c r="B1794">
        <v>89.62</v>
      </c>
      <c r="E1794">
        <v>21619</v>
      </c>
    </row>
    <row r="1795" spans="1:5" x14ac:dyDescent="0.3">
      <c r="A1795">
        <v>42935</v>
      </c>
      <c r="B1795">
        <v>89.79</v>
      </c>
      <c r="E1795">
        <v>54085</v>
      </c>
    </row>
    <row r="1796" spans="1:5" x14ac:dyDescent="0.3">
      <c r="A1796">
        <v>42934</v>
      </c>
      <c r="B1796">
        <v>89.2</v>
      </c>
      <c r="E1796">
        <v>25063</v>
      </c>
    </row>
    <row r="1797" spans="1:5" x14ac:dyDescent="0.3">
      <c r="A1797">
        <v>42933</v>
      </c>
      <c r="B1797">
        <v>89.58</v>
      </c>
      <c r="E1797">
        <v>38801</v>
      </c>
    </row>
    <row r="1798" spans="1:5" x14ac:dyDescent="0.3">
      <c r="A1798">
        <v>42930</v>
      </c>
      <c r="B1798">
        <v>89.28</v>
      </c>
      <c r="E1798">
        <v>11932</v>
      </c>
    </row>
    <row r="1799" spans="1:5" x14ac:dyDescent="0.3">
      <c r="A1799">
        <v>42929</v>
      </c>
      <c r="B1799">
        <v>89.26</v>
      </c>
      <c r="E1799">
        <v>25073</v>
      </c>
    </row>
    <row r="1800" spans="1:5" x14ac:dyDescent="0.3">
      <c r="A1800">
        <v>42928</v>
      </c>
      <c r="B1800">
        <v>89.33</v>
      </c>
      <c r="E1800">
        <v>32601</v>
      </c>
    </row>
    <row r="1801" spans="1:5" x14ac:dyDescent="0.3">
      <c r="A1801">
        <v>42927</v>
      </c>
      <c r="B1801">
        <v>88.72</v>
      </c>
      <c r="E1801">
        <v>84589</v>
      </c>
    </row>
    <row r="1802" spans="1:5" x14ac:dyDescent="0.3">
      <c r="A1802">
        <v>42926</v>
      </c>
      <c r="B1802">
        <v>88.48</v>
      </c>
      <c r="E1802">
        <v>46045</v>
      </c>
    </row>
    <row r="1803" spans="1:5" x14ac:dyDescent="0.3">
      <c r="A1803">
        <v>42923</v>
      </c>
      <c r="B1803">
        <v>88.81</v>
      </c>
      <c r="E1803">
        <v>47878</v>
      </c>
    </row>
    <row r="1804" spans="1:5" x14ac:dyDescent="0.3">
      <c r="A1804">
        <v>42922</v>
      </c>
      <c r="B1804">
        <v>88.07</v>
      </c>
      <c r="E1804">
        <v>19441</v>
      </c>
    </row>
    <row r="1805" spans="1:5" x14ac:dyDescent="0.3">
      <c r="A1805">
        <v>42921</v>
      </c>
      <c r="B1805">
        <v>89.48</v>
      </c>
      <c r="E1805">
        <v>14728</v>
      </c>
    </row>
    <row r="1806" spans="1:5" x14ac:dyDescent="0.3">
      <c r="A1806">
        <v>42919</v>
      </c>
      <c r="B1806">
        <v>89.77</v>
      </c>
      <c r="E1806">
        <v>120453</v>
      </c>
    </row>
    <row r="1807" spans="1:5" x14ac:dyDescent="0.3">
      <c r="A1807">
        <v>42916</v>
      </c>
      <c r="B1807">
        <v>88.93</v>
      </c>
      <c r="E1807">
        <v>20220</v>
      </c>
    </row>
    <row r="1808" spans="1:5" x14ac:dyDescent="0.3">
      <c r="A1808">
        <v>42915</v>
      </c>
      <c r="B1808">
        <v>89.4</v>
      </c>
      <c r="E1808">
        <v>35892</v>
      </c>
    </row>
    <row r="1809" spans="1:5" x14ac:dyDescent="0.3">
      <c r="A1809">
        <v>42914</v>
      </c>
      <c r="B1809">
        <v>89.5</v>
      </c>
      <c r="E1809">
        <v>25448</v>
      </c>
    </row>
    <row r="1810" spans="1:5" x14ac:dyDescent="0.3">
      <c r="A1810">
        <v>42913</v>
      </c>
      <c r="B1810">
        <v>88.11</v>
      </c>
      <c r="E1810">
        <v>28173</v>
      </c>
    </row>
    <row r="1811" spans="1:5" x14ac:dyDescent="0.3">
      <c r="A1811">
        <v>42912</v>
      </c>
      <c r="B1811">
        <v>88.75</v>
      </c>
      <c r="E1811">
        <v>20902</v>
      </c>
    </row>
    <row r="1812" spans="1:5" x14ac:dyDescent="0.3">
      <c r="A1812">
        <v>42909</v>
      </c>
      <c r="B1812">
        <v>88.28</v>
      </c>
      <c r="E1812">
        <v>17976</v>
      </c>
    </row>
    <row r="1813" spans="1:5" x14ac:dyDescent="0.3">
      <c r="A1813">
        <v>42908</v>
      </c>
      <c r="B1813">
        <v>87.64</v>
      </c>
      <c r="E1813">
        <v>17517</v>
      </c>
    </row>
    <row r="1814" spans="1:5" x14ac:dyDescent="0.3">
      <c r="A1814">
        <v>42907</v>
      </c>
      <c r="B1814">
        <v>87.1</v>
      </c>
      <c r="E1814">
        <v>15745</v>
      </c>
    </row>
    <row r="1815" spans="1:5" x14ac:dyDescent="0.3">
      <c r="A1815">
        <v>42906</v>
      </c>
      <c r="B1815">
        <v>87.32</v>
      </c>
      <c r="E1815">
        <v>13835</v>
      </c>
    </row>
    <row r="1816" spans="1:5" x14ac:dyDescent="0.3">
      <c r="A1816">
        <v>42905</v>
      </c>
      <c r="B1816">
        <v>87.91</v>
      </c>
      <c r="E1816">
        <v>20422</v>
      </c>
    </row>
    <row r="1817" spans="1:5" x14ac:dyDescent="0.3">
      <c r="A1817">
        <v>42902</v>
      </c>
      <c r="B1817">
        <v>87.29</v>
      </c>
      <c r="E1817">
        <v>12905</v>
      </c>
    </row>
    <row r="1818" spans="1:5" x14ac:dyDescent="0.3">
      <c r="A1818">
        <v>42901</v>
      </c>
      <c r="B1818">
        <v>87.63</v>
      </c>
      <c r="E1818">
        <v>74027</v>
      </c>
    </row>
    <row r="1819" spans="1:5" x14ac:dyDescent="0.3">
      <c r="A1819">
        <v>42900</v>
      </c>
      <c r="B1819">
        <v>87.83</v>
      </c>
      <c r="E1819">
        <v>12640</v>
      </c>
    </row>
    <row r="1820" spans="1:5" x14ac:dyDescent="0.3">
      <c r="A1820">
        <v>42899</v>
      </c>
      <c r="B1820">
        <v>88.06</v>
      </c>
      <c r="E1820">
        <v>28232</v>
      </c>
    </row>
    <row r="1821" spans="1:5" x14ac:dyDescent="0.3">
      <c r="A1821">
        <v>42898</v>
      </c>
      <c r="B1821">
        <v>87.78</v>
      </c>
      <c r="E1821">
        <v>27367</v>
      </c>
    </row>
    <row r="1822" spans="1:5" x14ac:dyDescent="0.3">
      <c r="A1822">
        <v>42895</v>
      </c>
      <c r="B1822">
        <v>87.88</v>
      </c>
      <c r="E1822">
        <v>14762</v>
      </c>
    </row>
    <row r="1823" spans="1:5" x14ac:dyDescent="0.3">
      <c r="A1823">
        <v>42894</v>
      </c>
      <c r="B1823">
        <v>87.39</v>
      </c>
      <c r="E1823">
        <v>9962</v>
      </c>
    </row>
    <row r="1824" spans="1:5" x14ac:dyDescent="0.3">
      <c r="A1824">
        <v>42893</v>
      </c>
      <c r="B1824">
        <v>86.14</v>
      </c>
      <c r="E1824">
        <v>10836</v>
      </c>
    </row>
    <row r="1825" spans="1:5" x14ac:dyDescent="0.3">
      <c r="A1825">
        <v>42892</v>
      </c>
      <c r="B1825">
        <v>86.14</v>
      </c>
      <c r="E1825">
        <v>19202</v>
      </c>
    </row>
    <row r="1826" spans="1:5" x14ac:dyDescent="0.3">
      <c r="A1826">
        <v>42891</v>
      </c>
      <c r="B1826">
        <v>86.3</v>
      </c>
      <c r="E1826">
        <v>21909</v>
      </c>
    </row>
    <row r="1827" spans="1:5" x14ac:dyDescent="0.3">
      <c r="A1827">
        <v>42888</v>
      </c>
      <c r="B1827">
        <v>86.93</v>
      </c>
      <c r="E1827">
        <v>20918</v>
      </c>
    </row>
    <row r="1828" spans="1:5" x14ac:dyDescent="0.3">
      <c r="A1828">
        <v>42887</v>
      </c>
      <c r="B1828">
        <v>86.19</v>
      </c>
      <c r="E1828">
        <v>46669</v>
      </c>
    </row>
    <row r="1829" spans="1:5" x14ac:dyDescent="0.3">
      <c r="A1829">
        <v>42886</v>
      </c>
      <c r="B1829">
        <v>84.39</v>
      </c>
      <c r="E1829">
        <v>61271</v>
      </c>
    </row>
    <row r="1830" spans="1:5" x14ac:dyDescent="0.3">
      <c r="A1830">
        <v>42885</v>
      </c>
      <c r="B1830">
        <v>84.58</v>
      </c>
      <c r="E1830">
        <v>20928</v>
      </c>
    </row>
    <row r="1831" spans="1:5" x14ac:dyDescent="0.3">
      <c r="A1831">
        <v>42881</v>
      </c>
      <c r="B1831">
        <v>85.33</v>
      </c>
      <c r="E1831">
        <v>21983</v>
      </c>
    </row>
    <row r="1832" spans="1:5" x14ac:dyDescent="0.3">
      <c r="A1832">
        <v>42880</v>
      </c>
      <c r="B1832">
        <v>85.29</v>
      </c>
      <c r="E1832">
        <v>20718</v>
      </c>
    </row>
    <row r="1833" spans="1:5" x14ac:dyDescent="0.3">
      <c r="A1833">
        <v>42879</v>
      </c>
      <c r="B1833">
        <v>85.28</v>
      </c>
      <c r="E1833">
        <v>77887</v>
      </c>
    </row>
    <row r="1834" spans="1:5" x14ac:dyDescent="0.3">
      <c r="A1834">
        <v>42878</v>
      </c>
      <c r="B1834">
        <v>85.42</v>
      </c>
      <c r="E1834">
        <v>16387</v>
      </c>
    </row>
    <row r="1835" spans="1:5" x14ac:dyDescent="0.3">
      <c r="A1835">
        <v>42877</v>
      </c>
      <c r="B1835">
        <v>85.13</v>
      </c>
      <c r="E1835">
        <v>32000</v>
      </c>
    </row>
    <row r="1836" spans="1:5" x14ac:dyDescent="0.3">
      <c r="A1836">
        <v>42874</v>
      </c>
      <c r="B1836">
        <v>84.6</v>
      </c>
      <c r="E1836">
        <v>12923</v>
      </c>
    </row>
    <row r="1837" spans="1:5" x14ac:dyDescent="0.3">
      <c r="A1837">
        <v>42873</v>
      </c>
      <c r="B1837">
        <v>84.44</v>
      </c>
      <c r="E1837">
        <v>18987</v>
      </c>
    </row>
    <row r="1838" spans="1:5" x14ac:dyDescent="0.3">
      <c r="A1838">
        <v>42872</v>
      </c>
      <c r="B1838">
        <v>84.1</v>
      </c>
      <c r="E1838">
        <v>22738</v>
      </c>
    </row>
    <row r="1839" spans="1:5" x14ac:dyDescent="0.3">
      <c r="A1839">
        <v>42871</v>
      </c>
      <c r="B1839">
        <v>86.52</v>
      </c>
      <c r="E1839">
        <v>10846</v>
      </c>
    </row>
    <row r="1840" spans="1:5" x14ac:dyDescent="0.3">
      <c r="A1840">
        <v>42870</v>
      </c>
      <c r="B1840">
        <v>86.42</v>
      </c>
      <c r="E1840">
        <v>17579</v>
      </c>
    </row>
    <row r="1841" spans="1:5" x14ac:dyDescent="0.3">
      <c r="A1841">
        <v>42867</v>
      </c>
      <c r="B1841">
        <v>85.87</v>
      </c>
      <c r="E1841">
        <v>27372</v>
      </c>
    </row>
    <row r="1842" spans="1:5" x14ac:dyDescent="0.3">
      <c r="A1842">
        <v>42866</v>
      </c>
      <c r="B1842">
        <v>86.42</v>
      </c>
      <c r="E1842">
        <v>22906</v>
      </c>
    </row>
    <row r="1843" spans="1:5" x14ac:dyDescent="0.3">
      <c r="A1843">
        <v>42865</v>
      </c>
      <c r="B1843">
        <v>86.95</v>
      </c>
      <c r="E1843">
        <v>35740</v>
      </c>
    </row>
    <row r="1844" spans="1:5" x14ac:dyDescent="0.3">
      <c r="A1844">
        <v>42864</v>
      </c>
      <c r="B1844">
        <v>86.82</v>
      </c>
      <c r="E1844">
        <v>15824</v>
      </c>
    </row>
    <row r="1845" spans="1:5" x14ac:dyDescent="0.3">
      <c r="A1845">
        <v>42863</v>
      </c>
      <c r="B1845">
        <v>86.36</v>
      </c>
      <c r="E1845">
        <v>30495</v>
      </c>
    </row>
    <row r="1846" spans="1:5" x14ac:dyDescent="0.3">
      <c r="A1846">
        <v>42860</v>
      </c>
      <c r="B1846">
        <v>86.26</v>
      </c>
      <c r="E1846">
        <v>16910</v>
      </c>
    </row>
    <row r="1847" spans="1:5" x14ac:dyDescent="0.3">
      <c r="A1847">
        <v>42859</v>
      </c>
      <c r="B1847">
        <v>85.88</v>
      </c>
      <c r="E1847">
        <v>23011</v>
      </c>
    </row>
    <row r="1848" spans="1:5" x14ac:dyDescent="0.3">
      <c r="A1848">
        <v>42858</v>
      </c>
      <c r="B1848">
        <v>86.29</v>
      </c>
      <c r="E1848">
        <v>32151</v>
      </c>
    </row>
    <row r="1849" spans="1:5" x14ac:dyDescent="0.3">
      <c r="A1849">
        <v>42857</v>
      </c>
      <c r="B1849">
        <v>86.67</v>
      </c>
      <c r="E1849">
        <v>38544</v>
      </c>
    </row>
    <row r="1850" spans="1:5" x14ac:dyDescent="0.3">
      <c r="A1850">
        <v>42856</v>
      </c>
      <c r="B1850">
        <v>87.35</v>
      </c>
      <c r="E1850">
        <v>167052</v>
      </c>
    </row>
    <row r="1851" spans="1:5" x14ac:dyDescent="0.3">
      <c r="A1851">
        <v>42853</v>
      </c>
      <c r="B1851">
        <v>86.55</v>
      </c>
      <c r="E1851">
        <v>27287</v>
      </c>
    </row>
    <row r="1852" spans="1:5" x14ac:dyDescent="0.3">
      <c r="A1852">
        <v>42852</v>
      </c>
      <c r="B1852">
        <v>87.73</v>
      </c>
      <c r="E1852">
        <v>20606</v>
      </c>
    </row>
    <row r="1853" spans="1:5" x14ac:dyDescent="0.3">
      <c r="A1853">
        <v>42851</v>
      </c>
      <c r="B1853">
        <v>87.98</v>
      </c>
      <c r="E1853">
        <v>42781</v>
      </c>
    </row>
    <row r="1854" spans="1:5" x14ac:dyDescent="0.3">
      <c r="A1854">
        <v>42850</v>
      </c>
      <c r="B1854">
        <v>87.08</v>
      </c>
      <c r="E1854">
        <v>29067</v>
      </c>
    </row>
    <row r="1855" spans="1:5" x14ac:dyDescent="0.3">
      <c r="A1855">
        <v>42849</v>
      </c>
      <c r="B1855">
        <v>86.18</v>
      </c>
      <c r="E1855">
        <v>35436</v>
      </c>
    </row>
    <row r="1856" spans="1:5" x14ac:dyDescent="0.3">
      <c r="A1856">
        <v>42846</v>
      </c>
      <c r="B1856">
        <v>85.07</v>
      </c>
      <c r="E1856">
        <v>17780</v>
      </c>
    </row>
    <row r="1857" spans="1:5" x14ac:dyDescent="0.3">
      <c r="A1857">
        <v>42845</v>
      </c>
      <c r="B1857">
        <v>85.27</v>
      </c>
      <c r="E1857">
        <v>18984</v>
      </c>
    </row>
    <row r="1858" spans="1:5" x14ac:dyDescent="0.3">
      <c r="A1858">
        <v>42844</v>
      </c>
      <c r="B1858">
        <v>84.21</v>
      </c>
      <c r="E1858">
        <v>27426</v>
      </c>
    </row>
    <row r="1859" spans="1:5" x14ac:dyDescent="0.3">
      <c r="A1859">
        <v>42843</v>
      </c>
      <c r="B1859">
        <v>83.96</v>
      </c>
      <c r="E1859">
        <v>28147</v>
      </c>
    </row>
    <row r="1860" spans="1:5" x14ac:dyDescent="0.3">
      <c r="A1860">
        <v>42842</v>
      </c>
      <c r="B1860">
        <v>83.8</v>
      </c>
      <c r="E1860">
        <v>51757</v>
      </c>
    </row>
    <row r="1861" spans="1:5" x14ac:dyDescent="0.3">
      <c r="A1861">
        <v>42838</v>
      </c>
      <c r="B1861">
        <v>83.11</v>
      </c>
      <c r="E1861">
        <v>20641</v>
      </c>
    </row>
    <row r="1862" spans="1:5" x14ac:dyDescent="0.3">
      <c r="A1862">
        <v>42837</v>
      </c>
      <c r="B1862">
        <v>83.75</v>
      </c>
      <c r="E1862">
        <v>28892</v>
      </c>
    </row>
    <row r="1863" spans="1:5" x14ac:dyDescent="0.3">
      <c r="A1863">
        <v>42836</v>
      </c>
      <c r="B1863">
        <v>84.92</v>
      </c>
      <c r="E1863">
        <v>18833</v>
      </c>
    </row>
    <row r="1864" spans="1:5" x14ac:dyDescent="0.3">
      <c r="A1864">
        <v>42835</v>
      </c>
      <c r="B1864">
        <v>84.14</v>
      </c>
      <c r="E1864">
        <v>32461</v>
      </c>
    </row>
    <row r="1865" spans="1:5" x14ac:dyDescent="0.3">
      <c r="A1865">
        <v>42832</v>
      </c>
      <c r="B1865">
        <v>84.05</v>
      </c>
      <c r="E1865">
        <v>17666</v>
      </c>
    </row>
    <row r="1866" spans="1:5" x14ac:dyDescent="0.3">
      <c r="A1866">
        <v>42831</v>
      </c>
      <c r="B1866">
        <v>84</v>
      </c>
      <c r="E1866">
        <v>32036</v>
      </c>
    </row>
    <row r="1867" spans="1:5" x14ac:dyDescent="0.3">
      <c r="A1867">
        <v>42830</v>
      </c>
      <c r="B1867">
        <v>83.09</v>
      </c>
      <c r="E1867">
        <v>42021</v>
      </c>
    </row>
    <row r="1868" spans="1:5" x14ac:dyDescent="0.3">
      <c r="A1868">
        <v>42829</v>
      </c>
      <c r="B1868">
        <v>84.2</v>
      </c>
      <c r="E1868">
        <v>59203</v>
      </c>
    </row>
    <row r="1869" spans="1:5" x14ac:dyDescent="0.3">
      <c r="A1869">
        <v>42828</v>
      </c>
      <c r="B1869">
        <v>84.57</v>
      </c>
      <c r="E1869">
        <v>187772</v>
      </c>
    </row>
    <row r="1870" spans="1:5" x14ac:dyDescent="0.3">
      <c r="A1870">
        <v>42825</v>
      </c>
      <c r="B1870">
        <v>85.65</v>
      </c>
      <c r="E1870">
        <v>42590</v>
      </c>
    </row>
    <row r="1871" spans="1:5" x14ac:dyDescent="0.3">
      <c r="A1871">
        <v>42824</v>
      </c>
      <c r="B1871">
        <v>85.28</v>
      </c>
      <c r="E1871">
        <v>18476</v>
      </c>
    </row>
    <row r="1872" spans="1:5" x14ac:dyDescent="0.3">
      <c r="A1872">
        <v>42823</v>
      </c>
      <c r="B1872">
        <v>84.6</v>
      </c>
      <c r="E1872">
        <v>28467</v>
      </c>
    </row>
    <row r="1873" spans="1:5" x14ac:dyDescent="0.3">
      <c r="A1873">
        <v>42822</v>
      </c>
      <c r="B1873">
        <v>84.19</v>
      </c>
      <c r="E1873">
        <v>48209</v>
      </c>
    </row>
    <row r="1874" spans="1:5" x14ac:dyDescent="0.3">
      <c r="A1874">
        <v>42821</v>
      </c>
      <c r="B1874">
        <v>83.58</v>
      </c>
      <c r="E1874">
        <v>40479</v>
      </c>
    </row>
    <row r="1875" spans="1:5" x14ac:dyDescent="0.3">
      <c r="A1875">
        <v>42818</v>
      </c>
      <c r="B1875">
        <v>83.15</v>
      </c>
      <c r="E1875">
        <v>39824</v>
      </c>
    </row>
    <row r="1876" spans="1:5" x14ac:dyDescent="0.3">
      <c r="A1876">
        <v>42817</v>
      </c>
      <c r="B1876">
        <v>83.2</v>
      </c>
      <c r="E1876">
        <v>29107</v>
      </c>
    </row>
    <row r="1877" spans="1:5" x14ac:dyDescent="0.3">
      <c r="A1877">
        <v>42816</v>
      </c>
      <c r="B1877">
        <v>82.21</v>
      </c>
      <c r="E1877">
        <v>33132</v>
      </c>
    </row>
    <row r="1878" spans="1:5" x14ac:dyDescent="0.3">
      <c r="A1878">
        <v>42815</v>
      </c>
      <c r="B1878">
        <v>82.67</v>
      </c>
      <c r="E1878">
        <v>34796</v>
      </c>
    </row>
    <row r="1879" spans="1:5" x14ac:dyDescent="0.3">
      <c r="A1879">
        <v>42814</v>
      </c>
      <c r="B1879">
        <v>85.166899999999998</v>
      </c>
      <c r="E1879">
        <v>87852</v>
      </c>
    </row>
    <row r="1880" spans="1:5" x14ac:dyDescent="0.3">
      <c r="A1880">
        <v>42811</v>
      </c>
      <c r="B1880">
        <v>85.57</v>
      </c>
      <c r="E1880">
        <v>18742</v>
      </c>
    </row>
    <row r="1881" spans="1:5" x14ac:dyDescent="0.3">
      <c r="A1881">
        <v>42810</v>
      </c>
      <c r="B1881">
        <v>85.02</v>
      </c>
      <c r="E1881">
        <v>25574</v>
      </c>
    </row>
    <row r="1882" spans="1:5" x14ac:dyDescent="0.3">
      <c r="A1882">
        <v>42809</v>
      </c>
      <c r="B1882">
        <v>84.72</v>
      </c>
      <c r="E1882">
        <v>21775</v>
      </c>
    </row>
    <row r="1883" spans="1:5" x14ac:dyDescent="0.3">
      <c r="A1883">
        <v>42808</v>
      </c>
      <c r="B1883">
        <v>83.48</v>
      </c>
      <c r="E1883">
        <v>42796</v>
      </c>
    </row>
    <row r="1884" spans="1:5" x14ac:dyDescent="0.3">
      <c r="A1884">
        <v>42807</v>
      </c>
      <c r="B1884">
        <v>84.05</v>
      </c>
      <c r="E1884">
        <v>38506</v>
      </c>
    </row>
    <row r="1885" spans="1:5" x14ac:dyDescent="0.3">
      <c r="A1885">
        <v>42804</v>
      </c>
      <c r="B1885">
        <v>83.72</v>
      </c>
      <c r="E1885">
        <v>47864</v>
      </c>
    </row>
    <row r="1886" spans="1:5" x14ac:dyDescent="0.3">
      <c r="A1886">
        <v>42803</v>
      </c>
      <c r="B1886">
        <v>83.28</v>
      </c>
      <c r="E1886">
        <v>103757</v>
      </c>
    </row>
    <row r="1887" spans="1:5" x14ac:dyDescent="0.3">
      <c r="A1887">
        <v>42802</v>
      </c>
      <c r="B1887">
        <v>83.7</v>
      </c>
      <c r="E1887">
        <v>30763</v>
      </c>
    </row>
    <row r="1888" spans="1:5" x14ac:dyDescent="0.3">
      <c r="A1888">
        <v>42801</v>
      </c>
      <c r="B1888">
        <v>84.41</v>
      </c>
      <c r="E1888">
        <v>50560</v>
      </c>
    </row>
    <row r="1889" spans="1:5" x14ac:dyDescent="0.3">
      <c r="A1889">
        <v>42800</v>
      </c>
      <c r="B1889">
        <v>84.9</v>
      </c>
      <c r="E1889">
        <v>91233</v>
      </c>
    </row>
    <row r="1890" spans="1:5" x14ac:dyDescent="0.3">
      <c r="A1890">
        <v>42797</v>
      </c>
      <c r="B1890">
        <v>85.61</v>
      </c>
      <c r="E1890">
        <v>50650</v>
      </c>
    </row>
    <row r="1891" spans="1:5" x14ac:dyDescent="0.3">
      <c r="A1891">
        <v>42796</v>
      </c>
      <c r="B1891">
        <v>85.82</v>
      </c>
      <c r="E1891">
        <v>82917</v>
      </c>
    </row>
    <row r="1892" spans="1:5" x14ac:dyDescent="0.3">
      <c r="A1892">
        <v>42795</v>
      </c>
      <c r="B1892">
        <v>86.8</v>
      </c>
      <c r="E1892">
        <v>119093</v>
      </c>
    </row>
    <row r="1893" spans="1:5" x14ac:dyDescent="0.3">
      <c r="A1893">
        <v>42794</v>
      </c>
      <c r="B1893">
        <v>85.02</v>
      </c>
      <c r="E1893">
        <v>64220</v>
      </c>
    </row>
    <row r="1894" spans="1:5" x14ac:dyDescent="0.3">
      <c r="A1894">
        <v>42793</v>
      </c>
      <c r="B1894">
        <v>86.25</v>
      </c>
      <c r="E1894">
        <v>51371</v>
      </c>
    </row>
    <row r="1895" spans="1:5" x14ac:dyDescent="0.3">
      <c r="A1895">
        <v>42790</v>
      </c>
      <c r="B1895">
        <v>85.49</v>
      </c>
      <c r="E1895">
        <v>46274</v>
      </c>
    </row>
    <row r="1896" spans="1:5" x14ac:dyDescent="0.3">
      <c r="A1896">
        <v>42789</v>
      </c>
      <c r="B1896">
        <v>85.57</v>
      </c>
      <c r="E1896">
        <v>37075</v>
      </c>
    </row>
    <row r="1897" spans="1:5" x14ac:dyDescent="0.3">
      <c r="A1897">
        <v>42788</v>
      </c>
      <c r="B1897">
        <v>86.06</v>
      </c>
      <c r="E1897">
        <v>46532</v>
      </c>
    </row>
    <row r="1898" spans="1:5" x14ac:dyDescent="0.3">
      <c r="A1898">
        <v>42787</v>
      </c>
      <c r="B1898">
        <v>86.37</v>
      </c>
      <c r="E1898">
        <v>30246</v>
      </c>
    </row>
    <row r="1899" spans="1:5" x14ac:dyDescent="0.3">
      <c r="A1899">
        <v>42783</v>
      </c>
      <c r="B1899">
        <v>86.25</v>
      </c>
      <c r="E1899">
        <v>31963</v>
      </c>
    </row>
    <row r="1900" spans="1:5" x14ac:dyDescent="0.3">
      <c r="A1900">
        <v>42782</v>
      </c>
      <c r="B1900">
        <v>86.2</v>
      </c>
      <c r="E1900">
        <v>26749</v>
      </c>
    </row>
    <row r="1901" spans="1:5" x14ac:dyDescent="0.3">
      <c r="A1901">
        <v>42781</v>
      </c>
      <c r="B1901">
        <v>86.46</v>
      </c>
      <c r="E1901">
        <v>92677</v>
      </c>
    </row>
    <row r="1902" spans="1:5" x14ac:dyDescent="0.3">
      <c r="A1902">
        <v>42780</v>
      </c>
      <c r="B1902">
        <v>86.02</v>
      </c>
      <c r="E1902">
        <v>29670</v>
      </c>
    </row>
    <row r="1903" spans="1:5" x14ac:dyDescent="0.3">
      <c r="A1903">
        <v>42779</v>
      </c>
      <c r="B1903">
        <v>85.68</v>
      </c>
      <c r="E1903">
        <v>62938</v>
      </c>
    </row>
    <row r="1904" spans="1:5" x14ac:dyDescent="0.3">
      <c r="A1904">
        <v>42776</v>
      </c>
      <c r="B1904">
        <v>85.36</v>
      </c>
      <c r="E1904">
        <v>30760</v>
      </c>
    </row>
    <row r="1905" spans="1:5" x14ac:dyDescent="0.3">
      <c r="A1905">
        <v>42775</v>
      </c>
      <c r="B1905">
        <v>84.58</v>
      </c>
      <c r="E1905">
        <v>28109</v>
      </c>
    </row>
    <row r="1906" spans="1:5" x14ac:dyDescent="0.3">
      <c r="A1906">
        <v>42774</v>
      </c>
      <c r="B1906">
        <v>83.66</v>
      </c>
      <c r="E1906">
        <v>170018</v>
      </c>
    </row>
    <row r="1907" spans="1:5" x14ac:dyDescent="0.3">
      <c r="A1907">
        <v>42773</v>
      </c>
      <c r="B1907">
        <v>84.2</v>
      </c>
      <c r="E1907">
        <v>43685</v>
      </c>
    </row>
    <row r="1908" spans="1:5" x14ac:dyDescent="0.3">
      <c r="A1908">
        <v>42772</v>
      </c>
      <c r="B1908">
        <v>84.58</v>
      </c>
      <c r="E1908">
        <v>38502</v>
      </c>
    </row>
    <row r="1909" spans="1:5" x14ac:dyDescent="0.3">
      <c r="A1909">
        <v>42769</v>
      </c>
      <c r="B1909">
        <v>85.27</v>
      </c>
      <c r="E1909">
        <v>35678</v>
      </c>
    </row>
    <row r="1910" spans="1:5" x14ac:dyDescent="0.3">
      <c r="A1910">
        <v>42768</v>
      </c>
      <c r="B1910">
        <v>84.02</v>
      </c>
      <c r="E1910">
        <v>59812</v>
      </c>
    </row>
    <row r="1911" spans="1:5" x14ac:dyDescent="0.3">
      <c r="A1911">
        <v>42767</v>
      </c>
      <c r="B1911">
        <v>84.39</v>
      </c>
      <c r="E1911">
        <v>63542</v>
      </c>
    </row>
    <row r="1912" spans="1:5" x14ac:dyDescent="0.3">
      <c r="A1912">
        <v>42766</v>
      </c>
      <c r="B1912">
        <v>84.15</v>
      </c>
      <c r="E1912">
        <v>92193</v>
      </c>
    </row>
    <row r="1913" spans="1:5" x14ac:dyDescent="0.3">
      <c r="A1913">
        <v>42765</v>
      </c>
      <c r="B1913">
        <v>83.97</v>
      </c>
      <c r="E1913">
        <v>47280</v>
      </c>
    </row>
    <row r="1914" spans="1:5" x14ac:dyDescent="0.3">
      <c r="A1914">
        <v>42762</v>
      </c>
      <c r="B1914">
        <v>85.49</v>
      </c>
      <c r="E1914">
        <v>22477</v>
      </c>
    </row>
    <row r="1915" spans="1:5" x14ac:dyDescent="0.3">
      <c r="A1915">
        <v>42761</v>
      </c>
      <c r="B1915">
        <v>85.6</v>
      </c>
      <c r="E1915">
        <v>40354</v>
      </c>
    </row>
    <row r="1916" spans="1:5" x14ac:dyDescent="0.3">
      <c r="A1916">
        <v>42760</v>
      </c>
      <c r="B1916">
        <v>86.02</v>
      </c>
      <c r="E1916">
        <v>43680</v>
      </c>
    </row>
    <row r="1917" spans="1:5" x14ac:dyDescent="0.3">
      <c r="A1917">
        <v>42759</v>
      </c>
      <c r="B1917">
        <v>84.98</v>
      </c>
      <c r="E1917">
        <v>59003</v>
      </c>
    </row>
    <row r="1918" spans="1:5" x14ac:dyDescent="0.3">
      <c r="A1918">
        <v>42758</v>
      </c>
      <c r="B1918">
        <v>83.77</v>
      </c>
      <c r="E1918">
        <v>33143</v>
      </c>
    </row>
    <row r="1919" spans="1:5" x14ac:dyDescent="0.3">
      <c r="A1919">
        <v>42755</v>
      </c>
      <c r="B1919">
        <v>84.19</v>
      </c>
      <c r="E1919">
        <v>26373</v>
      </c>
    </row>
    <row r="1920" spans="1:5" x14ac:dyDescent="0.3">
      <c r="A1920">
        <v>42754</v>
      </c>
      <c r="B1920">
        <v>83.84</v>
      </c>
      <c r="E1920">
        <v>35460</v>
      </c>
    </row>
    <row r="1921" spans="1:5" x14ac:dyDescent="0.3">
      <c r="A1921">
        <v>42753</v>
      </c>
      <c r="B1921">
        <v>84.68</v>
      </c>
      <c r="E1921">
        <v>116257</v>
      </c>
    </row>
    <row r="1922" spans="1:5" x14ac:dyDescent="0.3">
      <c r="A1922">
        <v>42752</v>
      </c>
      <c r="B1922">
        <v>84.6</v>
      </c>
      <c r="E1922">
        <v>225642</v>
      </c>
    </row>
    <row r="1923" spans="1:5" x14ac:dyDescent="0.3">
      <c r="A1923">
        <v>42748</v>
      </c>
      <c r="B1923">
        <v>85.83</v>
      </c>
      <c r="E1923">
        <v>44469</v>
      </c>
    </row>
    <row r="1924" spans="1:5" x14ac:dyDescent="0.3">
      <c r="A1924">
        <v>42747</v>
      </c>
      <c r="B1924">
        <v>85.15</v>
      </c>
      <c r="E1924">
        <v>41744</v>
      </c>
    </row>
    <row r="1925" spans="1:5" x14ac:dyDescent="0.3">
      <c r="A1925">
        <v>42746</v>
      </c>
      <c r="B1925">
        <v>86.17</v>
      </c>
      <c r="E1925">
        <v>44779</v>
      </c>
    </row>
    <row r="1926" spans="1:5" x14ac:dyDescent="0.3">
      <c r="A1926">
        <v>42745</v>
      </c>
      <c r="B1926">
        <v>86.15</v>
      </c>
      <c r="E1926">
        <v>39928</v>
      </c>
    </row>
    <row r="1927" spans="1:5" x14ac:dyDescent="0.3">
      <c r="A1927">
        <v>42744</v>
      </c>
      <c r="B1927">
        <v>85.26</v>
      </c>
      <c r="E1927">
        <v>25942</v>
      </c>
    </row>
    <row r="1928" spans="1:5" x14ac:dyDescent="0.3">
      <c r="A1928">
        <v>42741</v>
      </c>
      <c r="B1928">
        <v>86.03</v>
      </c>
      <c r="E1928">
        <v>58696</v>
      </c>
    </row>
    <row r="1929" spans="1:5" x14ac:dyDescent="0.3">
      <c r="A1929">
        <v>42740</v>
      </c>
      <c r="B1929">
        <v>86.57</v>
      </c>
      <c r="E1929">
        <v>36027</v>
      </c>
    </row>
    <row r="1930" spans="1:5" x14ac:dyDescent="0.3">
      <c r="A1930">
        <v>42739</v>
      </c>
      <c r="B1930">
        <v>87.72</v>
      </c>
      <c r="E1930">
        <v>42005</v>
      </c>
    </row>
    <row r="1931" spans="1:5" x14ac:dyDescent="0.3">
      <c r="A1931">
        <v>42738</v>
      </c>
      <c r="B1931">
        <v>86.26</v>
      </c>
      <c r="E1931">
        <v>72497</v>
      </c>
    </row>
    <row r="1932" spans="1:5" x14ac:dyDescent="0.3">
      <c r="A1932">
        <v>42734</v>
      </c>
      <c r="B1932">
        <v>85.84</v>
      </c>
      <c r="E1932">
        <v>67349</v>
      </c>
    </row>
    <row r="1933" spans="1:5" x14ac:dyDescent="0.3">
      <c r="A1933">
        <v>42733</v>
      </c>
      <c r="B1933">
        <v>86.18</v>
      </c>
      <c r="E1933">
        <v>24587</v>
      </c>
    </row>
    <row r="1934" spans="1:5" x14ac:dyDescent="0.3">
      <c r="A1934">
        <v>42732</v>
      </c>
      <c r="B1934">
        <v>86.28</v>
      </c>
      <c r="E1934">
        <v>44229</v>
      </c>
    </row>
    <row r="1935" spans="1:5" x14ac:dyDescent="0.3">
      <c r="A1935">
        <v>42731</v>
      </c>
      <c r="B1935">
        <v>86.84</v>
      </c>
      <c r="E1935">
        <v>76733</v>
      </c>
    </row>
    <row r="1936" spans="1:5" x14ac:dyDescent="0.3">
      <c r="A1936">
        <v>42727</v>
      </c>
      <c r="B1936">
        <v>86.55</v>
      </c>
      <c r="E1936">
        <v>51349</v>
      </c>
    </row>
    <row r="1937" spans="1:5" x14ac:dyDescent="0.3">
      <c r="A1937">
        <v>42726</v>
      </c>
      <c r="B1937">
        <v>86.023799999999994</v>
      </c>
      <c r="E1937">
        <v>76740</v>
      </c>
    </row>
    <row r="1938" spans="1:5" x14ac:dyDescent="0.3">
      <c r="A1938">
        <v>42725</v>
      </c>
      <c r="B1938">
        <v>87.07</v>
      </c>
      <c r="E1938">
        <v>50434</v>
      </c>
    </row>
    <row r="1939" spans="1:5" x14ac:dyDescent="0.3">
      <c r="A1939">
        <v>42724</v>
      </c>
      <c r="B1939">
        <v>87.73</v>
      </c>
      <c r="E1939">
        <v>28866</v>
      </c>
    </row>
    <row r="1940" spans="1:5" x14ac:dyDescent="0.3">
      <c r="A1940">
        <v>42723</v>
      </c>
      <c r="B1940">
        <v>86.81</v>
      </c>
      <c r="E1940">
        <v>37967</v>
      </c>
    </row>
    <row r="1941" spans="1:5" x14ac:dyDescent="0.3">
      <c r="A1941">
        <v>42720</v>
      </c>
      <c r="B1941">
        <v>86.09</v>
      </c>
      <c r="E1941">
        <v>38257</v>
      </c>
    </row>
    <row r="1942" spans="1:5" x14ac:dyDescent="0.3">
      <c r="A1942">
        <v>42719</v>
      </c>
      <c r="B1942">
        <v>86.01</v>
      </c>
      <c r="E1942">
        <v>35146</v>
      </c>
    </row>
    <row r="1943" spans="1:5" x14ac:dyDescent="0.3">
      <c r="A1943">
        <v>42718</v>
      </c>
      <c r="B1943">
        <v>85.09</v>
      </c>
      <c r="E1943">
        <v>54126</v>
      </c>
    </row>
    <row r="1944" spans="1:5" x14ac:dyDescent="0.3">
      <c r="A1944">
        <v>42717</v>
      </c>
      <c r="B1944">
        <v>86.11</v>
      </c>
      <c r="E1944">
        <v>37445</v>
      </c>
    </row>
    <row r="1945" spans="1:5" x14ac:dyDescent="0.3">
      <c r="A1945">
        <v>42716</v>
      </c>
      <c r="B1945">
        <v>86.17</v>
      </c>
      <c r="E1945">
        <v>59973</v>
      </c>
    </row>
    <row r="1946" spans="1:5" x14ac:dyDescent="0.3">
      <c r="A1946">
        <v>42713</v>
      </c>
      <c r="B1946">
        <v>87.13</v>
      </c>
      <c r="E1946">
        <v>33166</v>
      </c>
    </row>
    <row r="1947" spans="1:5" x14ac:dyDescent="0.3">
      <c r="A1947">
        <v>42712</v>
      </c>
      <c r="B1947">
        <v>86.83</v>
      </c>
      <c r="E1947">
        <v>49797</v>
      </c>
    </row>
    <row r="1948" spans="1:5" x14ac:dyDescent="0.3">
      <c r="A1948">
        <v>42711</v>
      </c>
      <c r="B1948">
        <v>85.359899999999996</v>
      </c>
      <c r="E1948">
        <v>74716</v>
      </c>
    </row>
    <row r="1949" spans="1:5" x14ac:dyDescent="0.3">
      <c r="A1949">
        <v>42710</v>
      </c>
      <c r="B1949">
        <v>84.83</v>
      </c>
      <c r="E1949">
        <v>32627</v>
      </c>
    </row>
    <row r="1950" spans="1:5" x14ac:dyDescent="0.3">
      <c r="A1950">
        <v>42709</v>
      </c>
      <c r="B1950">
        <v>83.77</v>
      </c>
      <c r="E1950">
        <v>57433</v>
      </c>
    </row>
    <row r="1951" spans="1:5" x14ac:dyDescent="0.3">
      <c r="A1951">
        <v>42706</v>
      </c>
      <c r="B1951">
        <v>82.17</v>
      </c>
      <c r="E1951">
        <v>152643</v>
      </c>
    </row>
    <row r="1952" spans="1:5" x14ac:dyDescent="0.3">
      <c r="A1952">
        <v>42705</v>
      </c>
      <c r="B1952">
        <v>82.07</v>
      </c>
      <c r="E1952">
        <v>52258</v>
      </c>
    </row>
    <row r="1953" spans="1:5" x14ac:dyDescent="0.3">
      <c r="A1953">
        <v>42704</v>
      </c>
      <c r="B1953">
        <v>82.24</v>
      </c>
      <c r="E1953">
        <v>128808</v>
      </c>
    </row>
    <row r="1954" spans="1:5" x14ac:dyDescent="0.3">
      <c r="A1954">
        <v>42703</v>
      </c>
      <c r="B1954">
        <v>82.99</v>
      </c>
      <c r="E1954">
        <v>46669</v>
      </c>
    </row>
    <row r="1955" spans="1:5" x14ac:dyDescent="0.3">
      <c r="A1955">
        <v>42702</v>
      </c>
      <c r="B1955">
        <v>83.2</v>
      </c>
      <c r="E1955">
        <v>60721</v>
      </c>
    </row>
    <row r="1956" spans="1:5" x14ac:dyDescent="0.3">
      <c r="A1956">
        <v>42699</v>
      </c>
      <c r="B1956">
        <v>84.33</v>
      </c>
      <c r="E1956">
        <v>20713</v>
      </c>
    </row>
    <row r="1957" spans="1:5" x14ac:dyDescent="0.3">
      <c r="A1957">
        <v>42697</v>
      </c>
      <c r="B1957">
        <v>84.07</v>
      </c>
      <c r="E1957">
        <v>47027</v>
      </c>
    </row>
    <row r="1958" spans="1:5" x14ac:dyDescent="0.3">
      <c r="A1958">
        <v>42696</v>
      </c>
      <c r="B1958">
        <v>83.57</v>
      </c>
      <c r="E1958">
        <v>61232</v>
      </c>
    </row>
    <row r="1959" spans="1:5" x14ac:dyDescent="0.3">
      <c r="A1959">
        <v>42695</v>
      </c>
      <c r="B1959">
        <v>82.76</v>
      </c>
      <c r="E1959">
        <v>60506</v>
      </c>
    </row>
    <row r="1960" spans="1:5" x14ac:dyDescent="0.3">
      <c r="A1960">
        <v>42692</v>
      </c>
      <c r="B1960">
        <v>82.4</v>
      </c>
      <c r="E1960">
        <v>70397</v>
      </c>
    </row>
    <row r="1961" spans="1:5" x14ac:dyDescent="0.3">
      <c r="A1961">
        <v>42691</v>
      </c>
      <c r="B1961">
        <v>81.760000000000005</v>
      </c>
      <c r="E1961">
        <v>45531</v>
      </c>
    </row>
    <row r="1962" spans="1:5" x14ac:dyDescent="0.3">
      <c r="A1962">
        <v>42690</v>
      </c>
      <c r="B1962">
        <v>81.34</v>
      </c>
      <c r="E1962">
        <v>104249</v>
      </c>
    </row>
    <row r="1963" spans="1:5" x14ac:dyDescent="0.3">
      <c r="A1963">
        <v>42689</v>
      </c>
      <c r="B1963">
        <v>81</v>
      </c>
      <c r="E1963">
        <v>112863</v>
      </c>
    </row>
    <row r="1964" spans="1:5" x14ac:dyDescent="0.3">
      <c r="A1964">
        <v>42688</v>
      </c>
      <c r="B1964">
        <v>80.94</v>
      </c>
      <c r="E1964">
        <v>180734</v>
      </c>
    </row>
    <row r="1965" spans="1:5" x14ac:dyDescent="0.3">
      <c r="A1965">
        <v>42685</v>
      </c>
      <c r="B1965">
        <v>80.16</v>
      </c>
      <c r="E1965">
        <v>93726</v>
      </c>
    </row>
    <row r="1966" spans="1:5" x14ac:dyDescent="0.3">
      <c r="A1966">
        <v>42684</v>
      </c>
      <c r="B1966">
        <v>77.599999999999994</v>
      </c>
      <c r="E1966">
        <v>119045</v>
      </c>
    </row>
    <row r="1967" spans="1:5" x14ac:dyDescent="0.3">
      <c r="A1967">
        <v>42683</v>
      </c>
      <c r="B1967">
        <v>75.91</v>
      </c>
      <c r="E1967">
        <v>40855</v>
      </c>
    </row>
    <row r="1968" spans="1:5" x14ac:dyDescent="0.3">
      <c r="A1968">
        <v>42682</v>
      </c>
      <c r="B1968">
        <v>73.180000000000007</v>
      </c>
      <c r="E1968">
        <v>29242</v>
      </c>
    </row>
    <row r="1969" spans="1:5" x14ac:dyDescent="0.3">
      <c r="A1969">
        <v>42681</v>
      </c>
      <c r="B1969">
        <v>73.06</v>
      </c>
      <c r="E1969">
        <v>59415</v>
      </c>
    </row>
    <row r="1970" spans="1:5" x14ac:dyDescent="0.3">
      <c r="A1970">
        <v>42678</v>
      </c>
      <c r="B1970">
        <v>71.64</v>
      </c>
      <c r="E1970">
        <v>76245</v>
      </c>
    </row>
    <row r="1971" spans="1:5" x14ac:dyDescent="0.3">
      <c r="A1971">
        <v>42677</v>
      </c>
      <c r="B1971">
        <v>71.23</v>
      </c>
      <c r="E1971">
        <v>45306</v>
      </c>
    </row>
    <row r="1972" spans="1:5" x14ac:dyDescent="0.3">
      <c r="A1972">
        <v>42676</v>
      </c>
      <c r="B1972">
        <v>71.87</v>
      </c>
      <c r="E1972">
        <v>36787</v>
      </c>
    </row>
    <row r="1973" spans="1:5" x14ac:dyDescent="0.3">
      <c r="A1973">
        <v>42675</v>
      </c>
      <c r="B1973">
        <v>72.64</v>
      </c>
      <c r="E1973">
        <v>49519</v>
      </c>
    </row>
    <row r="1974" spans="1:5" x14ac:dyDescent="0.3">
      <c r="A1974">
        <v>42674</v>
      </c>
      <c r="B1974">
        <v>73.7</v>
      </c>
      <c r="E1974">
        <v>18471</v>
      </c>
    </row>
    <row r="1975" spans="1:5" x14ac:dyDescent="0.3">
      <c r="A1975">
        <v>42671</v>
      </c>
      <c r="B1975">
        <v>73.510000000000005</v>
      </c>
      <c r="E1975">
        <v>30175</v>
      </c>
    </row>
    <row r="1976" spans="1:5" x14ac:dyDescent="0.3">
      <c r="A1976">
        <v>42670</v>
      </c>
      <c r="B1976">
        <v>74.099999999999994</v>
      </c>
      <c r="E1976">
        <v>21171</v>
      </c>
    </row>
    <row r="1977" spans="1:5" x14ac:dyDescent="0.3">
      <c r="A1977">
        <v>42669</v>
      </c>
      <c r="B1977">
        <v>74.75</v>
      </c>
      <c r="E1977">
        <v>80478</v>
      </c>
    </row>
    <row r="1978" spans="1:5" x14ac:dyDescent="0.3">
      <c r="A1978">
        <v>42668</v>
      </c>
      <c r="B1978">
        <v>75.540000000000006</v>
      </c>
      <c r="E1978">
        <v>94326</v>
      </c>
    </row>
    <row r="1979" spans="1:5" x14ac:dyDescent="0.3">
      <c r="A1979">
        <v>42667</v>
      </c>
      <c r="B1979">
        <v>76.25</v>
      </c>
      <c r="E1979">
        <v>13014</v>
      </c>
    </row>
    <row r="1980" spans="1:5" x14ac:dyDescent="0.3">
      <c r="A1980">
        <v>42664</v>
      </c>
      <c r="B1980">
        <v>75.913399999999996</v>
      </c>
      <c r="E1980">
        <v>26037</v>
      </c>
    </row>
    <row r="1981" spans="1:5" x14ac:dyDescent="0.3">
      <c r="A1981">
        <v>42663</v>
      </c>
      <c r="B1981">
        <v>76.19</v>
      </c>
      <c r="E1981">
        <v>23748</v>
      </c>
    </row>
    <row r="1982" spans="1:5" x14ac:dyDescent="0.3">
      <c r="A1982">
        <v>42662</v>
      </c>
      <c r="B1982">
        <v>76.180000000000007</v>
      </c>
      <c r="E1982">
        <v>25908</v>
      </c>
    </row>
    <row r="1983" spans="1:5" x14ac:dyDescent="0.3">
      <c r="A1983">
        <v>42661</v>
      </c>
      <c r="B1983">
        <v>75.709999999999994</v>
      </c>
      <c r="E1983">
        <v>17975</v>
      </c>
    </row>
    <row r="1984" spans="1:5" x14ac:dyDescent="0.3">
      <c r="A1984">
        <v>42660</v>
      </c>
      <c r="B1984">
        <v>75.38</v>
      </c>
      <c r="E1984">
        <v>89755</v>
      </c>
    </row>
    <row r="1985" spans="1:5" x14ac:dyDescent="0.3">
      <c r="A1985">
        <v>42657</v>
      </c>
      <c r="B1985">
        <v>75.7</v>
      </c>
      <c r="E1985">
        <v>78478</v>
      </c>
    </row>
    <row r="1986" spans="1:5" x14ac:dyDescent="0.3">
      <c r="A1986">
        <v>42656</v>
      </c>
      <c r="B1986">
        <v>75.98</v>
      </c>
      <c r="E1986">
        <v>49285</v>
      </c>
    </row>
    <row r="1987" spans="1:5" x14ac:dyDescent="0.3">
      <c r="A1987">
        <v>42655</v>
      </c>
      <c r="B1987">
        <v>76.83</v>
      </c>
      <c r="E1987">
        <v>40246</v>
      </c>
    </row>
    <row r="1988" spans="1:5" x14ac:dyDescent="0.3">
      <c r="A1988">
        <v>42654</v>
      </c>
      <c r="B1988">
        <v>76.989999999999995</v>
      </c>
      <c r="E1988">
        <v>27369</v>
      </c>
    </row>
    <row r="1989" spans="1:5" x14ac:dyDescent="0.3">
      <c r="A1989">
        <v>42653</v>
      </c>
      <c r="B1989">
        <v>78.33</v>
      </c>
      <c r="E1989">
        <v>20345</v>
      </c>
    </row>
    <row r="1990" spans="1:5" x14ac:dyDescent="0.3">
      <c r="A1990">
        <v>42650</v>
      </c>
      <c r="B1990">
        <v>77.33</v>
      </c>
      <c r="E1990">
        <v>51732</v>
      </c>
    </row>
    <row r="1991" spans="1:5" x14ac:dyDescent="0.3">
      <c r="A1991">
        <v>42649</v>
      </c>
      <c r="B1991">
        <v>77.850099999999998</v>
      </c>
      <c r="E1991">
        <v>35524</v>
      </c>
    </row>
    <row r="1992" spans="1:5" x14ac:dyDescent="0.3">
      <c r="A1992">
        <v>42648</v>
      </c>
      <c r="B1992">
        <v>78.17</v>
      </c>
      <c r="E1992">
        <v>32837</v>
      </c>
    </row>
    <row r="1993" spans="1:5" x14ac:dyDescent="0.3">
      <c r="A1993">
        <v>42647</v>
      </c>
      <c r="B1993">
        <v>77.73</v>
      </c>
      <c r="E1993">
        <v>55303</v>
      </c>
    </row>
    <row r="1994" spans="1:5" x14ac:dyDescent="0.3">
      <c r="A1994">
        <v>42646</v>
      </c>
      <c r="B1994">
        <v>78</v>
      </c>
      <c r="E1994">
        <v>219232</v>
      </c>
    </row>
    <row r="1995" spans="1:5" x14ac:dyDescent="0.3">
      <c r="A1995">
        <v>42643</v>
      </c>
      <c r="B1995">
        <v>78.010000000000005</v>
      </c>
      <c r="E1995">
        <v>27658</v>
      </c>
    </row>
    <row r="1996" spans="1:5" x14ac:dyDescent="0.3">
      <c r="A1996">
        <v>42642</v>
      </c>
      <c r="B1996">
        <v>77.06</v>
      </c>
      <c r="E1996">
        <v>40413</v>
      </c>
    </row>
    <row r="1997" spans="1:5" x14ac:dyDescent="0.3">
      <c r="A1997">
        <v>42641</v>
      </c>
      <c r="B1997">
        <v>78.180000000000007</v>
      </c>
      <c r="E1997">
        <v>37464</v>
      </c>
    </row>
    <row r="1998" spans="1:5" x14ac:dyDescent="0.3">
      <c r="A1998">
        <v>42640</v>
      </c>
      <c r="B1998">
        <v>77.569999999999993</v>
      </c>
      <c r="E1998">
        <v>21501</v>
      </c>
    </row>
    <row r="1999" spans="1:5" x14ac:dyDescent="0.3">
      <c r="A1999">
        <v>42639</v>
      </c>
      <c r="B1999">
        <v>77.02</v>
      </c>
      <c r="E1999">
        <v>22037</v>
      </c>
    </row>
    <row r="2000" spans="1:5" x14ac:dyDescent="0.3">
      <c r="A2000">
        <v>42636</v>
      </c>
      <c r="B2000">
        <v>78.180000000000007</v>
      </c>
      <c r="E2000">
        <v>31511</v>
      </c>
    </row>
    <row r="2001" spans="1:5" x14ac:dyDescent="0.3">
      <c r="A2001">
        <v>42635</v>
      </c>
      <c r="B2001">
        <v>78.66</v>
      </c>
      <c r="E2001">
        <v>27099</v>
      </c>
    </row>
    <row r="2002" spans="1:5" x14ac:dyDescent="0.3">
      <c r="A2002">
        <v>42634</v>
      </c>
      <c r="B2002">
        <v>77.47</v>
      </c>
      <c r="E2002">
        <v>91222</v>
      </c>
    </row>
    <row r="2003" spans="1:5" x14ac:dyDescent="0.3">
      <c r="A2003">
        <v>42633</v>
      </c>
      <c r="B2003">
        <v>76.599999999999994</v>
      </c>
      <c r="E2003">
        <v>21394</v>
      </c>
    </row>
    <row r="2004" spans="1:5" x14ac:dyDescent="0.3">
      <c r="A2004">
        <v>42632</v>
      </c>
      <c r="B2004">
        <v>76.540000000000006</v>
      </c>
      <c r="E2004">
        <v>45083</v>
      </c>
    </row>
    <row r="2005" spans="1:5" x14ac:dyDescent="0.3">
      <c r="A2005">
        <v>42629</v>
      </c>
      <c r="B2005">
        <v>76.194999999999993</v>
      </c>
      <c r="E2005">
        <v>70293</v>
      </c>
    </row>
    <row r="2006" spans="1:5" x14ac:dyDescent="0.3">
      <c r="A2006">
        <v>42628</v>
      </c>
      <c r="B2006">
        <v>75.935000000000002</v>
      </c>
      <c r="E2006">
        <v>45508</v>
      </c>
    </row>
    <row r="2007" spans="1:5" x14ac:dyDescent="0.3">
      <c r="A2007">
        <v>42627</v>
      </c>
      <c r="B2007">
        <v>75.08</v>
      </c>
      <c r="E2007">
        <v>47305</v>
      </c>
    </row>
    <row r="2008" spans="1:5" x14ac:dyDescent="0.3">
      <c r="A2008">
        <v>42626</v>
      </c>
      <c r="B2008">
        <v>75.05</v>
      </c>
      <c r="E2008">
        <v>55310</v>
      </c>
    </row>
    <row r="2009" spans="1:5" x14ac:dyDescent="0.3">
      <c r="A2009">
        <v>42625</v>
      </c>
      <c r="B2009">
        <v>76.47</v>
      </c>
      <c r="E2009">
        <v>51695</v>
      </c>
    </row>
    <row r="2010" spans="1:5" x14ac:dyDescent="0.3">
      <c r="A2010">
        <v>42622</v>
      </c>
      <c r="B2010">
        <v>75.489999999999995</v>
      </c>
      <c r="E2010">
        <v>74610</v>
      </c>
    </row>
    <row r="2011" spans="1:5" x14ac:dyDescent="0.3">
      <c r="A2011">
        <v>42621</v>
      </c>
      <c r="B2011">
        <v>77.88</v>
      </c>
      <c r="E2011">
        <v>27268</v>
      </c>
    </row>
    <row r="2012" spans="1:5" x14ac:dyDescent="0.3">
      <c r="A2012">
        <v>42620</v>
      </c>
      <c r="B2012">
        <v>77.77</v>
      </c>
      <c r="E2012">
        <v>17378</v>
      </c>
    </row>
    <row r="2013" spans="1:5" x14ac:dyDescent="0.3">
      <c r="A2013">
        <v>42619</v>
      </c>
      <c r="B2013">
        <v>77</v>
      </c>
      <c r="E2013">
        <v>33062</v>
      </c>
    </row>
    <row r="2014" spans="1:5" x14ac:dyDescent="0.3">
      <c r="A2014">
        <v>42615</v>
      </c>
      <c r="B2014">
        <v>76.799899999999994</v>
      </c>
      <c r="E2014">
        <v>36306</v>
      </c>
    </row>
    <row r="2015" spans="1:5" x14ac:dyDescent="0.3">
      <c r="A2015">
        <v>42614</v>
      </c>
      <c r="B2015">
        <v>76</v>
      </c>
      <c r="E2015">
        <v>54297</v>
      </c>
    </row>
    <row r="2016" spans="1:5" x14ac:dyDescent="0.3">
      <c r="A2016">
        <v>42613</v>
      </c>
      <c r="B2016">
        <v>76.040000000000006</v>
      </c>
      <c r="E2016">
        <v>28200</v>
      </c>
    </row>
    <row r="2017" spans="1:5" x14ac:dyDescent="0.3">
      <c r="A2017">
        <v>42612</v>
      </c>
      <c r="B2017">
        <v>76.599999999999994</v>
      </c>
      <c r="E2017">
        <v>21459</v>
      </c>
    </row>
    <row r="2018" spans="1:5" x14ac:dyDescent="0.3">
      <c r="A2018">
        <v>42611</v>
      </c>
      <c r="B2018">
        <v>76.36</v>
      </c>
      <c r="E2018">
        <v>33757</v>
      </c>
    </row>
    <row r="2019" spans="1:5" x14ac:dyDescent="0.3">
      <c r="A2019">
        <v>42608</v>
      </c>
      <c r="B2019">
        <v>75.87</v>
      </c>
      <c r="E2019">
        <v>20965</v>
      </c>
    </row>
    <row r="2020" spans="1:5" x14ac:dyDescent="0.3">
      <c r="A2020">
        <v>42607</v>
      </c>
      <c r="B2020">
        <v>76.03</v>
      </c>
      <c r="E2020">
        <v>29645</v>
      </c>
    </row>
    <row r="2021" spans="1:5" x14ac:dyDescent="0.3">
      <c r="A2021">
        <v>42606</v>
      </c>
      <c r="B2021">
        <v>75.81</v>
      </c>
      <c r="E2021">
        <v>42483</v>
      </c>
    </row>
    <row r="2022" spans="1:5" x14ac:dyDescent="0.3">
      <c r="A2022">
        <v>42605</v>
      </c>
      <c r="B2022">
        <v>76.33</v>
      </c>
      <c r="E2022">
        <v>25023</v>
      </c>
    </row>
    <row r="2023" spans="1:5" x14ac:dyDescent="0.3">
      <c r="A2023">
        <v>42604</v>
      </c>
      <c r="B2023">
        <v>75.700100000000006</v>
      </c>
      <c r="E2023">
        <v>21028</v>
      </c>
    </row>
    <row r="2024" spans="1:5" x14ac:dyDescent="0.3">
      <c r="A2024">
        <v>42601</v>
      </c>
      <c r="B2024">
        <v>75.650000000000006</v>
      </c>
      <c r="E2024">
        <v>27808</v>
      </c>
    </row>
    <row r="2025" spans="1:5" x14ac:dyDescent="0.3">
      <c r="A2025">
        <v>42600</v>
      </c>
      <c r="B2025">
        <v>75.78</v>
      </c>
      <c r="E2025">
        <v>35544</v>
      </c>
    </row>
    <row r="2026" spans="1:5" x14ac:dyDescent="0.3">
      <c r="A2026">
        <v>42599</v>
      </c>
      <c r="B2026">
        <v>75.254999999999995</v>
      </c>
      <c r="E2026">
        <v>33640</v>
      </c>
    </row>
    <row r="2027" spans="1:5" x14ac:dyDescent="0.3">
      <c r="A2027">
        <v>42598</v>
      </c>
      <c r="B2027">
        <v>75.36</v>
      </c>
      <c r="E2027">
        <v>13117</v>
      </c>
    </row>
    <row r="2028" spans="1:5" x14ac:dyDescent="0.3">
      <c r="A2028">
        <v>42597</v>
      </c>
      <c r="B2028">
        <v>75.83</v>
      </c>
      <c r="E2028">
        <v>33767</v>
      </c>
    </row>
    <row r="2029" spans="1:5" x14ac:dyDescent="0.3">
      <c r="A2029">
        <v>42594</v>
      </c>
      <c r="B2029">
        <v>75.17</v>
      </c>
      <c r="E2029">
        <v>35508</v>
      </c>
    </row>
    <row r="2030" spans="1:5" x14ac:dyDescent="0.3">
      <c r="A2030">
        <v>42593</v>
      </c>
      <c r="B2030">
        <v>75.010000000000005</v>
      </c>
      <c r="E2030">
        <v>43150</v>
      </c>
    </row>
    <row r="2031" spans="1:5" x14ac:dyDescent="0.3">
      <c r="A2031">
        <v>42592</v>
      </c>
      <c r="B2031">
        <v>74.69</v>
      </c>
      <c r="E2031">
        <v>94810</v>
      </c>
    </row>
    <row r="2032" spans="1:5" x14ac:dyDescent="0.3">
      <c r="A2032">
        <v>42591</v>
      </c>
      <c r="B2032">
        <v>75.38</v>
      </c>
      <c r="E2032">
        <v>29732</v>
      </c>
    </row>
    <row r="2033" spans="1:5" x14ac:dyDescent="0.3">
      <c r="A2033">
        <v>42590</v>
      </c>
      <c r="B2033">
        <v>74.95</v>
      </c>
      <c r="E2033">
        <v>38269</v>
      </c>
    </row>
    <row r="2034" spans="1:5" x14ac:dyDescent="0.3">
      <c r="A2034">
        <v>42587</v>
      </c>
      <c r="B2034">
        <v>74.89</v>
      </c>
      <c r="E2034">
        <v>33213</v>
      </c>
    </row>
    <row r="2035" spans="1:5" x14ac:dyDescent="0.3">
      <c r="A2035">
        <v>42586</v>
      </c>
      <c r="B2035">
        <v>73.709999999999994</v>
      </c>
      <c r="E2035">
        <v>57687</v>
      </c>
    </row>
    <row r="2036" spans="1:5" x14ac:dyDescent="0.3">
      <c r="A2036">
        <v>42585</v>
      </c>
      <c r="B2036">
        <v>73.87</v>
      </c>
      <c r="E2036">
        <v>69710</v>
      </c>
    </row>
    <row r="2037" spans="1:5" x14ac:dyDescent="0.3">
      <c r="A2037">
        <v>42584</v>
      </c>
      <c r="B2037">
        <v>73.09</v>
      </c>
      <c r="E2037">
        <v>55425</v>
      </c>
    </row>
    <row r="2038" spans="1:5" x14ac:dyDescent="0.3">
      <c r="A2038">
        <v>42583</v>
      </c>
      <c r="B2038">
        <v>73.87</v>
      </c>
      <c r="E2038">
        <v>20063</v>
      </c>
    </row>
    <row r="2039" spans="1:5" x14ac:dyDescent="0.3">
      <c r="A2039">
        <v>42580</v>
      </c>
      <c r="B2039">
        <v>73.989999999999995</v>
      </c>
      <c r="E2039">
        <v>52860</v>
      </c>
    </row>
    <row r="2040" spans="1:5" x14ac:dyDescent="0.3">
      <c r="A2040">
        <v>42579</v>
      </c>
      <c r="B2040">
        <v>73.900000000000006</v>
      </c>
      <c r="E2040">
        <v>24783</v>
      </c>
    </row>
    <row r="2041" spans="1:5" x14ac:dyDescent="0.3">
      <c r="A2041">
        <v>42578</v>
      </c>
      <c r="B2041">
        <v>74.400000000000006</v>
      </c>
      <c r="E2041">
        <v>57267</v>
      </c>
    </row>
    <row r="2042" spans="1:5" x14ac:dyDescent="0.3">
      <c r="A2042">
        <v>42577</v>
      </c>
      <c r="B2042">
        <v>73.88</v>
      </c>
      <c r="E2042">
        <v>24976</v>
      </c>
    </row>
    <row r="2043" spans="1:5" x14ac:dyDescent="0.3">
      <c r="A2043">
        <v>42576</v>
      </c>
      <c r="B2043">
        <v>73.609899999999996</v>
      </c>
      <c r="E2043">
        <v>57112</v>
      </c>
    </row>
    <row r="2044" spans="1:5" x14ac:dyDescent="0.3">
      <c r="A2044">
        <v>42573</v>
      </c>
      <c r="B2044">
        <v>73.900000000000006</v>
      </c>
      <c r="E2044">
        <v>50386</v>
      </c>
    </row>
    <row r="2045" spans="1:5" x14ac:dyDescent="0.3">
      <c r="A2045">
        <v>42572</v>
      </c>
      <c r="B2045">
        <v>73.569999999999993</v>
      </c>
      <c r="E2045">
        <v>174400</v>
      </c>
    </row>
    <row r="2046" spans="1:5" x14ac:dyDescent="0.3">
      <c r="A2046">
        <v>42571</v>
      </c>
      <c r="B2046">
        <v>73.91</v>
      </c>
      <c r="E2046">
        <v>59755</v>
      </c>
    </row>
    <row r="2047" spans="1:5" x14ac:dyDescent="0.3">
      <c r="A2047">
        <v>42570</v>
      </c>
      <c r="B2047">
        <v>73.31</v>
      </c>
      <c r="E2047">
        <v>75100</v>
      </c>
    </row>
    <row r="2048" spans="1:5" x14ac:dyDescent="0.3">
      <c r="A2048">
        <v>42569</v>
      </c>
      <c r="B2048">
        <v>73.930000000000007</v>
      </c>
      <c r="E2048">
        <v>16126</v>
      </c>
    </row>
    <row r="2049" spans="1:5" x14ac:dyDescent="0.3">
      <c r="A2049">
        <v>42566</v>
      </c>
      <c r="B2049">
        <v>73.72</v>
      </c>
      <c r="E2049">
        <v>17402</v>
      </c>
    </row>
    <row r="2050" spans="1:5" x14ac:dyDescent="0.3">
      <c r="A2050">
        <v>42565</v>
      </c>
      <c r="B2050">
        <v>73.45</v>
      </c>
      <c r="E2050">
        <v>45175</v>
      </c>
    </row>
    <row r="2051" spans="1:5" x14ac:dyDescent="0.3">
      <c r="A2051">
        <v>42564</v>
      </c>
      <c r="B2051">
        <v>73.575999999999993</v>
      </c>
      <c r="E2051">
        <v>50337</v>
      </c>
    </row>
    <row r="2052" spans="1:5" x14ac:dyDescent="0.3">
      <c r="A2052">
        <v>42563</v>
      </c>
      <c r="B2052">
        <v>73.959999999999994</v>
      </c>
      <c r="E2052">
        <v>50796</v>
      </c>
    </row>
    <row r="2053" spans="1:5" x14ac:dyDescent="0.3">
      <c r="A2053">
        <v>42562</v>
      </c>
      <c r="B2053">
        <v>72.92</v>
      </c>
      <c r="E2053">
        <v>35899</v>
      </c>
    </row>
    <row r="2054" spans="1:5" x14ac:dyDescent="0.3">
      <c r="A2054">
        <v>42559</v>
      </c>
      <c r="B2054">
        <v>72.13</v>
      </c>
      <c r="E2054">
        <v>66928</v>
      </c>
    </row>
    <row r="2055" spans="1:5" x14ac:dyDescent="0.3">
      <c r="A2055">
        <v>42558</v>
      </c>
      <c r="B2055">
        <v>70.53</v>
      </c>
      <c r="E2055">
        <v>38859</v>
      </c>
    </row>
    <row r="2056" spans="1:5" x14ac:dyDescent="0.3">
      <c r="A2056">
        <v>42557</v>
      </c>
      <c r="B2056">
        <v>70.44</v>
      </c>
      <c r="E2056">
        <v>21620</v>
      </c>
    </row>
    <row r="2057" spans="1:5" x14ac:dyDescent="0.3">
      <c r="A2057">
        <v>42556</v>
      </c>
      <c r="B2057">
        <v>70.2</v>
      </c>
      <c r="E2057">
        <v>76136</v>
      </c>
    </row>
    <row r="2058" spans="1:5" x14ac:dyDescent="0.3">
      <c r="A2058">
        <v>42552</v>
      </c>
      <c r="B2058">
        <v>71.3399</v>
      </c>
      <c r="E2058">
        <v>15247</v>
      </c>
    </row>
    <row r="2059" spans="1:5" x14ac:dyDescent="0.3">
      <c r="A2059">
        <v>42551</v>
      </c>
      <c r="B2059">
        <v>70.72</v>
      </c>
      <c r="E2059">
        <v>21461</v>
      </c>
    </row>
    <row r="2060" spans="1:5" x14ac:dyDescent="0.3">
      <c r="A2060">
        <v>42550</v>
      </c>
      <c r="B2060">
        <v>69.62</v>
      </c>
      <c r="E2060">
        <v>36468</v>
      </c>
    </row>
    <row r="2061" spans="1:5" x14ac:dyDescent="0.3">
      <c r="A2061">
        <v>42549</v>
      </c>
      <c r="B2061">
        <v>68.39</v>
      </c>
      <c r="E2061">
        <v>64986</v>
      </c>
    </row>
    <row r="2062" spans="1:5" x14ac:dyDescent="0.3">
      <c r="A2062">
        <v>42548</v>
      </c>
      <c r="B2062">
        <v>67.349999999999994</v>
      </c>
      <c r="E2062">
        <v>42338</v>
      </c>
    </row>
    <row r="2063" spans="1:5" x14ac:dyDescent="0.3">
      <c r="A2063">
        <v>42545</v>
      </c>
      <c r="B2063">
        <v>69.58</v>
      </c>
      <c r="E2063">
        <v>89556</v>
      </c>
    </row>
    <row r="2064" spans="1:5" x14ac:dyDescent="0.3">
      <c r="A2064">
        <v>42544</v>
      </c>
      <c r="B2064">
        <v>72.025000000000006</v>
      </c>
      <c r="E2064">
        <v>47184</v>
      </c>
    </row>
    <row r="2065" spans="1:5" x14ac:dyDescent="0.3">
      <c r="A2065">
        <v>42543</v>
      </c>
      <c r="B2065">
        <v>70.66</v>
      </c>
      <c r="E2065">
        <v>96098</v>
      </c>
    </row>
    <row r="2066" spans="1:5" x14ac:dyDescent="0.3">
      <c r="A2066">
        <v>42542</v>
      </c>
      <c r="B2066">
        <v>71.17</v>
      </c>
      <c r="E2066">
        <v>50741</v>
      </c>
    </row>
    <row r="2067" spans="1:5" x14ac:dyDescent="0.3">
      <c r="A2067">
        <v>42541</v>
      </c>
      <c r="B2067">
        <v>71.25</v>
      </c>
      <c r="E2067">
        <v>119260</v>
      </c>
    </row>
    <row r="2068" spans="1:5" x14ac:dyDescent="0.3">
      <c r="A2068">
        <v>42538</v>
      </c>
      <c r="B2068">
        <v>70.5</v>
      </c>
      <c r="E2068">
        <v>26235</v>
      </c>
    </row>
    <row r="2069" spans="1:5" x14ac:dyDescent="0.3">
      <c r="A2069">
        <v>42537</v>
      </c>
      <c r="B2069">
        <v>70.790000000000006</v>
      </c>
      <c r="E2069">
        <v>76822</v>
      </c>
    </row>
    <row r="2070" spans="1:5" x14ac:dyDescent="0.3">
      <c r="A2070">
        <v>42536</v>
      </c>
      <c r="B2070">
        <v>70.8</v>
      </c>
      <c r="E2070">
        <v>50431</v>
      </c>
    </row>
    <row r="2071" spans="1:5" x14ac:dyDescent="0.3">
      <c r="A2071">
        <v>42535</v>
      </c>
      <c r="B2071">
        <v>70.77</v>
      </c>
      <c r="E2071">
        <v>42992</v>
      </c>
    </row>
    <row r="2072" spans="1:5" x14ac:dyDescent="0.3">
      <c r="A2072">
        <v>42534</v>
      </c>
      <c r="B2072">
        <v>71.040000000000006</v>
      </c>
      <c r="E2072">
        <v>24151</v>
      </c>
    </row>
    <row r="2073" spans="1:5" x14ac:dyDescent="0.3">
      <c r="A2073">
        <v>42531</v>
      </c>
      <c r="B2073">
        <v>71.72</v>
      </c>
      <c r="E2073">
        <v>43388</v>
      </c>
    </row>
    <row r="2074" spans="1:5" x14ac:dyDescent="0.3">
      <c r="A2074">
        <v>42530</v>
      </c>
      <c r="B2074">
        <v>72.53</v>
      </c>
      <c r="E2074">
        <v>45974</v>
      </c>
    </row>
    <row r="2075" spans="1:5" x14ac:dyDescent="0.3">
      <c r="A2075">
        <v>42529</v>
      </c>
      <c r="B2075">
        <v>73.2</v>
      </c>
      <c r="E2075">
        <v>23574</v>
      </c>
    </row>
    <row r="2076" spans="1:5" x14ac:dyDescent="0.3">
      <c r="A2076">
        <v>42528</v>
      </c>
      <c r="B2076">
        <v>72.55</v>
      </c>
      <c r="E2076">
        <v>55800</v>
      </c>
    </row>
    <row r="2077" spans="1:5" x14ac:dyDescent="0.3">
      <c r="A2077">
        <v>42527</v>
      </c>
      <c r="B2077">
        <v>72.48</v>
      </c>
      <c r="E2077">
        <v>46861</v>
      </c>
    </row>
    <row r="2078" spans="1:5" x14ac:dyDescent="0.3">
      <c r="A2078">
        <v>42524</v>
      </c>
      <c r="B2078">
        <v>71.61</v>
      </c>
      <c r="E2078">
        <v>35356</v>
      </c>
    </row>
    <row r="2079" spans="1:5" x14ac:dyDescent="0.3">
      <c r="A2079">
        <v>42523</v>
      </c>
      <c r="B2079">
        <v>72.11</v>
      </c>
      <c r="E2079">
        <v>64081</v>
      </c>
    </row>
    <row r="2080" spans="1:5" x14ac:dyDescent="0.3">
      <c r="A2080">
        <v>42522</v>
      </c>
      <c r="B2080">
        <v>71.7</v>
      </c>
      <c r="E2080">
        <v>20246</v>
      </c>
    </row>
    <row r="2081" spans="1:5" x14ac:dyDescent="0.3">
      <c r="A2081">
        <v>42521</v>
      </c>
      <c r="B2081">
        <v>71.12</v>
      </c>
      <c r="E2081">
        <v>31857</v>
      </c>
    </row>
    <row r="2082" spans="1:5" x14ac:dyDescent="0.3">
      <c r="A2082">
        <v>42517</v>
      </c>
      <c r="B2082">
        <v>70.72</v>
      </c>
      <c r="E2082">
        <v>32561</v>
      </c>
    </row>
    <row r="2083" spans="1:5" x14ac:dyDescent="0.3">
      <c r="A2083">
        <v>42516</v>
      </c>
      <c r="B2083">
        <v>70.17</v>
      </c>
      <c r="E2083">
        <v>25030</v>
      </c>
    </row>
    <row r="2084" spans="1:5" x14ac:dyDescent="0.3">
      <c r="A2084">
        <v>42515</v>
      </c>
      <c r="B2084">
        <v>70.37</v>
      </c>
      <c r="E2084">
        <v>22478</v>
      </c>
    </row>
    <row r="2085" spans="1:5" x14ac:dyDescent="0.3">
      <c r="A2085">
        <v>42514</v>
      </c>
      <c r="B2085">
        <v>70</v>
      </c>
      <c r="E2085">
        <v>86638</v>
      </c>
    </row>
    <row r="2086" spans="1:5" x14ac:dyDescent="0.3">
      <c r="A2086">
        <v>42513</v>
      </c>
      <c r="B2086">
        <v>68.510000000000005</v>
      </c>
      <c r="E2086">
        <v>25068</v>
      </c>
    </row>
    <row r="2087" spans="1:5" x14ac:dyDescent="0.3">
      <c r="A2087">
        <v>42510</v>
      </c>
      <c r="B2087">
        <v>68.400000000000006</v>
      </c>
      <c r="E2087">
        <v>49366</v>
      </c>
    </row>
    <row r="2088" spans="1:5" x14ac:dyDescent="0.3">
      <c r="A2088">
        <v>42509</v>
      </c>
      <c r="B2088">
        <v>67.22</v>
      </c>
      <c r="E2088">
        <v>31127</v>
      </c>
    </row>
    <row r="2089" spans="1:5" x14ac:dyDescent="0.3">
      <c r="A2089">
        <v>42508</v>
      </c>
      <c r="B2089">
        <v>67.88</v>
      </c>
      <c r="E2089">
        <v>54664</v>
      </c>
    </row>
    <row r="2090" spans="1:5" x14ac:dyDescent="0.3">
      <c r="A2090">
        <v>42507</v>
      </c>
      <c r="B2090">
        <v>67.28</v>
      </c>
      <c r="E2090">
        <v>128198</v>
      </c>
    </row>
    <row r="2091" spans="1:5" x14ac:dyDescent="0.3">
      <c r="A2091">
        <v>42506</v>
      </c>
      <c r="B2091">
        <v>68.48</v>
      </c>
      <c r="E2091">
        <v>85380</v>
      </c>
    </row>
    <row r="2092" spans="1:5" x14ac:dyDescent="0.3">
      <c r="A2092">
        <v>42503</v>
      </c>
      <c r="B2092">
        <v>67.78</v>
      </c>
      <c r="E2092">
        <v>48071</v>
      </c>
    </row>
    <row r="2093" spans="1:5" x14ac:dyDescent="0.3">
      <c r="A2093">
        <v>42502</v>
      </c>
      <c r="B2093">
        <v>68</v>
      </c>
      <c r="E2093">
        <v>77417</v>
      </c>
    </row>
    <row r="2094" spans="1:5" x14ac:dyDescent="0.3">
      <c r="A2094">
        <v>42501</v>
      </c>
      <c r="B2094">
        <v>68.7</v>
      </c>
      <c r="E2094">
        <v>73491</v>
      </c>
    </row>
    <row r="2095" spans="1:5" x14ac:dyDescent="0.3">
      <c r="A2095">
        <v>42500</v>
      </c>
      <c r="B2095">
        <v>69.45</v>
      </c>
      <c r="E2095">
        <v>61957</v>
      </c>
    </row>
    <row r="2096" spans="1:5" x14ac:dyDescent="0.3">
      <c r="A2096">
        <v>42499</v>
      </c>
      <c r="B2096">
        <v>68.8</v>
      </c>
      <c r="E2096">
        <v>120597</v>
      </c>
    </row>
    <row r="2097" spans="1:5" x14ac:dyDescent="0.3">
      <c r="A2097">
        <v>42496</v>
      </c>
      <c r="B2097">
        <v>68.569999999999993</v>
      </c>
      <c r="E2097">
        <v>114244</v>
      </c>
    </row>
    <row r="2098" spans="1:5" x14ac:dyDescent="0.3">
      <c r="A2098">
        <v>42495</v>
      </c>
      <c r="B2098">
        <v>68.5</v>
      </c>
      <c r="E2098">
        <v>46671</v>
      </c>
    </row>
    <row r="2099" spans="1:5" x14ac:dyDescent="0.3">
      <c r="A2099">
        <v>42494</v>
      </c>
      <c r="B2099">
        <v>68.94</v>
      </c>
      <c r="E2099">
        <v>25535</v>
      </c>
    </row>
    <row r="2100" spans="1:5" x14ac:dyDescent="0.3">
      <c r="A2100">
        <v>42493</v>
      </c>
      <c r="B2100">
        <v>69.62</v>
      </c>
      <c r="E2100">
        <v>101313</v>
      </c>
    </row>
    <row r="2101" spans="1:5" x14ac:dyDescent="0.3">
      <c r="A2101">
        <v>42492</v>
      </c>
      <c r="B2101">
        <v>70.72</v>
      </c>
      <c r="E2101">
        <v>52667</v>
      </c>
    </row>
    <row r="2102" spans="1:5" x14ac:dyDescent="0.3">
      <c r="A2102">
        <v>42489</v>
      </c>
      <c r="B2102">
        <v>70.13</v>
      </c>
      <c r="E2102">
        <v>104518</v>
      </c>
    </row>
    <row r="2103" spans="1:5" x14ac:dyDescent="0.3">
      <c r="A2103">
        <v>42488</v>
      </c>
      <c r="B2103">
        <v>70.775000000000006</v>
      </c>
      <c r="E2103">
        <v>30663</v>
      </c>
    </row>
    <row r="2104" spans="1:5" x14ac:dyDescent="0.3">
      <c r="A2104">
        <v>42487</v>
      </c>
      <c r="B2104">
        <v>71.34</v>
      </c>
      <c r="E2104">
        <v>30493</v>
      </c>
    </row>
    <row r="2105" spans="1:5" x14ac:dyDescent="0.3">
      <c r="A2105">
        <v>42486</v>
      </c>
      <c r="B2105">
        <v>71.290000000000006</v>
      </c>
      <c r="E2105">
        <v>92253</v>
      </c>
    </row>
    <row r="2106" spans="1:5" x14ac:dyDescent="0.3">
      <c r="A2106">
        <v>42485</v>
      </c>
      <c r="B2106">
        <v>70.56</v>
      </c>
      <c r="E2106">
        <v>54894</v>
      </c>
    </row>
    <row r="2107" spans="1:5" x14ac:dyDescent="0.3">
      <c r="A2107">
        <v>42482</v>
      </c>
      <c r="B2107">
        <v>71.22</v>
      </c>
      <c r="E2107">
        <v>29835</v>
      </c>
    </row>
    <row r="2108" spans="1:5" x14ac:dyDescent="0.3">
      <c r="A2108">
        <v>42481</v>
      </c>
      <c r="B2108">
        <v>70.510000000000005</v>
      </c>
      <c r="E2108">
        <v>25020</v>
      </c>
    </row>
    <row r="2109" spans="1:5" x14ac:dyDescent="0.3">
      <c r="A2109">
        <v>42480</v>
      </c>
      <c r="B2109">
        <v>70.52</v>
      </c>
      <c r="E2109">
        <v>56364</v>
      </c>
    </row>
    <row r="2110" spans="1:5" x14ac:dyDescent="0.3">
      <c r="A2110">
        <v>42479</v>
      </c>
      <c r="B2110">
        <v>70.34</v>
      </c>
      <c r="E2110">
        <v>21921</v>
      </c>
    </row>
    <row r="2111" spans="1:5" x14ac:dyDescent="0.3">
      <c r="A2111">
        <v>42478</v>
      </c>
      <c r="B2111">
        <v>70.38</v>
      </c>
      <c r="E2111">
        <v>46947</v>
      </c>
    </row>
    <row r="2112" spans="1:5" x14ac:dyDescent="0.3">
      <c r="A2112">
        <v>42475</v>
      </c>
      <c r="B2112">
        <v>69.790000000000006</v>
      </c>
      <c r="E2112">
        <v>38980</v>
      </c>
    </row>
    <row r="2113" spans="1:5" x14ac:dyDescent="0.3">
      <c r="A2113">
        <v>42474</v>
      </c>
      <c r="B2113">
        <v>69.58</v>
      </c>
      <c r="E2113">
        <v>57247</v>
      </c>
    </row>
    <row r="2114" spans="1:5" x14ac:dyDescent="0.3">
      <c r="A2114">
        <v>42473</v>
      </c>
      <c r="B2114">
        <v>69.540000000000006</v>
      </c>
      <c r="E2114">
        <v>99174</v>
      </c>
    </row>
    <row r="2115" spans="1:5" x14ac:dyDescent="0.3">
      <c r="A2115">
        <v>42472</v>
      </c>
      <c r="B2115">
        <v>68.010000000000005</v>
      </c>
      <c r="E2115">
        <v>64437</v>
      </c>
    </row>
    <row r="2116" spans="1:5" x14ac:dyDescent="0.3">
      <c r="A2116">
        <v>42471</v>
      </c>
      <c r="B2116">
        <v>67.36</v>
      </c>
      <c r="E2116">
        <v>186519</v>
      </c>
    </row>
    <row r="2117" spans="1:5" x14ac:dyDescent="0.3">
      <c r="A2117">
        <v>42468</v>
      </c>
      <c r="B2117">
        <v>67.45</v>
      </c>
      <c r="E2117">
        <v>102546</v>
      </c>
    </row>
    <row r="2118" spans="1:5" x14ac:dyDescent="0.3">
      <c r="A2118">
        <v>42467</v>
      </c>
      <c r="B2118">
        <v>67.23</v>
      </c>
      <c r="E2118">
        <v>43820</v>
      </c>
    </row>
    <row r="2119" spans="1:5" x14ac:dyDescent="0.3">
      <c r="A2119">
        <v>42466</v>
      </c>
      <c r="B2119">
        <v>68.069999999999993</v>
      </c>
      <c r="E2119">
        <v>29747</v>
      </c>
    </row>
    <row r="2120" spans="1:5" x14ac:dyDescent="0.3">
      <c r="A2120">
        <v>42465</v>
      </c>
      <c r="B2120">
        <v>67.25</v>
      </c>
      <c r="E2120">
        <v>21096</v>
      </c>
    </row>
    <row r="2121" spans="1:5" x14ac:dyDescent="0.3">
      <c r="A2121">
        <v>42464</v>
      </c>
      <c r="B2121">
        <v>67.97</v>
      </c>
      <c r="E2121">
        <v>191714</v>
      </c>
    </row>
    <row r="2122" spans="1:5" x14ac:dyDescent="0.3">
      <c r="A2122">
        <v>42461</v>
      </c>
      <c r="B2122">
        <v>68.41</v>
      </c>
      <c r="E2122">
        <v>23743</v>
      </c>
    </row>
    <row r="2123" spans="1:5" x14ac:dyDescent="0.3">
      <c r="A2123">
        <v>42460</v>
      </c>
      <c r="B2123">
        <v>67.92</v>
      </c>
      <c r="E2123">
        <v>77792</v>
      </c>
    </row>
    <row r="2124" spans="1:5" x14ac:dyDescent="0.3">
      <c r="A2124">
        <v>42459</v>
      </c>
      <c r="B2124">
        <v>67.900000000000006</v>
      </c>
      <c r="E2124">
        <v>49596</v>
      </c>
    </row>
    <row r="2125" spans="1:5" x14ac:dyDescent="0.3">
      <c r="A2125">
        <v>42458</v>
      </c>
      <c r="B2125">
        <v>67.75</v>
      </c>
      <c r="E2125">
        <v>115443</v>
      </c>
    </row>
    <row r="2126" spans="1:5" x14ac:dyDescent="0.3">
      <c r="A2126">
        <v>42457</v>
      </c>
      <c r="B2126">
        <v>66</v>
      </c>
      <c r="E2126">
        <v>37346</v>
      </c>
    </row>
    <row r="2127" spans="1:5" x14ac:dyDescent="0.3">
      <c r="A2127">
        <v>42453</v>
      </c>
      <c r="B2127">
        <v>65.989999999999995</v>
      </c>
      <c r="E2127">
        <v>43147</v>
      </c>
    </row>
    <row r="2128" spans="1:5" x14ac:dyDescent="0.3">
      <c r="A2128">
        <v>42452</v>
      </c>
      <c r="B2128">
        <v>65.66</v>
      </c>
      <c r="E2128">
        <v>99170</v>
      </c>
    </row>
    <row r="2129" spans="1:5" x14ac:dyDescent="0.3">
      <c r="A2129">
        <v>42451</v>
      </c>
      <c r="B2129">
        <v>67.34</v>
      </c>
      <c r="E2129">
        <v>56504</v>
      </c>
    </row>
    <row r="2130" spans="1:5" x14ac:dyDescent="0.3">
      <c r="A2130">
        <v>42450</v>
      </c>
      <c r="B2130">
        <v>67.34</v>
      </c>
      <c r="E2130">
        <v>56680</v>
      </c>
    </row>
    <row r="2131" spans="1:5" x14ac:dyDescent="0.3">
      <c r="A2131">
        <v>42447</v>
      </c>
      <c r="B2131">
        <v>67.41</v>
      </c>
      <c r="E2131">
        <v>27973</v>
      </c>
    </row>
    <row r="2132" spans="1:5" x14ac:dyDescent="0.3">
      <c r="A2132">
        <v>42446</v>
      </c>
      <c r="B2132">
        <v>66.680000000000007</v>
      </c>
      <c r="E2132">
        <v>31180</v>
      </c>
    </row>
    <row r="2133" spans="1:5" x14ac:dyDescent="0.3">
      <c r="A2133">
        <v>42445</v>
      </c>
      <c r="B2133">
        <v>65.78</v>
      </c>
      <c r="E2133">
        <v>89265</v>
      </c>
    </row>
    <row r="2134" spans="1:5" x14ac:dyDescent="0.3">
      <c r="A2134">
        <v>42444</v>
      </c>
      <c r="B2134">
        <v>65.55</v>
      </c>
      <c r="E2134">
        <v>38226</v>
      </c>
    </row>
    <row r="2135" spans="1:5" x14ac:dyDescent="0.3">
      <c r="A2135">
        <v>42443</v>
      </c>
      <c r="B2135">
        <v>66.819999999999993</v>
      </c>
      <c r="E2135">
        <v>15629</v>
      </c>
    </row>
    <row r="2136" spans="1:5" x14ac:dyDescent="0.3">
      <c r="A2136">
        <v>42440</v>
      </c>
      <c r="B2136">
        <v>66.89</v>
      </c>
      <c r="E2136">
        <v>63337</v>
      </c>
    </row>
    <row r="2137" spans="1:5" x14ac:dyDescent="0.3">
      <c r="A2137">
        <v>42439</v>
      </c>
      <c r="B2137">
        <v>65.63</v>
      </c>
      <c r="E2137">
        <v>76557</v>
      </c>
    </row>
    <row r="2138" spans="1:5" x14ac:dyDescent="0.3">
      <c r="A2138">
        <v>42438</v>
      </c>
      <c r="B2138">
        <v>66.31</v>
      </c>
      <c r="E2138">
        <v>17602</v>
      </c>
    </row>
    <row r="2139" spans="1:5" x14ac:dyDescent="0.3">
      <c r="A2139">
        <v>42437</v>
      </c>
      <c r="B2139">
        <v>66.14</v>
      </c>
      <c r="E2139">
        <v>123327</v>
      </c>
    </row>
    <row r="2140" spans="1:5" x14ac:dyDescent="0.3">
      <c r="A2140">
        <v>42436</v>
      </c>
      <c r="B2140">
        <v>67.52</v>
      </c>
      <c r="E2140">
        <v>87655</v>
      </c>
    </row>
    <row r="2141" spans="1:5" x14ac:dyDescent="0.3">
      <c r="A2141">
        <v>42433</v>
      </c>
      <c r="B2141">
        <v>66.45</v>
      </c>
      <c r="E2141">
        <v>161020</v>
      </c>
    </row>
    <row r="2142" spans="1:5" x14ac:dyDescent="0.3">
      <c r="A2142">
        <v>42432</v>
      </c>
      <c r="B2142">
        <v>66.084999999999994</v>
      </c>
      <c r="E2142">
        <v>77842</v>
      </c>
    </row>
    <row r="2143" spans="1:5" x14ac:dyDescent="0.3">
      <c r="A2143">
        <v>42431</v>
      </c>
      <c r="B2143">
        <v>65.510000000000005</v>
      </c>
      <c r="E2143">
        <v>35092</v>
      </c>
    </row>
    <row r="2144" spans="1:5" x14ac:dyDescent="0.3">
      <c r="A2144">
        <v>42430</v>
      </c>
      <c r="B2144">
        <v>64.61</v>
      </c>
      <c r="E2144">
        <v>112594</v>
      </c>
    </row>
    <row r="2145" spans="1:5" x14ac:dyDescent="0.3">
      <c r="A2145">
        <v>42429</v>
      </c>
      <c r="B2145">
        <v>63.64</v>
      </c>
      <c r="E2145">
        <v>57633</v>
      </c>
    </row>
    <row r="2146" spans="1:5" x14ac:dyDescent="0.3">
      <c r="A2146">
        <v>42426</v>
      </c>
      <c r="B2146">
        <v>63.77</v>
      </c>
      <c r="E2146">
        <v>99321</v>
      </c>
    </row>
    <row r="2147" spans="1:5" x14ac:dyDescent="0.3">
      <c r="A2147">
        <v>42425</v>
      </c>
      <c r="B2147">
        <v>63.35</v>
      </c>
      <c r="E2147">
        <v>22201</v>
      </c>
    </row>
    <row r="2148" spans="1:5" x14ac:dyDescent="0.3">
      <c r="A2148">
        <v>42424</v>
      </c>
      <c r="B2148">
        <v>62.91</v>
      </c>
      <c r="E2148">
        <v>92080</v>
      </c>
    </row>
    <row r="2149" spans="1:5" x14ac:dyDescent="0.3">
      <c r="A2149">
        <v>42423</v>
      </c>
      <c r="B2149">
        <v>62.35</v>
      </c>
      <c r="E2149">
        <v>43690</v>
      </c>
    </row>
    <row r="2150" spans="1:5" x14ac:dyDescent="0.3">
      <c r="A2150">
        <v>42422</v>
      </c>
      <c r="B2150">
        <v>63.13</v>
      </c>
      <c r="E2150">
        <v>51516</v>
      </c>
    </row>
    <row r="2151" spans="1:5" x14ac:dyDescent="0.3">
      <c r="A2151">
        <v>42419</v>
      </c>
      <c r="B2151">
        <v>62.59</v>
      </c>
      <c r="E2151">
        <v>52205</v>
      </c>
    </row>
    <row r="2152" spans="1:5" x14ac:dyDescent="0.3">
      <c r="A2152">
        <v>42418</v>
      </c>
      <c r="B2152">
        <v>62.22</v>
      </c>
      <c r="E2152">
        <v>113787</v>
      </c>
    </row>
    <row r="2153" spans="1:5" x14ac:dyDescent="0.3">
      <c r="A2153">
        <v>42417</v>
      </c>
      <c r="B2153">
        <v>62.62</v>
      </c>
      <c r="E2153">
        <v>76146</v>
      </c>
    </row>
    <row r="2154" spans="1:5" x14ac:dyDescent="0.3">
      <c r="A2154">
        <v>42416</v>
      </c>
      <c r="B2154">
        <v>61.77</v>
      </c>
      <c r="E2154">
        <v>115760</v>
      </c>
    </row>
    <row r="2155" spans="1:5" x14ac:dyDescent="0.3">
      <c r="A2155">
        <v>42412</v>
      </c>
      <c r="B2155">
        <v>60.36</v>
      </c>
      <c r="E2155">
        <v>132478</v>
      </c>
    </row>
    <row r="2156" spans="1:5" x14ac:dyDescent="0.3">
      <c r="A2156">
        <v>42411</v>
      </c>
      <c r="B2156">
        <v>59.35</v>
      </c>
      <c r="E2156">
        <v>572356</v>
      </c>
    </row>
    <row r="2157" spans="1:5" x14ac:dyDescent="0.3">
      <c r="A2157">
        <v>42410</v>
      </c>
      <c r="B2157">
        <v>59.88</v>
      </c>
      <c r="E2157">
        <v>179257</v>
      </c>
    </row>
    <row r="2158" spans="1:5" x14ac:dyDescent="0.3">
      <c r="A2158">
        <v>42409</v>
      </c>
      <c r="B2158">
        <v>60</v>
      </c>
      <c r="E2158">
        <v>144644</v>
      </c>
    </row>
    <row r="2159" spans="1:5" x14ac:dyDescent="0.3">
      <c r="A2159">
        <v>42408</v>
      </c>
      <c r="B2159">
        <v>60.5</v>
      </c>
      <c r="E2159">
        <v>91327</v>
      </c>
    </row>
    <row r="2160" spans="1:5" x14ac:dyDescent="0.3">
      <c r="A2160">
        <v>42405</v>
      </c>
      <c r="B2160">
        <v>61.34</v>
      </c>
      <c r="E2160">
        <v>37581</v>
      </c>
    </row>
    <row r="2161" spans="1:5" x14ac:dyDescent="0.3">
      <c r="A2161">
        <v>42404</v>
      </c>
      <c r="B2161">
        <v>63.15</v>
      </c>
      <c r="E2161">
        <v>126707</v>
      </c>
    </row>
    <row r="2162" spans="1:5" x14ac:dyDescent="0.3">
      <c r="A2162">
        <v>42403</v>
      </c>
      <c r="B2162">
        <v>62.99</v>
      </c>
      <c r="E2162">
        <v>112518</v>
      </c>
    </row>
    <row r="2163" spans="1:5" x14ac:dyDescent="0.3">
      <c r="A2163">
        <v>42402</v>
      </c>
      <c r="B2163">
        <v>63.1</v>
      </c>
      <c r="E2163">
        <v>138439</v>
      </c>
    </row>
    <row r="2164" spans="1:5" x14ac:dyDescent="0.3">
      <c r="A2164">
        <v>42401</v>
      </c>
      <c r="B2164">
        <v>64.34</v>
      </c>
      <c r="E2164">
        <v>86516</v>
      </c>
    </row>
    <row r="2165" spans="1:5" x14ac:dyDescent="0.3">
      <c r="A2165">
        <v>42398</v>
      </c>
      <c r="B2165">
        <v>64.7</v>
      </c>
      <c r="E2165">
        <v>87047</v>
      </c>
    </row>
    <row r="2166" spans="1:5" x14ac:dyDescent="0.3">
      <c r="A2166">
        <v>42397</v>
      </c>
      <c r="B2166">
        <v>62.68</v>
      </c>
      <c r="E2166">
        <v>93407</v>
      </c>
    </row>
    <row r="2167" spans="1:5" x14ac:dyDescent="0.3">
      <c r="A2167">
        <v>42396</v>
      </c>
      <c r="B2167">
        <v>62.51</v>
      </c>
      <c r="E2167">
        <v>103883</v>
      </c>
    </row>
    <row r="2168" spans="1:5" x14ac:dyDescent="0.3">
      <c r="A2168">
        <v>42395</v>
      </c>
      <c r="B2168">
        <v>63.63</v>
      </c>
      <c r="E2168">
        <v>63974</v>
      </c>
    </row>
    <row r="2169" spans="1:5" x14ac:dyDescent="0.3">
      <c r="A2169">
        <v>42394</v>
      </c>
      <c r="B2169">
        <v>62.66</v>
      </c>
      <c r="E2169">
        <v>107098</v>
      </c>
    </row>
    <row r="2170" spans="1:5" x14ac:dyDescent="0.3">
      <c r="A2170">
        <v>42391</v>
      </c>
      <c r="B2170">
        <v>63.94</v>
      </c>
      <c r="E2170">
        <v>100663</v>
      </c>
    </row>
    <row r="2171" spans="1:5" x14ac:dyDescent="0.3">
      <c r="A2171">
        <v>42390</v>
      </c>
      <c r="B2171">
        <v>62.47</v>
      </c>
      <c r="E2171">
        <v>60561</v>
      </c>
    </row>
    <row r="2172" spans="1:5" x14ac:dyDescent="0.3">
      <c r="A2172">
        <v>42389</v>
      </c>
      <c r="B2172">
        <v>62.48</v>
      </c>
      <c r="E2172">
        <v>140237</v>
      </c>
    </row>
    <row r="2173" spans="1:5" x14ac:dyDescent="0.3">
      <c r="A2173">
        <v>42388</v>
      </c>
      <c r="B2173">
        <v>61.87</v>
      </c>
      <c r="E2173">
        <v>102830</v>
      </c>
    </row>
    <row r="2174" spans="1:5" x14ac:dyDescent="0.3">
      <c r="A2174">
        <v>42384</v>
      </c>
      <c r="B2174">
        <v>63.05</v>
      </c>
      <c r="E2174">
        <v>175343</v>
      </c>
    </row>
    <row r="2175" spans="1:5" x14ac:dyDescent="0.3">
      <c r="A2175">
        <v>42383</v>
      </c>
      <c r="B2175">
        <v>64.184799999999996</v>
      </c>
      <c r="E2175">
        <v>156259</v>
      </c>
    </row>
    <row r="2176" spans="1:5" x14ac:dyDescent="0.3">
      <c r="A2176">
        <v>42382</v>
      </c>
      <c r="B2176">
        <v>63.29</v>
      </c>
      <c r="E2176">
        <v>193116</v>
      </c>
    </row>
    <row r="2177" spans="1:5" x14ac:dyDescent="0.3">
      <c r="A2177">
        <v>42381</v>
      </c>
      <c r="B2177">
        <v>65.5608</v>
      </c>
      <c r="E2177">
        <v>70828</v>
      </c>
    </row>
    <row r="2178" spans="1:5" x14ac:dyDescent="0.3">
      <c r="A2178">
        <v>42380</v>
      </c>
      <c r="B2178">
        <v>65.59</v>
      </c>
      <c r="E2178">
        <v>118311</v>
      </c>
    </row>
    <row r="2179" spans="1:5" x14ac:dyDescent="0.3">
      <c r="A2179">
        <v>42377</v>
      </c>
      <c r="B2179">
        <v>66.06</v>
      </c>
      <c r="E2179">
        <v>71080</v>
      </c>
    </row>
    <row r="2180" spans="1:5" x14ac:dyDescent="0.3">
      <c r="A2180">
        <v>42376</v>
      </c>
      <c r="B2180">
        <v>67.38</v>
      </c>
      <c r="E2180">
        <v>156449</v>
      </c>
    </row>
    <row r="2181" spans="1:5" x14ac:dyDescent="0.3">
      <c r="A2181">
        <v>42375</v>
      </c>
      <c r="B2181">
        <v>69.44</v>
      </c>
      <c r="E2181">
        <v>74230</v>
      </c>
    </row>
    <row r="2182" spans="1:5" x14ac:dyDescent="0.3">
      <c r="A2182">
        <v>42374</v>
      </c>
      <c r="B2182">
        <v>70.260000000000005</v>
      </c>
      <c r="E2182">
        <v>34456</v>
      </c>
    </row>
    <row r="2183" spans="1:5" x14ac:dyDescent="0.3">
      <c r="A2183">
        <v>42373</v>
      </c>
      <c r="B2183">
        <v>70.260000000000005</v>
      </c>
      <c r="E2183">
        <v>129032</v>
      </c>
    </row>
    <row r="2184" spans="1:5" x14ac:dyDescent="0.3">
      <c r="A2184">
        <v>42369</v>
      </c>
      <c r="B2184">
        <v>72.099999999999994</v>
      </c>
      <c r="E2184">
        <v>88370</v>
      </c>
    </row>
    <row r="2185" spans="1:5" x14ac:dyDescent="0.3">
      <c r="A2185">
        <v>42368</v>
      </c>
      <c r="B2185">
        <v>72.959999999999994</v>
      </c>
      <c r="E2185">
        <v>65589</v>
      </c>
    </row>
    <row r="2186" spans="1:5" x14ac:dyDescent="0.3">
      <c r="A2186">
        <v>42367</v>
      </c>
      <c r="B2186">
        <v>73.459999999999994</v>
      </c>
      <c r="E2186">
        <v>52375</v>
      </c>
    </row>
    <row r="2187" spans="1:5" x14ac:dyDescent="0.3">
      <c r="A2187">
        <v>42366</v>
      </c>
      <c r="B2187">
        <v>72.849999999999994</v>
      </c>
      <c r="E2187">
        <v>53051</v>
      </c>
    </row>
    <row r="2188" spans="1:5" x14ac:dyDescent="0.3">
      <c r="A2188">
        <v>42362</v>
      </c>
      <c r="B2188">
        <v>73.31</v>
      </c>
      <c r="E2188">
        <v>24011</v>
      </c>
    </row>
    <row r="2189" spans="1:5" x14ac:dyDescent="0.3">
      <c r="A2189">
        <v>42361</v>
      </c>
      <c r="B2189">
        <v>73.510000000000005</v>
      </c>
      <c r="E2189">
        <v>72232</v>
      </c>
    </row>
    <row r="2190" spans="1:5" x14ac:dyDescent="0.3">
      <c r="A2190">
        <v>42360</v>
      </c>
      <c r="B2190">
        <v>72.680000000000007</v>
      </c>
      <c r="E2190">
        <v>97367</v>
      </c>
    </row>
    <row r="2191" spans="1:5" x14ac:dyDescent="0.3">
      <c r="A2191">
        <v>42359</v>
      </c>
      <c r="B2191">
        <v>72.040000000000006</v>
      </c>
      <c r="E2191">
        <v>95047</v>
      </c>
    </row>
    <row r="2192" spans="1:5" x14ac:dyDescent="0.3">
      <c r="A2192">
        <v>42356</v>
      </c>
      <c r="B2192">
        <v>71.61</v>
      </c>
      <c r="E2192">
        <v>39525</v>
      </c>
    </row>
    <row r="2193" spans="1:5" x14ac:dyDescent="0.3">
      <c r="A2193">
        <v>42355</v>
      </c>
      <c r="B2193">
        <v>72.17</v>
      </c>
      <c r="E2193">
        <v>31715</v>
      </c>
    </row>
    <row r="2194" spans="1:5" x14ac:dyDescent="0.3">
      <c r="A2194">
        <v>42354</v>
      </c>
      <c r="B2194">
        <v>72.75</v>
      </c>
      <c r="E2194">
        <v>48618</v>
      </c>
    </row>
    <row r="2195" spans="1:5" x14ac:dyDescent="0.3">
      <c r="A2195">
        <v>42353</v>
      </c>
      <c r="B2195">
        <v>71.64</v>
      </c>
      <c r="E2195">
        <v>56938</v>
      </c>
    </row>
    <row r="2196" spans="1:5" x14ac:dyDescent="0.3">
      <c r="A2196">
        <v>42352</v>
      </c>
      <c r="B2196">
        <v>70.600099999999998</v>
      </c>
      <c r="E2196">
        <v>113703</v>
      </c>
    </row>
    <row r="2197" spans="1:5" x14ac:dyDescent="0.3">
      <c r="A2197">
        <v>42349</v>
      </c>
      <c r="B2197">
        <v>71.239999999999995</v>
      </c>
      <c r="E2197">
        <v>243192</v>
      </c>
    </row>
    <row r="2198" spans="1:5" x14ac:dyDescent="0.3">
      <c r="A2198">
        <v>42348</v>
      </c>
      <c r="B2198">
        <v>72.97</v>
      </c>
      <c r="E2198">
        <v>85630</v>
      </c>
    </row>
    <row r="2199" spans="1:5" x14ac:dyDescent="0.3">
      <c r="A2199">
        <v>42347</v>
      </c>
      <c r="B2199">
        <v>72.72</v>
      </c>
      <c r="E2199">
        <v>56160</v>
      </c>
    </row>
    <row r="2200" spans="1:5" x14ac:dyDescent="0.3">
      <c r="A2200">
        <v>42346</v>
      </c>
      <c r="B2200">
        <v>73.62</v>
      </c>
      <c r="E2200">
        <v>106238</v>
      </c>
    </row>
    <row r="2201" spans="1:5" x14ac:dyDescent="0.3">
      <c r="A2201">
        <v>42345</v>
      </c>
      <c r="B2201">
        <v>73.87</v>
      </c>
      <c r="E2201">
        <v>53446</v>
      </c>
    </row>
    <row r="2202" spans="1:5" x14ac:dyDescent="0.3">
      <c r="A2202">
        <v>42342</v>
      </c>
      <c r="B2202">
        <v>75.31</v>
      </c>
      <c r="E2202">
        <v>58172</v>
      </c>
    </row>
    <row r="2203" spans="1:5" x14ac:dyDescent="0.3">
      <c r="A2203">
        <v>42341</v>
      </c>
      <c r="B2203">
        <v>74.86</v>
      </c>
      <c r="E2203">
        <v>208080</v>
      </c>
    </row>
    <row r="2204" spans="1:5" x14ac:dyDescent="0.3">
      <c r="A2204">
        <v>42340</v>
      </c>
      <c r="B2204">
        <v>76.099999999999994</v>
      </c>
      <c r="E2204">
        <v>80106</v>
      </c>
    </row>
    <row r="2205" spans="1:5" x14ac:dyDescent="0.3">
      <c r="A2205">
        <v>42339</v>
      </c>
      <c r="B2205">
        <v>76.650000000000006</v>
      </c>
      <c r="E2205">
        <v>60691</v>
      </c>
    </row>
    <row r="2206" spans="1:5" x14ac:dyDescent="0.3">
      <c r="A2206">
        <v>42338</v>
      </c>
      <c r="B2206">
        <v>76.23</v>
      </c>
      <c r="E2206">
        <v>104628</v>
      </c>
    </row>
    <row r="2207" spans="1:5" x14ac:dyDescent="0.3">
      <c r="A2207">
        <v>42335</v>
      </c>
      <c r="B2207">
        <v>76.55</v>
      </c>
      <c r="E2207">
        <v>13312</v>
      </c>
    </row>
    <row r="2208" spans="1:5" x14ac:dyDescent="0.3">
      <c r="A2208">
        <v>42333</v>
      </c>
      <c r="B2208">
        <v>76.040000000000006</v>
      </c>
      <c r="E2208">
        <v>100805</v>
      </c>
    </row>
    <row r="2209" spans="1:5" x14ac:dyDescent="0.3">
      <c r="A2209">
        <v>42332</v>
      </c>
      <c r="B2209">
        <v>75.31</v>
      </c>
      <c r="E2209">
        <v>25746</v>
      </c>
    </row>
    <row r="2210" spans="1:5" x14ac:dyDescent="0.3">
      <c r="A2210">
        <v>42331</v>
      </c>
      <c r="B2210">
        <v>74.67</v>
      </c>
      <c r="E2210">
        <v>45568</v>
      </c>
    </row>
    <row r="2211" spans="1:5" x14ac:dyDescent="0.3">
      <c r="A2211">
        <v>42328</v>
      </c>
      <c r="B2211">
        <v>74.27</v>
      </c>
      <c r="E2211">
        <v>52616</v>
      </c>
    </row>
    <row r="2212" spans="1:5" x14ac:dyDescent="0.3">
      <c r="A2212">
        <v>42327</v>
      </c>
      <c r="B2212">
        <v>73.680000000000007</v>
      </c>
      <c r="E2212">
        <v>32296</v>
      </c>
    </row>
    <row r="2213" spans="1:5" x14ac:dyDescent="0.3">
      <c r="A2213">
        <v>42326</v>
      </c>
      <c r="B2213">
        <v>74.16</v>
      </c>
      <c r="E2213">
        <v>47074</v>
      </c>
    </row>
    <row r="2214" spans="1:5" x14ac:dyDescent="0.3">
      <c r="A2214">
        <v>42325</v>
      </c>
      <c r="B2214">
        <v>73.072999999999993</v>
      </c>
      <c r="E2214">
        <v>32867</v>
      </c>
    </row>
    <row r="2215" spans="1:5" x14ac:dyDescent="0.3">
      <c r="A2215">
        <v>42324</v>
      </c>
      <c r="B2215">
        <v>73.3</v>
      </c>
      <c r="E2215">
        <v>43187</v>
      </c>
    </row>
    <row r="2216" spans="1:5" x14ac:dyDescent="0.3">
      <c r="A2216">
        <v>42321</v>
      </c>
      <c r="B2216">
        <v>73.06</v>
      </c>
      <c r="E2216">
        <v>37215</v>
      </c>
    </row>
    <row r="2217" spans="1:5" x14ac:dyDescent="0.3">
      <c r="A2217">
        <v>42320</v>
      </c>
      <c r="B2217">
        <v>73.45</v>
      </c>
      <c r="E2217">
        <v>29819</v>
      </c>
    </row>
    <row r="2218" spans="1:5" x14ac:dyDescent="0.3">
      <c r="A2218">
        <v>42319</v>
      </c>
      <c r="B2218">
        <v>74.78</v>
      </c>
      <c r="E2218">
        <v>23926</v>
      </c>
    </row>
    <row r="2219" spans="1:5" x14ac:dyDescent="0.3">
      <c r="A2219">
        <v>42318</v>
      </c>
      <c r="B2219">
        <v>75.41</v>
      </c>
      <c r="E2219">
        <v>22854</v>
      </c>
    </row>
    <row r="2220" spans="1:5" x14ac:dyDescent="0.3">
      <c r="A2220">
        <v>42317</v>
      </c>
      <c r="B2220">
        <v>75.635000000000005</v>
      </c>
      <c r="E2220">
        <v>26249</v>
      </c>
    </row>
    <row r="2221" spans="1:5" x14ac:dyDescent="0.3">
      <c r="A2221">
        <v>42314</v>
      </c>
      <c r="B2221">
        <v>76.48</v>
      </c>
      <c r="E2221">
        <v>21240</v>
      </c>
    </row>
    <row r="2222" spans="1:5" x14ac:dyDescent="0.3">
      <c r="A2222">
        <v>42313</v>
      </c>
      <c r="B2222">
        <v>75.680000000000007</v>
      </c>
      <c r="E2222">
        <v>20291</v>
      </c>
    </row>
    <row r="2223" spans="1:5" x14ac:dyDescent="0.3">
      <c r="A2223">
        <v>42312</v>
      </c>
      <c r="B2223">
        <v>75.900000000000006</v>
      </c>
      <c r="E2223">
        <v>68834</v>
      </c>
    </row>
    <row r="2224" spans="1:5" x14ac:dyDescent="0.3">
      <c r="A2224">
        <v>42311</v>
      </c>
      <c r="B2224">
        <v>75.849999999999994</v>
      </c>
      <c r="E2224">
        <v>20646</v>
      </c>
    </row>
    <row r="2225" spans="1:5" x14ac:dyDescent="0.3">
      <c r="A2225">
        <v>42310</v>
      </c>
      <c r="B2225">
        <v>75.290000000000006</v>
      </c>
      <c r="E2225">
        <v>22144</v>
      </c>
    </row>
    <row r="2226" spans="1:5" x14ac:dyDescent="0.3">
      <c r="A2226">
        <v>42307</v>
      </c>
      <c r="B2226">
        <v>73.599999999999994</v>
      </c>
      <c r="E2226">
        <v>30615</v>
      </c>
    </row>
    <row r="2227" spans="1:5" x14ac:dyDescent="0.3">
      <c r="A2227">
        <v>42306</v>
      </c>
      <c r="B2227">
        <v>74.069999999999993</v>
      </c>
      <c r="E2227">
        <v>23494</v>
      </c>
    </row>
    <row r="2228" spans="1:5" x14ac:dyDescent="0.3">
      <c r="A2228">
        <v>42305</v>
      </c>
      <c r="B2228">
        <v>75.03</v>
      </c>
      <c r="E2228">
        <v>44063</v>
      </c>
    </row>
    <row r="2229" spans="1:5" x14ac:dyDescent="0.3">
      <c r="A2229">
        <v>42304</v>
      </c>
      <c r="B2229">
        <v>72.7</v>
      </c>
      <c r="E2229">
        <v>33505</v>
      </c>
    </row>
    <row r="2230" spans="1:5" x14ac:dyDescent="0.3">
      <c r="A2230">
        <v>42303</v>
      </c>
      <c r="B2230">
        <v>73.62</v>
      </c>
      <c r="E2230">
        <v>51023</v>
      </c>
    </row>
    <row r="2231" spans="1:5" x14ac:dyDescent="0.3">
      <c r="A2231">
        <v>42300</v>
      </c>
      <c r="B2231">
        <v>74.36</v>
      </c>
      <c r="E2231">
        <v>18615</v>
      </c>
    </row>
    <row r="2232" spans="1:5" x14ac:dyDescent="0.3">
      <c r="A2232">
        <v>42299</v>
      </c>
      <c r="B2232">
        <v>73.59</v>
      </c>
      <c r="E2232">
        <v>24818</v>
      </c>
    </row>
    <row r="2233" spans="1:5" x14ac:dyDescent="0.3">
      <c r="A2233">
        <v>42298</v>
      </c>
      <c r="B2233">
        <v>73.040000000000006</v>
      </c>
      <c r="E2233">
        <v>33470</v>
      </c>
    </row>
    <row r="2234" spans="1:5" x14ac:dyDescent="0.3">
      <c r="A2234">
        <v>42297</v>
      </c>
      <c r="B2234">
        <v>74.22</v>
      </c>
      <c r="E2234">
        <v>26639</v>
      </c>
    </row>
    <row r="2235" spans="1:5" x14ac:dyDescent="0.3">
      <c r="A2235">
        <v>42296</v>
      </c>
      <c r="B2235">
        <v>74.22</v>
      </c>
      <c r="E2235">
        <v>42651</v>
      </c>
    </row>
    <row r="2236" spans="1:5" x14ac:dyDescent="0.3">
      <c r="A2236">
        <v>42293</v>
      </c>
      <c r="B2236">
        <v>74.12</v>
      </c>
      <c r="E2236">
        <v>16490</v>
      </c>
    </row>
    <row r="2237" spans="1:5" x14ac:dyDescent="0.3">
      <c r="A2237">
        <v>42292</v>
      </c>
      <c r="B2237">
        <v>74.290000000000006</v>
      </c>
      <c r="E2237">
        <v>32049</v>
      </c>
    </row>
    <row r="2238" spans="1:5" x14ac:dyDescent="0.3">
      <c r="A2238">
        <v>42291</v>
      </c>
      <c r="B2238">
        <v>72.239999999999995</v>
      </c>
      <c r="E2238">
        <v>16892</v>
      </c>
    </row>
    <row r="2239" spans="1:5" x14ac:dyDescent="0.3">
      <c r="A2239">
        <v>42290</v>
      </c>
      <c r="B2239">
        <v>73</v>
      </c>
      <c r="E2239">
        <v>64244</v>
      </c>
    </row>
    <row r="2240" spans="1:5" x14ac:dyDescent="0.3">
      <c r="A2240">
        <v>42289</v>
      </c>
      <c r="B2240">
        <v>73.77</v>
      </c>
      <c r="E2240">
        <v>22655</v>
      </c>
    </row>
    <row r="2241" spans="1:5" x14ac:dyDescent="0.3">
      <c r="A2241">
        <v>42286</v>
      </c>
      <c r="B2241">
        <v>74.034999999999997</v>
      </c>
      <c r="E2241">
        <v>40021</v>
      </c>
    </row>
    <row r="2242" spans="1:5" x14ac:dyDescent="0.3">
      <c r="A2242">
        <v>42285</v>
      </c>
      <c r="B2242">
        <v>73.849999999999994</v>
      </c>
      <c r="E2242">
        <v>20885</v>
      </c>
    </row>
    <row r="2243" spans="1:5" x14ac:dyDescent="0.3">
      <c r="A2243">
        <v>42284</v>
      </c>
      <c r="B2243">
        <v>73.180000000000007</v>
      </c>
      <c r="E2243">
        <v>36795</v>
      </c>
    </row>
    <row r="2244" spans="1:5" x14ac:dyDescent="0.3">
      <c r="A2244">
        <v>42283</v>
      </c>
      <c r="B2244">
        <v>71.819999999999993</v>
      </c>
      <c r="E2244">
        <v>26135</v>
      </c>
    </row>
    <row r="2245" spans="1:5" x14ac:dyDescent="0.3">
      <c r="A2245">
        <v>42282</v>
      </c>
      <c r="B2245">
        <v>72.33</v>
      </c>
      <c r="E2245">
        <v>33844</v>
      </c>
    </row>
    <row r="2246" spans="1:5" x14ac:dyDescent="0.3">
      <c r="A2246">
        <v>42279</v>
      </c>
      <c r="B2246">
        <v>70.42</v>
      </c>
      <c r="E2246">
        <v>60717</v>
      </c>
    </row>
    <row r="2247" spans="1:5" x14ac:dyDescent="0.3">
      <c r="A2247">
        <v>42278</v>
      </c>
      <c r="B2247">
        <v>69.36</v>
      </c>
      <c r="E2247">
        <v>210261</v>
      </c>
    </row>
    <row r="2248" spans="1:5" x14ac:dyDescent="0.3">
      <c r="A2248">
        <v>42277</v>
      </c>
      <c r="B2248">
        <v>69.75</v>
      </c>
      <c r="E2248">
        <v>96841</v>
      </c>
    </row>
    <row r="2249" spans="1:5" x14ac:dyDescent="0.3">
      <c r="A2249">
        <v>42276</v>
      </c>
      <c r="B2249">
        <v>68.87</v>
      </c>
      <c r="E2249">
        <v>88526</v>
      </c>
    </row>
    <row r="2250" spans="1:5" x14ac:dyDescent="0.3">
      <c r="A2250">
        <v>42275</v>
      </c>
      <c r="B2250">
        <v>69.489999999999995</v>
      </c>
      <c r="E2250">
        <v>35018</v>
      </c>
    </row>
    <row r="2251" spans="1:5" x14ac:dyDescent="0.3">
      <c r="A2251">
        <v>42272</v>
      </c>
      <c r="B2251">
        <v>71.59</v>
      </c>
      <c r="E2251">
        <v>31347</v>
      </c>
    </row>
    <row r="2252" spans="1:5" x14ac:dyDescent="0.3">
      <c r="A2252">
        <v>42271</v>
      </c>
      <c r="B2252">
        <v>73.41</v>
      </c>
      <c r="E2252">
        <v>23074</v>
      </c>
    </row>
    <row r="2253" spans="1:5" x14ac:dyDescent="0.3">
      <c r="A2253">
        <v>42270</v>
      </c>
      <c r="B2253">
        <v>73.540000000000006</v>
      </c>
      <c r="E2253">
        <v>19751</v>
      </c>
    </row>
    <row r="2254" spans="1:5" x14ac:dyDescent="0.3">
      <c r="A2254">
        <v>42269</v>
      </c>
      <c r="B2254">
        <v>73.73</v>
      </c>
      <c r="E2254">
        <v>17949</v>
      </c>
    </row>
    <row r="2255" spans="1:5" x14ac:dyDescent="0.3">
      <c r="A2255">
        <v>42268</v>
      </c>
      <c r="B2255">
        <v>74.849999999999994</v>
      </c>
      <c r="E2255">
        <v>53500</v>
      </c>
    </row>
    <row r="2256" spans="1:5" x14ac:dyDescent="0.3">
      <c r="A2256">
        <v>42265</v>
      </c>
      <c r="B2256">
        <v>75.239999999999995</v>
      </c>
      <c r="E2256">
        <v>32480</v>
      </c>
    </row>
    <row r="2257" spans="1:5" x14ac:dyDescent="0.3">
      <c r="A2257">
        <v>42264</v>
      </c>
      <c r="B2257">
        <v>75.86</v>
      </c>
      <c r="E2257">
        <v>33625</v>
      </c>
    </row>
    <row r="2258" spans="1:5" x14ac:dyDescent="0.3">
      <c r="A2258">
        <v>42263</v>
      </c>
      <c r="B2258">
        <v>75.266000000000005</v>
      </c>
      <c r="E2258">
        <v>24616</v>
      </c>
    </row>
    <row r="2259" spans="1:5" x14ac:dyDescent="0.3">
      <c r="A2259">
        <v>42262</v>
      </c>
      <c r="B2259">
        <v>74.599999999999994</v>
      </c>
      <c r="E2259">
        <v>37885</v>
      </c>
    </row>
    <row r="2260" spans="1:5" x14ac:dyDescent="0.3">
      <c r="A2260">
        <v>42261</v>
      </c>
      <c r="B2260">
        <v>74.040000000000006</v>
      </c>
      <c r="E2260">
        <v>44357</v>
      </c>
    </row>
    <row r="2261" spans="1:5" x14ac:dyDescent="0.3">
      <c r="A2261">
        <v>42258</v>
      </c>
      <c r="B2261">
        <v>74.400000000000006</v>
      </c>
      <c r="E2261">
        <v>46657</v>
      </c>
    </row>
    <row r="2262" spans="1:5" x14ac:dyDescent="0.3">
      <c r="A2262">
        <v>42257</v>
      </c>
      <c r="B2262">
        <v>74.079899999999995</v>
      </c>
      <c r="E2262">
        <v>27398</v>
      </c>
    </row>
    <row r="2263" spans="1:5" x14ac:dyDescent="0.3">
      <c r="A2263">
        <v>42256</v>
      </c>
      <c r="B2263">
        <v>73.739999999999995</v>
      </c>
      <c r="E2263">
        <v>42695</v>
      </c>
    </row>
    <row r="2264" spans="1:5" x14ac:dyDescent="0.3">
      <c r="A2264">
        <v>42255</v>
      </c>
      <c r="B2264">
        <v>74.33</v>
      </c>
      <c r="E2264">
        <v>39619</v>
      </c>
    </row>
    <row r="2265" spans="1:5" x14ac:dyDescent="0.3">
      <c r="A2265">
        <v>42251</v>
      </c>
      <c r="B2265">
        <v>73.11</v>
      </c>
      <c r="E2265">
        <v>62117</v>
      </c>
    </row>
    <row r="2266" spans="1:5" x14ac:dyDescent="0.3">
      <c r="A2266">
        <v>42250</v>
      </c>
      <c r="B2266">
        <v>73.290000000000006</v>
      </c>
      <c r="E2266">
        <v>54705</v>
      </c>
    </row>
    <row r="2267" spans="1:5" x14ac:dyDescent="0.3">
      <c r="A2267">
        <v>42249</v>
      </c>
      <c r="B2267">
        <v>73.77</v>
      </c>
      <c r="E2267">
        <v>70463</v>
      </c>
    </row>
    <row r="2268" spans="1:5" x14ac:dyDescent="0.3">
      <c r="A2268">
        <v>42248</v>
      </c>
      <c r="B2268">
        <v>72.45</v>
      </c>
      <c r="E2268">
        <v>109916</v>
      </c>
    </row>
    <row r="2269" spans="1:5" x14ac:dyDescent="0.3">
      <c r="A2269">
        <v>42247</v>
      </c>
      <c r="B2269">
        <v>74.290000000000006</v>
      </c>
      <c r="E2269">
        <v>118967</v>
      </c>
    </row>
    <row r="2270" spans="1:5" x14ac:dyDescent="0.3">
      <c r="A2270">
        <v>42244</v>
      </c>
      <c r="B2270">
        <v>74.08</v>
      </c>
      <c r="E2270">
        <v>159178</v>
      </c>
    </row>
    <row r="2271" spans="1:5" x14ac:dyDescent="0.3">
      <c r="A2271">
        <v>42243</v>
      </c>
      <c r="B2271">
        <v>73.084999999999994</v>
      </c>
      <c r="E2271">
        <v>263705</v>
      </c>
    </row>
    <row r="2272" spans="1:5" x14ac:dyDescent="0.3">
      <c r="A2272">
        <v>42242</v>
      </c>
      <c r="B2272">
        <v>71.91</v>
      </c>
      <c r="E2272">
        <v>182913</v>
      </c>
    </row>
    <row r="2273" spans="1:5" x14ac:dyDescent="0.3">
      <c r="A2273">
        <v>42241</v>
      </c>
      <c r="B2273">
        <v>70.48</v>
      </c>
      <c r="E2273">
        <v>152440</v>
      </c>
    </row>
    <row r="2274" spans="1:5" x14ac:dyDescent="0.3">
      <c r="A2274">
        <v>42240</v>
      </c>
      <c r="B2274">
        <v>71</v>
      </c>
      <c r="E2274">
        <v>161835</v>
      </c>
    </row>
    <row r="2275" spans="1:5" x14ac:dyDescent="0.3">
      <c r="A2275">
        <v>42237</v>
      </c>
      <c r="B2275">
        <v>73.53</v>
      </c>
      <c r="E2275">
        <v>155357</v>
      </c>
    </row>
    <row r="2276" spans="1:5" x14ac:dyDescent="0.3">
      <c r="A2276">
        <v>42236</v>
      </c>
      <c r="B2276">
        <v>73.95</v>
      </c>
      <c r="E2276">
        <v>61135</v>
      </c>
    </row>
    <row r="2277" spans="1:5" x14ac:dyDescent="0.3">
      <c r="A2277">
        <v>42235</v>
      </c>
      <c r="B2277">
        <v>75.98</v>
      </c>
      <c r="E2277">
        <v>40390</v>
      </c>
    </row>
    <row r="2278" spans="1:5" x14ac:dyDescent="0.3">
      <c r="A2278">
        <v>42234</v>
      </c>
      <c r="B2278">
        <v>76.55</v>
      </c>
      <c r="E2278">
        <v>43689</v>
      </c>
    </row>
    <row r="2279" spans="1:5" x14ac:dyDescent="0.3">
      <c r="A2279">
        <v>42233</v>
      </c>
      <c r="B2279">
        <v>77.004999999999995</v>
      </c>
      <c r="E2279">
        <v>35688</v>
      </c>
    </row>
    <row r="2280" spans="1:5" x14ac:dyDescent="0.3">
      <c r="A2280">
        <v>42230</v>
      </c>
      <c r="B2280">
        <v>76.38</v>
      </c>
      <c r="E2280">
        <v>28746</v>
      </c>
    </row>
    <row r="2281" spans="1:5" x14ac:dyDescent="0.3">
      <c r="A2281">
        <v>42229</v>
      </c>
      <c r="B2281">
        <v>76.02</v>
      </c>
      <c r="E2281">
        <v>56707</v>
      </c>
    </row>
    <row r="2282" spans="1:5" x14ac:dyDescent="0.3">
      <c r="A2282">
        <v>42228</v>
      </c>
      <c r="B2282">
        <v>76.461200000000005</v>
      </c>
      <c r="E2282">
        <v>52271</v>
      </c>
    </row>
    <row r="2283" spans="1:5" x14ac:dyDescent="0.3">
      <c r="A2283">
        <v>42227</v>
      </c>
      <c r="B2283">
        <v>76.48</v>
      </c>
      <c r="E2283">
        <v>55838</v>
      </c>
    </row>
    <row r="2284" spans="1:5" x14ac:dyDescent="0.3">
      <c r="A2284">
        <v>42226</v>
      </c>
      <c r="B2284">
        <v>77.27</v>
      </c>
      <c r="E2284">
        <v>53412</v>
      </c>
    </row>
    <row r="2285" spans="1:5" x14ac:dyDescent="0.3">
      <c r="A2285">
        <v>42223</v>
      </c>
      <c r="B2285">
        <v>76.459999999999994</v>
      </c>
      <c r="E2285">
        <v>79700</v>
      </c>
    </row>
    <row r="2286" spans="1:5" x14ac:dyDescent="0.3">
      <c r="A2286">
        <v>42222</v>
      </c>
      <c r="B2286">
        <v>77.209999999999994</v>
      </c>
      <c r="E2286">
        <v>35983</v>
      </c>
    </row>
    <row r="2287" spans="1:5" x14ac:dyDescent="0.3">
      <c r="A2287">
        <v>42221</v>
      </c>
      <c r="B2287">
        <v>78.02</v>
      </c>
      <c r="E2287">
        <v>50894</v>
      </c>
    </row>
    <row r="2288" spans="1:5" x14ac:dyDescent="0.3">
      <c r="A2288">
        <v>42220</v>
      </c>
      <c r="B2288">
        <v>77.81</v>
      </c>
      <c r="E2288">
        <v>446178</v>
      </c>
    </row>
    <row r="2289" spans="1:5" x14ac:dyDescent="0.3">
      <c r="A2289">
        <v>42219</v>
      </c>
      <c r="B2289">
        <v>77.91</v>
      </c>
      <c r="E2289">
        <v>86827</v>
      </c>
    </row>
    <row r="2290" spans="1:5" x14ac:dyDescent="0.3">
      <c r="A2290">
        <v>42216</v>
      </c>
      <c r="B2290">
        <v>78.33</v>
      </c>
      <c r="E2290">
        <v>63077</v>
      </c>
    </row>
    <row r="2291" spans="1:5" x14ac:dyDescent="0.3">
      <c r="A2291">
        <v>42215</v>
      </c>
      <c r="B2291">
        <v>77.98</v>
      </c>
      <c r="E2291">
        <v>57070</v>
      </c>
    </row>
    <row r="2292" spans="1:5" x14ac:dyDescent="0.3">
      <c r="A2292">
        <v>42214</v>
      </c>
      <c r="B2292">
        <v>77.81</v>
      </c>
      <c r="E2292">
        <v>66253</v>
      </c>
    </row>
    <row r="2293" spans="1:5" x14ac:dyDescent="0.3">
      <c r="A2293">
        <v>42213</v>
      </c>
      <c r="B2293">
        <v>77.900000000000006</v>
      </c>
      <c r="E2293">
        <v>77961</v>
      </c>
    </row>
    <row r="2294" spans="1:5" x14ac:dyDescent="0.3">
      <c r="A2294">
        <v>42212</v>
      </c>
      <c r="B2294">
        <v>77.53</v>
      </c>
      <c r="E2294">
        <v>88505</v>
      </c>
    </row>
    <row r="2295" spans="1:5" x14ac:dyDescent="0.3">
      <c r="A2295">
        <v>42209</v>
      </c>
      <c r="B2295">
        <v>78.14</v>
      </c>
      <c r="E2295">
        <v>93249</v>
      </c>
    </row>
    <row r="2296" spans="1:5" x14ac:dyDescent="0.3">
      <c r="A2296">
        <v>42208</v>
      </c>
      <c r="B2296">
        <v>79.59</v>
      </c>
      <c r="E2296">
        <v>52465</v>
      </c>
    </row>
    <row r="2297" spans="1:5" x14ac:dyDescent="0.3">
      <c r="A2297">
        <v>42207</v>
      </c>
      <c r="B2297">
        <v>80.53</v>
      </c>
      <c r="E2297">
        <v>32789</v>
      </c>
    </row>
    <row r="2298" spans="1:5" x14ac:dyDescent="0.3">
      <c r="A2298">
        <v>42206</v>
      </c>
      <c r="B2298">
        <v>80.36</v>
      </c>
      <c r="E2298">
        <v>27149</v>
      </c>
    </row>
    <row r="2299" spans="1:5" x14ac:dyDescent="0.3">
      <c r="A2299">
        <v>42205</v>
      </c>
      <c r="B2299">
        <v>80.7</v>
      </c>
      <c r="E2299">
        <v>60764</v>
      </c>
    </row>
    <row r="2300" spans="1:5" x14ac:dyDescent="0.3">
      <c r="A2300">
        <v>42202</v>
      </c>
      <c r="B2300">
        <v>81.59</v>
      </c>
      <c r="E2300">
        <v>59512</v>
      </c>
    </row>
    <row r="2301" spans="1:5" x14ac:dyDescent="0.3">
      <c r="A2301">
        <v>42201</v>
      </c>
      <c r="B2301">
        <v>81.78</v>
      </c>
      <c r="E2301">
        <v>73427</v>
      </c>
    </row>
    <row r="2302" spans="1:5" x14ac:dyDescent="0.3">
      <c r="A2302">
        <v>42200</v>
      </c>
      <c r="B2302">
        <v>81.22</v>
      </c>
      <c r="E2302">
        <v>36392</v>
      </c>
    </row>
    <row r="2303" spans="1:5" x14ac:dyDescent="0.3">
      <c r="A2303">
        <v>42199</v>
      </c>
      <c r="B2303">
        <v>82.12</v>
      </c>
      <c r="E2303">
        <v>50142</v>
      </c>
    </row>
    <row r="2304" spans="1:5" x14ac:dyDescent="0.3">
      <c r="A2304">
        <v>42198</v>
      </c>
      <c r="B2304">
        <v>81.48</v>
      </c>
      <c r="E2304">
        <v>82971</v>
      </c>
    </row>
    <row r="2305" spans="1:5" x14ac:dyDescent="0.3">
      <c r="A2305">
        <v>42195</v>
      </c>
      <c r="B2305">
        <v>80.650000000000006</v>
      </c>
      <c r="E2305">
        <v>107771</v>
      </c>
    </row>
    <row r="2306" spans="1:5" x14ac:dyDescent="0.3">
      <c r="A2306">
        <v>42194</v>
      </c>
      <c r="B2306">
        <v>79.349999999999994</v>
      </c>
      <c r="E2306">
        <v>92505</v>
      </c>
    </row>
    <row r="2307" spans="1:5" x14ac:dyDescent="0.3">
      <c r="A2307">
        <v>42193</v>
      </c>
      <c r="B2307">
        <v>79.02</v>
      </c>
      <c r="E2307">
        <v>106666</v>
      </c>
    </row>
    <row r="2308" spans="1:5" x14ac:dyDescent="0.3">
      <c r="A2308">
        <v>42192</v>
      </c>
      <c r="B2308">
        <v>80.36</v>
      </c>
      <c r="E2308">
        <v>125516</v>
      </c>
    </row>
    <row r="2309" spans="1:5" x14ac:dyDescent="0.3">
      <c r="A2309">
        <v>42191</v>
      </c>
      <c r="B2309">
        <v>80.34</v>
      </c>
      <c r="E2309">
        <v>101571</v>
      </c>
    </row>
    <row r="2310" spans="1:5" x14ac:dyDescent="0.3">
      <c r="A2310">
        <v>42187</v>
      </c>
      <c r="B2310">
        <v>80.510000000000005</v>
      </c>
      <c r="E2310">
        <v>41483</v>
      </c>
    </row>
    <row r="2311" spans="1:5" x14ac:dyDescent="0.3">
      <c r="A2311">
        <v>42186</v>
      </c>
      <c r="B2311">
        <v>81.540000000000006</v>
      </c>
      <c r="E2311">
        <v>291789</v>
      </c>
    </row>
    <row r="2312" spans="1:5" x14ac:dyDescent="0.3">
      <c r="A2312">
        <v>42185</v>
      </c>
      <c r="B2312">
        <v>81.53</v>
      </c>
      <c r="E2312">
        <v>130093</v>
      </c>
    </row>
    <row r="2313" spans="1:5" x14ac:dyDescent="0.3">
      <c r="A2313">
        <v>42184</v>
      </c>
      <c r="B2313">
        <v>80.819999999999993</v>
      </c>
      <c r="E2313">
        <v>185571</v>
      </c>
    </row>
    <row r="2314" spans="1:5" x14ac:dyDescent="0.3">
      <c r="A2314">
        <v>42181</v>
      </c>
      <c r="B2314">
        <v>83.24</v>
      </c>
      <c r="E2314">
        <v>144599</v>
      </c>
    </row>
    <row r="2315" spans="1:5" x14ac:dyDescent="0.3">
      <c r="A2315">
        <v>42180</v>
      </c>
      <c r="B2315">
        <v>83.36</v>
      </c>
      <c r="E2315">
        <v>43227</v>
      </c>
    </row>
    <row r="2316" spans="1:5" x14ac:dyDescent="0.3">
      <c r="A2316">
        <v>42179</v>
      </c>
      <c r="B2316">
        <v>83.49</v>
      </c>
      <c r="E2316">
        <v>37335</v>
      </c>
    </row>
    <row r="2317" spans="1:5" x14ac:dyDescent="0.3">
      <c r="A2317">
        <v>42178</v>
      </c>
      <c r="B2317">
        <v>84.16</v>
      </c>
      <c r="E2317">
        <v>41123</v>
      </c>
    </row>
    <row r="2318" spans="1:5" x14ac:dyDescent="0.3">
      <c r="A2318">
        <v>42177</v>
      </c>
      <c r="B2318">
        <v>83.91</v>
      </c>
      <c r="E2318">
        <v>49344</v>
      </c>
    </row>
    <row r="2319" spans="1:5" x14ac:dyDescent="0.3">
      <c r="A2319">
        <v>42174</v>
      </c>
      <c r="B2319">
        <v>83.32</v>
      </c>
      <c r="E2319">
        <v>56563</v>
      </c>
    </row>
    <row r="2320" spans="1:5" x14ac:dyDescent="0.3">
      <c r="A2320">
        <v>42173</v>
      </c>
      <c r="B2320">
        <v>83.36</v>
      </c>
      <c r="E2320">
        <v>61958</v>
      </c>
    </row>
    <row r="2321" spans="1:5" x14ac:dyDescent="0.3">
      <c r="A2321">
        <v>42172</v>
      </c>
      <c r="B2321">
        <v>82.08</v>
      </c>
      <c r="E2321">
        <v>30423</v>
      </c>
    </row>
    <row r="2322" spans="1:5" x14ac:dyDescent="0.3">
      <c r="A2322">
        <v>42171</v>
      </c>
      <c r="B2322">
        <v>82.26</v>
      </c>
      <c r="E2322">
        <v>54909</v>
      </c>
    </row>
    <row r="2323" spans="1:5" x14ac:dyDescent="0.3">
      <c r="A2323">
        <v>42170</v>
      </c>
      <c r="B2323">
        <v>81.819999999999993</v>
      </c>
      <c r="E2323">
        <v>48490</v>
      </c>
    </row>
    <row r="2324" spans="1:5" x14ac:dyDescent="0.3">
      <c r="A2324">
        <v>42167</v>
      </c>
      <c r="B2324">
        <v>82.05</v>
      </c>
      <c r="E2324">
        <v>49799</v>
      </c>
    </row>
    <row r="2325" spans="1:5" x14ac:dyDescent="0.3">
      <c r="A2325">
        <v>42166</v>
      </c>
      <c r="B2325">
        <v>82.16</v>
      </c>
      <c r="E2325">
        <v>69570</v>
      </c>
    </row>
    <row r="2326" spans="1:5" x14ac:dyDescent="0.3">
      <c r="A2326">
        <v>42165</v>
      </c>
      <c r="B2326">
        <v>82</v>
      </c>
      <c r="E2326">
        <v>108914</v>
      </c>
    </row>
    <row r="2327" spans="1:5" x14ac:dyDescent="0.3">
      <c r="A2327">
        <v>42164</v>
      </c>
      <c r="B2327">
        <v>80.900000000000006</v>
      </c>
      <c r="E2327">
        <v>45964</v>
      </c>
    </row>
    <row r="2328" spans="1:5" x14ac:dyDescent="0.3">
      <c r="A2328">
        <v>42163</v>
      </c>
      <c r="B2328">
        <v>81.25</v>
      </c>
      <c r="E2328">
        <v>68600</v>
      </c>
    </row>
    <row r="2329" spans="1:5" x14ac:dyDescent="0.3">
      <c r="A2329">
        <v>42160</v>
      </c>
      <c r="B2329">
        <v>81.400000000000006</v>
      </c>
      <c r="E2329">
        <v>67139</v>
      </c>
    </row>
    <row r="2330" spans="1:5" x14ac:dyDescent="0.3">
      <c r="A2330">
        <v>42159</v>
      </c>
      <c r="B2330">
        <v>80.680000000000007</v>
      </c>
      <c r="E2330">
        <v>22271</v>
      </c>
    </row>
    <row r="2331" spans="1:5" x14ac:dyDescent="0.3">
      <c r="A2331">
        <v>42158</v>
      </c>
      <c r="B2331">
        <v>81.239999999999995</v>
      </c>
      <c r="E2331">
        <v>141978</v>
      </c>
    </row>
    <row r="2332" spans="1:5" x14ac:dyDescent="0.3">
      <c r="A2332">
        <v>42157</v>
      </c>
      <c r="B2332">
        <v>80.040099999999995</v>
      </c>
      <c r="E2332">
        <v>44253</v>
      </c>
    </row>
    <row r="2333" spans="1:5" x14ac:dyDescent="0.3">
      <c r="A2333">
        <v>42156</v>
      </c>
      <c r="B2333">
        <v>79.900000000000006</v>
      </c>
      <c r="E2333">
        <v>67709</v>
      </c>
    </row>
    <row r="2334" spans="1:5" x14ac:dyDescent="0.3">
      <c r="A2334">
        <v>42153</v>
      </c>
      <c r="B2334">
        <v>79.58</v>
      </c>
      <c r="E2334">
        <v>43159</v>
      </c>
    </row>
    <row r="2335" spans="1:5" x14ac:dyDescent="0.3">
      <c r="A2335">
        <v>42152</v>
      </c>
      <c r="B2335">
        <v>79.59</v>
      </c>
      <c r="E2335">
        <v>30236</v>
      </c>
    </row>
    <row r="2336" spans="1:5" x14ac:dyDescent="0.3">
      <c r="A2336">
        <v>42151</v>
      </c>
      <c r="B2336">
        <v>79.819999999999993</v>
      </c>
      <c r="E2336">
        <v>32083</v>
      </c>
    </row>
    <row r="2337" spans="1:5" x14ac:dyDescent="0.3">
      <c r="A2337">
        <v>42150</v>
      </c>
      <c r="B2337">
        <v>78.61</v>
      </c>
      <c r="E2337">
        <v>135355</v>
      </c>
    </row>
    <row r="2338" spans="1:5" x14ac:dyDescent="0.3">
      <c r="A2338">
        <v>42146</v>
      </c>
      <c r="B2338">
        <v>79.16</v>
      </c>
      <c r="E2338">
        <v>44758</v>
      </c>
    </row>
    <row r="2339" spans="1:5" x14ac:dyDescent="0.3">
      <c r="A2339">
        <v>42145</v>
      </c>
      <c r="B2339">
        <v>79.33</v>
      </c>
      <c r="E2339">
        <v>46727</v>
      </c>
    </row>
    <row r="2340" spans="1:5" x14ac:dyDescent="0.3">
      <c r="A2340">
        <v>42144</v>
      </c>
      <c r="B2340">
        <v>79.72</v>
      </c>
      <c r="E2340">
        <v>27015</v>
      </c>
    </row>
    <row r="2341" spans="1:5" x14ac:dyDescent="0.3">
      <c r="A2341">
        <v>42143</v>
      </c>
      <c r="B2341">
        <v>79.47</v>
      </c>
      <c r="E2341">
        <v>35930</v>
      </c>
    </row>
    <row r="2342" spans="1:5" x14ac:dyDescent="0.3">
      <c r="A2342">
        <v>42142</v>
      </c>
      <c r="B2342">
        <v>79.69</v>
      </c>
      <c r="E2342">
        <v>48316</v>
      </c>
    </row>
    <row r="2343" spans="1:5" x14ac:dyDescent="0.3">
      <c r="A2343">
        <v>42139</v>
      </c>
      <c r="B2343">
        <v>78.739999999999995</v>
      </c>
      <c r="E2343">
        <v>14781</v>
      </c>
    </row>
    <row r="2344" spans="1:5" x14ac:dyDescent="0.3">
      <c r="A2344">
        <v>42138</v>
      </c>
      <c r="B2344">
        <v>78.78</v>
      </c>
      <c r="E2344">
        <v>34994</v>
      </c>
    </row>
    <row r="2345" spans="1:5" x14ac:dyDescent="0.3">
      <c r="A2345">
        <v>42137</v>
      </c>
      <c r="B2345">
        <v>77.95</v>
      </c>
      <c r="E2345">
        <v>30894</v>
      </c>
    </row>
    <row r="2346" spans="1:5" x14ac:dyDescent="0.3">
      <c r="A2346">
        <v>42136</v>
      </c>
      <c r="B2346">
        <v>78.180000000000007</v>
      </c>
      <c r="E2346">
        <v>26564</v>
      </c>
    </row>
    <row r="2347" spans="1:5" x14ac:dyDescent="0.3">
      <c r="A2347">
        <v>42135</v>
      </c>
      <c r="B2347">
        <v>78.36</v>
      </c>
      <c r="E2347">
        <v>22510</v>
      </c>
    </row>
    <row r="2348" spans="1:5" x14ac:dyDescent="0.3">
      <c r="A2348">
        <v>42132</v>
      </c>
      <c r="B2348">
        <v>78.11</v>
      </c>
      <c r="E2348">
        <v>39579</v>
      </c>
    </row>
    <row r="2349" spans="1:5" x14ac:dyDescent="0.3">
      <c r="A2349">
        <v>42131</v>
      </c>
      <c r="B2349">
        <v>77.605000000000004</v>
      </c>
      <c r="E2349">
        <v>32649</v>
      </c>
    </row>
    <row r="2350" spans="1:5" x14ac:dyDescent="0.3">
      <c r="A2350">
        <v>42130</v>
      </c>
      <c r="B2350">
        <v>77.19</v>
      </c>
      <c r="E2350">
        <v>23884</v>
      </c>
    </row>
    <row r="2351" spans="1:5" x14ac:dyDescent="0.3">
      <c r="A2351">
        <v>42129</v>
      </c>
      <c r="B2351">
        <v>76.95</v>
      </c>
      <c r="E2351">
        <v>74105</v>
      </c>
    </row>
    <row r="2352" spans="1:5" x14ac:dyDescent="0.3">
      <c r="A2352">
        <v>42128</v>
      </c>
      <c r="B2352">
        <v>78.34</v>
      </c>
      <c r="E2352">
        <v>83749</v>
      </c>
    </row>
    <row r="2353" spans="1:5" x14ac:dyDescent="0.3">
      <c r="A2353">
        <v>42125</v>
      </c>
      <c r="B2353">
        <v>78.11</v>
      </c>
      <c r="E2353">
        <v>108549</v>
      </c>
    </row>
    <row r="2354" spans="1:5" x14ac:dyDescent="0.3">
      <c r="A2354">
        <v>42124</v>
      </c>
      <c r="B2354">
        <v>77.239999999999995</v>
      </c>
      <c r="E2354">
        <v>119945</v>
      </c>
    </row>
    <row r="2355" spans="1:5" x14ac:dyDescent="0.3">
      <c r="A2355">
        <v>42123</v>
      </c>
      <c r="B2355">
        <v>79.44</v>
      </c>
      <c r="E2355">
        <v>196339</v>
      </c>
    </row>
    <row r="2356" spans="1:5" x14ac:dyDescent="0.3">
      <c r="A2356">
        <v>42122</v>
      </c>
      <c r="B2356">
        <v>80.39</v>
      </c>
      <c r="E2356">
        <v>207463</v>
      </c>
    </row>
    <row r="2357" spans="1:5" x14ac:dyDescent="0.3">
      <c r="A2357">
        <v>42121</v>
      </c>
      <c r="B2357">
        <v>79.72</v>
      </c>
      <c r="E2357">
        <v>92629</v>
      </c>
    </row>
    <row r="2358" spans="1:5" x14ac:dyDescent="0.3">
      <c r="A2358">
        <v>42118</v>
      </c>
      <c r="B2358">
        <v>81.09</v>
      </c>
      <c r="E2358">
        <v>34677</v>
      </c>
    </row>
    <row r="2359" spans="1:5" x14ac:dyDescent="0.3">
      <c r="A2359">
        <v>42117</v>
      </c>
      <c r="B2359">
        <v>81.430000000000007</v>
      </c>
      <c r="E2359">
        <v>36998</v>
      </c>
    </row>
    <row r="2360" spans="1:5" x14ac:dyDescent="0.3">
      <c r="A2360">
        <v>42116</v>
      </c>
      <c r="B2360">
        <v>81.09</v>
      </c>
      <c r="E2360">
        <v>168455</v>
      </c>
    </row>
    <row r="2361" spans="1:5" x14ac:dyDescent="0.3">
      <c r="A2361">
        <v>42115</v>
      </c>
      <c r="B2361">
        <v>80.8</v>
      </c>
      <c r="E2361">
        <v>290175</v>
      </c>
    </row>
    <row r="2362" spans="1:5" x14ac:dyDescent="0.3">
      <c r="A2362">
        <v>42114</v>
      </c>
      <c r="B2362">
        <v>80.75</v>
      </c>
      <c r="E2362">
        <v>53935</v>
      </c>
    </row>
    <row r="2363" spans="1:5" x14ac:dyDescent="0.3">
      <c r="A2363">
        <v>42111</v>
      </c>
      <c r="B2363">
        <v>79.98</v>
      </c>
      <c r="E2363">
        <v>33696</v>
      </c>
    </row>
    <row r="2364" spans="1:5" x14ac:dyDescent="0.3">
      <c r="A2364">
        <v>42110</v>
      </c>
      <c r="B2364">
        <v>81.27</v>
      </c>
      <c r="E2364">
        <v>24424</v>
      </c>
    </row>
    <row r="2365" spans="1:5" x14ac:dyDescent="0.3">
      <c r="A2365">
        <v>42109</v>
      </c>
      <c r="B2365">
        <v>81.239999999999995</v>
      </c>
      <c r="E2365">
        <v>38182</v>
      </c>
    </row>
    <row r="2366" spans="1:5" x14ac:dyDescent="0.3">
      <c r="A2366">
        <v>42108</v>
      </c>
      <c r="B2366">
        <v>80.510000000000005</v>
      </c>
      <c r="E2366">
        <v>76088</v>
      </c>
    </row>
    <row r="2367" spans="1:5" x14ac:dyDescent="0.3">
      <c r="A2367">
        <v>42107</v>
      </c>
      <c r="B2367">
        <v>80.430000000000007</v>
      </c>
      <c r="E2367">
        <v>218038</v>
      </c>
    </row>
    <row r="2368" spans="1:5" x14ac:dyDescent="0.3">
      <c r="A2368">
        <v>42104</v>
      </c>
      <c r="B2368">
        <v>80.180000000000007</v>
      </c>
      <c r="E2368">
        <v>55712</v>
      </c>
    </row>
    <row r="2369" spans="1:5" x14ac:dyDescent="0.3">
      <c r="A2369">
        <v>42103</v>
      </c>
      <c r="B2369">
        <v>79.734999999999999</v>
      </c>
      <c r="E2369">
        <v>142268</v>
      </c>
    </row>
    <row r="2370" spans="1:5" x14ac:dyDescent="0.3">
      <c r="A2370">
        <v>42102</v>
      </c>
      <c r="B2370">
        <v>80.158000000000001</v>
      </c>
      <c r="E2370">
        <v>44980</v>
      </c>
    </row>
    <row r="2371" spans="1:5" x14ac:dyDescent="0.3">
      <c r="A2371">
        <v>42101</v>
      </c>
      <c r="B2371">
        <v>79.400000000000006</v>
      </c>
      <c r="E2371">
        <v>69401</v>
      </c>
    </row>
    <row r="2372" spans="1:5" x14ac:dyDescent="0.3">
      <c r="A2372">
        <v>42100</v>
      </c>
      <c r="B2372">
        <v>79.599999999999994</v>
      </c>
      <c r="E2372">
        <v>51921</v>
      </c>
    </row>
    <row r="2373" spans="1:5" x14ac:dyDescent="0.3">
      <c r="A2373">
        <v>42096</v>
      </c>
      <c r="B2373">
        <v>79.56</v>
      </c>
      <c r="E2373">
        <v>71283</v>
      </c>
    </row>
    <row r="2374" spans="1:5" x14ac:dyDescent="0.3">
      <c r="A2374">
        <v>42095</v>
      </c>
      <c r="B2374">
        <v>79.338800000000006</v>
      </c>
      <c r="E2374">
        <v>305438</v>
      </c>
    </row>
    <row r="2375" spans="1:5" x14ac:dyDescent="0.3">
      <c r="A2375">
        <v>42094</v>
      </c>
      <c r="B2375">
        <v>79.08</v>
      </c>
      <c r="E2375">
        <v>51491</v>
      </c>
    </row>
    <row r="2376" spans="1:5" x14ac:dyDescent="0.3">
      <c r="A2376">
        <v>42093</v>
      </c>
      <c r="B2376">
        <v>79.349999999999994</v>
      </c>
      <c r="E2376">
        <v>37031</v>
      </c>
    </row>
    <row r="2377" spans="1:5" x14ac:dyDescent="0.3">
      <c r="A2377">
        <v>42090</v>
      </c>
      <c r="B2377">
        <v>78.36</v>
      </c>
      <c r="E2377">
        <v>43289</v>
      </c>
    </row>
    <row r="2378" spans="1:5" x14ac:dyDescent="0.3">
      <c r="A2378">
        <v>42089</v>
      </c>
      <c r="B2378">
        <v>77.894999999999996</v>
      </c>
      <c r="E2378">
        <v>71427</v>
      </c>
    </row>
    <row r="2379" spans="1:5" x14ac:dyDescent="0.3">
      <c r="A2379">
        <v>42088</v>
      </c>
      <c r="B2379">
        <v>78.040000000000006</v>
      </c>
      <c r="E2379">
        <v>262640</v>
      </c>
    </row>
    <row r="2380" spans="1:5" x14ac:dyDescent="0.3">
      <c r="A2380">
        <v>42087</v>
      </c>
      <c r="B2380">
        <v>80.62</v>
      </c>
      <c r="E2380">
        <v>35229</v>
      </c>
    </row>
    <row r="2381" spans="1:5" x14ac:dyDescent="0.3">
      <c r="A2381">
        <v>42086</v>
      </c>
      <c r="B2381">
        <v>80.34</v>
      </c>
      <c r="E2381">
        <v>86874</v>
      </c>
    </row>
    <row r="2382" spans="1:5" x14ac:dyDescent="0.3">
      <c r="A2382">
        <v>42083</v>
      </c>
      <c r="B2382">
        <v>80.489999999999995</v>
      </c>
      <c r="E2382">
        <v>257216</v>
      </c>
    </row>
    <row r="2383" spans="1:5" x14ac:dyDescent="0.3">
      <c r="A2383">
        <v>42082</v>
      </c>
      <c r="B2383">
        <v>80.14</v>
      </c>
      <c r="E2383">
        <v>45966</v>
      </c>
    </row>
    <row r="2384" spans="1:5" x14ac:dyDescent="0.3">
      <c r="A2384">
        <v>42081</v>
      </c>
      <c r="B2384">
        <v>79.52</v>
      </c>
      <c r="E2384">
        <v>87275</v>
      </c>
    </row>
    <row r="2385" spans="1:5" x14ac:dyDescent="0.3">
      <c r="A2385">
        <v>42080</v>
      </c>
      <c r="B2385">
        <v>79.069999999999993</v>
      </c>
      <c r="E2385">
        <v>294965</v>
      </c>
    </row>
    <row r="2386" spans="1:5" x14ac:dyDescent="0.3">
      <c r="A2386">
        <v>42079</v>
      </c>
      <c r="B2386">
        <v>78.77</v>
      </c>
      <c r="E2386">
        <v>72710</v>
      </c>
    </row>
    <row r="2387" spans="1:5" x14ac:dyDescent="0.3">
      <c r="A2387">
        <v>42076</v>
      </c>
      <c r="B2387">
        <v>78.61</v>
      </c>
      <c r="E2387">
        <v>353165</v>
      </c>
    </row>
    <row r="2388" spans="1:5" x14ac:dyDescent="0.3">
      <c r="A2388">
        <v>42075</v>
      </c>
      <c r="B2388">
        <v>78.67</v>
      </c>
      <c r="E2388">
        <v>61913</v>
      </c>
    </row>
    <row r="2389" spans="1:5" x14ac:dyDescent="0.3">
      <c r="A2389">
        <v>42074</v>
      </c>
      <c r="B2389">
        <v>77.400000000000006</v>
      </c>
      <c r="E2389">
        <v>80324</v>
      </c>
    </row>
    <row r="2390" spans="1:5" x14ac:dyDescent="0.3">
      <c r="A2390">
        <v>42073</v>
      </c>
      <c r="B2390">
        <v>76.94</v>
      </c>
      <c r="E2390">
        <v>678275</v>
      </c>
    </row>
    <row r="2391" spans="1:5" x14ac:dyDescent="0.3">
      <c r="A2391">
        <v>42072</v>
      </c>
      <c r="B2391">
        <v>77.97</v>
      </c>
      <c r="E2391">
        <v>32312</v>
      </c>
    </row>
    <row r="2392" spans="1:5" x14ac:dyDescent="0.3">
      <c r="A2392">
        <v>42069</v>
      </c>
      <c r="B2392">
        <v>77.739999999999995</v>
      </c>
      <c r="E2392">
        <v>69067</v>
      </c>
    </row>
    <row r="2393" spans="1:5" x14ac:dyDescent="0.3">
      <c r="A2393">
        <v>42068</v>
      </c>
      <c r="B2393">
        <v>78.53</v>
      </c>
      <c r="E2393">
        <v>70322</v>
      </c>
    </row>
    <row r="2394" spans="1:5" x14ac:dyDescent="0.3">
      <c r="A2394">
        <v>42067</v>
      </c>
      <c r="B2394">
        <v>78.06</v>
      </c>
      <c r="E2394">
        <v>95145</v>
      </c>
    </row>
    <row r="2395" spans="1:5" x14ac:dyDescent="0.3">
      <c r="A2395">
        <v>42066</v>
      </c>
      <c r="B2395">
        <v>78.12</v>
      </c>
      <c r="E2395">
        <v>103105</v>
      </c>
    </row>
    <row r="2396" spans="1:5" x14ac:dyDescent="0.3">
      <c r="A2396">
        <v>42065</v>
      </c>
      <c r="B2396">
        <v>78.709999999999994</v>
      </c>
      <c r="E2396">
        <v>112684</v>
      </c>
    </row>
    <row r="2397" spans="1:5" x14ac:dyDescent="0.3">
      <c r="A2397">
        <v>42062</v>
      </c>
      <c r="B2397">
        <v>77.7</v>
      </c>
      <c r="E2397">
        <v>30134</v>
      </c>
    </row>
    <row r="2398" spans="1:5" x14ac:dyDescent="0.3">
      <c r="A2398">
        <v>42061</v>
      </c>
      <c r="B2398">
        <v>78.510000000000005</v>
      </c>
      <c r="E2398">
        <v>39587</v>
      </c>
    </row>
    <row r="2399" spans="1:5" x14ac:dyDescent="0.3">
      <c r="A2399">
        <v>42060</v>
      </c>
      <c r="B2399">
        <v>78.099999999999994</v>
      </c>
      <c r="E2399">
        <v>87802</v>
      </c>
    </row>
    <row r="2400" spans="1:5" x14ac:dyDescent="0.3">
      <c r="A2400">
        <v>42059</v>
      </c>
      <c r="B2400">
        <v>77.680000000000007</v>
      </c>
      <c r="E2400">
        <v>45152</v>
      </c>
    </row>
    <row r="2401" spans="1:5" x14ac:dyDescent="0.3">
      <c r="A2401">
        <v>42058</v>
      </c>
      <c r="B2401">
        <v>77.45</v>
      </c>
      <c r="E2401">
        <v>49663</v>
      </c>
    </row>
    <row r="2402" spans="1:5" x14ac:dyDescent="0.3">
      <c r="A2402">
        <v>42055</v>
      </c>
      <c r="B2402">
        <v>77.5</v>
      </c>
      <c r="E2402">
        <v>97964</v>
      </c>
    </row>
    <row r="2403" spans="1:5" x14ac:dyDescent="0.3">
      <c r="A2403">
        <v>42054</v>
      </c>
      <c r="B2403">
        <v>77.569999999999993</v>
      </c>
      <c r="E2403">
        <v>143712</v>
      </c>
    </row>
    <row r="2404" spans="1:5" x14ac:dyDescent="0.3">
      <c r="A2404">
        <v>42053</v>
      </c>
      <c r="B2404">
        <v>77.290000000000006</v>
      </c>
      <c r="E2404">
        <v>46604</v>
      </c>
    </row>
    <row r="2405" spans="1:5" x14ac:dyDescent="0.3">
      <c r="A2405">
        <v>42052</v>
      </c>
      <c r="B2405">
        <v>77.290000000000006</v>
      </c>
      <c r="E2405">
        <v>72022</v>
      </c>
    </row>
    <row r="2406" spans="1:5" x14ac:dyDescent="0.3">
      <c r="A2406">
        <v>42048</v>
      </c>
      <c r="B2406">
        <v>76.92</v>
      </c>
      <c r="E2406">
        <v>83072</v>
      </c>
    </row>
    <row r="2407" spans="1:5" x14ac:dyDescent="0.3">
      <c r="A2407">
        <v>42047</v>
      </c>
      <c r="B2407">
        <v>76.489999999999995</v>
      </c>
      <c r="E2407">
        <v>215501</v>
      </c>
    </row>
    <row r="2408" spans="1:5" x14ac:dyDescent="0.3">
      <c r="A2408">
        <v>42046</v>
      </c>
      <c r="B2408">
        <v>75.599999999999994</v>
      </c>
      <c r="E2408">
        <v>364744</v>
      </c>
    </row>
    <row r="2409" spans="1:5" x14ac:dyDescent="0.3">
      <c r="A2409">
        <v>42045</v>
      </c>
      <c r="B2409">
        <v>75.489999999999995</v>
      </c>
      <c r="E2409">
        <v>56798</v>
      </c>
    </row>
    <row r="2410" spans="1:5" x14ac:dyDescent="0.3">
      <c r="A2410">
        <v>42044</v>
      </c>
      <c r="B2410">
        <v>75.11</v>
      </c>
      <c r="E2410">
        <v>54221</v>
      </c>
    </row>
    <row r="2411" spans="1:5" x14ac:dyDescent="0.3">
      <c r="A2411">
        <v>42041</v>
      </c>
      <c r="B2411">
        <v>75.64</v>
      </c>
      <c r="E2411">
        <v>70777</v>
      </c>
    </row>
    <row r="2412" spans="1:5" x14ac:dyDescent="0.3">
      <c r="A2412">
        <v>42040</v>
      </c>
      <c r="B2412">
        <v>76.010000000000005</v>
      </c>
      <c r="E2412">
        <v>90145</v>
      </c>
    </row>
    <row r="2413" spans="1:5" x14ac:dyDescent="0.3">
      <c r="A2413">
        <v>42039</v>
      </c>
      <c r="B2413">
        <v>74.77</v>
      </c>
      <c r="E2413">
        <v>152740</v>
      </c>
    </row>
    <row r="2414" spans="1:5" x14ac:dyDescent="0.3">
      <c r="A2414">
        <v>42038</v>
      </c>
      <c r="B2414">
        <v>75.17</v>
      </c>
      <c r="E2414">
        <v>208541</v>
      </c>
    </row>
    <row r="2415" spans="1:5" x14ac:dyDescent="0.3">
      <c r="A2415">
        <v>42037</v>
      </c>
      <c r="B2415">
        <v>74.17</v>
      </c>
      <c r="E2415">
        <v>155345</v>
      </c>
    </row>
    <row r="2416" spans="1:5" x14ac:dyDescent="0.3">
      <c r="A2416">
        <v>42034</v>
      </c>
      <c r="B2416">
        <v>73.819999999999993</v>
      </c>
      <c r="E2416">
        <v>57293</v>
      </c>
    </row>
    <row r="2417" spans="1:5" x14ac:dyDescent="0.3">
      <c r="A2417">
        <v>42033</v>
      </c>
      <c r="B2417">
        <v>75.61</v>
      </c>
      <c r="E2417">
        <v>144733</v>
      </c>
    </row>
    <row r="2418" spans="1:5" x14ac:dyDescent="0.3">
      <c r="A2418">
        <v>42032</v>
      </c>
      <c r="B2418">
        <v>74.510000000000005</v>
      </c>
      <c r="E2418">
        <v>51488</v>
      </c>
    </row>
    <row r="2419" spans="1:5" x14ac:dyDescent="0.3">
      <c r="A2419">
        <v>42031</v>
      </c>
      <c r="B2419">
        <v>75.7</v>
      </c>
      <c r="E2419">
        <v>72115</v>
      </c>
    </row>
    <row r="2420" spans="1:5" x14ac:dyDescent="0.3">
      <c r="A2420">
        <v>42030</v>
      </c>
      <c r="B2420">
        <v>75.95</v>
      </c>
      <c r="E2420">
        <v>172500</v>
      </c>
    </row>
    <row r="2421" spans="1:5" x14ac:dyDescent="0.3">
      <c r="A2421">
        <v>42027</v>
      </c>
      <c r="B2421">
        <v>75.180000000000007</v>
      </c>
      <c r="E2421">
        <v>124965</v>
      </c>
    </row>
    <row r="2422" spans="1:5" x14ac:dyDescent="0.3">
      <c r="A2422">
        <v>42026</v>
      </c>
      <c r="B2422">
        <v>75.150000000000006</v>
      </c>
      <c r="E2422">
        <v>122008</v>
      </c>
    </row>
    <row r="2423" spans="1:5" x14ac:dyDescent="0.3">
      <c r="A2423">
        <v>42025</v>
      </c>
      <c r="B2423">
        <v>73.87</v>
      </c>
      <c r="E2423">
        <v>150440</v>
      </c>
    </row>
    <row r="2424" spans="1:5" x14ac:dyDescent="0.3">
      <c r="A2424">
        <v>42024</v>
      </c>
      <c r="B2424">
        <v>74.52</v>
      </c>
      <c r="E2424">
        <v>96111</v>
      </c>
    </row>
    <row r="2425" spans="1:5" x14ac:dyDescent="0.3">
      <c r="A2425">
        <v>42020</v>
      </c>
      <c r="B2425">
        <v>75.06</v>
      </c>
      <c r="E2425">
        <v>558405</v>
      </c>
    </row>
    <row r="2426" spans="1:5" x14ac:dyDescent="0.3">
      <c r="A2426">
        <v>42019</v>
      </c>
      <c r="B2426">
        <v>73.55</v>
      </c>
      <c r="E2426">
        <v>453593</v>
      </c>
    </row>
    <row r="2427" spans="1:5" x14ac:dyDescent="0.3">
      <c r="A2427">
        <v>42018</v>
      </c>
      <c r="B2427">
        <v>75.459999999999994</v>
      </c>
      <c r="E2427">
        <v>39051</v>
      </c>
    </row>
    <row r="2428" spans="1:5" x14ac:dyDescent="0.3">
      <c r="A2428">
        <v>42017</v>
      </c>
      <c r="B2428">
        <v>75.63</v>
      </c>
      <c r="E2428">
        <v>71120</v>
      </c>
    </row>
    <row r="2429" spans="1:5" x14ac:dyDescent="0.3">
      <c r="A2429">
        <v>42016</v>
      </c>
      <c r="B2429">
        <v>75.73</v>
      </c>
      <c r="E2429">
        <v>87053</v>
      </c>
    </row>
    <row r="2430" spans="1:5" x14ac:dyDescent="0.3">
      <c r="A2430">
        <v>42013</v>
      </c>
      <c r="B2430">
        <v>76.11</v>
      </c>
      <c r="E2430">
        <v>179674</v>
      </c>
    </row>
    <row r="2431" spans="1:5" x14ac:dyDescent="0.3">
      <c r="A2431">
        <v>42012</v>
      </c>
      <c r="B2431">
        <v>76.540000000000006</v>
      </c>
      <c r="E2431">
        <v>104815</v>
      </c>
    </row>
    <row r="2432" spans="1:5" x14ac:dyDescent="0.3">
      <c r="A2432">
        <v>42011</v>
      </c>
      <c r="B2432">
        <v>75.3</v>
      </c>
      <c r="E2432">
        <v>409792</v>
      </c>
    </row>
    <row r="2433" spans="1:5" x14ac:dyDescent="0.3">
      <c r="A2433">
        <v>42010</v>
      </c>
      <c r="B2433">
        <v>74.5</v>
      </c>
      <c r="E2433">
        <v>975002</v>
      </c>
    </row>
    <row r="2434" spans="1:5" x14ac:dyDescent="0.3">
      <c r="A2434">
        <v>42009</v>
      </c>
      <c r="B2434">
        <v>76.13</v>
      </c>
      <c r="E2434">
        <v>233127</v>
      </c>
    </row>
    <row r="2435" spans="1:5" x14ac:dyDescent="0.3">
      <c r="A2435">
        <v>42006</v>
      </c>
      <c r="B2435">
        <v>76.78</v>
      </c>
      <c r="E2435">
        <v>92525</v>
      </c>
    </row>
    <row r="2436" spans="1:5" x14ac:dyDescent="0.3">
      <c r="A2436">
        <v>42004</v>
      </c>
      <c r="B2436">
        <v>76.98</v>
      </c>
      <c r="E2436">
        <v>187832</v>
      </c>
    </row>
    <row r="2437" spans="1:5" x14ac:dyDescent="0.3">
      <c r="A2437">
        <v>42003</v>
      </c>
      <c r="B2437">
        <v>77.099999999999994</v>
      </c>
      <c r="E2437">
        <v>79425</v>
      </c>
    </row>
    <row r="2438" spans="1:5" x14ac:dyDescent="0.3">
      <c r="A2438">
        <v>42002</v>
      </c>
      <c r="B2438">
        <v>77.36</v>
      </c>
      <c r="E2438">
        <v>116639</v>
      </c>
    </row>
    <row r="2439" spans="1:5" x14ac:dyDescent="0.3">
      <c r="A2439">
        <v>41999</v>
      </c>
      <c r="B2439">
        <v>77.209999999999994</v>
      </c>
      <c r="E2439">
        <v>134574</v>
      </c>
    </row>
    <row r="2440" spans="1:5" x14ac:dyDescent="0.3">
      <c r="A2440">
        <v>41997</v>
      </c>
      <c r="B2440">
        <v>76.45</v>
      </c>
      <c r="E2440">
        <v>52054</v>
      </c>
    </row>
    <row r="2441" spans="1:5" x14ac:dyDescent="0.3">
      <c r="A2441">
        <v>41996</v>
      </c>
      <c r="B2441">
        <v>76.25</v>
      </c>
      <c r="E2441">
        <v>180309</v>
      </c>
    </row>
    <row r="2442" spans="1:5" x14ac:dyDescent="0.3">
      <c r="A2442">
        <v>41995</v>
      </c>
      <c r="B2442">
        <v>76.77</v>
      </c>
      <c r="E2442">
        <v>129384</v>
      </c>
    </row>
    <row r="2443" spans="1:5" x14ac:dyDescent="0.3">
      <c r="A2443">
        <v>41992</v>
      </c>
      <c r="B2443">
        <v>76.290000000000006</v>
      </c>
      <c r="E2443">
        <v>218837</v>
      </c>
    </row>
    <row r="2444" spans="1:5" x14ac:dyDescent="0.3">
      <c r="A2444">
        <v>41991</v>
      </c>
      <c r="B2444">
        <v>75.8</v>
      </c>
      <c r="E2444">
        <v>265872</v>
      </c>
    </row>
    <row r="2445" spans="1:5" x14ac:dyDescent="0.3">
      <c r="A2445">
        <v>41990</v>
      </c>
      <c r="B2445">
        <v>74.84</v>
      </c>
      <c r="E2445">
        <v>317758</v>
      </c>
    </row>
    <row r="2446" spans="1:5" x14ac:dyDescent="0.3">
      <c r="A2446">
        <v>41989</v>
      </c>
      <c r="B2446">
        <v>72.41</v>
      </c>
      <c r="E2446">
        <v>82436</v>
      </c>
    </row>
    <row r="2447" spans="1:5" x14ac:dyDescent="0.3">
      <c r="A2447">
        <v>41988</v>
      </c>
      <c r="B2447">
        <v>72.37</v>
      </c>
      <c r="E2447">
        <v>82769</v>
      </c>
    </row>
    <row r="2448" spans="1:5" x14ac:dyDescent="0.3">
      <c r="A2448">
        <v>41985</v>
      </c>
      <c r="B2448">
        <v>73.290000000000006</v>
      </c>
      <c r="E2448">
        <v>135455</v>
      </c>
    </row>
    <row r="2449" spans="1:5" x14ac:dyDescent="0.3">
      <c r="A2449">
        <v>41984</v>
      </c>
      <c r="B2449">
        <v>73.900000000000006</v>
      </c>
      <c r="E2449">
        <v>109608</v>
      </c>
    </row>
    <row r="2450" spans="1:5" x14ac:dyDescent="0.3">
      <c r="A2450">
        <v>41983</v>
      </c>
      <c r="B2450">
        <v>73.63</v>
      </c>
      <c r="E2450">
        <v>358948</v>
      </c>
    </row>
    <row r="2451" spans="1:5" x14ac:dyDescent="0.3">
      <c r="A2451">
        <v>41982</v>
      </c>
      <c r="B2451">
        <v>75.31</v>
      </c>
      <c r="E2451">
        <v>251978</v>
      </c>
    </row>
    <row r="2452" spans="1:5" x14ac:dyDescent="0.3">
      <c r="A2452">
        <v>41981</v>
      </c>
      <c r="B2452">
        <v>73.37</v>
      </c>
      <c r="E2452">
        <v>110001</v>
      </c>
    </row>
    <row r="2453" spans="1:5" x14ac:dyDescent="0.3">
      <c r="A2453">
        <v>41978</v>
      </c>
      <c r="B2453">
        <v>74.489999999999995</v>
      </c>
      <c r="E2453">
        <v>96990</v>
      </c>
    </row>
    <row r="2454" spans="1:5" x14ac:dyDescent="0.3">
      <c r="A2454">
        <v>41977</v>
      </c>
      <c r="B2454">
        <v>73.56</v>
      </c>
      <c r="E2454">
        <v>68159</v>
      </c>
    </row>
    <row r="2455" spans="1:5" x14ac:dyDescent="0.3">
      <c r="A2455">
        <v>41976</v>
      </c>
      <c r="B2455">
        <v>74.099999999999994</v>
      </c>
      <c r="E2455">
        <v>67306</v>
      </c>
    </row>
    <row r="2456" spans="1:5" x14ac:dyDescent="0.3">
      <c r="A2456">
        <v>41975</v>
      </c>
      <c r="B2456">
        <v>73.430000000000007</v>
      </c>
      <c r="E2456">
        <v>285974</v>
      </c>
    </row>
    <row r="2457" spans="1:5" x14ac:dyDescent="0.3">
      <c r="A2457">
        <v>41974</v>
      </c>
      <c r="B2457">
        <v>72.27</v>
      </c>
      <c r="E2457">
        <v>184224</v>
      </c>
    </row>
    <row r="2458" spans="1:5" x14ac:dyDescent="0.3">
      <c r="A2458">
        <v>41971</v>
      </c>
      <c r="B2458">
        <v>73.56</v>
      </c>
      <c r="E2458">
        <v>24306</v>
      </c>
    </row>
    <row r="2459" spans="1:5" x14ac:dyDescent="0.3">
      <c r="A2459">
        <v>41969</v>
      </c>
      <c r="B2459">
        <v>74.78</v>
      </c>
      <c r="E2459">
        <v>32974</v>
      </c>
    </row>
    <row r="2460" spans="1:5" x14ac:dyDescent="0.3">
      <c r="A2460">
        <v>41968</v>
      </c>
      <c r="B2460">
        <v>74.34</v>
      </c>
      <c r="E2460">
        <v>62388</v>
      </c>
    </row>
    <row r="2461" spans="1:5" x14ac:dyDescent="0.3">
      <c r="A2461">
        <v>41967</v>
      </c>
      <c r="B2461">
        <v>74.33</v>
      </c>
      <c r="E2461">
        <v>162320</v>
      </c>
    </row>
    <row r="2462" spans="1:5" x14ac:dyDescent="0.3">
      <c r="A2462">
        <v>41964</v>
      </c>
      <c r="B2462">
        <v>73.290000000000006</v>
      </c>
      <c r="E2462">
        <v>54661</v>
      </c>
    </row>
    <row r="2463" spans="1:5" x14ac:dyDescent="0.3">
      <c r="A2463">
        <v>41963</v>
      </c>
      <c r="B2463">
        <v>73.36</v>
      </c>
      <c r="E2463">
        <v>45607</v>
      </c>
    </row>
    <row r="2464" spans="1:5" x14ac:dyDescent="0.3">
      <c r="A2464">
        <v>41962</v>
      </c>
      <c r="B2464">
        <v>72.31</v>
      </c>
      <c r="E2464">
        <v>78050</v>
      </c>
    </row>
    <row r="2465" spans="1:5" x14ac:dyDescent="0.3">
      <c r="A2465">
        <v>41961</v>
      </c>
      <c r="B2465">
        <v>73.510000000000005</v>
      </c>
      <c r="E2465">
        <v>57806</v>
      </c>
    </row>
    <row r="2466" spans="1:5" x14ac:dyDescent="0.3">
      <c r="A2466">
        <v>41960</v>
      </c>
      <c r="B2466">
        <v>73.09</v>
      </c>
      <c r="E2466">
        <v>46808</v>
      </c>
    </row>
    <row r="2467" spans="1:5" x14ac:dyDescent="0.3">
      <c r="A2467">
        <v>41957</v>
      </c>
      <c r="B2467">
        <v>73.92</v>
      </c>
      <c r="E2467">
        <v>57408</v>
      </c>
    </row>
    <row r="2468" spans="1:5" x14ac:dyDescent="0.3">
      <c r="A2468">
        <v>41956</v>
      </c>
      <c r="B2468">
        <v>73.989999999999995</v>
      </c>
      <c r="E2468">
        <v>92650</v>
      </c>
    </row>
    <row r="2469" spans="1:5" x14ac:dyDescent="0.3">
      <c r="A2469">
        <v>41955</v>
      </c>
      <c r="B2469">
        <v>74.81</v>
      </c>
      <c r="E2469">
        <v>48767</v>
      </c>
    </row>
    <row r="2470" spans="1:5" x14ac:dyDescent="0.3">
      <c r="A2470">
        <v>41954</v>
      </c>
      <c r="B2470">
        <v>74.31</v>
      </c>
      <c r="E2470">
        <v>54898</v>
      </c>
    </row>
    <row r="2471" spans="1:5" x14ac:dyDescent="0.3">
      <c r="A2471">
        <v>41953</v>
      </c>
      <c r="B2471">
        <v>74.37</v>
      </c>
      <c r="E2471">
        <v>74147</v>
      </c>
    </row>
    <row r="2472" spans="1:5" x14ac:dyDescent="0.3">
      <c r="A2472">
        <v>41950</v>
      </c>
      <c r="B2472">
        <v>73.59</v>
      </c>
      <c r="E2472">
        <v>98960</v>
      </c>
    </row>
    <row r="2473" spans="1:5" x14ac:dyDescent="0.3">
      <c r="A2473">
        <v>41949</v>
      </c>
      <c r="B2473">
        <v>73.81</v>
      </c>
      <c r="E2473">
        <v>24481</v>
      </c>
    </row>
    <row r="2474" spans="1:5" x14ac:dyDescent="0.3">
      <c r="A2474">
        <v>41948</v>
      </c>
      <c r="B2474">
        <v>73.39</v>
      </c>
      <c r="E2474">
        <v>63903</v>
      </c>
    </row>
    <row r="2475" spans="1:5" x14ac:dyDescent="0.3">
      <c r="A2475">
        <v>41947</v>
      </c>
      <c r="B2475">
        <v>73.63</v>
      </c>
      <c r="E2475">
        <v>48068</v>
      </c>
    </row>
    <row r="2476" spans="1:5" x14ac:dyDescent="0.3">
      <c r="A2476">
        <v>41946</v>
      </c>
      <c r="B2476">
        <v>73.88</v>
      </c>
      <c r="E2476">
        <v>45298</v>
      </c>
    </row>
    <row r="2477" spans="1:5" x14ac:dyDescent="0.3">
      <c r="A2477">
        <v>41943</v>
      </c>
      <c r="B2477">
        <v>73.989999999999995</v>
      </c>
      <c r="E2477">
        <v>100278</v>
      </c>
    </row>
    <row r="2478" spans="1:5" x14ac:dyDescent="0.3">
      <c r="A2478">
        <v>41942</v>
      </c>
      <c r="B2478">
        <v>73.23</v>
      </c>
      <c r="E2478">
        <v>59189</v>
      </c>
    </row>
    <row r="2479" spans="1:5" x14ac:dyDescent="0.3">
      <c r="A2479">
        <v>41941</v>
      </c>
      <c r="B2479">
        <v>72.45</v>
      </c>
      <c r="E2479">
        <v>99591</v>
      </c>
    </row>
    <row r="2480" spans="1:5" x14ac:dyDescent="0.3">
      <c r="A2480">
        <v>41940</v>
      </c>
      <c r="B2480">
        <v>72.510000000000005</v>
      </c>
      <c r="E2480">
        <v>206201</v>
      </c>
    </row>
    <row r="2481" spans="1:5" x14ac:dyDescent="0.3">
      <c r="A2481">
        <v>41939</v>
      </c>
      <c r="B2481">
        <v>70.33</v>
      </c>
      <c r="E2481">
        <v>64572</v>
      </c>
    </row>
    <row r="2482" spans="1:5" x14ac:dyDescent="0.3">
      <c r="A2482">
        <v>41936</v>
      </c>
      <c r="B2482">
        <v>70.459999999999994</v>
      </c>
      <c r="E2482">
        <v>61388</v>
      </c>
    </row>
    <row r="2483" spans="1:5" x14ac:dyDescent="0.3">
      <c r="A2483">
        <v>41935</v>
      </c>
      <c r="B2483">
        <v>70.09</v>
      </c>
      <c r="E2483">
        <v>156277</v>
      </c>
    </row>
    <row r="2484" spans="1:5" x14ac:dyDescent="0.3">
      <c r="A2484">
        <v>41934</v>
      </c>
      <c r="B2484">
        <v>69.010000000000005</v>
      </c>
      <c r="E2484">
        <v>70794</v>
      </c>
    </row>
    <row r="2485" spans="1:5" x14ac:dyDescent="0.3">
      <c r="A2485">
        <v>41933</v>
      </c>
      <c r="B2485">
        <v>70.010000000000005</v>
      </c>
      <c r="E2485">
        <v>149802</v>
      </c>
    </row>
    <row r="2486" spans="1:5" x14ac:dyDescent="0.3">
      <c r="A2486">
        <v>41932</v>
      </c>
      <c r="B2486">
        <v>69.33</v>
      </c>
      <c r="E2486">
        <v>303765</v>
      </c>
    </row>
    <row r="2487" spans="1:5" x14ac:dyDescent="0.3">
      <c r="A2487">
        <v>41929</v>
      </c>
      <c r="B2487">
        <v>68.62</v>
      </c>
      <c r="E2487">
        <v>322927</v>
      </c>
    </row>
    <row r="2488" spans="1:5" x14ac:dyDescent="0.3">
      <c r="A2488">
        <v>41928</v>
      </c>
      <c r="B2488">
        <v>69.27</v>
      </c>
      <c r="E2488">
        <v>140537</v>
      </c>
    </row>
    <row r="2489" spans="1:5" x14ac:dyDescent="0.3">
      <c r="A2489">
        <v>41927</v>
      </c>
      <c r="B2489">
        <v>68.33</v>
      </c>
      <c r="E2489">
        <v>181126</v>
      </c>
    </row>
    <row r="2490" spans="1:5" x14ac:dyDescent="0.3">
      <c r="A2490">
        <v>41926</v>
      </c>
      <c r="B2490">
        <v>67.5</v>
      </c>
      <c r="E2490">
        <v>175558</v>
      </c>
    </row>
    <row r="2491" spans="1:5" x14ac:dyDescent="0.3">
      <c r="A2491">
        <v>41925</v>
      </c>
      <c r="B2491">
        <v>66.63</v>
      </c>
      <c r="E2491">
        <v>122242</v>
      </c>
    </row>
    <row r="2492" spans="1:5" x14ac:dyDescent="0.3">
      <c r="A2492">
        <v>41922</v>
      </c>
      <c r="B2492">
        <v>66.47</v>
      </c>
      <c r="E2492">
        <v>122386</v>
      </c>
    </row>
    <row r="2493" spans="1:5" x14ac:dyDescent="0.3">
      <c r="A2493">
        <v>41921</v>
      </c>
      <c r="B2493">
        <v>67.27</v>
      </c>
      <c r="E2493">
        <v>78712</v>
      </c>
    </row>
    <row r="2494" spans="1:5" x14ac:dyDescent="0.3">
      <c r="A2494">
        <v>41920</v>
      </c>
      <c r="B2494">
        <v>69.09</v>
      </c>
      <c r="E2494">
        <v>112459</v>
      </c>
    </row>
    <row r="2495" spans="1:5" x14ac:dyDescent="0.3">
      <c r="A2495">
        <v>41919</v>
      </c>
      <c r="B2495">
        <v>67.930000000000007</v>
      </c>
      <c r="E2495">
        <v>102647</v>
      </c>
    </row>
    <row r="2496" spans="1:5" x14ac:dyDescent="0.3">
      <c r="A2496">
        <v>41918</v>
      </c>
      <c r="B2496">
        <v>69.150000000000006</v>
      </c>
      <c r="E2496">
        <v>75326</v>
      </c>
    </row>
    <row r="2497" spans="1:5" x14ac:dyDescent="0.3">
      <c r="A2497">
        <v>41915</v>
      </c>
      <c r="B2497">
        <v>69.94</v>
      </c>
      <c r="E2497">
        <v>162896</v>
      </c>
    </row>
    <row r="2498" spans="1:5" x14ac:dyDescent="0.3">
      <c r="A2498">
        <v>41914</v>
      </c>
      <c r="B2498">
        <v>69.31</v>
      </c>
      <c r="E2498">
        <v>170365</v>
      </c>
    </row>
    <row r="2499" spans="1:5" x14ac:dyDescent="0.3">
      <c r="A2499">
        <v>41913</v>
      </c>
      <c r="B2499">
        <v>68.33</v>
      </c>
      <c r="E2499">
        <v>192937</v>
      </c>
    </row>
    <row r="2500" spans="1:5" x14ac:dyDescent="0.3">
      <c r="A2500">
        <v>41912</v>
      </c>
      <c r="B2500">
        <v>69.52</v>
      </c>
      <c r="E2500">
        <v>94368</v>
      </c>
    </row>
    <row r="2501" spans="1:5" x14ac:dyDescent="0.3">
      <c r="A2501">
        <v>41911</v>
      </c>
      <c r="B2501">
        <v>70.36</v>
      </c>
      <c r="E2501">
        <v>129196</v>
      </c>
    </row>
    <row r="2502" spans="1:5" x14ac:dyDescent="0.3">
      <c r="A2502">
        <v>41908</v>
      </c>
      <c r="B2502">
        <v>70.47</v>
      </c>
      <c r="E2502">
        <v>37180</v>
      </c>
    </row>
    <row r="2503" spans="1:5" x14ac:dyDescent="0.3">
      <c r="A2503">
        <v>41907</v>
      </c>
      <c r="B2503">
        <v>69.87</v>
      </c>
      <c r="E2503">
        <v>73625</v>
      </c>
    </row>
    <row r="2504" spans="1:5" x14ac:dyDescent="0.3">
      <c r="A2504">
        <v>41906</v>
      </c>
      <c r="B2504">
        <v>70.89</v>
      </c>
      <c r="E2504">
        <v>63381</v>
      </c>
    </row>
    <row r="2505" spans="1:5" x14ac:dyDescent="0.3">
      <c r="A2505">
        <v>41905</v>
      </c>
      <c r="B2505">
        <v>70.510000000000005</v>
      </c>
      <c r="E2505">
        <v>101597</v>
      </c>
    </row>
    <row r="2506" spans="1:5" x14ac:dyDescent="0.3">
      <c r="A2506">
        <v>41904</v>
      </c>
      <c r="B2506">
        <v>71.12</v>
      </c>
      <c r="E2506">
        <v>78141</v>
      </c>
    </row>
    <row r="2507" spans="1:5" x14ac:dyDescent="0.3">
      <c r="A2507">
        <v>41901</v>
      </c>
      <c r="B2507">
        <v>72.31</v>
      </c>
      <c r="E2507">
        <v>55720</v>
      </c>
    </row>
    <row r="2508" spans="1:5" x14ac:dyDescent="0.3">
      <c r="A2508">
        <v>41900</v>
      </c>
      <c r="B2508">
        <v>73.22</v>
      </c>
      <c r="E2508">
        <v>44444</v>
      </c>
    </row>
    <row r="2509" spans="1:5" x14ac:dyDescent="0.3">
      <c r="A2509">
        <v>41899</v>
      </c>
      <c r="B2509">
        <v>72.97</v>
      </c>
      <c r="E2509">
        <v>124920</v>
      </c>
    </row>
    <row r="2510" spans="1:5" x14ac:dyDescent="0.3">
      <c r="A2510">
        <v>41898</v>
      </c>
      <c r="B2510">
        <v>72.7</v>
      </c>
      <c r="E2510">
        <v>128429</v>
      </c>
    </row>
    <row r="2511" spans="1:5" x14ac:dyDescent="0.3">
      <c r="A2511">
        <v>41897</v>
      </c>
      <c r="B2511">
        <v>72.48</v>
      </c>
      <c r="E2511">
        <v>37273</v>
      </c>
    </row>
    <row r="2512" spans="1:5" x14ac:dyDescent="0.3">
      <c r="A2512">
        <v>41894</v>
      </c>
      <c r="B2512">
        <v>73.34</v>
      </c>
      <c r="E2512">
        <v>67298</v>
      </c>
    </row>
    <row r="2513" spans="1:5" x14ac:dyDescent="0.3">
      <c r="A2513">
        <v>41893</v>
      </c>
      <c r="B2513">
        <v>74.11</v>
      </c>
      <c r="E2513">
        <v>275258</v>
      </c>
    </row>
    <row r="2514" spans="1:5" x14ac:dyDescent="0.3">
      <c r="A2514">
        <v>41892</v>
      </c>
      <c r="B2514">
        <v>73.8</v>
      </c>
      <c r="E2514">
        <v>32118</v>
      </c>
    </row>
    <row r="2515" spans="1:5" x14ac:dyDescent="0.3">
      <c r="A2515">
        <v>41891</v>
      </c>
      <c r="B2515">
        <v>73.17</v>
      </c>
      <c r="E2515">
        <v>58820</v>
      </c>
    </row>
    <row r="2516" spans="1:5" x14ac:dyDescent="0.3">
      <c r="A2516">
        <v>41890</v>
      </c>
      <c r="B2516">
        <v>73.98</v>
      </c>
      <c r="E2516">
        <v>53001</v>
      </c>
    </row>
    <row r="2517" spans="1:5" x14ac:dyDescent="0.3">
      <c r="A2517">
        <v>41887</v>
      </c>
      <c r="B2517">
        <v>73.540000000000006</v>
      </c>
      <c r="E2517">
        <v>40803</v>
      </c>
    </row>
    <row r="2518" spans="1:5" x14ac:dyDescent="0.3">
      <c r="A2518">
        <v>41886</v>
      </c>
      <c r="B2518">
        <v>73.42</v>
      </c>
      <c r="E2518">
        <v>19988</v>
      </c>
    </row>
    <row r="2519" spans="1:5" x14ac:dyDescent="0.3">
      <c r="A2519">
        <v>41885</v>
      </c>
      <c r="B2519">
        <v>73.67</v>
      </c>
      <c r="E2519">
        <v>62850</v>
      </c>
    </row>
    <row r="2520" spans="1:5" x14ac:dyDescent="0.3">
      <c r="A2520">
        <v>41884</v>
      </c>
      <c r="B2520">
        <v>74.25</v>
      </c>
      <c r="E2520">
        <v>60011</v>
      </c>
    </row>
    <row r="2521" spans="1:5" x14ac:dyDescent="0.3">
      <c r="A2521">
        <v>41880</v>
      </c>
      <c r="B2521">
        <v>73.88</v>
      </c>
      <c r="E2521">
        <v>55525</v>
      </c>
    </row>
    <row r="2522" spans="1:5" x14ac:dyDescent="0.3">
      <c r="A2522">
        <v>41879</v>
      </c>
      <c r="B2522">
        <v>73.33</v>
      </c>
      <c r="E2522">
        <v>23582</v>
      </c>
    </row>
    <row r="2523" spans="1:5" x14ac:dyDescent="0.3">
      <c r="A2523">
        <v>41878</v>
      </c>
      <c r="B2523">
        <v>73.75</v>
      </c>
      <c r="E2523">
        <v>22596</v>
      </c>
    </row>
    <row r="2524" spans="1:5" x14ac:dyDescent="0.3">
      <c r="A2524">
        <v>41877</v>
      </c>
      <c r="B2524">
        <v>73.88</v>
      </c>
      <c r="E2524">
        <v>38462</v>
      </c>
    </row>
    <row r="2525" spans="1:5" x14ac:dyDescent="0.3">
      <c r="A2525">
        <v>41876</v>
      </c>
      <c r="B2525">
        <v>73.180000000000007</v>
      </c>
      <c r="E2525">
        <v>63465</v>
      </c>
    </row>
    <row r="2526" spans="1:5" x14ac:dyDescent="0.3">
      <c r="A2526">
        <v>41873</v>
      </c>
      <c r="B2526">
        <v>72.819999999999993</v>
      </c>
      <c r="E2526">
        <v>46408</v>
      </c>
    </row>
    <row r="2527" spans="1:5" x14ac:dyDescent="0.3">
      <c r="A2527">
        <v>41872</v>
      </c>
      <c r="B2527">
        <v>72.709999999999994</v>
      </c>
      <c r="E2527">
        <v>35956</v>
      </c>
    </row>
    <row r="2528" spans="1:5" x14ac:dyDescent="0.3">
      <c r="A2528">
        <v>41871</v>
      </c>
      <c r="B2528">
        <v>72.599999999999994</v>
      </c>
      <c r="E2528">
        <v>39356</v>
      </c>
    </row>
    <row r="2529" spans="1:5" x14ac:dyDescent="0.3">
      <c r="A2529">
        <v>41870</v>
      </c>
      <c r="B2529">
        <v>73.19</v>
      </c>
      <c r="E2529">
        <v>66192</v>
      </c>
    </row>
    <row r="2530" spans="1:5" x14ac:dyDescent="0.3">
      <c r="A2530">
        <v>41869</v>
      </c>
      <c r="B2530">
        <v>72.94</v>
      </c>
      <c r="E2530">
        <v>44208</v>
      </c>
    </row>
    <row r="2531" spans="1:5" x14ac:dyDescent="0.3">
      <c r="A2531">
        <v>41866</v>
      </c>
      <c r="B2531">
        <v>71.88</v>
      </c>
      <c r="E2531">
        <v>34611</v>
      </c>
    </row>
    <row r="2532" spans="1:5" x14ac:dyDescent="0.3">
      <c r="A2532">
        <v>41865</v>
      </c>
      <c r="B2532">
        <v>72.11</v>
      </c>
      <c r="E2532">
        <v>124251</v>
      </c>
    </row>
    <row r="2533" spans="1:5" x14ac:dyDescent="0.3">
      <c r="A2533">
        <v>41864</v>
      </c>
      <c r="B2533">
        <v>71.84</v>
      </c>
      <c r="E2533">
        <v>33652</v>
      </c>
    </row>
    <row r="2534" spans="1:5" x14ac:dyDescent="0.3">
      <c r="A2534">
        <v>41863</v>
      </c>
      <c r="B2534">
        <v>71.489999999999995</v>
      </c>
      <c r="E2534">
        <v>53995</v>
      </c>
    </row>
    <row r="2535" spans="1:5" x14ac:dyDescent="0.3">
      <c r="A2535">
        <v>41862</v>
      </c>
      <c r="B2535">
        <v>72.03</v>
      </c>
      <c r="E2535">
        <v>66504</v>
      </c>
    </row>
    <row r="2536" spans="1:5" x14ac:dyDescent="0.3">
      <c r="A2536">
        <v>41859</v>
      </c>
      <c r="B2536">
        <v>71.31</v>
      </c>
      <c r="E2536">
        <v>29624</v>
      </c>
    </row>
    <row r="2537" spans="1:5" x14ac:dyDescent="0.3">
      <c r="A2537">
        <v>41858</v>
      </c>
      <c r="B2537">
        <v>70.510000000000005</v>
      </c>
      <c r="E2537">
        <v>53287</v>
      </c>
    </row>
    <row r="2538" spans="1:5" x14ac:dyDescent="0.3">
      <c r="A2538">
        <v>41857</v>
      </c>
      <c r="B2538">
        <v>71.150000000000006</v>
      </c>
      <c r="E2538">
        <v>87000</v>
      </c>
    </row>
    <row r="2539" spans="1:5" x14ac:dyDescent="0.3">
      <c r="A2539">
        <v>41856</v>
      </c>
      <c r="B2539">
        <v>70.569999999999993</v>
      </c>
      <c r="E2539">
        <v>391116</v>
      </c>
    </row>
    <row r="2540" spans="1:5" x14ac:dyDescent="0.3">
      <c r="A2540">
        <v>41855</v>
      </c>
      <c r="B2540">
        <v>70.67</v>
      </c>
      <c r="E2540">
        <v>155995</v>
      </c>
    </row>
    <row r="2541" spans="1:5" x14ac:dyDescent="0.3">
      <c r="A2541">
        <v>41852</v>
      </c>
      <c r="B2541">
        <v>70.180000000000007</v>
      </c>
      <c r="E2541">
        <v>304759</v>
      </c>
    </row>
    <row r="2542" spans="1:5" x14ac:dyDescent="0.3">
      <c r="A2542">
        <v>41851</v>
      </c>
      <c r="B2542">
        <v>70.760000000000005</v>
      </c>
      <c r="E2542">
        <v>92755</v>
      </c>
    </row>
    <row r="2543" spans="1:5" x14ac:dyDescent="0.3">
      <c r="A2543">
        <v>41850</v>
      </c>
      <c r="B2543">
        <v>72.17</v>
      </c>
      <c r="E2543">
        <v>33893</v>
      </c>
    </row>
    <row r="2544" spans="1:5" x14ac:dyDescent="0.3">
      <c r="A2544">
        <v>41849</v>
      </c>
      <c r="B2544">
        <v>71.650000000000006</v>
      </c>
      <c r="E2544">
        <v>38046</v>
      </c>
    </row>
    <row r="2545" spans="1:5" x14ac:dyDescent="0.3">
      <c r="A2545">
        <v>41848</v>
      </c>
      <c r="B2545">
        <v>71.39</v>
      </c>
      <c r="E2545">
        <v>74123</v>
      </c>
    </row>
    <row r="2546" spans="1:5" x14ac:dyDescent="0.3">
      <c r="A2546">
        <v>41845</v>
      </c>
      <c r="B2546">
        <v>71.86</v>
      </c>
      <c r="E2546">
        <v>32590</v>
      </c>
    </row>
    <row r="2547" spans="1:5" x14ac:dyDescent="0.3">
      <c r="A2547">
        <v>41844</v>
      </c>
      <c r="B2547">
        <v>72.709999999999994</v>
      </c>
      <c r="E2547">
        <v>36809</v>
      </c>
    </row>
    <row r="2548" spans="1:5" x14ac:dyDescent="0.3">
      <c r="A2548">
        <v>41843</v>
      </c>
      <c r="B2548">
        <v>72.94</v>
      </c>
      <c r="E2548">
        <v>24649</v>
      </c>
    </row>
    <row r="2549" spans="1:5" x14ac:dyDescent="0.3">
      <c r="A2549">
        <v>41842</v>
      </c>
      <c r="B2549">
        <v>72.83</v>
      </c>
      <c r="E2549">
        <v>54973</v>
      </c>
    </row>
    <row r="2550" spans="1:5" x14ac:dyDescent="0.3">
      <c r="A2550">
        <v>41841</v>
      </c>
      <c r="B2550">
        <v>72.260000000000005</v>
      </c>
      <c r="E2550">
        <v>88356</v>
      </c>
    </row>
    <row r="2551" spans="1:5" x14ac:dyDescent="0.3">
      <c r="A2551">
        <v>41838</v>
      </c>
      <c r="B2551">
        <v>72.540000000000006</v>
      </c>
      <c r="E2551">
        <v>78545</v>
      </c>
    </row>
    <row r="2552" spans="1:5" x14ac:dyDescent="0.3">
      <c r="A2552">
        <v>41837</v>
      </c>
      <c r="B2552">
        <v>71.28</v>
      </c>
      <c r="E2552">
        <v>121376</v>
      </c>
    </row>
    <row r="2553" spans="1:5" x14ac:dyDescent="0.3">
      <c r="A2553">
        <v>41836</v>
      </c>
      <c r="B2553">
        <v>72.599999999999994</v>
      </c>
      <c r="E2553">
        <v>86410</v>
      </c>
    </row>
    <row r="2554" spans="1:5" x14ac:dyDescent="0.3">
      <c r="A2554">
        <v>41835</v>
      </c>
      <c r="B2554">
        <v>72.81</v>
      </c>
      <c r="E2554">
        <v>83885</v>
      </c>
    </row>
    <row r="2555" spans="1:5" x14ac:dyDescent="0.3">
      <c r="A2555">
        <v>41834</v>
      </c>
      <c r="B2555">
        <v>74</v>
      </c>
      <c r="E2555">
        <v>56031</v>
      </c>
    </row>
    <row r="2556" spans="1:5" x14ac:dyDescent="0.3">
      <c r="A2556">
        <v>41831</v>
      </c>
      <c r="B2556">
        <v>73.37</v>
      </c>
      <c r="E2556">
        <v>61129</v>
      </c>
    </row>
    <row r="2557" spans="1:5" x14ac:dyDescent="0.3">
      <c r="A2557">
        <v>41830</v>
      </c>
      <c r="B2557">
        <v>73.37</v>
      </c>
      <c r="E2557">
        <v>82660</v>
      </c>
    </row>
    <row r="2558" spans="1:5" x14ac:dyDescent="0.3">
      <c r="A2558">
        <v>41829</v>
      </c>
      <c r="B2558">
        <v>74.3</v>
      </c>
      <c r="E2558">
        <v>30777</v>
      </c>
    </row>
    <row r="2559" spans="1:5" x14ac:dyDescent="0.3">
      <c r="A2559">
        <v>41828</v>
      </c>
      <c r="B2559">
        <v>74.430000000000007</v>
      </c>
      <c r="E2559">
        <v>88290</v>
      </c>
    </row>
    <row r="2560" spans="1:5" x14ac:dyDescent="0.3">
      <c r="A2560">
        <v>41827</v>
      </c>
      <c r="B2560">
        <v>75.58</v>
      </c>
      <c r="E2560">
        <v>59708</v>
      </c>
    </row>
    <row r="2561" spans="1:5" x14ac:dyDescent="0.3">
      <c r="A2561">
        <v>41823</v>
      </c>
      <c r="B2561">
        <v>77.17</v>
      </c>
      <c r="E2561">
        <v>42190</v>
      </c>
    </row>
    <row r="2562" spans="1:5" x14ac:dyDescent="0.3">
      <c r="A2562">
        <v>41822</v>
      </c>
      <c r="B2562">
        <v>76.709999999999994</v>
      </c>
      <c r="E2562">
        <v>85927</v>
      </c>
    </row>
    <row r="2563" spans="1:5" x14ac:dyDescent="0.3">
      <c r="A2563">
        <v>41821</v>
      </c>
      <c r="B2563">
        <v>77.040000000000006</v>
      </c>
      <c r="E2563">
        <v>71145</v>
      </c>
    </row>
    <row r="2564" spans="1:5" x14ac:dyDescent="0.3">
      <c r="A2564">
        <v>41820</v>
      </c>
      <c r="B2564">
        <v>76.12</v>
      </c>
      <c r="E2564">
        <v>68303</v>
      </c>
    </row>
    <row r="2565" spans="1:5" x14ac:dyDescent="0.3">
      <c r="A2565">
        <v>41817</v>
      </c>
      <c r="B2565">
        <v>75.58</v>
      </c>
      <c r="E2565">
        <v>26238</v>
      </c>
    </row>
    <row r="2566" spans="1:5" x14ac:dyDescent="0.3">
      <c r="A2566">
        <v>41816</v>
      </c>
      <c r="B2566">
        <v>75.12</v>
      </c>
      <c r="E2566">
        <v>33418</v>
      </c>
    </row>
    <row r="2567" spans="1:5" x14ac:dyDescent="0.3">
      <c r="A2567">
        <v>41815</v>
      </c>
      <c r="B2567">
        <v>75.2</v>
      </c>
      <c r="E2567">
        <v>35621</v>
      </c>
    </row>
    <row r="2568" spans="1:5" x14ac:dyDescent="0.3">
      <c r="A2568">
        <v>41814</v>
      </c>
      <c r="B2568">
        <v>74.63</v>
      </c>
      <c r="E2568">
        <v>73299</v>
      </c>
    </row>
    <row r="2569" spans="1:5" x14ac:dyDescent="0.3">
      <c r="A2569">
        <v>41813</v>
      </c>
      <c r="B2569">
        <v>75.25</v>
      </c>
      <c r="E2569">
        <v>88197</v>
      </c>
    </row>
    <row r="2570" spans="1:5" x14ac:dyDescent="0.3">
      <c r="A2570">
        <v>41810</v>
      </c>
      <c r="B2570">
        <v>75.69</v>
      </c>
      <c r="E2570">
        <v>60412</v>
      </c>
    </row>
    <row r="2571" spans="1:5" x14ac:dyDescent="0.3">
      <c r="A2571">
        <v>41809</v>
      </c>
      <c r="B2571">
        <v>75.31</v>
      </c>
      <c r="E2571">
        <v>41203</v>
      </c>
    </row>
    <row r="2572" spans="1:5" x14ac:dyDescent="0.3">
      <c r="A2572">
        <v>41808</v>
      </c>
      <c r="B2572">
        <v>75.38</v>
      </c>
      <c r="E2572">
        <v>22808</v>
      </c>
    </row>
    <row r="2573" spans="1:5" x14ac:dyDescent="0.3">
      <c r="A2573">
        <v>41807</v>
      </c>
      <c r="B2573">
        <v>74.88</v>
      </c>
      <c r="E2573">
        <v>37975</v>
      </c>
    </row>
    <row r="2574" spans="1:5" x14ac:dyDescent="0.3">
      <c r="A2574">
        <v>41806</v>
      </c>
      <c r="B2574">
        <v>74.31</v>
      </c>
      <c r="E2574">
        <v>53418</v>
      </c>
    </row>
    <row r="2575" spans="1:5" x14ac:dyDescent="0.3">
      <c r="A2575">
        <v>41803</v>
      </c>
      <c r="B2575">
        <v>73.86</v>
      </c>
      <c r="E2575">
        <v>57548</v>
      </c>
    </row>
    <row r="2576" spans="1:5" x14ac:dyDescent="0.3">
      <c r="A2576">
        <v>41802</v>
      </c>
      <c r="B2576">
        <v>73.91</v>
      </c>
      <c r="E2576">
        <v>51344</v>
      </c>
    </row>
    <row r="2577" spans="1:5" x14ac:dyDescent="0.3">
      <c r="A2577">
        <v>41801</v>
      </c>
      <c r="B2577">
        <v>74.41</v>
      </c>
      <c r="E2577">
        <v>36455</v>
      </c>
    </row>
    <row r="2578" spans="1:5" x14ac:dyDescent="0.3">
      <c r="A2578">
        <v>41800</v>
      </c>
      <c r="B2578">
        <v>74.86</v>
      </c>
      <c r="E2578">
        <v>41888</v>
      </c>
    </row>
    <row r="2579" spans="1:5" x14ac:dyDescent="0.3">
      <c r="A2579">
        <v>41799</v>
      </c>
      <c r="B2579">
        <v>74.83</v>
      </c>
      <c r="E2579">
        <v>70001</v>
      </c>
    </row>
    <row r="2580" spans="1:5" x14ac:dyDescent="0.3">
      <c r="A2580">
        <v>41796</v>
      </c>
      <c r="B2580">
        <v>74.040000000000006</v>
      </c>
      <c r="E2580">
        <v>152373</v>
      </c>
    </row>
    <row r="2581" spans="1:5" x14ac:dyDescent="0.3">
      <c r="A2581">
        <v>41795</v>
      </c>
      <c r="B2581">
        <v>73.23</v>
      </c>
      <c r="E2581">
        <v>67856</v>
      </c>
    </row>
    <row r="2582" spans="1:5" x14ac:dyDescent="0.3">
      <c r="A2582">
        <v>41794</v>
      </c>
      <c r="B2582">
        <v>71.540000000000006</v>
      </c>
      <c r="E2582">
        <v>97638</v>
      </c>
    </row>
    <row r="2583" spans="1:5" x14ac:dyDescent="0.3">
      <c r="A2583">
        <v>41793</v>
      </c>
      <c r="B2583">
        <v>71.319999999999993</v>
      </c>
      <c r="E2583">
        <v>104233</v>
      </c>
    </row>
    <row r="2584" spans="1:5" x14ac:dyDescent="0.3">
      <c r="A2584">
        <v>41792</v>
      </c>
      <c r="B2584">
        <v>71.64</v>
      </c>
      <c r="E2584">
        <v>127200</v>
      </c>
    </row>
    <row r="2585" spans="1:5" x14ac:dyDescent="0.3">
      <c r="A2585">
        <v>41789</v>
      </c>
      <c r="B2585">
        <v>72.540000000000006</v>
      </c>
      <c r="E2585">
        <v>225009</v>
      </c>
    </row>
    <row r="2586" spans="1:5" x14ac:dyDescent="0.3">
      <c r="A2586">
        <v>41788</v>
      </c>
      <c r="B2586">
        <v>72.87</v>
      </c>
      <c r="E2586">
        <v>45105</v>
      </c>
    </row>
    <row r="2587" spans="1:5" x14ac:dyDescent="0.3">
      <c r="A2587">
        <v>41787</v>
      </c>
      <c r="B2587">
        <v>72.62</v>
      </c>
      <c r="E2587">
        <v>90914</v>
      </c>
    </row>
    <row r="2588" spans="1:5" x14ac:dyDescent="0.3">
      <c r="A2588">
        <v>41786</v>
      </c>
      <c r="B2588">
        <v>72.91</v>
      </c>
      <c r="E2588">
        <v>152453</v>
      </c>
    </row>
    <row r="2589" spans="1:5" x14ac:dyDescent="0.3">
      <c r="A2589">
        <v>41782</v>
      </c>
      <c r="B2589">
        <v>71.540000000000006</v>
      </c>
      <c r="E2589">
        <v>37119</v>
      </c>
    </row>
    <row r="2590" spans="1:5" x14ac:dyDescent="0.3">
      <c r="A2590">
        <v>41781</v>
      </c>
      <c r="B2590">
        <v>70.72</v>
      </c>
      <c r="E2590">
        <v>140005</v>
      </c>
    </row>
    <row r="2591" spans="1:5" x14ac:dyDescent="0.3">
      <c r="A2591">
        <v>41780</v>
      </c>
      <c r="B2591">
        <v>69.8</v>
      </c>
      <c r="E2591">
        <v>81395</v>
      </c>
    </row>
    <row r="2592" spans="1:5" x14ac:dyDescent="0.3">
      <c r="A2592">
        <v>41779</v>
      </c>
      <c r="B2592">
        <v>69.59</v>
      </c>
      <c r="E2592">
        <v>180130</v>
      </c>
    </row>
    <row r="2593" spans="1:5" x14ac:dyDescent="0.3">
      <c r="A2593">
        <v>41778</v>
      </c>
      <c r="B2593">
        <v>70.64</v>
      </c>
      <c r="E2593">
        <v>91756</v>
      </c>
    </row>
    <row r="2594" spans="1:5" x14ac:dyDescent="0.3">
      <c r="A2594">
        <v>41775</v>
      </c>
      <c r="B2594">
        <v>69.75</v>
      </c>
      <c r="E2594">
        <v>124343</v>
      </c>
    </row>
    <row r="2595" spans="1:5" x14ac:dyDescent="0.3">
      <c r="A2595">
        <v>41774</v>
      </c>
      <c r="B2595">
        <v>69.44</v>
      </c>
      <c r="E2595">
        <v>123612</v>
      </c>
    </row>
    <row r="2596" spans="1:5" x14ac:dyDescent="0.3">
      <c r="A2596">
        <v>41773</v>
      </c>
      <c r="B2596">
        <v>69.930000000000007</v>
      </c>
      <c r="E2596">
        <v>68129</v>
      </c>
    </row>
    <row r="2597" spans="1:5" x14ac:dyDescent="0.3">
      <c r="A2597">
        <v>41772</v>
      </c>
      <c r="B2597">
        <v>71.284999999999997</v>
      </c>
      <c r="E2597">
        <v>74598</v>
      </c>
    </row>
    <row r="2598" spans="1:5" x14ac:dyDescent="0.3">
      <c r="A2598">
        <v>41771</v>
      </c>
      <c r="B2598">
        <v>72.06</v>
      </c>
      <c r="E2598">
        <v>116214</v>
      </c>
    </row>
    <row r="2599" spans="1:5" x14ac:dyDescent="0.3">
      <c r="A2599">
        <v>41768</v>
      </c>
      <c r="B2599">
        <v>70.12</v>
      </c>
      <c r="E2599">
        <v>175513</v>
      </c>
    </row>
    <row r="2600" spans="1:5" x14ac:dyDescent="0.3">
      <c r="A2600">
        <v>41767</v>
      </c>
      <c r="B2600">
        <v>69.239999999999995</v>
      </c>
      <c r="E2600">
        <v>167271</v>
      </c>
    </row>
    <row r="2601" spans="1:5" x14ac:dyDescent="0.3">
      <c r="A2601">
        <v>41766</v>
      </c>
      <c r="B2601">
        <v>70.430000000000007</v>
      </c>
      <c r="E2601">
        <v>304353</v>
      </c>
    </row>
    <row r="2602" spans="1:5" x14ac:dyDescent="0.3">
      <c r="A2602">
        <v>41765</v>
      </c>
      <c r="B2602">
        <v>70.72</v>
      </c>
      <c r="E2602">
        <v>155477</v>
      </c>
    </row>
    <row r="2603" spans="1:5" x14ac:dyDescent="0.3">
      <c r="A2603">
        <v>41764</v>
      </c>
      <c r="B2603">
        <v>72.03</v>
      </c>
      <c r="E2603">
        <v>182368</v>
      </c>
    </row>
    <row r="2604" spans="1:5" x14ac:dyDescent="0.3">
      <c r="A2604">
        <v>41761</v>
      </c>
      <c r="B2604">
        <v>72.05</v>
      </c>
      <c r="E2604">
        <v>238745</v>
      </c>
    </row>
    <row r="2605" spans="1:5" x14ac:dyDescent="0.3">
      <c r="A2605">
        <v>41760</v>
      </c>
      <c r="B2605">
        <v>72.38</v>
      </c>
      <c r="E2605">
        <v>140530</v>
      </c>
    </row>
    <row r="2606" spans="1:5" x14ac:dyDescent="0.3">
      <c r="A2606">
        <v>41759</v>
      </c>
      <c r="B2606">
        <v>72.67</v>
      </c>
      <c r="E2606">
        <v>100518</v>
      </c>
    </row>
    <row r="2607" spans="1:5" x14ac:dyDescent="0.3">
      <c r="A2607">
        <v>41758</v>
      </c>
      <c r="B2607">
        <v>72.17</v>
      </c>
      <c r="E2607">
        <v>196621</v>
      </c>
    </row>
    <row r="2608" spans="1:5" x14ac:dyDescent="0.3">
      <c r="A2608">
        <v>41757</v>
      </c>
      <c r="B2608">
        <v>72.22</v>
      </c>
      <c r="E2608">
        <v>159995</v>
      </c>
    </row>
    <row r="2609" spans="1:5" x14ac:dyDescent="0.3">
      <c r="A2609">
        <v>41754</v>
      </c>
      <c r="B2609">
        <v>72.78</v>
      </c>
      <c r="E2609">
        <v>98232</v>
      </c>
    </row>
    <row r="2610" spans="1:5" x14ac:dyDescent="0.3">
      <c r="A2610">
        <v>41753</v>
      </c>
      <c r="B2610">
        <v>74.31</v>
      </c>
      <c r="E2610">
        <v>174674</v>
      </c>
    </row>
    <row r="2611" spans="1:5" x14ac:dyDescent="0.3">
      <c r="A2611">
        <v>41752</v>
      </c>
      <c r="B2611">
        <v>74.540000000000006</v>
      </c>
      <c r="E2611">
        <v>210921</v>
      </c>
    </row>
    <row r="2612" spans="1:5" x14ac:dyDescent="0.3">
      <c r="A2612">
        <v>41751</v>
      </c>
      <c r="B2612">
        <v>75.44</v>
      </c>
      <c r="E2612">
        <v>65319</v>
      </c>
    </row>
    <row r="2613" spans="1:5" x14ac:dyDescent="0.3">
      <c r="A2613">
        <v>41750</v>
      </c>
      <c r="B2613">
        <v>74.36</v>
      </c>
      <c r="E2613">
        <v>180275</v>
      </c>
    </row>
    <row r="2614" spans="1:5" x14ac:dyDescent="0.3">
      <c r="A2614">
        <v>41746</v>
      </c>
      <c r="B2614">
        <v>73.69</v>
      </c>
      <c r="E2614">
        <v>99536</v>
      </c>
    </row>
    <row r="2615" spans="1:5" x14ac:dyDescent="0.3">
      <c r="A2615">
        <v>41745</v>
      </c>
      <c r="B2615">
        <v>73.150000000000006</v>
      </c>
      <c r="E2615">
        <v>322082</v>
      </c>
    </row>
    <row r="2616" spans="1:5" x14ac:dyDescent="0.3">
      <c r="A2616">
        <v>41744</v>
      </c>
      <c r="B2616">
        <v>72.42</v>
      </c>
      <c r="E2616">
        <v>196556</v>
      </c>
    </row>
    <row r="2617" spans="1:5" x14ac:dyDescent="0.3">
      <c r="A2617">
        <v>41743</v>
      </c>
      <c r="B2617">
        <v>72.48</v>
      </c>
      <c r="E2617">
        <v>271591</v>
      </c>
    </row>
    <row r="2618" spans="1:5" x14ac:dyDescent="0.3">
      <c r="A2618">
        <v>41740</v>
      </c>
      <c r="B2618">
        <v>72.569999999999993</v>
      </c>
      <c r="E2618">
        <v>161343</v>
      </c>
    </row>
    <row r="2619" spans="1:5" x14ac:dyDescent="0.3">
      <c r="A2619">
        <v>41739</v>
      </c>
      <c r="B2619">
        <v>73.75</v>
      </c>
      <c r="E2619">
        <v>115963</v>
      </c>
    </row>
    <row r="2620" spans="1:5" x14ac:dyDescent="0.3">
      <c r="A2620">
        <v>41738</v>
      </c>
      <c r="B2620">
        <v>76.209999999999994</v>
      </c>
      <c r="E2620">
        <v>81744</v>
      </c>
    </row>
    <row r="2621" spans="1:5" x14ac:dyDescent="0.3">
      <c r="A2621">
        <v>41737</v>
      </c>
      <c r="B2621">
        <v>74.89</v>
      </c>
      <c r="E2621">
        <v>265234</v>
      </c>
    </row>
    <row r="2622" spans="1:5" x14ac:dyDescent="0.3">
      <c r="A2622">
        <v>41736</v>
      </c>
      <c r="B2622">
        <v>74.319999999999993</v>
      </c>
      <c r="E2622">
        <v>201027</v>
      </c>
    </row>
    <row r="2623" spans="1:5" x14ac:dyDescent="0.3">
      <c r="A2623">
        <v>41733</v>
      </c>
      <c r="B2623">
        <v>75.41</v>
      </c>
      <c r="E2623">
        <v>138196</v>
      </c>
    </row>
    <row r="2624" spans="1:5" x14ac:dyDescent="0.3">
      <c r="A2624">
        <v>41732</v>
      </c>
      <c r="B2624">
        <v>77.48</v>
      </c>
      <c r="E2624">
        <v>74934</v>
      </c>
    </row>
    <row r="2625" spans="1:5" x14ac:dyDescent="0.3">
      <c r="A2625">
        <v>41731</v>
      </c>
      <c r="B2625">
        <v>78.56</v>
      </c>
      <c r="E2625">
        <v>73597</v>
      </c>
    </row>
    <row r="2626" spans="1:5" x14ac:dyDescent="0.3">
      <c r="A2626">
        <v>41730</v>
      </c>
      <c r="B2626">
        <v>78.36</v>
      </c>
      <c r="E2626">
        <v>195213</v>
      </c>
    </row>
    <row r="2627" spans="1:5" x14ac:dyDescent="0.3">
      <c r="A2627">
        <v>41729</v>
      </c>
      <c r="B2627">
        <v>77.3</v>
      </c>
      <c r="E2627">
        <v>107524</v>
      </c>
    </row>
    <row r="2628" spans="1:5" x14ac:dyDescent="0.3">
      <c r="A2628">
        <v>41726</v>
      </c>
      <c r="B2628">
        <v>75.7</v>
      </c>
      <c r="E2628">
        <v>95330</v>
      </c>
    </row>
    <row r="2629" spans="1:5" x14ac:dyDescent="0.3">
      <c r="A2629">
        <v>41725</v>
      </c>
      <c r="B2629">
        <v>75.83</v>
      </c>
      <c r="E2629">
        <v>138539</v>
      </c>
    </row>
    <row r="2630" spans="1:5" x14ac:dyDescent="0.3">
      <c r="A2630">
        <v>41724</v>
      </c>
      <c r="B2630">
        <v>76.05</v>
      </c>
      <c r="E2630">
        <v>131950</v>
      </c>
    </row>
    <row r="2631" spans="1:5" x14ac:dyDescent="0.3">
      <c r="A2631">
        <v>41723</v>
      </c>
      <c r="B2631">
        <v>77.98</v>
      </c>
      <c r="E2631">
        <v>178854</v>
      </c>
    </row>
    <row r="2632" spans="1:5" x14ac:dyDescent="0.3">
      <c r="A2632">
        <v>41722</v>
      </c>
      <c r="B2632">
        <v>78.16</v>
      </c>
      <c r="E2632">
        <v>97662</v>
      </c>
    </row>
    <row r="2633" spans="1:5" x14ac:dyDescent="0.3">
      <c r="A2633">
        <v>41719</v>
      </c>
      <c r="B2633">
        <v>79.36</v>
      </c>
      <c r="E2633">
        <v>63578</v>
      </c>
    </row>
    <row r="2634" spans="1:5" x14ac:dyDescent="0.3">
      <c r="A2634">
        <v>41718</v>
      </c>
      <c r="B2634">
        <v>79.77</v>
      </c>
      <c r="E2634">
        <v>118671</v>
      </c>
    </row>
    <row r="2635" spans="1:5" x14ac:dyDescent="0.3">
      <c r="A2635">
        <v>41717</v>
      </c>
      <c r="B2635">
        <v>79.739999999999995</v>
      </c>
      <c r="E2635">
        <v>62230</v>
      </c>
    </row>
    <row r="2636" spans="1:5" x14ac:dyDescent="0.3">
      <c r="A2636">
        <v>41716</v>
      </c>
      <c r="B2636">
        <v>80.16</v>
      </c>
      <c r="E2636">
        <v>193582</v>
      </c>
    </row>
    <row r="2637" spans="1:5" x14ac:dyDescent="0.3">
      <c r="A2637">
        <v>41715</v>
      </c>
      <c r="B2637">
        <v>78.95</v>
      </c>
      <c r="E2637">
        <v>81881</v>
      </c>
    </row>
    <row r="2638" spans="1:5" x14ac:dyDescent="0.3">
      <c r="A2638">
        <v>41712</v>
      </c>
      <c r="B2638">
        <v>78.790000000000006</v>
      </c>
      <c r="E2638">
        <v>274213</v>
      </c>
    </row>
    <row r="2639" spans="1:5" x14ac:dyDescent="0.3">
      <c r="A2639">
        <v>41711</v>
      </c>
      <c r="B2639">
        <v>78.56</v>
      </c>
      <c r="E2639">
        <v>84780</v>
      </c>
    </row>
    <row r="2640" spans="1:5" x14ac:dyDescent="0.3">
      <c r="A2640">
        <v>41710</v>
      </c>
      <c r="B2640">
        <v>79.42</v>
      </c>
      <c r="E2640">
        <v>81885</v>
      </c>
    </row>
    <row r="2641" spans="1:5" x14ac:dyDescent="0.3">
      <c r="A2641">
        <v>41709</v>
      </c>
      <c r="B2641">
        <v>79.2</v>
      </c>
      <c r="E2641">
        <v>118311</v>
      </c>
    </row>
    <row r="2642" spans="1:5" x14ac:dyDescent="0.3">
      <c r="A2642">
        <v>41708</v>
      </c>
      <c r="B2642">
        <v>79.94</v>
      </c>
      <c r="E2642">
        <v>179560</v>
      </c>
    </row>
    <row r="2643" spans="1:5" x14ac:dyDescent="0.3">
      <c r="A2643">
        <v>41705</v>
      </c>
      <c r="B2643">
        <v>79.930000000000007</v>
      </c>
      <c r="E2643">
        <v>72272</v>
      </c>
    </row>
    <row r="2644" spans="1:5" x14ac:dyDescent="0.3">
      <c r="A2644">
        <v>41704</v>
      </c>
      <c r="B2644">
        <v>80.09</v>
      </c>
      <c r="E2644">
        <v>124962</v>
      </c>
    </row>
    <row r="2645" spans="1:5" x14ac:dyDescent="0.3">
      <c r="A2645">
        <v>41703</v>
      </c>
      <c r="B2645">
        <v>80.36</v>
      </c>
      <c r="E2645">
        <v>118592</v>
      </c>
    </row>
    <row r="2646" spans="1:5" x14ac:dyDescent="0.3">
      <c r="A2646">
        <v>41702</v>
      </c>
      <c r="B2646">
        <v>80.040000000000006</v>
      </c>
      <c r="E2646">
        <v>279894</v>
      </c>
    </row>
    <row r="2647" spans="1:5" x14ac:dyDescent="0.3">
      <c r="A2647">
        <v>41701</v>
      </c>
      <c r="B2647">
        <v>77.88</v>
      </c>
      <c r="E2647">
        <v>176893</v>
      </c>
    </row>
    <row r="2648" spans="1:5" x14ac:dyDescent="0.3">
      <c r="A2648">
        <v>41698</v>
      </c>
      <c r="B2648">
        <v>78.2</v>
      </c>
      <c r="E2648">
        <v>79925</v>
      </c>
    </row>
    <row r="2649" spans="1:5" x14ac:dyDescent="0.3">
      <c r="A2649">
        <v>41697</v>
      </c>
      <c r="B2649">
        <v>78.709999999999994</v>
      </c>
      <c r="E2649">
        <v>77006</v>
      </c>
    </row>
    <row r="2650" spans="1:5" x14ac:dyDescent="0.3">
      <c r="A2650">
        <v>41696</v>
      </c>
      <c r="B2650">
        <v>78.02</v>
      </c>
      <c r="E2650">
        <v>173708</v>
      </c>
    </row>
    <row r="2651" spans="1:5" x14ac:dyDescent="0.3">
      <c r="A2651">
        <v>41695</v>
      </c>
      <c r="B2651">
        <v>77.510000000000005</v>
      </c>
      <c r="E2651">
        <v>263628</v>
      </c>
    </row>
    <row r="2652" spans="1:5" x14ac:dyDescent="0.3">
      <c r="A2652">
        <v>41694</v>
      </c>
      <c r="B2652">
        <v>77.7</v>
      </c>
      <c r="E2652">
        <v>230518</v>
      </c>
    </row>
    <row r="2653" spans="1:5" x14ac:dyDescent="0.3">
      <c r="A2653">
        <v>41691</v>
      </c>
      <c r="B2653">
        <v>77.069999999999993</v>
      </c>
      <c r="E2653">
        <v>924370</v>
      </c>
    </row>
    <row r="2654" spans="1:5" x14ac:dyDescent="0.3">
      <c r="A2654">
        <v>41690</v>
      </c>
      <c r="B2654">
        <v>77.08</v>
      </c>
      <c r="E2654">
        <v>178604</v>
      </c>
    </row>
    <row r="2655" spans="1:5" x14ac:dyDescent="0.3">
      <c r="A2655">
        <v>41689</v>
      </c>
      <c r="B2655">
        <v>75.95</v>
      </c>
      <c r="E2655">
        <v>218644</v>
      </c>
    </row>
    <row r="2656" spans="1:5" x14ac:dyDescent="0.3">
      <c r="A2656">
        <v>41688</v>
      </c>
      <c r="B2656">
        <v>76.739999999999995</v>
      </c>
      <c r="E2656">
        <v>212792</v>
      </c>
    </row>
    <row r="2657" spans="1:5" x14ac:dyDescent="0.3">
      <c r="A2657">
        <v>41684</v>
      </c>
      <c r="B2657">
        <v>75.760000000000005</v>
      </c>
      <c r="E2657">
        <v>720689</v>
      </c>
    </row>
    <row r="2658" spans="1:5" x14ac:dyDescent="0.3">
      <c r="A2658">
        <v>41683</v>
      </c>
      <c r="B2658">
        <v>75.540000000000006</v>
      </c>
      <c r="E2658">
        <v>85605</v>
      </c>
    </row>
    <row r="2659" spans="1:5" x14ac:dyDescent="0.3">
      <c r="A2659">
        <v>41682</v>
      </c>
      <c r="B2659">
        <v>74.63</v>
      </c>
      <c r="E2659">
        <v>256010</v>
      </c>
    </row>
    <row r="2660" spans="1:5" x14ac:dyDescent="0.3">
      <c r="A2660">
        <v>41681</v>
      </c>
      <c r="B2660">
        <v>74.61</v>
      </c>
      <c r="E2660">
        <v>380145</v>
      </c>
    </row>
    <row r="2661" spans="1:5" x14ac:dyDescent="0.3">
      <c r="A2661">
        <v>41680</v>
      </c>
      <c r="B2661">
        <v>73.87</v>
      </c>
      <c r="E2661">
        <v>211234</v>
      </c>
    </row>
    <row r="2662" spans="1:5" x14ac:dyDescent="0.3">
      <c r="A2662">
        <v>41677</v>
      </c>
      <c r="B2662">
        <v>73.290000000000006</v>
      </c>
      <c r="E2662">
        <v>148341</v>
      </c>
    </row>
    <row r="2663" spans="1:5" x14ac:dyDescent="0.3">
      <c r="A2663">
        <v>41676</v>
      </c>
      <c r="B2663">
        <v>72.45</v>
      </c>
      <c r="E2663">
        <v>87111</v>
      </c>
    </row>
    <row r="2664" spans="1:5" x14ac:dyDescent="0.3">
      <c r="A2664">
        <v>41675</v>
      </c>
      <c r="B2664">
        <v>72.06</v>
      </c>
      <c r="E2664">
        <v>163777</v>
      </c>
    </row>
    <row r="2665" spans="1:5" x14ac:dyDescent="0.3">
      <c r="A2665">
        <v>41674</v>
      </c>
      <c r="B2665">
        <v>72.959999999999994</v>
      </c>
      <c r="E2665">
        <v>511298</v>
      </c>
    </row>
    <row r="2666" spans="1:5" x14ac:dyDescent="0.3">
      <c r="A2666">
        <v>41673</v>
      </c>
      <c r="B2666">
        <v>72.41</v>
      </c>
      <c r="E2666">
        <v>300308</v>
      </c>
    </row>
    <row r="2667" spans="1:5" x14ac:dyDescent="0.3">
      <c r="A2667">
        <v>41670</v>
      </c>
      <c r="B2667">
        <v>74.72</v>
      </c>
      <c r="E2667">
        <v>108168</v>
      </c>
    </row>
    <row r="2668" spans="1:5" x14ac:dyDescent="0.3">
      <c r="A2668">
        <v>41669</v>
      </c>
      <c r="B2668">
        <v>75.459999999999994</v>
      </c>
      <c r="E2668">
        <v>166268</v>
      </c>
    </row>
    <row r="2669" spans="1:5" x14ac:dyDescent="0.3">
      <c r="A2669">
        <v>41668</v>
      </c>
      <c r="B2669">
        <v>74.36</v>
      </c>
      <c r="E2669">
        <v>236030</v>
      </c>
    </row>
    <row r="2670" spans="1:5" x14ac:dyDescent="0.3">
      <c r="A2670">
        <v>41667</v>
      </c>
      <c r="B2670">
        <v>75.41</v>
      </c>
      <c r="E2670">
        <v>330697</v>
      </c>
    </row>
    <row r="2671" spans="1:5" x14ac:dyDescent="0.3">
      <c r="A2671">
        <v>41666</v>
      </c>
      <c r="B2671">
        <v>74.58</v>
      </c>
      <c r="E2671">
        <v>353749</v>
      </c>
    </row>
    <row r="2672" spans="1:5" x14ac:dyDescent="0.3">
      <c r="A2672">
        <v>41663</v>
      </c>
      <c r="B2672">
        <v>75.83</v>
      </c>
      <c r="E2672">
        <v>197501</v>
      </c>
    </row>
    <row r="2673" spans="1:5" x14ac:dyDescent="0.3">
      <c r="A2673">
        <v>41662</v>
      </c>
      <c r="B2673">
        <v>77.959999999999994</v>
      </c>
      <c r="E2673">
        <v>148525</v>
      </c>
    </row>
    <row r="2674" spans="1:5" x14ac:dyDescent="0.3">
      <c r="A2674">
        <v>41661</v>
      </c>
      <c r="B2674">
        <v>78.39</v>
      </c>
      <c r="E2674">
        <v>124426</v>
      </c>
    </row>
    <row r="2675" spans="1:5" x14ac:dyDescent="0.3">
      <c r="A2675">
        <v>41660</v>
      </c>
      <c r="B2675">
        <v>78.13</v>
      </c>
      <c r="E2675">
        <v>125158</v>
      </c>
    </row>
    <row r="2676" spans="1:5" x14ac:dyDescent="0.3">
      <c r="A2676">
        <v>41656</v>
      </c>
      <c r="B2676">
        <v>77.36</v>
      </c>
      <c r="E2676">
        <v>211954</v>
      </c>
    </row>
    <row r="2677" spans="1:5" x14ac:dyDescent="0.3">
      <c r="A2677">
        <v>41655</v>
      </c>
      <c r="B2677">
        <v>77.540000000000006</v>
      </c>
      <c r="E2677">
        <v>104202</v>
      </c>
    </row>
    <row r="2678" spans="1:5" x14ac:dyDescent="0.3">
      <c r="A2678">
        <v>41654</v>
      </c>
      <c r="B2678">
        <v>77.400000000000006</v>
      </c>
      <c r="E2678">
        <v>113168</v>
      </c>
    </row>
    <row r="2679" spans="1:5" x14ac:dyDescent="0.3">
      <c r="A2679">
        <v>41653</v>
      </c>
      <c r="B2679">
        <v>76.709999999999994</v>
      </c>
      <c r="E2679">
        <v>160527</v>
      </c>
    </row>
    <row r="2680" spans="1:5" x14ac:dyDescent="0.3">
      <c r="A2680">
        <v>41652</v>
      </c>
      <c r="B2680">
        <v>75.81</v>
      </c>
      <c r="E2680">
        <v>149478</v>
      </c>
    </row>
    <row r="2681" spans="1:5" x14ac:dyDescent="0.3">
      <c r="A2681">
        <v>41649</v>
      </c>
      <c r="B2681">
        <v>76.88</v>
      </c>
      <c r="E2681">
        <v>201884</v>
      </c>
    </row>
    <row r="2682" spans="1:5" x14ac:dyDescent="0.3">
      <c r="A2682">
        <v>41648</v>
      </c>
      <c r="B2682">
        <v>76.180000000000007</v>
      </c>
      <c r="E2682">
        <v>166618</v>
      </c>
    </row>
    <row r="2683" spans="1:5" x14ac:dyDescent="0.3">
      <c r="A2683">
        <v>41647</v>
      </c>
      <c r="B2683">
        <v>75.66</v>
      </c>
      <c r="E2683">
        <v>118512</v>
      </c>
    </row>
    <row r="2684" spans="1:5" x14ac:dyDescent="0.3">
      <c r="A2684">
        <v>41646</v>
      </c>
      <c r="B2684">
        <v>75.41</v>
      </c>
      <c r="E2684">
        <v>166312</v>
      </c>
    </row>
    <row r="2685" spans="1:5" x14ac:dyDescent="0.3">
      <c r="A2685">
        <v>41645</v>
      </c>
      <c r="B2685">
        <v>74.760000000000005</v>
      </c>
      <c r="E2685">
        <v>138087</v>
      </c>
    </row>
    <row r="2686" spans="1:5" x14ac:dyDescent="0.3">
      <c r="A2686">
        <v>41642</v>
      </c>
      <c r="B2686">
        <v>75.12</v>
      </c>
      <c r="E2686">
        <v>164566</v>
      </c>
    </row>
    <row r="2687" spans="1:5" x14ac:dyDescent="0.3">
      <c r="A2687">
        <v>41641</v>
      </c>
      <c r="B2687">
        <v>74.650000000000006</v>
      </c>
      <c r="E2687">
        <v>252334</v>
      </c>
    </row>
    <row r="2688" spans="1:5" x14ac:dyDescent="0.3">
      <c r="A2688">
        <v>41639</v>
      </c>
      <c r="B2688">
        <v>75.12</v>
      </c>
      <c r="E2688">
        <v>164335</v>
      </c>
    </row>
    <row r="2689" spans="1:5" x14ac:dyDescent="0.3">
      <c r="A2689">
        <v>41638</v>
      </c>
      <c r="B2689">
        <v>75.010000000000005</v>
      </c>
      <c r="E2689">
        <v>105018</v>
      </c>
    </row>
    <row r="2690" spans="1:5" x14ac:dyDescent="0.3">
      <c r="A2690">
        <v>41635</v>
      </c>
      <c r="B2690">
        <v>75.08</v>
      </c>
      <c r="E2690">
        <v>355422</v>
      </c>
    </row>
    <row r="2691" spans="1:5" x14ac:dyDescent="0.3">
      <c r="A2691">
        <v>41634</v>
      </c>
      <c r="B2691">
        <v>75.16</v>
      </c>
      <c r="E2691">
        <v>247489</v>
      </c>
    </row>
    <row r="2692" spans="1:5" x14ac:dyDescent="0.3">
      <c r="A2692">
        <v>41632</v>
      </c>
      <c r="B2692">
        <v>75.260000000000005</v>
      </c>
      <c r="E2692">
        <v>179066</v>
      </c>
    </row>
    <row r="2693" spans="1:5" x14ac:dyDescent="0.3">
      <c r="A2693">
        <v>41631</v>
      </c>
      <c r="B2693">
        <v>74.84</v>
      </c>
      <c r="E2693">
        <v>328607</v>
      </c>
    </row>
    <row r="2694" spans="1:5" x14ac:dyDescent="0.3">
      <c r="A2694">
        <v>41628</v>
      </c>
      <c r="B2694">
        <v>74.19</v>
      </c>
      <c r="E2694">
        <v>242191</v>
      </c>
    </row>
    <row r="2695" spans="1:5" x14ac:dyDescent="0.3">
      <c r="A2695">
        <v>41627</v>
      </c>
      <c r="B2695">
        <v>72.67</v>
      </c>
      <c r="E2695">
        <v>96444</v>
      </c>
    </row>
    <row r="2696" spans="1:5" x14ac:dyDescent="0.3">
      <c r="A2696">
        <v>41626</v>
      </c>
      <c r="B2696">
        <v>72.91</v>
      </c>
      <c r="E2696">
        <v>224922</v>
      </c>
    </row>
    <row r="2697" spans="1:5" x14ac:dyDescent="0.3">
      <c r="A2697">
        <v>41625</v>
      </c>
      <c r="B2697">
        <v>71.97</v>
      </c>
      <c r="E2697">
        <v>188482</v>
      </c>
    </row>
    <row r="2698" spans="1:5" x14ac:dyDescent="0.3">
      <c r="A2698">
        <v>41624</v>
      </c>
      <c r="B2698">
        <v>72.23</v>
      </c>
      <c r="E2698">
        <v>146453</v>
      </c>
    </row>
    <row r="2699" spans="1:5" x14ac:dyDescent="0.3">
      <c r="A2699">
        <v>41621</v>
      </c>
      <c r="B2699">
        <v>71.400000000000006</v>
      </c>
      <c r="E2699">
        <v>42527</v>
      </c>
    </row>
    <row r="2700" spans="1:5" x14ac:dyDescent="0.3">
      <c r="A2700">
        <v>41620</v>
      </c>
      <c r="B2700">
        <v>70.97</v>
      </c>
      <c r="E2700">
        <v>97056</v>
      </c>
    </row>
    <row r="2701" spans="1:5" x14ac:dyDescent="0.3">
      <c r="A2701">
        <v>41619</v>
      </c>
      <c r="B2701">
        <v>70.84</v>
      </c>
      <c r="E2701">
        <v>556430</v>
      </c>
    </row>
    <row r="2702" spans="1:5" x14ac:dyDescent="0.3">
      <c r="A2702">
        <v>41618</v>
      </c>
      <c r="B2702">
        <v>71.819999999999993</v>
      </c>
      <c r="E2702">
        <v>150699</v>
      </c>
    </row>
    <row r="2703" spans="1:5" x14ac:dyDescent="0.3">
      <c r="A2703">
        <v>41617</v>
      </c>
      <c r="B2703">
        <v>72.52</v>
      </c>
      <c r="E2703">
        <v>134514</v>
      </c>
    </row>
    <row r="2704" spans="1:5" x14ac:dyDescent="0.3">
      <c r="A2704">
        <v>41614</v>
      </c>
      <c r="B2704">
        <v>72.989999999999995</v>
      </c>
      <c r="E2704">
        <v>98047</v>
      </c>
    </row>
    <row r="2705" spans="1:5" x14ac:dyDescent="0.3">
      <c r="A2705">
        <v>41613</v>
      </c>
      <c r="B2705">
        <v>72.260000000000005</v>
      </c>
      <c r="E2705">
        <v>103289</v>
      </c>
    </row>
    <row r="2706" spans="1:5" x14ac:dyDescent="0.3">
      <c r="A2706">
        <v>41612</v>
      </c>
      <c r="B2706">
        <v>72.459000000000003</v>
      </c>
      <c r="E2706">
        <v>207513</v>
      </c>
    </row>
    <row r="2707" spans="1:5" x14ac:dyDescent="0.3">
      <c r="A2707">
        <v>41611</v>
      </c>
      <c r="B2707">
        <v>72.680000000000007</v>
      </c>
      <c r="E2707">
        <v>254258</v>
      </c>
    </row>
    <row r="2708" spans="1:5" x14ac:dyDescent="0.3">
      <c r="A2708">
        <v>41610</v>
      </c>
      <c r="B2708">
        <v>72.8</v>
      </c>
      <c r="E2708">
        <v>240362</v>
      </c>
    </row>
    <row r="2709" spans="1:5" x14ac:dyDescent="0.3">
      <c r="A2709">
        <v>41607</v>
      </c>
      <c r="B2709">
        <v>73.86</v>
      </c>
      <c r="E2709">
        <v>61376</v>
      </c>
    </row>
    <row r="2710" spans="1:5" x14ac:dyDescent="0.3">
      <c r="A2710">
        <v>41605</v>
      </c>
      <c r="B2710">
        <v>73.61</v>
      </c>
      <c r="E2710">
        <v>199844</v>
      </c>
    </row>
    <row r="2711" spans="1:5" x14ac:dyDescent="0.3">
      <c r="A2711">
        <v>41604</v>
      </c>
      <c r="B2711">
        <v>72.75</v>
      </c>
      <c r="E2711">
        <v>148996</v>
      </c>
    </row>
    <row r="2712" spans="1:5" x14ac:dyDescent="0.3">
      <c r="A2712">
        <v>41603</v>
      </c>
      <c r="B2712">
        <v>72.040000000000006</v>
      </c>
      <c r="E2712">
        <v>106959</v>
      </c>
    </row>
    <row r="2713" spans="1:5" x14ac:dyDescent="0.3">
      <c r="A2713">
        <v>41600</v>
      </c>
      <c r="B2713">
        <v>71.739999999999995</v>
      </c>
      <c r="E2713">
        <v>44282</v>
      </c>
    </row>
    <row r="2714" spans="1:5" x14ac:dyDescent="0.3">
      <c r="A2714">
        <v>41599</v>
      </c>
      <c r="B2714">
        <v>71.3</v>
      </c>
      <c r="E2714">
        <v>77758</v>
      </c>
    </row>
    <row r="2715" spans="1:5" x14ac:dyDescent="0.3">
      <c r="A2715">
        <v>41598</v>
      </c>
      <c r="B2715">
        <v>69.959999999999994</v>
      </c>
      <c r="E2715">
        <v>113404</v>
      </c>
    </row>
    <row r="2716" spans="1:5" x14ac:dyDescent="0.3">
      <c r="A2716">
        <v>41597</v>
      </c>
      <c r="B2716">
        <v>69.98</v>
      </c>
      <c r="E2716">
        <v>402226</v>
      </c>
    </row>
    <row r="2717" spans="1:5" x14ac:dyDescent="0.3">
      <c r="A2717">
        <v>41596</v>
      </c>
      <c r="B2717">
        <v>70.19</v>
      </c>
      <c r="E2717">
        <v>259621</v>
      </c>
    </row>
    <row r="2718" spans="1:5" x14ac:dyDescent="0.3">
      <c r="A2718">
        <v>41593</v>
      </c>
      <c r="B2718">
        <v>70.650000000000006</v>
      </c>
      <c r="E2718">
        <v>449270</v>
      </c>
    </row>
    <row r="2719" spans="1:5" x14ac:dyDescent="0.3">
      <c r="A2719">
        <v>41592</v>
      </c>
      <c r="B2719">
        <v>70.3</v>
      </c>
      <c r="E2719">
        <v>433639</v>
      </c>
    </row>
    <row r="2720" spans="1:5" x14ac:dyDescent="0.3">
      <c r="A2720">
        <v>41591</v>
      </c>
      <c r="B2720">
        <v>70.430000000000007</v>
      </c>
      <c r="E2720">
        <v>219930</v>
      </c>
    </row>
    <row r="2721" spans="1:5" x14ac:dyDescent="0.3">
      <c r="A2721">
        <v>41590</v>
      </c>
      <c r="B2721">
        <v>70.03</v>
      </c>
      <c r="E2721">
        <v>122916</v>
      </c>
    </row>
    <row r="2722" spans="1:5" x14ac:dyDescent="0.3">
      <c r="A2722">
        <v>41589</v>
      </c>
      <c r="B2722">
        <v>69.900000000000006</v>
      </c>
      <c r="E2722">
        <v>64873</v>
      </c>
    </row>
    <row r="2723" spans="1:5" x14ac:dyDescent="0.3">
      <c r="A2723">
        <v>41586</v>
      </c>
      <c r="B2723">
        <v>69.83</v>
      </c>
      <c r="E2723">
        <v>93958</v>
      </c>
    </row>
    <row r="2724" spans="1:5" x14ac:dyDescent="0.3">
      <c r="A2724">
        <v>41585</v>
      </c>
      <c r="B2724">
        <v>68.47</v>
      </c>
      <c r="E2724">
        <v>216751</v>
      </c>
    </row>
    <row r="2725" spans="1:5" x14ac:dyDescent="0.3">
      <c r="A2725">
        <v>41584</v>
      </c>
      <c r="B2725">
        <v>69.52</v>
      </c>
      <c r="E2725">
        <v>143285</v>
      </c>
    </row>
    <row r="2726" spans="1:5" x14ac:dyDescent="0.3">
      <c r="A2726">
        <v>41583</v>
      </c>
      <c r="B2726">
        <v>70.03</v>
      </c>
      <c r="E2726">
        <v>104231</v>
      </c>
    </row>
    <row r="2727" spans="1:5" x14ac:dyDescent="0.3">
      <c r="A2727">
        <v>41582</v>
      </c>
      <c r="B2727">
        <v>69.989999999999995</v>
      </c>
      <c r="E2727">
        <v>102374</v>
      </c>
    </row>
    <row r="2728" spans="1:5" x14ac:dyDescent="0.3">
      <c r="A2728">
        <v>41579</v>
      </c>
      <c r="B2728">
        <v>69.27</v>
      </c>
      <c r="E2728">
        <v>142942</v>
      </c>
    </row>
    <row r="2729" spans="1:5" x14ac:dyDescent="0.3">
      <c r="A2729">
        <v>41578</v>
      </c>
      <c r="B2729">
        <v>69.650000000000006</v>
      </c>
      <c r="E2729">
        <v>107847</v>
      </c>
    </row>
    <row r="2730" spans="1:5" x14ac:dyDescent="0.3">
      <c r="A2730">
        <v>41577</v>
      </c>
      <c r="B2730">
        <v>70.17</v>
      </c>
      <c r="E2730">
        <v>87218</v>
      </c>
    </row>
    <row r="2731" spans="1:5" x14ac:dyDescent="0.3">
      <c r="A2731">
        <v>41576</v>
      </c>
      <c r="B2731">
        <v>71.38</v>
      </c>
      <c r="E2731">
        <v>51009</v>
      </c>
    </row>
    <row r="2732" spans="1:5" x14ac:dyDescent="0.3">
      <c r="A2732">
        <v>41575</v>
      </c>
      <c r="B2732">
        <v>71.09</v>
      </c>
      <c r="E2732">
        <v>56192</v>
      </c>
    </row>
    <row r="2733" spans="1:5" x14ac:dyDescent="0.3">
      <c r="A2733">
        <v>41572</v>
      </c>
      <c r="B2733">
        <v>71.17</v>
      </c>
      <c r="E2733">
        <v>70295</v>
      </c>
    </row>
    <row r="2734" spans="1:5" x14ac:dyDescent="0.3">
      <c r="A2734">
        <v>41571</v>
      </c>
      <c r="B2734">
        <v>71.08</v>
      </c>
      <c r="E2734">
        <v>41511</v>
      </c>
    </row>
    <row r="2735" spans="1:5" x14ac:dyDescent="0.3">
      <c r="A2735">
        <v>41570</v>
      </c>
      <c r="B2735">
        <v>70.77</v>
      </c>
      <c r="E2735">
        <v>80990</v>
      </c>
    </row>
    <row r="2736" spans="1:5" x14ac:dyDescent="0.3">
      <c r="A2736">
        <v>41569</v>
      </c>
      <c r="B2736">
        <v>70.930000000000007</v>
      </c>
      <c r="E2736">
        <v>129601</v>
      </c>
    </row>
    <row r="2737" spans="1:5" x14ac:dyDescent="0.3">
      <c r="A2737">
        <v>41568</v>
      </c>
      <c r="B2737">
        <v>70.81</v>
      </c>
      <c r="E2737">
        <v>109314</v>
      </c>
    </row>
    <row r="2738" spans="1:5" x14ac:dyDescent="0.3">
      <c r="A2738">
        <v>41565</v>
      </c>
      <c r="B2738">
        <v>70.989999999999995</v>
      </c>
      <c r="E2738">
        <v>90553</v>
      </c>
    </row>
    <row r="2739" spans="1:5" x14ac:dyDescent="0.3">
      <c r="A2739">
        <v>41564</v>
      </c>
      <c r="B2739">
        <v>70.42</v>
      </c>
      <c r="E2739">
        <v>161899</v>
      </c>
    </row>
    <row r="2740" spans="1:5" x14ac:dyDescent="0.3">
      <c r="A2740">
        <v>41563</v>
      </c>
      <c r="B2740">
        <v>69.77</v>
      </c>
      <c r="E2740">
        <v>190633</v>
      </c>
    </row>
    <row r="2741" spans="1:5" x14ac:dyDescent="0.3">
      <c r="A2741">
        <v>41562</v>
      </c>
      <c r="B2741">
        <v>68.94</v>
      </c>
      <c r="E2741">
        <v>146399</v>
      </c>
    </row>
    <row r="2742" spans="1:5" x14ac:dyDescent="0.3">
      <c r="A2742">
        <v>41561</v>
      </c>
      <c r="B2742">
        <v>69.42</v>
      </c>
      <c r="E2742">
        <v>210659</v>
      </c>
    </row>
    <row r="2743" spans="1:5" x14ac:dyDescent="0.3">
      <c r="A2743">
        <v>41558</v>
      </c>
      <c r="B2743">
        <v>69.16</v>
      </c>
      <c r="E2743">
        <v>70021</v>
      </c>
    </row>
    <row r="2744" spans="1:5" x14ac:dyDescent="0.3">
      <c r="A2744">
        <v>41557</v>
      </c>
      <c r="B2744">
        <v>68.16</v>
      </c>
      <c r="E2744">
        <v>155059</v>
      </c>
    </row>
    <row r="2745" spans="1:5" x14ac:dyDescent="0.3">
      <c r="A2745">
        <v>41556</v>
      </c>
      <c r="B2745">
        <v>66.63</v>
      </c>
      <c r="E2745">
        <v>220259</v>
      </c>
    </row>
    <row r="2746" spans="1:5" x14ac:dyDescent="0.3">
      <c r="A2746">
        <v>41555</v>
      </c>
      <c r="B2746">
        <v>66.86</v>
      </c>
      <c r="E2746">
        <v>215280</v>
      </c>
    </row>
    <row r="2747" spans="1:5" x14ac:dyDescent="0.3">
      <c r="A2747">
        <v>41554</v>
      </c>
      <c r="B2747">
        <v>67.91</v>
      </c>
      <c r="E2747">
        <v>86409</v>
      </c>
    </row>
    <row r="2748" spans="1:5" x14ac:dyDescent="0.3">
      <c r="A2748">
        <v>41551</v>
      </c>
      <c r="B2748">
        <v>68.58</v>
      </c>
      <c r="E2748">
        <v>89242</v>
      </c>
    </row>
    <row r="2749" spans="1:5" x14ac:dyDescent="0.3">
      <c r="A2749">
        <v>41550</v>
      </c>
      <c r="B2749">
        <v>68.14</v>
      </c>
      <c r="E2749">
        <v>199453</v>
      </c>
    </row>
    <row r="2750" spans="1:5" x14ac:dyDescent="0.3">
      <c r="A2750">
        <v>41549</v>
      </c>
      <c r="B2750">
        <v>68.84</v>
      </c>
      <c r="E2750">
        <v>217796</v>
      </c>
    </row>
    <row r="2751" spans="1:5" x14ac:dyDescent="0.3">
      <c r="A2751">
        <v>41548</v>
      </c>
      <c r="B2751">
        <v>69.2</v>
      </c>
      <c r="E2751">
        <v>215613</v>
      </c>
    </row>
    <row r="2752" spans="1:5" x14ac:dyDescent="0.3">
      <c r="A2752">
        <v>41547</v>
      </c>
      <c r="B2752">
        <v>68.489999999999995</v>
      </c>
      <c r="E2752">
        <v>100382</v>
      </c>
    </row>
    <row r="2753" spans="1:5" x14ac:dyDescent="0.3">
      <c r="A2753">
        <v>41544</v>
      </c>
      <c r="B2753">
        <v>68.45</v>
      </c>
      <c r="E2753">
        <v>122205</v>
      </c>
    </row>
    <row r="2754" spans="1:5" x14ac:dyDescent="0.3">
      <c r="A2754">
        <v>41543</v>
      </c>
      <c r="B2754">
        <v>68.62</v>
      </c>
      <c r="E2754">
        <v>129447</v>
      </c>
    </row>
    <row r="2755" spans="1:5" x14ac:dyDescent="0.3">
      <c r="A2755">
        <v>41542</v>
      </c>
      <c r="B2755">
        <v>68.430000000000007</v>
      </c>
      <c r="E2755">
        <v>84976</v>
      </c>
    </row>
    <row r="2756" spans="1:5" x14ac:dyDescent="0.3">
      <c r="A2756">
        <v>41541</v>
      </c>
      <c r="B2756">
        <v>68.459999999999994</v>
      </c>
      <c r="E2756">
        <v>128430</v>
      </c>
    </row>
    <row r="2757" spans="1:5" x14ac:dyDescent="0.3">
      <c r="A2757">
        <v>41540</v>
      </c>
      <c r="B2757">
        <v>68.34</v>
      </c>
      <c r="E2757">
        <v>71158</v>
      </c>
    </row>
    <row r="2758" spans="1:5" x14ac:dyDescent="0.3">
      <c r="A2758">
        <v>41537</v>
      </c>
      <c r="B2758">
        <v>68.17</v>
      </c>
      <c r="E2758">
        <v>122588</v>
      </c>
    </row>
    <row r="2759" spans="1:5" x14ac:dyDescent="0.3">
      <c r="A2759">
        <v>41536</v>
      </c>
      <c r="B2759">
        <v>68.11</v>
      </c>
      <c r="E2759">
        <v>126943</v>
      </c>
    </row>
    <row r="2760" spans="1:5" x14ac:dyDescent="0.3">
      <c r="A2760">
        <v>41535</v>
      </c>
      <c r="B2760">
        <v>68.209999999999994</v>
      </c>
      <c r="E2760">
        <v>109379</v>
      </c>
    </row>
    <row r="2761" spans="1:5" x14ac:dyDescent="0.3">
      <c r="A2761">
        <v>41534</v>
      </c>
      <c r="B2761">
        <v>67.650000000000006</v>
      </c>
      <c r="E2761">
        <v>144219</v>
      </c>
    </row>
    <row r="2762" spans="1:5" x14ac:dyDescent="0.3">
      <c r="A2762">
        <v>41533</v>
      </c>
      <c r="B2762">
        <v>66.86</v>
      </c>
      <c r="E2762">
        <v>152811</v>
      </c>
    </row>
    <row r="2763" spans="1:5" x14ac:dyDescent="0.3">
      <c r="A2763">
        <v>41530</v>
      </c>
      <c r="B2763">
        <v>66.94</v>
      </c>
      <c r="E2763">
        <v>58458</v>
      </c>
    </row>
    <row r="2764" spans="1:5" x14ac:dyDescent="0.3">
      <c r="A2764">
        <v>41529</v>
      </c>
      <c r="B2764">
        <v>66.7</v>
      </c>
      <c r="E2764">
        <v>92587</v>
      </c>
    </row>
    <row r="2765" spans="1:5" x14ac:dyDescent="0.3">
      <c r="A2765">
        <v>41528</v>
      </c>
      <c r="B2765">
        <v>67.12</v>
      </c>
      <c r="E2765">
        <v>123279</v>
      </c>
    </row>
    <row r="2766" spans="1:5" x14ac:dyDescent="0.3">
      <c r="A2766">
        <v>41527</v>
      </c>
      <c r="B2766">
        <v>67.09</v>
      </c>
      <c r="E2766">
        <v>133904</v>
      </c>
    </row>
    <row r="2767" spans="1:5" x14ac:dyDescent="0.3">
      <c r="A2767">
        <v>41526</v>
      </c>
      <c r="B2767">
        <v>66.56</v>
      </c>
      <c r="E2767">
        <v>102896</v>
      </c>
    </row>
    <row r="2768" spans="1:5" x14ac:dyDescent="0.3">
      <c r="A2768">
        <v>41523</v>
      </c>
      <c r="B2768">
        <v>65.53</v>
      </c>
      <c r="E2768">
        <v>70318</v>
      </c>
    </row>
    <row r="2769" spans="1:5" x14ac:dyDescent="0.3">
      <c r="A2769">
        <v>41522</v>
      </c>
      <c r="B2769">
        <v>65.52</v>
      </c>
      <c r="E2769">
        <v>87893</v>
      </c>
    </row>
    <row r="2770" spans="1:5" x14ac:dyDescent="0.3">
      <c r="A2770">
        <v>41521</v>
      </c>
      <c r="B2770">
        <v>65.319999999999993</v>
      </c>
      <c r="E2770">
        <v>192142</v>
      </c>
    </row>
    <row r="2771" spans="1:5" x14ac:dyDescent="0.3">
      <c r="A2771">
        <v>41520</v>
      </c>
      <c r="B2771">
        <v>64.95</v>
      </c>
      <c r="E2771">
        <v>90529</v>
      </c>
    </row>
    <row r="2772" spans="1:5" x14ac:dyDescent="0.3">
      <c r="A2772">
        <v>41516</v>
      </c>
      <c r="B2772">
        <v>64.28</v>
      </c>
      <c r="E2772">
        <v>86587</v>
      </c>
    </row>
    <row r="2773" spans="1:5" x14ac:dyDescent="0.3">
      <c r="A2773">
        <v>41515</v>
      </c>
      <c r="B2773">
        <v>65.25</v>
      </c>
      <c r="E2773">
        <v>190122</v>
      </c>
    </row>
    <row r="2774" spans="1:5" x14ac:dyDescent="0.3">
      <c r="A2774">
        <v>41514</v>
      </c>
      <c r="B2774">
        <v>64.459999999999994</v>
      </c>
      <c r="E2774">
        <v>68042</v>
      </c>
    </row>
    <row r="2775" spans="1:5" x14ac:dyDescent="0.3">
      <c r="A2775">
        <v>41513</v>
      </c>
      <c r="B2775">
        <v>64.2</v>
      </c>
      <c r="E2775">
        <v>128693</v>
      </c>
    </row>
    <row r="2776" spans="1:5" x14ac:dyDescent="0.3">
      <c r="A2776">
        <v>41512</v>
      </c>
      <c r="B2776">
        <v>65.77</v>
      </c>
      <c r="E2776">
        <v>134535</v>
      </c>
    </row>
    <row r="2777" spans="1:5" x14ac:dyDescent="0.3">
      <c r="A2777">
        <v>41509</v>
      </c>
      <c r="B2777">
        <v>65.760000000000005</v>
      </c>
      <c r="E2777">
        <v>118934</v>
      </c>
    </row>
    <row r="2778" spans="1:5" x14ac:dyDescent="0.3">
      <c r="A2778">
        <v>41508</v>
      </c>
      <c r="B2778">
        <v>65.58</v>
      </c>
      <c r="E2778">
        <v>116267</v>
      </c>
    </row>
    <row r="2779" spans="1:5" x14ac:dyDescent="0.3">
      <c r="A2779">
        <v>41507</v>
      </c>
      <c r="B2779">
        <v>64.48</v>
      </c>
      <c r="E2779">
        <v>416790</v>
      </c>
    </row>
    <row r="2780" spans="1:5" x14ac:dyDescent="0.3">
      <c r="A2780">
        <v>41506</v>
      </c>
      <c r="B2780">
        <v>64.849999999999994</v>
      </c>
      <c r="E2780">
        <v>196035</v>
      </c>
    </row>
    <row r="2781" spans="1:5" x14ac:dyDescent="0.3">
      <c r="A2781">
        <v>41505</v>
      </c>
      <c r="B2781">
        <v>63.92</v>
      </c>
      <c r="E2781">
        <v>122690</v>
      </c>
    </row>
    <row r="2782" spans="1:5" x14ac:dyDescent="0.3">
      <c r="A2782">
        <v>41502</v>
      </c>
      <c r="B2782">
        <v>64.52</v>
      </c>
      <c r="E2782">
        <v>147956</v>
      </c>
    </row>
    <row r="2783" spans="1:5" x14ac:dyDescent="0.3">
      <c r="A2783">
        <v>41501</v>
      </c>
      <c r="B2783">
        <v>64.787999999999997</v>
      </c>
      <c r="E2783">
        <v>272560</v>
      </c>
    </row>
    <row r="2784" spans="1:5" x14ac:dyDescent="0.3">
      <c r="A2784">
        <v>41500</v>
      </c>
      <c r="B2784">
        <v>65.968000000000004</v>
      </c>
      <c r="E2784">
        <v>220875</v>
      </c>
    </row>
    <row r="2785" spans="1:5" x14ac:dyDescent="0.3">
      <c r="A2785">
        <v>41499</v>
      </c>
      <c r="B2785">
        <v>66.05</v>
      </c>
      <c r="E2785">
        <v>144901</v>
      </c>
    </row>
    <row r="2786" spans="1:5" x14ac:dyDescent="0.3">
      <c r="A2786">
        <v>41498</v>
      </c>
      <c r="B2786">
        <v>66.09</v>
      </c>
      <c r="E2786">
        <v>227106</v>
      </c>
    </row>
    <row r="2787" spans="1:5" x14ac:dyDescent="0.3">
      <c r="A2787">
        <v>41495</v>
      </c>
      <c r="B2787">
        <v>65.87</v>
      </c>
      <c r="E2787">
        <v>177150</v>
      </c>
    </row>
    <row r="2788" spans="1:5" x14ac:dyDescent="0.3">
      <c r="A2788">
        <v>41494</v>
      </c>
      <c r="B2788">
        <v>66.3</v>
      </c>
      <c r="E2788">
        <v>79791</v>
      </c>
    </row>
    <row r="2789" spans="1:5" x14ac:dyDescent="0.3">
      <c r="A2789">
        <v>41493</v>
      </c>
      <c r="B2789">
        <v>66.180000000000007</v>
      </c>
      <c r="E2789">
        <v>129390</v>
      </c>
    </row>
    <row r="2790" spans="1:5" x14ac:dyDescent="0.3">
      <c r="A2790">
        <v>41492</v>
      </c>
      <c r="B2790">
        <v>66.66</v>
      </c>
      <c r="E2790">
        <v>221656</v>
      </c>
    </row>
    <row r="2791" spans="1:5" x14ac:dyDescent="0.3">
      <c r="A2791">
        <v>41491</v>
      </c>
      <c r="B2791">
        <v>67.290000000000006</v>
      </c>
      <c r="E2791">
        <v>121744</v>
      </c>
    </row>
    <row r="2792" spans="1:5" x14ac:dyDescent="0.3">
      <c r="A2792">
        <v>41488</v>
      </c>
      <c r="B2792">
        <v>66.989999999999995</v>
      </c>
      <c r="E2792">
        <v>137498</v>
      </c>
    </row>
    <row r="2793" spans="1:5" x14ac:dyDescent="0.3">
      <c r="A2793">
        <v>41487</v>
      </c>
      <c r="B2793">
        <v>66.854799999999997</v>
      </c>
      <c r="E2793">
        <v>254464</v>
      </c>
    </row>
    <row r="2794" spans="1:5" x14ac:dyDescent="0.3">
      <c r="A2794">
        <v>41486</v>
      </c>
      <c r="B2794">
        <v>66.19</v>
      </c>
      <c r="E2794">
        <v>69540</v>
      </c>
    </row>
    <row r="2795" spans="1:5" x14ac:dyDescent="0.3">
      <c r="A2795">
        <v>41485</v>
      </c>
      <c r="B2795">
        <v>66.099999999999994</v>
      </c>
      <c r="E2795">
        <v>44133</v>
      </c>
    </row>
    <row r="2796" spans="1:5" x14ac:dyDescent="0.3">
      <c r="A2796">
        <v>41484</v>
      </c>
      <c r="B2796">
        <v>66.131</v>
      </c>
      <c r="E2796">
        <v>45520</v>
      </c>
    </row>
    <row r="2797" spans="1:5" x14ac:dyDescent="0.3">
      <c r="A2797">
        <v>41481</v>
      </c>
      <c r="B2797">
        <v>66.849999999999994</v>
      </c>
      <c r="E2797">
        <v>81423</v>
      </c>
    </row>
    <row r="2798" spans="1:5" x14ac:dyDescent="0.3">
      <c r="A2798">
        <v>41480</v>
      </c>
      <c r="B2798">
        <v>67.31</v>
      </c>
      <c r="E2798">
        <v>32102</v>
      </c>
    </row>
    <row r="2799" spans="1:5" x14ac:dyDescent="0.3">
      <c r="A2799">
        <v>41479</v>
      </c>
      <c r="B2799">
        <v>66.39</v>
      </c>
      <c r="E2799">
        <v>98319</v>
      </c>
    </row>
    <row r="2800" spans="1:5" x14ac:dyDescent="0.3">
      <c r="A2800">
        <v>41478</v>
      </c>
      <c r="B2800">
        <v>66.78</v>
      </c>
      <c r="E2800">
        <v>130467</v>
      </c>
    </row>
    <row r="2801" spans="1:5" x14ac:dyDescent="0.3">
      <c r="A2801">
        <v>41477</v>
      </c>
      <c r="B2801">
        <v>67.06</v>
      </c>
      <c r="E2801">
        <v>116149</v>
      </c>
    </row>
    <row r="2802" spans="1:5" x14ac:dyDescent="0.3">
      <c r="A2802">
        <v>41474</v>
      </c>
      <c r="B2802">
        <v>66.64</v>
      </c>
      <c r="E2802">
        <v>63993</v>
      </c>
    </row>
    <row r="2803" spans="1:5" x14ac:dyDescent="0.3">
      <c r="A2803">
        <v>41473</v>
      </c>
      <c r="B2803">
        <v>66.680000000000007</v>
      </c>
      <c r="E2803">
        <v>157396</v>
      </c>
    </row>
    <row r="2804" spans="1:5" x14ac:dyDescent="0.3">
      <c r="A2804">
        <v>41472</v>
      </c>
      <c r="B2804">
        <v>66.38</v>
      </c>
      <c r="E2804">
        <v>119120</v>
      </c>
    </row>
    <row r="2805" spans="1:5" x14ac:dyDescent="0.3">
      <c r="A2805">
        <v>41471</v>
      </c>
      <c r="B2805">
        <v>66.19</v>
      </c>
      <c r="E2805">
        <v>57054</v>
      </c>
    </row>
    <row r="2806" spans="1:5" x14ac:dyDescent="0.3">
      <c r="A2806">
        <v>41470</v>
      </c>
      <c r="B2806">
        <v>66.19</v>
      </c>
      <c r="E2806">
        <v>108929</v>
      </c>
    </row>
    <row r="2807" spans="1:5" x14ac:dyDescent="0.3">
      <c r="A2807">
        <v>41467</v>
      </c>
      <c r="B2807">
        <v>65.430000000000007</v>
      </c>
      <c r="E2807">
        <v>86246</v>
      </c>
    </row>
    <row r="2808" spans="1:5" x14ac:dyDescent="0.3">
      <c r="A2808">
        <v>41466</v>
      </c>
      <c r="B2808">
        <v>65.38</v>
      </c>
      <c r="E2808">
        <v>384821</v>
      </c>
    </row>
    <row r="2809" spans="1:5" x14ac:dyDescent="0.3">
      <c r="A2809">
        <v>41465</v>
      </c>
      <c r="B2809">
        <v>64.599999999999994</v>
      </c>
      <c r="E2809">
        <v>189336</v>
      </c>
    </row>
    <row r="2810" spans="1:5" x14ac:dyDescent="0.3">
      <c r="A2810">
        <v>41464</v>
      </c>
      <c r="B2810">
        <v>64.239999999999995</v>
      </c>
      <c r="E2810">
        <v>145466</v>
      </c>
    </row>
    <row r="2811" spans="1:5" x14ac:dyDescent="0.3">
      <c r="A2811">
        <v>41463</v>
      </c>
      <c r="B2811">
        <v>63.88</v>
      </c>
      <c r="E2811">
        <v>103494</v>
      </c>
    </row>
    <row r="2812" spans="1:5" x14ac:dyDescent="0.3">
      <c r="A2812">
        <v>41460</v>
      </c>
      <c r="B2812">
        <v>63.56</v>
      </c>
      <c r="E2812">
        <v>167864</v>
      </c>
    </row>
    <row r="2813" spans="1:5" x14ac:dyDescent="0.3">
      <c r="A2813">
        <v>41458</v>
      </c>
      <c r="B2813">
        <v>62.54</v>
      </c>
      <c r="E2813">
        <v>57582</v>
      </c>
    </row>
    <row r="2814" spans="1:5" x14ac:dyDescent="0.3">
      <c r="A2814">
        <v>41457</v>
      </c>
      <c r="B2814">
        <v>62.360999999999997</v>
      </c>
      <c r="E2814">
        <v>101565</v>
      </c>
    </row>
    <row r="2815" spans="1:5" x14ac:dyDescent="0.3">
      <c r="A2815">
        <v>41456</v>
      </c>
      <c r="B2815">
        <v>62.59</v>
      </c>
      <c r="E2815">
        <v>95860</v>
      </c>
    </row>
    <row r="2816" spans="1:5" x14ac:dyDescent="0.3">
      <c r="A2816">
        <v>41453</v>
      </c>
      <c r="B2816">
        <v>61.73</v>
      </c>
      <c r="E2816">
        <v>184676</v>
      </c>
    </row>
    <row r="2817" spans="1:5" x14ac:dyDescent="0.3">
      <c r="A2817">
        <v>41452</v>
      </c>
      <c r="B2817">
        <v>61.81</v>
      </c>
      <c r="E2817">
        <v>66269</v>
      </c>
    </row>
    <row r="2818" spans="1:5" x14ac:dyDescent="0.3">
      <c r="A2818">
        <v>41451</v>
      </c>
      <c r="B2818">
        <v>60.82</v>
      </c>
      <c r="E2818">
        <v>82272</v>
      </c>
    </row>
    <row r="2819" spans="1:5" x14ac:dyDescent="0.3">
      <c r="A2819">
        <v>41450</v>
      </c>
      <c r="B2819">
        <v>60.58</v>
      </c>
      <c r="E2819">
        <v>73907</v>
      </c>
    </row>
    <row r="2820" spans="1:5" x14ac:dyDescent="0.3">
      <c r="A2820">
        <v>41449</v>
      </c>
      <c r="B2820">
        <v>60.14</v>
      </c>
      <c r="E2820">
        <v>147566</v>
      </c>
    </row>
    <row r="2821" spans="1:5" x14ac:dyDescent="0.3">
      <c r="A2821">
        <v>41446</v>
      </c>
      <c r="B2821">
        <v>60.85</v>
      </c>
      <c r="E2821">
        <v>157383</v>
      </c>
    </row>
    <row r="2822" spans="1:5" x14ac:dyDescent="0.3">
      <c r="A2822">
        <v>41445</v>
      </c>
      <c r="B2822">
        <v>60.69</v>
      </c>
      <c r="E2822">
        <v>241246</v>
      </c>
    </row>
    <row r="2823" spans="1:5" x14ac:dyDescent="0.3">
      <c r="A2823">
        <v>41444</v>
      </c>
      <c r="B2823">
        <v>62.16</v>
      </c>
      <c r="E2823">
        <v>781500</v>
      </c>
    </row>
    <row r="2824" spans="1:5" x14ac:dyDescent="0.3">
      <c r="A2824">
        <v>41443</v>
      </c>
      <c r="B2824">
        <v>62.64</v>
      </c>
      <c r="E2824">
        <v>107121</v>
      </c>
    </row>
    <row r="2825" spans="1:5" x14ac:dyDescent="0.3">
      <c r="A2825">
        <v>41442</v>
      </c>
      <c r="B2825">
        <v>61.93</v>
      </c>
      <c r="E2825">
        <v>70913</v>
      </c>
    </row>
    <row r="2826" spans="1:5" x14ac:dyDescent="0.3">
      <c r="A2826">
        <v>41439</v>
      </c>
      <c r="B2826">
        <v>61.64</v>
      </c>
      <c r="E2826">
        <v>64102</v>
      </c>
    </row>
    <row r="2827" spans="1:5" x14ac:dyDescent="0.3">
      <c r="A2827">
        <v>41438</v>
      </c>
      <c r="B2827">
        <v>62.11</v>
      </c>
      <c r="E2827">
        <v>57458</v>
      </c>
    </row>
    <row r="2828" spans="1:5" x14ac:dyDescent="0.3">
      <c r="A2828">
        <v>41437</v>
      </c>
      <c r="B2828">
        <v>61.33</v>
      </c>
      <c r="E2828">
        <v>56180</v>
      </c>
    </row>
    <row r="2829" spans="1:5" x14ac:dyDescent="0.3">
      <c r="A2829">
        <v>41436</v>
      </c>
      <c r="B2829">
        <v>61.76</v>
      </c>
      <c r="E2829">
        <v>110597</v>
      </c>
    </row>
    <row r="2830" spans="1:5" x14ac:dyDescent="0.3">
      <c r="A2830">
        <v>41435</v>
      </c>
      <c r="B2830">
        <v>62.42</v>
      </c>
      <c r="E2830">
        <v>65079</v>
      </c>
    </row>
    <row r="2831" spans="1:5" x14ac:dyDescent="0.3">
      <c r="A2831">
        <v>41432</v>
      </c>
      <c r="B2831">
        <v>61.87</v>
      </c>
      <c r="E2831">
        <v>81182</v>
      </c>
    </row>
    <row r="2832" spans="1:5" x14ac:dyDescent="0.3">
      <c r="A2832">
        <v>41431</v>
      </c>
      <c r="B2832">
        <v>61.44</v>
      </c>
      <c r="E2832">
        <v>88241</v>
      </c>
    </row>
    <row r="2833" spans="1:5" x14ac:dyDescent="0.3">
      <c r="A2833">
        <v>41430</v>
      </c>
      <c r="B2833">
        <v>60.92</v>
      </c>
      <c r="E2833">
        <v>46292</v>
      </c>
    </row>
    <row r="2834" spans="1:5" x14ac:dyDescent="0.3">
      <c r="A2834">
        <v>41429</v>
      </c>
      <c r="B2834">
        <v>61.62</v>
      </c>
      <c r="E2834">
        <v>133577</v>
      </c>
    </row>
    <row r="2835" spans="1:5" x14ac:dyDescent="0.3">
      <c r="A2835">
        <v>41428</v>
      </c>
      <c r="B2835">
        <v>62.25</v>
      </c>
      <c r="E2835">
        <v>97444</v>
      </c>
    </row>
    <row r="2836" spans="1:5" x14ac:dyDescent="0.3">
      <c r="A2836">
        <v>41425</v>
      </c>
      <c r="B2836">
        <v>61.3</v>
      </c>
      <c r="E2836">
        <v>60213</v>
      </c>
    </row>
    <row r="2837" spans="1:5" x14ac:dyDescent="0.3">
      <c r="A2837">
        <v>41424</v>
      </c>
      <c r="B2837">
        <v>61.95</v>
      </c>
      <c r="E2837">
        <v>70386</v>
      </c>
    </row>
    <row r="2838" spans="1:5" x14ac:dyDescent="0.3">
      <c r="A2838">
        <v>41423</v>
      </c>
      <c r="B2838">
        <v>61.45</v>
      </c>
      <c r="E2838">
        <v>55041</v>
      </c>
    </row>
    <row r="2839" spans="1:5" x14ac:dyDescent="0.3">
      <c r="A2839">
        <v>41422</v>
      </c>
      <c r="B2839">
        <v>62.05</v>
      </c>
      <c r="E2839">
        <v>67189</v>
      </c>
    </row>
    <row r="2840" spans="1:5" x14ac:dyDescent="0.3">
      <c r="A2840">
        <v>41418</v>
      </c>
      <c r="B2840">
        <v>61.09</v>
      </c>
      <c r="E2840">
        <v>42280</v>
      </c>
    </row>
    <row r="2841" spans="1:5" x14ac:dyDescent="0.3">
      <c r="A2841">
        <v>41417</v>
      </c>
      <c r="B2841">
        <v>60.95</v>
      </c>
      <c r="E2841">
        <v>25229</v>
      </c>
    </row>
    <row r="2842" spans="1:5" x14ac:dyDescent="0.3">
      <c r="A2842">
        <v>41416</v>
      </c>
      <c r="B2842">
        <v>60.72</v>
      </c>
      <c r="E2842">
        <v>63102</v>
      </c>
    </row>
    <row r="2843" spans="1:5" x14ac:dyDescent="0.3">
      <c r="A2843">
        <v>41415</v>
      </c>
      <c r="B2843">
        <v>61.51</v>
      </c>
      <c r="E2843">
        <v>34314</v>
      </c>
    </row>
    <row r="2844" spans="1:5" x14ac:dyDescent="0.3">
      <c r="A2844">
        <v>41414</v>
      </c>
      <c r="B2844">
        <v>61.51</v>
      </c>
      <c r="E2844">
        <v>34145</v>
      </c>
    </row>
    <row r="2845" spans="1:5" x14ac:dyDescent="0.3">
      <c r="A2845">
        <v>41411</v>
      </c>
      <c r="B2845">
        <v>61.42</v>
      </c>
      <c r="E2845">
        <v>42715</v>
      </c>
    </row>
    <row r="2846" spans="1:5" x14ac:dyDescent="0.3">
      <c r="A2846">
        <v>41410</v>
      </c>
      <c r="B2846">
        <v>60.93</v>
      </c>
      <c r="E2846">
        <v>33512</v>
      </c>
    </row>
    <row r="2847" spans="1:5" x14ac:dyDescent="0.3">
      <c r="A2847">
        <v>41409</v>
      </c>
      <c r="B2847">
        <v>60.988999999999997</v>
      </c>
      <c r="E2847">
        <v>42960</v>
      </c>
    </row>
    <row r="2848" spans="1:5" x14ac:dyDescent="0.3">
      <c r="A2848">
        <v>41408</v>
      </c>
      <c r="B2848">
        <v>60.81</v>
      </c>
      <c r="E2848">
        <v>53599</v>
      </c>
    </row>
    <row r="2849" spans="1:5" x14ac:dyDescent="0.3">
      <c r="A2849">
        <v>41407</v>
      </c>
      <c r="B2849">
        <v>59.98</v>
      </c>
      <c r="E2849">
        <v>40343</v>
      </c>
    </row>
    <row r="2850" spans="1:5" x14ac:dyDescent="0.3">
      <c r="A2850">
        <v>41404</v>
      </c>
      <c r="B2850">
        <v>59.944000000000003</v>
      </c>
      <c r="E2850">
        <v>26008</v>
      </c>
    </row>
    <row r="2851" spans="1:5" x14ac:dyDescent="0.3">
      <c r="A2851">
        <v>41403</v>
      </c>
      <c r="B2851">
        <v>59.557600000000001</v>
      </c>
      <c r="E2851">
        <v>26130</v>
      </c>
    </row>
    <row r="2852" spans="1:5" x14ac:dyDescent="0.3">
      <c r="A2852">
        <v>41402</v>
      </c>
      <c r="B2852">
        <v>59.63</v>
      </c>
      <c r="E2852">
        <v>20041</v>
      </c>
    </row>
    <row r="2853" spans="1:5" x14ac:dyDescent="0.3">
      <c r="A2853">
        <v>41401</v>
      </c>
      <c r="B2853">
        <v>59.719900000000003</v>
      </c>
      <c r="E2853">
        <v>55259</v>
      </c>
    </row>
    <row r="2854" spans="1:5" x14ac:dyDescent="0.3">
      <c r="A2854">
        <v>41400</v>
      </c>
      <c r="B2854">
        <v>59.34</v>
      </c>
      <c r="E2854">
        <v>40518</v>
      </c>
    </row>
    <row r="2855" spans="1:5" x14ac:dyDescent="0.3">
      <c r="A2855">
        <v>41397</v>
      </c>
      <c r="B2855">
        <v>58.8</v>
      </c>
      <c r="E2855">
        <v>109773</v>
      </c>
    </row>
    <row r="2856" spans="1:5" x14ac:dyDescent="0.3">
      <c r="A2856">
        <v>41396</v>
      </c>
      <c r="B2856">
        <v>57.97</v>
      </c>
      <c r="E2856">
        <v>50816</v>
      </c>
    </row>
    <row r="2857" spans="1:5" x14ac:dyDescent="0.3">
      <c r="A2857">
        <v>41395</v>
      </c>
      <c r="B2857">
        <v>56.970999999999997</v>
      </c>
      <c r="E2857">
        <v>57502</v>
      </c>
    </row>
    <row r="2858" spans="1:5" x14ac:dyDescent="0.3">
      <c r="A2858">
        <v>41394</v>
      </c>
      <c r="B2858">
        <v>58.63</v>
      </c>
      <c r="E2858">
        <v>74417</v>
      </c>
    </row>
    <row r="2859" spans="1:5" x14ac:dyDescent="0.3">
      <c r="A2859">
        <v>41393</v>
      </c>
      <c r="B2859">
        <v>58.454000000000001</v>
      </c>
      <c r="E2859">
        <v>28342</v>
      </c>
    </row>
    <row r="2860" spans="1:5" x14ac:dyDescent="0.3">
      <c r="A2860">
        <v>41390</v>
      </c>
      <c r="B2860">
        <v>57.930999999999997</v>
      </c>
      <c r="E2860">
        <v>29335</v>
      </c>
    </row>
    <row r="2861" spans="1:5" x14ac:dyDescent="0.3">
      <c r="A2861">
        <v>41389</v>
      </c>
      <c r="B2861">
        <v>58.222000000000001</v>
      </c>
      <c r="E2861">
        <v>47843</v>
      </c>
    </row>
    <row r="2862" spans="1:5" x14ac:dyDescent="0.3">
      <c r="A2862">
        <v>41388</v>
      </c>
      <c r="B2862">
        <v>57.91</v>
      </c>
      <c r="E2862">
        <v>53531</v>
      </c>
    </row>
    <row r="2863" spans="1:5" x14ac:dyDescent="0.3">
      <c r="A2863">
        <v>41387</v>
      </c>
      <c r="B2863">
        <v>57.75</v>
      </c>
      <c r="E2863">
        <v>73351</v>
      </c>
    </row>
    <row r="2864" spans="1:5" x14ac:dyDescent="0.3">
      <c r="A2864">
        <v>41386</v>
      </c>
      <c r="B2864">
        <v>56.73</v>
      </c>
      <c r="E2864">
        <v>49458</v>
      </c>
    </row>
    <row r="2865" spans="1:5" x14ac:dyDescent="0.3">
      <c r="A2865">
        <v>41383</v>
      </c>
      <c r="B2865">
        <v>56.6</v>
      </c>
      <c r="E2865">
        <v>26346</v>
      </c>
    </row>
    <row r="2866" spans="1:5" x14ac:dyDescent="0.3">
      <c r="A2866">
        <v>41382</v>
      </c>
      <c r="B2866">
        <v>55.95</v>
      </c>
      <c r="E2866">
        <v>58396</v>
      </c>
    </row>
    <row r="2867" spans="1:5" x14ac:dyDescent="0.3">
      <c r="A2867">
        <v>41381</v>
      </c>
      <c r="B2867">
        <v>56.11</v>
      </c>
      <c r="E2867">
        <v>75187</v>
      </c>
    </row>
    <row r="2868" spans="1:5" x14ac:dyDescent="0.3">
      <c r="A2868">
        <v>41380</v>
      </c>
      <c r="B2868">
        <v>57.03</v>
      </c>
      <c r="E2868">
        <v>104457</v>
      </c>
    </row>
    <row r="2869" spans="1:5" x14ac:dyDescent="0.3">
      <c r="A2869">
        <v>41379</v>
      </c>
      <c r="B2869">
        <v>56.05</v>
      </c>
      <c r="E2869">
        <v>75194</v>
      </c>
    </row>
    <row r="2870" spans="1:5" x14ac:dyDescent="0.3">
      <c r="A2870">
        <v>41376</v>
      </c>
      <c r="B2870">
        <v>58.32</v>
      </c>
      <c r="E2870">
        <v>33241</v>
      </c>
    </row>
    <row r="2871" spans="1:5" x14ac:dyDescent="0.3">
      <c r="A2871">
        <v>41375</v>
      </c>
      <c r="B2871">
        <v>58.51</v>
      </c>
      <c r="E2871">
        <v>41861</v>
      </c>
    </row>
    <row r="2872" spans="1:5" x14ac:dyDescent="0.3">
      <c r="A2872">
        <v>41374</v>
      </c>
      <c r="B2872">
        <v>58.400700000000001</v>
      </c>
      <c r="E2872">
        <v>99478</v>
      </c>
    </row>
    <row r="2873" spans="1:5" x14ac:dyDescent="0.3">
      <c r="A2873">
        <v>41373</v>
      </c>
      <c r="B2873">
        <v>57.3</v>
      </c>
      <c r="E2873">
        <v>97475</v>
      </c>
    </row>
    <row r="2874" spans="1:5" x14ac:dyDescent="0.3">
      <c r="A2874">
        <v>41372</v>
      </c>
      <c r="B2874">
        <v>57.35</v>
      </c>
      <c r="E2874">
        <v>59546</v>
      </c>
    </row>
    <row r="2875" spans="1:5" x14ac:dyDescent="0.3">
      <c r="A2875">
        <v>41369</v>
      </c>
      <c r="B2875">
        <v>57.08</v>
      </c>
      <c r="E2875">
        <v>30565</v>
      </c>
    </row>
    <row r="2876" spans="1:5" x14ac:dyDescent="0.3">
      <c r="A2876">
        <v>41368</v>
      </c>
      <c r="B2876">
        <v>57.14</v>
      </c>
      <c r="E2876">
        <v>45599</v>
      </c>
    </row>
    <row r="2877" spans="1:5" x14ac:dyDescent="0.3">
      <c r="A2877">
        <v>41367</v>
      </c>
      <c r="B2877">
        <v>56.97</v>
      </c>
      <c r="E2877">
        <v>98749</v>
      </c>
    </row>
    <row r="2878" spans="1:5" x14ac:dyDescent="0.3">
      <c r="A2878">
        <v>41366</v>
      </c>
      <c r="B2878">
        <v>57.88</v>
      </c>
      <c r="E2878">
        <v>91561</v>
      </c>
    </row>
    <row r="2879" spans="1:5" x14ac:dyDescent="0.3">
      <c r="A2879">
        <v>41365</v>
      </c>
      <c r="B2879">
        <v>57.95</v>
      </c>
      <c r="E2879">
        <v>84463</v>
      </c>
    </row>
    <row r="2880" spans="1:5" x14ac:dyDescent="0.3">
      <c r="A2880">
        <v>41361</v>
      </c>
      <c r="B2880">
        <v>58.66</v>
      </c>
      <c r="E2880">
        <v>196798</v>
      </c>
    </row>
    <row r="2881" spans="1:5" x14ac:dyDescent="0.3">
      <c r="A2881">
        <v>41360</v>
      </c>
      <c r="B2881">
        <v>58.63</v>
      </c>
      <c r="E2881">
        <v>81512</v>
      </c>
    </row>
    <row r="2882" spans="1:5" x14ac:dyDescent="0.3">
      <c r="A2882">
        <v>41359</v>
      </c>
      <c r="B2882">
        <v>58.59</v>
      </c>
      <c r="E2882">
        <v>35191</v>
      </c>
    </row>
    <row r="2883" spans="1:5" x14ac:dyDescent="0.3">
      <c r="A2883">
        <v>41358</v>
      </c>
      <c r="B2883">
        <v>58.71</v>
      </c>
      <c r="E2883">
        <v>50991</v>
      </c>
    </row>
    <row r="2884" spans="1:5" x14ac:dyDescent="0.3">
      <c r="A2884">
        <v>41355</v>
      </c>
      <c r="B2884">
        <v>58.66</v>
      </c>
      <c r="E2884">
        <v>48151</v>
      </c>
    </row>
    <row r="2885" spans="1:5" x14ac:dyDescent="0.3">
      <c r="A2885">
        <v>41354</v>
      </c>
      <c r="B2885">
        <v>58.46</v>
      </c>
      <c r="E2885">
        <v>49587</v>
      </c>
    </row>
    <row r="2886" spans="1:5" x14ac:dyDescent="0.3">
      <c r="A2886">
        <v>41353</v>
      </c>
      <c r="B2886">
        <v>58.8</v>
      </c>
      <c r="E2886">
        <v>100283</v>
      </c>
    </row>
    <row r="2887" spans="1:5" x14ac:dyDescent="0.3">
      <c r="A2887">
        <v>41352</v>
      </c>
      <c r="B2887">
        <v>58.37</v>
      </c>
      <c r="E2887">
        <v>44960</v>
      </c>
    </row>
    <row r="2888" spans="1:5" x14ac:dyDescent="0.3">
      <c r="A2888">
        <v>41351</v>
      </c>
      <c r="B2888">
        <v>58.46</v>
      </c>
      <c r="E2888">
        <v>94200</v>
      </c>
    </row>
    <row r="2889" spans="1:5" x14ac:dyDescent="0.3">
      <c r="A2889">
        <v>41348</v>
      </c>
      <c r="B2889">
        <v>58.69</v>
      </c>
      <c r="E2889">
        <v>24386</v>
      </c>
    </row>
    <row r="2890" spans="1:5" x14ac:dyDescent="0.3">
      <c r="A2890">
        <v>41347</v>
      </c>
      <c r="B2890">
        <v>58.79</v>
      </c>
      <c r="E2890">
        <v>35424</v>
      </c>
    </row>
    <row r="2891" spans="1:5" x14ac:dyDescent="0.3">
      <c r="A2891">
        <v>41346</v>
      </c>
      <c r="B2891">
        <v>58.25</v>
      </c>
      <c r="E2891">
        <v>18505</v>
      </c>
    </row>
    <row r="2892" spans="1:5" x14ac:dyDescent="0.3">
      <c r="A2892">
        <v>41345</v>
      </c>
      <c r="B2892">
        <v>58</v>
      </c>
      <c r="E2892">
        <v>25981</v>
      </c>
    </row>
    <row r="2893" spans="1:5" x14ac:dyDescent="0.3">
      <c r="A2893">
        <v>41344</v>
      </c>
      <c r="B2893">
        <v>58.268999999999998</v>
      </c>
      <c r="E2893">
        <v>29174</v>
      </c>
    </row>
    <row r="2894" spans="1:5" x14ac:dyDescent="0.3">
      <c r="A2894">
        <v>41341</v>
      </c>
      <c r="B2894">
        <v>58.27</v>
      </c>
      <c r="E2894">
        <v>26635</v>
      </c>
    </row>
    <row r="2895" spans="1:5" x14ac:dyDescent="0.3">
      <c r="A2895">
        <v>41340</v>
      </c>
      <c r="B2895">
        <v>57.69</v>
      </c>
      <c r="E2895">
        <v>37219</v>
      </c>
    </row>
    <row r="2896" spans="1:5" x14ac:dyDescent="0.3">
      <c r="A2896">
        <v>41339</v>
      </c>
      <c r="B2896">
        <v>57.34</v>
      </c>
      <c r="E2896">
        <v>40018</v>
      </c>
    </row>
    <row r="2897" spans="1:5" x14ac:dyDescent="0.3">
      <c r="A2897">
        <v>41338</v>
      </c>
      <c r="B2897">
        <v>57.12</v>
      </c>
      <c r="E2897">
        <v>60520</v>
      </c>
    </row>
    <row r="2898" spans="1:5" x14ac:dyDescent="0.3">
      <c r="A2898">
        <v>41337</v>
      </c>
      <c r="B2898">
        <v>56.4</v>
      </c>
      <c r="E2898">
        <v>47563</v>
      </c>
    </row>
    <row r="2899" spans="1:5" x14ac:dyDescent="0.3">
      <c r="A2899">
        <v>41334</v>
      </c>
      <c r="B2899">
        <v>56.08</v>
      </c>
      <c r="E2899">
        <v>53666</v>
      </c>
    </row>
    <row r="2900" spans="1:5" x14ac:dyDescent="0.3">
      <c r="A2900">
        <v>41333</v>
      </c>
      <c r="B2900">
        <v>55.75</v>
      </c>
      <c r="E2900">
        <v>25458</v>
      </c>
    </row>
    <row r="2901" spans="1:5" x14ac:dyDescent="0.3">
      <c r="A2901">
        <v>41332</v>
      </c>
      <c r="B2901">
        <v>55.73</v>
      </c>
      <c r="E2901">
        <v>29394</v>
      </c>
    </row>
    <row r="2902" spans="1:5" x14ac:dyDescent="0.3">
      <c r="A2902">
        <v>41331</v>
      </c>
      <c r="B2902">
        <v>55.343899999999998</v>
      </c>
      <c r="E2902">
        <v>74895</v>
      </c>
    </row>
    <row r="2903" spans="1:5" x14ac:dyDescent="0.3">
      <c r="A2903">
        <v>41330</v>
      </c>
      <c r="B2903">
        <v>55.09</v>
      </c>
      <c r="E2903">
        <v>21698</v>
      </c>
    </row>
    <row r="2904" spans="1:5" x14ac:dyDescent="0.3">
      <c r="A2904">
        <v>41327</v>
      </c>
      <c r="B2904">
        <v>56.22</v>
      </c>
      <c r="E2904">
        <v>22006</v>
      </c>
    </row>
    <row r="2905" spans="1:5" x14ac:dyDescent="0.3">
      <c r="A2905">
        <v>41326</v>
      </c>
      <c r="B2905">
        <v>55.683999999999997</v>
      </c>
      <c r="E2905">
        <v>31602</v>
      </c>
    </row>
    <row r="2906" spans="1:5" x14ac:dyDescent="0.3">
      <c r="A2906">
        <v>41325</v>
      </c>
      <c r="B2906">
        <v>56.18</v>
      </c>
      <c r="E2906">
        <v>55593</v>
      </c>
    </row>
    <row r="2907" spans="1:5" x14ac:dyDescent="0.3">
      <c r="A2907">
        <v>41324</v>
      </c>
      <c r="B2907">
        <v>57.05</v>
      </c>
      <c r="E2907">
        <v>28636</v>
      </c>
    </row>
    <row r="2908" spans="1:5" x14ac:dyDescent="0.3">
      <c r="A2908">
        <v>41320</v>
      </c>
      <c r="B2908">
        <v>56.53</v>
      </c>
      <c r="E2908">
        <v>22779</v>
      </c>
    </row>
    <row r="2909" spans="1:5" x14ac:dyDescent="0.3">
      <c r="A2909">
        <v>41319</v>
      </c>
      <c r="B2909">
        <v>56.52</v>
      </c>
      <c r="E2909">
        <v>40380</v>
      </c>
    </row>
    <row r="2910" spans="1:5" x14ac:dyDescent="0.3">
      <c r="A2910">
        <v>41318</v>
      </c>
      <c r="B2910">
        <v>56.46</v>
      </c>
      <c r="E2910">
        <v>54367</v>
      </c>
    </row>
    <row r="2911" spans="1:5" x14ac:dyDescent="0.3">
      <c r="A2911">
        <v>41317</v>
      </c>
      <c r="B2911">
        <v>56.23</v>
      </c>
      <c r="E2911">
        <v>51103</v>
      </c>
    </row>
    <row r="2912" spans="1:5" x14ac:dyDescent="0.3">
      <c r="A2912">
        <v>41316</v>
      </c>
      <c r="B2912">
        <v>55.92</v>
      </c>
      <c r="E2912">
        <v>54874</v>
      </c>
    </row>
    <row r="2913" spans="1:5" x14ac:dyDescent="0.3">
      <c r="A2913">
        <v>41313</v>
      </c>
      <c r="B2913">
        <v>55.75</v>
      </c>
      <c r="E2913">
        <v>23257</v>
      </c>
    </row>
    <row r="2914" spans="1:5" x14ac:dyDescent="0.3">
      <c r="A2914">
        <v>41312</v>
      </c>
      <c r="B2914">
        <v>55.56</v>
      </c>
      <c r="E2914">
        <v>33501</v>
      </c>
    </row>
    <row r="2915" spans="1:5" x14ac:dyDescent="0.3">
      <c r="A2915">
        <v>41311</v>
      </c>
      <c r="B2915">
        <v>55.95</v>
      </c>
      <c r="E2915">
        <v>53418</v>
      </c>
    </row>
    <row r="2916" spans="1:5" x14ac:dyDescent="0.3">
      <c r="A2916">
        <v>41310</v>
      </c>
      <c r="B2916">
        <v>55.79</v>
      </c>
      <c r="E2916">
        <v>30373</v>
      </c>
    </row>
    <row r="2917" spans="1:5" x14ac:dyDescent="0.3">
      <c r="A2917">
        <v>41309</v>
      </c>
      <c r="B2917">
        <v>55.329000000000001</v>
      </c>
      <c r="E2917">
        <v>25889</v>
      </c>
    </row>
    <row r="2918" spans="1:5" x14ac:dyDescent="0.3">
      <c r="A2918">
        <v>41306</v>
      </c>
      <c r="B2918">
        <v>56.03</v>
      </c>
      <c r="E2918">
        <v>35648</v>
      </c>
    </row>
    <row r="2919" spans="1:5" x14ac:dyDescent="0.3">
      <c r="A2919">
        <v>41305</v>
      </c>
      <c r="B2919">
        <v>55.46</v>
      </c>
      <c r="E2919">
        <v>44562</v>
      </c>
    </row>
    <row r="2920" spans="1:5" x14ac:dyDescent="0.3">
      <c r="A2920">
        <v>41304</v>
      </c>
      <c r="B2920">
        <v>55.07</v>
      </c>
      <c r="E2920">
        <v>45143</v>
      </c>
    </row>
    <row r="2921" spans="1:5" x14ac:dyDescent="0.3">
      <c r="A2921">
        <v>41303</v>
      </c>
      <c r="B2921">
        <v>55.73</v>
      </c>
      <c r="E2921">
        <v>103569</v>
      </c>
    </row>
    <row r="2922" spans="1:5" x14ac:dyDescent="0.3">
      <c r="A2922">
        <v>41302</v>
      </c>
      <c r="B2922">
        <v>55.33</v>
      </c>
      <c r="E2922">
        <v>26063</v>
      </c>
    </row>
    <row r="2923" spans="1:5" x14ac:dyDescent="0.3">
      <c r="A2923">
        <v>41299</v>
      </c>
      <c r="B2923">
        <v>54.91</v>
      </c>
      <c r="E2923">
        <v>50149</v>
      </c>
    </row>
    <row r="2924" spans="1:5" x14ac:dyDescent="0.3">
      <c r="A2924">
        <v>41298</v>
      </c>
      <c r="B2924">
        <v>54.93</v>
      </c>
      <c r="E2924">
        <v>57113</v>
      </c>
    </row>
    <row r="2925" spans="1:5" x14ac:dyDescent="0.3">
      <c r="A2925">
        <v>41297</v>
      </c>
      <c r="B2925">
        <v>55</v>
      </c>
      <c r="E2925">
        <v>16620</v>
      </c>
    </row>
    <row r="2926" spans="1:5" x14ac:dyDescent="0.3">
      <c r="A2926">
        <v>41296</v>
      </c>
      <c r="B2926">
        <v>55.1</v>
      </c>
      <c r="E2926">
        <v>30817</v>
      </c>
    </row>
    <row r="2927" spans="1:5" x14ac:dyDescent="0.3">
      <c r="A2927">
        <v>41292</v>
      </c>
      <c r="B2927">
        <v>54.57</v>
      </c>
      <c r="E2927">
        <v>43192</v>
      </c>
    </row>
    <row r="2928" spans="1:5" x14ac:dyDescent="0.3">
      <c r="A2928">
        <v>41291</v>
      </c>
      <c r="B2928">
        <v>54.54</v>
      </c>
      <c r="E2928">
        <v>21407</v>
      </c>
    </row>
    <row r="2929" spans="1:5" x14ac:dyDescent="0.3">
      <c r="A2929">
        <v>41290</v>
      </c>
      <c r="B2929">
        <v>54.12</v>
      </c>
      <c r="E2929">
        <v>27622</v>
      </c>
    </row>
    <row r="2930" spans="1:5" x14ac:dyDescent="0.3">
      <c r="A2930">
        <v>41289</v>
      </c>
      <c r="B2930">
        <v>54.4</v>
      </c>
      <c r="E2930">
        <v>53502</v>
      </c>
    </row>
    <row r="2931" spans="1:5" x14ac:dyDescent="0.3">
      <c r="A2931">
        <v>41288</v>
      </c>
      <c r="B2931">
        <v>54.3</v>
      </c>
      <c r="E2931">
        <v>55053</v>
      </c>
    </row>
    <row r="2932" spans="1:5" x14ac:dyDescent="0.3">
      <c r="A2932">
        <v>41285</v>
      </c>
      <c r="B2932">
        <v>54.38</v>
      </c>
      <c r="E2932">
        <v>26475</v>
      </c>
    </row>
    <row r="2933" spans="1:5" x14ac:dyDescent="0.3">
      <c r="A2933">
        <v>41284</v>
      </c>
      <c r="B2933">
        <v>54.41</v>
      </c>
      <c r="E2933">
        <v>53250</v>
      </c>
    </row>
    <row r="2934" spans="1:5" x14ac:dyDescent="0.3">
      <c r="A2934">
        <v>41283</v>
      </c>
      <c r="B2934">
        <v>54.29</v>
      </c>
      <c r="E2934">
        <v>24823</v>
      </c>
    </row>
    <row r="2935" spans="1:5" x14ac:dyDescent="0.3">
      <c r="A2935">
        <v>41282</v>
      </c>
      <c r="B2935">
        <v>54</v>
      </c>
      <c r="E2935">
        <v>60589</v>
      </c>
    </row>
    <row r="2936" spans="1:5" x14ac:dyDescent="0.3">
      <c r="A2936">
        <v>41281</v>
      </c>
      <c r="B2936">
        <v>53.89</v>
      </c>
      <c r="E2936">
        <v>85207</v>
      </c>
    </row>
    <row r="2937" spans="1:5" x14ac:dyDescent="0.3">
      <c r="A2937">
        <v>41278</v>
      </c>
      <c r="B2937">
        <v>54.179900000000004</v>
      </c>
      <c r="E2937">
        <v>51483</v>
      </c>
    </row>
    <row r="2938" spans="1:5" x14ac:dyDescent="0.3">
      <c r="A2938">
        <v>41277</v>
      </c>
      <c r="B2938">
        <v>53.91</v>
      </c>
      <c r="E2938">
        <v>112800</v>
      </c>
    </row>
    <row r="2939" spans="1:5" x14ac:dyDescent="0.3">
      <c r="A2939">
        <v>41276</v>
      </c>
      <c r="B2939">
        <v>54.06</v>
      </c>
      <c r="E2939">
        <v>177055</v>
      </c>
    </row>
    <row r="2940" spans="1:5" x14ac:dyDescent="0.3">
      <c r="A2940">
        <v>41274</v>
      </c>
      <c r="B2940">
        <v>52.32</v>
      </c>
      <c r="E2940">
        <v>71830</v>
      </c>
    </row>
    <row r="2941" spans="1:5" x14ac:dyDescent="0.3">
      <c r="A2941">
        <v>41271</v>
      </c>
      <c r="B2941">
        <v>51.210099999999997</v>
      </c>
      <c r="E2941">
        <v>69595</v>
      </c>
    </row>
    <row r="2942" spans="1:5" x14ac:dyDescent="0.3">
      <c r="A2942">
        <v>41270</v>
      </c>
      <c r="B2942">
        <v>51.48</v>
      </c>
      <c r="E2942">
        <v>47247</v>
      </c>
    </row>
    <row r="2943" spans="1:5" x14ac:dyDescent="0.3">
      <c r="A2943">
        <v>41269</v>
      </c>
      <c r="B2943">
        <v>51.56</v>
      </c>
      <c r="E2943">
        <v>53710</v>
      </c>
    </row>
    <row r="2944" spans="1:5" x14ac:dyDescent="0.3">
      <c r="A2944">
        <v>41267</v>
      </c>
      <c r="B2944">
        <v>51.79</v>
      </c>
      <c r="E2944">
        <v>19623</v>
      </c>
    </row>
    <row r="2945" spans="1:5" x14ac:dyDescent="0.3">
      <c r="A2945">
        <v>41264</v>
      </c>
      <c r="B2945">
        <v>51.95</v>
      </c>
      <c r="E2945">
        <v>62538</v>
      </c>
    </row>
    <row r="2946" spans="1:5" x14ac:dyDescent="0.3">
      <c r="A2946">
        <v>41263</v>
      </c>
      <c r="B2946">
        <v>52.32</v>
      </c>
      <c r="E2946">
        <v>52317</v>
      </c>
    </row>
    <row r="2947" spans="1:5" x14ac:dyDescent="0.3">
      <c r="A2947">
        <v>41262</v>
      </c>
      <c r="B2947">
        <v>51.97</v>
      </c>
      <c r="E2947">
        <v>74714</v>
      </c>
    </row>
    <row r="2948" spans="1:5" x14ac:dyDescent="0.3">
      <c r="A2948">
        <v>41261</v>
      </c>
      <c r="B2948">
        <v>52.44</v>
      </c>
      <c r="E2948">
        <v>31501</v>
      </c>
    </row>
    <row r="2949" spans="1:5" x14ac:dyDescent="0.3">
      <c r="A2949">
        <v>41260</v>
      </c>
      <c r="B2949">
        <v>51.78</v>
      </c>
      <c r="E2949">
        <v>54242</v>
      </c>
    </row>
    <row r="2950" spans="1:5" x14ac:dyDescent="0.3">
      <c r="A2950">
        <v>41257</v>
      </c>
      <c r="B2950">
        <v>51.03</v>
      </c>
      <c r="E2950">
        <v>55258</v>
      </c>
    </row>
    <row r="2951" spans="1:5" x14ac:dyDescent="0.3">
      <c r="A2951">
        <v>41256</v>
      </c>
      <c r="B2951">
        <v>50.95</v>
      </c>
      <c r="E2951">
        <v>35154</v>
      </c>
    </row>
    <row r="2952" spans="1:5" x14ac:dyDescent="0.3">
      <c r="A2952">
        <v>41255</v>
      </c>
      <c r="B2952">
        <v>51.2</v>
      </c>
      <c r="E2952">
        <v>44727</v>
      </c>
    </row>
    <row r="2953" spans="1:5" x14ac:dyDescent="0.3">
      <c r="A2953">
        <v>41254</v>
      </c>
      <c r="B2953">
        <v>51.58</v>
      </c>
      <c r="E2953">
        <v>36322</v>
      </c>
    </row>
    <row r="2954" spans="1:5" x14ac:dyDescent="0.3">
      <c r="A2954">
        <v>41253</v>
      </c>
      <c r="B2954">
        <v>50.88</v>
      </c>
      <c r="E2954">
        <v>51054</v>
      </c>
    </row>
    <row r="2955" spans="1:5" x14ac:dyDescent="0.3">
      <c r="A2955">
        <v>41250</v>
      </c>
      <c r="B2955">
        <v>50.64</v>
      </c>
      <c r="E2955">
        <v>36289</v>
      </c>
    </row>
    <row r="2956" spans="1:5" x14ac:dyDescent="0.3">
      <c r="A2956">
        <v>41249</v>
      </c>
      <c r="B2956">
        <v>50.79</v>
      </c>
      <c r="E2956">
        <v>41022</v>
      </c>
    </row>
    <row r="2957" spans="1:5" x14ac:dyDescent="0.3">
      <c r="A2957">
        <v>41248</v>
      </c>
      <c r="B2957">
        <v>50.76</v>
      </c>
      <c r="E2957">
        <v>62010</v>
      </c>
    </row>
    <row r="2958" spans="1:5" x14ac:dyDescent="0.3">
      <c r="A2958">
        <v>41247</v>
      </c>
      <c r="B2958">
        <v>51.04</v>
      </c>
      <c r="E2958">
        <v>53208</v>
      </c>
    </row>
    <row r="2959" spans="1:5" x14ac:dyDescent="0.3">
      <c r="A2959">
        <v>41246</v>
      </c>
      <c r="B2959">
        <v>50.95</v>
      </c>
      <c r="E2959">
        <v>31164</v>
      </c>
    </row>
    <row r="2960" spans="1:5" x14ac:dyDescent="0.3">
      <c r="A2960">
        <v>41243</v>
      </c>
      <c r="B2960">
        <v>51.11</v>
      </c>
      <c r="E2960">
        <v>28767</v>
      </c>
    </row>
    <row r="2961" spans="1:5" x14ac:dyDescent="0.3">
      <c r="A2961">
        <v>41242</v>
      </c>
      <c r="B2961">
        <v>51.06</v>
      </c>
      <c r="E2961">
        <v>45736</v>
      </c>
    </row>
    <row r="2962" spans="1:5" x14ac:dyDescent="0.3">
      <c r="A2962">
        <v>41241</v>
      </c>
      <c r="B2962">
        <v>50.31</v>
      </c>
      <c r="E2962">
        <v>41726</v>
      </c>
    </row>
    <row r="2963" spans="1:5" x14ac:dyDescent="0.3">
      <c r="A2963">
        <v>41240</v>
      </c>
      <c r="B2963">
        <v>50.12</v>
      </c>
      <c r="E2963">
        <v>51200</v>
      </c>
    </row>
    <row r="2964" spans="1:5" x14ac:dyDescent="0.3">
      <c r="A2964">
        <v>41239</v>
      </c>
      <c r="B2964">
        <v>50.02</v>
      </c>
      <c r="E2964">
        <v>52162</v>
      </c>
    </row>
    <row r="2965" spans="1:5" x14ac:dyDescent="0.3">
      <c r="A2965">
        <v>41236</v>
      </c>
      <c r="B2965">
        <v>49.71</v>
      </c>
      <c r="E2965">
        <v>25814</v>
      </c>
    </row>
    <row r="2966" spans="1:5" x14ac:dyDescent="0.3">
      <c r="A2966">
        <v>41234</v>
      </c>
      <c r="B2966">
        <v>49.2</v>
      </c>
      <c r="E2966">
        <v>37805</v>
      </c>
    </row>
    <row r="2967" spans="1:5" x14ac:dyDescent="0.3">
      <c r="A2967">
        <v>41233</v>
      </c>
      <c r="B2967">
        <v>48.85</v>
      </c>
      <c r="E2967">
        <v>20153</v>
      </c>
    </row>
    <row r="2968" spans="1:5" x14ac:dyDescent="0.3">
      <c r="A2968">
        <v>41232</v>
      </c>
      <c r="B2968">
        <v>48.83</v>
      </c>
      <c r="E2968">
        <v>65666</v>
      </c>
    </row>
    <row r="2969" spans="1:5" x14ac:dyDescent="0.3">
      <c r="A2969">
        <v>41229</v>
      </c>
      <c r="B2969">
        <v>47.62</v>
      </c>
      <c r="E2969">
        <v>106476</v>
      </c>
    </row>
    <row r="2970" spans="1:5" x14ac:dyDescent="0.3">
      <c r="A2970">
        <v>41228</v>
      </c>
      <c r="B2970">
        <v>47.44</v>
      </c>
      <c r="E2970">
        <v>139250</v>
      </c>
    </row>
    <row r="2971" spans="1:5" x14ac:dyDescent="0.3">
      <c r="A2971">
        <v>41227</v>
      </c>
      <c r="B2971">
        <v>47.83</v>
      </c>
      <c r="E2971">
        <v>48671</v>
      </c>
    </row>
    <row r="2972" spans="1:5" x14ac:dyDescent="0.3">
      <c r="A2972">
        <v>41226</v>
      </c>
      <c r="B2972">
        <v>48.86</v>
      </c>
      <c r="E2972">
        <v>29045</v>
      </c>
    </row>
    <row r="2973" spans="1:5" x14ac:dyDescent="0.3">
      <c r="A2973">
        <v>41225</v>
      </c>
      <c r="B2973">
        <v>49.179900000000004</v>
      </c>
      <c r="E2973">
        <v>52010</v>
      </c>
    </row>
    <row r="2974" spans="1:5" x14ac:dyDescent="0.3">
      <c r="A2974">
        <v>41222</v>
      </c>
      <c r="B2974">
        <v>49.215000000000003</v>
      </c>
      <c r="E2974">
        <v>91068</v>
      </c>
    </row>
    <row r="2975" spans="1:5" x14ac:dyDescent="0.3">
      <c r="A2975">
        <v>41221</v>
      </c>
      <c r="B2975">
        <v>49.23</v>
      </c>
      <c r="E2975">
        <v>81780</v>
      </c>
    </row>
    <row r="2976" spans="1:5" x14ac:dyDescent="0.3">
      <c r="A2976">
        <v>41220</v>
      </c>
      <c r="B2976">
        <v>49.965699999999998</v>
      </c>
      <c r="E2976">
        <v>99448</v>
      </c>
    </row>
    <row r="2977" spans="1:5" x14ac:dyDescent="0.3">
      <c r="A2977">
        <v>41219</v>
      </c>
      <c r="B2977">
        <v>51.4</v>
      </c>
      <c r="E2977">
        <v>75076</v>
      </c>
    </row>
    <row r="2978" spans="1:5" x14ac:dyDescent="0.3">
      <c r="A2978">
        <v>41218</v>
      </c>
      <c r="B2978">
        <v>51.1</v>
      </c>
      <c r="E2978">
        <v>79098</v>
      </c>
    </row>
    <row r="2979" spans="1:5" x14ac:dyDescent="0.3">
      <c r="A2979">
        <v>41215</v>
      </c>
      <c r="B2979">
        <v>50.72</v>
      </c>
      <c r="E2979">
        <v>69825</v>
      </c>
    </row>
    <row r="2980" spans="1:5" x14ac:dyDescent="0.3">
      <c r="A2980">
        <v>41214</v>
      </c>
      <c r="B2980">
        <v>51.44</v>
      </c>
      <c r="E2980">
        <v>112830</v>
      </c>
    </row>
    <row r="2981" spans="1:5" x14ac:dyDescent="0.3">
      <c r="A2981">
        <v>41213</v>
      </c>
      <c r="B2981">
        <v>51.02</v>
      </c>
      <c r="E2981">
        <v>87460</v>
      </c>
    </row>
    <row r="2982" spans="1:5" x14ac:dyDescent="0.3">
      <c r="A2982">
        <v>41208</v>
      </c>
      <c r="B2982">
        <v>50.77</v>
      </c>
      <c r="E2982">
        <v>435288</v>
      </c>
    </row>
    <row r="2983" spans="1:5" x14ac:dyDescent="0.3">
      <c r="A2983">
        <v>41207</v>
      </c>
      <c r="B2983">
        <v>50.82</v>
      </c>
      <c r="E2983">
        <v>33506</v>
      </c>
    </row>
    <row r="2984" spans="1:5" x14ac:dyDescent="0.3">
      <c r="A2984">
        <v>41206</v>
      </c>
      <c r="B2984">
        <v>50.67</v>
      </c>
      <c r="E2984">
        <v>33596</v>
      </c>
    </row>
    <row r="2985" spans="1:5" x14ac:dyDescent="0.3">
      <c r="A2985">
        <v>41205</v>
      </c>
      <c r="B2985">
        <v>50.75</v>
      </c>
      <c r="E2985">
        <v>47700</v>
      </c>
    </row>
    <row r="2986" spans="1:5" x14ac:dyDescent="0.3">
      <c r="A2986">
        <v>41204</v>
      </c>
      <c r="B2986">
        <v>51.08</v>
      </c>
      <c r="E2986">
        <v>67045</v>
      </c>
    </row>
    <row r="2987" spans="1:5" x14ac:dyDescent="0.3">
      <c r="A2987">
        <v>41201</v>
      </c>
      <c r="B2987">
        <v>51.04</v>
      </c>
      <c r="E2987">
        <v>46385</v>
      </c>
    </row>
    <row r="2988" spans="1:5" x14ac:dyDescent="0.3">
      <c r="A2988">
        <v>41200</v>
      </c>
      <c r="B2988">
        <v>52.2</v>
      </c>
      <c r="E2988">
        <v>35930</v>
      </c>
    </row>
    <row r="2989" spans="1:5" x14ac:dyDescent="0.3">
      <c r="A2989">
        <v>41199</v>
      </c>
      <c r="B2989">
        <v>52.76</v>
      </c>
      <c r="E2989">
        <v>54238</v>
      </c>
    </row>
    <row r="2990" spans="1:5" x14ac:dyDescent="0.3">
      <c r="A2990">
        <v>41198</v>
      </c>
      <c r="B2990">
        <v>52.44</v>
      </c>
      <c r="E2990">
        <v>78397</v>
      </c>
    </row>
    <row r="2991" spans="1:5" x14ac:dyDescent="0.3">
      <c r="A2991">
        <v>41197</v>
      </c>
      <c r="B2991">
        <v>52.18</v>
      </c>
      <c r="E2991">
        <v>23269</v>
      </c>
    </row>
    <row r="2992" spans="1:5" x14ac:dyDescent="0.3">
      <c r="A2992">
        <v>41194</v>
      </c>
      <c r="B2992">
        <v>51.95</v>
      </c>
      <c r="E2992">
        <v>32652</v>
      </c>
    </row>
    <row r="2993" spans="1:5" x14ac:dyDescent="0.3">
      <c r="A2993">
        <v>41193</v>
      </c>
      <c r="B2993">
        <v>52.35</v>
      </c>
      <c r="E2993">
        <v>36059</v>
      </c>
    </row>
    <row r="2994" spans="1:5" x14ac:dyDescent="0.3">
      <c r="A2994">
        <v>41192</v>
      </c>
      <c r="B2994">
        <v>52.16</v>
      </c>
      <c r="E2994">
        <v>68247</v>
      </c>
    </row>
    <row r="2995" spans="1:5" x14ac:dyDescent="0.3">
      <c r="A2995">
        <v>41191</v>
      </c>
      <c r="B2995">
        <v>52.18</v>
      </c>
      <c r="E2995">
        <v>85523</v>
      </c>
    </row>
    <row r="2996" spans="1:5" x14ac:dyDescent="0.3">
      <c r="A2996">
        <v>41190</v>
      </c>
      <c r="B2996">
        <v>52.957999999999998</v>
      </c>
      <c r="E2996">
        <v>92699</v>
      </c>
    </row>
    <row r="2997" spans="1:5" x14ac:dyDescent="0.3">
      <c r="A2997">
        <v>41187</v>
      </c>
      <c r="B2997">
        <v>53.28</v>
      </c>
      <c r="E2997">
        <v>102910</v>
      </c>
    </row>
    <row r="2998" spans="1:5" x14ac:dyDescent="0.3">
      <c r="A2998">
        <v>41186</v>
      </c>
      <c r="B2998">
        <v>53.43</v>
      </c>
      <c r="E2998">
        <v>39309</v>
      </c>
    </row>
    <row r="2999" spans="1:5" x14ac:dyDescent="0.3">
      <c r="A2999">
        <v>41185</v>
      </c>
      <c r="B2999">
        <v>53.04</v>
      </c>
      <c r="E2999">
        <v>50454</v>
      </c>
    </row>
    <row r="3000" spans="1:5" x14ac:dyDescent="0.3">
      <c r="A3000">
        <v>41184</v>
      </c>
      <c r="B3000">
        <v>53.002000000000002</v>
      </c>
      <c r="E3000">
        <v>49737</v>
      </c>
    </row>
    <row r="3001" spans="1:5" x14ac:dyDescent="0.3">
      <c r="A3001">
        <v>41183</v>
      </c>
      <c r="B3001">
        <v>53.05</v>
      </c>
      <c r="E3001">
        <v>169616</v>
      </c>
    </row>
    <row r="3002" spans="1:5" x14ac:dyDescent="0.3">
      <c r="A3002">
        <v>41180</v>
      </c>
      <c r="B3002">
        <v>52.84</v>
      </c>
      <c r="E3002">
        <v>22701</v>
      </c>
    </row>
    <row r="3003" spans="1:5" x14ac:dyDescent="0.3">
      <c r="A3003">
        <v>41179</v>
      </c>
      <c r="B3003">
        <v>53.24</v>
      </c>
      <c r="E3003">
        <v>65264</v>
      </c>
    </row>
    <row r="3004" spans="1:5" x14ac:dyDescent="0.3">
      <c r="A3004">
        <v>41178</v>
      </c>
      <c r="B3004">
        <v>52.74</v>
      </c>
      <c r="E3004">
        <v>65346</v>
      </c>
    </row>
    <row r="3005" spans="1:5" x14ac:dyDescent="0.3">
      <c r="A3005">
        <v>41177</v>
      </c>
      <c r="B3005">
        <v>53.02</v>
      </c>
      <c r="E3005">
        <v>54425</v>
      </c>
    </row>
    <row r="3006" spans="1:5" x14ac:dyDescent="0.3">
      <c r="A3006">
        <v>41176</v>
      </c>
      <c r="B3006">
        <v>53.64</v>
      </c>
      <c r="E3006">
        <v>98092</v>
      </c>
    </row>
    <row r="3007" spans="1:5" x14ac:dyDescent="0.3">
      <c r="A3007">
        <v>41173</v>
      </c>
      <c r="B3007">
        <v>53.77</v>
      </c>
      <c r="E3007">
        <v>62767</v>
      </c>
    </row>
    <row r="3008" spans="1:5" x14ac:dyDescent="0.3">
      <c r="A3008">
        <v>41172</v>
      </c>
      <c r="B3008">
        <v>53.36</v>
      </c>
      <c r="E3008">
        <v>17924</v>
      </c>
    </row>
    <row r="3009" spans="1:5" x14ac:dyDescent="0.3">
      <c r="A3009">
        <v>41171</v>
      </c>
      <c r="B3009">
        <v>53.5</v>
      </c>
      <c r="E3009">
        <v>29883</v>
      </c>
    </row>
    <row r="3010" spans="1:5" x14ac:dyDescent="0.3">
      <c r="A3010">
        <v>41170</v>
      </c>
      <c r="B3010">
        <v>53.47</v>
      </c>
      <c r="E3010">
        <v>42365</v>
      </c>
    </row>
    <row r="3011" spans="1:5" x14ac:dyDescent="0.3">
      <c r="A3011">
        <v>41169</v>
      </c>
      <c r="B3011">
        <v>53.4</v>
      </c>
      <c r="E3011">
        <v>37133</v>
      </c>
    </row>
    <row r="3012" spans="1:5" x14ac:dyDescent="0.3">
      <c r="A3012">
        <v>41166</v>
      </c>
      <c r="B3012">
        <v>53.55</v>
      </c>
      <c r="E3012">
        <v>45666</v>
      </c>
    </row>
    <row r="3013" spans="1:5" x14ac:dyDescent="0.3">
      <c r="A3013">
        <v>41165</v>
      </c>
      <c r="B3013">
        <v>53.12</v>
      </c>
      <c r="E3013">
        <v>39851</v>
      </c>
    </row>
    <row r="3014" spans="1:5" x14ac:dyDescent="0.3">
      <c r="A3014">
        <v>41164</v>
      </c>
      <c r="B3014">
        <v>52.35</v>
      </c>
      <c r="E3014">
        <v>25157</v>
      </c>
    </row>
    <row r="3015" spans="1:5" x14ac:dyDescent="0.3">
      <c r="A3015">
        <v>41163</v>
      </c>
      <c r="B3015">
        <v>52.1</v>
      </c>
      <c r="E3015">
        <v>44310</v>
      </c>
    </row>
    <row r="3016" spans="1:5" x14ac:dyDescent="0.3">
      <c r="A3016">
        <v>41162</v>
      </c>
      <c r="B3016">
        <v>51.9</v>
      </c>
      <c r="E3016">
        <v>88586</v>
      </c>
    </row>
    <row r="3017" spans="1:5" x14ac:dyDescent="0.3">
      <c r="A3017">
        <v>41159</v>
      </c>
      <c r="B3017">
        <v>52.05</v>
      </c>
      <c r="E3017">
        <v>30562</v>
      </c>
    </row>
    <row r="3018" spans="1:5" x14ac:dyDescent="0.3">
      <c r="A3018">
        <v>41158</v>
      </c>
      <c r="B3018">
        <v>51.78</v>
      </c>
      <c r="E3018">
        <v>35884</v>
      </c>
    </row>
    <row r="3019" spans="1:5" x14ac:dyDescent="0.3">
      <c r="A3019">
        <v>41157</v>
      </c>
      <c r="B3019">
        <v>51.03</v>
      </c>
      <c r="E3019">
        <v>106482</v>
      </c>
    </row>
    <row r="3020" spans="1:5" x14ac:dyDescent="0.3">
      <c r="A3020">
        <v>41156</v>
      </c>
      <c r="B3020">
        <v>50.85</v>
      </c>
      <c r="E3020">
        <v>85506</v>
      </c>
    </row>
    <row r="3021" spans="1:5" x14ac:dyDescent="0.3">
      <c r="A3021">
        <v>41152</v>
      </c>
      <c r="B3021">
        <v>50.48</v>
      </c>
      <c r="E3021">
        <v>45160</v>
      </c>
    </row>
    <row r="3022" spans="1:5" x14ac:dyDescent="0.3">
      <c r="A3022">
        <v>41151</v>
      </c>
      <c r="B3022">
        <v>50.26</v>
      </c>
      <c r="E3022">
        <v>48790</v>
      </c>
    </row>
    <row r="3023" spans="1:5" x14ac:dyDescent="0.3">
      <c r="A3023">
        <v>41150</v>
      </c>
      <c r="B3023">
        <v>50.79</v>
      </c>
      <c r="E3023">
        <v>24831</v>
      </c>
    </row>
    <row r="3024" spans="1:5" x14ac:dyDescent="0.3">
      <c r="A3024">
        <v>41149</v>
      </c>
      <c r="B3024">
        <v>50.51</v>
      </c>
      <c r="E3024">
        <v>28632</v>
      </c>
    </row>
    <row r="3025" spans="1:5" x14ac:dyDescent="0.3">
      <c r="A3025">
        <v>41148</v>
      </c>
      <c r="B3025">
        <v>50.29</v>
      </c>
      <c r="E3025">
        <v>49681</v>
      </c>
    </row>
    <row r="3026" spans="1:5" x14ac:dyDescent="0.3">
      <c r="A3026">
        <v>41145</v>
      </c>
      <c r="B3026">
        <v>50.18</v>
      </c>
      <c r="E3026">
        <v>42695</v>
      </c>
    </row>
    <row r="3027" spans="1:5" x14ac:dyDescent="0.3">
      <c r="A3027">
        <v>41144</v>
      </c>
      <c r="B3027">
        <v>50</v>
      </c>
      <c r="E3027">
        <v>40643</v>
      </c>
    </row>
    <row r="3028" spans="1:5" x14ac:dyDescent="0.3">
      <c r="A3028">
        <v>41143</v>
      </c>
      <c r="B3028">
        <v>50.31</v>
      </c>
      <c r="E3028">
        <v>53945</v>
      </c>
    </row>
    <row r="3029" spans="1:5" x14ac:dyDescent="0.3">
      <c r="A3029">
        <v>41142</v>
      </c>
      <c r="B3029">
        <v>50.53</v>
      </c>
      <c r="E3029">
        <v>37163</v>
      </c>
    </row>
    <row r="3030" spans="1:5" x14ac:dyDescent="0.3">
      <c r="A3030">
        <v>41141</v>
      </c>
      <c r="B3030">
        <v>50.63</v>
      </c>
      <c r="E3030">
        <v>32539</v>
      </c>
    </row>
    <row r="3031" spans="1:5" x14ac:dyDescent="0.3">
      <c r="A3031">
        <v>41138</v>
      </c>
      <c r="B3031">
        <v>50.7</v>
      </c>
      <c r="E3031">
        <v>45887</v>
      </c>
    </row>
    <row r="3032" spans="1:5" x14ac:dyDescent="0.3">
      <c r="A3032">
        <v>41137</v>
      </c>
      <c r="B3032">
        <v>50.25</v>
      </c>
      <c r="E3032">
        <v>39603</v>
      </c>
    </row>
    <row r="3033" spans="1:5" x14ac:dyDescent="0.3">
      <c r="A3033">
        <v>41136</v>
      </c>
      <c r="B3033">
        <v>49.71</v>
      </c>
      <c r="E3033">
        <v>78458</v>
      </c>
    </row>
    <row r="3034" spans="1:5" x14ac:dyDescent="0.3">
      <c r="A3034">
        <v>41135</v>
      </c>
      <c r="B3034">
        <v>49.25</v>
      </c>
      <c r="E3034">
        <v>722349</v>
      </c>
    </row>
    <row r="3035" spans="1:5" x14ac:dyDescent="0.3">
      <c r="A3035">
        <v>41134</v>
      </c>
      <c r="B3035">
        <v>49.52</v>
      </c>
      <c r="E3035">
        <v>36536</v>
      </c>
    </row>
    <row r="3036" spans="1:5" x14ac:dyDescent="0.3">
      <c r="A3036">
        <v>41131</v>
      </c>
      <c r="B3036">
        <v>49.66</v>
      </c>
      <c r="E3036">
        <v>24833</v>
      </c>
    </row>
    <row r="3037" spans="1:5" x14ac:dyDescent="0.3">
      <c r="A3037">
        <v>41130</v>
      </c>
      <c r="B3037">
        <v>49.77</v>
      </c>
      <c r="E3037">
        <v>31354</v>
      </c>
    </row>
    <row r="3038" spans="1:5" x14ac:dyDescent="0.3">
      <c r="A3038">
        <v>41129</v>
      </c>
      <c r="B3038">
        <v>49.57</v>
      </c>
      <c r="E3038">
        <v>79099</v>
      </c>
    </row>
    <row r="3039" spans="1:5" x14ac:dyDescent="0.3">
      <c r="A3039">
        <v>41128</v>
      </c>
      <c r="B3039">
        <v>49.74</v>
      </c>
      <c r="E3039">
        <v>44793</v>
      </c>
    </row>
    <row r="3040" spans="1:5" x14ac:dyDescent="0.3">
      <c r="A3040">
        <v>41127</v>
      </c>
      <c r="B3040">
        <v>49.61</v>
      </c>
      <c r="E3040">
        <v>45512</v>
      </c>
    </row>
    <row r="3041" spans="1:5" x14ac:dyDescent="0.3">
      <c r="A3041">
        <v>41124</v>
      </c>
      <c r="B3041">
        <v>49.32</v>
      </c>
      <c r="E3041">
        <v>53981</v>
      </c>
    </row>
    <row r="3042" spans="1:5" x14ac:dyDescent="0.3">
      <c r="A3042">
        <v>41123</v>
      </c>
      <c r="B3042">
        <v>48.1</v>
      </c>
      <c r="E3042">
        <v>56607</v>
      </c>
    </row>
    <row r="3043" spans="1:5" x14ac:dyDescent="0.3">
      <c r="A3043">
        <v>41122</v>
      </c>
      <c r="B3043">
        <v>48.24</v>
      </c>
      <c r="E3043">
        <v>71371</v>
      </c>
    </row>
    <row r="3044" spans="1:5" x14ac:dyDescent="0.3">
      <c r="A3044">
        <v>41121</v>
      </c>
      <c r="B3044">
        <v>49.16</v>
      </c>
      <c r="E3044">
        <v>63794</v>
      </c>
    </row>
    <row r="3045" spans="1:5" x14ac:dyDescent="0.3">
      <c r="A3045">
        <v>41120</v>
      </c>
      <c r="B3045">
        <v>49.6</v>
      </c>
      <c r="E3045">
        <v>59246</v>
      </c>
    </row>
    <row r="3046" spans="1:5" x14ac:dyDescent="0.3">
      <c r="A3046">
        <v>41117</v>
      </c>
      <c r="B3046">
        <v>49.92</v>
      </c>
      <c r="E3046">
        <v>102928</v>
      </c>
    </row>
    <row r="3047" spans="1:5" x14ac:dyDescent="0.3">
      <c r="A3047">
        <v>41116</v>
      </c>
      <c r="B3047">
        <v>48.75</v>
      </c>
      <c r="E3047">
        <v>63379</v>
      </c>
    </row>
    <row r="3048" spans="1:5" x14ac:dyDescent="0.3">
      <c r="A3048">
        <v>41115</v>
      </c>
      <c r="B3048">
        <v>48.33</v>
      </c>
      <c r="E3048">
        <v>64834</v>
      </c>
    </row>
    <row r="3049" spans="1:5" x14ac:dyDescent="0.3">
      <c r="A3049">
        <v>41114</v>
      </c>
      <c r="B3049">
        <v>48.19</v>
      </c>
      <c r="E3049">
        <v>174161</v>
      </c>
    </row>
    <row r="3050" spans="1:5" x14ac:dyDescent="0.3">
      <c r="A3050">
        <v>41113</v>
      </c>
      <c r="B3050">
        <v>48.89</v>
      </c>
      <c r="E3050">
        <v>332500</v>
      </c>
    </row>
    <row r="3051" spans="1:5" x14ac:dyDescent="0.3">
      <c r="A3051">
        <v>41110</v>
      </c>
      <c r="B3051">
        <v>49.79</v>
      </c>
      <c r="E3051">
        <v>102941</v>
      </c>
    </row>
    <row r="3052" spans="1:5" x14ac:dyDescent="0.3">
      <c r="A3052">
        <v>41109</v>
      </c>
      <c r="B3052">
        <v>50.52</v>
      </c>
      <c r="E3052">
        <v>48750</v>
      </c>
    </row>
    <row r="3053" spans="1:5" x14ac:dyDescent="0.3">
      <c r="A3053">
        <v>41108</v>
      </c>
      <c r="B3053">
        <v>50.95</v>
      </c>
      <c r="E3053">
        <v>58909</v>
      </c>
    </row>
    <row r="3054" spans="1:5" x14ac:dyDescent="0.3">
      <c r="A3054">
        <v>41107</v>
      </c>
      <c r="B3054">
        <v>50.78</v>
      </c>
      <c r="E3054">
        <v>154684</v>
      </c>
    </row>
    <row r="3055" spans="1:5" x14ac:dyDescent="0.3">
      <c r="A3055">
        <v>41106</v>
      </c>
      <c r="B3055">
        <v>50.55</v>
      </c>
      <c r="E3055">
        <v>38734</v>
      </c>
    </row>
    <row r="3056" spans="1:5" x14ac:dyDescent="0.3">
      <c r="A3056">
        <v>41103</v>
      </c>
      <c r="B3056">
        <v>50.87</v>
      </c>
      <c r="E3056">
        <v>32647</v>
      </c>
    </row>
    <row r="3057" spans="1:5" x14ac:dyDescent="0.3">
      <c r="A3057">
        <v>41102</v>
      </c>
      <c r="B3057">
        <v>50.24</v>
      </c>
      <c r="E3057">
        <v>52250</v>
      </c>
    </row>
    <row r="3058" spans="1:5" x14ac:dyDescent="0.3">
      <c r="A3058">
        <v>41101</v>
      </c>
      <c r="B3058">
        <v>50.32</v>
      </c>
      <c r="E3058">
        <v>62074</v>
      </c>
    </row>
    <row r="3059" spans="1:5" x14ac:dyDescent="0.3">
      <c r="A3059">
        <v>41100</v>
      </c>
      <c r="B3059">
        <v>50.44</v>
      </c>
      <c r="E3059">
        <v>409679</v>
      </c>
    </row>
    <row r="3060" spans="1:5" x14ac:dyDescent="0.3">
      <c r="A3060">
        <v>41099</v>
      </c>
      <c r="B3060">
        <v>50.82</v>
      </c>
      <c r="E3060">
        <v>118916</v>
      </c>
    </row>
    <row r="3061" spans="1:5" x14ac:dyDescent="0.3">
      <c r="A3061">
        <v>41096</v>
      </c>
      <c r="B3061">
        <v>51.01</v>
      </c>
      <c r="E3061">
        <v>92477</v>
      </c>
    </row>
    <row r="3062" spans="1:5" x14ac:dyDescent="0.3">
      <c r="A3062">
        <v>41095</v>
      </c>
      <c r="B3062">
        <v>51.44</v>
      </c>
      <c r="E3062">
        <v>132888</v>
      </c>
    </row>
    <row r="3063" spans="1:5" x14ac:dyDescent="0.3">
      <c r="A3063">
        <v>41093</v>
      </c>
      <c r="B3063">
        <v>51.46</v>
      </c>
      <c r="E3063">
        <v>88647</v>
      </c>
    </row>
    <row r="3064" spans="1:5" x14ac:dyDescent="0.3">
      <c r="A3064">
        <v>41092</v>
      </c>
      <c r="B3064">
        <v>50.89</v>
      </c>
      <c r="E3064">
        <v>140246</v>
      </c>
    </row>
    <row r="3065" spans="1:5" x14ac:dyDescent="0.3">
      <c r="A3065">
        <v>41089</v>
      </c>
      <c r="B3065">
        <v>50.04</v>
      </c>
      <c r="E3065">
        <v>89951</v>
      </c>
    </row>
    <row r="3066" spans="1:5" x14ac:dyDescent="0.3">
      <c r="A3066">
        <v>41088</v>
      </c>
      <c r="B3066">
        <v>48.76</v>
      </c>
      <c r="E3066">
        <v>54614</v>
      </c>
    </row>
    <row r="3067" spans="1:5" x14ac:dyDescent="0.3">
      <c r="A3067">
        <v>41087</v>
      </c>
      <c r="B3067">
        <v>48.93</v>
      </c>
      <c r="E3067">
        <v>38241</v>
      </c>
    </row>
    <row r="3068" spans="1:5" x14ac:dyDescent="0.3">
      <c r="A3068">
        <v>41086</v>
      </c>
      <c r="B3068">
        <v>48.310899999999997</v>
      </c>
      <c r="E3068">
        <v>436990</v>
      </c>
    </row>
    <row r="3069" spans="1:5" x14ac:dyDescent="0.3">
      <c r="A3069">
        <v>41085</v>
      </c>
      <c r="B3069">
        <v>48.424999999999997</v>
      </c>
      <c r="E3069">
        <v>40578</v>
      </c>
    </row>
    <row r="3070" spans="1:5" x14ac:dyDescent="0.3">
      <c r="A3070">
        <v>41082</v>
      </c>
      <c r="B3070">
        <v>48.94</v>
      </c>
      <c r="E3070">
        <v>36719</v>
      </c>
    </row>
    <row r="3071" spans="1:5" x14ac:dyDescent="0.3">
      <c r="A3071">
        <v>41081</v>
      </c>
      <c r="B3071">
        <v>48.22</v>
      </c>
      <c r="E3071">
        <v>37361</v>
      </c>
    </row>
    <row r="3072" spans="1:5" x14ac:dyDescent="0.3">
      <c r="A3072">
        <v>41080</v>
      </c>
      <c r="B3072">
        <v>49.22</v>
      </c>
      <c r="E3072">
        <v>150325</v>
      </c>
    </row>
    <row r="3073" spans="1:5" x14ac:dyDescent="0.3">
      <c r="A3073">
        <v>41079</v>
      </c>
      <c r="B3073">
        <v>49.27</v>
      </c>
      <c r="E3073">
        <v>72745</v>
      </c>
    </row>
    <row r="3074" spans="1:5" x14ac:dyDescent="0.3">
      <c r="A3074">
        <v>41078</v>
      </c>
      <c r="B3074">
        <v>48.33</v>
      </c>
      <c r="E3074">
        <v>75036</v>
      </c>
    </row>
    <row r="3075" spans="1:5" x14ac:dyDescent="0.3">
      <c r="A3075">
        <v>41075</v>
      </c>
      <c r="B3075">
        <v>48.48</v>
      </c>
      <c r="E3075">
        <v>19539</v>
      </c>
    </row>
    <row r="3076" spans="1:5" x14ac:dyDescent="0.3">
      <c r="A3076">
        <v>41074</v>
      </c>
      <c r="B3076">
        <v>47.81</v>
      </c>
      <c r="E3076">
        <v>16891</v>
      </c>
    </row>
    <row r="3077" spans="1:5" x14ac:dyDescent="0.3">
      <c r="A3077">
        <v>41073</v>
      </c>
      <c r="B3077">
        <v>47.11</v>
      </c>
      <c r="E3077">
        <v>18803</v>
      </c>
    </row>
    <row r="3078" spans="1:5" x14ac:dyDescent="0.3">
      <c r="A3078">
        <v>41072</v>
      </c>
      <c r="B3078">
        <v>47.569000000000003</v>
      </c>
      <c r="E3078">
        <v>135631</v>
      </c>
    </row>
    <row r="3079" spans="1:5" x14ac:dyDescent="0.3">
      <c r="A3079">
        <v>41071</v>
      </c>
      <c r="B3079">
        <v>46.95</v>
      </c>
      <c r="E3079">
        <v>57007</v>
      </c>
    </row>
    <row r="3080" spans="1:5" x14ac:dyDescent="0.3">
      <c r="A3080">
        <v>41068</v>
      </c>
      <c r="B3080">
        <v>47.93</v>
      </c>
      <c r="E3080">
        <v>49460</v>
      </c>
    </row>
    <row r="3081" spans="1:5" x14ac:dyDescent="0.3">
      <c r="A3081">
        <v>41067</v>
      </c>
      <c r="B3081">
        <v>47.26</v>
      </c>
      <c r="E3081">
        <v>64463</v>
      </c>
    </row>
    <row r="3082" spans="1:5" x14ac:dyDescent="0.3">
      <c r="A3082">
        <v>41066</v>
      </c>
      <c r="B3082">
        <v>47.49</v>
      </c>
      <c r="E3082">
        <v>71506</v>
      </c>
    </row>
    <row r="3083" spans="1:5" x14ac:dyDescent="0.3">
      <c r="A3083">
        <v>41065</v>
      </c>
      <c r="B3083">
        <v>46.401000000000003</v>
      </c>
      <c r="E3083">
        <v>75922</v>
      </c>
    </row>
    <row r="3084" spans="1:5" x14ac:dyDescent="0.3">
      <c r="A3084">
        <v>41064</v>
      </c>
      <c r="B3084">
        <v>46.02</v>
      </c>
      <c r="E3084">
        <v>307650</v>
      </c>
    </row>
    <row r="3085" spans="1:5" x14ac:dyDescent="0.3">
      <c r="A3085">
        <v>41061</v>
      </c>
      <c r="B3085">
        <v>45.9</v>
      </c>
      <c r="E3085">
        <v>161222</v>
      </c>
    </row>
    <row r="3086" spans="1:5" x14ac:dyDescent="0.3">
      <c r="A3086">
        <v>41060</v>
      </c>
      <c r="B3086">
        <v>47.2</v>
      </c>
      <c r="E3086">
        <v>37817</v>
      </c>
    </row>
    <row r="3087" spans="1:5" x14ac:dyDescent="0.3">
      <c r="A3087">
        <v>41059</v>
      </c>
      <c r="B3087">
        <v>47.15</v>
      </c>
      <c r="E3087">
        <v>49624</v>
      </c>
    </row>
    <row r="3088" spans="1:5" x14ac:dyDescent="0.3">
      <c r="A3088">
        <v>41058</v>
      </c>
      <c r="B3088">
        <v>47.68</v>
      </c>
      <c r="E3088">
        <v>46396</v>
      </c>
    </row>
    <row r="3089" spans="1:5" x14ac:dyDescent="0.3">
      <c r="A3089">
        <v>41054</v>
      </c>
      <c r="B3089">
        <v>47.27</v>
      </c>
      <c r="E3089">
        <v>37198</v>
      </c>
    </row>
    <row r="3090" spans="1:5" x14ac:dyDescent="0.3">
      <c r="A3090">
        <v>41053</v>
      </c>
      <c r="B3090">
        <v>47.3</v>
      </c>
      <c r="E3090">
        <v>19711</v>
      </c>
    </row>
    <row r="3091" spans="1:5" x14ac:dyDescent="0.3">
      <c r="A3091">
        <v>41052</v>
      </c>
      <c r="B3091">
        <v>47.21</v>
      </c>
      <c r="E3091">
        <v>88942</v>
      </c>
    </row>
    <row r="3092" spans="1:5" x14ac:dyDescent="0.3">
      <c r="A3092">
        <v>41051</v>
      </c>
      <c r="B3092">
        <v>46.96</v>
      </c>
      <c r="E3092">
        <v>70990</v>
      </c>
    </row>
    <row r="3093" spans="1:5" x14ac:dyDescent="0.3">
      <c r="A3093">
        <v>41050</v>
      </c>
      <c r="B3093">
        <v>47.48</v>
      </c>
      <c r="E3093">
        <v>69915</v>
      </c>
    </row>
    <row r="3094" spans="1:5" x14ac:dyDescent="0.3">
      <c r="A3094">
        <v>41047</v>
      </c>
      <c r="B3094">
        <v>46.56</v>
      </c>
      <c r="E3094">
        <v>77780</v>
      </c>
    </row>
    <row r="3095" spans="1:5" x14ac:dyDescent="0.3">
      <c r="A3095">
        <v>41046</v>
      </c>
      <c r="B3095">
        <v>46.97</v>
      </c>
      <c r="E3095">
        <v>88310</v>
      </c>
    </row>
    <row r="3096" spans="1:5" x14ac:dyDescent="0.3">
      <c r="A3096">
        <v>41045</v>
      </c>
      <c r="B3096">
        <v>47.91</v>
      </c>
      <c r="E3096">
        <v>43447</v>
      </c>
    </row>
    <row r="3097" spans="1:5" x14ac:dyDescent="0.3">
      <c r="A3097">
        <v>41044</v>
      </c>
      <c r="B3097">
        <v>48.33</v>
      </c>
      <c r="E3097">
        <v>172069</v>
      </c>
    </row>
    <row r="3098" spans="1:5" x14ac:dyDescent="0.3">
      <c r="A3098">
        <v>41043</v>
      </c>
      <c r="B3098">
        <v>48.31</v>
      </c>
      <c r="E3098">
        <v>60798</v>
      </c>
    </row>
    <row r="3099" spans="1:5" x14ac:dyDescent="0.3">
      <c r="A3099">
        <v>41040</v>
      </c>
      <c r="B3099">
        <v>48.86</v>
      </c>
      <c r="E3099">
        <v>95688</v>
      </c>
    </row>
    <row r="3100" spans="1:5" x14ac:dyDescent="0.3">
      <c r="A3100">
        <v>41039</v>
      </c>
      <c r="B3100">
        <v>49.1</v>
      </c>
      <c r="E3100">
        <v>47667</v>
      </c>
    </row>
    <row r="3101" spans="1:5" x14ac:dyDescent="0.3">
      <c r="A3101">
        <v>41038</v>
      </c>
      <c r="B3101">
        <v>48.93</v>
      </c>
      <c r="E3101">
        <v>42464</v>
      </c>
    </row>
    <row r="3102" spans="1:5" x14ac:dyDescent="0.3">
      <c r="A3102">
        <v>41037</v>
      </c>
      <c r="B3102">
        <v>49.22</v>
      </c>
      <c r="E3102">
        <v>98846</v>
      </c>
    </row>
    <row r="3103" spans="1:5" x14ac:dyDescent="0.3">
      <c r="A3103">
        <v>41036</v>
      </c>
      <c r="B3103">
        <v>48.99</v>
      </c>
      <c r="E3103">
        <v>46790</v>
      </c>
    </row>
    <row r="3104" spans="1:5" x14ac:dyDescent="0.3">
      <c r="A3104">
        <v>41033</v>
      </c>
      <c r="B3104">
        <v>48.8</v>
      </c>
      <c r="E3104">
        <v>41075</v>
      </c>
    </row>
    <row r="3105" spans="1:5" x14ac:dyDescent="0.3">
      <c r="A3105">
        <v>41032</v>
      </c>
      <c r="B3105">
        <v>49.78</v>
      </c>
      <c r="E3105">
        <v>142565</v>
      </c>
    </row>
    <row r="3106" spans="1:5" x14ac:dyDescent="0.3">
      <c r="A3106">
        <v>41031</v>
      </c>
      <c r="B3106">
        <v>50.459000000000003</v>
      </c>
      <c r="E3106">
        <v>96342</v>
      </c>
    </row>
    <row r="3107" spans="1:5" x14ac:dyDescent="0.3">
      <c r="A3107">
        <v>41030</v>
      </c>
      <c r="B3107">
        <v>50.26</v>
      </c>
      <c r="E3107">
        <v>196435</v>
      </c>
    </row>
    <row r="3108" spans="1:5" x14ac:dyDescent="0.3">
      <c r="A3108">
        <v>41029</v>
      </c>
      <c r="B3108">
        <v>50.52</v>
      </c>
      <c r="E3108">
        <v>62131</v>
      </c>
    </row>
    <row r="3109" spans="1:5" x14ac:dyDescent="0.3">
      <c r="A3109">
        <v>41026</v>
      </c>
      <c r="B3109">
        <v>51.12</v>
      </c>
      <c r="E3109">
        <v>64154</v>
      </c>
    </row>
    <row r="3110" spans="1:5" x14ac:dyDescent="0.3">
      <c r="A3110">
        <v>41025</v>
      </c>
      <c r="B3110">
        <v>50.5</v>
      </c>
      <c r="E3110">
        <v>46019</v>
      </c>
    </row>
    <row r="3111" spans="1:5" x14ac:dyDescent="0.3">
      <c r="A3111">
        <v>41024</v>
      </c>
      <c r="B3111">
        <v>50.3</v>
      </c>
      <c r="E3111">
        <v>26800</v>
      </c>
    </row>
    <row r="3112" spans="1:5" x14ac:dyDescent="0.3">
      <c r="A3112">
        <v>41023</v>
      </c>
      <c r="B3112">
        <v>49.6</v>
      </c>
      <c r="E3112">
        <v>45985</v>
      </c>
    </row>
    <row r="3113" spans="1:5" x14ac:dyDescent="0.3">
      <c r="A3113">
        <v>41022</v>
      </c>
      <c r="B3113">
        <v>49.04</v>
      </c>
      <c r="E3113">
        <v>97238</v>
      </c>
    </row>
    <row r="3114" spans="1:5" x14ac:dyDescent="0.3">
      <c r="A3114">
        <v>41019</v>
      </c>
      <c r="B3114">
        <v>49.69</v>
      </c>
      <c r="E3114">
        <v>69261</v>
      </c>
    </row>
    <row r="3115" spans="1:5" x14ac:dyDescent="0.3">
      <c r="A3115">
        <v>41018</v>
      </c>
      <c r="B3115">
        <v>49.31</v>
      </c>
      <c r="E3115">
        <v>85097</v>
      </c>
    </row>
    <row r="3116" spans="1:5" x14ac:dyDescent="0.3">
      <c r="A3116">
        <v>41017</v>
      </c>
      <c r="B3116">
        <v>49.64</v>
      </c>
      <c r="E3116">
        <v>20581</v>
      </c>
    </row>
    <row r="3117" spans="1:5" x14ac:dyDescent="0.3">
      <c r="A3117">
        <v>41016</v>
      </c>
      <c r="B3117">
        <v>50.17</v>
      </c>
      <c r="E3117">
        <v>27709</v>
      </c>
    </row>
    <row r="3118" spans="1:5" x14ac:dyDescent="0.3">
      <c r="A3118">
        <v>41015</v>
      </c>
      <c r="B3118">
        <v>49.43</v>
      </c>
      <c r="E3118">
        <v>57011</v>
      </c>
    </row>
    <row r="3119" spans="1:5" x14ac:dyDescent="0.3">
      <c r="A3119">
        <v>41012</v>
      </c>
      <c r="B3119">
        <v>49.200899999999997</v>
      </c>
      <c r="E3119">
        <v>34170</v>
      </c>
    </row>
    <row r="3120" spans="1:5" x14ac:dyDescent="0.3">
      <c r="A3120">
        <v>41011</v>
      </c>
      <c r="B3120">
        <v>49.95</v>
      </c>
      <c r="E3120">
        <v>154511</v>
      </c>
    </row>
    <row r="3121" spans="1:5" x14ac:dyDescent="0.3">
      <c r="A3121">
        <v>41010</v>
      </c>
      <c r="B3121">
        <v>49.41</v>
      </c>
      <c r="E3121">
        <v>253076</v>
      </c>
    </row>
    <row r="3122" spans="1:5" x14ac:dyDescent="0.3">
      <c r="A3122">
        <v>41009</v>
      </c>
      <c r="B3122">
        <v>48.51</v>
      </c>
      <c r="E3122">
        <v>521145</v>
      </c>
    </row>
    <row r="3123" spans="1:5" x14ac:dyDescent="0.3">
      <c r="A3123">
        <v>41008</v>
      </c>
      <c r="B3123">
        <v>49.72</v>
      </c>
      <c r="E3123">
        <v>30332</v>
      </c>
    </row>
    <row r="3124" spans="1:5" x14ac:dyDescent="0.3">
      <c r="A3124">
        <v>41004</v>
      </c>
      <c r="B3124">
        <v>50.6</v>
      </c>
      <c r="E3124">
        <v>52270</v>
      </c>
    </row>
    <row r="3125" spans="1:5" x14ac:dyDescent="0.3">
      <c r="A3125">
        <v>41003</v>
      </c>
      <c r="B3125">
        <v>50.64</v>
      </c>
      <c r="E3125">
        <v>37093</v>
      </c>
    </row>
    <row r="3126" spans="1:5" x14ac:dyDescent="0.3">
      <c r="A3126">
        <v>41002</v>
      </c>
      <c r="B3126">
        <v>51.52</v>
      </c>
      <c r="E3126">
        <v>51845</v>
      </c>
    </row>
    <row r="3127" spans="1:5" x14ac:dyDescent="0.3">
      <c r="A3127">
        <v>41001</v>
      </c>
      <c r="B3127">
        <v>52.07</v>
      </c>
      <c r="E3127">
        <v>158413</v>
      </c>
    </row>
    <row r="3128" spans="1:5" x14ac:dyDescent="0.3">
      <c r="A3128">
        <v>40998</v>
      </c>
      <c r="B3128">
        <v>51.4</v>
      </c>
      <c r="E3128">
        <v>351953</v>
      </c>
    </row>
    <row r="3129" spans="1:5" x14ac:dyDescent="0.3">
      <c r="A3129">
        <v>40997</v>
      </c>
      <c r="B3129">
        <v>51.62</v>
      </c>
      <c r="E3129">
        <v>149973</v>
      </c>
    </row>
    <row r="3130" spans="1:5" x14ac:dyDescent="0.3">
      <c r="A3130">
        <v>40996</v>
      </c>
      <c r="B3130">
        <v>51.79</v>
      </c>
      <c r="E3130">
        <v>85545</v>
      </c>
    </row>
    <row r="3131" spans="1:5" x14ac:dyDescent="0.3">
      <c r="A3131">
        <v>40995</v>
      </c>
      <c r="B3131">
        <v>52.04</v>
      </c>
      <c r="E3131">
        <v>415013</v>
      </c>
    </row>
    <row r="3132" spans="1:5" x14ac:dyDescent="0.3">
      <c r="A3132">
        <v>40994</v>
      </c>
      <c r="B3132">
        <v>52.27</v>
      </c>
      <c r="E3132">
        <v>155263</v>
      </c>
    </row>
    <row r="3133" spans="1:5" x14ac:dyDescent="0.3">
      <c r="A3133">
        <v>40991</v>
      </c>
      <c r="B3133">
        <v>51.29</v>
      </c>
      <c r="E3133">
        <v>54723</v>
      </c>
    </row>
    <row r="3134" spans="1:5" x14ac:dyDescent="0.3">
      <c r="A3134">
        <v>40990</v>
      </c>
      <c r="B3134">
        <v>50.77</v>
      </c>
      <c r="E3134">
        <v>45493</v>
      </c>
    </row>
    <row r="3135" spans="1:5" x14ac:dyDescent="0.3">
      <c r="A3135">
        <v>40989</v>
      </c>
      <c r="B3135">
        <v>51.19</v>
      </c>
      <c r="E3135">
        <v>80483</v>
      </c>
    </row>
    <row r="3136" spans="1:5" x14ac:dyDescent="0.3">
      <c r="A3136">
        <v>40988</v>
      </c>
      <c r="B3136">
        <v>51.14</v>
      </c>
      <c r="E3136">
        <v>64032</v>
      </c>
    </row>
    <row r="3137" spans="1:5" x14ac:dyDescent="0.3">
      <c r="A3137">
        <v>40987</v>
      </c>
      <c r="B3137">
        <v>51.6</v>
      </c>
      <c r="E3137">
        <v>59390</v>
      </c>
    </row>
    <row r="3138" spans="1:5" x14ac:dyDescent="0.3">
      <c r="A3138">
        <v>40984</v>
      </c>
      <c r="B3138">
        <v>50.87</v>
      </c>
      <c r="E3138">
        <v>57517</v>
      </c>
    </row>
    <row r="3139" spans="1:5" x14ac:dyDescent="0.3">
      <c r="A3139">
        <v>40983</v>
      </c>
      <c r="B3139">
        <v>50.9</v>
      </c>
      <c r="E3139">
        <v>105633</v>
      </c>
    </row>
    <row r="3140" spans="1:5" x14ac:dyDescent="0.3">
      <c r="A3140">
        <v>40982</v>
      </c>
      <c r="B3140">
        <v>50.6</v>
      </c>
      <c r="E3140">
        <v>94334</v>
      </c>
    </row>
    <row r="3141" spans="1:5" x14ac:dyDescent="0.3">
      <c r="A3141">
        <v>40981</v>
      </c>
      <c r="B3141">
        <v>50.96</v>
      </c>
      <c r="E3141">
        <v>116184</v>
      </c>
    </row>
    <row r="3142" spans="1:5" x14ac:dyDescent="0.3">
      <c r="A3142">
        <v>40980</v>
      </c>
      <c r="B3142">
        <v>50</v>
      </c>
      <c r="E3142">
        <v>70585</v>
      </c>
    </row>
    <row r="3143" spans="1:5" x14ac:dyDescent="0.3">
      <c r="A3143">
        <v>40977</v>
      </c>
      <c r="B3143">
        <v>49.95</v>
      </c>
      <c r="E3143">
        <v>127457</v>
      </c>
    </row>
    <row r="3144" spans="1:5" x14ac:dyDescent="0.3">
      <c r="A3144">
        <v>40976</v>
      </c>
      <c r="B3144">
        <v>49.32</v>
      </c>
      <c r="E3144">
        <v>77129</v>
      </c>
    </row>
    <row r="3145" spans="1:5" x14ac:dyDescent="0.3">
      <c r="A3145">
        <v>40975</v>
      </c>
      <c r="B3145">
        <v>48.75</v>
      </c>
      <c r="E3145">
        <v>86221</v>
      </c>
    </row>
    <row r="3146" spans="1:5" x14ac:dyDescent="0.3">
      <c r="A3146">
        <v>40974</v>
      </c>
      <c r="B3146">
        <v>48.13</v>
      </c>
      <c r="E3146">
        <v>119128</v>
      </c>
    </row>
    <row r="3147" spans="1:5" x14ac:dyDescent="0.3">
      <c r="A3147">
        <v>40973</v>
      </c>
      <c r="B3147">
        <v>49.03</v>
      </c>
      <c r="E3147">
        <v>160038</v>
      </c>
    </row>
    <row r="3148" spans="1:5" x14ac:dyDescent="0.3">
      <c r="A3148">
        <v>40970</v>
      </c>
      <c r="B3148">
        <v>48.77</v>
      </c>
      <c r="E3148">
        <v>126922</v>
      </c>
    </row>
    <row r="3149" spans="1:5" x14ac:dyDescent="0.3">
      <c r="A3149">
        <v>40969</v>
      </c>
      <c r="B3149">
        <v>49.68</v>
      </c>
      <c r="E3149">
        <v>431474</v>
      </c>
    </row>
    <row r="3150" spans="1:5" x14ac:dyDescent="0.3">
      <c r="A3150">
        <v>40968</v>
      </c>
      <c r="B3150">
        <v>49.51</v>
      </c>
      <c r="E3150">
        <v>276603</v>
      </c>
    </row>
    <row r="3151" spans="1:5" x14ac:dyDescent="0.3">
      <c r="A3151">
        <v>40967</v>
      </c>
      <c r="B3151">
        <v>50.51</v>
      </c>
      <c r="E3151">
        <v>63568</v>
      </c>
    </row>
    <row r="3152" spans="1:5" x14ac:dyDescent="0.3">
      <c r="A3152">
        <v>40966</v>
      </c>
      <c r="B3152">
        <v>50.6</v>
      </c>
      <c r="E3152">
        <v>111902</v>
      </c>
    </row>
    <row r="3153" spans="1:5" x14ac:dyDescent="0.3">
      <c r="A3153">
        <v>40963</v>
      </c>
      <c r="B3153">
        <v>50.85</v>
      </c>
      <c r="E3153">
        <v>180445</v>
      </c>
    </row>
    <row r="3154" spans="1:5" x14ac:dyDescent="0.3">
      <c r="A3154">
        <v>40962</v>
      </c>
      <c r="B3154">
        <v>50.91</v>
      </c>
      <c r="E3154">
        <v>66363</v>
      </c>
    </row>
    <row r="3155" spans="1:5" x14ac:dyDescent="0.3">
      <c r="A3155">
        <v>40961</v>
      </c>
      <c r="B3155">
        <v>50.15</v>
      </c>
      <c r="E3155">
        <v>90459</v>
      </c>
    </row>
    <row r="3156" spans="1:5" x14ac:dyDescent="0.3">
      <c r="A3156">
        <v>40960</v>
      </c>
      <c r="B3156">
        <v>50.64</v>
      </c>
      <c r="E3156">
        <v>58595</v>
      </c>
    </row>
    <row r="3157" spans="1:5" x14ac:dyDescent="0.3">
      <c r="A3157">
        <v>40956</v>
      </c>
      <c r="B3157">
        <v>50.99</v>
      </c>
      <c r="E3157">
        <v>152453</v>
      </c>
    </row>
    <row r="3158" spans="1:5" x14ac:dyDescent="0.3">
      <c r="A3158">
        <v>40955</v>
      </c>
      <c r="B3158">
        <v>50.86</v>
      </c>
      <c r="E3158">
        <v>143387</v>
      </c>
    </row>
    <row r="3159" spans="1:5" x14ac:dyDescent="0.3">
      <c r="A3159">
        <v>40954</v>
      </c>
      <c r="B3159">
        <v>49.79</v>
      </c>
      <c r="E3159">
        <v>65469</v>
      </c>
    </row>
    <row r="3160" spans="1:5" x14ac:dyDescent="0.3">
      <c r="A3160">
        <v>40953</v>
      </c>
      <c r="B3160">
        <v>50.41</v>
      </c>
      <c r="E3160">
        <v>83219</v>
      </c>
    </row>
    <row r="3161" spans="1:5" x14ac:dyDescent="0.3">
      <c r="A3161">
        <v>40952</v>
      </c>
      <c r="B3161">
        <v>50.65</v>
      </c>
      <c r="E3161">
        <v>120815</v>
      </c>
    </row>
    <row r="3162" spans="1:5" x14ac:dyDescent="0.3">
      <c r="A3162">
        <v>40949</v>
      </c>
      <c r="B3162">
        <v>49.98</v>
      </c>
      <c r="E3162">
        <v>324442</v>
      </c>
    </row>
    <row r="3163" spans="1:5" x14ac:dyDescent="0.3">
      <c r="A3163">
        <v>40948</v>
      </c>
      <c r="B3163">
        <v>50.65</v>
      </c>
      <c r="E3163">
        <v>161949</v>
      </c>
    </row>
    <row r="3164" spans="1:5" x14ac:dyDescent="0.3">
      <c r="A3164">
        <v>40947</v>
      </c>
      <c r="B3164">
        <v>50.98</v>
      </c>
      <c r="E3164">
        <v>170898</v>
      </c>
    </row>
    <row r="3165" spans="1:5" x14ac:dyDescent="0.3">
      <c r="A3165">
        <v>40946</v>
      </c>
      <c r="B3165">
        <v>50.77</v>
      </c>
      <c r="E3165">
        <v>166761</v>
      </c>
    </row>
    <row r="3166" spans="1:5" x14ac:dyDescent="0.3">
      <c r="A3166">
        <v>40945</v>
      </c>
      <c r="B3166">
        <v>50.83</v>
      </c>
      <c r="E3166">
        <v>215018</v>
      </c>
    </row>
    <row r="3167" spans="1:5" x14ac:dyDescent="0.3">
      <c r="A3167">
        <v>40942</v>
      </c>
      <c r="B3167">
        <v>51.03</v>
      </c>
      <c r="E3167">
        <v>97457</v>
      </c>
    </row>
    <row r="3168" spans="1:5" x14ac:dyDescent="0.3">
      <c r="A3168">
        <v>40941</v>
      </c>
      <c r="B3168">
        <v>49.98</v>
      </c>
      <c r="E3168">
        <v>102014</v>
      </c>
    </row>
    <row r="3169" spans="1:5" x14ac:dyDescent="0.3">
      <c r="A3169">
        <v>40940</v>
      </c>
      <c r="B3169">
        <v>49.53</v>
      </c>
      <c r="E3169">
        <v>152977</v>
      </c>
    </row>
    <row r="3170" spans="1:5" x14ac:dyDescent="0.3">
      <c r="A3170">
        <v>40939</v>
      </c>
      <c r="B3170">
        <v>48.52</v>
      </c>
      <c r="E3170">
        <v>86284</v>
      </c>
    </row>
    <row r="3171" spans="1:5" x14ac:dyDescent="0.3">
      <c r="A3171">
        <v>40938</v>
      </c>
      <c r="B3171">
        <v>48.49</v>
      </c>
      <c r="E3171">
        <v>74609</v>
      </c>
    </row>
    <row r="3172" spans="1:5" x14ac:dyDescent="0.3">
      <c r="A3172">
        <v>40935</v>
      </c>
      <c r="B3172">
        <v>48.7</v>
      </c>
      <c r="E3172">
        <v>78413</v>
      </c>
    </row>
    <row r="3173" spans="1:5" x14ac:dyDescent="0.3">
      <c r="A3173">
        <v>40934</v>
      </c>
      <c r="B3173">
        <v>48.34</v>
      </c>
      <c r="E3173">
        <v>79684</v>
      </c>
    </row>
    <row r="3174" spans="1:5" x14ac:dyDescent="0.3">
      <c r="A3174">
        <v>40933</v>
      </c>
      <c r="B3174">
        <v>48.39</v>
      </c>
      <c r="E3174">
        <v>138316</v>
      </c>
    </row>
    <row r="3175" spans="1:5" x14ac:dyDescent="0.3">
      <c r="A3175">
        <v>40932</v>
      </c>
      <c r="B3175">
        <v>47.94</v>
      </c>
      <c r="E3175">
        <v>54832</v>
      </c>
    </row>
    <row r="3176" spans="1:5" x14ac:dyDescent="0.3">
      <c r="A3176">
        <v>40931</v>
      </c>
      <c r="B3176">
        <v>47.53</v>
      </c>
      <c r="E3176">
        <v>25001</v>
      </c>
    </row>
    <row r="3177" spans="1:5" x14ac:dyDescent="0.3">
      <c r="A3177">
        <v>40928</v>
      </c>
      <c r="B3177">
        <v>47.6</v>
      </c>
      <c r="E3177">
        <v>63242</v>
      </c>
    </row>
    <row r="3178" spans="1:5" x14ac:dyDescent="0.3">
      <c r="A3178">
        <v>40927</v>
      </c>
      <c r="B3178">
        <v>47.33</v>
      </c>
      <c r="E3178">
        <v>44002</v>
      </c>
    </row>
    <row r="3179" spans="1:5" x14ac:dyDescent="0.3">
      <c r="A3179">
        <v>40926</v>
      </c>
      <c r="B3179">
        <v>47.19</v>
      </c>
      <c r="E3179">
        <v>30282</v>
      </c>
    </row>
    <row r="3180" spans="1:5" x14ac:dyDescent="0.3">
      <c r="A3180">
        <v>40925</v>
      </c>
      <c r="B3180">
        <v>46.37</v>
      </c>
      <c r="E3180">
        <v>103711</v>
      </c>
    </row>
    <row r="3181" spans="1:5" x14ac:dyDescent="0.3">
      <c r="A3181">
        <v>40921</v>
      </c>
      <c r="B3181">
        <v>46.46</v>
      </c>
      <c r="E3181">
        <v>25333</v>
      </c>
    </row>
    <row r="3182" spans="1:5" x14ac:dyDescent="0.3">
      <c r="A3182">
        <v>40920</v>
      </c>
      <c r="B3182">
        <v>46.8</v>
      </c>
      <c r="E3182">
        <v>44260</v>
      </c>
    </row>
    <row r="3183" spans="1:5" x14ac:dyDescent="0.3">
      <c r="A3183">
        <v>40919</v>
      </c>
      <c r="B3183">
        <v>46.55</v>
      </c>
      <c r="E3183">
        <v>47034</v>
      </c>
    </row>
    <row r="3184" spans="1:5" x14ac:dyDescent="0.3">
      <c r="A3184">
        <v>40918</v>
      </c>
      <c r="B3184">
        <v>46.26</v>
      </c>
      <c r="E3184">
        <v>94323</v>
      </c>
    </row>
    <row r="3185" spans="1:5" x14ac:dyDescent="0.3">
      <c r="A3185">
        <v>40917</v>
      </c>
      <c r="B3185">
        <v>45.67</v>
      </c>
      <c r="E3185">
        <v>43147</v>
      </c>
    </row>
    <row r="3186" spans="1:5" x14ac:dyDescent="0.3">
      <c r="A3186">
        <v>40914</v>
      </c>
      <c r="B3186">
        <v>45.28</v>
      </c>
      <c r="E3186">
        <v>53856</v>
      </c>
    </row>
    <row r="3187" spans="1:5" x14ac:dyDescent="0.3">
      <c r="A3187">
        <v>40913</v>
      </c>
      <c r="B3187">
        <v>45.37</v>
      </c>
      <c r="E3187">
        <v>88472</v>
      </c>
    </row>
    <row r="3188" spans="1:5" x14ac:dyDescent="0.3">
      <c r="A3188">
        <v>40912</v>
      </c>
      <c r="B3188">
        <v>45.24</v>
      </c>
      <c r="E3188">
        <v>86529</v>
      </c>
    </row>
    <row r="3189" spans="1:5" x14ac:dyDescent="0.3">
      <c r="A3189">
        <v>40911</v>
      </c>
      <c r="B3189">
        <v>45.53</v>
      </c>
      <c r="E3189">
        <v>315408</v>
      </c>
    </row>
    <row r="3190" spans="1:5" x14ac:dyDescent="0.3">
      <c r="A3190">
        <v>40907</v>
      </c>
      <c r="B3190">
        <v>44.65</v>
      </c>
      <c r="E3190">
        <v>104790</v>
      </c>
    </row>
    <row r="3191" spans="1:5" x14ac:dyDescent="0.3">
      <c r="A3191">
        <v>40906</v>
      </c>
      <c r="B3191">
        <v>44.71</v>
      </c>
      <c r="E3191">
        <v>56559</v>
      </c>
    </row>
    <row r="3192" spans="1:5" x14ac:dyDescent="0.3">
      <c r="A3192">
        <v>40905</v>
      </c>
      <c r="B3192">
        <v>44.36</v>
      </c>
      <c r="E3192">
        <v>76594</v>
      </c>
    </row>
    <row r="3193" spans="1:5" x14ac:dyDescent="0.3">
      <c r="A3193">
        <v>40904</v>
      </c>
      <c r="B3193">
        <v>45.09</v>
      </c>
      <c r="E3193">
        <v>58697</v>
      </c>
    </row>
    <row r="3194" spans="1:5" x14ac:dyDescent="0.3">
      <c r="A3194">
        <v>40900</v>
      </c>
      <c r="B3194">
        <v>45.06</v>
      </c>
      <c r="E3194">
        <v>44637</v>
      </c>
    </row>
    <row r="3195" spans="1:5" x14ac:dyDescent="0.3">
      <c r="A3195">
        <v>40899</v>
      </c>
      <c r="B3195">
        <v>45.11</v>
      </c>
      <c r="E3195">
        <v>54662</v>
      </c>
    </row>
    <row r="3196" spans="1:5" x14ac:dyDescent="0.3">
      <c r="A3196">
        <v>40898</v>
      </c>
      <c r="B3196">
        <v>45.08</v>
      </c>
      <c r="E3196">
        <v>41511</v>
      </c>
    </row>
    <row r="3197" spans="1:5" x14ac:dyDescent="0.3">
      <c r="A3197">
        <v>40897</v>
      </c>
      <c r="B3197">
        <v>44.82</v>
      </c>
      <c r="E3197">
        <v>69475</v>
      </c>
    </row>
    <row r="3198" spans="1:5" x14ac:dyDescent="0.3">
      <c r="A3198">
        <v>40896</v>
      </c>
      <c r="B3198">
        <v>43.2</v>
      </c>
      <c r="E3198">
        <v>119209</v>
      </c>
    </row>
    <row r="3199" spans="1:5" x14ac:dyDescent="0.3">
      <c r="A3199">
        <v>40893</v>
      </c>
      <c r="B3199">
        <v>43.99</v>
      </c>
      <c r="E3199">
        <v>81578</v>
      </c>
    </row>
    <row r="3200" spans="1:5" x14ac:dyDescent="0.3">
      <c r="A3200">
        <v>40892</v>
      </c>
      <c r="B3200">
        <v>43.85</v>
      </c>
      <c r="E3200">
        <v>87142</v>
      </c>
    </row>
    <row r="3201" spans="1:5" x14ac:dyDescent="0.3">
      <c r="A3201">
        <v>40891</v>
      </c>
      <c r="B3201">
        <v>43.63</v>
      </c>
      <c r="E3201">
        <v>89728</v>
      </c>
    </row>
    <row r="3202" spans="1:5" x14ac:dyDescent="0.3">
      <c r="A3202">
        <v>40890</v>
      </c>
      <c r="B3202">
        <v>43.6</v>
      </c>
      <c r="E3202">
        <v>81821</v>
      </c>
    </row>
    <row r="3203" spans="1:5" x14ac:dyDescent="0.3">
      <c r="A3203">
        <v>40889</v>
      </c>
      <c r="B3203">
        <v>44.52</v>
      </c>
      <c r="E3203">
        <v>60474</v>
      </c>
    </row>
    <row r="3204" spans="1:5" x14ac:dyDescent="0.3">
      <c r="A3204">
        <v>40886</v>
      </c>
      <c r="B3204">
        <v>45.05</v>
      </c>
      <c r="E3204">
        <v>47224</v>
      </c>
    </row>
    <row r="3205" spans="1:5" x14ac:dyDescent="0.3">
      <c r="A3205">
        <v>40885</v>
      </c>
      <c r="B3205">
        <v>43.68</v>
      </c>
      <c r="E3205">
        <v>50806</v>
      </c>
    </row>
    <row r="3206" spans="1:5" x14ac:dyDescent="0.3">
      <c r="A3206">
        <v>40884</v>
      </c>
      <c r="B3206">
        <v>45.05</v>
      </c>
      <c r="E3206">
        <v>88357</v>
      </c>
    </row>
    <row r="3207" spans="1:5" x14ac:dyDescent="0.3">
      <c r="A3207">
        <v>40883</v>
      </c>
      <c r="B3207">
        <v>45.01</v>
      </c>
      <c r="E3207">
        <v>37276</v>
      </c>
    </row>
    <row r="3208" spans="1:5" x14ac:dyDescent="0.3">
      <c r="A3208">
        <v>40882</v>
      </c>
      <c r="B3208">
        <v>44.94</v>
      </c>
      <c r="E3208">
        <v>66508</v>
      </c>
    </row>
    <row r="3209" spans="1:5" x14ac:dyDescent="0.3">
      <c r="A3209">
        <v>40879</v>
      </c>
      <c r="B3209">
        <v>44.18</v>
      </c>
      <c r="E3209">
        <v>51610</v>
      </c>
    </row>
    <row r="3210" spans="1:5" x14ac:dyDescent="0.3">
      <c r="A3210">
        <v>40878</v>
      </c>
      <c r="B3210">
        <v>43.85</v>
      </c>
      <c r="E3210">
        <v>56140</v>
      </c>
    </row>
    <row r="3211" spans="1:5" x14ac:dyDescent="0.3">
      <c r="A3211">
        <v>40877</v>
      </c>
      <c r="B3211">
        <v>44.26</v>
      </c>
      <c r="E3211">
        <v>83723</v>
      </c>
    </row>
    <row r="3212" spans="1:5" x14ac:dyDescent="0.3">
      <c r="A3212">
        <v>40876</v>
      </c>
      <c r="B3212">
        <v>41.88</v>
      </c>
      <c r="E3212">
        <v>31538</v>
      </c>
    </row>
    <row r="3213" spans="1:5" x14ac:dyDescent="0.3">
      <c r="A3213">
        <v>40875</v>
      </c>
      <c r="B3213">
        <v>42.12</v>
      </c>
      <c r="E3213">
        <v>41476</v>
      </c>
    </row>
    <row r="3214" spans="1:5" x14ac:dyDescent="0.3">
      <c r="A3214">
        <v>40872</v>
      </c>
      <c r="B3214">
        <v>40.26</v>
      </c>
      <c r="E3214">
        <v>11971</v>
      </c>
    </row>
    <row r="3215" spans="1:5" x14ac:dyDescent="0.3">
      <c r="A3215">
        <v>40870</v>
      </c>
      <c r="B3215">
        <v>40.89</v>
      </c>
      <c r="E3215">
        <v>30381</v>
      </c>
    </row>
    <row r="3216" spans="1:5" x14ac:dyDescent="0.3">
      <c r="A3216">
        <v>40869</v>
      </c>
      <c r="B3216">
        <v>42.23</v>
      </c>
      <c r="E3216">
        <v>54686</v>
      </c>
    </row>
    <row r="3217" spans="1:5" x14ac:dyDescent="0.3">
      <c r="A3217">
        <v>40868</v>
      </c>
      <c r="B3217">
        <v>42.59</v>
      </c>
      <c r="E3217">
        <v>83634</v>
      </c>
    </row>
    <row r="3218" spans="1:5" x14ac:dyDescent="0.3">
      <c r="A3218">
        <v>40865</v>
      </c>
      <c r="B3218">
        <v>43.52</v>
      </c>
      <c r="E3218">
        <v>54185</v>
      </c>
    </row>
    <row r="3219" spans="1:5" x14ac:dyDescent="0.3">
      <c r="A3219">
        <v>40864</v>
      </c>
      <c r="B3219">
        <v>43.31</v>
      </c>
      <c r="E3219">
        <v>39763</v>
      </c>
    </row>
    <row r="3220" spans="1:5" x14ac:dyDescent="0.3">
      <c r="A3220">
        <v>40863</v>
      </c>
      <c r="B3220">
        <v>43.92</v>
      </c>
      <c r="E3220">
        <v>37400</v>
      </c>
    </row>
    <row r="3221" spans="1:5" x14ac:dyDescent="0.3">
      <c r="A3221">
        <v>40862</v>
      </c>
      <c r="B3221">
        <v>44.5</v>
      </c>
      <c r="E3221">
        <v>266044</v>
      </c>
    </row>
    <row r="3222" spans="1:5" x14ac:dyDescent="0.3">
      <c r="A3222">
        <v>40861</v>
      </c>
      <c r="B3222">
        <v>43.89</v>
      </c>
      <c r="E3222">
        <v>54392</v>
      </c>
    </row>
    <row r="3223" spans="1:5" x14ac:dyDescent="0.3">
      <c r="A3223">
        <v>40858</v>
      </c>
      <c r="B3223">
        <v>44.58</v>
      </c>
      <c r="E3223">
        <v>39679</v>
      </c>
    </row>
    <row r="3224" spans="1:5" x14ac:dyDescent="0.3">
      <c r="A3224">
        <v>40857</v>
      </c>
      <c r="B3224">
        <v>43.55</v>
      </c>
      <c r="E3224">
        <v>48157</v>
      </c>
    </row>
    <row r="3225" spans="1:5" x14ac:dyDescent="0.3">
      <c r="A3225">
        <v>40856</v>
      </c>
      <c r="B3225">
        <v>43.33</v>
      </c>
      <c r="E3225">
        <v>82274</v>
      </c>
    </row>
    <row r="3226" spans="1:5" x14ac:dyDescent="0.3">
      <c r="A3226">
        <v>40855</v>
      </c>
      <c r="B3226">
        <v>45.46</v>
      </c>
      <c r="E3226">
        <v>32508</v>
      </c>
    </row>
    <row r="3227" spans="1:5" x14ac:dyDescent="0.3">
      <c r="A3227">
        <v>40854</v>
      </c>
      <c r="B3227">
        <v>44.63</v>
      </c>
      <c r="E3227">
        <v>58295</v>
      </c>
    </row>
    <row r="3228" spans="1:5" x14ac:dyDescent="0.3">
      <c r="A3228">
        <v>40851</v>
      </c>
      <c r="B3228">
        <v>44.83</v>
      </c>
      <c r="E3228">
        <v>48264</v>
      </c>
    </row>
    <row r="3229" spans="1:5" x14ac:dyDescent="0.3">
      <c r="A3229">
        <v>40850</v>
      </c>
      <c r="B3229">
        <v>45.28</v>
      </c>
      <c r="E3229">
        <v>86426</v>
      </c>
    </row>
    <row r="3230" spans="1:5" x14ac:dyDescent="0.3">
      <c r="A3230">
        <v>40849</v>
      </c>
      <c r="B3230">
        <v>44.27</v>
      </c>
      <c r="E3230">
        <v>74623</v>
      </c>
    </row>
    <row r="3231" spans="1:5" x14ac:dyDescent="0.3">
      <c r="A3231">
        <v>40848</v>
      </c>
      <c r="B3231">
        <v>43.06</v>
      </c>
      <c r="E3231">
        <v>100406</v>
      </c>
    </row>
    <row r="3232" spans="1:5" x14ac:dyDescent="0.3">
      <c r="A3232">
        <v>40847</v>
      </c>
      <c r="B3232">
        <v>44.75</v>
      </c>
      <c r="E3232">
        <v>122826</v>
      </c>
    </row>
    <row r="3233" spans="1:5" x14ac:dyDescent="0.3">
      <c r="A3233">
        <v>40844</v>
      </c>
      <c r="B3233">
        <v>45.86</v>
      </c>
      <c r="E3233">
        <v>78235</v>
      </c>
    </row>
    <row r="3234" spans="1:5" x14ac:dyDescent="0.3">
      <c r="A3234">
        <v>40843</v>
      </c>
      <c r="B3234">
        <v>46</v>
      </c>
      <c r="E3234">
        <v>224793</v>
      </c>
    </row>
    <row r="3235" spans="1:5" x14ac:dyDescent="0.3">
      <c r="A3235">
        <v>40842</v>
      </c>
      <c r="B3235">
        <v>43.7</v>
      </c>
      <c r="E3235">
        <v>124597</v>
      </c>
    </row>
    <row r="3236" spans="1:5" x14ac:dyDescent="0.3">
      <c r="A3236">
        <v>40841</v>
      </c>
      <c r="B3236">
        <v>42.78</v>
      </c>
      <c r="E3236">
        <v>126045</v>
      </c>
    </row>
    <row r="3237" spans="1:5" x14ac:dyDescent="0.3">
      <c r="A3237">
        <v>40840</v>
      </c>
      <c r="B3237">
        <v>44.1</v>
      </c>
      <c r="E3237">
        <v>155272</v>
      </c>
    </row>
    <row r="3238" spans="1:5" x14ac:dyDescent="0.3">
      <c r="A3238">
        <v>40837</v>
      </c>
      <c r="B3238">
        <v>42.92</v>
      </c>
      <c r="E3238">
        <v>42947</v>
      </c>
    </row>
    <row r="3239" spans="1:5" x14ac:dyDescent="0.3">
      <c r="A3239">
        <v>40836</v>
      </c>
      <c r="B3239">
        <v>42.13</v>
      </c>
      <c r="E3239">
        <v>56955</v>
      </c>
    </row>
    <row r="3240" spans="1:5" x14ac:dyDescent="0.3">
      <c r="A3240">
        <v>40835</v>
      </c>
      <c r="B3240">
        <v>42.12</v>
      </c>
      <c r="E3240">
        <v>62179</v>
      </c>
    </row>
    <row r="3241" spans="1:5" x14ac:dyDescent="0.3">
      <c r="A3241">
        <v>40834</v>
      </c>
      <c r="B3241">
        <v>43.05</v>
      </c>
      <c r="E3241">
        <v>104269</v>
      </c>
    </row>
    <row r="3242" spans="1:5" x14ac:dyDescent="0.3">
      <c r="A3242">
        <v>40833</v>
      </c>
      <c r="B3242">
        <v>41.76</v>
      </c>
      <c r="E3242">
        <v>90271</v>
      </c>
    </row>
    <row r="3243" spans="1:5" x14ac:dyDescent="0.3">
      <c r="A3243">
        <v>40830</v>
      </c>
      <c r="B3243">
        <v>43.41</v>
      </c>
      <c r="E3243">
        <v>218421</v>
      </c>
    </row>
    <row r="3244" spans="1:5" x14ac:dyDescent="0.3">
      <c r="A3244">
        <v>40829</v>
      </c>
      <c r="B3244">
        <v>42.49</v>
      </c>
      <c r="E3244">
        <v>78078</v>
      </c>
    </row>
    <row r="3245" spans="1:5" x14ac:dyDescent="0.3">
      <c r="A3245">
        <v>40828</v>
      </c>
      <c r="B3245">
        <v>42.47</v>
      </c>
      <c r="E3245">
        <v>68893</v>
      </c>
    </row>
    <row r="3246" spans="1:5" x14ac:dyDescent="0.3">
      <c r="A3246">
        <v>40827</v>
      </c>
      <c r="B3246">
        <v>41.77</v>
      </c>
      <c r="E3246">
        <v>40709</v>
      </c>
    </row>
    <row r="3247" spans="1:5" x14ac:dyDescent="0.3">
      <c r="A3247">
        <v>40826</v>
      </c>
      <c r="B3247">
        <v>41.35</v>
      </c>
      <c r="E3247">
        <v>99266</v>
      </c>
    </row>
    <row r="3248" spans="1:5" x14ac:dyDescent="0.3">
      <c r="A3248">
        <v>40823</v>
      </c>
      <c r="B3248">
        <v>39.64</v>
      </c>
      <c r="E3248">
        <v>83033</v>
      </c>
    </row>
    <row r="3249" spans="1:5" x14ac:dyDescent="0.3">
      <c r="A3249">
        <v>40822</v>
      </c>
      <c r="B3249">
        <v>40.83</v>
      </c>
      <c r="E3249">
        <v>223454</v>
      </c>
    </row>
    <row r="3250" spans="1:5" x14ac:dyDescent="0.3">
      <c r="A3250">
        <v>40821</v>
      </c>
      <c r="B3250">
        <v>40.15</v>
      </c>
      <c r="E3250">
        <v>150096</v>
      </c>
    </row>
    <row r="3251" spans="1:5" x14ac:dyDescent="0.3">
      <c r="A3251">
        <v>40820</v>
      </c>
      <c r="B3251">
        <v>39.950000000000003</v>
      </c>
      <c r="E3251">
        <v>164145</v>
      </c>
    </row>
    <row r="3252" spans="1:5" x14ac:dyDescent="0.3">
      <c r="A3252">
        <v>40819</v>
      </c>
      <c r="B3252">
        <v>37.21</v>
      </c>
      <c r="E3252">
        <v>64736</v>
      </c>
    </row>
    <row r="3253" spans="1:5" x14ac:dyDescent="0.3">
      <c r="A3253">
        <v>40816</v>
      </c>
      <c r="B3253">
        <v>39.35</v>
      </c>
      <c r="E3253">
        <v>67710</v>
      </c>
    </row>
    <row r="3254" spans="1:5" x14ac:dyDescent="0.3">
      <c r="A3254">
        <v>40815</v>
      </c>
      <c r="B3254">
        <v>40.270000000000003</v>
      </c>
      <c r="E3254">
        <v>55632</v>
      </c>
    </row>
    <row r="3255" spans="1:5" x14ac:dyDescent="0.3">
      <c r="A3255">
        <v>40814</v>
      </c>
      <c r="B3255">
        <v>39.58</v>
      </c>
      <c r="E3255">
        <v>75640</v>
      </c>
    </row>
    <row r="3256" spans="1:5" x14ac:dyDescent="0.3">
      <c r="A3256">
        <v>40813</v>
      </c>
      <c r="B3256">
        <v>41.17</v>
      </c>
      <c r="E3256">
        <v>77388</v>
      </c>
    </row>
    <row r="3257" spans="1:5" x14ac:dyDescent="0.3">
      <c r="A3257">
        <v>40812</v>
      </c>
      <c r="B3257">
        <v>40.46</v>
      </c>
      <c r="E3257">
        <v>55217</v>
      </c>
    </row>
    <row r="3258" spans="1:5" x14ac:dyDescent="0.3">
      <c r="A3258">
        <v>40809</v>
      </c>
      <c r="B3258">
        <v>39.85</v>
      </c>
      <c r="E3258">
        <v>106120</v>
      </c>
    </row>
    <row r="3259" spans="1:5" x14ac:dyDescent="0.3">
      <c r="A3259">
        <v>40808</v>
      </c>
      <c r="B3259">
        <v>39.54</v>
      </c>
      <c r="E3259">
        <v>92530</v>
      </c>
    </row>
    <row r="3260" spans="1:5" x14ac:dyDescent="0.3">
      <c r="A3260">
        <v>40807</v>
      </c>
      <c r="B3260">
        <v>40.590000000000003</v>
      </c>
      <c r="E3260">
        <v>128568</v>
      </c>
    </row>
    <row r="3261" spans="1:5" x14ac:dyDescent="0.3">
      <c r="A3261">
        <v>40806</v>
      </c>
      <c r="B3261">
        <v>41.9</v>
      </c>
      <c r="E3261">
        <v>131046</v>
      </c>
    </row>
    <row r="3262" spans="1:5" x14ac:dyDescent="0.3">
      <c r="A3262">
        <v>40805</v>
      </c>
      <c r="B3262">
        <v>42.66</v>
      </c>
      <c r="E3262">
        <v>141577</v>
      </c>
    </row>
    <row r="3263" spans="1:5" x14ac:dyDescent="0.3">
      <c r="A3263">
        <v>40802</v>
      </c>
      <c r="B3263">
        <v>43.54</v>
      </c>
      <c r="E3263">
        <v>156076</v>
      </c>
    </row>
    <row r="3264" spans="1:5" x14ac:dyDescent="0.3">
      <c r="A3264">
        <v>40801</v>
      </c>
      <c r="B3264">
        <v>43.42</v>
      </c>
      <c r="E3264">
        <v>75074</v>
      </c>
    </row>
    <row r="3265" spans="1:5" x14ac:dyDescent="0.3">
      <c r="A3265">
        <v>40800</v>
      </c>
      <c r="B3265">
        <v>43.000100000000003</v>
      </c>
      <c r="E3265">
        <v>91603</v>
      </c>
    </row>
    <row r="3266" spans="1:5" x14ac:dyDescent="0.3">
      <c r="A3266">
        <v>40799</v>
      </c>
      <c r="B3266">
        <v>42.29</v>
      </c>
      <c r="E3266">
        <v>251812</v>
      </c>
    </row>
    <row r="3267" spans="1:5" x14ac:dyDescent="0.3">
      <c r="A3267">
        <v>40798</v>
      </c>
      <c r="B3267">
        <v>41.6</v>
      </c>
      <c r="E3267">
        <v>129304</v>
      </c>
    </row>
    <row r="3268" spans="1:5" x14ac:dyDescent="0.3">
      <c r="A3268">
        <v>40795</v>
      </c>
      <c r="B3268">
        <v>41.34</v>
      </c>
      <c r="E3268">
        <v>77231</v>
      </c>
    </row>
    <row r="3269" spans="1:5" x14ac:dyDescent="0.3">
      <c r="A3269">
        <v>40794</v>
      </c>
      <c r="B3269">
        <v>42.39</v>
      </c>
      <c r="E3269">
        <v>104874</v>
      </c>
    </row>
    <row r="3270" spans="1:5" x14ac:dyDescent="0.3">
      <c r="A3270">
        <v>40793</v>
      </c>
      <c r="B3270">
        <v>43.17</v>
      </c>
      <c r="E3270">
        <v>117622</v>
      </c>
    </row>
    <row r="3271" spans="1:5" x14ac:dyDescent="0.3">
      <c r="A3271">
        <v>40792</v>
      </c>
      <c r="B3271">
        <v>41.71</v>
      </c>
      <c r="E3271">
        <v>182910</v>
      </c>
    </row>
    <row r="3272" spans="1:5" x14ac:dyDescent="0.3">
      <c r="A3272">
        <v>40788</v>
      </c>
      <c r="B3272">
        <v>41.89</v>
      </c>
      <c r="E3272">
        <v>240795</v>
      </c>
    </row>
    <row r="3273" spans="1:5" x14ac:dyDescent="0.3">
      <c r="A3273">
        <v>40787</v>
      </c>
      <c r="B3273">
        <v>43.31</v>
      </c>
      <c r="E3273">
        <v>193419</v>
      </c>
    </row>
    <row r="3274" spans="1:5" x14ac:dyDescent="0.3">
      <c r="A3274">
        <v>40786</v>
      </c>
      <c r="B3274">
        <v>44.44</v>
      </c>
      <c r="E3274">
        <v>164954</v>
      </c>
    </row>
    <row r="3275" spans="1:5" x14ac:dyDescent="0.3">
      <c r="A3275">
        <v>40785</v>
      </c>
      <c r="B3275">
        <v>44.54</v>
      </c>
      <c r="E3275">
        <v>77037</v>
      </c>
    </row>
    <row r="3276" spans="1:5" x14ac:dyDescent="0.3">
      <c r="A3276">
        <v>40784</v>
      </c>
      <c r="B3276">
        <v>44.4</v>
      </c>
      <c r="E3276">
        <v>81305</v>
      </c>
    </row>
    <row r="3277" spans="1:5" x14ac:dyDescent="0.3">
      <c r="A3277">
        <v>40781</v>
      </c>
      <c r="B3277">
        <v>42.47</v>
      </c>
      <c r="E3277">
        <v>148064</v>
      </c>
    </row>
    <row r="3278" spans="1:5" x14ac:dyDescent="0.3">
      <c r="A3278">
        <v>40780</v>
      </c>
      <c r="B3278">
        <v>41.76</v>
      </c>
      <c r="E3278">
        <v>136625</v>
      </c>
    </row>
    <row r="3279" spans="1:5" x14ac:dyDescent="0.3">
      <c r="A3279">
        <v>40779</v>
      </c>
      <c r="B3279">
        <v>42.91</v>
      </c>
      <c r="E3279">
        <v>117797</v>
      </c>
    </row>
    <row r="3280" spans="1:5" x14ac:dyDescent="0.3">
      <c r="A3280">
        <v>40778</v>
      </c>
      <c r="B3280">
        <v>42.29</v>
      </c>
      <c r="E3280">
        <v>93580</v>
      </c>
    </row>
    <row r="3281" spans="1:5" x14ac:dyDescent="0.3">
      <c r="A3281">
        <v>40777</v>
      </c>
      <c r="B3281">
        <v>40.42</v>
      </c>
      <c r="E3281">
        <v>127938</v>
      </c>
    </row>
    <row r="3282" spans="1:5" x14ac:dyDescent="0.3">
      <c r="A3282">
        <v>40774</v>
      </c>
      <c r="B3282">
        <v>40.67</v>
      </c>
      <c r="E3282">
        <v>95475</v>
      </c>
    </row>
    <row r="3283" spans="1:5" x14ac:dyDescent="0.3">
      <c r="A3283">
        <v>40773</v>
      </c>
      <c r="B3283">
        <v>41.31</v>
      </c>
      <c r="E3283">
        <v>87680</v>
      </c>
    </row>
    <row r="3284" spans="1:5" x14ac:dyDescent="0.3">
      <c r="A3284">
        <v>40772</v>
      </c>
      <c r="B3284">
        <v>43.44</v>
      </c>
      <c r="E3284">
        <v>86301</v>
      </c>
    </row>
    <row r="3285" spans="1:5" x14ac:dyDescent="0.3">
      <c r="A3285">
        <v>40771</v>
      </c>
      <c r="B3285">
        <v>43.25</v>
      </c>
      <c r="E3285">
        <v>96624</v>
      </c>
    </row>
    <row r="3286" spans="1:5" x14ac:dyDescent="0.3">
      <c r="A3286">
        <v>40770</v>
      </c>
      <c r="B3286">
        <v>44.23</v>
      </c>
      <c r="E3286">
        <v>90953</v>
      </c>
    </row>
    <row r="3287" spans="1:5" x14ac:dyDescent="0.3">
      <c r="A3287">
        <v>40767</v>
      </c>
      <c r="B3287">
        <v>42.97</v>
      </c>
      <c r="E3287">
        <v>104252</v>
      </c>
    </row>
    <row r="3288" spans="1:5" x14ac:dyDescent="0.3">
      <c r="A3288">
        <v>40766</v>
      </c>
      <c r="B3288">
        <v>43.05</v>
      </c>
      <c r="E3288">
        <v>206617</v>
      </c>
    </row>
    <row r="3289" spans="1:5" x14ac:dyDescent="0.3">
      <c r="A3289">
        <v>40765</v>
      </c>
      <c r="B3289">
        <v>41.32</v>
      </c>
      <c r="E3289">
        <v>407020</v>
      </c>
    </row>
    <row r="3290" spans="1:5" x14ac:dyDescent="0.3">
      <c r="A3290">
        <v>40764</v>
      </c>
      <c r="B3290">
        <v>44</v>
      </c>
      <c r="E3290">
        <v>480087</v>
      </c>
    </row>
    <row r="3291" spans="1:5" x14ac:dyDescent="0.3">
      <c r="A3291">
        <v>40763</v>
      </c>
      <c r="B3291">
        <v>41.26</v>
      </c>
      <c r="E3291">
        <v>388715</v>
      </c>
    </row>
    <row r="3292" spans="1:5" x14ac:dyDescent="0.3">
      <c r="A3292">
        <v>40760</v>
      </c>
      <c r="B3292">
        <v>45.2</v>
      </c>
      <c r="E3292">
        <v>272181</v>
      </c>
    </row>
    <row r="3293" spans="1:5" x14ac:dyDescent="0.3">
      <c r="A3293">
        <v>40759</v>
      </c>
      <c r="B3293">
        <v>45.96</v>
      </c>
      <c r="E3293">
        <v>199069</v>
      </c>
    </row>
    <row r="3294" spans="1:5" x14ac:dyDescent="0.3">
      <c r="A3294">
        <v>40758</v>
      </c>
      <c r="B3294">
        <v>48.63</v>
      </c>
      <c r="E3294">
        <v>233419</v>
      </c>
    </row>
    <row r="3295" spans="1:5" x14ac:dyDescent="0.3">
      <c r="A3295">
        <v>40757</v>
      </c>
      <c r="B3295">
        <v>48.23</v>
      </c>
      <c r="E3295">
        <v>104678</v>
      </c>
    </row>
    <row r="3296" spans="1:5" x14ac:dyDescent="0.3">
      <c r="A3296">
        <v>40756</v>
      </c>
      <c r="B3296">
        <v>49.66</v>
      </c>
      <c r="E3296">
        <v>313199</v>
      </c>
    </row>
    <row r="3297" spans="1:5" x14ac:dyDescent="0.3">
      <c r="A3297">
        <v>40753</v>
      </c>
      <c r="B3297">
        <v>49.71</v>
      </c>
      <c r="E3297">
        <v>95786</v>
      </c>
    </row>
    <row r="3298" spans="1:5" x14ac:dyDescent="0.3">
      <c r="A3298">
        <v>40752</v>
      </c>
      <c r="B3298">
        <v>49.71</v>
      </c>
      <c r="E3298">
        <v>135413</v>
      </c>
    </row>
    <row r="3299" spans="1:5" x14ac:dyDescent="0.3">
      <c r="A3299">
        <v>40751</v>
      </c>
      <c r="B3299">
        <v>49.61</v>
      </c>
      <c r="E3299">
        <v>104978</v>
      </c>
    </row>
    <row r="3300" spans="1:5" x14ac:dyDescent="0.3">
      <c r="A3300">
        <v>40750</v>
      </c>
      <c r="B3300">
        <v>51.03</v>
      </c>
      <c r="E3300">
        <v>68101</v>
      </c>
    </row>
    <row r="3301" spans="1:5" x14ac:dyDescent="0.3">
      <c r="A3301">
        <v>40749</v>
      </c>
      <c r="B3301">
        <v>51.49</v>
      </c>
      <c r="E3301">
        <v>57431</v>
      </c>
    </row>
    <row r="3302" spans="1:5" x14ac:dyDescent="0.3">
      <c r="A3302">
        <v>40746</v>
      </c>
      <c r="B3302">
        <v>52.21</v>
      </c>
      <c r="E3302">
        <v>38765</v>
      </c>
    </row>
    <row r="3303" spans="1:5" x14ac:dyDescent="0.3">
      <c r="A3303">
        <v>40745</v>
      </c>
      <c r="B3303">
        <v>52.31</v>
      </c>
      <c r="E3303">
        <v>114810</v>
      </c>
    </row>
    <row r="3304" spans="1:5" x14ac:dyDescent="0.3">
      <c r="A3304">
        <v>40744</v>
      </c>
      <c r="B3304">
        <v>51.8</v>
      </c>
      <c r="E3304">
        <v>52632</v>
      </c>
    </row>
    <row r="3305" spans="1:5" x14ac:dyDescent="0.3">
      <c r="A3305">
        <v>40743</v>
      </c>
      <c r="B3305">
        <v>51.88</v>
      </c>
      <c r="E3305">
        <v>60087</v>
      </c>
    </row>
    <row r="3306" spans="1:5" x14ac:dyDescent="0.3">
      <c r="A3306">
        <v>40742</v>
      </c>
      <c r="B3306">
        <v>50.92</v>
      </c>
      <c r="E3306">
        <v>66228</v>
      </c>
    </row>
    <row r="3307" spans="1:5" x14ac:dyDescent="0.3">
      <c r="A3307">
        <v>40739</v>
      </c>
      <c r="B3307">
        <v>51.64</v>
      </c>
      <c r="E3307">
        <v>92835</v>
      </c>
    </row>
    <row r="3308" spans="1:5" x14ac:dyDescent="0.3">
      <c r="A3308">
        <v>40738</v>
      </c>
      <c r="B3308">
        <v>51.49</v>
      </c>
      <c r="E3308">
        <v>86119</v>
      </c>
    </row>
    <row r="3309" spans="1:5" x14ac:dyDescent="0.3">
      <c r="A3309">
        <v>40737</v>
      </c>
      <c r="B3309">
        <v>52.2</v>
      </c>
      <c r="E3309">
        <v>49831</v>
      </c>
    </row>
    <row r="3310" spans="1:5" x14ac:dyDescent="0.3">
      <c r="A3310">
        <v>40736</v>
      </c>
      <c r="B3310">
        <v>51.71</v>
      </c>
      <c r="E3310">
        <v>46026</v>
      </c>
    </row>
    <row r="3311" spans="1:5" x14ac:dyDescent="0.3">
      <c r="A3311">
        <v>40735</v>
      </c>
      <c r="B3311">
        <v>51.85</v>
      </c>
      <c r="E3311">
        <v>126724</v>
      </c>
    </row>
    <row r="3312" spans="1:5" x14ac:dyDescent="0.3">
      <c r="A3312">
        <v>40732</v>
      </c>
      <c r="B3312">
        <v>52.82</v>
      </c>
      <c r="E3312">
        <v>42818</v>
      </c>
    </row>
    <row r="3313" spans="1:5" x14ac:dyDescent="0.3">
      <c r="A3313">
        <v>40731</v>
      </c>
      <c r="B3313">
        <v>53.05</v>
      </c>
      <c r="E3313">
        <v>277597</v>
      </c>
    </row>
    <row r="3314" spans="1:5" x14ac:dyDescent="0.3">
      <c r="A3314">
        <v>40730</v>
      </c>
      <c r="B3314">
        <v>52.1</v>
      </c>
      <c r="E3314">
        <v>49102</v>
      </c>
    </row>
    <row r="3315" spans="1:5" x14ac:dyDescent="0.3">
      <c r="A3315">
        <v>40729</v>
      </c>
      <c r="B3315">
        <v>51.79</v>
      </c>
      <c r="E3315">
        <v>81571</v>
      </c>
    </row>
    <row r="3316" spans="1:5" x14ac:dyDescent="0.3">
      <c r="A3316">
        <v>40725</v>
      </c>
      <c r="B3316">
        <v>51.82</v>
      </c>
      <c r="E3316">
        <v>95114</v>
      </c>
    </row>
    <row r="3317" spans="1:5" x14ac:dyDescent="0.3">
      <c r="A3317">
        <v>40724</v>
      </c>
      <c r="B3317">
        <v>51.24</v>
      </c>
      <c r="E3317">
        <v>128422</v>
      </c>
    </row>
    <row r="3318" spans="1:5" x14ac:dyDescent="0.3">
      <c r="A3318">
        <v>40723</v>
      </c>
      <c r="B3318">
        <v>50.81</v>
      </c>
      <c r="E3318">
        <v>188461</v>
      </c>
    </row>
    <row r="3319" spans="1:5" x14ac:dyDescent="0.3">
      <c r="A3319">
        <v>40722</v>
      </c>
      <c r="B3319">
        <v>50.84</v>
      </c>
      <c r="E3319">
        <v>427204</v>
      </c>
    </row>
    <row r="3320" spans="1:5" x14ac:dyDescent="0.3">
      <c r="A3320">
        <v>40721</v>
      </c>
      <c r="B3320">
        <v>50.28</v>
      </c>
      <c r="E3320">
        <v>48774</v>
      </c>
    </row>
    <row r="3321" spans="1:5" x14ac:dyDescent="0.3">
      <c r="A3321">
        <v>40718</v>
      </c>
      <c r="B3321">
        <v>49.88</v>
      </c>
      <c r="E3321">
        <v>140760</v>
      </c>
    </row>
    <row r="3322" spans="1:5" x14ac:dyDescent="0.3">
      <c r="A3322">
        <v>40717</v>
      </c>
      <c r="B3322">
        <v>49.9</v>
      </c>
      <c r="E3322">
        <v>119955</v>
      </c>
    </row>
    <row r="3323" spans="1:5" x14ac:dyDescent="0.3">
      <c r="A3323">
        <v>40716</v>
      </c>
      <c r="B3323">
        <v>49.6</v>
      </c>
      <c r="E3323">
        <v>90426</v>
      </c>
    </row>
    <row r="3324" spans="1:5" x14ac:dyDescent="0.3">
      <c r="A3324">
        <v>40715</v>
      </c>
      <c r="B3324">
        <v>50.16</v>
      </c>
      <c r="E3324">
        <v>106053</v>
      </c>
    </row>
    <row r="3325" spans="1:5" x14ac:dyDescent="0.3">
      <c r="A3325">
        <v>40714</v>
      </c>
      <c r="B3325">
        <v>49.03</v>
      </c>
      <c r="E3325">
        <v>81443</v>
      </c>
    </row>
    <row r="3326" spans="1:5" x14ac:dyDescent="0.3">
      <c r="A3326">
        <v>40711</v>
      </c>
      <c r="B3326">
        <v>48.76</v>
      </c>
      <c r="E3326">
        <v>165634</v>
      </c>
    </row>
    <row r="3327" spans="1:5" x14ac:dyDescent="0.3">
      <c r="A3327">
        <v>40710</v>
      </c>
      <c r="B3327">
        <v>48.89</v>
      </c>
      <c r="E3327">
        <v>67968</v>
      </c>
    </row>
    <row r="3328" spans="1:5" x14ac:dyDescent="0.3">
      <c r="A3328">
        <v>40709</v>
      </c>
      <c r="B3328">
        <v>48.6</v>
      </c>
      <c r="E3328">
        <v>210854</v>
      </c>
    </row>
    <row r="3329" spans="1:5" x14ac:dyDescent="0.3">
      <c r="A3329">
        <v>40708</v>
      </c>
      <c r="B3329">
        <v>49.39</v>
      </c>
      <c r="E3329">
        <v>253580</v>
      </c>
    </row>
    <row r="3330" spans="1:5" x14ac:dyDescent="0.3">
      <c r="A3330">
        <v>40707</v>
      </c>
      <c r="B3330">
        <v>48.48</v>
      </c>
      <c r="E3330">
        <v>251371</v>
      </c>
    </row>
    <row r="3331" spans="1:5" x14ac:dyDescent="0.3">
      <c r="A3331">
        <v>40704</v>
      </c>
      <c r="B3331">
        <v>48.78</v>
      </c>
      <c r="E3331">
        <v>73619</v>
      </c>
    </row>
    <row r="3332" spans="1:5" x14ac:dyDescent="0.3">
      <c r="A3332">
        <v>40703</v>
      </c>
      <c r="B3332">
        <v>49.52</v>
      </c>
      <c r="E3332">
        <v>58437</v>
      </c>
    </row>
    <row r="3333" spans="1:5" x14ac:dyDescent="0.3">
      <c r="A3333">
        <v>40702</v>
      </c>
      <c r="B3333">
        <v>49.25</v>
      </c>
      <c r="E3333">
        <v>130477</v>
      </c>
    </row>
    <row r="3334" spans="1:5" x14ac:dyDescent="0.3">
      <c r="A3334">
        <v>40701</v>
      </c>
      <c r="B3334">
        <v>49.86</v>
      </c>
      <c r="E3334">
        <v>41530</v>
      </c>
    </row>
    <row r="3335" spans="1:5" x14ac:dyDescent="0.3">
      <c r="A3335">
        <v>40700</v>
      </c>
      <c r="B3335">
        <v>49.68</v>
      </c>
      <c r="E3335">
        <v>63672</v>
      </c>
    </row>
    <row r="3336" spans="1:5" x14ac:dyDescent="0.3">
      <c r="A3336">
        <v>40697</v>
      </c>
      <c r="B3336">
        <v>50.45</v>
      </c>
      <c r="E3336">
        <v>58922</v>
      </c>
    </row>
    <row r="3337" spans="1:5" x14ac:dyDescent="0.3">
      <c r="A3337">
        <v>40696</v>
      </c>
      <c r="B3337">
        <v>51.17</v>
      </c>
      <c r="E3337">
        <v>89508</v>
      </c>
    </row>
    <row r="3338" spans="1:5" x14ac:dyDescent="0.3">
      <c r="A3338">
        <v>40695</v>
      </c>
      <c r="B3338">
        <v>51.22</v>
      </c>
      <c r="E3338">
        <v>211340</v>
      </c>
    </row>
    <row r="3339" spans="1:5" x14ac:dyDescent="0.3">
      <c r="A3339">
        <v>40694</v>
      </c>
      <c r="B3339">
        <v>52.86</v>
      </c>
      <c r="E3339">
        <v>51999</v>
      </c>
    </row>
    <row r="3340" spans="1:5" x14ac:dyDescent="0.3">
      <c r="A3340">
        <v>40690</v>
      </c>
      <c r="B3340">
        <v>51.98</v>
      </c>
      <c r="E3340">
        <v>71030</v>
      </c>
    </row>
    <row r="3341" spans="1:5" x14ac:dyDescent="0.3">
      <c r="A3341">
        <v>40689</v>
      </c>
      <c r="B3341">
        <v>51.57</v>
      </c>
      <c r="E3341">
        <v>137114</v>
      </c>
    </row>
    <row r="3342" spans="1:5" x14ac:dyDescent="0.3">
      <c r="A3342">
        <v>40688</v>
      </c>
      <c r="B3342">
        <v>50.84</v>
      </c>
      <c r="E3342">
        <v>44672</v>
      </c>
    </row>
    <row r="3343" spans="1:5" x14ac:dyDescent="0.3">
      <c r="A3343">
        <v>40687</v>
      </c>
      <c r="B3343">
        <v>50.14</v>
      </c>
      <c r="E3343">
        <v>172483</v>
      </c>
    </row>
    <row r="3344" spans="1:5" x14ac:dyDescent="0.3">
      <c r="A3344">
        <v>40686</v>
      </c>
      <c r="B3344">
        <v>50.4</v>
      </c>
      <c r="E3344">
        <v>85831</v>
      </c>
    </row>
    <row r="3345" spans="1:5" x14ac:dyDescent="0.3">
      <c r="A3345">
        <v>40683</v>
      </c>
      <c r="B3345">
        <v>51.22</v>
      </c>
      <c r="E3345">
        <v>61022</v>
      </c>
    </row>
    <row r="3346" spans="1:5" x14ac:dyDescent="0.3">
      <c r="A3346">
        <v>40682</v>
      </c>
      <c r="B3346">
        <v>51.45</v>
      </c>
      <c r="E3346">
        <v>117961</v>
      </c>
    </row>
    <row r="3347" spans="1:5" x14ac:dyDescent="0.3">
      <c r="A3347">
        <v>40681</v>
      </c>
      <c r="B3347">
        <v>51.39</v>
      </c>
      <c r="E3347">
        <v>67582</v>
      </c>
    </row>
    <row r="3348" spans="1:5" x14ac:dyDescent="0.3">
      <c r="A3348">
        <v>40680</v>
      </c>
      <c r="B3348">
        <v>50.62</v>
      </c>
      <c r="E3348">
        <v>364736</v>
      </c>
    </row>
    <row r="3349" spans="1:5" x14ac:dyDescent="0.3">
      <c r="A3349">
        <v>40679</v>
      </c>
      <c r="B3349">
        <v>50.8</v>
      </c>
      <c r="E3349">
        <v>153418</v>
      </c>
    </row>
    <row r="3350" spans="1:5" x14ac:dyDescent="0.3">
      <c r="A3350">
        <v>40676</v>
      </c>
      <c r="B3350">
        <v>51.831400000000002</v>
      </c>
      <c r="E3350">
        <v>48179</v>
      </c>
    </row>
    <row r="3351" spans="1:5" x14ac:dyDescent="0.3">
      <c r="A3351">
        <v>40675</v>
      </c>
      <c r="B3351">
        <v>52.71</v>
      </c>
      <c r="E3351">
        <v>64324</v>
      </c>
    </row>
    <row r="3352" spans="1:5" x14ac:dyDescent="0.3">
      <c r="A3352">
        <v>40674</v>
      </c>
      <c r="B3352">
        <v>52.19</v>
      </c>
      <c r="E3352">
        <v>70148</v>
      </c>
    </row>
    <row r="3353" spans="1:5" x14ac:dyDescent="0.3">
      <c r="A3353">
        <v>40673</v>
      </c>
      <c r="B3353">
        <v>53.06</v>
      </c>
      <c r="E3353">
        <v>130343</v>
      </c>
    </row>
    <row r="3354" spans="1:5" x14ac:dyDescent="0.3">
      <c r="A3354">
        <v>40672</v>
      </c>
      <c r="B3354">
        <v>52.13</v>
      </c>
      <c r="E3354">
        <v>105647</v>
      </c>
    </row>
    <row r="3355" spans="1:5" x14ac:dyDescent="0.3">
      <c r="A3355">
        <v>40669</v>
      </c>
      <c r="B3355">
        <v>51.66</v>
      </c>
      <c r="E3355">
        <v>120392</v>
      </c>
    </row>
    <row r="3356" spans="1:5" x14ac:dyDescent="0.3">
      <c r="A3356">
        <v>40668</v>
      </c>
      <c r="B3356">
        <v>51.36</v>
      </c>
      <c r="E3356">
        <v>81724</v>
      </c>
    </row>
    <row r="3357" spans="1:5" x14ac:dyDescent="0.3">
      <c r="A3357">
        <v>40667</v>
      </c>
      <c r="B3357">
        <v>51.65</v>
      </c>
      <c r="E3357">
        <v>87377</v>
      </c>
    </row>
    <row r="3358" spans="1:5" x14ac:dyDescent="0.3">
      <c r="A3358">
        <v>40666</v>
      </c>
      <c r="B3358">
        <v>52.46</v>
      </c>
      <c r="E3358">
        <v>297517</v>
      </c>
    </row>
    <row r="3359" spans="1:5" x14ac:dyDescent="0.3">
      <c r="A3359">
        <v>40665</v>
      </c>
      <c r="B3359">
        <v>53.11</v>
      </c>
      <c r="E3359">
        <v>104262</v>
      </c>
    </row>
    <row r="3360" spans="1:5" x14ac:dyDescent="0.3">
      <c r="A3360">
        <v>40662</v>
      </c>
      <c r="B3360">
        <v>54.008000000000003</v>
      </c>
      <c r="E3360">
        <v>54450</v>
      </c>
    </row>
    <row r="3361" spans="1:5" x14ac:dyDescent="0.3">
      <c r="A3361">
        <v>40661</v>
      </c>
      <c r="B3361">
        <v>53.85</v>
      </c>
      <c r="E3361">
        <v>52892</v>
      </c>
    </row>
    <row r="3362" spans="1:5" x14ac:dyDescent="0.3">
      <c r="A3362">
        <v>40660</v>
      </c>
      <c r="B3362">
        <v>53.610100000000003</v>
      </c>
      <c r="E3362">
        <v>56632</v>
      </c>
    </row>
    <row r="3363" spans="1:5" x14ac:dyDescent="0.3">
      <c r="A3363">
        <v>40659</v>
      </c>
      <c r="B3363">
        <v>53.49</v>
      </c>
      <c r="E3363">
        <v>77951</v>
      </c>
    </row>
    <row r="3364" spans="1:5" x14ac:dyDescent="0.3">
      <c r="A3364">
        <v>40658</v>
      </c>
      <c r="B3364">
        <v>52.93</v>
      </c>
      <c r="E3364">
        <v>66882</v>
      </c>
    </row>
    <row r="3365" spans="1:5" x14ac:dyDescent="0.3">
      <c r="A3365">
        <v>40654</v>
      </c>
      <c r="B3365">
        <v>52.89</v>
      </c>
      <c r="E3365">
        <v>54226</v>
      </c>
    </row>
    <row r="3366" spans="1:5" x14ac:dyDescent="0.3">
      <c r="A3366">
        <v>40653</v>
      </c>
      <c r="B3366">
        <v>52.52</v>
      </c>
      <c r="E3366">
        <v>45836</v>
      </c>
    </row>
    <row r="3367" spans="1:5" x14ac:dyDescent="0.3">
      <c r="A3367">
        <v>40652</v>
      </c>
      <c r="B3367">
        <v>51.59</v>
      </c>
      <c r="E3367">
        <v>40259</v>
      </c>
    </row>
    <row r="3368" spans="1:5" x14ac:dyDescent="0.3">
      <c r="A3368">
        <v>40651</v>
      </c>
      <c r="B3368">
        <v>51.63</v>
      </c>
      <c r="E3368">
        <v>254331</v>
      </c>
    </row>
    <row r="3369" spans="1:5" x14ac:dyDescent="0.3">
      <c r="A3369">
        <v>40648</v>
      </c>
      <c r="B3369">
        <v>52.38</v>
      </c>
      <c r="E3369">
        <v>57262</v>
      </c>
    </row>
    <row r="3370" spans="1:5" x14ac:dyDescent="0.3">
      <c r="A3370">
        <v>40647</v>
      </c>
      <c r="B3370">
        <v>51.92</v>
      </c>
      <c r="E3370">
        <v>75425</v>
      </c>
    </row>
    <row r="3371" spans="1:5" x14ac:dyDescent="0.3">
      <c r="A3371">
        <v>40646</v>
      </c>
      <c r="B3371">
        <v>51.63</v>
      </c>
      <c r="E3371">
        <v>57666</v>
      </c>
    </row>
    <row r="3372" spans="1:5" x14ac:dyDescent="0.3">
      <c r="A3372">
        <v>40645</v>
      </c>
      <c r="B3372">
        <v>51.55</v>
      </c>
      <c r="E3372">
        <v>83560</v>
      </c>
    </row>
    <row r="3373" spans="1:5" x14ac:dyDescent="0.3">
      <c r="A3373">
        <v>40644</v>
      </c>
      <c r="B3373">
        <v>52.41</v>
      </c>
      <c r="E3373">
        <v>53531</v>
      </c>
    </row>
    <row r="3374" spans="1:5" x14ac:dyDescent="0.3">
      <c r="A3374">
        <v>40641</v>
      </c>
      <c r="B3374">
        <v>53.13</v>
      </c>
      <c r="E3374">
        <v>53647</v>
      </c>
    </row>
    <row r="3375" spans="1:5" x14ac:dyDescent="0.3">
      <c r="A3375">
        <v>40640</v>
      </c>
      <c r="B3375">
        <v>53.7</v>
      </c>
      <c r="E3375">
        <v>74424</v>
      </c>
    </row>
    <row r="3376" spans="1:5" x14ac:dyDescent="0.3">
      <c r="A3376">
        <v>40639</v>
      </c>
      <c r="B3376">
        <v>53.95</v>
      </c>
      <c r="E3376">
        <v>82727</v>
      </c>
    </row>
    <row r="3377" spans="1:5" x14ac:dyDescent="0.3">
      <c r="A3377">
        <v>40638</v>
      </c>
      <c r="B3377">
        <v>53.82</v>
      </c>
      <c r="E3377">
        <v>134478</v>
      </c>
    </row>
    <row r="3378" spans="1:5" x14ac:dyDescent="0.3">
      <c r="A3378">
        <v>40637</v>
      </c>
      <c r="B3378">
        <v>53.49</v>
      </c>
      <c r="E3378">
        <v>107107</v>
      </c>
    </row>
    <row r="3379" spans="1:5" x14ac:dyDescent="0.3">
      <c r="A3379">
        <v>40634</v>
      </c>
      <c r="B3379">
        <v>53.39</v>
      </c>
      <c r="E3379">
        <v>86358</v>
      </c>
    </row>
    <row r="3380" spans="1:5" x14ac:dyDescent="0.3">
      <c r="A3380">
        <v>40633</v>
      </c>
      <c r="B3380">
        <v>53.16</v>
      </c>
      <c r="E3380">
        <v>94998</v>
      </c>
    </row>
    <row r="3381" spans="1:5" x14ac:dyDescent="0.3">
      <c r="A3381">
        <v>40632</v>
      </c>
      <c r="B3381">
        <v>52.92</v>
      </c>
      <c r="E3381">
        <v>192052</v>
      </c>
    </row>
    <row r="3382" spans="1:5" x14ac:dyDescent="0.3">
      <c r="A3382">
        <v>40631</v>
      </c>
      <c r="B3382">
        <v>52.21</v>
      </c>
      <c r="E3382">
        <v>79481</v>
      </c>
    </row>
    <row r="3383" spans="1:5" x14ac:dyDescent="0.3">
      <c r="A3383">
        <v>40630</v>
      </c>
      <c r="B3383">
        <v>51.79</v>
      </c>
      <c r="E3383">
        <v>80457</v>
      </c>
    </row>
    <row r="3384" spans="1:5" x14ac:dyDescent="0.3">
      <c r="A3384">
        <v>40627</v>
      </c>
      <c r="B3384">
        <v>51.86</v>
      </c>
      <c r="E3384">
        <v>54501</v>
      </c>
    </row>
    <row r="3385" spans="1:5" x14ac:dyDescent="0.3">
      <c r="A3385">
        <v>40626</v>
      </c>
      <c r="B3385">
        <v>51.54</v>
      </c>
      <c r="E3385">
        <v>72305</v>
      </c>
    </row>
    <row r="3386" spans="1:5" x14ac:dyDescent="0.3">
      <c r="A3386">
        <v>40625</v>
      </c>
      <c r="B3386">
        <v>51.33</v>
      </c>
      <c r="E3386">
        <v>138412</v>
      </c>
    </row>
    <row r="3387" spans="1:5" x14ac:dyDescent="0.3">
      <c r="A3387">
        <v>40624</v>
      </c>
      <c r="B3387">
        <v>51.034599999999998</v>
      </c>
      <c r="E3387">
        <v>55898</v>
      </c>
    </row>
    <row r="3388" spans="1:5" x14ac:dyDescent="0.3">
      <c r="A3388">
        <v>40623</v>
      </c>
      <c r="B3388">
        <v>51.1</v>
      </c>
      <c r="E3388">
        <v>228427</v>
      </c>
    </row>
    <row r="3389" spans="1:5" x14ac:dyDescent="0.3">
      <c r="A3389">
        <v>40620</v>
      </c>
      <c r="B3389">
        <v>49.936</v>
      </c>
      <c r="E3389">
        <v>78662</v>
      </c>
    </row>
    <row r="3390" spans="1:5" x14ac:dyDescent="0.3">
      <c r="A3390">
        <v>40619</v>
      </c>
      <c r="B3390">
        <v>49.09</v>
      </c>
      <c r="E3390">
        <v>83178</v>
      </c>
    </row>
    <row r="3391" spans="1:5" x14ac:dyDescent="0.3">
      <c r="A3391">
        <v>40618</v>
      </c>
      <c r="B3391">
        <v>48.82</v>
      </c>
      <c r="E3391">
        <v>298632</v>
      </c>
    </row>
    <row r="3392" spans="1:5" x14ac:dyDescent="0.3">
      <c r="A3392">
        <v>40617</v>
      </c>
      <c r="B3392">
        <v>49.4</v>
      </c>
      <c r="E3392">
        <v>292612</v>
      </c>
    </row>
    <row r="3393" spans="1:5" x14ac:dyDescent="0.3">
      <c r="A3393">
        <v>40616</v>
      </c>
      <c r="B3393">
        <v>49.92</v>
      </c>
      <c r="E3393">
        <v>114003</v>
      </c>
    </row>
    <row r="3394" spans="1:5" x14ac:dyDescent="0.3">
      <c r="A3394">
        <v>40613</v>
      </c>
      <c r="B3394">
        <v>50.28</v>
      </c>
      <c r="E3394">
        <v>81734</v>
      </c>
    </row>
    <row r="3395" spans="1:5" x14ac:dyDescent="0.3">
      <c r="A3395">
        <v>40612</v>
      </c>
      <c r="B3395">
        <v>50.305999999999997</v>
      </c>
      <c r="E3395">
        <v>141675</v>
      </c>
    </row>
    <row r="3396" spans="1:5" x14ac:dyDescent="0.3">
      <c r="A3396">
        <v>40611</v>
      </c>
      <c r="B3396">
        <v>51.77</v>
      </c>
      <c r="E3396">
        <v>63330</v>
      </c>
    </row>
    <row r="3397" spans="1:5" x14ac:dyDescent="0.3">
      <c r="A3397">
        <v>40610</v>
      </c>
      <c r="B3397">
        <v>51.94</v>
      </c>
      <c r="E3397">
        <v>66717</v>
      </c>
    </row>
    <row r="3398" spans="1:5" x14ac:dyDescent="0.3">
      <c r="A3398">
        <v>40609</v>
      </c>
      <c r="B3398">
        <v>51.12</v>
      </c>
      <c r="E3398">
        <v>228025</v>
      </c>
    </row>
    <row r="3399" spans="1:5" x14ac:dyDescent="0.3">
      <c r="A3399">
        <v>40606</v>
      </c>
      <c r="B3399">
        <v>52.06</v>
      </c>
      <c r="E3399">
        <v>149252</v>
      </c>
    </row>
    <row r="3400" spans="1:5" x14ac:dyDescent="0.3">
      <c r="A3400">
        <v>40605</v>
      </c>
      <c r="B3400">
        <v>52.19</v>
      </c>
      <c r="E3400">
        <v>210627</v>
      </c>
    </row>
    <row r="3401" spans="1:5" x14ac:dyDescent="0.3">
      <c r="A3401">
        <v>40604</v>
      </c>
      <c r="B3401">
        <v>51.13</v>
      </c>
      <c r="E3401">
        <v>186607</v>
      </c>
    </row>
    <row r="3402" spans="1:5" x14ac:dyDescent="0.3">
      <c r="A3402">
        <v>40603</v>
      </c>
      <c r="B3402">
        <v>51.01</v>
      </c>
      <c r="E3402">
        <v>207146</v>
      </c>
    </row>
    <row r="3403" spans="1:5" x14ac:dyDescent="0.3">
      <c r="A3403">
        <v>40602</v>
      </c>
      <c r="B3403">
        <v>51.855699999999999</v>
      </c>
      <c r="E3403">
        <v>126278</v>
      </c>
    </row>
    <row r="3404" spans="1:5" x14ac:dyDescent="0.3">
      <c r="A3404">
        <v>40599</v>
      </c>
      <c r="B3404">
        <v>51.81</v>
      </c>
      <c r="E3404">
        <v>75828</v>
      </c>
    </row>
    <row r="3405" spans="1:5" x14ac:dyDescent="0.3">
      <c r="A3405">
        <v>40598</v>
      </c>
      <c r="B3405">
        <v>50.59</v>
      </c>
      <c r="E3405">
        <v>177060</v>
      </c>
    </row>
    <row r="3406" spans="1:5" x14ac:dyDescent="0.3">
      <c r="A3406">
        <v>40597</v>
      </c>
      <c r="B3406">
        <v>50.19</v>
      </c>
      <c r="E3406">
        <v>189136</v>
      </c>
    </row>
    <row r="3407" spans="1:5" x14ac:dyDescent="0.3">
      <c r="A3407">
        <v>40596</v>
      </c>
      <c r="B3407">
        <v>51.04</v>
      </c>
      <c r="E3407">
        <v>155676</v>
      </c>
    </row>
    <row r="3408" spans="1:5" x14ac:dyDescent="0.3">
      <c r="A3408">
        <v>40592</v>
      </c>
      <c r="B3408">
        <v>52.418999999999997</v>
      </c>
      <c r="E3408">
        <v>66437</v>
      </c>
    </row>
    <row r="3409" spans="1:5" x14ac:dyDescent="0.3">
      <c r="A3409">
        <v>40591</v>
      </c>
      <c r="B3409">
        <v>52.33</v>
      </c>
      <c r="E3409">
        <v>119154</v>
      </c>
    </row>
    <row r="3410" spans="1:5" x14ac:dyDescent="0.3">
      <c r="A3410">
        <v>40590</v>
      </c>
      <c r="B3410">
        <v>51.89</v>
      </c>
      <c r="E3410">
        <v>130870</v>
      </c>
    </row>
    <row r="3411" spans="1:5" x14ac:dyDescent="0.3">
      <c r="A3411">
        <v>40589</v>
      </c>
      <c r="B3411">
        <v>51.54</v>
      </c>
      <c r="E3411">
        <v>102052</v>
      </c>
    </row>
    <row r="3412" spans="1:5" x14ac:dyDescent="0.3">
      <c r="A3412">
        <v>40588</v>
      </c>
      <c r="B3412">
        <v>51.854999999999997</v>
      </c>
      <c r="E3412">
        <v>91507</v>
      </c>
    </row>
    <row r="3413" spans="1:5" x14ac:dyDescent="0.3">
      <c r="A3413">
        <v>40585</v>
      </c>
      <c r="B3413">
        <v>51.685000000000002</v>
      </c>
      <c r="E3413">
        <v>93486</v>
      </c>
    </row>
    <row r="3414" spans="1:5" x14ac:dyDescent="0.3">
      <c r="A3414">
        <v>40584</v>
      </c>
      <c r="B3414">
        <v>51.15</v>
      </c>
      <c r="E3414">
        <v>155946</v>
      </c>
    </row>
    <row r="3415" spans="1:5" x14ac:dyDescent="0.3">
      <c r="A3415">
        <v>40583</v>
      </c>
      <c r="B3415">
        <v>51.09</v>
      </c>
      <c r="E3415">
        <v>139323</v>
      </c>
    </row>
    <row r="3416" spans="1:5" x14ac:dyDescent="0.3">
      <c r="A3416">
        <v>40582</v>
      </c>
      <c r="B3416">
        <v>51.3</v>
      </c>
      <c r="E3416">
        <v>606356</v>
      </c>
    </row>
    <row r="3417" spans="1:5" x14ac:dyDescent="0.3">
      <c r="A3417">
        <v>40581</v>
      </c>
      <c r="B3417">
        <v>51.064999999999998</v>
      </c>
      <c r="E3417">
        <v>175313</v>
      </c>
    </row>
    <row r="3418" spans="1:5" x14ac:dyDescent="0.3">
      <c r="A3418">
        <v>40578</v>
      </c>
      <c r="B3418">
        <v>50.365000000000002</v>
      </c>
      <c r="E3418">
        <v>167862</v>
      </c>
    </row>
    <row r="3419" spans="1:5" x14ac:dyDescent="0.3">
      <c r="A3419">
        <v>40577</v>
      </c>
      <c r="B3419">
        <v>50.46</v>
      </c>
      <c r="E3419">
        <v>445992</v>
      </c>
    </row>
    <row r="3420" spans="1:5" x14ac:dyDescent="0.3">
      <c r="A3420">
        <v>40576</v>
      </c>
      <c r="B3420">
        <v>50.38</v>
      </c>
      <c r="E3420">
        <v>176219</v>
      </c>
    </row>
    <row r="3421" spans="1:5" x14ac:dyDescent="0.3">
      <c r="A3421">
        <v>40575</v>
      </c>
      <c r="B3421">
        <v>50.45</v>
      </c>
      <c r="E3421">
        <v>611658</v>
      </c>
    </row>
    <row r="3422" spans="1:5" x14ac:dyDescent="0.3">
      <c r="A3422">
        <v>40574</v>
      </c>
      <c r="B3422">
        <v>49.22</v>
      </c>
      <c r="E3422">
        <v>409727</v>
      </c>
    </row>
    <row r="3423" spans="1:5" x14ac:dyDescent="0.3">
      <c r="A3423">
        <v>40571</v>
      </c>
      <c r="B3423">
        <v>49.07</v>
      </c>
      <c r="E3423">
        <v>247158</v>
      </c>
    </row>
    <row r="3424" spans="1:5" x14ac:dyDescent="0.3">
      <c r="A3424">
        <v>40570</v>
      </c>
      <c r="B3424">
        <v>50.48</v>
      </c>
      <c r="E3424">
        <v>115172</v>
      </c>
    </row>
    <row r="3425" spans="1:5" x14ac:dyDescent="0.3">
      <c r="A3425">
        <v>40569</v>
      </c>
      <c r="B3425">
        <v>50.41</v>
      </c>
      <c r="E3425">
        <v>90130</v>
      </c>
    </row>
    <row r="3426" spans="1:5" x14ac:dyDescent="0.3">
      <c r="A3426">
        <v>40568</v>
      </c>
      <c r="B3426">
        <v>49.52</v>
      </c>
      <c r="E3426">
        <v>390814</v>
      </c>
    </row>
    <row r="3427" spans="1:5" x14ac:dyDescent="0.3">
      <c r="A3427">
        <v>40567</v>
      </c>
      <c r="B3427">
        <v>49.465000000000003</v>
      </c>
      <c r="E3427">
        <v>81216</v>
      </c>
    </row>
    <row r="3428" spans="1:5" x14ac:dyDescent="0.3">
      <c r="A3428">
        <v>40564</v>
      </c>
      <c r="B3428">
        <v>49.1</v>
      </c>
      <c r="E3428">
        <v>245437</v>
      </c>
    </row>
    <row r="3429" spans="1:5" x14ac:dyDescent="0.3">
      <c r="A3429">
        <v>40563</v>
      </c>
      <c r="B3429">
        <v>49.31</v>
      </c>
      <c r="E3429">
        <v>729990</v>
      </c>
    </row>
    <row r="3430" spans="1:5" x14ac:dyDescent="0.3">
      <c r="A3430">
        <v>40562</v>
      </c>
      <c r="B3430">
        <v>50.06</v>
      </c>
      <c r="E3430">
        <v>320984</v>
      </c>
    </row>
    <row r="3431" spans="1:5" x14ac:dyDescent="0.3">
      <c r="A3431">
        <v>40561</v>
      </c>
      <c r="B3431">
        <v>51.77</v>
      </c>
      <c r="E3431">
        <v>126344</v>
      </c>
    </row>
    <row r="3432" spans="1:5" x14ac:dyDescent="0.3">
      <c r="A3432">
        <v>40557</v>
      </c>
      <c r="B3432">
        <v>51.86</v>
      </c>
      <c r="E3432">
        <v>222544</v>
      </c>
    </row>
    <row r="3433" spans="1:5" x14ac:dyDescent="0.3">
      <c r="A3433">
        <v>40556</v>
      </c>
      <c r="B3433">
        <v>51.48</v>
      </c>
      <c r="E3433">
        <v>108384</v>
      </c>
    </row>
    <row r="3434" spans="1:5" x14ac:dyDescent="0.3">
      <c r="A3434">
        <v>40555</v>
      </c>
      <c r="B3434">
        <v>51.61</v>
      </c>
      <c r="E3434">
        <v>176663</v>
      </c>
    </row>
    <row r="3435" spans="1:5" x14ac:dyDescent="0.3">
      <c r="A3435">
        <v>40554</v>
      </c>
      <c r="B3435">
        <v>51.12</v>
      </c>
      <c r="E3435">
        <v>363321</v>
      </c>
    </row>
    <row r="3436" spans="1:5" x14ac:dyDescent="0.3">
      <c r="A3436">
        <v>40553</v>
      </c>
      <c r="B3436">
        <v>50.81</v>
      </c>
      <c r="E3436">
        <v>543608</v>
      </c>
    </row>
    <row r="3437" spans="1:5" x14ac:dyDescent="0.3">
      <c r="A3437">
        <v>40550</v>
      </c>
      <c r="B3437">
        <v>50.52</v>
      </c>
      <c r="E3437">
        <v>223334</v>
      </c>
    </row>
    <row r="3438" spans="1:5" x14ac:dyDescent="0.3">
      <c r="A3438">
        <v>40549</v>
      </c>
      <c r="B3438">
        <v>50.73</v>
      </c>
      <c r="E3438">
        <v>131278</v>
      </c>
    </row>
    <row r="3439" spans="1:5" x14ac:dyDescent="0.3">
      <c r="A3439">
        <v>40548</v>
      </c>
      <c r="B3439">
        <v>50.95</v>
      </c>
      <c r="E3439">
        <v>342759</v>
      </c>
    </row>
    <row r="3440" spans="1:5" x14ac:dyDescent="0.3">
      <c r="A3440">
        <v>40547</v>
      </c>
      <c r="B3440">
        <v>50.2</v>
      </c>
      <c r="E3440">
        <v>320530</v>
      </c>
    </row>
    <row r="3441" spans="1:5" x14ac:dyDescent="0.3">
      <c r="A3441">
        <v>40546</v>
      </c>
      <c r="B3441">
        <v>51</v>
      </c>
      <c r="E3441">
        <v>525009</v>
      </c>
    </row>
    <row r="3442" spans="1:5" x14ac:dyDescent="0.3">
      <c r="A3442">
        <v>40543</v>
      </c>
      <c r="B3442">
        <v>50.11</v>
      </c>
      <c r="E3442">
        <v>145275</v>
      </c>
    </row>
    <row r="3443" spans="1:5" x14ac:dyDescent="0.3">
      <c r="A3443">
        <v>40542</v>
      </c>
      <c r="B3443">
        <v>50.33</v>
      </c>
      <c r="E3443">
        <v>137718</v>
      </c>
    </row>
    <row r="3444" spans="1:5" x14ac:dyDescent="0.3">
      <c r="A3444">
        <v>40541</v>
      </c>
      <c r="B3444">
        <v>50.34</v>
      </c>
      <c r="E3444">
        <v>122459</v>
      </c>
    </row>
    <row r="3445" spans="1:5" x14ac:dyDescent="0.3">
      <c r="A3445">
        <v>40540</v>
      </c>
      <c r="B3445">
        <v>50.28</v>
      </c>
      <c r="E3445">
        <v>135663</v>
      </c>
    </row>
    <row r="3446" spans="1:5" x14ac:dyDescent="0.3">
      <c r="A3446">
        <v>40539</v>
      </c>
      <c r="B3446">
        <v>50.4</v>
      </c>
      <c r="E3446">
        <v>110779</v>
      </c>
    </row>
    <row r="3447" spans="1:5" x14ac:dyDescent="0.3">
      <c r="A3447">
        <v>40535</v>
      </c>
      <c r="B3447">
        <v>50.098999999999997</v>
      </c>
      <c r="E3447">
        <v>127565</v>
      </c>
    </row>
    <row r="3448" spans="1:5" x14ac:dyDescent="0.3">
      <c r="A3448">
        <v>40534</v>
      </c>
      <c r="B3448">
        <v>50.13</v>
      </c>
      <c r="E3448">
        <v>149971</v>
      </c>
    </row>
    <row r="3449" spans="1:5" x14ac:dyDescent="0.3">
      <c r="A3449">
        <v>40533</v>
      </c>
      <c r="B3449">
        <v>50.29</v>
      </c>
      <c r="E3449">
        <v>353931</v>
      </c>
    </row>
    <row r="3450" spans="1:5" x14ac:dyDescent="0.3">
      <c r="A3450">
        <v>40532</v>
      </c>
      <c r="B3450">
        <v>49.69</v>
      </c>
      <c r="E3450">
        <v>240511</v>
      </c>
    </row>
    <row r="3451" spans="1:5" x14ac:dyDescent="0.3">
      <c r="A3451">
        <v>40529</v>
      </c>
      <c r="B3451">
        <v>49.37</v>
      </c>
      <c r="E3451">
        <v>191054</v>
      </c>
    </row>
    <row r="3452" spans="1:5" x14ac:dyDescent="0.3">
      <c r="A3452">
        <v>40528</v>
      </c>
      <c r="B3452">
        <v>49.24</v>
      </c>
      <c r="E3452">
        <v>139638</v>
      </c>
    </row>
    <row r="3453" spans="1:5" x14ac:dyDescent="0.3">
      <c r="A3453">
        <v>40527</v>
      </c>
      <c r="B3453">
        <v>48.64</v>
      </c>
      <c r="E3453">
        <v>104725</v>
      </c>
    </row>
    <row r="3454" spans="1:5" x14ac:dyDescent="0.3">
      <c r="A3454">
        <v>40526</v>
      </c>
      <c r="B3454">
        <v>48.792000000000002</v>
      </c>
      <c r="E3454">
        <v>146647</v>
      </c>
    </row>
    <row r="3455" spans="1:5" x14ac:dyDescent="0.3">
      <c r="A3455">
        <v>40525</v>
      </c>
      <c r="B3455">
        <v>48.872999999999998</v>
      </c>
      <c r="E3455">
        <v>108488</v>
      </c>
    </row>
    <row r="3456" spans="1:5" x14ac:dyDescent="0.3">
      <c r="A3456">
        <v>40522</v>
      </c>
      <c r="B3456">
        <v>49.06</v>
      </c>
      <c r="E3456">
        <v>75235</v>
      </c>
    </row>
    <row r="3457" spans="1:5" x14ac:dyDescent="0.3">
      <c r="A3457">
        <v>40521</v>
      </c>
      <c r="B3457">
        <v>48.5</v>
      </c>
      <c r="E3457">
        <v>185717</v>
      </c>
    </row>
    <row r="3458" spans="1:5" x14ac:dyDescent="0.3">
      <c r="A3458">
        <v>40520</v>
      </c>
      <c r="B3458">
        <v>48.25</v>
      </c>
      <c r="E3458">
        <v>140537</v>
      </c>
    </row>
    <row r="3459" spans="1:5" x14ac:dyDescent="0.3">
      <c r="A3459">
        <v>40519</v>
      </c>
      <c r="B3459">
        <v>48.14</v>
      </c>
      <c r="E3459">
        <v>200916</v>
      </c>
    </row>
    <row r="3460" spans="1:5" x14ac:dyDescent="0.3">
      <c r="A3460">
        <v>40518</v>
      </c>
      <c r="B3460">
        <v>47.76</v>
      </c>
      <c r="E3460">
        <v>51594</v>
      </c>
    </row>
    <row r="3461" spans="1:5" x14ac:dyDescent="0.3">
      <c r="A3461">
        <v>40515</v>
      </c>
      <c r="B3461">
        <v>47.410400000000003</v>
      </c>
      <c r="E3461">
        <v>71947</v>
      </c>
    </row>
    <row r="3462" spans="1:5" x14ac:dyDescent="0.3">
      <c r="A3462">
        <v>40514</v>
      </c>
      <c r="B3462">
        <v>47.08</v>
      </c>
      <c r="E3462">
        <v>81608</v>
      </c>
    </row>
    <row r="3463" spans="1:5" x14ac:dyDescent="0.3">
      <c r="A3463">
        <v>40513</v>
      </c>
      <c r="B3463">
        <v>46.7</v>
      </c>
      <c r="E3463">
        <v>375449</v>
      </c>
    </row>
    <row r="3464" spans="1:5" x14ac:dyDescent="0.3">
      <c r="A3464">
        <v>40512</v>
      </c>
      <c r="B3464">
        <v>45.93</v>
      </c>
      <c r="E3464">
        <v>180109</v>
      </c>
    </row>
    <row r="3465" spans="1:5" x14ac:dyDescent="0.3">
      <c r="A3465">
        <v>40511</v>
      </c>
      <c r="B3465">
        <v>46.31</v>
      </c>
      <c r="E3465">
        <v>76772</v>
      </c>
    </row>
    <row r="3466" spans="1:5" x14ac:dyDescent="0.3">
      <c r="A3466">
        <v>40508</v>
      </c>
      <c r="B3466">
        <v>46.27</v>
      </c>
      <c r="E3466">
        <v>35390</v>
      </c>
    </row>
    <row r="3467" spans="1:5" x14ac:dyDescent="0.3">
      <c r="A3467">
        <v>40506</v>
      </c>
      <c r="B3467">
        <v>46.34</v>
      </c>
      <c r="E3467">
        <v>124245</v>
      </c>
    </row>
    <row r="3468" spans="1:5" x14ac:dyDescent="0.3">
      <c r="A3468">
        <v>40505</v>
      </c>
      <c r="B3468">
        <v>45.34</v>
      </c>
      <c r="E3468">
        <v>71174</v>
      </c>
    </row>
    <row r="3469" spans="1:5" x14ac:dyDescent="0.3">
      <c r="A3469">
        <v>40504</v>
      </c>
      <c r="B3469">
        <v>45.760100000000001</v>
      </c>
      <c r="E3469">
        <v>70123</v>
      </c>
    </row>
    <row r="3470" spans="1:5" x14ac:dyDescent="0.3">
      <c r="A3470">
        <v>40501</v>
      </c>
      <c r="B3470">
        <v>45.64</v>
      </c>
      <c r="E3470">
        <v>64679</v>
      </c>
    </row>
    <row r="3471" spans="1:5" x14ac:dyDescent="0.3">
      <c r="A3471">
        <v>40500</v>
      </c>
      <c r="B3471">
        <v>45.52</v>
      </c>
      <c r="E3471">
        <v>55924</v>
      </c>
    </row>
    <row r="3472" spans="1:5" x14ac:dyDescent="0.3">
      <c r="A3472">
        <v>40499</v>
      </c>
      <c r="B3472">
        <v>44.56</v>
      </c>
      <c r="E3472">
        <v>126426</v>
      </c>
    </row>
    <row r="3473" spans="1:5" x14ac:dyDescent="0.3">
      <c r="A3473">
        <v>40498</v>
      </c>
      <c r="B3473">
        <v>44.55</v>
      </c>
      <c r="E3473">
        <v>134899</v>
      </c>
    </row>
    <row r="3474" spans="1:5" x14ac:dyDescent="0.3">
      <c r="A3474">
        <v>40497</v>
      </c>
      <c r="B3474">
        <v>45.44</v>
      </c>
      <c r="E3474">
        <v>86601</v>
      </c>
    </row>
    <row r="3475" spans="1:5" x14ac:dyDescent="0.3">
      <c r="A3475">
        <v>40494</v>
      </c>
      <c r="B3475">
        <v>45.42</v>
      </c>
      <c r="E3475">
        <v>139296</v>
      </c>
    </row>
    <row r="3476" spans="1:5" x14ac:dyDescent="0.3">
      <c r="A3476">
        <v>40493</v>
      </c>
      <c r="B3476">
        <v>46.2</v>
      </c>
      <c r="E3476">
        <v>158699</v>
      </c>
    </row>
    <row r="3477" spans="1:5" x14ac:dyDescent="0.3">
      <c r="A3477">
        <v>40492</v>
      </c>
      <c r="B3477">
        <v>46.43</v>
      </c>
      <c r="E3477">
        <v>130827</v>
      </c>
    </row>
    <row r="3478" spans="1:5" x14ac:dyDescent="0.3">
      <c r="A3478">
        <v>40491</v>
      </c>
      <c r="B3478">
        <v>45.86</v>
      </c>
      <c r="E3478">
        <v>117576</v>
      </c>
    </row>
    <row r="3479" spans="1:5" x14ac:dyDescent="0.3">
      <c r="A3479">
        <v>40490</v>
      </c>
      <c r="B3479">
        <v>46.45</v>
      </c>
      <c r="E3479">
        <v>79604</v>
      </c>
    </row>
    <row r="3480" spans="1:5" x14ac:dyDescent="0.3">
      <c r="A3480">
        <v>40487</v>
      </c>
      <c r="B3480">
        <v>46.42</v>
      </c>
      <c r="E3480">
        <v>136620</v>
      </c>
    </row>
    <row r="3481" spans="1:5" x14ac:dyDescent="0.3">
      <c r="A3481">
        <v>40486</v>
      </c>
      <c r="B3481">
        <v>46.23</v>
      </c>
      <c r="E3481">
        <v>126664</v>
      </c>
    </row>
    <row r="3482" spans="1:5" x14ac:dyDescent="0.3">
      <c r="A3482">
        <v>40485</v>
      </c>
      <c r="B3482">
        <v>45.18</v>
      </c>
      <c r="E3482">
        <v>134504</v>
      </c>
    </row>
    <row r="3483" spans="1:5" x14ac:dyDescent="0.3">
      <c r="A3483">
        <v>40484</v>
      </c>
      <c r="B3483">
        <v>44.91</v>
      </c>
      <c r="E3483">
        <v>228023</v>
      </c>
    </row>
    <row r="3484" spans="1:5" x14ac:dyDescent="0.3">
      <c r="A3484">
        <v>40483</v>
      </c>
      <c r="B3484">
        <v>43.99</v>
      </c>
      <c r="E3484">
        <v>280912</v>
      </c>
    </row>
    <row r="3485" spans="1:5" x14ac:dyDescent="0.3">
      <c r="A3485">
        <v>40480</v>
      </c>
      <c r="B3485">
        <v>44.38</v>
      </c>
      <c r="E3485">
        <v>140964</v>
      </c>
    </row>
    <row r="3486" spans="1:5" x14ac:dyDescent="0.3">
      <c r="A3486">
        <v>40479</v>
      </c>
      <c r="B3486">
        <v>44.34</v>
      </c>
      <c r="E3486">
        <v>122357</v>
      </c>
    </row>
    <row r="3487" spans="1:5" x14ac:dyDescent="0.3">
      <c r="A3487">
        <v>40478</v>
      </c>
      <c r="B3487">
        <v>44.6</v>
      </c>
      <c r="E3487">
        <v>99373</v>
      </c>
    </row>
    <row r="3488" spans="1:5" x14ac:dyDescent="0.3">
      <c r="A3488">
        <v>40477</v>
      </c>
      <c r="B3488">
        <v>44.65</v>
      </c>
      <c r="E3488">
        <v>848375</v>
      </c>
    </row>
    <row r="3489" spans="1:5" x14ac:dyDescent="0.3">
      <c r="A3489">
        <v>40476</v>
      </c>
      <c r="B3489">
        <v>44.59</v>
      </c>
      <c r="E3489">
        <v>102107</v>
      </c>
    </row>
    <row r="3490" spans="1:5" x14ac:dyDescent="0.3">
      <c r="A3490">
        <v>40473</v>
      </c>
      <c r="B3490">
        <v>44.33</v>
      </c>
      <c r="E3490">
        <v>47753</v>
      </c>
    </row>
    <row r="3491" spans="1:5" x14ac:dyDescent="0.3">
      <c r="A3491">
        <v>40472</v>
      </c>
      <c r="B3491">
        <v>44.03</v>
      </c>
      <c r="E3491">
        <v>124685</v>
      </c>
    </row>
    <row r="3492" spans="1:5" x14ac:dyDescent="0.3">
      <c r="A3492">
        <v>40471</v>
      </c>
      <c r="B3492">
        <v>44.33</v>
      </c>
      <c r="E3492">
        <v>137875</v>
      </c>
    </row>
    <row r="3493" spans="1:5" x14ac:dyDescent="0.3">
      <c r="A3493">
        <v>40470</v>
      </c>
      <c r="B3493">
        <v>43.96</v>
      </c>
      <c r="E3493">
        <v>836077</v>
      </c>
    </row>
    <row r="3494" spans="1:5" x14ac:dyDescent="0.3">
      <c r="A3494">
        <v>40469</v>
      </c>
      <c r="B3494">
        <v>44.93</v>
      </c>
      <c r="E3494">
        <v>67334</v>
      </c>
    </row>
    <row r="3495" spans="1:5" x14ac:dyDescent="0.3">
      <c r="A3495">
        <v>40466</v>
      </c>
      <c r="B3495">
        <v>44.38</v>
      </c>
      <c r="E3495">
        <v>149634</v>
      </c>
    </row>
    <row r="3496" spans="1:5" x14ac:dyDescent="0.3">
      <c r="A3496">
        <v>40465</v>
      </c>
      <c r="B3496">
        <v>44.54</v>
      </c>
      <c r="E3496">
        <v>58264</v>
      </c>
    </row>
    <row r="3497" spans="1:5" x14ac:dyDescent="0.3">
      <c r="A3497">
        <v>40464</v>
      </c>
      <c r="B3497">
        <v>44.388100000000001</v>
      </c>
      <c r="E3497">
        <v>106110</v>
      </c>
    </row>
    <row r="3498" spans="1:5" x14ac:dyDescent="0.3">
      <c r="A3498">
        <v>40463</v>
      </c>
      <c r="B3498">
        <v>43.63</v>
      </c>
      <c r="E3498">
        <v>95785</v>
      </c>
    </row>
    <row r="3499" spans="1:5" x14ac:dyDescent="0.3">
      <c r="A3499">
        <v>40462</v>
      </c>
      <c r="B3499">
        <v>43.54</v>
      </c>
      <c r="E3499">
        <v>253985</v>
      </c>
    </row>
    <row r="3500" spans="1:5" x14ac:dyDescent="0.3">
      <c r="A3500">
        <v>40459</v>
      </c>
      <c r="B3500">
        <v>43.44</v>
      </c>
      <c r="E3500">
        <v>69098</v>
      </c>
    </row>
    <row r="3501" spans="1:5" x14ac:dyDescent="0.3">
      <c r="A3501">
        <v>40458</v>
      </c>
      <c r="B3501">
        <v>42.82</v>
      </c>
      <c r="E3501">
        <v>66738</v>
      </c>
    </row>
    <row r="3502" spans="1:5" x14ac:dyDescent="0.3">
      <c r="A3502">
        <v>40457</v>
      </c>
      <c r="B3502">
        <v>42.93</v>
      </c>
      <c r="E3502">
        <v>92905</v>
      </c>
    </row>
    <row r="3503" spans="1:5" x14ac:dyDescent="0.3">
      <c r="A3503">
        <v>40456</v>
      </c>
      <c r="B3503">
        <v>42.97</v>
      </c>
      <c r="E3503">
        <v>99945</v>
      </c>
    </row>
    <row r="3504" spans="1:5" x14ac:dyDescent="0.3">
      <c r="A3504">
        <v>40455</v>
      </c>
      <c r="B3504">
        <v>41.75</v>
      </c>
      <c r="E3504">
        <v>96876</v>
      </c>
    </row>
    <row r="3505" spans="1:5" x14ac:dyDescent="0.3">
      <c r="A3505">
        <v>40452</v>
      </c>
      <c r="B3505">
        <v>42.26</v>
      </c>
      <c r="E3505">
        <v>89828</v>
      </c>
    </row>
    <row r="3506" spans="1:5" x14ac:dyDescent="0.3">
      <c r="A3506">
        <v>40451</v>
      </c>
      <c r="B3506">
        <v>42</v>
      </c>
      <c r="E3506">
        <v>85873</v>
      </c>
    </row>
    <row r="3507" spans="1:5" x14ac:dyDescent="0.3">
      <c r="A3507">
        <v>40450</v>
      </c>
      <c r="B3507">
        <v>41.98</v>
      </c>
      <c r="E3507">
        <v>75096</v>
      </c>
    </row>
    <row r="3508" spans="1:5" x14ac:dyDescent="0.3">
      <c r="A3508">
        <v>40449</v>
      </c>
      <c r="B3508">
        <v>41.814799999999998</v>
      </c>
      <c r="E3508">
        <v>177703</v>
      </c>
    </row>
    <row r="3509" spans="1:5" x14ac:dyDescent="0.3">
      <c r="A3509">
        <v>40448</v>
      </c>
      <c r="B3509">
        <v>41.38</v>
      </c>
      <c r="E3509">
        <v>177937</v>
      </c>
    </row>
    <row r="3510" spans="1:5" x14ac:dyDescent="0.3">
      <c r="A3510">
        <v>40445</v>
      </c>
      <c r="B3510">
        <v>41.45</v>
      </c>
      <c r="E3510">
        <v>105680</v>
      </c>
    </row>
    <row r="3511" spans="1:5" x14ac:dyDescent="0.3">
      <c r="A3511">
        <v>40444</v>
      </c>
      <c r="B3511">
        <v>40.19</v>
      </c>
      <c r="E3511">
        <v>135865</v>
      </c>
    </row>
    <row r="3512" spans="1:5" x14ac:dyDescent="0.3">
      <c r="A3512">
        <v>40443</v>
      </c>
      <c r="B3512">
        <v>40.67</v>
      </c>
      <c r="E3512">
        <v>96778</v>
      </c>
    </row>
    <row r="3513" spans="1:5" x14ac:dyDescent="0.3">
      <c r="A3513">
        <v>40442</v>
      </c>
      <c r="B3513">
        <v>41.16</v>
      </c>
      <c r="E3513">
        <v>119597</v>
      </c>
    </row>
    <row r="3514" spans="1:5" x14ac:dyDescent="0.3">
      <c r="A3514">
        <v>40441</v>
      </c>
      <c r="B3514">
        <v>41.37</v>
      </c>
      <c r="E3514">
        <v>112076</v>
      </c>
    </row>
    <row r="3515" spans="1:5" x14ac:dyDescent="0.3">
      <c r="A3515">
        <v>40438</v>
      </c>
      <c r="B3515">
        <v>40.11</v>
      </c>
      <c r="E3515">
        <v>82494</v>
      </c>
    </row>
    <row r="3516" spans="1:5" x14ac:dyDescent="0.3">
      <c r="A3516">
        <v>40437</v>
      </c>
      <c r="B3516">
        <v>39.979999999999997</v>
      </c>
      <c r="E3516">
        <v>65243</v>
      </c>
    </row>
    <row r="3517" spans="1:5" x14ac:dyDescent="0.3">
      <c r="A3517">
        <v>40436</v>
      </c>
      <c r="B3517">
        <v>40.28</v>
      </c>
      <c r="E3517">
        <v>63818</v>
      </c>
    </row>
    <row r="3518" spans="1:5" x14ac:dyDescent="0.3">
      <c r="A3518">
        <v>40435</v>
      </c>
      <c r="B3518">
        <v>40.15</v>
      </c>
      <c r="E3518">
        <v>52757</v>
      </c>
    </row>
    <row r="3519" spans="1:5" x14ac:dyDescent="0.3">
      <c r="A3519">
        <v>40434</v>
      </c>
      <c r="B3519">
        <v>40.380000000000003</v>
      </c>
      <c r="E3519">
        <v>99313</v>
      </c>
    </row>
    <row r="3520" spans="1:5" x14ac:dyDescent="0.3">
      <c r="A3520">
        <v>40431</v>
      </c>
      <c r="B3520">
        <v>39.42</v>
      </c>
      <c r="E3520">
        <v>184229</v>
      </c>
    </row>
    <row r="3521" spans="1:5" x14ac:dyDescent="0.3">
      <c r="A3521">
        <v>40430</v>
      </c>
      <c r="B3521">
        <v>39.26</v>
      </c>
      <c r="E3521">
        <v>187518</v>
      </c>
    </row>
    <row r="3522" spans="1:5" x14ac:dyDescent="0.3">
      <c r="A3522">
        <v>40429</v>
      </c>
      <c r="B3522">
        <v>39.200000000000003</v>
      </c>
      <c r="E3522">
        <v>196052</v>
      </c>
    </row>
    <row r="3523" spans="1:5" x14ac:dyDescent="0.3">
      <c r="A3523">
        <v>40428</v>
      </c>
      <c r="B3523">
        <v>38.979999999999997</v>
      </c>
      <c r="E3523">
        <v>144077</v>
      </c>
    </row>
    <row r="3524" spans="1:5" x14ac:dyDescent="0.3">
      <c r="A3524">
        <v>40424</v>
      </c>
      <c r="B3524">
        <v>39.75</v>
      </c>
      <c r="E3524">
        <v>133461</v>
      </c>
    </row>
    <row r="3525" spans="1:5" x14ac:dyDescent="0.3">
      <c r="A3525">
        <v>40423</v>
      </c>
      <c r="B3525">
        <v>39.090000000000003</v>
      </c>
      <c r="E3525">
        <v>182693</v>
      </c>
    </row>
    <row r="3526" spans="1:5" x14ac:dyDescent="0.3">
      <c r="A3526">
        <v>40422</v>
      </c>
      <c r="B3526">
        <v>38.93</v>
      </c>
      <c r="E3526">
        <v>125951</v>
      </c>
    </row>
    <row r="3527" spans="1:5" x14ac:dyDescent="0.3">
      <c r="A3527">
        <v>40421</v>
      </c>
      <c r="B3527">
        <v>37.549999999999997</v>
      </c>
      <c r="E3527">
        <v>158144</v>
      </c>
    </row>
    <row r="3528" spans="1:5" x14ac:dyDescent="0.3">
      <c r="A3528">
        <v>40420</v>
      </c>
      <c r="B3528">
        <v>37.56</v>
      </c>
      <c r="E3528">
        <v>73147</v>
      </c>
    </row>
    <row r="3529" spans="1:5" x14ac:dyDescent="0.3">
      <c r="A3529">
        <v>40417</v>
      </c>
      <c r="B3529">
        <v>38.5</v>
      </c>
      <c r="E3529">
        <v>130029</v>
      </c>
    </row>
    <row r="3530" spans="1:5" x14ac:dyDescent="0.3">
      <c r="A3530">
        <v>40416</v>
      </c>
      <c r="B3530">
        <v>37.39</v>
      </c>
      <c r="E3530">
        <v>61280</v>
      </c>
    </row>
    <row r="3531" spans="1:5" x14ac:dyDescent="0.3">
      <c r="A3531">
        <v>40415</v>
      </c>
      <c r="B3531">
        <v>37.71</v>
      </c>
      <c r="E3531">
        <v>151816</v>
      </c>
    </row>
    <row r="3532" spans="1:5" x14ac:dyDescent="0.3">
      <c r="A3532">
        <v>40414</v>
      </c>
      <c r="B3532">
        <v>37.130000000000003</v>
      </c>
      <c r="E3532">
        <v>119530</v>
      </c>
    </row>
    <row r="3533" spans="1:5" x14ac:dyDescent="0.3">
      <c r="A3533">
        <v>40413</v>
      </c>
      <c r="B3533">
        <v>37.56</v>
      </c>
      <c r="E3533">
        <v>262898</v>
      </c>
    </row>
    <row r="3534" spans="1:5" x14ac:dyDescent="0.3">
      <c r="A3534">
        <v>40410</v>
      </c>
      <c r="B3534">
        <v>38.119999999999997</v>
      </c>
      <c r="E3534">
        <v>98170</v>
      </c>
    </row>
    <row r="3535" spans="1:5" x14ac:dyDescent="0.3">
      <c r="A3535">
        <v>40409</v>
      </c>
      <c r="B3535">
        <v>38.14</v>
      </c>
      <c r="E3535">
        <v>87884</v>
      </c>
    </row>
    <row r="3536" spans="1:5" x14ac:dyDescent="0.3">
      <c r="A3536">
        <v>40408</v>
      </c>
      <c r="B3536">
        <v>39.24</v>
      </c>
      <c r="E3536">
        <v>119878</v>
      </c>
    </row>
    <row r="3537" spans="1:5" x14ac:dyDescent="0.3">
      <c r="A3537">
        <v>40407</v>
      </c>
      <c r="B3537">
        <v>39.270000000000003</v>
      </c>
      <c r="E3537">
        <v>63227</v>
      </c>
    </row>
    <row r="3538" spans="1:5" x14ac:dyDescent="0.3">
      <c r="A3538">
        <v>40406</v>
      </c>
      <c r="B3538">
        <v>38.549999999999997</v>
      </c>
      <c r="E3538">
        <v>65925</v>
      </c>
    </row>
    <row r="3539" spans="1:5" x14ac:dyDescent="0.3">
      <c r="A3539">
        <v>40403</v>
      </c>
      <c r="B3539">
        <v>38.24</v>
      </c>
      <c r="E3539">
        <v>85210</v>
      </c>
    </row>
    <row r="3540" spans="1:5" x14ac:dyDescent="0.3">
      <c r="A3540">
        <v>40402</v>
      </c>
      <c r="B3540">
        <v>38.619999999999997</v>
      </c>
      <c r="E3540">
        <v>182742</v>
      </c>
    </row>
    <row r="3541" spans="1:5" x14ac:dyDescent="0.3">
      <c r="A3541">
        <v>40401</v>
      </c>
      <c r="B3541">
        <v>38.82</v>
      </c>
      <c r="E3541">
        <v>106641</v>
      </c>
    </row>
    <row r="3542" spans="1:5" x14ac:dyDescent="0.3">
      <c r="A3542">
        <v>40400</v>
      </c>
      <c r="B3542">
        <v>40.57</v>
      </c>
      <c r="E3542">
        <v>184474</v>
      </c>
    </row>
    <row r="3543" spans="1:5" x14ac:dyDescent="0.3">
      <c r="A3543">
        <v>40399</v>
      </c>
      <c r="B3543">
        <v>41.37</v>
      </c>
      <c r="E3543">
        <v>101446</v>
      </c>
    </row>
    <row r="3544" spans="1:5" x14ac:dyDescent="0.3">
      <c r="A3544">
        <v>40396</v>
      </c>
      <c r="B3544">
        <v>40.97</v>
      </c>
      <c r="E3544">
        <v>160545</v>
      </c>
    </row>
    <row r="3545" spans="1:5" x14ac:dyDescent="0.3">
      <c r="A3545">
        <v>40395</v>
      </c>
      <c r="B3545">
        <v>41.27</v>
      </c>
      <c r="E3545">
        <v>175380</v>
      </c>
    </row>
    <row r="3546" spans="1:5" x14ac:dyDescent="0.3">
      <c r="A3546">
        <v>40394</v>
      </c>
      <c r="B3546">
        <v>41.79</v>
      </c>
      <c r="E3546">
        <v>539606</v>
      </c>
    </row>
    <row r="3547" spans="1:5" x14ac:dyDescent="0.3">
      <c r="A3547">
        <v>40393</v>
      </c>
      <c r="B3547">
        <v>41.45</v>
      </c>
      <c r="E3547">
        <v>511853</v>
      </c>
    </row>
    <row r="3548" spans="1:5" x14ac:dyDescent="0.3">
      <c r="A3548">
        <v>40392</v>
      </c>
      <c r="B3548">
        <v>41.68</v>
      </c>
      <c r="E3548">
        <v>117474</v>
      </c>
    </row>
    <row r="3549" spans="1:5" x14ac:dyDescent="0.3">
      <c r="A3549">
        <v>40389</v>
      </c>
      <c r="B3549">
        <v>41.26</v>
      </c>
      <c r="E3549">
        <v>417161</v>
      </c>
    </row>
    <row r="3550" spans="1:5" x14ac:dyDescent="0.3">
      <c r="A3550">
        <v>40388</v>
      </c>
      <c r="B3550">
        <v>41.07</v>
      </c>
      <c r="E3550">
        <v>59114</v>
      </c>
    </row>
    <row r="3551" spans="1:5" x14ac:dyDescent="0.3">
      <c r="A3551">
        <v>40387</v>
      </c>
      <c r="B3551">
        <v>41.08</v>
      </c>
      <c r="E3551">
        <v>39832</v>
      </c>
    </row>
    <row r="3552" spans="1:5" x14ac:dyDescent="0.3">
      <c r="A3552">
        <v>40386</v>
      </c>
      <c r="B3552">
        <v>41.67</v>
      </c>
      <c r="E3552">
        <v>85052</v>
      </c>
    </row>
    <row r="3553" spans="1:5" x14ac:dyDescent="0.3">
      <c r="A3553">
        <v>40385</v>
      </c>
      <c r="B3553">
        <v>41.81</v>
      </c>
      <c r="E3553">
        <v>97800</v>
      </c>
    </row>
    <row r="3554" spans="1:5" x14ac:dyDescent="0.3">
      <c r="A3554">
        <v>40382</v>
      </c>
      <c r="B3554">
        <v>41.04</v>
      </c>
      <c r="E3554">
        <v>209722</v>
      </c>
    </row>
    <row r="3555" spans="1:5" x14ac:dyDescent="0.3">
      <c r="A3555">
        <v>40381</v>
      </c>
      <c r="B3555">
        <v>40.08</v>
      </c>
      <c r="E3555">
        <v>97191</v>
      </c>
    </row>
    <row r="3556" spans="1:5" x14ac:dyDescent="0.3">
      <c r="A3556">
        <v>40380</v>
      </c>
      <c r="B3556">
        <v>38.72</v>
      </c>
      <c r="E3556">
        <v>91760</v>
      </c>
    </row>
    <row r="3557" spans="1:5" x14ac:dyDescent="0.3">
      <c r="A3557">
        <v>40379</v>
      </c>
      <c r="B3557">
        <v>39.445</v>
      </c>
      <c r="E3557">
        <v>124800</v>
      </c>
    </row>
    <row r="3558" spans="1:5" x14ac:dyDescent="0.3">
      <c r="A3558">
        <v>40378</v>
      </c>
      <c r="B3558">
        <v>38.840000000000003</v>
      </c>
      <c r="E3558">
        <v>89245</v>
      </c>
    </row>
    <row r="3559" spans="1:5" x14ac:dyDescent="0.3">
      <c r="A3559">
        <v>40375</v>
      </c>
      <c r="B3559">
        <v>38.68</v>
      </c>
      <c r="E3559">
        <v>128811</v>
      </c>
    </row>
    <row r="3560" spans="1:5" x14ac:dyDescent="0.3">
      <c r="A3560">
        <v>40374</v>
      </c>
      <c r="B3560">
        <v>40.185000000000002</v>
      </c>
      <c r="E3560">
        <v>117527</v>
      </c>
    </row>
    <row r="3561" spans="1:5" x14ac:dyDescent="0.3">
      <c r="A3561">
        <v>40373</v>
      </c>
      <c r="B3561">
        <v>40.67</v>
      </c>
      <c r="E3561">
        <v>99074</v>
      </c>
    </row>
    <row r="3562" spans="1:5" x14ac:dyDescent="0.3">
      <c r="A3562">
        <v>40372</v>
      </c>
      <c r="B3562">
        <v>40.81</v>
      </c>
      <c r="E3562">
        <v>103069</v>
      </c>
    </row>
    <row r="3563" spans="1:5" x14ac:dyDescent="0.3">
      <c r="A3563">
        <v>40371</v>
      </c>
      <c r="B3563">
        <v>39.46</v>
      </c>
      <c r="E3563">
        <v>131558</v>
      </c>
    </row>
    <row r="3564" spans="1:5" x14ac:dyDescent="0.3">
      <c r="A3564">
        <v>40368</v>
      </c>
      <c r="B3564">
        <v>39.97</v>
      </c>
      <c r="E3564">
        <v>87291</v>
      </c>
    </row>
    <row r="3565" spans="1:5" x14ac:dyDescent="0.3">
      <c r="A3565">
        <v>40367</v>
      </c>
      <c r="B3565">
        <v>39.270000000000003</v>
      </c>
      <c r="E3565">
        <v>93751</v>
      </c>
    </row>
    <row r="3566" spans="1:5" x14ac:dyDescent="0.3">
      <c r="A3566">
        <v>40366</v>
      </c>
      <c r="B3566">
        <v>38.729999999999997</v>
      </c>
      <c r="E3566">
        <v>537351</v>
      </c>
    </row>
    <row r="3567" spans="1:5" x14ac:dyDescent="0.3">
      <c r="A3567">
        <v>40365</v>
      </c>
      <c r="B3567">
        <v>37.67</v>
      </c>
      <c r="E3567">
        <v>156316</v>
      </c>
    </row>
    <row r="3568" spans="1:5" x14ac:dyDescent="0.3">
      <c r="A3568">
        <v>40361</v>
      </c>
      <c r="B3568">
        <v>38.32</v>
      </c>
      <c r="E3568">
        <v>173483</v>
      </c>
    </row>
    <row r="3569" spans="1:5" x14ac:dyDescent="0.3">
      <c r="A3569">
        <v>40360</v>
      </c>
      <c r="B3569">
        <v>38.75</v>
      </c>
      <c r="E3569">
        <v>513021</v>
      </c>
    </row>
    <row r="3570" spans="1:5" x14ac:dyDescent="0.3">
      <c r="A3570">
        <v>40359</v>
      </c>
      <c r="B3570">
        <v>39.14</v>
      </c>
      <c r="E3570">
        <v>309225</v>
      </c>
    </row>
    <row r="3571" spans="1:5" x14ac:dyDescent="0.3">
      <c r="A3571">
        <v>40358</v>
      </c>
      <c r="B3571">
        <v>39.47</v>
      </c>
      <c r="E3571">
        <v>249852</v>
      </c>
    </row>
    <row r="3572" spans="1:5" x14ac:dyDescent="0.3">
      <c r="A3572">
        <v>40357</v>
      </c>
      <c r="B3572">
        <v>41.185000000000002</v>
      </c>
      <c r="E3572">
        <v>153078</v>
      </c>
    </row>
    <row r="3573" spans="1:5" x14ac:dyDescent="0.3">
      <c r="A3573">
        <v>40354</v>
      </c>
      <c r="B3573">
        <v>41.5</v>
      </c>
      <c r="E3573">
        <v>275573</v>
      </c>
    </row>
    <row r="3574" spans="1:5" x14ac:dyDescent="0.3">
      <c r="A3574">
        <v>40353</v>
      </c>
      <c r="B3574">
        <v>40.61</v>
      </c>
      <c r="E3574">
        <v>153480</v>
      </c>
    </row>
    <row r="3575" spans="1:5" x14ac:dyDescent="0.3">
      <c r="A3575">
        <v>40352</v>
      </c>
      <c r="B3575">
        <v>41.18</v>
      </c>
      <c r="E3575">
        <v>110130</v>
      </c>
    </row>
    <row r="3576" spans="1:5" x14ac:dyDescent="0.3">
      <c r="A3576">
        <v>40351</v>
      </c>
      <c r="B3576">
        <v>41.2</v>
      </c>
      <c r="E3576">
        <v>804291</v>
      </c>
    </row>
    <row r="3577" spans="1:5" x14ac:dyDescent="0.3">
      <c r="A3577">
        <v>40350</v>
      </c>
      <c r="B3577">
        <v>41.97</v>
      </c>
      <c r="E3577">
        <v>110426</v>
      </c>
    </row>
    <row r="3578" spans="1:5" x14ac:dyDescent="0.3">
      <c r="A3578">
        <v>40347</v>
      </c>
      <c r="B3578">
        <v>42.66</v>
      </c>
      <c r="E3578">
        <v>232054</v>
      </c>
    </row>
    <row r="3579" spans="1:5" x14ac:dyDescent="0.3">
      <c r="A3579">
        <v>40346</v>
      </c>
      <c r="B3579">
        <v>42.52</v>
      </c>
      <c r="E3579">
        <v>109907</v>
      </c>
    </row>
    <row r="3580" spans="1:5" x14ac:dyDescent="0.3">
      <c r="A3580">
        <v>40345</v>
      </c>
      <c r="B3580">
        <v>42.53</v>
      </c>
      <c r="E3580">
        <v>125584</v>
      </c>
    </row>
    <row r="3581" spans="1:5" x14ac:dyDescent="0.3">
      <c r="A3581">
        <v>40344</v>
      </c>
      <c r="B3581">
        <v>42.61</v>
      </c>
      <c r="E3581">
        <v>421325</v>
      </c>
    </row>
    <row r="3582" spans="1:5" x14ac:dyDescent="0.3">
      <c r="A3582">
        <v>40343</v>
      </c>
      <c r="B3582">
        <v>41.57</v>
      </c>
      <c r="E3582">
        <v>98570</v>
      </c>
    </row>
    <row r="3583" spans="1:5" x14ac:dyDescent="0.3">
      <c r="A3583">
        <v>40340</v>
      </c>
      <c r="B3583">
        <v>41.41</v>
      </c>
      <c r="E3583">
        <v>54694</v>
      </c>
    </row>
    <row r="3584" spans="1:5" x14ac:dyDescent="0.3">
      <c r="A3584">
        <v>40339</v>
      </c>
      <c r="B3584">
        <v>40.68</v>
      </c>
      <c r="E3584">
        <v>63185</v>
      </c>
    </row>
    <row r="3585" spans="1:5" x14ac:dyDescent="0.3">
      <c r="A3585">
        <v>40338</v>
      </c>
      <c r="B3585">
        <v>39.32</v>
      </c>
      <c r="E3585">
        <v>105786</v>
      </c>
    </row>
    <row r="3586" spans="1:5" x14ac:dyDescent="0.3">
      <c r="A3586">
        <v>40337</v>
      </c>
      <c r="B3586">
        <v>39.35</v>
      </c>
      <c r="E3586">
        <v>230719</v>
      </c>
    </row>
    <row r="3587" spans="1:5" x14ac:dyDescent="0.3">
      <c r="A3587">
        <v>40336</v>
      </c>
      <c r="B3587">
        <v>39.58</v>
      </c>
      <c r="E3587">
        <v>188225</v>
      </c>
    </row>
    <row r="3588" spans="1:5" x14ac:dyDescent="0.3">
      <c r="A3588">
        <v>40333</v>
      </c>
      <c r="B3588">
        <v>40.880000000000003</v>
      </c>
      <c r="E3588">
        <v>200429</v>
      </c>
    </row>
    <row r="3589" spans="1:5" x14ac:dyDescent="0.3">
      <c r="A3589">
        <v>40332</v>
      </c>
      <c r="B3589">
        <v>43.13</v>
      </c>
      <c r="E3589">
        <v>123541</v>
      </c>
    </row>
    <row r="3590" spans="1:5" x14ac:dyDescent="0.3">
      <c r="A3590">
        <v>40331</v>
      </c>
      <c r="B3590">
        <v>42.66</v>
      </c>
      <c r="E3590">
        <v>145344</v>
      </c>
    </row>
    <row r="3591" spans="1:5" x14ac:dyDescent="0.3">
      <c r="A3591">
        <v>40330</v>
      </c>
      <c r="B3591">
        <v>41.41</v>
      </c>
      <c r="E3591">
        <v>144913</v>
      </c>
    </row>
    <row r="3592" spans="1:5" x14ac:dyDescent="0.3">
      <c r="A3592">
        <v>40326</v>
      </c>
      <c r="B3592">
        <v>42.71</v>
      </c>
      <c r="E3592">
        <v>78576</v>
      </c>
    </row>
    <row r="3593" spans="1:5" x14ac:dyDescent="0.3">
      <c r="A3593">
        <v>40325</v>
      </c>
      <c r="B3593">
        <v>43.34</v>
      </c>
      <c r="E3593">
        <v>227898</v>
      </c>
    </row>
    <row r="3594" spans="1:5" x14ac:dyDescent="0.3">
      <c r="A3594">
        <v>40324</v>
      </c>
      <c r="B3594">
        <v>41.41</v>
      </c>
      <c r="E3594">
        <v>271450</v>
      </c>
    </row>
    <row r="3595" spans="1:5" x14ac:dyDescent="0.3">
      <c r="A3595">
        <v>40323</v>
      </c>
      <c r="B3595">
        <v>41.36</v>
      </c>
      <c r="E3595">
        <v>566566</v>
      </c>
    </row>
    <row r="3596" spans="1:5" x14ac:dyDescent="0.3">
      <c r="A3596">
        <v>40322</v>
      </c>
      <c r="B3596">
        <v>41.39</v>
      </c>
      <c r="E3596">
        <v>299790</v>
      </c>
    </row>
    <row r="3597" spans="1:5" x14ac:dyDescent="0.3">
      <c r="A3597">
        <v>40319</v>
      </c>
      <c r="B3597">
        <v>41.88</v>
      </c>
      <c r="E3597">
        <v>627848</v>
      </c>
    </row>
    <row r="3598" spans="1:5" x14ac:dyDescent="0.3">
      <c r="A3598">
        <v>40318</v>
      </c>
      <c r="B3598">
        <v>41.31</v>
      </c>
      <c r="E3598">
        <v>486840</v>
      </c>
    </row>
    <row r="3599" spans="1:5" x14ac:dyDescent="0.3">
      <c r="A3599">
        <v>40317</v>
      </c>
      <c r="B3599">
        <v>43.79</v>
      </c>
      <c r="E3599">
        <v>437398</v>
      </c>
    </row>
    <row r="3600" spans="1:5" x14ac:dyDescent="0.3">
      <c r="A3600">
        <v>40316</v>
      </c>
      <c r="B3600">
        <v>44.68</v>
      </c>
      <c r="E3600">
        <v>517201</v>
      </c>
    </row>
    <row r="3601" spans="1:5" x14ac:dyDescent="0.3">
      <c r="A3601">
        <v>40315</v>
      </c>
      <c r="B3601">
        <v>45.42</v>
      </c>
      <c r="E3601">
        <v>301839</v>
      </c>
    </row>
    <row r="3602" spans="1:5" x14ac:dyDescent="0.3">
      <c r="A3602">
        <v>40312</v>
      </c>
      <c r="B3602">
        <v>45.33</v>
      </c>
      <c r="E3602">
        <v>137598</v>
      </c>
    </row>
    <row r="3603" spans="1:5" x14ac:dyDescent="0.3">
      <c r="A3603">
        <v>40311</v>
      </c>
      <c r="B3603">
        <v>46.29</v>
      </c>
      <c r="E3603">
        <v>233546</v>
      </c>
    </row>
    <row r="3604" spans="1:5" x14ac:dyDescent="0.3">
      <c r="A3604">
        <v>40310</v>
      </c>
      <c r="B3604">
        <v>46.72</v>
      </c>
      <c r="E3604">
        <v>565069</v>
      </c>
    </row>
    <row r="3605" spans="1:5" x14ac:dyDescent="0.3">
      <c r="A3605">
        <v>40309</v>
      </c>
      <c r="B3605">
        <v>45.23</v>
      </c>
      <c r="E3605">
        <v>514871</v>
      </c>
    </row>
    <row r="3606" spans="1:5" x14ac:dyDescent="0.3">
      <c r="A3606">
        <v>40308</v>
      </c>
      <c r="B3606">
        <v>44.74</v>
      </c>
      <c r="E3606">
        <v>497951</v>
      </c>
    </row>
    <row r="3607" spans="1:5" x14ac:dyDescent="0.3">
      <c r="A3607">
        <v>40305</v>
      </c>
      <c r="B3607">
        <v>42.29</v>
      </c>
      <c r="E3607">
        <v>858861</v>
      </c>
    </row>
    <row r="3608" spans="1:5" x14ac:dyDescent="0.3">
      <c r="A3608">
        <v>40304</v>
      </c>
      <c r="B3608">
        <v>43.789900000000003</v>
      </c>
      <c r="E3608">
        <v>930817</v>
      </c>
    </row>
    <row r="3609" spans="1:5" x14ac:dyDescent="0.3">
      <c r="A3609">
        <v>40303</v>
      </c>
      <c r="B3609">
        <v>45.47</v>
      </c>
      <c r="E3609">
        <v>487972</v>
      </c>
    </row>
    <row r="3610" spans="1:5" x14ac:dyDescent="0.3">
      <c r="A3610">
        <v>40302</v>
      </c>
      <c r="B3610">
        <v>46.28</v>
      </c>
      <c r="E3610">
        <v>223517</v>
      </c>
    </row>
    <row r="3611" spans="1:5" x14ac:dyDescent="0.3">
      <c r="A3611">
        <v>40301</v>
      </c>
      <c r="B3611">
        <v>47.68</v>
      </c>
      <c r="E3611">
        <v>452087</v>
      </c>
    </row>
    <row r="3612" spans="1:5" x14ac:dyDescent="0.3">
      <c r="A3612">
        <v>40298</v>
      </c>
      <c r="B3612">
        <v>46.73</v>
      </c>
      <c r="E3612">
        <v>364467</v>
      </c>
    </row>
    <row r="3613" spans="1:5" x14ac:dyDescent="0.3">
      <c r="A3613">
        <v>40297</v>
      </c>
      <c r="B3613">
        <v>48.125</v>
      </c>
      <c r="E3613">
        <v>189068</v>
      </c>
    </row>
    <row r="3614" spans="1:5" x14ac:dyDescent="0.3">
      <c r="A3614">
        <v>40296</v>
      </c>
      <c r="B3614">
        <v>47.11</v>
      </c>
      <c r="E3614">
        <v>115310</v>
      </c>
    </row>
    <row r="3615" spans="1:5" x14ac:dyDescent="0.3">
      <c r="A3615">
        <v>40295</v>
      </c>
      <c r="B3615">
        <v>46.91</v>
      </c>
      <c r="E3615">
        <v>145829</v>
      </c>
    </row>
    <row r="3616" spans="1:5" x14ac:dyDescent="0.3">
      <c r="A3616">
        <v>40294</v>
      </c>
      <c r="B3616">
        <v>47.97</v>
      </c>
      <c r="E3616">
        <v>135854</v>
      </c>
    </row>
    <row r="3617" spans="1:5" x14ac:dyDescent="0.3">
      <c r="A3617">
        <v>40291</v>
      </c>
      <c r="B3617">
        <v>47.94</v>
      </c>
      <c r="E3617">
        <v>387947</v>
      </c>
    </row>
    <row r="3618" spans="1:5" x14ac:dyDescent="0.3">
      <c r="A3618">
        <v>40290</v>
      </c>
      <c r="B3618">
        <v>47.43</v>
      </c>
      <c r="E3618">
        <v>133802</v>
      </c>
    </row>
    <row r="3619" spans="1:5" x14ac:dyDescent="0.3">
      <c r="A3619">
        <v>40289</v>
      </c>
      <c r="B3619">
        <v>46.84</v>
      </c>
      <c r="E3619">
        <v>213993</v>
      </c>
    </row>
    <row r="3620" spans="1:5" x14ac:dyDescent="0.3">
      <c r="A3620">
        <v>40288</v>
      </c>
      <c r="B3620">
        <v>46.51</v>
      </c>
      <c r="E3620">
        <v>467917</v>
      </c>
    </row>
    <row r="3621" spans="1:5" x14ac:dyDescent="0.3">
      <c r="A3621">
        <v>40287</v>
      </c>
      <c r="B3621">
        <v>45.77</v>
      </c>
      <c r="E3621">
        <v>242445</v>
      </c>
    </row>
    <row r="3622" spans="1:5" x14ac:dyDescent="0.3">
      <c r="A3622">
        <v>40284</v>
      </c>
      <c r="B3622">
        <v>46.02</v>
      </c>
      <c r="E3622">
        <v>396280</v>
      </c>
    </row>
    <row r="3623" spans="1:5" x14ac:dyDescent="0.3">
      <c r="A3623">
        <v>40283</v>
      </c>
      <c r="B3623">
        <v>46.62</v>
      </c>
      <c r="E3623">
        <v>302858</v>
      </c>
    </row>
    <row r="3624" spans="1:5" x14ac:dyDescent="0.3">
      <c r="A3624">
        <v>40282</v>
      </c>
      <c r="B3624">
        <v>46.29</v>
      </c>
      <c r="E3624">
        <v>91177</v>
      </c>
    </row>
    <row r="3625" spans="1:5" x14ac:dyDescent="0.3">
      <c r="A3625">
        <v>40281</v>
      </c>
      <c r="B3625">
        <v>45.11</v>
      </c>
      <c r="E3625">
        <v>75674</v>
      </c>
    </row>
    <row r="3626" spans="1:5" x14ac:dyDescent="0.3">
      <c r="A3626">
        <v>40280</v>
      </c>
      <c r="B3626">
        <v>45.04</v>
      </c>
      <c r="E3626">
        <v>79930</v>
      </c>
    </row>
    <row r="3627" spans="1:5" x14ac:dyDescent="0.3">
      <c r="A3627">
        <v>40277</v>
      </c>
      <c r="B3627">
        <v>44.79</v>
      </c>
      <c r="E3627">
        <v>100779</v>
      </c>
    </row>
    <row r="3628" spans="1:5" x14ac:dyDescent="0.3">
      <c r="A3628">
        <v>40276</v>
      </c>
      <c r="B3628">
        <v>44.69</v>
      </c>
      <c r="E3628">
        <v>117708</v>
      </c>
    </row>
    <row r="3629" spans="1:5" x14ac:dyDescent="0.3">
      <c r="A3629">
        <v>40275</v>
      </c>
      <c r="B3629">
        <v>44.56</v>
      </c>
      <c r="E3629">
        <v>706190</v>
      </c>
    </row>
    <row r="3630" spans="1:5" x14ac:dyDescent="0.3">
      <c r="A3630">
        <v>40274</v>
      </c>
      <c r="B3630">
        <v>44.64</v>
      </c>
      <c r="E3630">
        <v>434903</v>
      </c>
    </row>
    <row r="3631" spans="1:5" x14ac:dyDescent="0.3">
      <c r="A3631">
        <v>40273</v>
      </c>
      <c r="B3631">
        <v>44.29</v>
      </c>
      <c r="E3631">
        <v>174969</v>
      </c>
    </row>
    <row r="3632" spans="1:5" x14ac:dyDescent="0.3">
      <c r="A3632">
        <v>40269</v>
      </c>
      <c r="B3632">
        <v>43.225000000000001</v>
      </c>
      <c r="E3632">
        <v>576753</v>
      </c>
    </row>
    <row r="3633" spans="1:5" x14ac:dyDescent="0.3">
      <c r="A3633">
        <v>40268</v>
      </c>
      <c r="B3633">
        <v>42.93</v>
      </c>
      <c r="E3633">
        <v>460868</v>
      </c>
    </row>
    <row r="3634" spans="1:5" x14ac:dyDescent="0.3">
      <c r="A3634">
        <v>40267</v>
      </c>
      <c r="B3634">
        <v>43.27</v>
      </c>
      <c r="E3634">
        <v>89386</v>
      </c>
    </row>
    <row r="3635" spans="1:5" x14ac:dyDescent="0.3">
      <c r="A3635">
        <v>40266</v>
      </c>
      <c r="B3635">
        <v>43.24</v>
      </c>
      <c r="E3635">
        <v>72865</v>
      </c>
    </row>
    <row r="3636" spans="1:5" x14ac:dyDescent="0.3">
      <c r="A3636">
        <v>40263</v>
      </c>
      <c r="B3636">
        <v>42.94</v>
      </c>
      <c r="E3636">
        <v>382787</v>
      </c>
    </row>
    <row r="3637" spans="1:5" x14ac:dyDescent="0.3">
      <c r="A3637">
        <v>40262</v>
      </c>
      <c r="B3637">
        <v>43.0501</v>
      </c>
      <c r="E3637">
        <v>494745</v>
      </c>
    </row>
    <row r="3638" spans="1:5" x14ac:dyDescent="0.3">
      <c r="A3638">
        <v>40261</v>
      </c>
      <c r="B3638">
        <v>43.34</v>
      </c>
      <c r="E3638">
        <v>314031</v>
      </c>
    </row>
    <row r="3639" spans="1:5" x14ac:dyDescent="0.3">
      <c r="A3639">
        <v>40260</v>
      </c>
      <c r="B3639">
        <v>43.8</v>
      </c>
      <c r="E3639">
        <v>173748</v>
      </c>
    </row>
    <row r="3640" spans="1:5" x14ac:dyDescent="0.3">
      <c r="A3640">
        <v>40259</v>
      </c>
      <c r="B3640">
        <v>43.15</v>
      </c>
      <c r="E3640">
        <v>449488</v>
      </c>
    </row>
    <row r="3641" spans="1:5" x14ac:dyDescent="0.3">
      <c r="A3641">
        <v>40256</v>
      </c>
      <c r="B3641">
        <v>42.52</v>
      </c>
      <c r="E3641">
        <v>64254</v>
      </c>
    </row>
    <row r="3642" spans="1:5" x14ac:dyDescent="0.3">
      <c r="A3642">
        <v>40255</v>
      </c>
      <c r="B3642">
        <v>43.02</v>
      </c>
      <c r="E3642">
        <v>116278</v>
      </c>
    </row>
    <row r="3643" spans="1:5" x14ac:dyDescent="0.3">
      <c r="A3643">
        <v>40254</v>
      </c>
      <c r="B3643">
        <v>43.22</v>
      </c>
      <c r="E3643">
        <v>102402</v>
      </c>
    </row>
    <row r="3644" spans="1:5" x14ac:dyDescent="0.3">
      <c r="A3644">
        <v>40253</v>
      </c>
      <c r="B3644">
        <v>43.07</v>
      </c>
      <c r="E3644">
        <v>139269</v>
      </c>
    </row>
    <row r="3645" spans="1:5" x14ac:dyDescent="0.3">
      <c r="A3645">
        <v>40252</v>
      </c>
      <c r="B3645">
        <v>42.71</v>
      </c>
      <c r="E3645">
        <v>70787</v>
      </c>
    </row>
    <row r="3646" spans="1:5" x14ac:dyDescent="0.3">
      <c r="A3646">
        <v>40249</v>
      </c>
      <c r="B3646">
        <v>42.9</v>
      </c>
      <c r="E3646">
        <v>99583</v>
      </c>
    </row>
    <row r="3647" spans="1:5" x14ac:dyDescent="0.3">
      <c r="A3647">
        <v>40248</v>
      </c>
      <c r="B3647">
        <v>43.11</v>
      </c>
      <c r="E3647">
        <v>80337</v>
      </c>
    </row>
    <row r="3648" spans="1:5" x14ac:dyDescent="0.3">
      <c r="A3648">
        <v>40247</v>
      </c>
      <c r="B3648">
        <v>42.98</v>
      </c>
      <c r="E3648">
        <v>84522</v>
      </c>
    </row>
    <row r="3649" spans="1:5" x14ac:dyDescent="0.3">
      <c r="A3649">
        <v>40246</v>
      </c>
      <c r="B3649">
        <v>42.71</v>
      </c>
      <c r="E3649">
        <v>110072</v>
      </c>
    </row>
    <row r="3650" spans="1:5" x14ac:dyDescent="0.3">
      <c r="A3650">
        <v>40245</v>
      </c>
      <c r="B3650">
        <v>42.59</v>
      </c>
      <c r="E3650">
        <v>151778</v>
      </c>
    </row>
    <row r="3651" spans="1:5" x14ac:dyDescent="0.3">
      <c r="A3651">
        <v>40242</v>
      </c>
      <c r="B3651">
        <v>42.45</v>
      </c>
      <c r="E3651">
        <v>442067</v>
      </c>
    </row>
    <row r="3652" spans="1:5" x14ac:dyDescent="0.3">
      <c r="A3652">
        <v>40241</v>
      </c>
      <c r="B3652">
        <v>41.58</v>
      </c>
      <c r="E3652">
        <v>188095</v>
      </c>
    </row>
    <row r="3653" spans="1:5" x14ac:dyDescent="0.3">
      <c r="A3653">
        <v>40240</v>
      </c>
      <c r="B3653">
        <v>41.42</v>
      </c>
      <c r="E3653">
        <v>670060</v>
      </c>
    </row>
    <row r="3654" spans="1:5" x14ac:dyDescent="0.3">
      <c r="A3654">
        <v>40239</v>
      </c>
      <c r="B3654">
        <v>41.09</v>
      </c>
      <c r="E3654">
        <v>492807</v>
      </c>
    </row>
    <row r="3655" spans="1:5" x14ac:dyDescent="0.3">
      <c r="A3655">
        <v>40238</v>
      </c>
      <c r="B3655">
        <v>40.799999999999997</v>
      </c>
      <c r="E3655">
        <v>198713</v>
      </c>
    </row>
    <row r="3656" spans="1:5" x14ac:dyDescent="0.3">
      <c r="A3656">
        <v>40235</v>
      </c>
      <c r="B3656">
        <v>39.76</v>
      </c>
      <c r="E3656">
        <v>58466</v>
      </c>
    </row>
    <row r="3657" spans="1:5" x14ac:dyDescent="0.3">
      <c r="A3657">
        <v>40234</v>
      </c>
      <c r="B3657">
        <v>39.96</v>
      </c>
      <c r="E3657">
        <v>111116</v>
      </c>
    </row>
    <row r="3658" spans="1:5" x14ac:dyDescent="0.3">
      <c r="A3658">
        <v>40233</v>
      </c>
      <c r="B3658">
        <v>40.07</v>
      </c>
      <c r="E3658">
        <v>58101</v>
      </c>
    </row>
    <row r="3659" spans="1:5" x14ac:dyDescent="0.3">
      <c r="A3659">
        <v>40232</v>
      </c>
      <c r="B3659">
        <v>39.770000000000003</v>
      </c>
      <c r="E3659">
        <v>83092</v>
      </c>
    </row>
    <row r="3660" spans="1:5" x14ac:dyDescent="0.3">
      <c r="A3660">
        <v>40231</v>
      </c>
      <c r="B3660">
        <v>40.020000000000003</v>
      </c>
      <c r="E3660">
        <v>65725</v>
      </c>
    </row>
    <row r="3661" spans="1:5" x14ac:dyDescent="0.3">
      <c r="A3661">
        <v>40228</v>
      </c>
      <c r="B3661">
        <v>39.92</v>
      </c>
      <c r="E3661">
        <v>52068</v>
      </c>
    </row>
    <row r="3662" spans="1:5" x14ac:dyDescent="0.3">
      <c r="A3662">
        <v>40227</v>
      </c>
      <c r="B3662">
        <v>40</v>
      </c>
      <c r="E3662">
        <v>103566</v>
      </c>
    </row>
    <row r="3663" spans="1:5" x14ac:dyDescent="0.3">
      <c r="A3663">
        <v>40226</v>
      </c>
      <c r="B3663">
        <v>39.549999999999997</v>
      </c>
      <c r="E3663">
        <v>139155</v>
      </c>
    </row>
    <row r="3664" spans="1:5" x14ac:dyDescent="0.3">
      <c r="A3664">
        <v>40225</v>
      </c>
      <c r="B3664">
        <v>39.28</v>
      </c>
      <c r="E3664">
        <v>91287</v>
      </c>
    </row>
    <row r="3665" spans="1:5" x14ac:dyDescent="0.3">
      <c r="A3665">
        <v>40221</v>
      </c>
      <c r="B3665">
        <v>38.64</v>
      </c>
      <c r="E3665">
        <v>107442</v>
      </c>
    </row>
    <row r="3666" spans="1:5" x14ac:dyDescent="0.3">
      <c r="A3666">
        <v>40220</v>
      </c>
      <c r="B3666">
        <v>38.36</v>
      </c>
      <c r="E3666">
        <v>141354</v>
      </c>
    </row>
    <row r="3667" spans="1:5" x14ac:dyDescent="0.3">
      <c r="A3667">
        <v>40219</v>
      </c>
      <c r="B3667">
        <v>37.590000000000003</v>
      </c>
      <c r="E3667">
        <v>443816</v>
      </c>
    </row>
    <row r="3668" spans="1:5" x14ac:dyDescent="0.3">
      <c r="A3668">
        <v>40218</v>
      </c>
      <c r="B3668">
        <v>37.549999999999997</v>
      </c>
      <c r="E3668">
        <v>592562</v>
      </c>
    </row>
    <row r="3669" spans="1:5" x14ac:dyDescent="0.3">
      <c r="A3669">
        <v>40217</v>
      </c>
      <c r="B3669">
        <v>37.14</v>
      </c>
      <c r="E3669">
        <v>257425</v>
      </c>
    </row>
    <row r="3670" spans="1:5" x14ac:dyDescent="0.3">
      <c r="A3670">
        <v>40214</v>
      </c>
      <c r="B3670">
        <v>37.35</v>
      </c>
      <c r="E3670">
        <v>591248</v>
      </c>
    </row>
    <row r="3671" spans="1:5" x14ac:dyDescent="0.3">
      <c r="A3671">
        <v>40213</v>
      </c>
      <c r="B3671">
        <v>37.19</v>
      </c>
      <c r="E3671">
        <v>120353</v>
      </c>
    </row>
    <row r="3672" spans="1:5" x14ac:dyDescent="0.3">
      <c r="A3672">
        <v>40212</v>
      </c>
      <c r="B3672">
        <v>38.4</v>
      </c>
      <c r="E3672">
        <v>100840</v>
      </c>
    </row>
    <row r="3673" spans="1:5" x14ac:dyDescent="0.3">
      <c r="A3673">
        <v>40211</v>
      </c>
      <c r="B3673">
        <v>38.659999999999997</v>
      </c>
      <c r="E3673">
        <v>170659</v>
      </c>
    </row>
    <row r="3674" spans="1:5" x14ac:dyDescent="0.3">
      <c r="A3674">
        <v>40210</v>
      </c>
      <c r="B3674">
        <v>38.21</v>
      </c>
      <c r="E3674">
        <v>426688</v>
      </c>
    </row>
    <row r="3675" spans="1:5" x14ac:dyDescent="0.3">
      <c r="A3675">
        <v>40207</v>
      </c>
      <c r="B3675">
        <v>37.99</v>
      </c>
      <c r="E3675">
        <v>113353</v>
      </c>
    </row>
    <row r="3676" spans="1:5" x14ac:dyDescent="0.3">
      <c r="A3676">
        <v>40206</v>
      </c>
      <c r="B3676">
        <v>38.36</v>
      </c>
      <c r="E3676">
        <v>95617</v>
      </c>
    </row>
    <row r="3677" spans="1:5" x14ac:dyDescent="0.3">
      <c r="A3677">
        <v>40205</v>
      </c>
      <c r="B3677">
        <v>38.93</v>
      </c>
      <c r="E3677">
        <v>60514</v>
      </c>
    </row>
    <row r="3678" spans="1:5" x14ac:dyDescent="0.3">
      <c r="A3678">
        <v>40204</v>
      </c>
      <c r="B3678">
        <v>38.5</v>
      </c>
      <c r="E3678">
        <v>293197</v>
      </c>
    </row>
    <row r="3679" spans="1:5" x14ac:dyDescent="0.3">
      <c r="A3679">
        <v>40203</v>
      </c>
      <c r="B3679">
        <v>38.880000000000003</v>
      </c>
      <c r="E3679">
        <v>146879</v>
      </c>
    </row>
    <row r="3680" spans="1:5" x14ac:dyDescent="0.3">
      <c r="A3680">
        <v>40200</v>
      </c>
      <c r="B3680">
        <v>38.849899999999998</v>
      </c>
      <c r="E3680">
        <v>160368</v>
      </c>
    </row>
    <row r="3681" spans="1:5" x14ac:dyDescent="0.3">
      <c r="A3681">
        <v>40199</v>
      </c>
      <c r="B3681">
        <v>39.49</v>
      </c>
      <c r="E3681">
        <v>127354</v>
      </c>
    </row>
    <row r="3682" spans="1:5" x14ac:dyDescent="0.3">
      <c r="A3682">
        <v>40198</v>
      </c>
      <c r="B3682">
        <v>40.44</v>
      </c>
      <c r="E3682">
        <v>108482</v>
      </c>
    </row>
    <row r="3683" spans="1:5" x14ac:dyDescent="0.3">
      <c r="A3683">
        <v>40197</v>
      </c>
      <c r="B3683">
        <v>41.15</v>
      </c>
      <c r="E3683">
        <v>372074</v>
      </c>
    </row>
    <row r="3684" spans="1:5" x14ac:dyDescent="0.3">
      <c r="A3684">
        <v>40193</v>
      </c>
      <c r="B3684">
        <v>40.22</v>
      </c>
      <c r="E3684">
        <v>324521</v>
      </c>
    </row>
    <row r="3685" spans="1:5" x14ac:dyDescent="0.3">
      <c r="A3685">
        <v>40192</v>
      </c>
      <c r="B3685">
        <v>40.83</v>
      </c>
      <c r="E3685">
        <v>54347</v>
      </c>
    </row>
    <row r="3686" spans="1:5" x14ac:dyDescent="0.3">
      <c r="A3686">
        <v>40191</v>
      </c>
      <c r="B3686">
        <v>40.6</v>
      </c>
      <c r="E3686">
        <v>362600</v>
      </c>
    </row>
    <row r="3687" spans="1:5" x14ac:dyDescent="0.3">
      <c r="A3687">
        <v>40190</v>
      </c>
      <c r="B3687">
        <v>40.06</v>
      </c>
      <c r="E3687">
        <v>64564</v>
      </c>
    </row>
    <row r="3688" spans="1:5" x14ac:dyDescent="0.3">
      <c r="A3688">
        <v>40189</v>
      </c>
      <c r="B3688">
        <v>40.619999999999997</v>
      </c>
      <c r="E3688">
        <v>52415</v>
      </c>
    </row>
    <row r="3689" spans="1:5" x14ac:dyDescent="0.3">
      <c r="A3689">
        <v>40186</v>
      </c>
      <c r="B3689">
        <v>40.56</v>
      </c>
      <c r="E3689">
        <v>184610</v>
      </c>
    </row>
    <row r="3690" spans="1:5" x14ac:dyDescent="0.3">
      <c r="A3690">
        <v>40185</v>
      </c>
      <c r="B3690">
        <v>40.270000000000003</v>
      </c>
      <c r="E3690">
        <v>138566</v>
      </c>
    </row>
    <row r="3691" spans="1:5" x14ac:dyDescent="0.3">
      <c r="A3691">
        <v>40184</v>
      </c>
      <c r="B3691">
        <v>39.74</v>
      </c>
      <c r="E3691">
        <v>121943</v>
      </c>
    </row>
    <row r="3692" spans="1:5" x14ac:dyDescent="0.3">
      <c r="A3692">
        <v>40183</v>
      </c>
      <c r="B3692">
        <v>39.950000000000003</v>
      </c>
      <c r="E3692">
        <v>251571</v>
      </c>
    </row>
    <row r="3693" spans="1:5" x14ac:dyDescent="0.3">
      <c r="A3693">
        <v>40182</v>
      </c>
      <c r="B3693">
        <v>40.15</v>
      </c>
      <c r="E3693">
        <v>82099</v>
      </c>
    </row>
    <row r="3694" spans="1:5" x14ac:dyDescent="0.3">
      <c r="A3694">
        <v>40178</v>
      </c>
      <c r="B3694">
        <v>39.03</v>
      </c>
      <c r="E3694">
        <v>60892</v>
      </c>
    </row>
    <row r="3695" spans="1:5" x14ac:dyDescent="0.3">
      <c r="A3695">
        <v>40177</v>
      </c>
      <c r="B3695">
        <v>39.4</v>
      </c>
      <c r="E3695">
        <v>34354</v>
      </c>
    </row>
    <row r="3696" spans="1:5" x14ac:dyDescent="0.3">
      <c r="A3696">
        <v>40176</v>
      </c>
      <c r="B3696">
        <v>39.299999999999997</v>
      </c>
      <c r="E3696">
        <v>45153</v>
      </c>
    </row>
    <row r="3697" spans="1:5" x14ac:dyDescent="0.3">
      <c r="A3697">
        <v>40175</v>
      </c>
      <c r="B3697">
        <v>39.29</v>
      </c>
      <c r="E3697">
        <v>130986</v>
      </c>
    </row>
    <row r="3698" spans="1:5" x14ac:dyDescent="0.3">
      <c r="A3698">
        <v>40171</v>
      </c>
      <c r="B3698">
        <v>39.299999999999997</v>
      </c>
      <c r="E3698">
        <v>35375</v>
      </c>
    </row>
    <row r="3699" spans="1:5" x14ac:dyDescent="0.3">
      <c r="A3699">
        <v>40170</v>
      </c>
      <c r="B3699">
        <v>39.19</v>
      </c>
      <c r="E3699">
        <v>61807</v>
      </c>
    </row>
    <row r="3700" spans="1:5" x14ac:dyDescent="0.3">
      <c r="A3700">
        <v>40169</v>
      </c>
      <c r="B3700">
        <v>39.08</v>
      </c>
      <c r="E3700">
        <v>201906</v>
      </c>
    </row>
    <row r="3701" spans="1:5" x14ac:dyDescent="0.3">
      <c r="A3701">
        <v>40168</v>
      </c>
      <c r="B3701">
        <v>38.549999999999997</v>
      </c>
      <c r="E3701">
        <v>73261</v>
      </c>
    </row>
    <row r="3702" spans="1:5" x14ac:dyDescent="0.3">
      <c r="A3702">
        <v>40165</v>
      </c>
      <c r="B3702">
        <v>38.020000000000003</v>
      </c>
      <c r="E3702">
        <v>35735</v>
      </c>
    </row>
    <row r="3703" spans="1:5" x14ac:dyDescent="0.3">
      <c r="A3703">
        <v>40164</v>
      </c>
      <c r="B3703">
        <v>37.74</v>
      </c>
      <c r="E3703">
        <v>77628</v>
      </c>
    </row>
    <row r="3704" spans="1:5" x14ac:dyDescent="0.3">
      <c r="A3704">
        <v>40163</v>
      </c>
      <c r="B3704">
        <v>38.229999999999997</v>
      </c>
      <c r="E3704">
        <v>534390</v>
      </c>
    </row>
    <row r="3705" spans="1:5" x14ac:dyDescent="0.3">
      <c r="A3705">
        <v>40162</v>
      </c>
      <c r="B3705">
        <v>37.89</v>
      </c>
      <c r="E3705">
        <v>405059</v>
      </c>
    </row>
    <row r="3706" spans="1:5" x14ac:dyDescent="0.3">
      <c r="A3706">
        <v>40161</v>
      </c>
      <c r="B3706">
        <v>38.21</v>
      </c>
      <c r="E3706">
        <v>58009</v>
      </c>
    </row>
    <row r="3707" spans="1:5" x14ac:dyDescent="0.3">
      <c r="A3707">
        <v>40158</v>
      </c>
      <c r="B3707">
        <v>37.69</v>
      </c>
      <c r="E3707">
        <v>311679</v>
      </c>
    </row>
    <row r="3708" spans="1:5" x14ac:dyDescent="0.3">
      <c r="A3708">
        <v>40157</v>
      </c>
      <c r="B3708">
        <v>37.340000000000003</v>
      </c>
      <c r="E3708">
        <v>46062</v>
      </c>
    </row>
    <row r="3709" spans="1:5" x14ac:dyDescent="0.3">
      <c r="A3709">
        <v>40156</v>
      </c>
      <c r="B3709">
        <v>37.71</v>
      </c>
      <c r="E3709">
        <v>195358</v>
      </c>
    </row>
    <row r="3710" spans="1:5" x14ac:dyDescent="0.3">
      <c r="A3710">
        <v>40155</v>
      </c>
      <c r="B3710">
        <v>37.72</v>
      </c>
      <c r="E3710">
        <v>185364</v>
      </c>
    </row>
    <row r="3711" spans="1:5" x14ac:dyDescent="0.3">
      <c r="A3711">
        <v>40154</v>
      </c>
      <c r="B3711">
        <v>38</v>
      </c>
      <c r="E3711">
        <v>285490</v>
      </c>
    </row>
    <row r="3712" spans="1:5" x14ac:dyDescent="0.3">
      <c r="A3712">
        <v>40151</v>
      </c>
      <c r="B3712">
        <v>37.72</v>
      </c>
      <c r="E3712">
        <v>703821</v>
      </c>
    </row>
    <row r="3713" spans="1:5" x14ac:dyDescent="0.3">
      <c r="A3713">
        <v>40150</v>
      </c>
      <c r="B3713">
        <v>36.79</v>
      </c>
      <c r="E3713">
        <v>500640</v>
      </c>
    </row>
    <row r="3714" spans="1:5" x14ac:dyDescent="0.3">
      <c r="A3714">
        <v>40149</v>
      </c>
      <c r="B3714">
        <v>37.25</v>
      </c>
      <c r="E3714">
        <v>497363</v>
      </c>
    </row>
    <row r="3715" spans="1:5" x14ac:dyDescent="0.3">
      <c r="A3715">
        <v>40148</v>
      </c>
      <c r="B3715">
        <v>36.950000000000003</v>
      </c>
      <c r="E3715">
        <v>1425417</v>
      </c>
    </row>
    <row r="3716" spans="1:5" x14ac:dyDescent="0.3">
      <c r="A3716">
        <v>40147</v>
      </c>
      <c r="B3716">
        <v>36.44</v>
      </c>
      <c r="E3716">
        <v>88752</v>
      </c>
    </row>
    <row r="3717" spans="1:5" x14ac:dyDescent="0.3">
      <c r="A3717">
        <v>40144</v>
      </c>
      <c r="B3717">
        <v>36.25</v>
      </c>
      <c r="E3717">
        <v>46490</v>
      </c>
    </row>
    <row r="3718" spans="1:5" x14ac:dyDescent="0.3">
      <c r="A3718">
        <v>40142</v>
      </c>
      <c r="B3718">
        <v>37.15</v>
      </c>
      <c r="E3718">
        <v>109938</v>
      </c>
    </row>
    <row r="3719" spans="1:5" x14ac:dyDescent="0.3">
      <c r="A3719">
        <v>40141</v>
      </c>
      <c r="B3719">
        <v>37.33</v>
      </c>
      <c r="E3719">
        <v>141613</v>
      </c>
    </row>
    <row r="3720" spans="1:5" x14ac:dyDescent="0.3">
      <c r="A3720">
        <v>40140</v>
      </c>
      <c r="B3720">
        <v>37.450000000000003</v>
      </c>
      <c r="E3720">
        <v>117359</v>
      </c>
    </row>
    <row r="3721" spans="1:5" x14ac:dyDescent="0.3">
      <c r="A3721">
        <v>40137</v>
      </c>
      <c r="B3721">
        <v>36.69</v>
      </c>
      <c r="E3721">
        <v>80606</v>
      </c>
    </row>
    <row r="3722" spans="1:5" x14ac:dyDescent="0.3">
      <c r="A3722">
        <v>40136</v>
      </c>
      <c r="B3722">
        <v>36.659999999999997</v>
      </c>
      <c r="E3722">
        <v>89038</v>
      </c>
    </row>
    <row r="3723" spans="1:5" x14ac:dyDescent="0.3">
      <c r="A3723">
        <v>40135</v>
      </c>
      <c r="B3723">
        <v>37.630000000000003</v>
      </c>
      <c r="E3723">
        <v>73856</v>
      </c>
    </row>
    <row r="3724" spans="1:5" x14ac:dyDescent="0.3">
      <c r="A3724">
        <v>40134</v>
      </c>
      <c r="B3724">
        <v>37.700000000000003</v>
      </c>
      <c r="E3724">
        <v>71978</v>
      </c>
    </row>
    <row r="3725" spans="1:5" x14ac:dyDescent="0.3">
      <c r="A3725">
        <v>40133</v>
      </c>
      <c r="B3725">
        <v>37.53</v>
      </c>
      <c r="E3725">
        <v>167236</v>
      </c>
    </row>
    <row r="3726" spans="1:5" x14ac:dyDescent="0.3">
      <c r="A3726">
        <v>40130</v>
      </c>
      <c r="B3726">
        <v>36.49</v>
      </c>
      <c r="E3726">
        <v>159088</v>
      </c>
    </row>
    <row r="3727" spans="1:5" x14ac:dyDescent="0.3">
      <c r="A3727">
        <v>40129</v>
      </c>
      <c r="B3727">
        <v>36.270000000000003</v>
      </c>
      <c r="E3727">
        <v>140384</v>
      </c>
    </row>
    <row r="3728" spans="1:5" x14ac:dyDescent="0.3">
      <c r="A3728">
        <v>40128</v>
      </c>
      <c r="B3728">
        <v>37.164000000000001</v>
      </c>
      <c r="E3728">
        <v>113308</v>
      </c>
    </row>
    <row r="3729" spans="1:5" x14ac:dyDescent="0.3">
      <c r="A3729">
        <v>40127</v>
      </c>
      <c r="B3729">
        <v>36.869999999999997</v>
      </c>
      <c r="E3729">
        <v>201903</v>
      </c>
    </row>
    <row r="3730" spans="1:5" x14ac:dyDescent="0.3">
      <c r="A3730">
        <v>40126</v>
      </c>
      <c r="B3730">
        <v>37.270000000000003</v>
      </c>
      <c r="E3730">
        <v>121195</v>
      </c>
    </row>
    <row r="3731" spans="1:5" x14ac:dyDescent="0.3">
      <c r="A3731">
        <v>40123</v>
      </c>
      <c r="B3731">
        <v>36.67</v>
      </c>
      <c r="E3731">
        <v>170492</v>
      </c>
    </row>
    <row r="3732" spans="1:5" x14ac:dyDescent="0.3">
      <c r="A3732">
        <v>40122</v>
      </c>
      <c r="B3732">
        <v>36.65</v>
      </c>
      <c r="E3732">
        <v>157683</v>
      </c>
    </row>
    <row r="3733" spans="1:5" x14ac:dyDescent="0.3">
      <c r="A3733">
        <v>40121</v>
      </c>
      <c r="B3733">
        <v>35.46</v>
      </c>
      <c r="E3733">
        <v>144528</v>
      </c>
    </row>
    <row r="3734" spans="1:5" x14ac:dyDescent="0.3">
      <c r="A3734">
        <v>40120</v>
      </c>
      <c r="B3734">
        <v>36.020000000000003</v>
      </c>
      <c r="E3734">
        <v>110705</v>
      </c>
    </row>
    <row r="3735" spans="1:5" x14ac:dyDescent="0.3">
      <c r="A3735">
        <v>40119</v>
      </c>
      <c r="B3735">
        <v>35.520000000000003</v>
      </c>
      <c r="E3735">
        <v>140047</v>
      </c>
    </row>
    <row r="3736" spans="1:5" x14ac:dyDescent="0.3">
      <c r="A3736">
        <v>40116</v>
      </c>
      <c r="B3736">
        <v>35.86</v>
      </c>
      <c r="E3736">
        <v>195653</v>
      </c>
    </row>
    <row r="3737" spans="1:5" x14ac:dyDescent="0.3">
      <c r="A3737">
        <v>40115</v>
      </c>
      <c r="B3737">
        <v>36.979999999999997</v>
      </c>
      <c r="E3737">
        <v>145304</v>
      </c>
    </row>
    <row r="3738" spans="1:5" x14ac:dyDescent="0.3">
      <c r="A3738">
        <v>40114</v>
      </c>
      <c r="B3738">
        <v>36.24</v>
      </c>
      <c r="E3738">
        <v>244221</v>
      </c>
    </row>
    <row r="3739" spans="1:5" x14ac:dyDescent="0.3">
      <c r="A3739">
        <v>40113</v>
      </c>
      <c r="B3739">
        <v>37.380000000000003</v>
      </c>
      <c r="E3739">
        <v>798793</v>
      </c>
    </row>
    <row r="3740" spans="1:5" x14ac:dyDescent="0.3">
      <c r="A3740">
        <v>40112</v>
      </c>
      <c r="B3740">
        <v>38.03</v>
      </c>
      <c r="E3740">
        <v>106445</v>
      </c>
    </row>
    <row r="3741" spans="1:5" x14ac:dyDescent="0.3">
      <c r="A3741">
        <v>40109</v>
      </c>
      <c r="B3741">
        <v>38.549999999999997</v>
      </c>
      <c r="E3741">
        <v>84036</v>
      </c>
    </row>
    <row r="3742" spans="1:5" x14ac:dyDescent="0.3">
      <c r="A3742">
        <v>40108</v>
      </c>
      <c r="B3742">
        <v>39.450000000000003</v>
      </c>
      <c r="E3742">
        <v>98800</v>
      </c>
    </row>
    <row r="3743" spans="1:5" x14ac:dyDescent="0.3">
      <c r="A3743">
        <v>40107</v>
      </c>
      <c r="B3743">
        <v>38.92</v>
      </c>
      <c r="E3743">
        <v>90812</v>
      </c>
    </row>
    <row r="3744" spans="1:5" x14ac:dyDescent="0.3">
      <c r="A3744">
        <v>40106</v>
      </c>
      <c r="B3744">
        <v>39.51</v>
      </c>
      <c r="E3744">
        <v>91736</v>
      </c>
    </row>
    <row r="3745" spans="1:5" x14ac:dyDescent="0.3">
      <c r="A3745">
        <v>40105</v>
      </c>
      <c r="B3745">
        <v>40.21</v>
      </c>
      <c r="E3745">
        <v>75431</v>
      </c>
    </row>
    <row r="3746" spans="1:5" x14ac:dyDescent="0.3">
      <c r="A3746">
        <v>40102</v>
      </c>
      <c r="B3746">
        <v>40</v>
      </c>
      <c r="E3746">
        <v>83076</v>
      </c>
    </row>
    <row r="3747" spans="1:5" x14ac:dyDescent="0.3">
      <c r="A3747">
        <v>40101</v>
      </c>
      <c r="B3747">
        <v>40.42</v>
      </c>
      <c r="E3747">
        <v>62338</v>
      </c>
    </row>
    <row r="3748" spans="1:5" x14ac:dyDescent="0.3">
      <c r="A3748">
        <v>40100</v>
      </c>
      <c r="B3748">
        <v>40.549999999999997</v>
      </c>
      <c r="E3748">
        <v>90223</v>
      </c>
    </row>
    <row r="3749" spans="1:5" x14ac:dyDescent="0.3">
      <c r="A3749">
        <v>40099</v>
      </c>
      <c r="B3749">
        <v>39.75</v>
      </c>
      <c r="E3749">
        <v>80358</v>
      </c>
    </row>
    <row r="3750" spans="1:5" x14ac:dyDescent="0.3">
      <c r="A3750">
        <v>40098</v>
      </c>
      <c r="B3750">
        <v>39.85</v>
      </c>
      <c r="E3750">
        <v>45903</v>
      </c>
    </row>
    <row r="3751" spans="1:5" x14ac:dyDescent="0.3">
      <c r="A3751">
        <v>40095</v>
      </c>
      <c r="B3751">
        <v>40.03</v>
      </c>
      <c r="E3751">
        <v>53133</v>
      </c>
    </row>
    <row r="3752" spans="1:5" x14ac:dyDescent="0.3">
      <c r="A3752">
        <v>40094</v>
      </c>
      <c r="B3752">
        <v>39.57</v>
      </c>
      <c r="E3752">
        <v>108364</v>
      </c>
    </row>
    <row r="3753" spans="1:5" x14ac:dyDescent="0.3">
      <c r="A3753">
        <v>40093</v>
      </c>
      <c r="B3753">
        <v>39.31</v>
      </c>
      <c r="E3753">
        <v>156942</v>
      </c>
    </row>
    <row r="3754" spans="1:5" x14ac:dyDescent="0.3">
      <c r="A3754">
        <v>40092</v>
      </c>
      <c r="B3754">
        <v>39.270000000000003</v>
      </c>
      <c r="E3754">
        <v>143118</v>
      </c>
    </row>
    <row r="3755" spans="1:5" x14ac:dyDescent="0.3">
      <c r="A3755">
        <v>40091</v>
      </c>
      <c r="B3755">
        <v>38.56</v>
      </c>
      <c r="E3755">
        <v>95613</v>
      </c>
    </row>
    <row r="3756" spans="1:5" x14ac:dyDescent="0.3">
      <c r="A3756">
        <v>40088</v>
      </c>
      <c r="B3756">
        <v>37.82</v>
      </c>
      <c r="E3756">
        <v>174996</v>
      </c>
    </row>
    <row r="3757" spans="1:5" x14ac:dyDescent="0.3">
      <c r="A3757">
        <v>40087</v>
      </c>
      <c r="B3757">
        <v>38.14</v>
      </c>
      <c r="E3757">
        <v>348950</v>
      </c>
    </row>
    <row r="3758" spans="1:5" x14ac:dyDescent="0.3">
      <c r="A3758">
        <v>40086</v>
      </c>
      <c r="B3758">
        <v>39.47</v>
      </c>
      <c r="E3758">
        <v>185139</v>
      </c>
    </row>
    <row r="3759" spans="1:5" x14ac:dyDescent="0.3">
      <c r="A3759">
        <v>40085</v>
      </c>
      <c r="B3759">
        <v>40.051000000000002</v>
      </c>
      <c r="E3759">
        <v>159252</v>
      </c>
    </row>
    <row r="3760" spans="1:5" x14ac:dyDescent="0.3">
      <c r="A3760">
        <v>40084</v>
      </c>
      <c r="B3760">
        <v>40.25</v>
      </c>
      <c r="E3760">
        <v>55841</v>
      </c>
    </row>
    <row r="3761" spans="1:5" x14ac:dyDescent="0.3">
      <c r="A3761">
        <v>40081</v>
      </c>
      <c r="B3761">
        <v>39.22</v>
      </c>
      <c r="E3761">
        <v>193094</v>
      </c>
    </row>
    <row r="3762" spans="1:5" x14ac:dyDescent="0.3">
      <c r="A3762">
        <v>40080</v>
      </c>
      <c r="B3762">
        <v>39.39</v>
      </c>
      <c r="E3762">
        <v>106629</v>
      </c>
    </row>
    <row r="3763" spans="1:5" x14ac:dyDescent="0.3">
      <c r="A3763">
        <v>40079</v>
      </c>
      <c r="B3763">
        <v>40.15</v>
      </c>
      <c r="E3763">
        <v>81299</v>
      </c>
    </row>
    <row r="3764" spans="1:5" x14ac:dyDescent="0.3">
      <c r="A3764">
        <v>40078</v>
      </c>
      <c r="B3764">
        <v>40.450000000000003</v>
      </c>
      <c r="E3764">
        <v>81990</v>
      </c>
    </row>
    <row r="3765" spans="1:5" x14ac:dyDescent="0.3">
      <c r="A3765">
        <v>40077</v>
      </c>
      <c r="B3765">
        <v>40.06</v>
      </c>
      <c r="E3765">
        <v>91248</v>
      </c>
    </row>
    <row r="3766" spans="1:5" x14ac:dyDescent="0.3">
      <c r="A3766">
        <v>40074</v>
      </c>
      <c r="B3766">
        <v>40.25</v>
      </c>
      <c r="E3766">
        <v>161324</v>
      </c>
    </row>
    <row r="3767" spans="1:5" x14ac:dyDescent="0.3">
      <c r="A3767">
        <v>40073</v>
      </c>
      <c r="B3767">
        <v>39.880000000000003</v>
      </c>
      <c r="E3767">
        <v>135702</v>
      </c>
    </row>
    <row r="3768" spans="1:5" x14ac:dyDescent="0.3">
      <c r="A3768">
        <v>40072</v>
      </c>
      <c r="B3768">
        <v>39.950000000000003</v>
      </c>
      <c r="E3768">
        <v>112088</v>
      </c>
    </row>
    <row r="3769" spans="1:5" x14ac:dyDescent="0.3">
      <c r="A3769">
        <v>40071</v>
      </c>
      <c r="B3769">
        <v>39.36</v>
      </c>
      <c r="E3769">
        <v>267378</v>
      </c>
    </row>
    <row r="3770" spans="1:5" x14ac:dyDescent="0.3">
      <c r="A3770">
        <v>40070</v>
      </c>
      <c r="B3770">
        <v>38.880000000000003</v>
      </c>
      <c r="E3770">
        <v>56274</v>
      </c>
    </row>
    <row r="3771" spans="1:5" x14ac:dyDescent="0.3">
      <c r="A3771">
        <v>40067</v>
      </c>
      <c r="B3771">
        <v>38.595999999999997</v>
      </c>
      <c r="E3771">
        <v>75161</v>
      </c>
    </row>
    <row r="3772" spans="1:5" x14ac:dyDescent="0.3">
      <c r="A3772">
        <v>40066</v>
      </c>
      <c r="B3772">
        <v>38.729999999999997</v>
      </c>
      <c r="E3772">
        <v>117024</v>
      </c>
    </row>
    <row r="3773" spans="1:5" x14ac:dyDescent="0.3">
      <c r="A3773">
        <v>40065</v>
      </c>
      <c r="B3773">
        <v>38.07</v>
      </c>
      <c r="E3773">
        <v>85545</v>
      </c>
    </row>
    <row r="3774" spans="1:5" x14ac:dyDescent="0.3">
      <c r="A3774">
        <v>40064</v>
      </c>
      <c r="B3774">
        <v>37.33</v>
      </c>
      <c r="E3774">
        <v>106888</v>
      </c>
    </row>
    <row r="3775" spans="1:5" x14ac:dyDescent="0.3">
      <c r="A3775">
        <v>40060</v>
      </c>
      <c r="B3775">
        <v>37.15</v>
      </c>
      <c r="E3775">
        <v>133450</v>
      </c>
    </row>
    <row r="3776" spans="1:5" x14ac:dyDescent="0.3">
      <c r="A3776">
        <v>40059</v>
      </c>
      <c r="B3776">
        <v>36.64</v>
      </c>
      <c r="E3776">
        <v>134607</v>
      </c>
    </row>
    <row r="3777" spans="1:5" x14ac:dyDescent="0.3">
      <c r="A3777">
        <v>40058</v>
      </c>
      <c r="B3777">
        <v>36.25</v>
      </c>
      <c r="E3777">
        <v>184324</v>
      </c>
    </row>
    <row r="3778" spans="1:5" x14ac:dyDescent="0.3">
      <c r="A3778">
        <v>40057</v>
      </c>
      <c r="B3778">
        <v>36.299999999999997</v>
      </c>
      <c r="E3778">
        <v>338534</v>
      </c>
    </row>
    <row r="3779" spans="1:5" x14ac:dyDescent="0.3">
      <c r="A3779">
        <v>40056</v>
      </c>
      <c r="B3779">
        <v>37.26</v>
      </c>
      <c r="E3779">
        <v>138742</v>
      </c>
    </row>
    <row r="3780" spans="1:5" x14ac:dyDescent="0.3">
      <c r="A3780">
        <v>40053</v>
      </c>
      <c r="B3780">
        <v>37.840000000000003</v>
      </c>
      <c r="E3780">
        <v>137449</v>
      </c>
    </row>
    <row r="3781" spans="1:5" x14ac:dyDescent="0.3">
      <c r="A3781">
        <v>40052</v>
      </c>
      <c r="B3781">
        <v>38.26</v>
      </c>
      <c r="E3781">
        <v>123374</v>
      </c>
    </row>
    <row r="3782" spans="1:5" x14ac:dyDescent="0.3">
      <c r="A3782">
        <v>40051</v>
      </c>
      <c r="B3782">
        <v>38.31</v>
      </c>
      <c r="E3782">
        <v>121330</v>
      </c>
    </row>
    <row r="3783" spans="1:5" x14ac:dyDescent="0.3">
      <c r="A3783">
        <v>40050</v>
      </c>
      <c r="B3783">
        <v>38.159999999999997</v>
      </c>
      <c r="E3783">
        <v>421178</v>
      </c>
    </row>
    <row r="3784" spans="1:5" x14ac:dyDescent="0.3">
      <c r="A3784">
        <v>40049</v>
      </c>
      <c r="B3784">
        <v>37.880000000000003</v>
      </c>
      <c r="E3784">
        <v>98805</v>
      </c>
    </row>
    <row r="3785" spans="1:5" x14ac:dyDescent="0.3">
      <c r="A3785">
        <v>40046</v>
      </c>
      <c r="B3785">
        <v>37.86</v>
      </c>
      <c r="E3785">
        <v>68751</v>
      </c>
    </row>
    <row r="3786" spans="1:5" x14ac:dyDescent="0.3">
      <c r="A3786">
        <v>40045</v>
      </c>
      <c r="B3786">
        <v>37.08</v>
      </c>
      <c r="E3786">
        <v>110577</v>
      </c>
    </row>
    <row r="3787" spans="1:5" x14ac:dyDescent="0.3">
      <c r="A3787">
        <v>40044</v>
      </c>
      <c r="B3787">
        <v>36.67</v>
      </c>
      <c r="E3787">
        <v>152925</v>
      </c>
    </row>
    <row r="3788" spans="1:5" x14ac:dyDescent="0.3">
      <c r="A3788">
        <v>40043</v>
      </c>
      <c r="B3788">
        <v>36.119999999999997</v>
      </c>
      <c r="E3788">
        <v>67022</v>
      </c>
    </row>
    <row r="3789" spans="1:5" x14ac:dyDescent="0.3">
      <c r="A3789">
        <v>40042</v>
      </c>
      <c r="B3789">
        <v>35.58</v>
      </c>
      <c r="E3789">
        <v>129358</v>
      </c>
    </row>
    <row r="3790" spans="1:5" x14ac:dyDescent="0.3">
      <c r="A3790">
        <v>40039</v>
      </c>
      <c r="B3790">
        <v>36.54</v>
      </c>
      <c r="E3790">
        <v>110741</v>
      </c>
    </row>
    <row r="3791" spans="1:5" x14ac:dyDescent="0.3">
      <c r="A3791">
        <v>40038</v>
      </c>
      <c r="B3791">
        <v>37.32</v>
      </c>
      <c r="E3791">
        <v>118091</v>
      </c>
    </row>
    <row r="3792" spans="1:5" x14ac:dyDescent="0.3">
      <c r="A3792">
        <v>40037</v>
      </c>
      <c r="B3792">
        <v>37.119999999999997</v>
      </c>
      <c r="E3792">
        <v>184757</v>
      </c>
    </row>
    <row r="3793" spans="1:5" x14ac:dyDescent="0.3">
      <c r="A3793">
        <v>40036</v>
      </c>
      <c r="B3793">
        <v>36.46</v>
      </c>
      <c r="E3793">
        <v>114852</v>
      </c>
    </row>
    <row r="3794" spans="1:5" x14ac:dyDescent="0.3">
      <c r="A3794">
        <v>40035</v>
      </c>
      <c r="B3794">
        <v>37.14</v>
      </c>
      <c r="E3794">
        <v>276951</v>
      </c>
    </row>
    <row r="3795" spans="1:5" x14ac:dyDescent="0.3">
      <c r="A3795">
        <v>40032</v>
      </c>
      <c r="B3795">
        <v>36.9499</v>
      </c>
      <c r="E3795">
        <v>139530</v>
      </c>
    </row>
    <row r="3796" spans="1:5" x14ac:dyDescent="0.3">
      <c r="A3796">
        <v>40031</v>
      </c>
      <c r="B3796">
        <v>35.93</v>
      </c>
      <c r="E3796">
        <v>281613</v>
      </c>
    </row>
    <row r="3797" spans="1:5" x14ac:dyDescent="0.3">
      <c r="A3797">
        <v>40030</v>
      </c>
      <c r="B3797">
        <v>36.549999999999997</v>
      </c>
      <c r="E3797">
        <v>158710</v>
      </c>
    </row>
    <row r="3798" spans="1:5" x14ac:dyDescent="0.3">
      <c r="A3798">
        <v>40029</v>
      </c>
      <c r="B3798">
        <v>36.92</v>
      </c>
      <c r="E3798">
        <v>100650</v>
      </c>
    </row>
    <row r="3799" spans="1:5" x14ac:dyDescent="0.3">
      <c r="A3799">
        <v>40028</v>
      </c>
      <c r="B3799">
        <v>36.549999999999997</v>
      </c>
      <c r="E3799">
        <v>167384</v>
      </c>
    </row>
    <row r="3800" spans="1:5" x14ac:dyDescent="0.3">
      <c r="A3800">
        <v>40025</v>
      </c>
      <c r="B3800">
        <v>35.96</v>
      </c>
      <c r="E3800">
        <v>117714</v>
      </c>
    </row>
    <row r="3801" spans="1:5" x14ac:dyDescent="0.3">
      <c r="A3801">
        <v>40024</v>
      </c>
      <c r="B3801">
        <v>36.01</v>
      </c>
      <c r="E3801">
        <v>142011</v>
      </c>
    </row>
    <row r="3802" spans="1:5" x14ac:dyDescent="0.3">
      <c r="A3802">
        <v>40023</v>
      </c>
      <c r="B3802">
        <v>35.409999999999997</v>
      </c>
      <c r="E3802">
        <v>162387</v>
      </c>
    </row>
    <row r="3803" spans="1:5" x14ac:dyDescent="0.3">
      <c r="A3803">
        <v>40022</v>
      </c>
      <c r="B3803">
        <v>35.49</v>
      </c>
      <c r="E3803">
        <v>398531</v>
      </c>
    </row>
    <row r="3804" spans="1:5" x14ac:dyDescent="0.3">
      <c r="A3804">
        <v>40021</v>
      </c>
      <c r="B3804">
        <v>35.479999999999997</v>
      </c>
      <c r="E3804">
        <v>98736</v>
      </c>
    </row>
    <row r="3805" spans="1:5" x14ac:dyDescent="0.3">
      <c r="A3805">
        <v>40018</v>
      </c>
      <c r="B3805">
        <v>35.19</v>
      </c>
      <c r="E3805">
        <v>212552</v>
      </c>
    </row>
    <row r="3806" spans="1:5" x14ac:dyDescent="0.3">
      <c r="A3806">
        <v>40017</v>
      </c>
      <c r="B3806">
        <v>34.89</v>
      </c>
      <c r="E3806">
        <v>235260</v>
      </c>
    </row>
    <row r="3807" spans="1:5" x14ac:dyDescent="0.3">
      <c r="A3807">
        <v>40016</v>
      </c>
      <c r="B3807">
        <v>33.950000000000003</v>
      </c>
      <c r="E3807">
        <v>195783</v>
      </c>
    </row>
    <row r="3808" spans="1:5" x14ac:dyDescent="0.3">
      <c r="A3808">
        <v>40015</v>
      </c>
      <c r="B3808">
        <v>33.65</v>
      </c>
      <c r="E3808">
        <v>225613</v>
      </c>
    </row>
    <row r="3809" spans="1:5" x14ac:dyDescent="0.3">
      <c r="A3809">
        <v>40014</v>
      </c>
      <c r="B3809">
        <v>33.81</v>
      </c>
      <c r="E3809">
        <v>189341</v>
      </c>
    </row>
    <row r="3810" spans="1:5" x14ac:dyDescent="0.3">
      <c r="A3810">
        <v>40011</v>
      </c>
      <c r="B3810">
        <v>33.42</v>
      </c>
      <c r="E3810">
        <v>80434</v>
      </c>
    </row>
    <row r="3811" spans="1:5" x14ac:dyDescent="0.3">
      <c r="A3811">
        <v>40010</v>
      </c>
      <c r="B3811">
        <v>33.58</v>
      </c>
      <c r="E3811">
        <v>118015</v>
      </c>
    </row>
    <row r="3812" spans="1:5" x14ac:dyDescent="0.3">
      <c r="A3812">
        <v>40009</v>
      </c>
      <c r="B3812">
        <v>33.18</v>
      </c>
      <c r="E3812">
        <v>99469</v>
      </c>
    </row>
    <row r="3813" spans="1:5" x14ac:dyDescent="0.3">
      <c r="A3813">
        <v>40008</v>
      </c>
      <c r="B3813">
        <v>31.95</v>
      </c>
      <c r="E3813">
        <v>149204</v>
      </c>
    </row>
    <row r="3814" spans="1:5" x14ac:dyDescent="0.3">
      <c r="A3814">
        <v>40007</v>
      </c>
      <c r="B3814">
        <v>31.74</v>
      </c>
      <c r="E3814">
        <v>184642</v>
      </c>
    </row>
    <row r="3815" spans="1:5" x14ac:dyDescent="0.3">
      <c r="A3815">
        <v>40004</v>
      </c>
      <c r="B3815">
        <v>31.07</v>
      </c>
      <c r="E3815">
        <v>147564</v>
      </c>
    </row>
    <row r="3816" spans="1:5" x14ac:dyDescent="0.3">
      <c r="A3816">
        <v>40003</v>
      </c>
      <c r="B3816">
        <v>30.84</v>
      </c>
      <c r="E3816">
        <v>224484</v>
      </c>
    </row>
    <row r="3817" spans="1:5" x14ac:dyDescent="0.3">
      <c r="A3817">
        <v>40002</v>
      </c>
      <c r="B3817">
        <v>31.04</v>
      </c>
      <c r="E3817">
        <v>189911</v>
      </c>
    </row>
    <row r="3818" spans="1:5" x14ac:dyDescent="0.3">
      <c r="A3818">
        <v>40001</v>
      </c>
      <c r="B3818">
        <v>31.49</v>
      </c>
      <c r="E3818">
        <v>167569</v>
      </c>
    </row>
    <row r="3819" spans="1:5" x14ac:dyDescent="0.3">
      <c r="A3819">
        <v>40000</v>
      </c>
      <c r="B3819">
        <v>32.049999999999997</v>
      </c>
      <c r="E3819">
        <v>113688</v>
      </c>
    </row>
    <row r="3820" spans="1:5" x14ac:dyDescent="0.3">
      <c r="A3820">
        <v>39996</v>
      </c>
      <c r="B3820">
        <v>32.380000000000003</v>
      </c>
      <c r="E3820">
        <v>140308</v>
      </c>
    </row>
    <row r="3821" spans="1:5" x14ac:dyDescent="0.3">
      <c r="A3821">
        <v>39995</v>
      </c>
      <c r="B3821">
        <v>33.54</v>
      </c>
      <c r="E3821">
        <v>125076</v>
      </c>
    </row>
    <row r="3822" spans="1:5" x14ac:dyDescent="0.3">
      <c r="A3822">
        <v>39994</v>
      </c>
      <c r="B3822">
        <v>32.880000000000003</v>
      </c>
      <c r="E3822">
        <v>84592</v>
      </c>
    </row>
    <row r="3823" spans="1:5" x14ac:dyDescent="0.3">
      <c r="A3823">
        <v>39993</v>
      </c>
      <c r="B3823">
        <v>33.06</v>
      </c>
      <c r="E3823">
        <v>332653</v>
      </c>
    </row>
    <row r="3824" spans="1:5" x14ac:dyDescent="0.3">
      <c r="A3824">
        <v>39990</v>
      </c>
      <c r="B3824">
        <v>33.5</v>
      </c>
      <c r="E3824">
        <v>168516</v>
      </c>
    </row>
    <row r="3825" spans="1:5" x14ac:dyDescent="0.3">
      <c r="A3825">
        <v>39989</v>
      </c>
      <c r="B3825">
        <v>32.799999999999997</v>
      </c>
      <c r="E3825">
        <v>133508</v>
      </c>
    </row>
    <row r="3826" spans="1:5" x14ac:dyDescent="0.3">
      <c r="A3826">
        <v>39988</v>
      </c>
      <c r="B3826">
        <v>31.96</v>
      </c>
      <c r="E3826">
        <v>121675</v>
      </c>
    </row>
    <row r="3827" spans="1:5" x14ac:dyDescent="0.3">
      <c r="A3827">
        <v>39987</v>
      </c>
      <c r="B3827">
        <v>31.62</v>
      </c>
      <c r="E3827">
        <v>190532</v>
      </c>
    </row>
    <row r="3828" spans="1:5" x14ac:dyDescent="0.3">
      <c r="A3828">
        <v>39986</v>
      </c>
      <c r="B3828">
        <v>31.91</v>
      </c>
      <c r="E3828">
        <v>149752</v>
      </c>
    </row>
    <row r="3829" spans="1:5" x14ac:dyDescent="0.3">
      <c r="A3829">
        <v>39983</v>
      </c>
      <c r="B3829">
        <v>33.08</v>
      </c>
      <c r="E3829">
        <v>112478</v>
      </c>
    </row>
    <row r="3830" spans="1:5" x14ac:dyDescent="0.3">
      <c r="A3830">
        <v>39982</v>
      </c>
      <c r="B3830">
        <v>32.89</v>
      </c>
      <c r="E3830">
        <v>165519</v>
      </c>
    </row>
    <row r="3831" spans="1:5" x14ac:dyDescent="0.3">
      <c r="A3831">
        <v>39981</v>
      </c>
      <c r="B3831">
        <v>32.81</v>
      </c>
      <c r="E3831">
        <v>294535</v>
      </c>
    </row>
    <row r="3832" spans="1:5" x14ac:dyDescent="0.3">
      <c r="A3832">
        <v>39980</v>
      </c>
      <c r="B3832">
        <v>32.46</v>
      </c>
      <c r="E3832">
        <v>116413</v>
      </c>
    </row>
    <row r="3833" spans="1:5" x14ac:dyDescent="0.3">
      <c r="A3833">
        <v>39979</v>
      </c>
      <c r="B3833">
        <v>32.93</v>
      </c>
      <c r="E3833">
        <v>207335</v>
      </c>
    </row>
    <row r="3834" spans="1:5" x14ac:dyDescent="0.3">
      <c r="A3834">
        <v>39976</v>
      </c>
      <c r="B3834">
        <v>33.79</v>
      </c>
      <c r="E3834">
        <v>128526</v>
      </c>
    </row>
    <row r="3835" spans="1:5" x14ac:dyDescent="0.3">
      <c r="A3835">
        <v>39975</v>
      </c>
      <c r="B3835">
        <v>33.83</v>
      </c>
      <c r="E3835">
        <v>246632</v>
      </c>
    </row>
    <row r="3836" spans="1:5" x14ac:dyDescent="0.3">
      <c r="A3836">
        <v>39974</v>
      </c>
      <c r="B3836">
        <v>33.520000000000003</v>
      </c>
      <c r="E3836">
        <v>111254</v>
      </c>
    </row>
    <row r="3837" spans="1:5" x14ac:dyDescent="0.3">
      <c r="A3837">
        <v>39973</v>
      </c>
      <c r="B3837">
        <v>33.81</v>
      </c>
      <c r="E3837">
        <v>98899</v>
      </c>
    </row>
    <row r="3838" spans="1:5" x14ac:dyDescent="0.3">
      <c r="A3838">
        <v>39972</v>
      </c>
      <c r="B3838">
        <v>33.72</v>
      </c>
      <c r="E3838">
        <v>185344</v>
      </c>
    </row>
    <row r="3839" spans="1:5" x14ac:dyDescent="0.3">
      <c r="A3839">
        <v>39969</v>
      </c>
      <c r="B3839">
        <v>33.99</v>
      </c>
      <c r="E3839">
        <v>204130</v>
      </c>
    </row>
    <row r="3840" spans="1:5" x14ac:dyDescent="0.3">
      <c r="A3840">
        <v>39968</v>
      </c>
      <c r="B3840">
        <v>33.9</v>
      </c>
      <c r="E3840">
        <v>115094</v>
      </c>
    </row>
    <row r="3841" spans="1:5" x14ac:dyDescent="0.3">
      <c r="A3841">
        <v>39967</v>
      </c>
      <c r="B3841">
        <v>33.25</v>
      </c>
      <c r="E3841">
        <v>186417</v>
      </c>
    </row>
    <row r="3842" spans="1:5" x14ac:dyDescent="0.3">
      <c r="A3842">
        <v>39966</v>
      </c>
      <c r="B3842">
        <v>33.450000000000003</v>
      </c>
      <c r="E3842">
        <v>291893</v>
      </c>
    </row>
    <row r="3843" spans="1:5" x14ac:dyDescent="0.3">
      <c r="A3843">
        <v>39965</v>
      </c>
      <c r="B3843">
        <v>32.96</v>
      </c>
      <c r="E3843">
        <v>298093</v>
      </c>
    </row>
    <row r="3844" spans="1:5" x14ac:dyDescent="0.3">
      <c r="A3844">
        <v>39962</v>
      </c>
      <c r="B3844">
        <v>31.89</v>
      </c>
      <c r="E3844">
        <v>227764</v>
      </c>
    </row>
    <row r="3845" spans="1:5" x14ac:dyDescent="0.3">
      <c r="A3845">
        <v>39961</v>
      </c>
      <c r="B3845">
        <v>31.32</v>
      </c>
      <c r="E3845">
        <v>251312</v>
      </c>
    </row>
    <row r="3846" spans="1:5" x14ac:dyDescent="0.3">
      <c r="A3846">
        <v>39960</v>
      </c>
      <c r="B3846">
        <v>31.3</v>
      </c>
      <c r="E3846">
        <v>143319</v>
      </c>
    </row>
    <row r="3847" spans="1:5" x14ac:dyDescent="0.3">
      <c r="A3847">
        <v>39959</v>
      </c>
      <c r="B3847">
        <v>31.84</v>
      </c>
      <c r="E3847">
        <v>131061</v>
      </c>
    </row>
    <row r="3848" spans="1:5" x14ac:dyDescent="0.3">
      <c r="A3848">
        <v>39955</v>
      </c>
      <c r="B3848">
        <v>30.49</v>
      </c>
      <c r="E3848">
        <v>209232</v>
      </c>
    </row>
    <row r="3849" spans="1:5" x14ac:dyDescent="0.3">
      <c r="A3849">
        <v>39954</v>
      </c>
      <c r="B3849">
        <v>30.65</v>
      </c>
      <c r="E3849">
        <v>168794</v>
      </c>
    </row>
    <row r="3850" spans="1:5" x14ac:dyDescent="0.3">
      <c r="A3850">
        <v>39953</v>
      </c>
      <c r="B3850">
        <v>31.16</v>
      </c>
      <c r="E3850">
        <v>214417</v>
      </c>
    </row>
    <row r="3851" spans="1:5" x14ac:dyDescent="0.3">
      <c r="A3851">
        <v>39952</v>
      </c>
      <c r="B3851">
        <v>31.37</v>
      </c>
      <c r="E3851">
        <v>191645</v>
      </c>
    </row>
    <row r="3852" spans="1:5" x14ac:dyDescent="0.3">
      <c r="A3852">
        <v>39951</v>
      </c>
      <c r="B3852">
        <v>31.46</v>
      </c>
      <c r="E3852">
        <v>114326</v>
      </c>
    </row>
    <row r="3853" spans="1:5" x14ac:dyDescent="0.3">
      <c r="A3853">
        <v>39948</v>
      </c>
      <c r="B3853">
        <v>30.32</v>
      </c>
      <c r="E3853">
        <v>172570</v>
      </c>
    </row>
    <row r="3854" spans="1:5" x14ac:dyDescent="0.3">
      <c r="A3854">
        <v>39947</v>
      </c>
      <c r="B3854">
        <v>30.58</v>
      </c>
      <c r="E3854">
        <v>147653</v>
      </c>
    </row>
    <row r="3855" spans="1:5" x14ac:dyDescent="0.3">
      <c r="A3855">
        <v>39946</v>
      </c>
      <c r="B3855">
        <v>30.03</v>
      </c>
      <c r="E3855">
        <v>235805</v>
      </c>
    </row>
    <row r="3856" spans="1:5" x14ac:dyDescent="0.3">
      <c r="A3856">
        <v>39945</v>
      </c>
      <c r="B3856">
        <v>31.38</v>
      </c>
      <c r="E3856">
        <v>166120</v>
      </c>
    </row>
    <row r="3857" spans="1:5" x14ac:dyDescent="0.3">
      <c r="A3857">
        <v>39944</v>
      </c>
      <c r="B3857">
        <v>31.75</v>
      </c>
      <c r="E3857">
        <v>273341</v>
      </c>
    </row>
    <row r="3858" spans="1:5" x14ac:dyDescent="0.3">
      <c r="A3858">
        <v>39941</v>
      </c>
      <c r="B3858">
        <v>32.141500000000001</v>
      </c>
      <c r="E3858">
        <v>207676</v>
      </c>
    </row>
    <row r="3859" spans="1:5" x14ac:dyDescent="0.3">
      <c r="A3859">
        <v>39940</v>
      </c>
      <c r="B3859">
        <v>30.91</v>
      </c>
      <c r="E3859">
        <v>198617</v>
      </c>
    </row>
    <row r="3860" spans="1:5" x14ac:dyDescent="0.3">
      <c r="A3860">
        <v>39939</v>
      </c>
      <c r="B3860">
        <v>31.55</v>
      </c>
      <c r="E3860">
        <v>147899</v>
      </c>
    </row>
    <row r="3861" spans="1:5" x14ac:dyDescent="0.3">
      <c r="A3861">
        <v>39938</v>
      </c>
      <c r="B3861">
        <v>31.423999999999999</v>
      </c>
      <c r="E3861">
        <v>80331</v>
      </c>
    </row>
    <row r="3862" spans="1:5" x14ac:dyDescent="0.3">
      <c r="A3862">
        <v>39937</v>
      </c>
      <c r="B3862">
        <v>31.66</v>
      </c>
      <c r="E3862">
        <v>88605</v>
      </c>
    </row>
    <row r="3863" spans="1:5" x14ac:dyDescent="0.3">
      <c r="A3863">
        <v>39934</v>
      </c>
      <c r="B3863">
        <v>30.69</v>
      </c>
      <c r="E3863">
        <v>86356</v>
      </c>
    </row>
    <row r="3864" spans="1:5" x14ac:dyDescent="0.3">
      <c r="A3864">
        <v>39933</v>
      </c>
      <c r="B3864">
        <v>30.62</v>
      </c>
      <c r="E3864">
        <v>189429</v>
      </c>
    </row>
    <row r="3865" spans="1:5" x14ac:dyDescent="0.3">
      <c r="A3865">
        <v>39932</v>
      </c>
      <c r="B3865">
        <v>30.95</v>
      </c>
      <c r="E3865">
        <v>121067</v>
      </c>
    </row>
    <row r="3866" spans="1:5" x14ac:dyDescent="0.3">
      <c r="A3866">
        <v>39931</v>
      </c>
      <c r="B3866">
        <v>29.9</v>
      </c>
      <c r="E3866">
        <v>149665</v>
      </c>
    </row>
    <row r="3867" spans="1:5" x14ac:dyDescent="0.3">
      <c r="A3867">
        <v>39930</v>
      </c>
      <c r="B3867">
        <v>29.62</v>
      </c>
      <c r="E3867">
        <v>118154</v>
      </c>
    </row>
    <row r="3868" spans="1:5" x14ac:dyDescent="0.3">
      <c r="A3868">
        <v>39927</v>
      </c>
      <c r="B3868">
        <v>29.92</v>
      </c>
      <c r="E3868">
        <v>221135</v>
      </c>
    </row>
    <row r="3869" spans="1:5" x14ac:dyDescent="0.3">
      <c r="A3869">
        <v>39926</v>
      </c>
      <c r="B3869">
        <v>29.4</v>
      </c>
      <c r="E3869">
        <v>321054</v>
      </c>
    </row>
    <row r="3870" spans="1:5" x14ac:dyDescent="0.3">
      <c r="A3870">
        <v>39925</v>
      </c>
      <c r="B3870">
        <v>29.698</v>
      </c>
      <c r="E3870">
        <v>242620</v>
      </c>
    </row>
    <row r="3871" spans="1:5" x14ac:dyDescent="0.3">
      <c r="A3871">
        <v>39924</v>
      </c>
      <c r="B3871">
        <v>29.68</v>
      </c>
      <c r="E3871">
        <v>191114</v>
      </c>
    </row>
    <row r="3872" spans="1:5" x14ac:dyDescent="0.3">
      <c r="A3872">
        <v>39923</v>
      </c>
      <c r="B3872">
        <v>28.55</v>
      </c>
      <c r="E3872">
        <v>156794</v>
      </c>
    </row>
    <row r="3873" spans="1:5" x14ac:dyDescent="0.3">
      <c r="A3873">
        <v>39920</v>
      </c>
      <c r="B3873">
        <v>30.16</v>
      </c>
      <c r="E3873">
        <v>135846</v>
      </c>
    </row>
    <row r="3874" spans="1:5" x14ac:dyDescent="0.3">
      <c r="A3874">
        <v>39919</v>
      </c>
      <c r="B3874">
        <v>29.82</v>
      </c>
      <c r="E3874">
        <v>204381</v>
      </c>
    </row>
    <row r="3875" spans="1:5" x14ac:dyDescent="0.3">
      <c r="A3875">
        <v>39918</v>
      </c>
      <c r="B3875">
        <v>29.03</v>
      </c>
      <c r="E3875">
        <v>165723</v>
      </c>
    </row>
    <row r="3876" spans="1:5" x14ac:dyDescent="0.3">
      <c r="A3876">
        <v>39917</v>
      </c>
      <c r="B3876">
        <v>28.46</v>
      </c>
      <c r="E3876">
        <v>167368</v>
      </c>
    </row>
    <row r="3877" spans="1:5" x14ac:dyDescent="0.3">
      <c r="A3877">
        <v>39916</v>
      </c>
      <c r="B3877">
        <v>29.28</v>
      </c>
      <c r="E3877">
        <v>118511</v>
      </c>
    </row>
    <row r="3878" spans="1:5" x14ac:dyDescent="0.3">
      <c r="A3878">
        <v>39912</v>
      </c>
      <c r="B3878">
        <v>29.16</v>
      </c>
      <c r="E3878">
        <v>157576</v>
      </c>
    </row>
    <row r="3879" spans="1:5" x14ac:dyDescent="0.3">
      <c r="A3879">
        <v>39911</v>
      </c>
      <c r="B3879">
        <v>27.74</v>
      </c>
      <c r="E3879">
        <v>154583</v>
      </c>
    </row>
    <row r="3880" spans="1:5" x14ac:dyDescent="0.3">
      <c r="A3880">
        <v>39910</v>
      </c>
      <c r="B3880">
        <v>27.14</v>
      </c>
      <c r="E3880">
        <v>390871</v>
      </c>
    </row>
    <row r="3881" spans="1:5" x14ac:dyDescent="0.3">
      <c r="A3881">
        <v>39909</v>
      </c>
      <c r="B3881">
        <v>28.04</v>
      </c>
      <c r="E3881">
        <v>144626</v>
      </c>
    </row>
    <row r="3882" spans="1:5" x14ac:dyDescent="0.3">
      <c r="A3882">
        <v>39906</v>
      </c>
      <c r="B3882">
        <v>28.51</v>
      </c>
      <c r="E3882">
        <v>98955</v>
      </c>
    </row>
    <row r="3883" spans="1:5" x14ac:dyDescent="0.3">
      <c r="A3883">
        <v>39905</v>
      </c>
      <c r="B3883">
        <v>28.22</v>
      </c>
      <c r="E3883">
        <v>120303</v>
      </c>
    </row>
    <row r="3884" spans="1:5" x14ac:dyDescent="0.3">
      <c r="A3884">
        <v>39904</v>
      </c>
      <c r="B3884">
        <v>27</v>
      </c>
      <c r="E3884">
        <v>171204</v>
      </c>
    </row>
    <row r="3885" spans="1:5" x14ac:dyDescent="0.3">
      <c r="A3885">
        <v>39903</v>
      </c>
      <c r="B3885">
        <v>26.33</v>
      </c>
      <c r="E3885">
        <v>105400</v>
      </c>
    </row>
    <row r="3886" spans="1:5" x14ac:dyDescent="0.3">
      <c r="A3886">
        <v>39902</v>
      </c>
      <c r="B3886">
        <v>26.13</v>
      </c>
      <c r="E3886">
        <v>183919</v>
      </c>
    </row>
    <row r="3887" spans="1:5" x14ac:dyDescent="0.3">
      <c r="A3887">
        <v>39899</v>
      </c>
      <c r="B3887">
        <v>26.89</v>
      </c>
      <c r="E3887">
        <v>160124</v>
      </c>
    </row>
    <row r="3888" spans="1:5" x14ac:dyDescent="0.3">
      <c r="A3888">
        <v>39898</v>
      </c>
      <c r="B3888">
        <v>27.92</v>
      </c>
      <c r="E3888">
        <v>317065</v>
      </c>
    </row>
    <row r="3889" spans="1:5" x14ac:dyDescent="0.3">
      <c r="A3889">
        <v>39897</v>
      </c>
      <c r="B3889">
        <v>26.68</v>
      </c>
      <c r="E3889">
        <v>190117</v>
      </c>
    </row>
    <row r="3890" spans="1:5" x14ac:dyDescent="0.3">
      <c r="A3890">
        <v>39896</v>
      </c>
      <c r="B3890">
        <v>26.07</v>
      </c>
      <c r="E3890">
        <v>104695</v>
      </c>
    </row>
    <row r="3891" spans="1:5" x14ac:dyDescent="0.3">
      <c r="A3891">
        <v>39895</v>
      </c>
      <c r="B3891">
        <v>27.15</v>
      </c>
      <c r="E3891">
        <v>156749</v>
      </c>
    </row>
    <row r="3892" spans="1:5" x14ac:dyDescent="0.3">
      <c r="A3892">
        <v>39892</v>
      </c>
      <c r="B3892">
        <v>25.29</v>
      </c>
      <c r="E3892">
        <v>145381</v>
      </c>
    </row>
    <row r="3893" spans="1:5" x14ac:dyDescent="0.3">
      <c r="A3893">
        <v>39891</v>
      </c>
      <c r="B3893">
        <v>25.93</v>
      </c>
      <c r="E3893">
        <v>126494</v>
      </c>
    </row>
    <row r="3894" spans="1:5" x14ac:dyDescent="0.3">
      <c r="A3894">
        <v>39890</v>
      </c>
      <c r="B3894">
        <v>26.12</v>
      </c>
      <c r="E3894">
        <v>267846</v>
      </c>
    </row>
    <row r="3895" spans="1:5" x14ac:dyDescent="0.3">
      <c r="A3895">
        <v>39889</v>
      </c>
      <c r="B3895">
        <v>25.31</v>
      </c>
      <c r="E3895">
        <v>220712</v>
      </c>
    </row>
    <row r="3896" spans="1:5" x14ac:dyDescent="0.3">
      <c r="A3896">
        <v>39888</v>
      </c>
      <c r="B3896">
        <v>24.13</v>
      </c>
      <c r="E3896">
        <v>404754</v>
      </c>
    </row>
    <row r="3897" spans="1:5" x14ac:dyDescent="0.3">
      <c r="A3897">
        <v>39885</v>
      </c>
      <c r="B3897">
        <v>24.7</v>
      </c>
      <c r="E3897">
        <v>324811</v>
      </c>
    </row>
    <row r="3898" spans="1:5" x14ac:dyDescent="0.3">
      <c r="A3898">
        <v>39884</v>
      </c>
      <c r="B3898">
        <v>24.37</v>
      </c>
      <c r="E3898">
        <v>190165</v>
      </c>
    </row>
    <row r="3899" spans="1:5" x14ac:dyDescent="0.3">
      <c r="A3899">
        <v>39883</v>
      </c>
      <c r="B3899">
        <v>22.84</v>
      </c>
      <c r="E3899">
        <v>202422</v>
      </c>
    </row>
    <row r="3900" spans="1:5" x14ac:dyDescent="0.3">
      <c r="A3900">
        <v>39882</v>
      </c>
      <c r="B3900">
        <v>22.86</v>
      </c>
      <c r="E3900">
        <v>111114</v>
      </c>
    </row>
    <row r="3901" spans="1:5" x14ac:dyDescent="0.3">
      <c r="A3901">
        <v>39881</v>
      </c>
      <c r="B3901">
        <v>21.57</v>
      </c>
      <c r="E3901">
        <v>259527</v>
      </c>
    </row>
    <row r="3902" spans="1:5" x14ac:dyDescent="0.3">
      <c r="A3902">
        <v>39878</v>
      </c>
      <c r="B3902">
        <v>22.01</v>
      </c>
      <c r="E3902">
        <v>197330</v>
      </c>
    </row>
    <row r="3903" spans="1:5" x14ac:dyDescent="0.3">
      <c r="A3903">
        <v>39877</v>
      </c>
      <c r="B3903">
        <v>21.8</v>
      </c>
      <c r="E3903">
        <v>174125</v>
      </c>
    </row>
    <row r="3904" spans="1:5" x14ac:dyDescent="0.3">
      <c r="A3904">
        <v>39876</v>
      </c>
      <c r="B3904">
        <v>23.22</v>
      </c>
      <c r="E3904">
        <v>118803</v>
      </c>
    </row>
    <row r="3905" spans="1:5" x14ac:dyDescent="0.3">
      <c r="A3905">
        <v>39875</v>
      </c>
      <c r="B3905">
        <v>22.58</v>
      </c>
      <c r="E3905">
        <v>132444</v>
      </c>
    </row>
    <row r="3906" spans="1:5" x14ac:dyDescent="0.3">
      <c r="A3906">
        <v>39874</v>
      </c>
      <c r="B3906">
        <v>23.11</v>
      </c>
      <c r="E3906">
        <v>147327</v>
      </c>
    </row>
    <row r="3907" spans="1:5" x14ac:dyDescent="0.3">
      <c r="A3907">
        <v>39871</v>
      </c>
      <c r="B3907">
        <v>24.5</v>
      </c>
      <c r="E3907">
        <v>240841</v>
      </c>
    </row>
    <row r="3908" spans="1:5" x14ac:dyDescent="0.3">
      <c r="A3908">
        <v>39870</v>
      </c>
      <c r="B3908">
        <v>24.7</v>
      </c>
      <c r="E3908">
        <v>166677</v>
      </c>
    </row>
    <row r="3909" spans="1:5" x14ac:dyDescent="0.3">
      <c r="A3909">
        <v>39869</v>
      </c>
      <c r="B3909">
        <v>25.04</v>
      </c>
      <c r="E3909">
        <v>169937</v>
      </c>
    </row>
    <row r="3910" spans="1:5" x14ac:dyDescent="0.3">
      <c r="A3910">
        <v>39868</v>
      </c>
      <c r="B3910">
        <v>25.77</v>
      </c>
      <c r="E3910">
        <v>323998</v>
      </c>
    </row>
    <row r="3911" spans="1:5" x14ac:dyDescent="0.3">
      <c r="A3911">
        <v>39867</v>
      </c>
      <c r="B3911">
        <v>24.85</v>
      </c>
      <c r="E3911">
        <v>156282</v>
      </c>
    </row>
    <row r="3912" spans="1:5" x14ac:dyDescent="0.3">
      <c r="A3912">
        <v>39864</v>
      </c>
      <c r="B3912">
        <v>25.98</v>
      </c>
      <c r="E3912">
        <v>211471</v>
      </c>
    </row>
    <row r="3913" spans="1:5" x14ac:dyDescent="0.3">
      <c r="A3913">
        <v>39863</v>
      </c>
      <c r="B3913">
        <v>26.47</v>
      </c>
      <c r="E3913">
        <v>304030</v>
      </c>
    </row>
    <row r="3914" spans="1:5" x14ac:dyDescent="0.3">
      <c r="A3914">
        <v>39862</v>
      </c>
      <c r="B3914">
        <v>26.9</v>
      </c>
      <c r="E3914">
        <v>442284</v>
      </c>
    </row>
    <row r="3915" spans="1:5" x14ac:dyDescent="0.3">
      <c r="A3915">
        <v>39861</v>
      </c>
      <c r="B3915">
        <v>27.2</v>
      </c>
      <c r="E3915">
        <v>218854</v>
      </c>
    </row>
    <row r="3916" spans="1:5" x14ac:dyDescent="0.3">
      <c r="A3916">
        <v>39857</v>
      </c>
      <c r="B3916">
        <v>28.26</v>
      </c>
      <c r="E3916">
        <v>214819</v>
      </c>
    </row>
    <row r="3917" spans="1:5" x14ac:dyDescent="0.3">
      <c r="A3917">
        <v>39856</v>
      </c>
      <c r="B3917">
        <v>28.5</v>
      </c>
      <c r="E3917">
        <v>298199</v>
      </c>
    </row>
    <row r="3918" spans="1:5" x14ac:dyDescent="0.3">
      <c r="A3918">
        <v>39855</v>
      </c>
      <c r="B3918">
        <v>28.35</v>
      </c>
      <c r="E3918">
        <v>279315</v>
      </c>
    </row>
    <row r="3919" spans="1:5" x14ac:dyDescent="0.3">
      <c r="A3919">
        <v>39854</v>
      </c>
      <c r="B3919">
        <v>28.28</v>
      </c>
      <c r="E3919">
        <v>284229</v>
      </c>
    </row>
    <row r="3920" spans="1:5" x14ac:dyDescent="0.3">
      <c r="A3920">
        <v>39853</v>
      </c>
      <c r="B3920">
        <v>29.51</v>
      </c>
      <c r="E3920">
        <v>155440</v>
      </c>
    </row>
    <row r="3921" spans="1:5" x14ac:dyDescent="0.3">
      <c r="A3921">
        <v>39850</v>
      </c>
      <c r="B3921">
        <v>29.7</v>
      </c>
      <c r="E3921">
        <v>189888</v>
      </c>
    </row>
    <row r="3922" spans="1:5" x14ac:dyDescent="0.3">
      <c r="A3922">
        <v>39849</v>
      </c>
      <c r="B3922">
        <v>28.82</v>
      </c>
      <c r="E3922">
        <v>226451</v>
      </c>
    </row>
    <row r="3923" spans="1:5" x14ac:dyDescent="0.3">
      <c r="A3923">
        <v>39848</v>
      </c>
      <c r="B3923">
        <v>28.45</v>
      </c>
      <c r="E3923">
        <v>196381</v>
      </c>
    </row>
    <row r="3924" spans="1:5" x14ac:dyDescent="0.3">
      <c r="A3924">
        <v>39847</v>
      </c>
      <c r="B3924">
        <v>28.95</v>
      </c>
      <c r="E3924">
        <v>407563</v>
      </c>
    </row>
    <row r="3925" spans="1:5" x14ac:dyDescent="0.3">
      <c r="A3925">
        <v>39846</v>
      </c>
      <c r="B3925">
        <v>28.83</v>
      </c>
      <c r="E3925">
        <v>258005</v>
      </c>
    </row>
    <row r="3926" spans="1:5" x14ac:dyDescent="0.3">
      <c r="A3926">
        <v>39843</v>
      </c>
      <c r="B3926">
        <v>28.33</v>
      </c>
      <c r="E3926">
        <v>396047</v>
      </c>
    </row>
    <row r="3927" spans="1:5" x14ac:dyDescent="0.3">
      <c r="A3927">
        <v>39842</v>
      </c>
      <c r="B3927">
        <v>28.83</v>
      </c>
      <c r="E3927">
        <v>216513</v>
      </c>
    </row>
    <row r="3928" spans="1:5" x14ac:dyDescent="0.3">
      <c r="A3928">
        <v>39841</v>
      </c>
      <c r="B3928">
        <v>29.83</v>
      </c>
      <c r="E3928">
        <v>602303</v>
      </c>
    </row>
    <row r="3929" spans="1:5" x14ac:dyDescent="0.3">
      <c r="A3929">
        <v>39840</v>
      </c>
      <c r="B3929">
        <v>28.89</v>
      </c>
      <c r="E3929">
        <v>189585</v>
      </c>
    </row>
    <row r="3930" spans="1:5" x14ac:dyDescent="0.3">
      <c r="A3930">
        <v>39839</v>
      </c>
      <c r="B3930">
        <v>28.62</v>
      </c>
      <c r="E3930">
        <v>330761</v>
      </c>
    </row>
    <row r="3931" spans="1:5" x14ac:dyDescent="0.3">
      <c r="A3931">
        <v>39836</v>
      </c>
      <c r="B3931">
        <v>28.18</v>
      </c>
      <c r="E3931">
        <v>393144</v>
      </c>
    </row>
    <row r="3932" spans="1:5" x14ac:dyDescent="0.3">
      <c r="A3932">
        <v>39835</v>
      </c>
      <c r="B3932">
        <v>28.25</v>
      </c>
      <c r="E3932">
        <v>495124</v>
      </c>
    </row>
    <row r="3933" spans="1:5" x14ac:dyDescent="0.3">
      <c r="A3933">
        <v>39834</v>
      </c>
      <c r="B3933">
        <v>29.1</v>
      </c>
      <c r="E3933">
        <v>350294</v>
      </c>
    </row>
    <row r="3934" spans="1:5" x14ac:dyDescent="0.3">
      <c r="A3934">
        <v>39833</v>
      </c>
      <c r="B3934">
        <v>27.81</v>
      </c>
      <c r="E3934">
        <v>409961</v>
      </c>
    </row>
    <row r="3935" spans="1:5" x14ac:dyDescent="0.3">
      <c r="A3935">
        <v>39829</v>
      </c>
      <c r="B3935">
        <v>29.72</v>
      </c>
      <c r="E3935">
        <v>358780</v>
      </c>
    </row>
    <row r="3936" spans="1:5" x14ac:dyDescent="0.3">
      <c r="A3936">
        <v>39828</v>
      </c>
      <c r="B3936">
        <v>29.67</v>
      </c>
      <c r="E3936">
        <v>310670</v>
      </c>
    </row>
    <row r="3937" spans="1:5" x14ac:dyDescent="0.3">
      <c r="A3937">
        <v>39827</v>
      </c>
      <c r="B3937">
        <v>29.1401</v>
      </c>
      <c r="E3937">
        <v>301691</v>
      </c>
    </row>
    <row r="3938" spans="1:5" x14ac:dyDescent="0.3">
      <c r="A3938">
        <v>39826</v>
      </c>
      <c r="B3938">
        <v>30.47</v>
      </c>
      <c r="E3938">
        <v>274078</v>
      </c>
    </row>
    <row r="3939" spans="1:5" x14ac:dyDescent="0.3">
      <c r="A3939">
        <v>39825</v>
      </c>
      <c r="B3939">
        <v>30.24</v>
      </c>
      <c r="E3939">
        <v>203464</v>
      </c>
    </row>
    <row r="3940" spans="1:5" x14ac:dyDescent="0.3">
      <c r="A3940">
        <v>39822</v>
      </c>
      <c r="B3940">
        <v>31.09</v>
      </c>
      <c r="E3940">
        <v>176724</v>
      </c>
    </row>
    <row r="3941" spans="1:5" x14ac:dyDescent="0.3">
      <c r="A3941">
        <v>39821</v>
      </c>
      <c r="B3941">
        <v>32.42</v>
      </c>
      <c r="E3941">
        <v>346033</v>
      </c>
    </row>
    <row r="3942" spans="1:5" x14ac:dyDescent="0.3">
      <c r="A3942">
        <v>39820</v>
      </c>
      <c r="B3942">
        <v>31.94</v>
      </c>
      <c r="E3942">
        <v>323044</v>
      </c>
    </row>
    <row r="3943" spans="1:5" x14ac:dyDescent="0.3">
      <c r="A3943">
        <v>39819</v>
      </c>
      <c r="B3943">
        <v>32.840000000000003</v>
      </c>
      <c r="E3943">
        <v>160029</v>
      </c>
    </row>
    <row r="3944" spans="1:5" x14ac:dyDescent="0.3">
      <c r="A3944">
        <v>39818</v>
      </c>
      <c r="B3944">
        <v>32.19</v>
      </c>
      <c r="E3944">
        <v>164580</v>
      </c>
    </row>
    <row r="3945" spans="1:5" x14ac:dyDescent="0.3">
      <c r="A3945">
        <v>39815</v>
      </c>
      <c r="B3945">
        <v>32.020000000000003</v>
      </c>
      <c r="E3945">
        <v>195277</v>
      </c>
    </row>
    <row r="3946" spans="1:5" x14ac:dyDescent="0.3">
      <c r="A3946">
        <v>39813</v>
      </c>
      <c r="B3946">
        <v>31.85</v>
      </c>
      <c r="E3946">
        <v>272899</v>
      </c>
    </row>
    <row r="3947" spans="1:5" x14ac:dyDescent="0.3">
      <c r="A3947">
        <v>39812</v>
      </c>
      <c r="B3947">
        <v>30.44</v>
      </c>
      <c r="E3947">
        <v>334795</v>
      </c>
    </row>
    <row r="3948" spans="1:5" x14ac:dyDescent="0.3">
      <c r="A3948">
        <v>39811</v>
      </c>
      <c r="B3948">
        <v>29.81</v>
      </c>
      <c r="E3948">
        <v>229540</v>
      </c>
    </row>
    <row r="3949" spans="1:5" x14ac:dyDescent="0.3">
      <c r="A3949">
        <v>39808</v>
      </c>
      <c r="B3949">
        <v>30.4</v>
      </c>
      <c r="E3949">
        <v>92778</v>
      </c>
    </row>
    <row r="3950" spans="1:5" x14ac:dyDescent="0.3">
      <c r="A3950">
        <v>39806</v>
      </c>
      <c r="B3950">
        <v>30.13</v>
      </c>
      <c r="E3950">
        <v>136422</v>
      </c>
    </row>
    <row r="3951" spans="1:5" x14ac:dyDescent="0.3">
      <c r="A3951">
        <v>39805</v>
      </c>
      <c r="B3951">
        <v>30.04</v>
      </c>
      <c r="E3951">
        <v>232962</v>
      </c>
    </row>
    <row r="3952" spans="1:5" x14ac:dyDescent="0.3">
      <c r="A3952">
        <v>39804</v>
      </c>
      <c r="B3952">
        <v>30.25</v>
      </c>
      <c r="E3952">
        <v>318317</v>
      </c>
    </row>
    <row r="3953" spans="1:5" x14ac:dyDescent="0.3">
      <c r="A3953">
        <v>39801</v>
      </c>
      <c r="B3953">
        <v>31.03</v>
      </c>
      <c r="E3953">
        <v>262897</v>
      </c>
    </row>
    <row r="3954" spans="1:5" x14ac:dyDescent="0.3">
      <c r="A3954">
        <v>39800</v>
      </c>
      <c r="B3954">
        <v>30.75</v>
      </c>
      <c r="E3954">
        <v>316792</v>
      </c>
    </row>
    <row r="3955" spans="1:5" x14ac:dyDescent="0.3">
      <c r="A3955">
        <v>39799</v>
      </c>
      <c r="B3955">
        <v>31</v>
      </c>
      <c r="E3955">
        <v>361524</v>
      </c>
    </row>
    <row r="3956" spans="1:5" x14ac:dyDescent="0.3">
      <c r="A3956">
        <v>39798</v>
      </c>
      <c r="B3956">
        <v>30.8123</v>
      </c>
      <c r="E3956">
        <v>451301</v>
      </c>
    </row>
    <row r="3957" spans="1:5" x14ac:dyDescent="0.3">
      <c r="A3957">
        <v>39797</v>
      </c>
      <c r="B3957">
        <v>29.08</v>
      </c>
      <c r="E3957">
        <v>380926</v>
      </c>
    </row>
    <row r="3958" spans="1:5" x14ac:dyDescent="0.3">
      <c r="A3958">
        <v>39794</v>
      </c>
      <c r="B3958">
        <v>30.08</v>
      </c>
      <c r="E3958">
        <v>371993</v>
      </c>
    </row>
    <row r="3959" spans="1:5" x14ac:dyDescent="0.3">
      <c r="A3959">
        <v>39793</v>
      </c>
      <c r="B3959">
        <v>29.1999</v>
      </c>
      <c r="E3959">
        <v>276443</v>
      </c>
    </row>
    <row r="3960" spans="1:5" x14ac:dyDescent="0.3">
      <c r="A3960">
        <v>39792</v>
      </c>
      <c r="B3960">
        <v>30.5</v>
      </c>
      <c r="E3960">
        <v>305392</v>
      </c>
    </row>
    <row r="3961" spans="1:5" x14ac:dyDescent="0.3">
      <c r="A3961">
        <v>39791</v>
      </c>
      <c r="B3961">
        <v>29.99</v>
      </c>
      <c r="E3961">
        <v>311657</v>
      </c>
    </row>
    <row r="3962" spans="1:5" x14ac:dyDescent="0.3">
      <c r="A3962">
        <v>39790</v>
      </c>
      <c r="B3962">
        <v>30.89</v>
      </c>
      <c r="E3962">
        <v>824128</v>
      </c>
    </row>
    <row r="3963" spans="1:5" x14ac:dyDescent="0.3">
      <c r="A3963">
        <v>39787</v>
      </c>
      <c r="B3963">
        <v>29.79</v>
      </c>
      <c r="E3963">
        <v>351868</v>
      </c>
    </row>
    <row r="3964" spans="1:5" x14ac:dyDescent="0.3">
      <c r="A3964">
        <v>39786</v>
      </c>
      <c r="B3964">
        <v>28.76</v>
      </c>
      <c r="E3964">
        <v>261709</v>
      </c>
    </row>
    <row r="3965" spans="1:5" x14ac:dyDescent="0.3">
      <c r="A3965">
        <v>39785</v>
      </c>
      <c r="B3965">
        <v>29.47</v>
      </c>
      <c r="E3965">
        <v>126896</v>
      </c>
    </row>
    <row r="3966" spans="1:5" x14ac:dyDescent="0.3">
      <c r="A3966">
        <v>39784</v>
      </c>
      <c r="B3966">
        <v>28.63</v>
      </c>
      <c r="E3966">
        <v>160541</v>
      </c>
    </row>
    <row r="3967" spans="1:5" x14ac:dyDescent="0.3">
      <c r="A3967">
        <v>39783</v>
      </c>
      <c r="B3967">
        <v>27.11</v>
      </c>
      <c r="E3967">
        <v>132262</v>
      </c>
    </row>
    <row r="3968" spans="1:5" x14ac:dyDescent="0.3">
      <c r="A3968">
        <v>39780</v>
      </c>
      <c r="B3968">
        <v>30.65</v>
      </c>
      <c r="E3968">
        <v>34557</v>
      </c>
    </row>
    <row r="3969" spans="1:5" x14ac:dyDescent="0.3">
      <c r="A3969">
        <v>39778</v>
      </c>
      <c r="B3969">
        <v>29.99</v>
      </c>
      <c r="E3969">
        <v>80458</v>
      </c>
    </row>
    <row r="3970" spans="1:5" x14ac:dyDescent="0.3">
      <c r="A3970">
        <v>39777</v>
      </c>
      <c r="B3970">
        <v>28.3</v>
      </c>
      <c r="E3970">
        <v>273767</v>
      </c>
    </row>
    <row r="3971" spans="1:5" x14ac:dyDescent="0.3">
      <c r="A3971">
        <v>39776</v>
      </c>
      <c r="B3971">
        <v>28</v>
      </c>
      <c r="E3971">
        <v>281828</v>
      </c>
    </row>
    <row r="3972" spans="1:5" x14ac:dyDescent="0.3">
      <c r="A3972">
        <v>39773</v>
      </c>
      <c r="B3972">
        <v>26.31</v>
      </c>
      <c r="E3972">
        <v>281383</v>
      </c>
    </row>
    <row r="3973" spans="1:5" x14ac:dyDescent="0.3">
      <c r="A3973">
        <v>39772</v>
      </c>
      <c r="B3973">
        <v>25.31</v>
      </c>
      <c r="E3973">
        <v>167890</v>
      </c>
    </row>
    <row r="3974" spans="1:5" x14ac:dyDescent="0.3">
      <c r="A3974">
        <v>39771</v>
      </c>
      <c r="B3974">
        <v>26.88</v>
      </c>
      <c r="E3974">
        <v>118151</v>
      </c>
    </row>
    <row r="3975" spans="1:5" x14ac:dyDescent="0.3">
      <c r="A3975">
        <v>39770</v>
      </c>
      <c r="B3975">
        <v>29.03</v>
      </c>
      <c r="E3975">
        <v>146960</v>
      </c>
    </row>
    <row r="3976" spans="1:5" x14ac:dyDescent="0.3">
      <c r="A3976">
        <v>39769</v>
      </c>
      <c r="B3976">
        <v>29.38</v>
      </c>
      <c r="E3976">
        <v>117322</v>
      </c>
    </row>
    <row r="3977" spans="1:5" x14ac:dyDescent="0.3">
      <c r="A3977">
        <v>39766</v>
      </c>
      <c r="B3977">
        <v>29.65</v>
      </c>
      <c r="E3977">
        <v>103864</v>
      </c>
    </row>
    <row r="3978" spans="1:5" x14ac:dyDescent="0.3">
      <c r="A3978">
        <v>39765</v>
      </c>
      <c r="B3978">
        <v>31.75</v>
      </c>
      <c r="E3978">
        <v>217858</v>
      </c>
    </row>
    <row r="3979" spans="1:5" x14ac:dyDescent="0.3">
      <c r="A3979">
        <v>39764</v>
      </c>
      <c r="B3979">
        <v>29.8</v>
      </c>
      <c r="E3979">
        <v>181664</v>
      </c>
    </row>
    <row r="3980" spans="1:5" x14ac:dyDescent="0.3">
      <c r="A3980">
        <v>39763</v>
      </c>
      <c r="B3980">
        <v>31.82</v>
      </c>
      <c r="E3980">
        <v>190772</v>
      </c>
    </row>
    <row r="3981" spans="1:5" x14ac:dyDescent="0.3">
      <c r="A3981">
        <v>39762</v>
      </c>
      <c r="B3981">
        <v>32.43</v>
      </c>
      <c r="E3981">
        <v>123098</v>
      </c>
    </row>
    <row r="3982" spans="1:5" x14ac:dyDescent="0.3">
      <c r="A3982">
        <v>39759</v>
      </c>
      <c r="B3982">
        <v>33.4</v>
      </c>
      <c r="E3982">
        <v>378273</v>
      </c>
    </row>
    <row r="3983" spans="1:5" x14ac:dyDescent="0.3">
      <c r="A3983">
        <v>39758</v>
      </c>
      <c r="B3983">
        <v>32.858499999999999</v>
      </c>
      <c r="E3983">
        <v>129965</v>
      </c>
    </row>
    <row r="3984" spans="1:5" x14ac:dyDescent="0.3">
      <c r="A3984">
        <v>39757</v>
      </c>
      <c r="B3984">
        <v>33.840000000000003</v>
      </c>
      <c r="E3984">
        <v>80181</v>
      </c>
    </row>
    <row r="3985" spans="1:5" x14ac:dyDescent="0.3">
      <c r="A3985">
        <v>39756</v>
      </c>
      <c r="B3985">
        <v>35.65</v>
      </c>
      <c r="E3985">
        <v>183245</v>
      </c>
    </row>
    <row r="3986" spans="1:5" x14ac:dyDescent="0.3">
      <c r="A3986">
        <v>39755</v>
      </c>
      <c r="B3986">
        <v>35.549999999999997</v>
      </c>
      <c r="E3986">
        <v>194573</v>
      </c>
    </row>
    <row r="3987" spans="1:5" x14ac:dyDescent="0.3">
      <c r="A3987">
        <v>39752</v>
      </c>
      <c r="B3987">
        <v>35.119999999999997</v>
      </c>
      <c r="E3987">
        <v>233311</v>
      </c>
    </row>
    <row r="3988" spans="1:5" x14ac:dyDescent="0.3">
      <c r="A3988">
        <v>39751</v>
      </c>
      <c r="B3988">
        <v>33.340000000000003</v>
      </c>
      <c r="E3988">
        <v>143063</v>
      </c>
    </row>
    <row r="3989" spans="1:5" x14ac:dyDescent="0.3">
      <c r="A3989">
        <v>39750</v>
      </c>
      <c r="B3989">
        <v>31.79</v>
      </c>
      <c r="E3989">
        <v>157027</v>
      </c>
    </row>
    <row r="3990" spans="1:5" x14ac:dyDescent="0.3">
      <c r="A3990">
        <v>39749</v>
      </c>
      <c r="B3990">
        <v>31.93</v>
      </c>
      <c r="E3990">
        <v>218856</v>
      </c>
    </row>
    <row r="3991" spans="1:5" x14ac:dyDescent="0.3">
      <c r="A3991">
        <v>39748</v>
      </c>
      <c r="B3991">
        <v>30.0199</v>
      </c>
      <c r="E3991">
        <v>191816</v>
      </c>
    </row>
    <row r="3992" spans="1:5" x14ac:dyDescent="0.3">
      <c r="A3992">
        <v>39745</v>
      </c>
      <c r="B3992">
        <v>31.41</v>
      </c>
      <c r="E3992">
        <v>132103</v>
      </c>
    </row>
    <row r="3993" spans="1:5" x14ac:dyDescent="0.3">
      <c r="A3993">
        <v>39744</v>
      </c>
      <c r="B3993">
        <v>32.840000000000003</v>
      </c>
      <c r="E3993">
        <v>484305</v>
      </c>
    </row>
    <row r="3994" spans="1:5" x14ac:dyDescent="0.3">
      <c r="A3994">
        <v>39743</v>
      </c>
      <c r="B3994">
        <v>33.5</v>
      </c>
      <c r="E3994">
        <v>263125</v>
      </c>
    </row>
    <row r="3995" spans="1:5" x14ac:dyDescent="0.3">
      <c r="A3995">
        <v>39742</v>
      </c>
      <c r="B3995">
        <v>35.090000000000003</v>
      </c>
      <c r="E3995">
        <v>203550</v>
      </c>
    </row>
    <row r="3996" spans="1:5" x14ac:dyDescent="0.3">
      <c r="A3996">
        <v>39741</v>
      </c>
      <c r="B3996">
        <v>35.94</v>
      </c>
      <c r="E3996">
        <v>174438</v>
      </c>
    </row>
    <row r="3997" spans="1:5" x14ac:dyDescent="0.3">
      <c r="A3997">
        <v>39738</v>
      </c>
      <c r="B3997">
        <v>34.76</v>
      </c>
      <c r="E3997">
        <v>115106</v>
      </c>
    </row>
    <row r="3998" spans="1:5" x14ac:dyDescent="0.3">
      <c r="A3998">
        <v>39737</v>
      </c>
      <c r="B3998">
        <v>35.6</v>
      </c>
      <c r="E3998">
        <v>149045</v>
      </c>
    </row>
    <row r="3999" spans="1:5" x14ac:dyDescent="0.3">
      <c r="A3999">
        <v>39736</v>
      </c>
      <c r="B3999">
        <v>33.47</v>
      </c>
      <c r="E3999">
        <v>61558</v>
      </c>
    </row>
    <row r="4000" spans="1:5" x14ac:dyDescent="0.3">
      <c r="A4000">
        <v>39735</v>
      </c>
      <c r="B4000">
        <v>36.18</v>
      </c>
      <c r="E4000">
        <v>178236</v>
      </c>
    </row>
    <row r="4001" spans="1:5" x14ac:dyDescent="0.3">
      <c r="A4001">
        <v>39734</v>
      </c>
      <c r="B4001">
        <v>37.07</v>
      </c>
      <c r="E4001">
        <v>151850</v>
      </c>
    </row>
    <row r="4002" spans="1:5" x14ac:dyDescent="0.3">
      <c r="A4002">
        <v>39731</v>
      </c>
      <c r="B4002">
        <v>33.56</v>
      </c>
      <c r="E4002">
        <v>391262</v>
      </c>
    </row>
    <row r="4003" spans="1:5" x14ac:dyDescent="0.3">
      <c r="A4003">
        <v>39730</v>
      </c>
      <c r="B4003">
        <v>32.387999999999998</v>
      </c>
      <c r="E4003">
        <v>110742</v>
      </c>
    </row>
    <row r="4004" spans="1:5" x14ac:dyDescent="0.3">
      <c r="A4004">
        <v>39729</v>
      </c>
      <c r="B4004">
        <v>35.9</v>
      </c>
      <c r="E4004">
        <v>114428</v>
      </c>
    </row>
    <row r="4005" spans="1:5" x14ac:dyDescent="0.3">
      <c r="A4005">
        <v>39728</v>
      </c>
      <c r="B4005">
        <v>36.573999999999998</v>
      </c>
      <c r="E4005">
        <v>127932</v>
      </c>
    </row>
    <row r="4006" spans="1:5" x14ac:dyDescent="0.3">
      <c r="A4006">
        <v>39727</v>
      </c>
      <c r="B4006">
        <v>39.14</v>
      </c>
      <c r="E4006">
        <v>129204</v>
      </c>
    </row>
    <row r="4007" spans="1:5" x14ac:dyDescent="0.3">
      <c r="A4007">
        <v>39724</v>
      </c>
      <c r="B4007">
        <v>41.021999999999998</v>
      </c>
      <c r="E4007">
        <v>184185</v>
      </c>
    </row>
    <row r="4008" spans="1:5" x14ac:dyDescent="0.3">
      <c r="A4008">
        <v>39723</v>
      </c>
      <c r="B4008">
        <v>42.09</v>
      </c>
      <c r="E4008">
        <v>205540</v>
      </c>
    </row>
    <row r="4009" spans="1:5" x14ac:dyDescent="0.3">
      <c r="A4009">
        <v>39722</v>
      </c>
      <c r="B4009">
        <v>43.88</v>
      </c>
      <c r="E4009">
        <v>75425</v>
      </c>
    </row>
    <row r="4010" spans="1:5" x14ac:dyDescent="0.3">
      <c r="A4010">
        <v>39721</v>
      </c>
      <c r="B4010">
        <v>44.53</v>
      </c>
      <c r="E4010">
        <v>70327</v>
      </c>
    </row>
    <row r="4011" spans="1:5" x14ac:dyDescent="0.3">
      <c r="A4011">
        <v>39720</v>
      </c>
      <c r="B4011">
        <v>43.24</v>
      </c>
      <c r="E4011">
        <v>1079460</v>
      </c>
    </row>
    <row r="4012" spans="1:5" x14ac:dyDescent="0.3">
      <c r="A4012">
        <v>39717</v>
      </c>
      <c r="B4012">
        <v>46.088000000000001</v>
      </c>
      <c r="E4012">
        <v>56926</v>
      </c>
    </row>
    <row r="4013" spans="1:5" x14ac:dyDescent="0.3">
      <c r="A4013">
        <v>39716</v>
      </c>
      <c r="B4013">
        <v>45.93</v>
      </c>
      <c r="E4013">
        <v>90804</v>
      </c>
    </row>
    <row r="4014" spans="1:5" x14ac:dyDescent="0.3">
      <c r="A4014">
        <v>39715</v>
      </c>
      <c r="B4014">
        <v>45.65</v>
      </c>
      <c r="E4014">
        <v>49075</v>
      </c>
    </row>
    <row r="4015" spans="1:5" x14ac:dyDescent="0.3">
      <c r="A4015">
        <v>39714</v>
      </c>
      <c r="B4015">
        <v>46.609900000000003</v>
      </c>
      <c r="E4015">
        <v>138578</v>
      </c>
    </row>
    <row r="4016" spans="1:5" x14ac:dyDescent="0.3">
      <c r="A4016">
        <v>39713</v>
      </c>
      <c r="B4016">
        <v>47.03</v>
      </c>
      <c r="E4016">
        <v>68600</v>
      </c>
    </row>
    <row r="4017" spans="1:5" x14ac:dyDescent="0.3">
      <c r="A4017">
        <v>39710</v>
      </c>
      <c r="B4017">
        <v>48.610100000000003</v>
      </c>
      <c r="E4017">
        <v>187461</v>
      </c>
    </row>
    <row r="4018" spans="1:5" x14ac:dyDescent="0.3">
      <c r="A4018">
        <v>39709</v>
      </c>
      <c r="B4018">
        <v>46.49</v>
      </c>
      <c r="E4018">
        <v>250924</v>
      </c>
    </row>
    <row r="4019" spans="1:5" x14ac:dyDescent="0.3">
      <c r="A4019">
        <v>39708</v>
      </c>
      <c r="B4019">
        <v>43.67</v>
      </c>
      <c r="E4019">
        <v>247017</v>
      </c>
    </row>
    <row r="4020" spans="1:5" x14ac:dyDescent="0.3">
      <c r="A4020">
        <v>39707</v>
      </c>
      <c r="B4020">
        <v>45.91</v>
      </c>
      <c r="E4020">
        <v>235891</v>
      </c>
    </row>
    <row r="4021" spans="1:5" x14ac:dyDescent="0.3">
      <c r="A4021">
        <v>39706</v>
      </c>
      <c r="B4021">
        <v>44.97</v>
      </c>
      <c r="E4021">
        <v>192297</v>
      </c>
    </row>
    <row r="4022" spans="1:5" x14ac:dyDescent="0.3">
      <c r="A4022">
        <v>39703</v>
      </c>
      <c r="B4022">
        <v>46.8</v>
      </c>
      <c r="E4022">
        <v>46549</v>
      </c>
    </row>
    <row r="4023" spans="1:5" x14ac:dyDescent="0.3">
      <c r="A4023">
        <v>39702</v>
      </c>
      <c r="B4023">
        <v>46.926000000000002</v>
      </c>
      <c r="E4023">
        <v>84431</v>
      </c>
    </row>
    <row r="4024" spans="1:5" x14ac:dyDescent="0.3">
      <c r="A4024">
        <v>39701</v>
      </c>
      <c r="B4024">
        <v>46.79</v>
      </c>
      <c r="E4024">
        <v>108865</v>
      </c>
    </row>
    <row r="4025" spans="1:5" x14ac:dyDescent="0.3">
      <c r="A4025">
        <v>39700</v>
      </c>
      <c r="B4025">
        <v>46.43</v>
      </c>
      <c r="E4025">
        <v>104349</v>
      </c>
    </row>
    <row r="4026" spans="1:5" x14ac:dyDescent="0.3">
      <c r="A4026">
        <v>39699</v>
      </c>
      <c r="B4026">
        <v>47.73</v>
      </c>
      <c r="E4026">
        <v>400113</v>
      </c>
    </row>
    <row r="4027" spans="1:5" x14ac:dyDescent="0.3">
      <c r="A4027">
        <v>39696</v>
      </c>
      <c r="B4027">
        <v>46.89</v>
      </c>
      <c r="E4027">
        <v>249050</v>
      </c>
    </row>
    <row r="4028" spans="1:5" x14ac:dyDescent="0.3">
      <c r="A4028">
        <v>39695</v>
      </c>
      <c r="B4028">
        <v>47</v>
      </c>
      <c r="E4028">
        <v>58401</v>
      </c>
    </row>
    <row r="4029" spans="1:5" x14ac:dyDescent="0.3">
      <c r="A4029">
        <v>39694</v>
      </c>
      <c r="B4029">
        <v>48.349200000000003</v>
      </c>
      <c r="E4029">
        <v>123977</v>
      </c>
    </row>
    <row r="4030" spans="1:5" x14ac:dyDescent="0.3">
      <c r="A4030">
        <v>39693</v>
      </c>
      <c r="B4030">
        <v>47.98</v>
      </c>
      <c r="E4030">
        <v>75440</v>
      </c>
    </row>
    <row r="4031" spans="1:5" x14ac:dyDescent="0.3">
      <c r="A4031">
        <v>39689</v>
      </c>
      <c r="B4031">
        <v>47.93</v>
      </c>
      <c r="E4031">
        <v>33901</v>
      </c>
    </row>
    <row r="4032" spans="1:5" x14ac:dyDescent="0.3">
      <c r="A4032">
        <v>39688</v>
      </c>
      <c r="B4032">
        <v>48.4</v>
      </c>
      <c r="E4032">
        <v>54866</v>
      </c>
    </row>
    <row r="4033" spans="1:5" x14ac:dyDescent="0.3">
      <c r="A4033">
        <v>39687</v>
      </c>
      <c r="B4033">
        <v>47.51</v>
      </c>
      <c r="E4033">
        <v>30379</v>
      </c>
    </row>
    <row r="4034" spans="1:5" x14ac:dyDescent="0.3">
      <c r="A4034">
        <v>39686</v>
      </c>
      <c r="B4034">
        <v>46.97</v>
      </c>
      <c r="E4034">
        <v>85886</v>
      </c>
    </row>
    <row r="4035" spans="1:5" x14ac:dyDescent="0.3">
      <c r="A4035">
        <v>39685</v>
      </c>
      <c r="B4035">
        <v>46.71</v>
      </c>
      <c r="E4035">
        <v>98751</v>
      </c>
    </row>
    <row r="4036" spans="1:5" x14ac:dyDescent="0.3">
      <c r="A4036">
        <v>39682</v>
      </c>
      <c r="B4036">
        <v>47.82</v>
      </c>
      <c r="E4036">
        <v>46027</v>
      </c>
    </row>
    <row r="4037" spans="1:5" x14ac:dyDescent="0.3">
      <c r="A4037">
        <v>39681</v>
      </c>
      <c r="B4037">
        <v>46.99</v>
      </c>
      <c r="E4037">
        <v>232737</v>
      </c>
    </row>
    <row r="4038" spans="1:5" x14ac:dyDescent="0.3">
      <c r="A4038">
        <v>39680</v>
      </c>
      <c r="B4038">
        <v>47.58</v>
      </c>
      <c r="E4038">
        <v>251097</v>
      </c>
    </row>
    <row r="4039" spans="1:5" x14ac:dyDescent="0.3">
      <c r="A4039">
        <v>39679</v>
      </c>
      <c r="B4039">
        <v>47.5</v>
      </c>
      <c r="E4039">
        <v>100480</v>
      </c>
    </row>
    <row r="4040" spans="1:5" x14ac:dyDescent="0.3">
      <c r="A4040">
        <v>39678</v>
      </c>
      <c r="B4040">
        <v>48.31</v>
      </c>
      <c r="E4040">
        <v>130822</v>
      </c>
    </row>
    <row r="4041" spans="1:5" x14ac:dyDescent="0.3">
      <c r="A4041">
        <v>39675</v>
      </c>
      <c r="B4041">
        <v>48.929000000000002</v>
      </c>
      <c r="E4041">
        <v>107364</v>
      </c>
    </row>
    <row r="4042" spans="1:5" x14ac:dyDescent="0.3">
      <c r="A4042">
        <v>39674</v>
      </c>
      <c r="B4042">
        <v>49.32</v>
      </c>
      <c r="E4042">
        <v>567227</v>
      </c>
    </row>
    <row r="4043" spans="1:5" x14ac:dyDescent="0.3">
      <c r="A4043">
        <v>39673</v>
      </c>
      <c r="B4043">
        <v>48.951000000000001</v>
      </c>
      <c r="E4043">
        <v>189405</v>
      </c>
    </row>
    <row r="4044" spans="1:5" x14ac:dyDescent="0.3">
      <c r="A4044">
        <v>39672</v>
      </c>
      <c r="B4044">
        <v>48.57</v>
      </c>
      <c r="E4044">
        <v>214280</v>
      </c>
    </row>
    <row r="4045" spans="1:5" x14ac:dyDescent="0.3">
      <c r="A4045">
        <v>39671</v>
      </c>
      <c r="B4045">
        <v>48.78</v>
      </c>
      <c r="E4045">
        <v>92635</v>
      </c>
    </row>
    <row r="4046" spans="1:5" x14ac:dyDescent="0.3">
      <c r="A4046">
        <v>39668</v>
      </c>
      <c r="B4046">
        <v>47.69</v>
      </c>
      <c r="E4046">
        <v>104920</v>
      </c>
    </row>
    <row r="4047" spans="1:5" x14ac:dyDescent="0.3">
      <c r="A4047">
        <v>39667</v>
      </c>
      <c r="B4047">
        <v>46.45</v>
      </c>
      <c r="E4047">
        <v>56989</v>
      </c>
    </row>
    <row r="4048" spans="1:5" x14ac:dyDescent="0.3">
      <c r="A4048">
        <v>39666</v>
      </c>
      <c r="B4048">
        <v>47.23</v>
      </c>
      <c r="E4048">
        <v>59272</v>
      </c>
    </row>
    <row r="4049" spans="1:5" x14ac:dyDescent="0.3">
      <c r="A4049">
        <v>39665</v>
      </c>
      <c r="B4049">
        <v>46.77</v>
      </c>
      <c r="E4049">
        <v>905188</v>
      </c>
    </row>
    <row r="4050" spans="1:5" x14ac:dyDescent="0.3">
      <c r="A4050">
        <v>39664</v>
      </c>
      <c r="B4050">
        <v>46.03</v>
      </c>
      <c r="E4050">
        <v>69010</v>
      </c>
    </row>
    <row r="4051" spans="1:5" x14ac:dyDescent="0.3">
      <c r="A4051">
        <v>39661</v>
      </c>
      <c r="B4051">
        <v>46.94</v>
      </c>
      <c r="E4051">
        <v>120503</v>
      </c>
    </row>
    <row r="4052" spans="1:5" x14ac:dyDescent="0.3">
      <c r="A4052">
        <v>39660</v>
      </c>
      <c r="B4052">
        <v>46.66</v>
      </c>
      <c r="E4052">
        <v>470941</v>
      </c>
    </row>
    <row r="4053" spans="1:5" x14ac:dyDescent="0.3">
      <c r="A4053">
        <v>39659</v>
      </c>
      <c r="B4053">
        <v>46.86</v>
      </c>
      <c r="E4053">
        <v>88243</v>
      </c>
    </row>
    <row r="4054" spans="1:5" x14ac:dyDescent="0.3">
      <c r="A4054">
        <v>39658</v>
      </c>
      <c r="B4054">
        <v>46.83</v>
      </c>
      <c r="E4054">
        <v>267164</v>
      </c>
    </row>
    <row r="4055" spans="1:5" x14ac:dyDescent="0.3">
      <c r="A4055">
        <v>39657</v>
      </c>
      <c r="B4055">
        <v>45.63</v>
      </c>
      <c r="E4055">
        <v>148397</v>
      </c>
    </row>
    <row r="4056" spans="1:5" x14ac:dyDescent="0.3">
      <c r="A4056">
        <v>39654</v>
      </c>
      <c r="B4056">
        <v>46.71</v>
      </c>
      <c r="E4056">
        <v>156791</v>
      </c>
    </row>
    <row r="4057" spans="1:5" x14ac:dyDescent="0.3">
      <c r="A4057">
        <v>39653</v>
      </c>
      <c r="B4057">
        <v>46.045999999999999</v>
      </c>
      <c r="E4057">
        <v>56292</v>
      </c>
    </row>
    <row r="4058" spans="1:5" x14ac:dyDescent="0.3">
      <c r="A4058">
        <v>39652</v>
      </c>
      <c r="B4058">
        <v>46.9</v>
      </c>
      <c r="E4058">
        <v>144229</v>
      </c>
    </row>
    <row r="4059" spans="1:5" x14ac:dyDescent="0.3">
      <c r="A4059">
        <v>39651</v>
      </c>
      <c r="B4059">
        <v>46.63</v>
      </c>
      <c r="E4059">
        <v>37485</v>
      </c>
    </row>
    <row r="4060" spans="1:5" x14ac:dyDescent="0.3">
      <c r="A4060">
        <v>39650</v>
      </c>
      <c r="B4060">
        <v>45.14</v>
      </c>
      <c r="E4060">
        <v>51038</v>
      </c>
    </row>
    <row r="4061" spans="1:5" x14ac:dyDescent="0.3">
      <c r="A4061">
        <v>39647</v>
      </c>
      <c r="B4061">
        <v>44.91</v>
      </c>
      <c r="E4061">
        <v>74209</v>
      </c>
    </row>
    <row r="4062" spans="1:5" x14ac:dyDescent="0.3">
      <c r="A4062">
        <v>39646</v>
      </c>
      <c r="B4062">
        <v>45.14</v>
      </c>
      <c r="E4062">
        <v>106247</v>
      </c>
    </row>
    <row r="4063" spans="1:5" x14ac:dyDescent="0.3">
      <c r="A4063">
        <v>39645</v>
      </c>
      <c r="B4063">
        <v>44.18</v>
      </c>
      <c r="E4063">
        <v>61460</v>
      </c>
    </row>
    <row r="4064" spans="1:5" x14ac:dyDescent="0.3">
      <c r="A4064">
        <v>39644</v>
      </c>
      <c r="B4064">
        <v>42.59</v>
      </c>
      <c r="E4064">
        <v>239501</v>
      </c>
    </row>
    <row r="4065" spans="1:5" x14ac:dyDescent="0.3">
      <c r="A4065">
        <v>39643</v>
      </c>
      <c r="B4065">
        <v>42.56</v>
      </c>
      <c r="E4065">
        <v>663159</v>
      </c>
    </row>
    <row r="4066" spans="1:5" x14ac:dyDescent="0.3">
      <c r="A4066">
        <v>39640</v>
      </c>
      <c r="B4066">
        <v>43.39</v>
      </c>
      <c r="E4066">
        <v>211493</v>
      </c>
    </row>
    <row r="4067" spans="1:5" x14ac:dyDescent="0.3">
      <c r="A4067">
        <v>39639</v>
      </c>
      <c r="B4067">
        <v>43.19</v>
      </c>
      <c r="E4067">
        <v>291310</v>
      </c>
    </row>
    <row r="4068" spans="1:5" x14ac:dyDescent="0.3">
      <c r="A4068">
        <v>39638</v>
      </c>
      <c r="B4068">
        <v>42.71</v>
      </c>
      <c r="E4068">
        <v>285245</v>
      </c>
    </row>
    <row r="4069" spans="1:5" x14ac:dyDescent="0.3">
      <c r="A4069">
        <v>39637</v>
      </c>
      <c r="B4069">
        <v>43.83</v>
      </c>
      <c r="E4069">
        <v>364781</v>
      </c>
    </row>
    <row r="4070" spans="1:5" x14ac:dyDescent="0.3">
      <c r="A4070">
        <v>39636</v>
      </c>
      <c r="B4070">
        <v>42.279600000000002</v>
      </c>
      <c r="E4070">
        <v>173131</v>
      </c>
    </row>
    <row r="4071" spans="1:5" x14ac:dyDescent="0.3">
      <c r="A4071">
        <v>39632</v>
      </c>
      <c r="B4071">
        <v>42.82</v>
      </c>
      <c r="E4071">
        <v>277725</v>
      </c>
    </row>
    <row r="4072" spans="1:5" x14ac:dyDescent="0.3">
      <c r="A4072">
        <v>39631</v>
      </c>
      <c r="B4072">
        <v>43.14</v>
      </c>
      <c r="E4072">
        <v>98530</v>
      </c>
    </row>
    <row r="4073" spans="1:5" x14ac:dyDescent="0.3">
      <c r="A4073">
        <v>39630</v>
      </c>
      <c r="B4073">
        <v>44.37</v>
      </c>
      <c r="E4073">
        <v>131432</v>
      </c>
    </row>
    <row r="4074" spans="1:5" x14ac:dyDescent="0.3">
      <c r="A4074">
        <v>39629</v>
      </c>
      <c r="B4074">
        <v>44.61</v>
      </c>
      <c r="E4074">
        <v>96086</v>
      </c>
    </row>
    <row r="4075" spans="1:5" x14ac:dyDescent="0.3">
      <c r="A4075">
        <v>39626</v>
      </c>
      <c r="B4075">
        <v>45.335000000000001</v>
      </c>
      <c r="E4075">
        <v>89347</v>
      </c>
    </row>
    <row r="4076" spans="1:5" x14ac:dyDescent="0.3">
      <c r="A4076">
        <v>39625</v>
      </c>
      <c r="B4076">
        <v>45.64</v>
      </c>
      <c r="E4076">
        <v>47446</v>
      </c>
    </row>
    <row r="4077" spans="1:5" x14ac:dyDescent="0.3">
      <c r="A4077">
        <v>39624</v>
      </c>
      <c r="B4077">
        <v>46.66</v>
      </c>
      <c r="E4077">
        <v>47624</v>
      </c>
    </row>
    <row r="4078" spans="1:5" x14ac:dyDescent="0.3">
      <c r="A4078">
        <v>39623</v>
      </c>
      <c r="B4078">
        <v>46.25</v>
      </c>
      <c r="E4078">
        <v>70136</v>
      </c>
    </row>
    <row r="4079" spans="1:5" x14ac:dyDescent="0.3">
      <c r="A4079">
        <v>39622</v>
      </c>
      <c r="B4079">
        <v>47.04</v>
      </c>
      <c r="E4079">
        <v>50990</v>
      </c>
    </row>
    <row r="4080" spans="1:5" x14ac:dyDescent="0.3">
      <c r="A4080">
        <v>39619</v>
      </c>
      <c r="B4080">
        <v>47.51</v>
      </c>
      <c r="E4080">
        <v>47309</v>
      </c>
    </row>
    <row r="4081" spans="1:5" x14ac:dyDescent="0.3">
      <c r="A4081">
        <v>39618</v>
      </c>
      <c r="B4081">
        <v>48.19</v>
      </c>
      <c r="E4081">
        <v>35873</v>
      </c>
    </row>
    <row r="4082" spans="1:5" x14ac:dyDescent="0.3">
      <c r="A4082">
        <v>39617</v>
      </c>
      <c r="B4082">
        <v>47.88</v>
      </c>
      <c r="E4082">
        <v>35881</v>
      </c>
    </row>
    <row r="4083" spans="1:5" x14ac:dyDescent="0.3">
      <c r="A4083">
        <v>39616</v>
      </c>
      <c r="B4083">
        <v>48.419899999999998</v>
      </c>
      <c r="E4083">
        <v>45032</v>
      </c>
    </row>
    <row r="4084" spans="1:5" x14ac:dyDescent="0.3">
      <c r="A4084">
        <v>39615</v>
      </c>
      <c r="B4084">
        <v>48.67</v>
      </c>
      <c r="E4084">
        <v>29629</v>
      </c>
    </row>
    <row r="4085" spans="1:5" x14ac:dyDescent="0.3">
      <c r="A4085">
        <v>39612</v>
      </c>
      <c r="B4085">
        <v>48.33</v>
      </c>
      <c r="E4085">
        <v>33679</v>
      </c>
    </row>
    <row r="4086" spans="1:5" x14ac:dyDescent="0.3">
      <c r="A4086">
        <v>39611</v>
      </c>
      <c r="B4086">
        <v>47.52</v>
      </c>
      <c r="E4086">
        <v>96428</v>
      </c>
    </row>
    <row r="4087" spans="1:5" x14ac:dyDescent="0.3">
      <c r="A4087">
        <v>39610</v>
      </c>
      <c r="B4087">
        <v>47.29</v>
      </c>
      <c r="E4087">
        <v>95423</v>
      </c>
    </row>
    <row r="4088" spans="1:5" x14ac:dyDescent="0.3">
      <c r="A4088">
        <v>39609</v>
      </c>
      <c r="B4088">
        <v>48.21</v>
      </c>
      <c r="E4088">
        <v>35982</v>
      </c>
    </row>
    <row r="4089" spans="1:5" x14ac:dyDescent="0.3">
      <c r="A4089">
        <v>39608</v>
      </c>
      <c r="B4089">
        <v>48.39</v>
      </c>
      <c r="E4089">
        <v>488149</v>
      </c>
    </row>
    <row r="4090" spans="1:5" x14ac:dyDescent="0.3">
      <c r="A4090">
        <v>39605</v>
      </c>
      <c r="B4090">
        <v>48.8</v>
      </c>
      <c r="E4090">
        <v>68972</v>
      </c>
    </row>
    <row r="4091" spans="1:5" x14ac:dyDescent="0.3">
      <c r="A4091">
        <v>39604</v>
      </c>
      <c r="B4091">
        <v>50.104999999999997</v>
      </c>
      <c r="E4091">
        <v>376227</v>
      </c>
    </row>
    <row r="4092" spans="1:5" x14ac:dyDescent="0.3">
      <c r="A4092">
        <v>39603</v>
      </c>
      <c r="B4092">
        <v>48.89</v>
      </c>
      <c r="E4092">
        <v>37440</v>
      </c>
    </row>
    <row r="4093" spans="1:5" x14ac:dyDescent="0.3">
      <c r="A4093">
        <v>39602</v>
      </c>
      <c r="B4093">
        <v>48.58</v>
      </c>
      <c r="E4093">
        <v>53446</v>
      </c>
    </row>
    <row r="4094" spans="1:5" x14ac:dyDescent="0.3">
      <c r="A4094">
        <v>39601</v>
      </c>
      <c r="B4094">
        <v>48.744999999999997</v>
      </c>
      <c r="E4094">
        <v>641971</v>
      </c>
    </row>
    <row r="4095" spans="1:5" x14ac:dyDescent="0.3">
      <c r="A4095">
        <v>39598</v>
      </c>
      <c r="B4095">
        <v>49.1265</v>
      </c>
      <c r="E4095">
        <v>37107</v>
      </c>
    </row>
    <row r="4096" spans="1:5" x14ac:dyDescent="0.3">
      <c r="A4096">
        <v>39597</v>
      </c>
      <c r="B4096">
        <v>49.02</v>
      </c>
      <c r="E4096">
        <v>43947</v>
      </c>
    </row>
    <row r="4097" spans="1:5" x14ac:dyDescent="0.3">
      <c r="A4097">
        <v>39596</v>
      </c>
      <c r="B4097">
        <v>48.55</v>
      </c>
      <c r="E4097">
        <v>37430</v>
      </c>
    </row>
    <row r="4098" spans="1:5" x14ac:dyDescent="0.3">
      <c r="A4098">
        <v>39595</v>
      </c>
      <c r="B4098">
        <v>48.34</v>
      </c>
      <c r="E4098">
        <v>57250</v>
      </c>
    </row>
    <row r="4099" spans="1:5" x14ac:dyDescent="0.3">
      <c r="A4099">
        <v>39591</v>
      </c>
      <c r="B4099">
        <v>47.79</v>
      </c>
      <c r="E4099">
        <v>29784</v>
      </c>
    </row>
    <row r="4100" spans="1:5" x14ac:dyDescent="0.3">
      <c r="A4100">
        <v>39590</v>
      </c>
      <c r="B4100">
        <v>48.24</v>
      </c>
      <c r="E4100">
        <v>73231</v>
      </c>
    </row>
    <row r="4101" spans="1:5" x14ac:dyDescent="0.3">
      <c r="A4101">
        <v>39589</v>
      </c>
      <c r="B4101">
        <v>47.79</v>
      </c>
      <c r="E4101">
        <v>229672</v>
      </c>
    </row>
    <row r="4102" spans="1:5" x14ac:dyDescent="0.3">
      <c r="A4102">
        <v>39588</v>
      </c>
      <c r="B4102">
        <v>48.28</v>
      </c>
      <c r="E4102">
        <v>174983</v>
      </c>
    </row>
    <row r="4103" spans="1:5" x14ac:dyDescent="0.3">
      <c r="A4103">
        <v>39587</v>
      </c>
      <c r="B4103">
        <v>48.27</v>
      </c>
      <c r="E4103">
        <v>56935</v>
      </c>
    </row>
    <row r="4104" spans="1:5" x14ac:dyDescent="0.3">
      <c r="A4104">
        <v>39584</v>
      </c>
      <c r="B4104">
        <v>48.42</v>
      </c>
      <c r="E4104">
        <v>59563</v>
      </c>
    </row>
    <row r="4105" spans="1:5" x14ac:dyDescent="0.3">
      <c r="A4105">
        <v>39583</v>
      </c>
      <c r="B4105">
        <v>48.62</v>
      </c>
      <c r="E4105">
        <v>54581</v>
      </c>
    </row>
    <row r="4106" spans="1:5" x14ac:dyDescent="0.3">
      <c r="A4106">
        <v>39582</v>
      </c>
      <c r="B4106">
        <v>48.2</v>
      </c>
      <c r="E4106">
        <v>40681</v>
      </c>
    </row>
    <row r="4107" spans="1:5" x14ac:dyDescent="0.3">
      <c r="A4107">
        <v>39581</v>
      </c>
      <c r="B4107">
        <v>48.46</v>
      </c>
      <c r="E4107">
        <v>56614</v>
      </c>
    </row>
    <row r="4108" spans="1:5" x14ac:dyDescent="0.3">
      <c r="A4108">
        <v>39580</v>
      </c>
      <c r="B4108">
        <v>48.17</v>
      </c>
      <c r="E4108">
        <v>39583</v>
      </c>
    </row>
    <row r="4109" spans="1:5" x14ac:dyDescent="0.3">
      <c r="A4109">
        <v>39577</v>
      </c>
      <c r="B4109">
        <v>47.4</v>
      </c>
      <c r="E4109">
        <v>292990</v>
      </c>
    </row>
    <row r="4110" spans="1:5" x14ac:dyDescent="0.3">
      <c r="A4110">
        <v>39576</v>
      </c>
      <c r="B4110">
        <v>47.16</v>
      </c>
      <c r="E4110">
        <v>34263</v>
      </c>
    </row>
    <row r="4111" spans="1:5" x14ac:dyDescent="0.3">
      <c r="A4111">
        <v>39575</v>
      </c>
      <c r="B4111">
        <v>47.21</v>
      </c>
      <c r="E4111">
        <v>449583</v>
      </c>
    </row>
    <row r="4112" spans="1:5" x14ac:dyDescent="0.3">
      <c r="A4112">
        <v>39574</v>
      </c>
      <c r="B4112">
        <v>48.04</v>
      </c>
      <c r="E4112">
        <v>46181</v>
      </c>
    </row>
    <row r="4113" spans="1:5" x14ac:dyDescent="0.3">
      <c r="A4113">
        <v>39573</v>
      </c>
      <c r="B4113">
        <v>47.75</v>
      </c>
      <c r="E4113">
        <v>23022</v>
      </c>
    </row>
    <row r="4114" spans="1:5" x14ac:dyDescent="0.3">
      <c r="A4114">
        <v>39570</v>
      </c>
      <c r="B4114">
        <v>47.96</v>
      </c>
      <c r="E4114">
        <v>82560</v>
      </c>
    </row>
    <row r="4115" spans="1:5" x14ac:dyDescent="0.3">
      <c r="A4115">
        <v>39569</v>
      </c>
      <c r="B4115">
        <v>48.1</v>
      </c>
      <c r="E4115">
        <v>56464</v>
      </c>
    </row>
    <row r="4116" spans="1:5" x14ac:dyDescent="0.3">
      <c r="A4116">
        <v>39568</v>
      </c>
      <c r="B4116">
        <v>47.36</v>
      </c>
      <c r="E4116">
        <v>180245</v>
      </c>
    </row>
    <row r="4117" spans="1:5" x14ac:dyDescent="0.3">
      <c r="A4117">
        <v>39567</v>
      </c>
      <c r="B4117">
        <v>47.56</v>
      </c>
      <c r="E4117">
        <v>104518</v>
      </c>
    </row>
    <row r="4118" spans="1:5" x14ac:dyDescent="0.3">
      <c r="A4118">
        <v>39566</v>
      </c>
      <c r="B4118">
        <v>47.9</v>
      </c>
      <c r="E4118">
        <v>210366</v>
      </c>
    </row>
    <row r="4119" spans="1:5" x14ac:dyDescent="0.3">
      <c r="A4119">
        <v>39563</v>
      </c>
      <c r="B4119">
        <v>47.61</v>
      </c>
      <c r="E4119">
        <v>155243</v>
      </c>
    </row>
    <row r="4120" spans="1:5" x14ac:dyDescent="0.3">
      <c r="A4120">
        <v>39562</v>
      </c>
      <c r="B4120">
        <v>47.39</v>
      </c>
      <c r="E4120">
        <v>58162</v>
      </c>
    </row>
    <row r="4121" spans="1:5" x14ac:dyDescent="0.3">
      <c r="A4121">
        <v>39561</v>
      </c>
      <c r="B4121">
        <v>46.8904</v>
      </c>
      <c r="E4121">
        <v>60501</v>
      </c>
    </row>
    <row r="4122" spans="1:5" x14ac:dyDescent="0.3">
      <c r="A4122">
        <v>39560</v>
      </c>
      <c r="B4122">
        <v>46.701999999999998</v>
      </c>
      <c r="E4122">
        <v>49633</v>
      </c>
    </row>
    <row r="4123" spans="1:5" x14ac:dyDescent="0.3">
      <c r="A4123">
        <v>39559</v>
      </c>
      <c r="B4123">
        <v>47.64</v>
      </c>
      <c r="E4123">
        <v>43279</v>
      </c>
    </row>
    <row r="4124" spans="1:5" x14ac:dyDescent="0.3">
      <c r="A4124">
        <v>39556</v>
      </c>
      <c r="B4124">
        <v>47.81</v>
      </c>
      <c r="E4124">
        <v>67821</v>
      </c>
    </row>
    <row r="4125" spans="1:5" x14ac:dyDescent="0.3">
      <c r="A4125">
        <v>39555</v>
      </c>
      <c r="B4125">
        <v>47.03</v>
      </c>
      <c r="E4125">
        <v>61782</v>
      </c>
    </row>
    <row r="4126" spans="1:5" x14ac:dyDescent="0.3">
      <c r="A4126">
        <v>39554</v>
      </c>
      <c r="B4126">
        <v>47.391199999999998</v>
      </c>
      <c r="E4126">
        <v>71880</v>
      </c>
    </row>
    <row r="4127" spans="1:5" x14ac:dyDescent="0.3">
      <c r="A4127">
        <v>39553</v>
      </c>
      <c r="B4127">
        <v>46.29</v>
      </c>
      <c r="E4127">
        <v>124899</v>
      </c>
    </row>
    <row r="4128" spans="1:5" x14ac:dyDescent="0.3">
      <c r="A4128">
        <v>39552</v>
      </c>
      <c r="B4128">
        <v>46.008800000000001</v>
      </c>
      <c r="E4128">
        <v>102040</v>
      </c>
    </row>
    <row r="4129" spans="1:5" x14ac:dyDescent="0.3">
      <c r="A4129">
        <v>39549</v>
      </c>
      <c r="B4129">
        <v>46.06</v>
      </c>
      <c r="E4129">
        <v>199100</v>
      </c>
    </row>
    <row r="4130" spans="1:5" x14ac:dyDescent="0.3">
      <c r="A4130">
        <v>39548</v>
      </c>
      <c r="B4130">
        <v>47.38</v>
      </c>
      <c r="E4130">
        <v>38500</v>
      </c>
    </row>
    <row r="4131" spans="1:5" x14ac:dyDescent="0.3">
      <c r="A4131">
        <v>39547</v>
      </c>
      <c r="B4131">
        <v>47.04</v>
      </c>
      <c r="E4131">
        <v>143243</v>
      </c>
    </row>
    <row r="4132" spans="1:5" x14ac:dyDescent="0.3">
      <c r="A4132">
        <v>39546</v>
      </c>
      <c r="B4132">
        <v>47.81</v>
      </c>
      <c r="E4132">
        <v>55493</v>
      </c>
    </row>
    <row r="4133" spans="1:5" x14ac:dyDescent="0.3">
      <c r="A4133">
        <v>39545</v>
      </c>
      <c r="B4133">
        <v>47.78</v>
      </c>
      <c r="E4133">
        <v>480500</v>
      </c>
    </row>
    <row r="4134" spans="1:5" x14ac:dyDescent="0.3">
      <c r="A4134">
        <v>39542</v>
      </c>
      <c r="B4134">
        <v>47.78</v>
      </c>
      <c r="E4134">
        <v>88600</v>
      </c>
    </row>
    <row r="4135" spans="1:5" x14ac:dyDescent="0.3">
      <c r="A4135">
        <v>39541</v>
      </c>
      <c r="B4135">
        <v>47.88</v>
      </c>
      <c r="E4135">
        <v>147900</v>
      </c>
    </row>
    <row r="4136" spans="1:5" x14ac:dyDescent="0.3">
      <c r="A4136">
        <v>39540</v>
      </c>
      <c r="B4136">
        <v>48</v>
      </c>
      <c r="E4136">
        <v>167055</v>
      </c>
    </row>
    <row r="4137" spans="1:5" x14ac:dyDescent="0.3">
      <c r="A4137">
        <v>39539</v>
      </c>
      <c r="B4137">
        <v>47.72</v>
      </c>
      <c r="E4137">
        <v>1095000</v>
      </c>
    </row>
    <row r="4138" spans="1:5" x14ac:dyDescent="0.3">
      <c r="A4138">
        <v>39538</v>
      </c>
      <c r="B4138">
        <v>46.58</v>
      </c>
      <c r="E4138">
        <v>414944</v>
      </c>
    </row>
    <row r="4139" spans="1:5" x14ac:dyDescent="0.3">
      <c r="A4139">
        <v>39535</v>
      </c>
      <c r="B4139">
        <v>46.25</v>
      </c>
      <c r="E4139">
        <v>71500</v>
      </c>
    </row>
    <row r="4140" spans="1:5" x14ac:dyDescent="0.3">
      <c r="A4140">
        <v>39534</v>
      </c>
      <c r="B4140">
        <v>46.99</v>
      </c>
      <c r="E4140">
        <v>81500</v>
      </c>
    </row>
    <row r="4141" spans="1:5" x14ac:dyDescent="0.3">
      <c r="A4141">
        <v>39533</v>
      </c>
      <c r="B4141">
        <v>47.41</v>
      </c>
      <c r="E4141">
        <v>40193</v>
      </c>
    </row>
    <row r="4142" spans="1:5" x14ac:dyDescent="0.3">
      <c r="A4142">
        <v>39532</v>
      </c>
      <c r="B4142">
        <v>47.42</v>
      </c>
      <c r="E4142">
        <v>166920</v>
      </c>
    </row>
    <row r="4143" spans="1:5" x14ac:dyDescent="0.3">
      <c r="A4143">
        <v>39531</v>
      </c>
      <c r="B4143">
        <v>47.145000000000003</v>
      </c>
      <c r="E4143">
        <v>392500</v>
      </c>
    </row>
    <row r="4144" spans="1:5" x14ac:dyDescent="0.3">
      <c r="A4144">
        <v>39527</v>
      </c>
      <c r="B4144">
        <v>45.85</v>
      </c>
      <c r="E4144">
        <v>106041</v>
      </c>
    </row>
    <row r="4145" spans="1:5" x14ac:dyDescent="0.3">
      <c r="A4145">
        <v>39526</v>
      </c>
      <c r="B4145">
        <v>44.75</v>
      </c>
      <c r="E4145">
        <v>123784</v>
      </c>
    </row>
    <row r="4146" spans="1:5" x14ac:dyDescent="0.3">
      <c r="A4146">
        <v>39525</v>
      </c>
      <c r="B4146">
        <v>45.84</v>
      </c>
      <c r="E4146">
        <v>99567</v>
      </c>
    </row>
    <row r="4147" spans="1:5" x14ac:dyDescent="0.3">
      <c r="A4147">
        <v>39524</v>
      </c>
      <c r="B4147">
        <v>44.075000000000003</v>
      </c>
      <c r="E4147">
        <v>401343</v>
      </c>
    </row>
    <row r="4148" spans="1:5" x14ac:dyDescent="0.3">
      <c r="A4148">
        <v>39521</v>
      </c>
      <c r="B4148">
        <v>44.88</v>
      </c>
      <c r="E4148">
        <v>239550</v>
      </c>
    </row>
    <row r="4149" spans="1:5" x14ac:dyDescent="0.3">
      <c r="A4149">
        <v>39520</v>
      </c>
      <c r="B4149">
        <v>46.01</v>
      </c>
      <c r="E4149">
        <v>169604</v>
      </c>
    </row>
    <row r="4150" spans="1:5" x14ac:dyDescent="0.3">
      <c r="A4150">
        <v>39519</v>
      </c>
      <c r="B4150">
        <v>45.18</v>
      </c>
      <c r="E4150">
        <v>121758</v>
      </c>
    </row>
    <row r="4151" spans="1:5" x14ac:dyDescent="0.3">
      <c r="A4151">
        <v>39518</v>
      </c>
      <c r="B4151">
        <v>45.44</v>
      </c>
      <c r="E4151">
        <v>405931</v>
      </c>
    </row>
    <row r="4152" spans="1:5" x14ac:dyDescent="0.3">
      <c r="A4152">
        <v>39517</v>
      </c>
      <c r="B4152">
        <v>43.81</v>
      </c>
      <c r="E4152">
        <v>167789</v>
      </c>
    </row>
    <row r="4153" spans="1:5" x14ac:dyDescent="0.3">
      <c r="A4153">
        <v>39514</v>
      </c>
      <c r="B4153">
        <v>45.02</v>
      </c>
      <c r="E4153">
        <v>179758</v>
      </c>
    </row>
    <row r="4154" spans="1:5" x14ac:dyDescent="0.3">
      <c r="A4154">
        <v>39513</v>
      </c>
      <c r="B4154">
        <v>45.2</v>
      </c>
      <c r="E4154">
        <v>79510</v>
      </c>
    </row>
    <row r="4155" spans="1:5" x14ac:dyDescent="0.3">
      <c r="A4155">
        <v>39512</v>
      </c>
      <c r="B4155">
        <v>46.52</v>
      </c>
      <c r="E4155">
        <v>161800</v>
      </c>
    </row>
    <row r="4156" spans="1:5" x14ac:dyDescent="0.3">
      <c r="A4156">
        <v>39511</v>
      </c>
      <c r="B4156">
        <v>46.506999999999998</v>
      </c>
      <c r="E4156">
        <v>161300</v>
      </c>
    </row>
    <row r="4157" spans="1:5" x14ac:dyDescent="0.3">
      <c r="A4157">
        <v>39510</v>
      </c>
      <c r="B4157">
        <v>46.81</v>
      </c>
      <c r="E4157">
        <v>108475</v>
      </c>
    </row>
    <row r="4158" spans="1:5" x14ac:dyDescent="0.3">
      <c r="A4158">
        <v>39507</v>
      </c>
      <c r="B4158">
        <v>47.15</v>
      </c>
      <c r="E4158">
        <v>192976</v>
      </c>
    </row>
    <row r="4159" spans="1:5" x14ac:dyDescent="0.3">
      <c r="A4159">
        <v>39506</v>
      </c>
      <c r="B4159">
        <v>48.26</v>
      </c>
      <c r="E4159">
        <v>121500</v>
      </c>
    </row>
    <row r="4160" spans="1:5" x14ac:dyDescent="0.3">
      <c r="A4160">
        <v>39505</v>
      </c>
      <c r="B4160">
        <v>48.79</v>
      </c>
      <c r="E4160">
        <v>118800</v>
      </c>
    </row>
    <row r="4161" spans="1:5" x14ac:dyDescent="0.3">
      <c r="A4161">
        <v>39504</v>
      </c>
      <c r="B4161">
        <v>48.81</v>
      </c>
      <c r="E4161">
        <v>361300</v>
      </c>
    </row>
    <row r="4162" spans="1:5" x14ac:dyDescent="0.3">
      <c r="A4162">
        <v>39503</v>
      </c>
      <c r="B4162">
        <v>48.31</v>
      </c>
      <c r="E4162">
        <v>261017</v>
      </c>
    </row>
    <row r="4163" spans="1:5" x14ac:dyDescent="0.3">
      <c r="A4163">
        <v>39500</v>
      </c>
      <c r="B4163">
        <v>47.5</v>
      </c>
      <c r="E4163">
        <v>228157</v>
      </c>
    </row>
    <row r="4164" spans="1:5" x14ac:dyDescent="0.3">
      <c r="A4164">
        <v>39499</v>
      </c>
      <c r="B4164">
        <v>47.7</v>
      </c>
      <c r="E4164">
        <v>221345</v>
      </c>
    </row>
    <row r="4165" spans="1:5" x14ac:dyDescent="0.3">
      <c r="A4165">
        <v>39498</v>
      </c>
      <c r="B4165">
        <v>48.53</v>
      </c>
      <c r="E4165">
        <v>281000</v>
      </c>
    </row>
    <row r="4166" spans="1:5" x14ac:dyDescent="0.3">
      <c r="A4166">
        <v>39497</v>
      </c>
      <c r="B4166">
        <v>48.17</v>
      </c>
      <c r="E4166">
        <v>190400</v>
      </c>
    </row>
    <row r="4167" spans="1:5" x14ac:dyDescent="0.3">
      <c r="A4167">
        <v>39493</v>
      </c>
      <c r="B4167">
        <v>48.06</v>
      </c>
      <c r="E4167">
        <v>222120</v>
      </c>
    </row>
    <row r="4168" spans="1:5" x14ac:dyDescent="0.3">
      <c r="A4168">
        <v>39492</v>
      </c>
      <c r="B4168">
        <v>48.54</v>
      </c>
      <c r="E4168">
        <v>164132</v>
      </c>
    </row>
    <row r="4169" spans="1:5" x14ac:dyDescent="0.3">
      <c r="A4169">
        <v>39491</v>
      </c>
      <c r="B4169">
        <v>49.56</v>
      </c>
      <c r="E4169">
        <v>104336</v>
      </c>
    </row>
    <row r="4170" spans="1:5" x14ac:dyDescent="0.3">
      <c r="A4170">
        <v>39490</v>
      </c>
      <c r="B4170">
        <v>48.45</v>
      </c>
      <c r="E4170">
        <v>215800</v>
      </c>
    </row>
    <row r="4171" spans="1:5" x14ac:dyDescent="0.3">
      <c r="A4171">
        <v>39489</v>
      </c>
      <c r="B4171">
        <v>48.09</v>
      </c>
      <c r="E4171">
        <v>182375</v>
      </c>
    </row>
    <row r="4172" spans="1:5" x14ac:dyDescent="0.3">
      <c r="A4172">
        <v>39486</v>
      </c>
      <c r="B4172">
        <v>47.87</v>
      </c>
      <c r="E4172">
        <v>242511</v>
      </c>
    </row>
    <row r="4173" spans="1:5" x14ac:dyDescent="0.3">
      <c r="A4173">
        <v>39485</v>
      </c>
      <c r="B4173">
        <v>48.22</v>
      </c>
      <c r="E4173">
        <v>127900</v>
      </c>
    </row>
    <row r="4174" spans="1:5" x14ac:dyDescent="0.3">
      <c r="A4174">
        <v>39484</v>
      </c>
      <c r="B4174">
        <v>47.67</v>
      </c>
      <c r="E4174">
        <v>159205</v>
      </c>
    </row>
    <row r="4175" spans="1:5" x14ac:dyDescent="0.3">
      <c r="A4175">
        <v>39483</v>
      </c>
      <c r="B4175">
        <v>48.34</v>
      </c>
      <c r="E4175">
        <v>205505</v>
      </c>
    </row>
    <row r="4176" spans="1:5" x14ac:dyDescent="0.3">
      <c r="A4176">
        <v>39482</v>
      </c>
      <c r="B4176">
        <v>49.39</v>
      </c>
      <c r="E4176">
        <v>114064</v>
      </c>
    </row>
    <row r="4177" spans="1:5" x14ac:dyDescent="0.3">
      <c r="A4177">
        <v>39479</v>
      </c>
      <c r="B4177">
        <v>49.62</v>
      </c>
      <c r="E4177">
        <v>179944</v>
      </c>
    </row>
    <row r="4178" spans="1:5" x14ac:dyDescent="0.3">
      <c r="A4178">
        <v>39478</v>
      </c>
      <c r="B4178">
        <v>48.74</v>
      </c>
      <c r="E4178">
        <v>287957</v>
      </c>
    </row>
    <row r="4179" spans="1:5" x14ac:dyDescent="0.3">
      <c r="A4179">
        <v>39477</v>
      </c>
      <c r="B4179">
        <v>47.81</v>
      </c>
      <c r="E4179">
        <v>162000</v>
      </c>
    </row>
    <row r="4180" spans="1:5" x14ac:dyDescent="0.3">
      <c r="A4180">
        <v>39476</v>
      </c>
      <c r="B4180">
        <v>48.19</v>
      </c>
      <c r="E4180">
        <v>137803</v>
      </c>
    </row>
    <row r="4181" spans="1:5" x14ac:dyDescent="0.3">
      <c r="A4181">
        <v>39475</v>
      </c>
      <c r="B4181">
        <v>48.1</v>
      </c>
      <c r="E4181">
        <v>266050</v>
      </c>
    </row>
    <row r="4182" spans="1:5" x14ac:dyDescent="0.3">
      <c r="A4182">
        <v>39472</v>
      </c>
      <c r="B4182">
        <v>47.25</v>
      </c>
      <c r="E4182">
        <v>359000</v>
      </c>
    </row>
    <row r="4183" spans="1:5" x14ac:dyDescent="0.3">
      <c r="A4183">
        <v>39471</v>
      </c>
      <c r="B4183">
        <v>47.66</v>
      </c>
      <c r="E4183">
        <v>120500</v>
      </c>
    </row>
    <row r="4184" spans="1:5" x14ac:dyDescent="0.3">
      <c r="A4184">
        <v>39470</v>
      </c>
      <c r="B4184">
        <v>47.68</v>
      </c>
      <c r="E4184">
        <v>297441</v>
      </c>
    </row>
    <row r="4185" spans="1:5" x14ac:dyDescent="0.3">
      <c r="A4185">
        <v>39469</v>
      </c>
      <c r="B4185">
        <v>46.51</v>
      </c>
      <c r="E4185">
        <v>333998</v>
      </c>
    </row>
    <row r="4186" spans="1:5" x14ac:dyDescent="0.3">
      <c r="A4186">
        <v>39465</v>
      </c>
      <c r="B4186">
        <v>46.728999999999999</v>
      </c>
      <c r="E4186">
        <v>280530</v>
      </c>
    </row>
    <row r="4187" spans="1:5" x14ac:dyDescent="0.3">
      <c r="A4187">
        <v>39464</v>
      </c>
      <c r="B4187">
        <v>47.55</v>
      </c>
      <c r="E4187">
        <v>151139</v>
      </c>
    </row>
    <row r="4188" spans="1:5" x14ac:dyDescent="0.3">
      <c r="A4188">
        <v>39463</v>
      </c>
      <c r="B4188">
        <v>48.66</v>
      </c>
      <c r="E4188">
        <v>206100</v>
      </c>
    </row>
    <row r="4189" spans="1:5" x14ac:dyDescent="0.3">
      <c r="A4189">
        <v>39462</v>
      </c>
      <c r="B4189">
        <v>48.38</v>
      </c>
      <c r="E4189">
        <v>211300</v>
      </c>
    </row>
    <row r="4190" spans="1:5" x14ac:dyDescent="0.3">
      <c r="A4190">
        <v>39461</v>
      </c>
      <c r="B4190">
        <v>49.22</v>
      </c>
      <c r="E4190">
        <v>143000</v>
      </c>
    </row>
    <row r="4191" spans="1:5" x14ac:dyDescent="0.3">
      <c r="A4191">
        <v>39458</v>
      </c>
      <c r="B4191">
        <v>48.66</v>
      </c>
      <c r="E4191">
        <v>262000</v>
      </c>
    </row>
    <row r="4192" spans="1:5" x14ac:dyDescent="0.3">
      <c r="A4192">
        <v>39457</v>
      </c>
      <c r="B4192">
        <v>49.86</v>
      </c>
      <c r="E4192">
        <v>280300</v>
      </c>
    </row>
    <row r="4193" spans="1:5" x14ac:dyDescent="0.3">
      <c r="A4193">
        <v>39456</v>
      </c>
      <c r="B4193">
        <v>49.38</v>
      </c>
      <c r="E4193">
        <v>158700</v>
      </c>
    </row>
    <row r="4194" spans="1:5" x14ac:dyDescent="0.3">
      <c r="A4194">
        <v>39455</v>
      </c>
      <c r="B4194">
        <v>49.02</v>
      </c>
      <c r="E4194">
        <v>163700</v>
      </c>
    </row>
    <row r="4195" spans="1:5" x14ac:dyDescent="0.3">
      <c r="A4195">
        <v>39454</v>
      </c>
      <c r="B4195">
        <v>50.18</v>
      </c>
      <c r="E4195">
        <v>275560</v>
      </c>
    </row>
    <row r="4196" spans="1:5" x14ac:dyDescent="0.3">
      <c r="A4196">
        <v>39451</v>
      </c>
      <c r="B4196">
        <v>49.98</v>
      </c>
      <c r="E4196">
        <v>174000</v>
      </c>
    </row>
    <row r="4197" spans="1:5" x14ac:dyDescent="0.3">
      <c r="A4197">
        <v>39450</v>
      </c>
      <c r="B4197">
        <v>51.54</v>
      </c>
      <c r="E4197">
        <v>270214</v>
      </c>
    </row>
    <row r="4198" spans="1:5" x14ac:dyDescent="0.3">
      <c r="A4198">
        <v>39449</v>
      </c>
      <c r="B4198">
        <v>52.19</v>
      </c>
      <c r="E4198">
        <v>124271</v>
      </c>
    </row>
    <row r="4199" spans="1:5" x14ac:dyDescent="0.3">
      <c r="A4199">
        <v>39447</v>
      </c>
      <c r="B4199">
        <v>52.8</v>
      </c>
      <c r="E4199">
        <v>149470</v>
      </c>
    </row>
    <row r="4200" spans="1:5" x14ac:dyDescent="0.3">
      <c r="A4200">
        <v>39444</v>
      </c>
      <c r="B4200">
        <v>53.16</v>
      </c>
      <c r="E4200">
        <v>180667</v>
      </c>
    </row>
    <row r="4201" spans="1:5" x14ac:dyDescent="0.3">
      <c r="A4201">
        <v>39443</v>
      </c>
      <c r="B4201">
        <v>53.47</v>
      </c>
      <c r="E4201">
        <v>310300</v>
      </c>
    </row>
    <row r="4202" spans="1:5" x14ac:dyDescent="0.3">
      <c r="A4202">
        <v>39442</v>
      </c>
      <c r="B4202">
        <v>55.12</v>
      </c>
      <c r="E4202">
        <v>227600</v>
      </c>
    </row>
    <row r="4203" spans="1:5" x14ac:dyDescent="0.3">
      <c r="A4203">
        <v>39440</v>
      </c>
      <c r="B4203">
        <v>54.8</v>
      </c>
      <c r="E4203">
        <v>91900</v>
      </c>
    </row>
    <row r="4204" spans="1:5" x14ac:dyDescent="0.3">
      <c r="A4204">
        <v>39437</v>
      </c>
      <c r="B4204">
        <v>54.41</v>
      </c>
      <c r="E4204">
        <v>193900</v>
      </c>
    </row>
    <row r="4205" spans="1:5" x14ac:dyDescent="0.3">
      <c r="A4205">
        <v>39436</v>
      </c>
      <c r="B4205">
        <v>53.34</v>
      </c>
      <c r="E4205">
        <v>341300</v>
      </c>
    </row>
    <row r="4206" spans="1:5" x14ac:dyDescent="0.3">
      <c r="A4206">
        <v>39435</v>
      </c>
      <c r="B4206">
        <v>52.51</v>
      </c>
      <c r="E4206">
        <v>194700</v>
      </c>
    </row>
    <row r="4207" spans="1:5" x14ac:dyDescent="0.3">
      <c r="A4207">
        <v>39434</v>
      </c>
      <c r="B4207">
        <v>52.29</v>
      </c>
      <c r="E4207">
        <v>747400</v>
      </c>
    </row>
    <row r="4208" spans="1:5" x14ac:dyDescent="0.3">
      <c r="A4208">
        <v>39433</v>
      </c>
      <c r="B4208">
        <v>51.27</v>
      </c>
      <c r="E4208">
        <v>93600</v>
      </c>
    </row>
    <row r="4209" spans="1:5" x14ac:dyDescent="0.3">
      <c r="A4209">
        <v>39430</v>
      </c>
      <c r="B4209">
        <v>52.49</v>
      </c>
      <c r="E4209">
        <v>166400</v>
      </c>
    </row>
    <row r="4210" spans="1:5" x14ac:dyDescent="0.3">
      <c r="A4210">
        <v>39429</v>
      </c>
      <c r="B4210">
        <v>53.42</v>
      </c>
      <c r="E4210">
        <v>341600</v>
      </c>
    </row>
    <row r="4211" spans="1:5" x14ac:dyDescent="0.3">
      <c r="A4211">
        <v>39428</v>
      </c>
      <c r="B4211">
        <v>53.5</v>
      </c>
      <c r="E4211">
        <v>374200</v>
      </c>
    </row>
    <row r="4212" spans="1:5" x14ac:dyDescent="0.3">
      <c r="A4212">
        <v>39427</v>
      </c>
      <c r="B4212">
        <v>53.51</v>
      </c>
      <c r="E4212">
        <v>202601</v>
      </c>
    </row>
    <row r="4213" spans="1:5" x14ac:dyDescent="0.3">
      <c r="A4213">
        <v>39426</v>
      </c>
      <c r="B4213">
        <v>54.76</v>
      </c>
      <c r="E4213">
        <v>51800</v>
      </c>
    </row>
    <row r="4214" spans="1:5" x14ac:dyDescent="0.3">
      <c r="A4214">
        <v>39423</v>
      </c>
      <c r="B4214">
        <v>54.45</v>
      </c>
      <c r="E4214">
        <v>69700</v>
      </c>
    </row>
    <row r="4215" spans="1:5" x14ac:dyDescent="0.3">
      <c r="A4215">
        <v>39422</v>
      </c>
      <c r="B4215">
        <v>54.64</v>
      </c>
      <c r="E4215">
        <v>250100</v>
      </c>
    </row>
    <row r="4216" spans="1:5" x14ac:dyDescent="0.3">
      <c r="A4216">
        <v>39421</v>
      </c>
      <c r="B4216">
        <v>53.15</v>
      </c>
      <c r="E4216">
        <v>906200</v>
      </c>
    </row>
    <row r="4217" spans="1:5" x14ac:dyDescent="0.3">
      <c r="A4217">
        <v>39420</v>
      </c>
      <c r="B4217">
        <v>52.24</v>
      </c>
      <c r="E4217">
        <v>110501</v>
      </c>
    </row>
    <row r="4218" spans="1:5" x14ac:dyDescent="0.3">
      <c r="A4218">
        <v>39419</v>
      </c>
      <c r="B4218">
        <v>52.79</v>
      </c>
      <c r="E4218">
        <v>137400</v>
      </c>
    </row>
    <row r="4219" spans="1:5" x14ac:dyDescent="0.3">
      <c r="A4219">
        <v>39416</v>
      </c>
      <c r="B4219">
        <v>53.21</v>
      </c>
      <c r="E4219">
        <v>201525</v>
      </c>
    </row>
    <row r="4220" spans="1:5" x14ac:dyDescent="0.3">
      <c r="A4220">
        <v>39415</v>
      </c>
      <c r="B4220">
        <v>53.43</v>
      </c>
      <c r="E4220">
        <v>68100</v>
      </c>
    </row>
    <row r="4221" spans="1:5" x14ac:dyDescent="0.3">
      <c r="A4221">
        <v>39414</v>
      </c>
      <c r="B4221">
        <v>53.61</v>
      </c>
      <c r="E4221">
        <v>159320</v>
      </c>
    </row>
    <row r="4222" spans="1:5" x14ac:dyDescent="0.3">
      <c r="A4222">
        <v>39413</v>
      </c>
      <c r="B4222">
        <v>51.82</v>
      </c>
      <c r="E4222">
        <v>172400</v>
      </c>
    </row>
    <row r="4223" spans="1:5" x14ac:dyDescent="0.3">
      <c r="A4223">
        <v>39412</v>
      </c>
      <c r="B4223">
        <v>51.37</v>
      </c>
      <c r="E4223">
        <v>67661</v>
      </c>
    </row>
    <row r="4224" spans="1:5" x14ac:dyDescent="0.3">
      <c r="A4224">
        <v>39409</v>
      </c>
      <c r="B4224">
        <v>52.64</v>
      </c>
      <c r="E4224">
        <v>52800</v>
      </c>
    </row>
    <row r="4225" spans="1:5" x14ac:dyDescent="0.3">
      <c r="A4225">
        <v>39407</v>
      </c>
      <c r="B4225">
        <v>51.72</v>
      </c>
      <c r="E4225">
        <v>136896</v>
      </c>
    </row>
    <row r="4226" spans="1:5" x14ac:dyDescent="0.3">
      <c r="A4226">
        <v>39406</v>
      </c>
      <c r="B4226">
        <v>52.6</v>
      </c>
      <c r="E4226">
        <v>143770</v>
      </c>
    </row>
    <row r="4227" spans="1:5" x14ac:dyDescent="0.3">
      <c r="A4227">
        <v>39405</v>
      </c>
      <c r="B4227">
        <v>52.39</v>
      </c>
      <c r="E4227">
        <v>77301</v>
      </c>
    </row>
    <row r="4228" spans="1:5" x14ac:dyDescent="0.3">
      <c r="A4228">
        <v>39402</v>
      </c>
      <c r="B4228">
        <v>53.57</v>
      </c>
      <c r="E4228">
        <v>78272</v>
      </c>
    </row>
    <row r="4229" spans="1:5" x14ac:dyDescent="0.3">
      <c r="A4229">
        <v>39401</v>
      </c>
      <c r="B4229">
        <v>53.93</v>
      </c>
      <c r="E4229">
        <v>79603</v>
      </c>
    </row>
    <row r="4230" spans="1:5" x14ac:dyDescent="0.3">
      <c r="A4230">
        <v>39400</v>
      </c>
      <c r="B4230">
        <v>54.629899999999999</v>
      </c>
      <c r="E4230">
        <v>39328</v>
      </c>
    </row>
    <row r="4231" spans="1:5" x14ac:dyDescent="0.3">
      <c r="A4231">
        <v>39399</v>
      </c>
      <c r="B4231">
        <v>55.06</v>
      </c>
      <c r="E4231">
        <v>54700</v>
      </c>
    </row>
    <row r="4232" spans="1:5" x14ac:dyDescent="0.3">
      <c r="A4232">
        <v>39398</v>
      </c>
      <c r="B4232">
        <v>53.77</v>
      </c>
      <c r="E4232">
        <v>183955</v>
      </c>
    </row>
    <row r="4233" spans="1:5" x14ac:dyDescent="0.3">
      <c r="A4233">
        <v>39395</v>
      </c>
      <c r="B4233">
        <v>53.99</v>
      </c>
      <c r="E4233">
        <v>58600</v>
      </c>
    </row>
    <row r="4234" spans="1:5" x14ac:dyDescent="0.3">
      <c r="A4234">
        <v>39394</v>
      </c>
      <c r="B4234">
        <v>54.71</v>
      </c>
      <c r="E4234">
        <v>76058</v>
      </c>
    </row>
    <row r="4235" spans="1:5" x14ac:dyDescent="0.3">
      <c r="A4235">
        <v>39393</v>
      </c>
      <c r="B4235">
        <v>54.53</v>
      </c>
      <c r="E4235">
        <v>46300</v>
      </c>
    </row>
    <row r="4236" spans="1:5" x14ac:dyDescent="0.3">
      <c r="A4236">
        <v>39392</v>
      </c>
      <c r="B4236">
        <v>56.31</v>
      </c>
      <c r="E4236">
        <v>44201</v>
      </c>
    </row>
    <row r="4237" spans="1:5" x14ac:dyDescent="0.3">
      <c r="A4237">
        <v>39391</v>
      </c>
      <c r="B4237">
        <v>55.750100000000003</v>
      </c>
      <c r="E4237">
        <v>219680</v>
      </c>
    </row>
    <row r="4238" spans="1:5" x14ac:dyDescent="0.3">
      <c r="A4238">
        <v>39388</v>
      </c>
      <c r="B4238">
        <v>56.4</v>
      </c>
      <c r="E4238">
        <v>65700</v>
      </c>
    </row>
    <row r="4239" spans="1:5" x14ac:dyDescent="0.3">
      <c r="A4239">
        <v>39387</v>
      </c>
      <c r="B4239">
        <v>56.04</v>
      </c>
      <c r="E4239">
        <v>312400</v>
      </c>
    </row>
    <row r="4240" spans="1:5" x14ac:dyDescent="0.3">
      <c r="A4240">
        <v>39386</v>
      </c>
      <c r="B4240">
        <v>58.29</v>
      </c>
      <c r="E4240">
        <v>75100</v>
      </c>
    </row>
    <row r="4241" spans="1:5" x14ac:dyDescent="0.3">
      <c r="A4241">
        <v>39385</v>
      </c>
      <c r="B4241">
        <v>57.640999999999998</v>
      </c>
      <c r="E4241">
        <v>57900</v>
      </c>
    </row>
    <row r="4242" spans="1:5" x14ac:dyDescent="0.3">
      <c r="A4242">
        <v>39384</v>
      </c>
      <c r="B4242">
        <v>58.25</v>
      </c>
      <c r="E4242">
        <v>50500</v>
      </c>
    </row>
    <row r="4243" spans="1:5" x14ac:dyDescent="0.3">
      <c r="A4243">
        <v>39381</v>
      </c>
      <c r="B4243">
        <v>58.28</v>
      </c>
      <c r="E4243">
        <v>50400</v>
      </c>
    </row>
    <row r="4244" spans="1:5" x14ac:dyDescent="0.3">
      <c r="A4244">
        <v>39380</v>
      </c>
      <c r="B4244">
        <v>57.59</v>
      </c>
      <c r="E4244">
        <v>110500</v>
      </c>
    </row>
    <row r="4245" spans="1:5" x14ac:dyDescent="0.3">
      <c r="A4245">
        <v>39379</v>
      </c>
      <c r="B4245">
        <v>57.77</v>
      </c>
      <c r="E4245">
        <v>99900</v>
      </c>
    </row>
    <row r="4246" spans="1:5" x14ac:dyDescent="0.3">
      <c r="A4246">
        <v>39378</v>
      </c>
      <c r="B4246">
        <v>58.34</v>
      </c>
      <c r="E4246">
        <v>55100</v>
      </c>
    </row>
    <row r="4247" spans="1:5" x14ac:dyDescent="0.3">
      <c r="A4247">
        <v>39377</v>
      </c>
      <c r="B4247">
        <v>57.95</v>
      </c>
      <c r="E4247">
        <v>64800</v>
      </c>
    </row>
    <row r="4248" spans="1:5" x14ac:dyDescent="0.3">
      <c r="A4248">
        <v>39374</v>
      </c>
      <c r="B4248">
        <v>56.85</v>
      </c>
      <c r="E4248">
        <v>360700</v>
      </c>
    </row>
    <row r="4249" spans="1:5" x14ac:dyDescent="0.3">
      <c r="A4249">
        <v>39373</v>
      </c>
      <c r="B4249">
        <v>58.91</v>
      </c>
      <c r="E4249">
        <v>24200</v>
      </c>
    </row>
    <row r="4250" spans="1:5" x14ac:dyDescent="0.3">
      <c r="A4250">
        <v>39372</v>
      </c>
      <c r="B4250">
        <v>59.05</v>
      </c>
      <c r="E4250">
        <v>107100</v>
      </c>
    </row>
    <row r="4251" spans="1:5" x14ac:dyDescent="0.3">
      <c r="A4251">
        <v>39371</v>
      </c>
      <c r="B4251">
        <v>58.83</v>
      </c>
      <c r="E4251">
        <v>48300</v>
      </c>
    </row>
    <row r="4252" spans="1:5" x14ac:dyDescent="0.3">
      <c r="A4252">
        <v>39370</v>
      </c>
      <c r="B4252">
        <v>59.29</v>
      </c>
      <c r="E4252">
        <v>115300</v>
      </c>
    </row>
    <row r="4253" spans="1:5" x14ac:dyDescent="0.3">
      <c r="A4253">
        <v>39367</v>
      </c>
      <c r="B4253">
        <v>59.96</v>
      </c>
      <c r="E4253">
        <v>120200</v>
      </c>
    </row>
    <row r="4254" spans="1:5" x14ac:dyDescent="0.3">
      <c r="A4254">
        <v>39366</v>
      </c>
      <c r="B4254">
        <v>59.55</v>
      </c>
      <c r="E4254">
        <v>47300</v>
      </c>
    </row>
    <row r="4255" spans="1:5" x14ac:dyDescent="0.3">
      <c r="A4255">
        <v>39365</v>
      </c>
      <c r="B4255">
        <v>60.3</v>
      </c>
      <c r="E4255">
        <v>20100</v>
      </c>
    </row>
    <row r="4256" spans="1:5" x14ac:dyDescent="0.3">
      <c r="A4256">
        <v>39364</v>
      </c>
      <c r="B4256">
        <v>60.35</v>
      </c>
      <c r="E4256">
        <v>35700</v>
      </c>
    </row>
    <row r="4257" spans="1:5" x14ac:dyDescent="0.3">
      <c r="A4257">
        <v>39363</v>
      </c>
      <c r="B4257">
        <v>59.97</v>
      </c>
      <c r="E4257">
        <v>34900</v>
      </c>
    </row>
    <row r="4258" spans="1:5" x14ac:dyDescent="0.3">
      <c r="A4258">
        <v>39360</v>
      </c>
      <c r="B4258">
        <v>60.18</v>
      </c>
      <c r="E4258">
        <v>80200</v>
      </c>
    </row>
    <row r="4259" spans="1:5" x14ac:dyDescent="0.3">
      <c r="A4259">
        <v>39359</v>
      </c>
      <c r="B4259">
        <v>59.22</v>
      </c>
      <c r="E4259">
        <v>59300</v>
      </c>
    </row>
    <row r="4260" spans="1:5" x14ac:dyDescent="0.3">
      <c r="A4260">
        <v>39358</v>
      </c>
      <c r="B4260">
        <v>58.87</v>
      </c>
      <c r="E4260">
        <v>29400</v>
      </c>
    </row>
    <row r="4261" spans="1:5" x14ac:dyDescent="0.3">
      <c r="A4261">
        <v>39357</v>
      </c>
      <c r="B4261">
        <v>59.37</v>
      </c>
      <c r="E4261">
        <v>606500</v>
      </c>
    </row>
    <row r="4262" spans="1:5" x14ac:dyDescent="0.3">
      <c r="A4262">
        <v>39356</v>
      </c>
      <c r="B4262">
        <v>58.96</v>
      </c>
      <c r="E4262">
        <v>135600</v>
      </c>
    </row>
    <row r="4263" spans="1:5" x14ac:dyDescent="0.3">
      <c r="A4263">
        <v>39353</v>
      </c>
      <c r="B4263">
        <v>57.6599</v>
      </c>
      <c r="E4263">
        <v>48700</v>
      </c>
    </row>
    <row r="4264" spans="1:5" x14ac:dyDescent="0.3">
      <c r="A4264">
        <v>39352</v>
      </c>
      <c r="B4264">
        <v>58.34</v>
      </c>
      <c r="E4264">
        <v>141500</v>
      </c>
    </row>
    <row r="4265" spans="1:5" x14ac:dyDescent="0.3">
      <c r="A4265">
        <v>39351</v>
      </c>
      <c r="B4265">
        <v>57.98</v>
      </c>
      <c r="E4265">
        <v>91600</v>
      </c>
    </row>
    <row r="4266" spans="1:5" x14ac:dyDescent="0.3">
      <c r="A4266">
        <v>39350</v>
      </c>
      <c r="B4266">
        <v>57.64</v>
      </c>
      <c r="E4266">
        <v>122100</v>
      </c>
    </row>
    <row r="4267" spans="1:5" x14ac:dyDescent="0.3">
      <c r="A4267">
        <v>39349</v>
      </c>
      <c r="B4267">
        <v>58.03</v>
      </c>
      <c r="E4267">
        <v>93800</v>
      </c>
    </row>
    <row r="4268" spans="1:5" x14ac:dyDescent="0.3">
      <c r="A4268">
        <v>39346</v>
      </c>
      <c r="B4268">
        <v>58.51</v>
      </c>
      <c r="E4268">
        <v>98900</v>
      </c>
    </row>
    <row r="4269" spans="1:5" x14ac:dyDescent="0.3">
      <c r="A4269">
        <v>39345</v>
      </c>
      <c r="B4269">
        <v>58.37</v>
      </c>
      <c r="E4269">
        <v>104800</v>
      </c>
    </row>
    <row r="4270" spans="1:5" x14ac:dyDescent="0.3">
      <c r="A4270">
        <v>39344</v>
      </c>
      <c r="B4270">
        <v>58.75</v>
      </c>
      <c r="E4270">
        <v>622300</v>
      </c>
    </row>
    <row r="4271" spans="1:5" x14ac:dyDescent="0.3">
      <c r="A4271">
        <v>39343</v>
      </c>
      <c r="B4271">
        <v>57.96</v>
      </c>
      <c r="E4271">
        <v>201100</v>
      </c>
    </row>
    <row r="4272" spans="1:5" x14ac:dyDescent="0.3">
      <c r="A4272">
        <v>39342</v>
      </c>
      <c r="B4272">
        <v>55.83</v>
      </c>
      <c r="E4272">
        <v>61100</v>
      </c>
    </row>
    <row r="4273" spans="1:5" x14ac:dyDescent="0.3">
      <c r="A4273">
        <v>39339</v>
      </c>
      <c r="B4273">
        <v>56.44</v>
      </c>
      <c r="E4273">
        <v>214900</v>
      </c>
    </row>
    <row r="4274" spans="1:5" x14ac:dyDescent="0.3">
      <c r="A4274">
        <v>39338</v>
      </c>
      <c r="B4274">
        <v>56.14</v>
      </c>
      <c r="E4274">
        <v>138800</v>
      </c>
    </row>
    <row r="4275" spans="1:5" x14ac:dyDescent="0.3">
      <c r="A4275">
        <v>39337</v>
      </c>
      <c r="B4275">
        <v>56.09</v>
      </c>
      <c r="E4275">
        <v>50500</v>
      </c>
    </row>
    <row r="4276" spans="1:5" x14ac:dyDescent="0.3">
      <c r="A4276">
        <v>39336</v>
      </c>
      <c r="B4276">
        <v>56.52</v>
      </c>
      <c r="E4276">
        <v>70900</v>
      </c>
    </row>
    <row r="4277" spans="1:5" x14ac:dyDescent="0.3">
      <c r="A4277">
        <v>39335</v>
      </c>
      <c r="B4277">
        <v>55.57</v>
      </c>
      <c r="E4277">
        <v>67800</v>
      </c>
    </row>
    <row r="4278" spans="1:5" x14ac:dyDescent="0.3">
      <c r="A4278">
        <v>39332</v>
      </c>
      <c r="B4278">
        <v>56.01</v>
      </c>
      <c r="E4278">
        <v>219500</v>
      </c>
    </row>
    <row r="4279" spans="1:5" x14ac:dyDescent="0.3">
      <c r="A4279">
        <v>39331</v>
      </c>
      <c r="B4279">
        <v>57.11</v>
      </c>
      <c r="E4279">
        <v>161700</v>
      </c>
    </row>
    <row r="4280" spans="1:5" x14ac:dyDescent="0.3">
      <c r="A4280">
        <v>39330</v>
      </c>
      <c r="B4280">
        <v>56.97</v>
      </c>
      <c r="E4280">
        <v>64600</v>
      </c>
    </row>
    <row r="4281" spans="1:5" x14ac:dyDescent="0.3">
      <c r="A4281">
        <v>39329</v>
      </c>
      <c r="B4281">
        <v>57.46</v>
      </c>
      <c r="E4281">
        <v>47100</v>
      </c>
    </row>
    <row r="4282" spans="1:5" x14ac:dyDescent="0.3">
      <c r="A4282">
        <v>39325</v>
      </c>
      <c r="B4282">
        <v>56.83</v>
      </c>
      <c r="E4282">
        <v>135000</v>
      </c>
    </row>
    <row r="4283" spans="1:5" x14ac:dyDescent="0.3">
      <c r="A4283">
        <v>39324</v>
      </c>
      <c r="B4283">
        <v>56.48</v>
      </c>
      <c r="E4283">
        <v>87400</v>
      </c>
    </row>
    <row r="4284" spans="1:5" x14ac:dyDescent="0.3">
      <c r="A4284">
        <v>39323</v>
      </c>
      <c r="B4284">
        <v>56.65</v>
      </c>
      <c r="E4284">
        <v>62000</v>
      </c>
    </row>
    <row r="4285" spans="1:5" x14ac:dyDescent="0.3">
      <c r="A4285">
        <v>39322</v>
      </c>
      <c r="B4285">
        <v>55.49</v>
      </c>
      <c r="E4285">
        <v>74300</v>
      </c>
    </row>
    <row r="4286" spans="1:5" x14ac:dyDescent="0.3">
      <c r="A4286">
        <v>39321</v>
      </c>
      <c r="B4286">
        <v>56.76</v>
      </c>
      <c r="E4286">
        <v>86500</v>
      </c>
    </row>
    <row r="4287" spans="1:5" x14ac:dyDescent="0.3">
      <c r="A4287">
        <v>39318</v>
      </c>
      <c r="B4287">
        <v>57.16</v>
      </c>
      <c r="E4287">
        <v>173200</v>
      </c>
    </row>
    <row r="4288" spans="1:5" x14ac:dyDescent="0.3">
      <c r="A4288">
        <v>39317</v>
      </c>
      <c r="B4288">
        <v>56.57</v>
      </c>
      <c r="E4288">
        <v>69700</v>
      </c>
    </row>
    <row r="4289" spans="1:5" x14ac:dyDescent="0.3">
      <c r="A4289">
        <v>39316</v>
      </c>
      <c r="B4289">
        <v>57.15</v>
      </c>
      <c r="E4289">
        <v>83600</v>
      </c>
    </row>
    <row r="4290" spans="1:5" x14ac:dyDescent="0.3">
      <c r="A4290">
        <v>39315</v>
      </c>
      <c r="B4290">
        <v>56.46</v>
      </c>
      <c r="E4290">
        <v>116500</v>
      </c>
    </row>
    <row r="4291" spans="1:5" x14ac:dyDescent="0.3">
      <c r="A4291">
        <v>39314</v>
      </c>
      <c r="B4291">
        <v>56.239899999999999</v>
      </c>
      <c r="E4291">
        <v>51600</v>
      </c>
    </row>
    <row r="4292" spans="1:5" x14ac:dyDescent="0.3">
      <c r="A4292">
        <v>39311</v>
      </c>
      <c r="B4292">
        <v>56.42</v>
      </c>
      <c r="E4292">
        <v>140200</v>
      </c>
    </row>
    <row r="4293" spans="1:5" x14ac:dyDescent="0.3">
      <c r="A4293">
        <v>39310</v>
      </c>
      <c r="B4293">
        <v>55.48</v>
      </c>
      <c r="E4293">
        <v>205900</v>
      </c>
    </row>
    <row r="4294" spans="1:5" x14ac:dyDescent="0.3">
      <c r="A4294">
        <v>39309</v>
      </c>
      <c r="B4294">
        <v>54.2</v>
      </c>
      <c r="E4294">
        <v>100900</v>
      </c>
    </row>
    <row r="4295" spans="1:5" x14ac:dyDescent="0.3">
      <c r="A4295">
        <v>39308</v>
      </c>
      <c r="B4295">
        <v>54.87</v>
      </c>
      <c r="E4295">
        <v>282200</v>
      </c>
    </row>
    <row r="4296" spans="1:5" x14ac:dyDescent="0.3">
      <c r="A4296">
        <v>39307</v>
      </c>
      <c r="B4296">
        <v>55.84</v>
      </c>
      <c r="E4296">
        <v>35300</v>
      </c>
    </row>
    <row r="4297" spans="1:5" x14ac:dyDescent="0.3">
      <c r="A4297">
        <v>39304</v>
      </c>
      <c r="B4297">
        <v>56.4</v>
      </c>
      <c r="E4297">
        <v>143200</v>
      </c>
    </row>
    <row r="4298" spans="1:5" x14ac:dyDescent="0.3">
      <c r="A4298">
        <v>39303</v>
      </c>
      <c r="B4298">
        <v>56.16</v>
      </c>
      <c r="E4298">
        <v>227200</v>
      </c>
    </row>
    <row r="4299" spans="1:5" x14ac:dyDescent="0.3">
      <c r="A4299">
        <v>39302</v>
      </c>
      <c r="B4299">
        <v>57.12</v>
      </c>
      <c r="E4299">
        <v>146800</v>
      </c>
    </row>
    <row r="4300" spans="1:5" x14ac:dyDescent="0.3">
      <c r="A4300">
        <v>39301</v>
      </c>
      <c r="B4300">
        <v>55.38</v>
      </c>
      <c r="E4300">
        <v>196400</v>
      </c>
    </row>
    <row r="4301" spans="1:5" x14ac:dyDescent="0.3">
      <c r="A4301">
        <v>39300</v>
      </c>
      <c r="B4301">
        <v>54.81</v>
      </c>
      <c r="E4301">
        <v>374800</v>
      </c>
    </row>
    <row r="4302" spans="1:5" x14ac:dyDescent="0.3">
      <c r="A4302">
        <v>39297</v>
      </c>
      <c r="B4302">
        <v>54.52</v>
      </c>
      <c r="E4302">
        <v>108600</v>
      </c>
    </row>
    <row r="4303" spans="1:5" x14ac:dyDescent="0.3">
      <c r="A4303">
        <v>39296</v>
      </c>
      <c r="B4303">
        <v>56.58</v>
      </c>
      <c r="E4303">
        <v>182300</v>
      </c>
    </row>
    <row r="4304" spans="1:5" x14ac:dyDescent="0.3">
      <c r="A4304">
        <v>39295</v>
      </c>
      <c r="B4304">
        <v>56.04</v>
      </c>
      <c r="E4304">
        <v>310600</v>
      </c>
    </row>
    <row r="4305" spans="1:5" x14ac:dyDescent="0.3">
      <c r="A4305">
        <v>39294</v>
      </c>
      <c r="B4305">
        <v>55.94</v>
      </c>
      <c r="E4305">
        <v>318100</v>
      </c>
    </row>
    <row r="4306" spans="1:5" x14ac:dyDescent="0.3">
      <c r="A4306">
        <v>39293</v>
      </c>
      <c r="B4306">
        <v>56.44</v>
      </c>
      <c r="E4306">
        <v>242400</v>
      </c>
    </row>
    <row r="4307" spans="1:5" x14ac:dyDescent="0.3">
      <c r="A4307">
        <v>39290</v>
      </c>
      <c r="B4307">
        <v>55.92</v>
      </c>
      <c r="E4307">
        <v>64300</v>
      </c>
    </row>
    <row r="4308" spans="1:5" x14ac:dyDescent="0.3">
      <c r="A4308">
        <v>39289</v>
      </c>
      <c r="B4308">
        <v>57.18</v>
      </c>
      <c r="E4308">
        <v>283500</v>
      </c>
    </row>
    <row r="4309" spans="1:5" x14ac:dyDescent="0.3">
      <c r="A4309">
        <v>39288</v>
      </c>
      <c r="B4309">
        <v>58.69</v>
      </c>
      <c r="E4309">
        <v>121500</v>
      </c>
    </row>
    <row r="4310" spans="1:5" x14ac:dyDescent="0.3">
      <c r="A4310">
        <v>39287</v>
      </c>
      <c r="B4310">
        <v>58.81</v>
      </c>
      <c r="E4310">
        <v>41000</v>
      </c>
    </row>
    <row r="4311" spans="1:5" x14ac:dyDescent="0.3">
      <c r="A4311">
        <v>39286</v>
      </c>
      <c r="B4311">
        <v>60.4</v>
      </c>
      <c r="E4311">
        <v>21000</v>
      </c>
    </row>
    <row r="4312" spans="1:5" x14ac:dyDescent="0.3">
      <c r="A4312">
        <v>39283</v>
      </c>
      <c r="B4312">
        <v>60.39</v>
      </c>
      <c r="E4312">
        <v>52200</v>
      </c>
    </row>
    <row r="4313" spans="1:5" x14ac:dyDescent="0.3">
      <c r="A4313">
        <v>39282</v>
      </c>
      <c r="B4313">
        <v>61.4</v>
      </c>
      <c r="E4313">
        <v>17300</v>
      </c>
    </row>
    <row r="4314" spans="1:5" x14ac:dyDescent="0.3">
      <c r="A4314">
        <v>39281</v>
      </c>
      <c r="B4314">
        <v>61</v>
      </c>
      <c r="E4314">
        <v>55700</v>
      </c>
    </row>
    <row r="4315" spans="1:5" x14ac:dyDescent="0.3">
      <c r="A4315">
        <v>39280</v>
      </c>
      <c r="B4315">
        <v>61.21</v>
      </c>
      <c r="E4315">
        <v>49800</v>
      </c>
    </row>
    <row r="4316" spans="1:5" x14ac:dyDescent="0.3">
      <c r="A4316">
        <v>39279</v>
      </c>
      <c r="B4316">
        <v>61.21</v>
      </c>
      <c r="E4316">
        <v>65100</v>
      </c>
    </row>
    <row r="4317" spans="1:5" x14ac:dyDescent="0.3">
      <c r="A4317">
        <v>39276</v>
      </c>
      <c r="B4317">
        <v>61.73</v>
      </c>
      <c r="E4317">
        <v>39900</v>
      </c>
    </row>
    <row r="4318" spans="1:5" x14ac:dyDescent="0.3">
      <c r="A4318">
        <v>39275</v>
      </c>
      <c r="B4318">
        <v>61.76</v>
      </c>
      <c r="E4318">
        <v>52300</v>
      </c>
    </row>
    <row r="4319" spans="1:5" x14ac:dyDescent="0.3">
      <c r="A4319">
        <v>39274</v>
      </c>
      <c r="B4319">
        <v>61.04</v>
      </c>
      <c r="E4319">
        <v>28000</v>
      </c>
    </row>
    <row r="4320" spans="1:5" x14ac:dyDescent="0.3">
      <c r="A4320">
        <v>39273</v>
      </c>
      <c r="B4320">
        <v>60.79</v>
      </c>
      <c r="E4320">
        <v>51100</v>
      </c>
    </row>
    <row r="4321" spans="1:5" x14ac:dyDescent="0.3">
      <c r="A4321">
        <v>39272</v>
      </c>
      <c r="B4321">
        <v>61.71</v>
      </c>
      <c r="E4321">
        <v>29400</v>
      </c>
    </row>
    <row r="4322" spans="1:5" x14ac:dyDescent="0.3">
      <c r="A4322">
        <v>39269</v>
      </c>
      <c r="B4322">
        <v>61.65</v>
      </c>
      <c r="E4322">
        <v>71700</v>
      </c>
    </row>
    <row r="4323" spans="1:5" x14ac:dyDescent="0.3">
      <c r="A4323">
        <v>39268</v>
      </c>
      <c r="B4323">
        <v>61.54</v>
      </c>
      <c r="E4323">
        <v>30900</v>
      </c>
    </row>
    <row r="4324" spans="1:5" x14ac:dyDescent="0.3">
      <c r="A4324">
        <v>39266</v>
      </c>
      <c r="B4324">
        <v>61.43</v>
      </c>
      <c r="E4324">
        <v>12500</v>
      </c>
    </row>
    <row r="4325" spans="1:5" x14ac:dyDescent="0.3">
      <c r="A4325">
        <v>39265</v>
      </c>
      <c r="B4325">
        <v>61.25</v>
      </c>
      <c r="E4325">
        <v>61300</v>
      </c>
    </row>
    <row r="4326" spans="1:5" x14ac:dyDescent="0.3">
      <c r="A4326">
        <v>39262</v>
      </c>
      <c r="B4326">
        <v>60.5</v>
      </c>
      <c r="E4326">
        <v>31100</v>
      </c>
    </row>
    <row r="4327" spans="1:5" x14ac:dyDescent="0.3">
      <c r="A4327">
        <v>39261</v>
      </c>
      <c r="B4327">
        <v>60.95</v>
      </c>
      <c r="E4327">
        <v>116800</v>
      </c>
    </row>
    <row r="4328" spans="1:5" x14ac:dyDescent="0.3">
      <c r="A4328">
        <v>39260</v>
      </c>
      <c r="B4328">
        <v>60.99</v>
      </c>
      <c r="E4328">
        <v>285800</v>
      </c>
    </row>
    <row r="4329" spans="1:5" x14ac:dyDescent="0.3">
      <c r="A4329">
        <v>39259</v>
      </c>
      <c r="B4329">
        <v>60.01</v>
      </c>
      <c r="E4329">
        <v>34900</v>
      </c>
    </row>
    <row r="4330" spans="1:5" x14ac:dyDescent="0.3">
      <c r="A4330">
        <v>39258</v>
      </c>
      <c r="B4330">
        <v>60.167000000000002</v>
      </c>
      <c r="E4330">
        <v>24500</v>
      </c>
    </row>
    <row r="4331" spans="1:5" x14ac:dyDescent="0.3">
      <c r="A4331">
        <v>39255</v>
      </c>
      <c r="B4331">
        <v>60.58</v>
      </c>
      <c r="E4331">
        <v>32100</v>
      </c>
    </row>
    <row r="4332" spans="1:5" x14ac:dyDescent="0.3">
      <c r="A4332">
        <v>39254</v>
      </c>
      <c r="B4332">
        <v>61.04</v>
      </c>
      <c r="E4332">
        <v>115600</v>
      </c>
    </row>
    <row r="4333" spans="1:5" x14ac:dyDescent="0.3">
      <c r="A4333">
        <v>39253</v>
      </c>
      <c r="B4333">
        <v>60.98</v>
      </c>
      <c r="E4333">
        <v>100500</v>
      </c>
    </row>
    <row r="4334" spans="1:5" x14ac:dyDescent="0.3">
      <c r="A4334">
        <v>39252</v>
      </c>
      <c r="B4334">
        <v>61.99</v>
      </c>
      <c r="E4334">
        <v>28800</v>
      </c>
    </row>
    <row r="4335" spans="1:5" x14ac:dyDescent="0.3">
      <c r="A4335">
        <v>39251</v>
      </c>
      <c r="B4335">
        <v>61.63</v>
      </c>
      <c r="E4335">
        <v>18800</v>
      </c>
    </row>
    <row r="4336" spans="1:5" x14ac:dyDescent="0.3">
      <c r="A4336">
        <v>39248</v>
      </c>
      <c r="B4336">
        <v>61.57</v>
      </c>
      <c r="E4336">
        <v>43800</v>
      </c>
    </row>
    <row r="4337" spans="1:5" x14ac:dyDescent="0.3">
      <c r="A4337">
        <v>39247</v>
      </c>
      <c r="B4337">
        <v>60.84</v>
      </c>
      <c r="E4337">
        <v>58700</v>
      </c>
    </row>
    <row r="4338" spans="1:5" x14ac:dyDescent="0.3">
      <c r="A4338">
        <v>39246</v>
      </c>
      <c r="B4338">
        <v>60.59</v>
      </c>
      <c r="E4338">
        <v>47400</v>
      </c>
    </row>
    <row r="4339" spans="1:5" x14ac:dyDescent="0.3">
      <c r="A4339">
        <v>39245</v>
      </c>
      <c r="B4339">
        <v>59.67</v>
      </c>
      <c r="E4339">
        <v>50000</v>
      </c>
    </row>
    <row r="4340" spans="1:5" x14ac:dyDescent="0.3">
      <c r="A4340">
        <v>39244</v>
      </c>
      <c r="B4340">
        <v>60.56</v>
      </c>
      <c r="E4340">
        <v>42200</v>
      </c>
    </row>
    <row r="4341" spans="1:5" x14ac:dyDescent="0.3">
      <c r="A4341">
        <v>39241</v>
      </c>
      <c r="B4341">
        <v>60.59</v>
      </c>
      <c r="E4341">
        <v>209200</v>
      </c>
    </row>
    <row r="4342" spans="1:5" x14ac:dyDescent="0.3">
      <c r="A4342">
        <v>39240</v>
      </c>
      <c r="B4342">
        <v>60.08</v>
      </c>
      <c r="E4342">
        <v>21100</v>
      </c>
    </row>
    <row r="4343" spans="1:5" x14ac:dyDescent="0.3">
      <c r="A4343">
        <v>39239</v>
      </c>
      <c r="B4343">
        <v>60.99</v>
      </c>
      <c r="E4343">
        <v>72300</v>
      </c>
    </row>
    <row r="4344" spans="1:5" x14ac:dyDescent="0.3">
      <c r="A4344">
        <v>39238</v>
      </c>
      <c r="B4344">
        <v>61.32</v>
      </c>
      <c r="E4344">
        <v>33800</v>
      </c>
    </row>
    <row r="4345" spans="1:5" x14ac:dyDescent="0.3">
      <c r="A4345">
        <v>39237</v>
      </c>
      <c r="B4345">
        <v>61.76</v>
      </c>
      <c r="E4345">
        <v>13900</v>
      </c>
    </row>
    <row r="4346" spans="1:5" x14ac:dyDescent="0.3">
      <c r="A4346">
        <v>39234</v>
      </c>
      <c r="B4346">
        <v>61.7</v>
      </c>
      <c r="E4346">
        <v>98910</v>
      </c>
    </row>
    <row r="4347" spans="1:5" x14ac:dyDescent="0.3">
      <c r="A4347">
        <v>39233</v>
      </c>
      <c r="B4347">
        <v>61.24</v>
      </c>
      <c r="E4347">
        <v>57700</v>
      </c>
    </row>
    <row r="4348" spans="1:5" x14ac:dyDescent="0.3">
      <c r="A4348">
        <v>39232</v>
      </c>
      <c r="B4348">
        <v>61</v>
      </c>
      <c r="E4348">
        <v>29600</v>
      </c>
    </row>
    <row r="4349" spans="1:5" x14ac:dyDescent="0.3">
      <c r="A4349">
        <v>39231</v>
      </c>
      <c r="B4349">
        <v>60.67</v>
      </c>
      <c r="E4349">
        <v>22600</v>
      </c>
    </row>
    <row r="4350" spans="1:5" x14ac:dyDescent="0.3">
      <c r="A4350">
        <v>39227</v>
      </c>
      <c r="B4350">
        <v>60.33</v>
      </c>
      <c r="E4350">
        <v>34100</v>
      </c>
    </row>
    <row r="4351" spans="1:5" x14ac:dyDescent="0.3">
      <c r="A4351">
        <v>39226</v>
      </c>
      <c r="B4351">
        <v>59.76</v>
      </c>
      <c r="E4351">
        <v>46300</v>
      </c>
    </row>
    <row r="4352" spans="1:5" x14ac:dyDescent="0.3">
      <c r="A4352">
        <v>39225</v>
      </c>
      <c r="B4352">
        <v>60.56</v>
      </c>
      <c r="E4352">
        <v>79400</v>
      </c>
    </row>
    <row r="4353" spans="1:5" x14ac:dyDescent="0.3">
      <c r="A4353">
        <v>39224</v>
      </c>
      <c r="B4353">
        <v>60.82</v>
      </c>
      <c r="E4353">
        <v>73900</v>
      </c>
    </row>
    <row r="4354" spans="1:5" x14ac:dyDescent="0.3">
      <c r="A4354">
        <v>39223</v>
      </c>
      <c r="B4354">
        <v>60.26</v>
      </c>
      <c r="E4354">
        <v>25500</v>
      </c>
    </row>
    <row r="4355" spans="1:5" x14ac:dyDescent="0.3">
      <c r="A4355">
        <v>39220</v>
      </c>
      <c r="B4355">
        <v>59.52</v>
      </c>
      <c r="E4355">
        <v>39500</v>
      </c>
    </row>
    <row r="4356" spans="1:5" x14ac:dyDescent="0.3">
      <c r="A4356">
        <v>39219</v>
      </c>
      <c r="B4356">
        <v>59.12</v>
      </c>
      <c r="E4356">
        <v>31900</v>
      </c>
    </row>
    <row r="4357" spans="1:5" x14ac:dyDescent="0.3">
      <c r="A4357">
        <v>39218</v>
      </c>
      <c r="B4357">
        <v>59.21</v>
      </c>
      <c r="E4357">
        <v>49400</v>
      </c>
    </row>
    <row r="4358" spans="1:5" x14ac:dyDescent="0.3">
      <c r="A4358">
        <v>39217</v>
      </c>
      <c r="B4358">
        <v>58.93</v>
      </c>
      <c r="E4358">
        <v>62400</v>
      </c>
    </row>
    <row r="4359" spans="1:5" x14ac:dyDescent="0.3">
      <c r="A4359">
        <v>39216</v>
      </c>
      <c r="B4359">
        <v>59.52</v>
      </c>
      <c r="E4359">
        <v>99470</v>
      </c>
    </row>
    <row r="4360" spans="1:5" x14ac:dyDescent="0.3">
      <c r="A4360">
        <v>39213</v>
      </c>
      <c r="B4360">
        <v>60.05</v>
      </c>
      <c r="E4360">
        <v>68600</v>
      </c>
    </row>
    <row r="4361" spans="1:5" x14ac:dyDescent="0.3">
      <c r="A4361">
        <v>39212</v>
      </c>
      <c r="B4361">
        <v>59.47</v>
      </c>
      <c r="E4361">
        <v>134200</v>
      </c>
    </row>
    <row r="4362" spans="1:5" x14ac:dyDescent="0.3">
      <c r="A4362">
        <v>39211</v>
      </c>
      <c r="B4362">
        <v>60.56</v>
      </c>
      <c r="E4362">
        <v>90300</v>
      </c>
    </row>
    <row r="4363" spans="1:5" x14ac:dyDescent="0.3">
      <c r="A4363">
        <v>39210</v>
      </c>
      <c r="B4363">
        <v>60.44</v>
      </c>
      <c r="E4363">
        <v>104100</v>
      </c>
    </row>
    <row r="4364" spans="1:5" x14ac:dyDescent="0.3">
      <c r="A4364">
        <v>39209</v>
      </c>
      <c r="B4364">
        <v>60.64</v>
      </c>
      <c r="E4364">
        <v>17100</v>
      </c>
    </row>
    <row r="4365" spans="1:5" x14ac:dyDescent="0.3">
      <c r="A4365">
        <v>39206</v>
      </c>
      <c r="B4365">
        <v>60.69</v>
      </c>
      <c r="E4365">
        <v>63000</v>
      </c>
    </row>
    <row r="4366" spans="1:5" x14ac:dyDescent="0.3">
      <c r="A4366">
        <v>39205</v>
      </c>
      <c r="B4366">
        <v>60.42</v>
      </c>
      <c r="E4366">
        <v>41500</v>
      </c>
    </row>
    <row r="4367" spans="1:5" x14ac:dyDescent="0.3">
      <c r="A4367">
        <v>39204</v>
      </c>
      <c r="B4367">
        <v>60.46</v>
      </c>
      <c r="E4367">
        <v>38900</v>
      </c>
    </row>
    <row r="4368" spans="1:5" x14ac:dyDescent="0.3">
      <c r="A4368">
        <v>39203</v>
      </c>
      <c r="B4368">
        <v>59.49</v>
      </c>
      <c r="E4368">
        <v>96100</v>
      </c>
    </row>
    <row r="4369" spans="1:5" x14ac:dyDescent="0.3">
      <c r="A4369">
        <v>39202</v>
      </c>
      <c r="B4369">
        <v>59.49</v>
      </c>
      <c r="E4369">
        <v>62100</v>
      </c>
    </row>
    <row r="4370" spans="1:5" x14ac:dyDescent="0.3">
      <c r="A4370">
        <v>39199</v>
      </c>
      <c r="B4370">
        <v>60.46</v>
      </c>
      <c r="E4370">
        <v>136800</v>
      </c>
    </row>
    <row r="4371" spans="1:5" x14ac:dyDescent="0.3">
      <c r="A4371">
        <v>39198</v>
      </c>
      <c r="B4371">
        <v>60.8</v>
      </c>
      <c r="E4371">
        <v>72300</v>
      </c>
    </row>
    <row r="4372" spans="1:5" x14ac:dyDescent="0.3">
      <c r="A4372">
        <v>39197</v>
      </c>
      <c r="B4372">
        <v>60.7</v>
      </c>
      <c r="E4372">
        <v>28600</v>
      </c>
    </row>
    <row r="4373" spans="1:5" x14ac:dyDescent="0.3">
      <c r="A4373">
        <v>39196</v>
      </c>
      <c r="B4373">
        <v>60.44</v>
      </c>
      <c r="E4373">
        <v>72300</v>
      </c>
    </row>
    <row r="4374" spans="1:5" x14ac:dyDescent="0.3">
      <c r="A4374">
        <v>39195</v>
      </c>
      <c r="B4374">
        <v>60.59</v>
      </c>
      <c r="E4374">
        <v>77500</v>
      </c>
    </row>
    <row r="4375" spans="1:5" x14ac:dyDescent="0.3">
      <c r="A4375">
        <v>39192</v>
      </c>
      <c r="B4375">
        <v>60.68</v>
      </c>
      <c r="E4375">
        <v>60900</v>
      </c>
    </row>
    <row r="4376" spans="1:5" x14ac:dyDescent="0.3">
      <c r="A4376">
        <v>39191</v>
      </c>
      <c r="B4376">
        <v>60.09</v>
      </c>
      <c r="E4376">
        <v>15800</v>
      </c>
    </row>
    <row r="4377" spans="1:5" x14ac:dyDescent="0.3">
      <c r="A4377">
        <v>39190</v>
      </c>
      <c r="B4377">
        <v>60.53</v>
      </c>
      <c r="E4377">
        <v>29900</v>
      </c>
    </row>
    <row r="4378" spans="1:5" x14ac:dyDescent="0.3">
      <c r="A4378">
        <v>39189</v>
      </c>
      <c r="B4378">
        <v>60.83</v>
      </c>
      <c r="E4378">
        <v>41900</v>
      </c>
    </row>
    <row r="4379" spans="1:5" x14ac:dyDescent="0.3">
      <c r="A4379">
        <v>39188</v>
      </c>
      <c r="B4379">
        <v>61.11</v>
      </c>
      <c r="E4379">
        <v>37000</v>
      </c>
    </row>
    <row r="4380" spans="1:5" x14ac:dyDescent="0.3">
      <c r="A4380">
        <v>39185</v>
      </c>
      <c r="B4380">
        <v>60.27</v>
      </c>
      <c r="E4380">
        <v>199300</v>
      </c>
    </row>
    <row r="4381" spans="1:5" x14ac:dyDescent="0.3">
      <c r="A4381">
        <v>39184</v>
      </c>
      <c r="B4381">
        <v>59.87</v>
      </c>
      <c r="E4381">
        <v>74600</v>
      </c>
    </row>
    <row r="4382" spans="1:5" x14ac:dyDescent="0.3">
      <c r="A4382">
        <v>39183</v>
      </c>
      <c r="B4382">
        <v>59.27</v>
      </c>
      <c r="E4382">
        <v>17800</v>
      </c>
    </row>
    <row r="4383" spans="1:5" x14ac:dyDescent="0.3">
      <c r="A4383">
        <v>39182</v>
      </c>
      <c r="B4383">
        <v>59.82</v>
      </c>
      <c r="E4383">
        <v>22100</v>
      </c>
    </row>
    <row r="4384" spans="1:5" x14ac:dyDescent="0.3">
      <c r="A4384">
        <v>39181</v>
      </c>
      <c r="B4384">
        <v>59.58</v>
      </c>
      <c r="E4384">
        <v>32500</v>
      </c>
    </row>
    <row r="4385" spans="1:5" x14ac:dyDescent="0.3">
      <c r="A4385">
        <v>39177</v>
      </c>
      <c r="B4385">
        <v>59.6</v>
      </c>
      <c r="E4385">
        <v>119100</v>
      </c>
    </row>
    <row r="4386" spans="1:5" x14ac:dyDescent="0.3">
      <c r="A4386">
        <v>39176</v>
      </c>
      <c r="B4386">
        <v>59.39</v>
      </c>
      <c r="E4386">
        <v>33200</v>
      </c>
    </row>
    <row r="4387" spans="1:5" x14ac:dyDescent="0.3">
      <c r="A4387">
        <v>39175</v>
      </c>
      <c r="B4387">
        <v>59.555</v>
      </c>
      <c r="E4387">
        <v>116300</v>
      </c>
    </row>
    <row r="4388" spans="1:5" x14ac:dyDescent="0.3">
      <c r="A4388">
        <v>39174</v>
      </c>
      <c r="B4388">
        <v>58.96</v>
      </c>
      <c r="E4388">
        <v>281800</v>
      </c>
    </row>
    <row r="4389" spans="1:5" x14ac:dyDescent="0.3">
      <c r="A4389">
        <v>39171</v>
      </c>
      <c r="B4389">
        <v>58.81</v>
      </c>
      <c r="E4389">
        <v>33700</v>
      </c>
    </row>
    <row r="4390" spans="1:5" x14ac:dyDescent="0.3">
      <c r="A4390">
        <v>39170</v>
      </c>
      <c r="B4390">
        <v>58.56</v>
      </c>
      <c r="E4390">
        <v>24400</v>
      </c>
    </row>
    <row r="4391" spans="1:5" x14ac:dyDescent="0.3">
      <c r="A4391">
        <v>39169</v>
      </c>
      <c r="B4391">
        <v>58.47</v>
      </c>
      <c r="E4391">
        <v>55100</v>
      </c>
    </row>
    <row r="4392" spans="1:5" x14ac:dyDescent="0.3">
      <c r="A4392">
        <v>39168</v>
      </c>
      <c r="B4392">
        <v>58.85</v>
      </c>
      <c r="E4392">
        <v>120900</v>
      </c>
    </row>
    <row r="4393" spans="1:5" x14ac:dyDescent="0.3">
      <c r="A4393">
        <v>39167</v>
      </c>
      <c r="B4393">
        <v>59.25</v>
      </c>
      <c r="E4393">
        <v>20300</v>
      </c>
    </row>
    <row r="4394" spans="1:5" x14ac:dyDescent="0.3">
      <c r="A4394">
        <v>39164</v>
      </c>
      <c r="B4394">
        <v>59.23</v>
      </c>
      <c r="E4394">
        <v>48300</v>
      </c>
    </row>
    <row r="4395" spans="1:5" x14ac:dyDescent="0.3">
      <c r="A4395">
        <v>39163</v>
      </c>
      <c r="B4395">
        <v>59.19</v>
      </c>
      <c r="E4395">
        <v>96300</v>
      </c>
    </row>
    <row r="4396" spans="1:5" x14ac:dyDescent="0.3">
      <c r="A4396">
        <v>39162</v>
      </c>
      <c r="B4396">
        <v>58.99</v>
      </c>
      <c r="E4396">
        <v>221800</v>
      </c>
    </row>
    <row r="4397" spans="1:5" x14ac:dyDescent="0.3">
      <c r="A4397">
        <v>39161</v>
      </c>
      <c r="B4397">
        <v>58.14</v>
      </c>
      <c r="E4397">
        <v>45000</v>
      </c>
    </row>
    <row r="4398" spans="1:5" x14ac:dyDescent="0.3">
      <c r="A4398">
        <v>39160</v>
      </c>
      <c r="B4398">
        <v>57.65</v>
      </c>
      <c r="E4398">
        <v>137600</v>
      </c>
    </row>
    <row r="4399" spans="1:5" x14ac:dyDescent="0.3">
      <c r="A4399">
        <v>39157</v>
      </c>
      <c r="B4399">
        <v>57.12</v>
      </c>
      <c r="E4399">
        <v>625500</v>
      </c>
    </row>
    <row r="4400" spans="1:5" x14ac:dyDescent="0.3">
      <c r="A4400">
        <v>39156</v>
      </c>
      <c r="B4400">
        <v>57.4</v>
      </c>
      <c r="E4400">
        <v>284100</v>
      </c>
    </row>
    <row r="4401" spans="1:5" x14ac:dyDescent="0.3">
      <c r="A4401">
        <v>39155</v>
      </c>
      <c r="B4401">
        <v>56.9</v>
      </c>
      <c r="E4401">
        <v>85800</v>
      </c>
    </row>
    <row r="4402" spans="1:5" x14ac:dyDescent="0.3">
      <c r="A4402">
        <v>39154</v>
      </c>
      <c r="B4402">
        <v>56.64</v>
      </c>
      <c r="E4402">
        <v>39600</v>
      </c>
    </row>
    <row r="4403" spans="1:5" x14ac:dyDescent="0.3">
      <c r="A4403">
        <v>39153</v>
      </c>
      <c r="B4403">
        <v>58.05</v>
      </c>
      <c r="E4403">
        <v>12400</v>
      </c>
    </row>
    <row r="4404" spans="1:5" x14ac:dyDescent="0.3">
      <c r="A4404">
        <v>39150</v>
      </c>
      <c r="B4404">
        <v>57.8</v>
      </c>
      <c r="E4404">
        <v>36400</v>
      </c>
    </row>
    <row r="4405" spans="1:5" x14ac:dyDescent="0.3">
      <c r="A4405">
        <v>39149</v>
      </c>
      <c r="B4405">
        <v>57.66</v>
      </c>
      <c r="E4405">
        <v>361300</v>
      </c>
    </row>
    <row r="4406" spans="1:5" x14ac:dyDescent="0.3">
      <c r="A4406">
        <v>39148</v>
      </c>
      <c r="B4406">
        <v>57.25</v>
      </c>
      <c r="E4406">
        <v>42900</v>
      </c>
    </row>
    <row r="4407" spans="1:5" x14ac:dyDescent="0.3">
      <c r="A4407">
        <v>39147</v>
      </c>
      <c r="B4407">
        <v>57.6</v>
      </c>
      <c r="E4407">
        <v>59400</v>
      </c>
    </row>
    <row r="4408" spans="1:5" x14ac:dyDescent="0.3">
      <c r="A4408">
        <v>39146</v>
      </c>
      <c r="B4408">
        <v>56.03</v>
      </c>
      <c r="E4408">
        <v>147000</v>
      </c>
    </row>
    <row r="4409" spans="1:5" x14ac:dyDescent="0.3">
      <c r="A4409">
        <v>39143</v>
      </c>
      <c r="B4409">
        <v>56.97</v>
      </c>
      <c r="E4409">
        <v>157200</v>
      </c>
    </row>
    <row r="4410" spans="1:5" x14ac:dyDescent="0.3">
      <c r="A4410">
        <v>39142</v>
      </c>
      <c r="B4410">
        <v>58.15</v>
      </c>
      <c r="E4410">
        <v>83500</v>
      </c>
    </row>
    <row r="4411" spans="1:5" x14ac:dyDescent="0.3">
      <c r="A4411">
        <v>39141</v>
      </c>
      <c r="B4411">
        <v>58.47</v>
      </c>
      <c r="E4411">
        <v>150400</v>
      </c>
    </row>
    <row r="4412" spans="1:5" x14ac:dyDescent="0.3">
      <c r="A4412">
        <v>39140</v>
      </c>
      <c r="B4412">
        <v>58.45</v>
      </c>
      <c r="E4412">
        <v>185100</v>
      </c>
    </row>
    <row r="4413" spans="1:5" x14ac:dyDescent="0.3">
      <c r="A4413">
        <v>39139</v>
      </c>
      <c r="B4413">
        <v>60.73</v>
      </c>
      <c r="E4413">
        <v>57985</v>
      </c>
    </row>
    <row r="4414" spans="1:5" x14ac:dyDescent="0.3">
      <c r="A4414">
        <v>39136</v>
      </c>
      <c r="B4414">
        <v>60.95</v>
      </c>
      <c r="E4414">
        <v>95200</v>
      </c>
    </row>
    <row r="4415" spans="1:5" x14ac:dyDescent="0.3">
      <c r="A4415">
        <v>39135</v>
      </c>
      <c r="B4415">
        <v>61.32</v>
      </c>
      <c r="E4415">
        <v>78100</v>
      </c>
    </row>
    <row r="4416" spans="1:5" x14ac:dyDescent="0.3">
      <c r="A4416">
        <v>39134</v>
      </c>
      <c r="B4416">
        <v>60.94</v>
      </c>
      <c r="E4416">
        <v>71300</v>
      </c>
    </row>
    <row r="4417" spans="1:5" x14ac:dyDescent="0.3">
      <c r="A4417">
        <v>39133</v>
      </c>
      <c r="B4417">
        <v>60.93</v>
      </c>
      <c r="E4417">
        <v>65800</v>
      </c>
    </row>
    <row r="4418" spans="1:5" x14ac:dyDescent="0.3">
      <c r="A4418">
        <v>39129</v>
      </c>
      <c r="B4418">
        <v>60.24</v>
      </c>
      <c r="E4418">
        <v>74000</v>
      </c>
    </row>
    <row r="4419" spans="1:5" x14ac:dyDescent="0.3">
      <c r="A4419">
        <v>39128</v>
      </c>
      <c r="B4419">
        <v>60.052999999999997</v>
      </c>
      <c r="E4419">
        <v>55400</v>
      </c>
    </row>
    <row r="4420" spans="1:5" x14ac:dyDescent="0.3">
      <c r="A4420">
        <v>39127</v>
      </c>
      <c r="B4420">
        <v>60</v>
      </c>
      <c r="E4420">
        <v>100093</v>
      </c>
    </row>
    <row r="4421" spans="1:5" x14ac:dyDescent="0.3">
      <c r="A4421">
        <v>39126</v>
      </c>
      <c r="B4421">
        <v>59.99</v>
      </c>
      <c r="E4421">
        <v>44069</v>
      </c>
    </row>
    <row r="4422" spans="1:5" x14ac:dyDescent="0.3">
      <c r="A4422">
        <v>39125</v>
      </c>
      <c r="B4422">
        <v>59.54</v>
      </c>
      <c r="E4422">
        <v>40600</v>
      </c>
    </row>
    <row r="4423" spans="1:5" x14ac:dyDescent="0.3">
      <c r="A4423">
        <v>39122</v>
      </c>
      <c r="B4423">
        <v>59.76</v>
      </c>
      <c r="E4423">
        <v>126800</v>
      </c>
    </row>
    <row r="4424" spans="1:5" x14ac:dyDescent="0.3">
      <c r="A4424">
        <v>39121</v>
      </c>
      <c r="B4424">
        <v>60.26</v>
      </c>
      <c r="E4424">
        <v>113500</v>
      </c>
    </row>
    <row r="4425" spans="1:5" x14ac:dyDescent="0.3">
      <c r="A4425">
        <v>39120</v>
      </c>
      <c r="B4425">
        <v>60.19</v>
      </c>
      <c r="E4425">
        <v>164900</v>
      </c>
    </row>
    <row r="4426" spans="1:5" x14ac:dyDescent="0.3">
      <c r="A4426">
        <v>39119</v>
      </c>
      <c r="B4426">
        <v>59.72</v>
      </c>
      <c r="E4426">
        <v>249400</v>
      </c>
    </row>
    <row r="4427" spans="1:5" x14ac:dyDescent="0.3">
      <c r="A4427">
        <v>39118</v>
      </c>
      <c r="B4427">
        <v>59.63</v>
      </c>
      <c r="E4427">
        <v>24300</v>
      </c>
    </row>
    <row r="4428" spans="1:5" x14ac:dyDescent="0.3">
      <c r="A4428">
        <v>39115</v>
      </c>
      <c r="B4428">
        <v>59.79</v>
      </c>
      <c r="E4428">
        <v>319700</v>
      </c>
    </row>
    <row r="4429" spans="1:5" x14ac:dyDescent="0.3">
      <c r="A4429">
        <v>39114</v>
      </c>
      <c r="B4429">
        <v>59.62</v>
      </c>
      <c r="E4429">
        <v>89600</v>
      </c>
    </row>
    <row r="4430" spans="1:5" x14ac:dyDescent="0.3">
      <c r="A4430">
        <v>39113</v>
      </c>
      <c r="B4430">
        <v>59.18</v>
      </c>
      <c r="E4430">
        <v>610300</v>
      </c>
    </row>
    <row r="4431" spans="1:5" x14ac:dyDescent="0.3">
      <c r="A4431">
        <v>39112</v>
      </c>
      <c r="B4431">
        <v>59.089300000000001</v>
      </c>
      <c r="E4431">
        <v>127600</v>
      </c>
    </row>
    <row r="4432" spans="1:5" x14ac:dyDescent="0.3">
      <c r="A4432">
        <v>39111</v>
      </c>
      <c r="B4432">
        <v>58.62</v>
      </c>
      <c r="E4432">
        <v>71600</v>
      </c>
    </row>
    <row r="4433" spans="1:5" x14ac:dyDescent="0.3">
      <c r="A4433">
        <v>39108</v>
      </c>
      <c r="B4433">
        <v>58.09</v>
      </c>
      <c r="E4433">
        <v>98800</v>
      </c>
    </row>
    <row r="4434" spans="1:5" x14ac:dyDescent="0.3">
      <c r="A4434">
        <v>39107</v>
      </c>
      <c r="B4434">
        <v>57.79</v>
      </c>
      <c r="E4434">
        <v>99200</v>
      </c>
    </row>
    <row r="4435" spans="1:5" x14ac:dyDescent="0.3">
      <c r="A4435">
        <v>39106</v>
      </c>
      <c r="B4435">
        <v>58.6</v>
      </c>
      <c r="E4435">
        <v>94400</v>
      </c>
    </row>
    <row r="4436" spans="1:5" x14ac:dyDescent="0.3">
      <c r="A4436">
        <v>39105</v>
      </c>
      <c r="B4436">
        <v>58.04</v>
      </c>
      <c r="E4436">
        <v>43500</v>
      </c>
    </row>
    <row r="4437" spans="1:5" x14ac:dyDescent="0.3">
      <c r="A4437">
        <v>39104</v>
      </c>
      <c r="B4437">
        <v>57.64</v>
      </c>
      <c r="E4437">
        <v>74900</v>
      </c>
    </row>
    <row r="4438" spans="1:5" x14ac:dyDescent="0.3">
      <c r="A4438">
        <v>39101</v>
      </c>
      <c r="B4438">
        <v>58.06</v>
      </c>
      <c r="E4438">
        <v>44500</v>
      </c>
    </row>
    <row r="4439" spans="1:5" x14ac:dyDescent="0.3">
      <c r="A4439">
        <v>39100</v>
      </c>
      <c r="B4439">
        <v>57.64</v>
      </c>
      <c r="E4439">
        <v>92700</v>
      </c>
    </row>
    <row r="4440" spans="1:5" x14ac:dyDescent="0.3">
      <c r="A4440">
        <v>39099</v>
      </c>
      <c r="B4440">
        <v>58.4</v>
      </c>
      <c r="E4440">
        <v>47900</v>
      </c>
    </row>
    <row r="4441" spans="1:5" x14ac:dyDescent="0.3">
      <c r="A4441">
        <v>39098</v>
      </c>
      <c r="B4441">
        <v>58.61</v>
      </c>
      <c r="E4441">
        <v>104300</v>
      </c>
    </row>
    <row r="4442" spans="1:5" x14ac:dyDescent="0.3">
      <c r="A4442">
        <v>39094</v>
      </c>
      <c r="B4442">
        <v>58.66</v>
      </c>
      <c r="E4442">
        <v>95300</v>
      </c>
    </row>
    <row r="4443" spans="1:5" x14ac:dyDescent="0.3">
      <c r="A4443">
        <v>39093</v>
      </c>
      <c r="B4443">
        <v>58.36</v>
      </c>
      <c r="E4443">
        <v>49300</v>
      </c>
    </row>
    <row r="4444" spans="1:5" x14ac:dyDescent="0.3">
      <c r="A4444">
        <v>39092</v>
      </c>
      <c r="B4444">
        <v>57.66</v>
      </c>
      <c r="E4444">
        <v>34000</v>
      </c>
    </row>
    <row r="4445" spans="1:5" x14ac:dyDescent="0.3">
      <c r="A4445">
        <v>39091</v>
      </c>
      <c r="B4445">
        <v>57.74</v>
      </c>
      <c r="E4445">
        <v>92000</v>
      </c>
    </row>
    <row r="4446" spans="1:5" x14ac:dyDescent="0.3">
      <c r="A4446">
        <v>39090</v>
      </c>
      <c r="B4446">
        <v>57.72</v>
      </c>
      <c r="E4446">
        <v>48700</v>
      </c>
    </row>
    <row r="4447" spans="1:5" x14ac:dyDescent="0.3">
      <c r="A4447">
        <v>39087</v>
      </c>
      <c r="B4447">
        <v>57.53</v>
      </c>
      <c r="E4447">
        <v>113800</v>
      </c>
    </row>
    <row r="4448" spans="1:5" x14ac:dyDescent="0.3">
      <c r="A4448">
        <v>39086</v>
      </c>
      <c r="B4448">
        <v>58.63</v>
      </c>
      <c r="E4448">
        <v>41400</v>
      </c>
    </row>
    <row r="4449" spans="1:5" x14ac:dyDescent="0.3">
      <c r="A4449">
        <v>39085</v>
      </c>
      <c r="B4449">
        <v>58.44</v>
      </c>
      <c r="E4449">
        <v>153800</v>
      </c>
    </row>
    <row r="4450" spans="1:5" x14ac:dyDescent="0.3">
      <c r="A4450">
        <v>39080</v>
      </c>
      <c r="B4450">
        <v>58.45</v>
      </c>
      <c r="E4450">
        <v>152700</v>
      </c>
    </row>
    <row r="4451" spans="1:5" x14ac:dyDescent="0.3">
      <c r="A4451">
        <v>39079</v>
      </c>
      <c r="B4451">
        <v>59</v>
      </c>
      <c r="E4451">
        <v>146600</v>
      </c>
    </row>
    <row r="4452" spans="1:5" x14ac:dyDescent="0.3">
      <c r="A4452">
        <v>39078</v>
      </c>
      <c r="B4452">
        <v>59.18</v>
      </c>
      <c r="E4452">
        <v>48300</v>
      </c>
    </row>
    <row r="4453" spans="1:5" x14ac:dyDescent="0.3">
      <c r="A4453">
        <v>39077</v>
      </c>
      <c r="B4453">
        <v>58.44</v>
      </c>
      <c r="E4453">
        <v>224300</v>
      </c>
    </row>
    <row r="4454" spans="1:5" x14ac:dyDescent="0.3">
      <c r="A4454">
        <v>39073</v>
      </c>
      <c r="B4454">
        <v>57.81</v>
      </c>
      <c r="E4454">
        <v>25300</v>
      </c>
    </row>
    <row r="4455" spans="1:5" x14ac:dyDescent="0.3">
      <c r="A4455">
        <v>39072</v>
      </c>
      <c r="B4455">
        <v>57.8504</v>
      </c>
      <c r="E4455">
        <v>94000</v>
      </c>
    </row>
    <row r="4456" spans="1:5" x14ac:dyDescent="0.3">
      <c r="A4456">
        <v>39071</v>
      </c>
      <c r="B4456">
        <v>57.96</v>
      </c>
      <c r="E4456">
        <v>211100</v>
      </c>
    </row>
    <row r="4457" spans="1:5" x14ac:dyDescent="0.3">
      <c r="A4457">
        <v>39070</v>
      </c>
      <c r="B4457">
        <v>57.84</v>
      </c>
      <c r="E4457">
        <v>288900</v>
      </c>
    </row>
    <row r="4458" spans="1:5" x14ac:dyDescent="0.3">
      <c r="A4458">
        <v>39069</v>
      </c>
      <c r="B4458">
        <v>57.77</v>
      </c>
      <c r="E4458">
        <v>113900</v>
      </c>
    </row>
    <row r="4459" spans="1:5" x14ac:dyDescent="0.3">
      <c r="A4459">
        <v>39066</v>
      </c>
      <c r="B4459">
        <v>58.62</v>
      </c>
      <c r="E4459">
        <v>260200</v>
      </c>
    </row>
    <row r="4460" spans="1:5" x14ac:dyDescent="0.3">
      <c r="A4460">
        <v>39065</v>
      </c>
      <c r="B4460">
        <v>58.67</v>
      </c>
      <c r="E4460">
        <v>33900</v>
      </c>
    </row>
    <row r="4461" spans="1:5" x14ac:dyDescent="0.3">
      <c r="A4461">
        <v>39064</v>
      </c>
      <c r="B4461">
        <v>58.38</v>
      </c>
      <c r="E4461">
        <v>32400</v>
      </c>
    </row>
    <row r="4462" spans="1:5" x14ac:dyDescent="0.3">
      <c r="A4462">
        <v>39063</v>
      </c>
      <c r="B4462">
        <v>58.273200000000003</v>
      </c>
      <c r="E4462">
        <v>16100</v>
      </c>
    </row>
    <row r="4463" spans="1:5" x14ac:dyDescent="0.3">
      <c r="A4463">
        <v>39062</v>
      </c>
      <c r="B4463">
        <v>58.61</v>
      </c>
      <c r="E4463">
        <v>17500</v>
      </c>
    </row>
    <row r="4464" spans="1:5" x14ac:dyDescent="0.3">
      <c r="A4464">
        <v>39059</v>
      </c>
      <c r="B4464">
        <v>58.48</v>
      </c>
      <c r="E4464">
        <v>16300</v>
      </c>
    </row>
    <row r="4465" spans="1:5" x14ac:dyDescent="0.3">
      <c r="A4465">
        <v>39058</v>
      </c>
      <c r="B4465">
        <v>58.4</v>
      </c>
      <c r="E4465">
        <v>15900</v>
      </c>
    </row>
    <row r="4466" spans="1:5" x14ac:dyDescent="0.3">
      <c r="A4466">
        <v>39057</v>
      </c>
      <c r="B4466">
        <v>58.51</v>
      </c>
      <c r="E4466">
        <v>23300</v>
      </c>
    </row>
    <row r="4467" spans="1:5" x14ac:dyDescent="0.3">
      <c r="A4467">
        <v>39056</v>
      </c>
      <c r="B4467">
        <v>58.63</v>
      </c>
      <c r="E4467">
        <v>68800</v>
      </c>
    </row>
    <row r="4468" spans="1:5" x14ac:dyDescent="0.3">
      <c r="A4468">
        <v>39055</v>
      </c>
      <c r="B4468">
        <v>58.45</v>
      </c>
      <c r="E4468">
        <v>45100</v>
      </c>
    </row>
    <row r="4469" spans="1:5" x14ac:dyDescent="0.3">
      <c r="A4469">
        <v>39052</v>
      </c>
      <c r="B4469">
        <v>57.57</v>
      </c>
      <c r="E4469">
        <v>104500</v>
      </c>
    </row>
    <row r="4470" spans="1:5" x14ac:dyDescent="0.3">
      <c r="A4470">
        <v>39051</v>
      </c>
      <c r="B4470">
        <v>57.84</v>
      </c>
      <c r="E4470">
        <v>32900</v>
      </c>
    </row>
    <row r="4471" spans="1:5" x14ac:dyDescent="0.3">
      <c r="A4471">
        <v>39050</v>
      </c>
      <c r="B4471">
        <v>57.75</v>
      </c>
      <c r="E4471">
        <v>29000</v>
      </c>
    </row>
    <row r="4472" spans="1:5" x14ac:dyDescent="0.3">
      <c r="A4472">
        <v>39049</v>
      </c>
      <c r="B4472">
        <v>56.98</v>
      </c>
      <c r="E4472">
        <v>11900</v>
      </c>
    </row>
    <row r="4473" spans="1:5" x14ac:dyDescent="0.3">
      <c r="A4473">
        <v>39048</v>
      </c>
      <c r="B4473">
        <v>56.710099999999997</v>
      </c>
      <c r="E4473">
        <v>168000</v>
      </c>
    </row>
    <row r="4474" spans="1:5" x14ac:dyDescent="0.3">
      <c r="A4474">
        <v>39045</v>
      </c>
      <c r="B4474">
        <v>58.25</v>
      </c>
      <c r="E4474">
        <v>16100</v>
      </c>
    </row>
    <row r="4475" spans="1:5" x14ac:dyDescent="0.3">
      <c r="A4475">
        <v>39043</v>
      </c>
      <c r="B4475">
        <v>58.23</v>
      </c>
      <c r="E4475">
        <v>18900</v>
      </c>
    </row>
    <row r="4476" spans="1:5" x14ac:dyDescent="0.3">
      <c r="A4476">
        <v>39042</v>
      </c>
      <c r="B4476">
        <v>58.31</v>
      </c>
      <c r="E4476">
        <v>16000</v>
      </c>
    </row>
    <row r="4477" spans="1:5" x14ac:dyDescent="0.3">
      <c r="A4477">
        <v>39041</v>
      </c>
      <c r="B4477">
        <v>58.11</v>
      </c>
      <c r="E4477">
        <v>85200</v>
      </c>
    </row>
    <row r="4478" spans="1:5" x14ac:dyDescent="0.3">
      <c r="A4478">
        <v>39038</v>
      </c>
      <c r="B4478">
        <v>58.09</v>
      </c>
      <c r="E4478">
        <v>52600</v>
      </c>
    </row>
    <row r="4479" spans="1:5" x14ac:dyDescent="0.3">
      <c r="A4479">
        <v>39037</v>
      </c>
      <c r="B4479">
        <v>58.25</v>
      </c>
      <c r="E4479">
        <v>139000</v>
      </c>
    </row>
    <row r="4480" spans="1:5" x14ac:dyDescent="0.3">
      <c r="A4480">
        <v>39036</v>
      </c>
      <c r="B4480">
        <v>58.33</v>
      </c>
      <c r="E4480">
        <v>36400</v>
      </c>
    </row>
    <row r="4481" spans="1:5" x14ac:dyDescent="0.3">
      <c r="A4481">
        <v>39035</v>
      </c>
      <c r="B4481">
        <v>57.600099999999998</v>
      </c>
      <c r="E4481">
        <v>131300</v>
      </c>
    </row>
    <row r="4482" spans="1:5" x14ac:dyDescent="0.3">
      <c r="A4482">
        <v>39034</v>
      </c>
      <c r="B4482">
        <v>56.83</v>
      </c>
      <c r="E4482">
        <v>24600</v>
      </c>
    </row>
    <row r="4483" spans="1:5" x14ac:dyDescent="0.3">
      <c r="A4483">
        <v>39031</v>
      </c>
      <c r="B4483">
        <v>56.64</v>
      </c>
      <c r="E4483">
        <v>75200</v>
      </c>
    </row>
    <row r="4484" spans="1:5" x14ac:dyDescent="0.3">
      <c r="A4484">
        <v>39030</v>
      </c>
      <c r="B4484">
        <v>56.18</v>
      </c>
      <c r="E4484">
        <v>12500</v>
      </c>
    </row>
    <row r="4485" spans="1:5" x14ac:dyDescent="0.3">
      <c r="A4485">
        <v>39029</v>
      </c>
      <c r="B4485">
        <v>56.78</v>
      </c>
      <c r="E4485">
        <v>33500</v>
      </c>
    </row>
    <row r="4486" spans="1:5" x14ac:dyDescent="0.3">
      <c r="A4486">
        <v>39028</v>
      </c>
      <c r="B4486">
        <v>56.33</v>
      </c>
      <c r="E4486">
        <v>24600</v>
      </c>
    </row>
    <row r="4487" spans="1:5" x14ac:dyDescent="0.3">
      <c r="A4487">
        <v>39027</v>
      </c>
      <c r="B4487">
        <v>56.32</v>
      </c>
      <c r="E4487">
        <v>225000</v>
      </c>
    </row>
    <row r="4488" spans="1:5" x14ac:dyDescent="0.3">
      <c r="A4488">
        <v>39024</v>
      </c>
      <c r="B4488">
        <v>55.65</v>
      </c>
      <c r="E4488">
        <v>44300</v>
      </c>
    </row>
    <row r="4489" spans="1:5" x14ac:dyDescent="0.3">
      <c r="A4489">
        <v>39023</v>
      </c>
      <c r="B4489">
        <v>55.16</v>
      </c>
      <c r="E4489">
        <v>131000</v>
      </c>
    </row>
    <row r="4490" spans="1:5" x14ac:dyDescent="0.3">
      <c r="A4490">
        <v>39022</v>
      </c>
      <c r="B4490">
        <v>55.59</v>
      </c>
      <c r="E4490">
        <v>83600</v>
      </c>
    </row>
    <row r="4491" spans="1:5" x14ac:dyDescent="0.3">
      <c r="A4491">
        <v>39021</v>
      </c>
      <c r="B4491">
        <v>56.53</v>
      </c>
      <c r="E4491">
        <v>59300</v>
      </c>
    </row>
    <row r="4492" spans="1:5" x14ac:dyDescent="0.3">
      <c r="A4492">
        <v>39020</v>
      </c>
      <c r="B4492">
        <v>56.74</v>
      </c>
      <c r="E4492">
        <v>183100</v>
      </c>
    </row>
    <row r="4493" spans="1:5" x14ac:dyDescent="0.3">
      <c r="A4493">
        <v>39017</v>
      </c>
      <c r="B4493">
        <v>56.43</v>
      </c>
      <c r="E4493">
        <v>77200</v>
      </c>
    </row>
    <row r="4494" spans="1:5" x14ac:dyDescent="0.3">
      <c r="A4494">
        <v>39016</v>
      </c>
      <c r="B4494">
        <v>57.13</v>
      </c>
      <c r="E4494">
        <v>95800</v>
      </c>
    </row>
    <row r="4495" spans="1:5" x14ac:dyDescent="0.3">
      <c r="A4495">
        <v>39015</v>
      </c>
      <c r="B4495">
        <v>56.54</v>
      </c>
      <c r="E4495">
        <v>30100</v>
      </c>
    </row>
    <row r="4496" spans="1:5" x14ac:dyDescent="0.3">
      <c r="A4496">
        <v>39014</v>
      </c>
      <c r="B4496">
        <v>56.08</v>
      </c>
      <c r="E4496">
        <v>33600</v>
      </c>
    </row>
    <row r="4497" spans="1:5" x14ac:dyDescent="0.3">
      <c r="A4497">
        <v>39013</v>
      </c>
      <c r="B4497">
        <v>56.34</v>
      </c>
      <c r="E4497">
        <v>46600</v>
      </c>
    </row>
    <row r="4498" spans="1:5" x14ac:dyDescent="0.3">
      <c r="A4498">
        <v>39010</v>
      </c>
      <c r="B4498">
        <v>56.33</v>
      </c>
      <c r="E4498">
        <v>81400</v>
      </c>
    </row>
    <row r="4499" spans="1:5" x14ac:dyDescent="0.3">
      <c r="A4499">
        <v>39009</v>
      </c>
      <c r="B4499">
        <v>56.62</v>
      </c>
      <c r="E4499">
        <v>14600</v>
      </c>
    </row>
    <row r="4500" spans="1:5" x14ac:dyDescent="0.3">
      <c r="A4500">
        <v>39008</v>
      </c>
      <c r="B4500">
        <v>56.38</v>
      </c>
      <c r="E4500">
        <v>42700</v>
      </c>
    </row>
    <row r="4501" spans="1:5" x14ac:dyDescent="0.3">
      <c r="A4501">
        <v>39007</v>
      </c>
      <c r="B4501">
        <v>56.45</v>
      </c>
      <c r="E4501">
        <v>53000</v>
      </c>
    </row>
    <row r="4502" spans="1:5" x14ac:dyDescent="0.3">
      <c r="A4502">
        <v>39006</v>
      </c>
      <c r="B4502">
        <v>56.65</v>
      </c>
      <c r="E4502">
        <v>31200</v>
      </c>
    </row>
    <row r="4503" spans="1:5" x14ac:dyDescent="0.3">
      <c r="A4503">
        <v>39003</v>
      </c>
      <c r="B4503">
        <v>56.16</v>
      </c>
      <c r="E4503">
        <v>93800</v>
      </c>
    </row>
    <row r="4504" spans="1:5" x14ac:dyDescent="0.3">
      <c r="A4504">
        <v>39002</v>
      </c>
      <c r="B4504">
        <v>55.65</v>
      </c>
      <c r="E4504">
        <v>23100</v>
      </c>
    </row>
    <row r="4505" spans="1:5" x14ac:dyDescent="0.3">
      <c r="A4505">
        <v>39001</v>
      </c>
      <c r="B4505">
        <v>54.49</v>
      </c>
      <c r="E4505">
        <v>38700</v>
      </c>
    </row>
    <row r="4506" spans="1:5" x14ac:dyDescent="0.3">
      <c r="A4506">
        <v>39000</v>
      </c>
      <c r="B4506">
        <v>54.83</v>
      </c>
      <c r="E4506">
        <v>14000</v>
      </c>
    </row>
    <row r="4507" spans="1:5" x14ac:dyDescent="0.3">
      <c r="A4507">
        <v>38999</v>
      </c>
      <c r="B4507">
        <v>54.72</v>
      </c>
      <c r="E4507">
        <v>28900</v>
      </c>
    </row>
    <row r="4508" spans="1:5" x14ac:dyDescent="0.3">
      <c r="A4508">
        <v>38996</v>
      </c>
      <c r="B4508">
        <v>54.3</v>
      </c>
      <c r="E4508">
        <v>38100</v>
      </c>
    </row>
    <row r="4509" spans="1:5" x14ac:dyDescent="0.3">
      <c r="A4509">
        <v>38995</v>
      </c>
      <c r="B4509">
        <v>54.54</v>
      </c>
      <c r="E4509">
        <v>20600</v>
      </c>
    </row>
    <row r="4510" spans="1:5" x14ac:dyDescent="0.3">
      <c r="A4510">
        <v>38994</v>
      </c>
      <c r="B4510">
        <v>53.71</v>
      </c>
      <c r="E4510">
        <v>15300</v>
      </c>
    </row>
    <row r="4511" spans="1:5" x14ac:dyDescent="0.3">
      <c r="A4511">
        <v>38993</v>
      </c>
      <c r="B4511">
        <v>52.75</v>
      </c>
      <c r="E4511">
        <v>64200</v>
      </c>
    </row>
    <row r="4512" spans="1:5" x14ac:dyDescent="0.3">
      <c r="A4512">
        <v>38992</v>
      </c>
      <c r="B4512">
        <v>52.76</v>
      </c>
      <c r="E4512">
        <v>94200</v>
      </c>
    </row>
    <row r="4513" spans="1:5" x14ac:dyDescent="0.3">
      <c r="A4513">
        <v>38989</v>
      </c>
      <c r="B4513">
        <v>53.4</v>
      </c>
      <c r="E4513">
        <v>52100</v>
      </c>
    </row>
    <row r="4514" spans="1:5" x14ac:dyDescent="0.3">
      <c r="A4514">
        <v>38988</v>
      </c>
      <c r="B4514">
        <v>53.87</v>
      </c>
      <c r="E4514">
        <v>38500</v>
      </c>
    </row>
    <row r="4515" spans="1:5" x14ac:dyDescent="0.3">
      <c r="A4515">
        <v>38987</v>
      </c>
      <c r="B4515">
        <v>53.96</v>
      </c>
      <c r="E4515">
        <v>36800</v>
      </c>
    </row>
    <row r="4516" spans="1:5" x14ac:dyDescent="0.3">
      <c r="A4516">
        <v>38986</v>
      </c>
      <c r="B4516">
        <v>53.6</v>
      </c>
      <c r="E4516">
        <v>135700</v>
      </c>
    </row>
    <row r="4517" spans="1:5" x14ac:dyDescent="0.3">
      <c r="A4517">
        <v>38985</v>
      </c>
      <c r="B4517">
        <v>53.65</v>
      </c>
      <c r="E4517">
        <v>67900</v>
      </c>
    </row>
    <row r="4518" spans="1:5" x14ac:dyDescent="0.3">
      <c r="A4518">
        <v>38982</v>
      </c>
      <c r="B4518">
        <v>53.17</v>
      </c>
      <c r="E4518">
        <v>434300</v>
      </c>
    </row>
    <row r="4519" spans="1:5" x14ac:dyDescent="0.3">
      <c r="A4519">
        <v>38981</v>
      </c>
      <c r="B4519">
        <v>53.73</v>
      </c>
      <c r="E4519">
        <v>68200</v>
      </c>
    </row>
    <row r="4520" spans="1:5" x14ac:dyDescent="0.3">
      <c r="A4520">
        <v>38980</v>
      </c>
      <c r="B4520">
        <v>54.18</v>
      </c>
      <c r="E4520">
        <v>64500</v>
      </c>
    </row>
    <row r="4521" spans="1:5" x14ac:dyDescent="0.3">
      <c r="A4521">
        <v>38979</v>
      </c>
      <c r="B4521">
        <v>53.6</v>
      </c>
      <c r="E4521">
        <v>20200</v>
      </c>
    </row>
    <row r="4522" spans="1:5" x14ac:dyDescent="0.3">
      <c r="A4522">
        <v>38978</v>
      </c>
      <c r="B4522">
        <v>53.8</v>
      </c>
      <c r="E4522">
        <v>37100</v>
      </c>
    </row>
    <row r="4523" spans="1:5" x14ac:dyDescent="0.3">
      <c r="A4523">
        <v>38975</v>
      </c>
      <c r="B4523">
        <v>53.808</v>
      </c>
      <c r="E4523">
        <v>184000</v>
      </c>
    </row>
    <row r="4524" spans="1:5" x14ac:dyDescent="0.3">
      <c r="A4524">
        <v>38974</v>
      </c>
      <c r="B4524">
        <v>53.69</v>
      </c>
      <c r="E4524">
        <v>34400</v>
      </c>
    </row>
    <row r="4525" spans="1:5" x14ac:dyDescent="0.3">
      <c r="A4525">
        <v>38973</v>
      </c>
      <c r="B4525">
        <v>53.99</v>
      </c>
      <c r="E4525">
        <v>47700</v>
      </c>
    </row>
    <row r="4526" spans="1:5" x14ac:dyDescent="0.3">
      <c r="A4526">
        <v>38972</v>
      </c>
      <c r="B4526">
        <v>53.47</v>
      </c>
      <c r="E4526">
        <v>42300</v>
      </c>
    </row>
    <row r="4527" spans="1:5" x14ac:dyDescent="0.3">
      <c r="A4527">
        <v>38971</v>
      </c>
      <c r="B4527">
        <v>52.4</v>
      </c>
      <c r="E4527">
        <v>16500</v>
      </c>
    </row>
    <row r="4528" spans="1:5" x14ac:dyDescent="0.3">
      <c r="A4528">
        <v>38968</v>
      </c>
      <c r="B4528">
        <v>52.48</v>
      </c>
      <c r="E4528">
        <v>27000</v>
      </c>
    </row>
    <row r="4529" spans="1:5" x14ac:dyDescent="0.3">
      <c r="A4529">
        <v>38967</v>
      </c>
      <c r="B4529">
        <v>52.41</v>
      </c>
      <c r="E4529">
        <v>141800</v>
      </c>
    </row>
    <row r="4530" spans="1:5" x14ac:dyDescent="0.3">
      <c r="A4530">
        <v>38966</v>
      </c>
      <c r="B4530">
        <v>52.94</v>
      </c>
      <c r="E4530">
        <v>56500</v>
      </c>
    </row>
    <row r="4531" spans="1:5" x14ac:dyDescent="0.3">
      <c r="A4531">
        <v>38965</v>
      </c>
      <c r="B4531">
        <v>53.91</v>
      </c>
      <c r="E4531">
        <v>49200</v>
      </c>
    </row>
    <row r="4532" spans="1:5" x14ac:dyDescent="0.3">
      <c r="A4532">
        <v>38961</v>
      </c>
      <c r="B4532">
        <v>53.48</v>
      </c>
      <c r="E4532">
        <v>40500</v>
      </c>
    </row>
    <row r="4533" spans="1:5" x14ac:dyDescent="0.3">
      <c r="A4533">
        <v>38960</v>
      </c>
      <c r="B4533">
        <v>53.47</v>
      </c>
      <c r="E4533">
        <v>117300</v>
      </c>
    </row>
    <row r="4534" spans="1:5" x14ac:dyDescent="0.3">
      <c r="A4534">
        <v>38959</v>
      </c>
      <c r="B4534">
        <v>53.39</v>
      </c>
      <c r="E4534">
        <v>54300</v>
      </c>
    </row>
    <row r="4535" spans="1:5" x14ac:dyDescent="0.3">
      <c r="A4535">
        <v>38958</v>
      </c>
      <c r="B4535">
        <v>52.93</v>
      </c>
      <c r="E4535">
        <v>29400</v>
      </c>
    </row>
    <row r="4536" spans="1:5" x14ac:dyDescent="0.3">
      <c r="A4536">
        <v>38957</v>
      </c>
      <c r="B4536">
        <v>52.32</v>
      </c>
      <c r="E4536">
        <v>31300</v>
      </c>
    </row>
    <row r="4537" spans="1:5" x14ac:dyDescent="0.3">
      <c r="A4537">
        <v>38954</v>
      </c>
      <c r="B4537">
        <v>51.84</v>
      </c>
      <c r="E4537">
        <v>37000</v>
      </c>
    </row>
    <row r="4538" spans="1:5" x14ac:dyDescent="0.3">
      <c r="A4538">
        <v>38953</v>
      </c>
      <c r="B4538">
        <v>51.65</v>
      </c>
      <c r="E4538">
        <v>65600</v>
      </c>
    </row>
    <row r="4539" spans="1:5" x14ac:dyDescent="0.3">
      <c r="A4539">
        <v>38952</v>
      </c>
      <c r="B4539">
        <v>51.61</v>
      </c>
      <c r="E4539">
        <v>60300</v>
      </c>
    </row>
    <row r="4540" spans="1:5" x14ac:dyDescent="0.3">
      <c r="A4540">
        <v>38951</v>
      </c>
      <c r="B4540">
        <v>52.02</v>
      </c>
      <c r="E4540">
        <v>182200</v>
      </c>
    </row>
    <row r="4541" spans="1:5" x14ac:dyDescent="0.3">
      <c r="A4541">
        <v>38950</v>
      </c>
      <c r="B4541">
        <v>51.91</v>
      </c>
      <c r="E4541">
        <v>151900</v>
      </c>
    </row>
    <row r="4542" spans="1:5" x14ac:dyDescent="0.3">
      <c r="A4542">
        <v>38947</v>
      </c>
      <c r="B4542">
        <v>52.21</v>
      </c>
      <c r="E4542">
        <v>78300</v>
      </c>
    </row>
    <row r="4543" spans="1:5" x14ac:dyDescent="0.3">
      <c r="A4543">
        <v>38946</v>
      </c>
      <c r="B4543">
        <v>52.17</v>
      </c>
      <c r="E4543">
        <v>181700</v>
      </c>
    </row>
    <row r="4544" spans="1:5" x14ac:dyDescent="0.3">
      <c r="A4544">
        <v>38945</v>
      </c>
      <c r="B4544">
        <v>51.78</v>
      </c>
      <c r="E4544">
        <v>87300</v>
      </c>
    </row>
    <row r="4545" spans="1:5" x14ac:dyDescent="0.3">
      <c r="A4545">
        <v>38944</v>
      </c>
      <c r="B4545">
        <v>51.22</v>
      </c>
      <c r="E4545">
        <v>173300</v>
      </c>
    </row>
    <row r="4546" spans="1:5" x14ac:dyDescent="0.3">
      <c r="A4546">
        <v>38943</v>
      </c>
      <c r="B4546">
        <v>50.29</v>
      </c>
      <c r="E4546">
        <v>92400</v>
      </c>
    </row>
    <row r="4547" spans="1:5" x14ac:dyDescent="0.3">
      <c r="A4547">
        <v>38940</v>
      </c>
      <c r="B4547">
        <v>50.09</v>
      </c>
      <c r="E4547">
        <v>101000</v>
      </c>
    </row>
    <row r="4548" spans="1:5" x14ac:dyDescent="0.3">
      <c r="A4548">
        <v>38939</v>
      </c>
      <c r="B4548">
        <v>50.59</v>
      </c>
      <c r="E4548">
        <v>50800</v>
      </c>
    </row>
    <row r="4549" spans="1:5" x14ac:dyDescent="0.3">
      <c r="A4549">
        <v>38938</v>
      </c>
      <c r="B4549">
        <v>50.19</v>
      </c>
      <c r="E4549">
        <v>270200</v>
      </c>
    </row>
    <row r="4550" spans="1:5" x14ac:dyDescent="0.3">
      <c r="A4550">
        <v>38937</v>
      </c>
      <c r="B4550">
        <v>50.77</v>
      </c>
      <c r="E4550">
        <v>90500</v>
      </c>
    </row>
    <row r="4551" spans="1:5" x14ac:dyDescent="0.3">
      <c r="A4551">
        <v>38936</v>
      </c>
      <c r="B4551">
        <v>51.4</v>
      </c>
      <c r="E4551">
        <v>38800</v>
      </c>
    </row>
    <row r="4552" spans="1:5" x14ac:dyDescent="0.3">
      <c r="A4552">
        <v>38933</v>
      </c>
      <c r="B4552">
        <v>51.74</v>
      </c>
      <c r="E4552">
        <v>129800</v>
      </c>
    </row>
    <row r="4553" spans="1:5" x14ac:dyDescent="0.3">
      <c r="A4553">
        <v>38932</v>
      </c>
      <c r="B4553">
        <v>52.12</v>
      </c>
      <c r="E4553">
        <v>97200</v>
      </c>
    </row>
    <row r="4554" spans="1:5" x14ac:dyDescent="0.3">
      <c r="A4554">
        <v>38931</v>
      </c>
      <c r="B4554">
        <v>51.75</v>
      </c>
      <c r="E4554">
        <v>116100</v>
      </c>
    </row>
    <row r="4555" spans="1:5" x14ac:dyDescent="0.3">
      <c r="A4555">
        <v>38930</v>
      </c>
      <c r="B4555">
        <v>51.25</v>
      </c>
      <c r="E4555">
        <v>207500</v>
      </c>
    </row>
    <row r="4556" spans="1:5" x14ac:dyDescent="0.3">
      <c r="A4556">
        <v>38929</v>
      </c>
      <c r="B4556">
        <v>52</v>
      </c>
      <c r="E4556">
        <v>56700</v>
      </c>
    </row>
    <row r="4557" spans="1:5" x14ac:dyDescent="0.3">
      <c r="A4557">
        <v>38926</v>
      </c>
      <c r="B4557">
        <v>51.82</v>
      </c>
      <c r="E4557">
        <v>55000</v>
      </c>
    </row>
    <row r="4558" spans="1:5" x14ac:dyDescent="0.3">
      <c r="A4558">
        <v>38925</v>
      </c>
      <c r="B4558">
        <v>50.93</v>
      </c>
      <c r="E4558">
        <v>51300</v>
      </c>
    </row>
    <row r="4559" spans="1:5" x14ac:dyDescent="0.3">
      <c r="A4559">
        <v>38924</v>
      </c>
      <c r="B4559">
        <v>51.62</v>
      </c>
      <c r="E4559">
        <v>46200</v>
      </c>
    </row>
    <row r="4560" spans="1:5" x14ac:dyDescent="0.3">
      <c r="A4560">
        <v>38923</v>
      </c>
      <c r="B4560">
        <v>51.71</v>
      </c>
      <c r="E4560">
        <v>396800</v>
      </c>
    </row>
    <row r="4561" spans="1:5" x14ac:dyDescent="0.3">
      <c r="A4561">
        <v>38922</v>
      </c>
      <c r="B4561">
        <v>51.43</v>
      </c>
      <c r="E4561">
        <v>91200</v>
      </c>
    </row>
    <row r="4562" spans="1:5" x14ac:dyDescent="0.3">
      <c r="A4562">
        <v>38919</v>
      </c>
      <c r="B4562">
        <v>50.11</v>
      </c>
      <c r="E4562">
        <v>69200</v>
      </c>
    </row>
    <row r="4563" spans="1:5" x14ac:dyDescent="0.3">
      <c r="A4563">
        <v>38918</v>
      </c>
      <c r="B4563">
        <v>50.81</v>
      </c>
      <c r="E4563">
        <v>69100</v>
      </c>
    </row>
    <row r="4564" spans="1:5" x14ac:dyDescent="0.3">
      <c r="A4564">
        <v>38917</v>
      </c>
      <c r="B4564">
        <v>52.09</v>
      </c>
      <c r="E4564">
        <v>118100</v>
      </c>
    </row>
    <row r="4565" spans="1:5" x14ac:dyDescent="0.3">
      <c r="A4565">
        <v>38916</v>
      </c>
      <c r="B4565">
        <v>50.75</v>
      </c>
      <c r="E4565">
        <v>171900</v>
      </c>
    </row>
    <row r="4566" spans="1:5" x14ac:dyDescent="0.3">
      <c r="A4566">
        <v>38915</v>
      </c>
      <c r="B4566">
        <v>50.44</v>
      </c>
      <c r="E4566">
        <v>93300</v>
      </c>
    </row>
    <row r="4567" spans="1:5" x14ac:dyDescent="0.3">
      <c r="A4567">
        <v>38912</v>
      </c>
      <c r="B4567">
        <v>50.74</v>
      </c>
      <c r="E4567">
        <v>55900</v>
      </c>
    </row>
    <row r="4568" spans="1:5" x14ac:dyDescent="0.3">
      <c r="A4568">
        <v>38911</v>
      </c>
      <c r="B4568">
        <v>51.25</v>
      </c>
      <c r="E4568">
        <v>397900</v>
      </c>
    </row>
    <row r="4569" spans="1:5" x14ac:dyDescent="0.3">
      <c r="A4569">
        <v>38910</v>
      </c>
      <c r="B4569">
        <v>52.39</v>
      </c>
      <c r="E4569">
        <v>56800</v>
      </c>
    </row>
    <row r="4570" spans="1:5" x14ac:dyDescent="0.3">
      <c r="A4570">
        <v>38909</v>
      </c>
      <c r="B4570">
        <v>53.2</v>
      </c>
      <c r="E4570">
        <v>145300</v>
      </c>
    </row>
    <row r="4571" spans="1:5" x14ac:dyDescent="0.3">
      <c r="A4571">
        <v>38908</v>
      </c>
      <c r="B4571">
        <v>53.05</v>
      </c>
      <c r="E4571">
        <v>157100</v>
      </c>
    </row>
    <row r="4572" spans="1:5" x14ac:dyDescent="0.3">
      <c r="A4572">
        <v>38905</v>
      </c>
      <c r="B4572">
        <v>53.12</v>
      </c>
      <c r="E4572">
        <v>32500</v>
      </c>
    </row>
    <row r="4573" spans="1:5" x14ac:dyDescent="0.3">
      <c r="A4573">
        <v>38904</v>
      </c>
      <c r="B4573">
        <v>53.87</v>
      </c>
      <c r="E4573">
        <v>106900</v>
      </c>
    </row>
    <row r="4574" spans="1:5" x14ac:dyDescent="0.3">
      <c r="A4574">
        <v>38903</v>
      </c>
      <c r="B4574">
        <v>53.82</v>
      </c>
      <c r="E4574">
        <v>44200</v>
      </c>
    </row>
    <row r="4575" spans="1:5" x14ac:dyDescent="0.3">
      <c r="A4575">
        <v>38901</v>
      </c>
      <c r="B4575">
        <v>54.31</v>
      </c>
      <c r="E4575">
        <v>39300</v>
      </c>
    </row>
    <row r="4576" spans="1:5" x14ac:dyDescent="0.3">
      <c r="A4576">
        <v>38898</v>
      </c>
      <c r="B4576">
        <v>53.86</v>
      </c>
      <c r="E4576">
        <v>300400</v>
      </c>
    </row>
    <row r="4577" spans="1:5" x14ac:dyDescent="0.3">
      <c r="A4577">
        <v>38897</v>
      </c>
      <c r="B4577">
        <v>53.59</v>
      </c>
      <c r="E4577">
        <v>176200</v>
      </c>
    </row>
    <row r="4578" spans="1:5" x14ac:dyDescent="0.3">
      <c r="A4578">
        <v>38896</v>
      </c>
      <c r="B4578">
        <v>51.92</v>
      </c>
      <c r="E4578">
        <v>57600</v>
      </c>
    </row>
    <row r="4579" spans="1:5" x14ac:dyDescent="0.3">
      <c r="A4579">
        <v>38895</v>
      </c>
      <c r="B4579">
        <v>51.68</v>
      </c>
      <c r="E4579">
        <v>154400</v>
      </c>
    </row>
    <row r="4580" spans="1:5" x14ac:dyDescent="0.3">
      <c r="A4580">
        <v>38894</v>
      </c>
      <c r="B4580">
        <v>52.59</v>
      </c>
      <c r="E4580">
        <v>35300</v>
      </c>
    </row>
    <row r="4581" spans="1:5" x14ac:dyDescent="0.3">
      <c r="A4581">
        <v>38891</v>
      </c>
      <c r="B4581">
        <v>52.06</v>
      </c>
      <c r="E4581">
        <v>32300</v>
      </c>
    </row>
    <row r="4582" spans="1:5" x14ac:dyDescent="0.3">
      <c r="A4582">
        <v>38890</v>
      </c>
      <c r="B4582">
        <v>51.8</v>
      </c>
      <c r="E4582">
        <v>45500</v>
      </c>
    </row>
    <row r="4583" spans="1:5" x14ac:dyDescent="0.3">
      <c r="A4583">
        <v>38889</v>
      </c>
      <c r="B4583">
        <v>51.96</v>
      </c>
      <c r="E4583">
        <v>202100</v>
      </c>
    </row>
    <row r="4584" spans="1:5" x14ac:dyDescent="0.3">
      <c r="A4584">
        <v>38888</v>
      </c>
      <c r="B4584">
        <v>51.15</v>
      </c>
      <c r="E4584">
        <v>126300</v>
      </c>
    </row>
    <row r="4585" spans="1:5" x14ac:dyDescent="0.3">
      <c r="A4585">
        <v>38887</v>
      </c>
      <c r="B4585">
        <v>51.16</v>
      </c>
      <c r="E4585">
        <v>125000</v>
      </c>
    </row>
    <row r="4586" spans="1:5" x14ac:dyDescent="0.3">
      <c r="A4586">
        <v>38884</v>
      </c>
      <c r="B4586">
        <v>52.17</v>
      </c>
      <c r="E4586">
        <v>176500</v>
      </c>
    </row>
    <row r="4587" spans="1:5" x14ac:dyDescent="0.3">
      <c r="A4587">
        <v>38883</v>
      </c>
      <c r="B4587">
        <v>52.89</v>
      </c>
      <c r="E4587">
        <v>166300</v>
      </c>
    </row>
    <row r="4588" spans="1:5" x14ac:dyDescent="0.3">
      <c r="A4588">
        <v>38882</v>
      </c>
      <c r="B4588">
        <v>51.04</v>
      </c>
      <c r="E4588">
        <v>93600</v>
      </c>
    </row>
    <row r="4589" spans="1:5" x14ac:dyDescent="0.3">
      <c r="A4589">
        <v>38881</v>
      </c>
      <c r="B4589">
        <v>50.84</v>
      </c>
      <c r="E4589">
        <v>193100</v>
      </c>
    </row>
    <row r="4590" spans="1:5" x14ac:dyDescent="0.3">
      <c r="A4590">
        <v>38880</v>
      </c>
      <c r="B4590">
        <v>51.67</v>
      </c>
      <c r="E4590">
        <v>52000</v>
      </c>
    </row>
    <row r="4591" spans="1:5" x14ac:dyDescent="0.3">
      <c r="A4591">
        <v>38877</v>
      </c>
      <c r="B4591">
        <v>53.02</v>
      </c>
      <c r="E4591">
        <v>120000</v>
      </c>
    </row>
    <row r="4592" spans="1:5" x14ac:dyDescent="0.3">
      <c r="A4592">
        <v>38876</v>
      </c>
      <c r="B4592">
        <v>53.59</v>
      </c>
      <c r="E4592">
        <v>366100</v>
      </c>
    </row>
    <row r="4593" spans="1:5" x14ac:dyDescent="0.3">
      <c r="A4593">
        <v>38875</v>
      </c>
      <c r="B4593">
        <v>53.66</v>
      </c>
      <c r="E4593">
        <v>221800</v>
      </c>
    </row>
    <row r="4594" spans="1:5" x14ac:dyDescent="0.3">
      <c r="A4594">
        <v>38874</v>
      </c>
      <c r="B4594">
        <v>53.95</v>
      </c>
      <c r="E4594">
        <v>150100</v>
      </c>
    </row>
    <row r="4595" spans="1:5" x14ac:dyDescent="0.3">
      <c r="A4595">
        <v>38873</v>
      </c>
      <c r="B4595">
        <v>54.21</v>
      </c>
      <c r="E4595">
        <v>243500</v>
      </c>
    </row>
    <row r="4596" spans="1:5" x14ac:dyDescent="0.3">
      <c r="A4596">
        <v>38870</v>
      </c>
      <c r="B4596">
        <v>55.69</v>
      </c>
      <c r="E4596">
        <v>53600</v>
      </c>
    </row>
    <row r="4597" spans="1:5" x14ac:dyDescent="0.3">
      <c r="A4597">
        <v>38869</v>
      </c>
      <c r="B4597">
        <v>55.57</v>
      </c>
      <c r="E4597">
        <v>63500</v>
      </c>
    </row>
    <row r="4598" spans="1:5" x14ac:dyDescent="0.3">
      <c r="A4598">
        <v>38868</v>
      </c>
      <c r="B4598">
        <v>54.4</v>
      </c>
      <c r="E4598">
        <v>36800</v>
      </c>
    </row>
    <row r="4599" spans="1:5" x14ac:dyDescent="0.3">
      <c r="A4599">
        <v>38867</v>
      </c>
      <c r="B4599">
        <v>53.78</v>
      </c>
      <c r="E4599">
        <v>152200</v>
      </c>
    </row>
    <row r="4600" spans="1:5" x14ac:dyDescent="0.3">
      <c r="A4600">
        <v>38863</v>
      </c>
      <c r="B4600">
        <v>54.86</v>
      </c>
      <c r="E4600">
        <v>52800</v>
      </c>
    </row>
    <row r="4601" spans="1:5" x14ac:dyDescent="0.3">
      <c r="A4601">
        <v>38862</v>
      </c>
      <c r="B4601">
        <v>54.63</v>
      </c>
      <c r="E4601">
        <v>51200</v>
      </c>
    </row>
    <row r="4602" spans="1:5" x14ac:dyDescent="0.3">
      <c r="A4602">
        <v>38861</v>
      </c>
      <c r="B4602">
        <v>53.54</v>
      </c>
      <c r="E4602">
        <v>79700</v>
      </c>
    </row>
    <row r="4603" spans="1:5" x14ac:dyDescent="0.3">
      <c r="A4603">
        <v>38860</v>
      </c>
      <c r="B4603">
        <v>53.44</v>
      </c>
      <c r="E4603">
        <v>80500</v>
      </c>
    </row>
    <row r="4604" spans="1:5" x14ac:dyDescent="0.3">
      <c r="A4604">
        <v>38859</v>
      </c>
      <c r="B4604">
        <v>53.76</v>
      </c>
      <c r="E4604">
        <v>82900</v>
      </c>
    </row>
    <row r="4605" spans="1:5" x14ac:dyDescent="0.3">
      <c r="A4605">
        <v>38856</v>
      </c>
      <c r="B4605">
        <v>54.52</v>
      </c>
      <c r="E4605">
        <v>97600</v>
      </c>
    </row>
    <row r="4606" spans="1:5" x14ac:dyDescent="0.3">
      <c r="A4606">
        <v>38855</v>
      </c>
      <c r="B4606">
        <v>54.07</v>
      </c>
      <c r="E4606">
        <v>85900</v>
      </c>
    </row>
    <row r="4607" spans="1:5" x14ac:dyDescent="0.3">
      <c r="A4607">
        <v>38854</v>
      </c>
      <c r="B4607">
        <v>54.59</v>
      </c>
      <c r="E4607">
        <v>121300</v>
      </c>
    </row>
    <row r="4608" spans="1:5" x14ac:dyDescent="0.3">
      <c r="A4608">
        <v>38853</v>
      </c>
      <c r="B4608">
        <v>55.26</v>
      </c>
      <c r="E4608">
        <v>24800</v>
      </c>
    </row>
    <row r="4609" spans="1:5" x14ac:dyDescent="0.3">
      <c r="A4609">
        <v>38852</v>
      </c>
      <c r="B4609">
        <v>55.14</v>
      </c>
      <c r="E4609">
        <v>161300</v>
      </c>
    </row>
    <row r="4610" spans="1:5" x14ac:dyDescent="0.3">
      <c r="A4610">
        <v>38849</v>
      </c>
      <c r="B4610">
        <v>55.61</v>
      </c>
      <c r="E4610">
        <v>160000</v>
      </c>
    </row>
    <row r="4611" spans="1:5" x14ac:dyDescent="0.3">
      <c r="A4611">
        <v>38848</v>
      </c>
      <c r="B4611">
        <v>56.8</v>
      </c>
      <c r="E4611">
        <v>110900</v>
      </c>
    </row>
    <row r="4612" spans="1:5" x14ac:dyDescent="0.3">
      <c r="A4612">
        <v>38847</v>
      </c>
      <c r="B4612">
        <v>58.260100000000001</v>
      </c>
      <c r="E4612">
        <v>87000</v>
      </c>
    </row>
    <row r="4613" spans="1:5" x14ac:dyDescent="0.3">
      <c r="A4613">
        <v>38846</v>
      </c>
      <c r="B4613">
        <v>58.86</v>
      </c>
      <c r="E4613">
        <v>25600</v>
      </c>
    </row>
    <row r="4614" spans="1:5" x14ac:dyDescent="0.3">
      <c r="A4614">
        <v>38845</v>
      </c>
      <c r="B4614">
        <v>58.91</v>
      </c>
      <c r="E4614">
        <v>25700</v>
      </c>
    </row>
    <row r="4615" spans="1:5" x14ac:dyDescent="0.3">
      <c r="A4615">
        <v>38842</v>
      </c>
      <c r="B4615">
        <v>59.02</v>
      </c>
      <c r="E4615">
        <v>101700</v>
      </c>
    </row>
    <row r="4616" spans="1:5" x14ac:dyDescent="0.3">
      <c r="A4616">
        <v>38841</v>
      </c>
      <c r="B4616">
        <v>58.69</v>
      </c>
      <c r="E4616">
        <v>47000</v>
      </c>
    </row>
    <row r="4617" spans="1:5" x14ac:dyDescent="0.3">
      <c r="A4617">
        <v>38840</v>
      </c>
      <c r="B4617">
        <v>58.27</v>
      </c>
      <c r="E4617">
        <v>59200</v>
      </c>
    </row>
    <row r="4618" spans="1:5" x14ac:dyDescent="0.3">
      <c r="A4618">
        <v>38839</v>
      </c>
      <c r="B4618">
        <v>58.09</v>
      </c>
      <c r="E4618">
        <v>46600</v>
      </c>
    </row>
    <row r="4619" spans="1:5" x14ac:dyDescent="0.3">
      <c r="A4619">
        <v>38838</v>
      </c>
      <c r="B4619">
        <v>57.6</v>
      </c>
      <c r="E4619">
        <v>36700</v>
      </c>
    </row>
    <row r="4620" spans="1:5" x14ac:dyDescent="0.3">
      <c r="A4620">
        <v>38835</v>
      </c>
      <c r="B4620">
        <v>58.1</v>
      </c>
      <c r="E4620">
        <v>86900</v>
      </c>
    </row>
    <row r="4621" spans="1:5" x14ac:dyDescent="0.3">
      <c r="A4621">
        <v>38834</v>
      </c>
      <c r="B4621">
        <v>57.89</v>
      </c>
      <c r="E4621">
        <v>83800</v>
      </c>
    </row>
    <row r="4622" spans="1:5" x14ac:dyDescent="0.3">
      <c r="A4622">
        <v>38833</v>
      </c>
      <c r="B4622">
        <v>58.26</v>
      </c>
      <c r="E4622">
        <v>107200</v>
      </c>
    </row>
    <row r="4623" spans="1:5" x14ac:dyDescent="0.3">
      <c r="A4623">
        <v>38832</v>
      </c>
      <c r="B4623">
        <v>58.19</v>
      </c>
      <c r="E4623">
        <v>63700</v>
      </c>
    </row>
    <row r="4624" spans="1:5" x14ac:dyDescent="0.3">
      <c r="A4624">
        <v>38831</v>
      </c>
      <c r="B4624">
        <v>58.18</v>
      </c>
      <c r="E4624">
        <v>45600</v>
      </c>
    </row>
    <row r="4625" spans="1:5" x14ac:dyDescent="0.3">
      <c r="A4625">
        <v>38828</v>
      </c>
      <c r="B4625">
        <v>58.6</v>
      </c>
      <c r="E4625">
        <v>73700</v>
      </c>
    </row>
    <row r="4626" spans="1:5" x14ac:dyDescent="0.3">
      <c r="A4626">
        <v>38827</v>
      </c>
      <c r="B4626">
        <v>58.74</v>
      </c>
      <c r="E4626">
        <v>43700</v>
      </c>
    </row>
    <row r="4627" spans="1:5" x14ac:dyDescent="0.3">
      <c r="A4627">
        <v>38826</v>
      </c>
      <c r="B4627">
        <v>58.93</v>
      </c>
      <c r="E4627">
        <v>76300</v>
      </c>
    </row>
    <row r="4628" spans="1:5" x14ac:dyDescent="0.3">
      <c r="A4628">
        <v>38825</v>
      </c>
      <c r="B4628">
        <v>58.24</v>
      </c>
      <c r="E4628">
        <v>56600</v>
      </c>
    </row>
    <row r="4629" spans="1:5" x14ac:dyDescent="0.3">
      <c r="A4629">
        <v>38824</v>
      </c>
      <c r="B4629">
        <v>56.99</v>
      </c>
      <c r="E4629">
        <v>54800</v>
      </c>
    </row>
    <row r="4630" spans="1:5" x14ac:dyDescent="0.3">
      <c r="A4630">
        <v>38820</v>
      </c>
      <c r="B4630">
        <v>57.14</v>
      </c>
      <c r="E4630">
        <v>38500</v>
      </c>
    </row>
    <row r="4631" spans="1:5" x14ac:dyDescent="0.3">
      <c r="A4631">
        <v>38819</v>
      </c>
      <c r="B4631">
        <v>56.72</v>
      </c>
      <c r="E4631">
        <v>94500</v>
      </c>
    </row>
    <row r="4632" spans="1:5" x14ac:dyDescent="0.3">
      <c r="A4632">
        <v>38818</v>
      </c>
      <c r="B4632">
        <v>56.3</v>
      </c>
      <c r="E4632">
        <v>76800</v>
      </c>
    </row>
    <row r="4633" spans="1:5" x14ac:dyDescent="0.3">
      <c r="A4633">
        <v>38817</v>
      </c>
      <c r="B4633">
        <v>57.2</v>
      </c>
      <c r="E4633">
        <v>65400</v>
      </c>
    </row>
    <row r="4634" spans="1:5" x14ac:dyDescent="0.3">
      <c r="A4634">
        <v>38814</v>
      </c>
      <c r="B4634">
        <v>57.59</v>
      </c>
      <c r="E4634">
        <v>127500</v>
      </c>
    </row>
    <row r="4635" spans="1:5" x14ac:dyDescent="0.3">
      <c r="A4635">
        <v>38813</v>
      </c>
      <c r="B4635">
        <v>58.161000000000001</v>
      </c>
      <c r="E4635">
        <v>135900</v>
      </c>
    </row>
    <row r="4636" spans="1:5" x14ac:dyDescent="0.3">
      <c r="A4636">
        <v>38812</v>
      </c>
      <c r="B4636">
        <v>58.2</v>
      </c>
      <c r="E4636">
        <v>61000</v>
      </c>
    </row>
    <row r="4637" spans="1:5" x14ac:dyDescent="0.3">
      <c r="A4637">
        <v>38811</v>
      </c>
      <c r="B4637">
        <v>58.02</v>
      </c>
      <c r="E4637">
        <v>58200</v>
      </c>
    </row>
    <row r="4638" spans="1:5" x14ac:dyDescent="0.3">
      <c r="A4638">
        <v>38810</v>
      </c>
      <c r="B4638">
        <v>57.94</v>
      </c>
      <c r="E4638">
        <v>92900</v>
      </c>
    </row>
    <row r="4639" spans="1:5" x14ac:dyDescent="0.3">
      <c r="A4639">
        <v>38807</v>
      </c>
      <c r="B4639">
        <v>58.43</v>
      </c>
      <c r="E4639">
        <v>88900</v>
      </c>
    </row>
    <row r="4640" spans="1:5" x14ac:dyDescent="0.3">
      <c r="A4640">
        <v>38806</v>
      </c>
      <c r="B4640">
        <v>58.1</v>
      </c>
      <c r="E4640">
        <v>100300</v>
      </c>
    </row>
    <row r="4641" spans="1:5" x14ac:dyDescent="0.3">
      <c r="A4641">
        <v>38805</v>
      </c>
      <c r="B4641">
        <v>58.11</v>
      </c>
      <c r="E4641">
        <v>82800</v>
      </c>
    </row>
    <row r="4642" spans="1:5" x14ac:dyDescent="0.3">
      <c r="A4642">
        <v>38804</v>
      </c>
      <c r="B4642">
        <v>57.09</v>
      </c>
      <c r="E4642">
        <v>66500</v>
      </c>
    </row>
    <row r="4643" spans="1:5" x14ac:dyDescent="0.3">
      <c r="A4643">
        <v>38803</v>
      </c>
      <c r="B4643">
        <v>57.37</v>
      </c>
      <c r="E4643">
        <v>35900</v>
      </c>
    </row>
    <row r="4644" spans="1:5" x14ac:dyDescent="0.3">
      <c r="A4644">
        <v>38800</v>
      </c>
      <c r="B4644">
        <v>57.35</v>
      </c>
      <c r="E4644">
        <v>36300</v>
      </c>
    </row>
    <row r="4645" spans="1:5" x14ac:dyDescent="0.3">
      <c r="A4645">
        <v>38799</v>
      </c>
      <c r="B4645">
        <v>56.79</v>
      </c>
      <c r="E4645">
        <v>37800</v>
      </c>
    </row>
    <row r="4646" spans="1:5" x14ac:dyDescent="0.3">
      <c r="A4646">
        <v>38798</v>
      </c>
      <c r="B4646">
        <v>56.46</v>
      </c>
      <c r="E4646">
        <v>87000</v>
      </c>
    </row>
    <row r="4647" spans="1:5" x14ac:dyDescent="0.3">
      <c r="A4647">
        <v>38797</v>
      </c>
      <c r="B4647">
        <v>55.85</v>
      </c>
      <c r="E4647">
        <v>62100</v>
      </c>
    </row>
    <row r="4648" spans="1:5" x14ac:dyDescent="0.3">
      <c r="A4648">
        <v>38796</v>
      </c>
      <c r="B4648">
        <v>56.59</v>
      </c>
      <c r="E4648">
        <v>118500</v>
      </c>
    </row>
    <row r="4649" spans="1:5" x14ac:dyDescent="0.3">
      <c r="A4649">
        <v>38793</v>
      </c>
      <c r="B4649">
        <v>56.6</v>
      </c>
      <c r="E4649">
        <v>45000</v>
      </c>
    </row>
    <row r="4650" spans="1:5" x14ac:dyDescent="0.3">
      <c r="A4650">
        <v>38792</v>
      </c>
      <c r="B4650">
        <v>56.55</v>
      </c>
      <c r="E4650">
        <v>50200</v>
      </c>
    </row>
    <row r="4651" spans="1:5" x14ac:dyDescent="0.3">
      <c r="A4651">
        <v>38791</v>
      </c>
      <c r="B4651">
        <v>56.62</v>
      </c>
      <c r="E4651">
        <v>45800</v>
      </c>
    </row>
    <row r="4652" spans="1:5" x14ac:dyDescent="0.3">
      <c r="A4652">
        <v>38790</v>
      </c>
      <c r="B4652">
        <v>56.21</v>
      </c>
      <c r="E4652">
        <v>33600</v>
      </c>
    </row>
    <row r="4653" spans="1:5" x14ac:dyDescent="0.3">
      <c r="A4653">
        <v>38789</v>
      </c>
      <c r="B4653">
        <v>55.65</v>
      </c>
      <c r="E4653">
        <v>75400</v>
      </c>
    </row>
    <row r="4654" spans="1:5" x14ac:dyDescent="0.3">
      <c r="A4654">
        <v>38786</v>
      </c>
      <c r="B4654">
        <v>55.5</v>
      </c>
      <c r="E4654">
        <v>68200</v>
      </c>
    </row>
    <row r="4655" spans="1:5" x14ac:dyDescent="0.3">
      <c r="A4655">
        <v>38785</v>
      </c>
      <c r="B4655">
        <v>55.02</v>
      </c>
      <c r="E4655">
        <v>139900</v>
      </c>
    </row>
    <row r="4656" spans="1:5" x14ac:dyDescent="0.3">
      <c r="A4656">
        <v>38784</v>
      </c>
      <c r="B4656">
        <v>55.41</v>
      </c>
      <c r="E4656">
        <v>77200</v>
      </c>
    </row>
    <row r="4657" spans="1:5" x14ac:dyDescent="0.3">
      <c r="A4657">
        <v>38783</v>
      </c>
      <c r="B4657">
        <v>55.35</v>
      </c>
      <c r="E4657">
        <v>253600</v>
      </c>
    </row>
    <row r="4658" spans="1:5" x14ac:dyDescent="0.3">
      <c r="A4658">
        <v>38782</v>
      </c>
      <c r="B4658">
        <v>56.13</v>
      </c>
      <c r="E4658">
        <v>89300</v>
      </c>
    </row>
    <row r="4659" spans="1:5" x14ac:dyDescent="0.3">
      <c r="A4659">
        <v>38779</v>
      </c>
      <c r="B4659">
        <v>56.71</v>
      </c>
      <c r="E4659">
        <v>53600</v>
      </c>
    </row>
    <row r="4660" spans="1:5" x14ac:dyDescent="0.3">
      <c r="A4660">
        <v>38778</v>
      </c>
      <c r="B4660">
        <v>56.84</v>
      </c>
      <c r="E4660">
        <v>50600</v>
      </c>
    </row>
    <row r="4661" spans="1:5" x14ac:dyDescent="0.3">
      <c r="A4661">
        <v>38777</v>
      </c>
      <c r="B4661">
        <v>56.88</v>
      </c>
      <c r="E4661">
        <v>44000</v>
      </c>
    </row>
    <row r="4662" spans="1:5" x14ac:dyDescent="0.3">
      <c r="A4662">
        <v>38776</v>
      </c>
      <c r="B4662">
        <v>56.1</v>
      </c>
      <c r="E4662">
        <v>57500</v>
      </c>
    </row>
    <row r="4663" spans="1:5" x14ac:dyDescent="0.3">
      <c r="A4663">
        <v>38775</v>
      </c>
      <c r="B4663">
        <v>56.8</v>
      </c>
      <c r="E4663">
        <v>72800</v>
      </c>
    </row>
    <row r="4664" spans="1:5" x14ac:dyDescent="0.3">
      <c r="A4664">
        <v>38772</v>
      </c>
      <c r="B4664">
        <v>56.54</v>
      </c>
      <c r="E4664">
        <v>75900</v>
      </c>
    </row>
    <row r="4665" spans="1:5" x14ac:dyDescent="0.3">
      <c r="A4665">
        <v>38771</v>
      </c>
      <c r="B4665">
        <v>56.03</v>
      </c>
      <c r="E4665">
        <v>41400</v>
      </c>
    </row>
    <row r="4666" spans="1:5" x14ac:dyDescent="0.3">
      <c r="A4666">
        <v>38770</v>
      </c>
      <c r="B4666">
        <v>56.2</v>
      </c>
      <c r="E4666">
        <v>82200</v>
      </c>
    </row>
    <row r="4667" spans="1:5" x14ac:dyDescent="0.3">
      <c r="A4667">
        <v>38769</v>
      </c>
      <c r="B4667">
        <v>55.88</v>
      </c>
      <c r="E4667">
        <v>145800</v>
      </c>
    </row>
    <row r="4668" spans="1:5" x14ac:dyDescent="0.3">
      <c r="A4668">
        <v>38765</v>
      </c>
      <c r="B4668">
        <v>56.22</v>
      </c>
      <c r="E4668">
        <v>40500</v>
      </c>
    </row>
    <row r="4669" spans="1:5" x14ac:dyDescent="0.3">
      <c r="A4669">
        <v>38764</v>
      </c>
      <c r="B4669">
        <v>56.27</v>
      </c>
      <c r="E4669">
        <v>54700</v>
      </c>
    </row>
    <row r="4670" spans="1:5" x14ac:dyDescent="0.3">
      <c r="A4670">
        <v>38763</v>
      </c>
      <c r="B4670">
        <v>55.65</v>
      </c>
      <c r="E4670">
        <v>91600</v>
      </c>
    </row>
    <row r="4671" spans="1:5" x14ac:dyDescent="0.3">
      <c r="A4671">
        <v>38762</v>
      </c>
      <c r="B4671">
        <v>55.12</v>
      </c>
      <c r="E4671">
        <v>46700</v>
      </c>
    </row>
    <row r="4672" spans="1:5" x14ac:dyDescent="0.3">
      <c r="A4672">
        <v>38761</v>
      </c>
      <c r="B4672">
        <v>54.61</v>
      </c>
      <c r="E4672">
        <v>305000</v>
      </c>
    </row>
    <row r="4673" spans="1:5" x14ac:dyDescent="0.3">
      <c r="A4673">
        <v>38758</v>
      </c>
      <c r="B4673">
        <v>55.05</v>
      </c>
      <c r="E4673">
        <v>71000</v>
      </c>
    </row>
    <row r="4674" spans="1:5" x14ac:dyDescent="0.3">
      <c r="A4674">
        <v>38757</v>
      </c>
      <c r="B4674">
        <v>55.09</v>
      </c>
      <c r="E4674">
        <v>47900</v>
      </c>
    </row>
    <row r="4675" spans="1:5" x14ac:dyDescent="0.3">
      <c r="A4675">
        <v>38756</v>
      </c>
      <c r="B4675">
        <v>55.37</v>
      </c>
      <c r="E4675">
        <v>82800</v>
      </c>
    </row>
    <row r="4676" spans="1:5" x14ac:dyDescent="0.3">
      <c r="A4676">
        <v>38755</v>
      </c>
      <c r="B4676">
        <v>55.1</v>
      </c>
      <c r="E4676">
        <v>132300</v>
      </c>
    </row>
    <row r="4677" spans="1:5" x14ac:dyDescent="0.3">
      <c r="A4677">
        <v>38754</v>
      </c>
      <c r="B4677">
        <v>55.89</v>
      </c>
      <c r="E4677">
        <v>42300</v>
      </c>
    </row>
    <row r="4678" spans="1:5" x14ac:dyDescent="0.3">
      <c r="A4678">
        <v>38751</v>
      </c>
      <c r="B4678">
        <v>55.54</v>
      </c>
      <c r="E4678">
        <v>76100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5DF316-F985-4B0B-AE54-527D5A7627F6}">
  <dimension ref="A1:G4678"/>
  <sheetViews>
    <sheetView workbookViewId="0">
      <selection activeCell="I19" sqref="I19"/>
    </sheetView>
  </sheetViews>
  <sheetFormatPr defaultRowHeight="14.4" x14ac:dyDescent="0.3"/>
  <sheetData>
    <row r="1" spans="1:7" x14ac:dyDescent="0.3">
      <c r="A1" t="s">
        <v>0</v>
      </c>
      <c r="B1" t="s">
        <v>19</v>
      </c>
    </row>
    <row r="2" spans="1:7" x14ac:dyDescent="0.3">
      <c r="A2" t="s">
        <v>2</v>
      </c>
      <c r="B2">
        <v>38751</v>
      </c>
    </row>
    <row r="3" spans="1:7" x14ac:dyDescent="0.3">
      <c r="A3" t="s">
        <v>3</v>
      </c>
      <c r="B3">
        <v>45530</v>
      </c>
    </row>
    <row r="4" spans="1:7" x14ac:dyDescent="0.3">
      <c r="A4" t="s">
        <v>4</v>
      </c>
      <c r="B4" t="s">
        <v>5</v>
      </c>
    </row>
    <row r="5" spans="1:7" x14ac:dyDescent="0.3">
      <c r="A5" t="s">
        <v>6</v>
      </c>
      <c r="B5" t="s">
        <v>7</v>
      </c>
    </row>
    <row r="7" spans="1:7" x14ac:dyDescent="0.3">
      <c r="A7" t="s">
        <v>8</v>
      </c>
      <c r="B7" t="s">
        <v>9</v>
      </c>
      <c r="C7" t="s">
        <v>10</v>
      </c>
      <c r="D7" t="s">
        <v>11</v>
      </c>
      <c r="E7" t="s">
        <v>12</v>
      </c>
      <c r="F7" t="s">
        <v>10</v>
      </c>
      <c r="G7" t="s">
        <v>11</v>
      </c>
    </row>
    <row r="8" spans="1:7" x14ac:dyDescent="0.3">
      <c r="A8">
        <v>45530</v>
      </c>
      <c r="B8">
        <v>475.34</v>
      </c>
      <c r="C8">
        <v>-4.660000000000025</v>
      </c>
      <c r="D8">
        <v>-0.97083333333333854</v>
      </c>
      <c r="E8">
        <v>27334510</v>
      </c>
      <c r="F8">
        <v>-8726998</v>
      </c>
      <c r="G8">
        <v>-24.200313530981568</v>
      </c>
    </row>
    <row r="9" spans="1:7" x14ac:dyDescent="0.3">
      <c r="A9">
        <v>45527</v>
      </c>
      <c r="B9">
        <v>480</v>
      </c>
      <c r="C9">
        <v>5.1499999999999773</v>
      </c>
      <c r="D9">
        <v>1.0845530167421242</v>
      </c>
      <c r="E9">
        <v>36061508</v>
      </c>
      <c r="F9">
        <v>-1678068</v>
      </c>
      <c r="G9">
        <v>-4.4464410516959703</v>
      </c>
    </row>
    <row r="10" spans="1:7" x14ac:dyDescent="0.3">
      <c r="A10">
        <v>45526</v>
      </c>
      <c r="B10">
        <v>474.85</v>
      </c>
      <c r="C10">
        <v>-7.6499999999999773</v>
      </c>
      <c r="D10">
        <v>-1.5854922279792698</v>
      </c>
      <c r="E10">
        <v>37739576</v>
      </c>
      <c r="F10">
        <v>12080789</v>
      </c>
      <c r="G10">
        <v>47.082463407175091</v>
      </c>
    </row>
    <row r="11" spans="1:7" x14ac:dyDescent="0.3">
      <c r="A11">
        <v>45525</v>
      </c>
      <c r="B11">
        <v>482.5</v>
      </c>
      <c r="C11">
        <v>2.2400000000000091</v>
      </c>
      <c r="D11">
        <v>0.46641402573606155</v>
      </c>
      <c r="E11">
        <v>25658787</v>
      </c>
      <c r="F11">
        <v>-3550553</v>
      </c>
      <c r="G11">
        <v>-12.155539974542389</v>
      </c>
    </row>
    <row r="12" spans="1:7" x14ac:dyDescent="0.3">
      <c r="A12">
        <v>45524</v>
      </c>
      <c r="B12">
        <v>480.26</v>
      </c>
      <c r="C12">
        <v>-1.0099999999999909</v>
      </c>
      <c r="D12">
        <v>-0.20986140835705341</v>
      </c>
      <c r="E12">
        <v>29209340</v>
      </c>
      <c r="F12">
        <v>5471666</v>
      </c>
      <c r="G12">
        <v>23.050556680490264</v>
      </c>
    </row>
    <row r="13" spans="1:7" x14ac:dyDescent="0.3">
      <c r="A13">
        <v>45523</v>
      </c>
      <c r="B13">
        <v>481.27</v>
      </c>
      <c r="C13">
        <v>6.2400000000000091</v>
      </c>
      <c r="D13">
        <v>1.3136012462370819</v>
      </c>
      <c r="E13">
        <v>23737674</v>
      </c>
      <c r="F13">
        <v>-14645949</v>
      </c>
      <c r="G13">
        <v>-38.156765451765715</v>
      </c>
    </row>
    <row r="14" spans="1:7" x14ac:dyDescent="0.3">
      <c r="A14">
        <v>45520</v>
      </c>
      <c r="B14">
        <v>475.03</v>
      </c>
      <c r="C14">
        <v>0.6099999999999568</v>
      </c>
      <c r="D14">
        <v>0.12857805320179519</v>
      </c>
      <c r="E14">
        <v>38383623</v>
      </c>
      <c r="F14">
        <v>103058</v>
      </c>
      <c r="G14">
        <v>0.26921755203978831</v>
      </c>
    </row>
    <row r="15" spans="1:7" x14ac:dyDescent="0.3">
      <c r="A15">
        <v>45519</v>
      </c>
      <c r="B15">
        <v>474.42</v>
      </c>
      <c r="C15">
        <v>11.689999999999998</v>
      </c>
      <c r="D15">
        <v>2.5263112398158749</v>
      </c>
      <c r="E15">
        <v>38280565</v>
      </c>
      <c r="F15">
        <v>3546819</v>
      </c>
      <c r="G15">
        <v>10.211449695060244</v>
      </c>
    </row>
    <row r="16" spans="1:7" x14ac:dyDescent="0.3">
      <c r="A16">
        <v>45518</v>
      </c>
      <c r="B16">
        <v>462.73</v>
      </c>
      <c r="C16">
        <v>0.15000000000003411</v>
      </c>
      <c r="D16">
        <v>3.2426823468380411E-2</v>
      </c>
      <c r="E16">
        <v>34733746</v>
      </c>
      <c r="F16">
        <v>-5350711</v>
      </c>
      <c r="G16">
        <v>-13.348592947136591</v>
      </c>
    </row>
    <row r="17" spans="1:7" x14ac:dyDescent="0.3">
      <c r="A17">
        <v>45517</v>
      </c>
      <c r="B17">
        <v>462.58</v>
      </c>
      <c r="C17">
        <v>11.199999999999989</v>
      </c>
      <c r="D17">
        <v>2.4812796313527379</v>
      </c>
      <c r="E17">
        <v>40084457</v>
      </c>
      <c r="F17">
        <v>12289451</v>
      </c>
      <c r="G17">
        <v>44.214600997028029</v>
      </c>
    </row>
    <row r="18" spans="1:7" x14ac:dyDescent="0.3">
      <c r="A18">
        <v>45516</v>
      </c>
      <c r="B18">
        <v>451.38</v>
      </c>
      <c r="C18">
        <v>0.96999999999997044</v>
      </c>
      <c r="D18">
        <v>0.21535933926865974</v>
      </c>
      <c r="E18">
        <v>27795006</v>
      </c>
      <c r="F18">
        <v>-5778970</v>
      </c>
      <c r="G18">
        <v>-17.212647081179782</v>
      </c>
    </row>
    <row r="19" spans="1:7" x14ac:dyDescent="0.3">
      <c r="A19">
        <v>45513</v>
      </c>
      <c r="B19">
        <v>450.41</v>
      </c>
      <c r="C19">
        <v>2.3400000000000318</v>
      </c>
      <c r="D19">
        <v>0.52223982859821716</v>
      </c>
      <c r="E19">
        <v>33573976</v>
      </c>
      <c r="F19">
        <v>-14316095</v>
      </c>
      <c r="G19">
        <v>-29.893660003135096</v>
      </c>
    </row>
    <row r="20" spans="1:7" x14ac:dyDescent="0.3">
      <c r="A20">
        <v>45512</v>
      </c>
      <c r="B20">
        <v>448.07</v>
      </c>
      <c r="C20">
        <v>13.300000000000011</v>
      </c>
      <c r="D20">
        <v>3.0590887135726965</v>
      </c>
      <c r="E20">
        <v>47890071</v>
      </c>
      <c r="F20">
        <v>-7039092</v>
      </c>
      <c r="G20">
        <v>-12.814853923770876</v>
      </c>
    </row>
    <row r="21" spans="1:7" x14ac:dyDescent="0.3">
      <c r="A21">
        <v>45511</v>
      </c>
      <c r="B21">
        <v>434.77</v>
      </c>
      <c r="C21">
        <v>-4.7599999999999909</v>
      </c>
      <c r="D21">
        <v>-1.0829749960184722</v>
      </c>
      <c r="E21">
        <v>54929163</v>
      </c>
      <c r="F21">
        <v>-8235266</v>
      </c>
      <c r="G21">
        <v>-13.03782228443797</v>
      </c>
    </row>
    <row r="22" spans="1:7" x14ac:dyDescent="0.3">
      <c r="A22">
        <v>45510</v>
      </c>
      <c r="B22">
        <v>439.53</v>
      </c>
      <c r="C22">
        <v>4.1599999999999682</v>
      </c>
      <c r="D22">
        <v>0.95550910719617066</v>
      </c>
      <c r="E22">
        <v>63164429</v>
      </c>
      <c r="F22">
        <v>-24319023</v>
      </c>
      <c r="G22">
        <v>-27.798426381254366</v>
      </c>
    </row>
    <row r="23" spans="1:7" x14ac:dyDescent="0.3">
      <c r="A23">
        <v>45509</v>
      </c>
      <c r="B23">
        <v>435.37</v>
      </c>
      <c r="C23">
        <v>-13.379999999999995</v>
      </c>
      <c r="D23">
        <v>-2.9816155988857926</v>
      </c>
      <c r="E23">
        <v>87483452</v>
      </c>
      <c r="F23">
        <v>21160208</v>
      </c>
      <c r="G23">
        <v>31.904663770668396</v>
      </c>
    </row>
    <row r="24" spans="1:7" x14ac:dyDescent="0.3">
      <c r="A24">
        <v>45506</v>
      </c>
      <c r="B24">
        <v>448.75</v>
      </c>
      <c r="C24">
        <v>-10.910000000000025</v>
      </c>
      <c r="D24">
        <v>-2.373493451681683</v>
      </c>
      <c r="E24">
        <v>66323244</v>
      </c>
      <c r="F24">
        <v>9669344</v>
      </c>
      <c r="G24">
        <v>17.067393418634904</v>
      </c>
    </row>
    <row r="25" spans="1:7" x14ac:dyDescent="0.3">
      <c r="A25">
        <v>45505</v>
      </c>
      <c r="B25">
        <v>459.66</v>
      </c>
      <c r="C25">
        <v>-11.409999999999968</v>
      </c>
      <c r="D25">
        <v>-2.4221453287197163</v>
      </c>
      <c r="E25">
        <v>56653900</v>
      </c>
      <c r="F25">
        <v>12101766</v>
      </c>
      <c r="G25">
        <v>27.16315676371417</v>
      </c>
    </row>
    <row r="26" spans="1:7" x14ac:dyDescent="0.3">
      <c r="A26">
        <v>45504</v>
      </c>
      <c r="B26">
        <v>471.07</v>
      </c>
      <c r="C26">
        <v>13.54000000000002</v>
      </c>
      <c r="D26">
        <v>2.9593687845605801</v>
      </c>
      <c r="E26">
        <v>44552134</v>
      </c>
      <c r="F26">
        <v>3234924</v>
      </c>
      <c r="G26">
        <v>7.8294831621012166</v>
      </c>
    </row>
    <row r="27" spans="1:7" x14ac:dyDescent="0.3">
      <c r="A27">
        <v>45503</v>
      </c>
      <c r="B27">
        <v>457.53</v>
      </c>
      <c r="C27">
        <v>-6.3700000000000045</v>
      </c>
      <c r="D27">
        <v>-1.3731407630954957</v>
      </c>
      <c r="E27">
        <v>41317210</v>
      </c>
      <c r="F27">
        <v>13098734</v>
      </c>
      <c r="G27">
        <v>46.418998673067961</v>
      </c>
    </row>
    <row r="28" spans="1:7" x14ac:dyDescent="0.3">
      <c r="A28">
        <v>45502</v>
      </c>
      <c r="B28">
        <v>463.9</v>
      </c>
      <c r="C28">
        <v>0.92999999999994998</v>
      </c>
      <c r="D28">
        <v>0.20087694667039979</v>
      </c>
      <c r="E28">
        <v>28218476</v>
      </c>
      <c r="F28">
        <v>-11773656</v>
      </c>
      <c r="G28">
        <v>-29.439930834395124</v>
      </c>
    </row>
    <row r="29" spans="1:7" x14ac:dyDescent="0.3">
      <c r="A29">
        <v>45499</v>
      </c>
      <c r="B29">
        <v>462.97</v>
      </c>
      <c r="C29">
        <v>4.7000000000000455</v>
      </c>
      <c r="D29">
        <v>1.0255962642110645</v>
      </c>
      <c r="E29">
        <v>39992132</v>
      </c>
      <c r="F29">
        <v>-19264627</v>
      </c>
      <c r="G29">
        <v>-32.510429738487723</v>
      </c>
    </row>
    <row r="30" spans="1:7" x14ac:dyDescent="0.3">
      <c r="A30">
        <v>45498</v>
      </c>
      <c r="B30">
        <v>458.27</v>
      </c>
      <c r="C30">
        <v>-5.1100000000000136</v>
      </c>
      <c r="D30">
        <v>-1.1027666278216612</v>
      </c>
      <c r="E30">
        <v>59256759</v>
      </c>
      <c r="F30">
        <v>438130</v>
      </c>
      <c r="G30">
        <v>0.74488305397257726</v>
      </c>
    </row>
    <row r="31" spans="1:7" x14ac:dyDescent="0.3">
      <c r="A31">
        <v>45497</v>
      </c>
      <c r="B31">
        <v>463.38</v>
      </c>
      <c r="C31">
        <v>-17.240000000000009</v>
      </c>
      <c r="D31">
        <v>-3.5870334151720713</v>
      </c>
      <c r="E31">
        <v>58818629</v>
      </c>
      <c r="F31">
        <v>35536175</v>
      </c>
      <c r="G31">
        <v>152.63071066305983</v>
      </c>
    </row>
    <row r="32" spans="1:7" x14ac:dyDescent="0.3">
      <c r="A32">
        <v>45496</v>
      </c>
      <c r="B32">
        <v>480.62</v>
      </c>
      <c r="C32">
        <v>-1.6999999999999886</v>
      </c>
      <c r="D32">
        <v>-0.35246309504063456</v>
      </c>
      <c r="E32">
        <v>23282454</v>
      </c>
      <c r="F32">
        <v>-17017545</v>
      </c>
      <c r="G32">
        <v>-42.227159856753346</v>
      </c>
    </row>
    <row r="33" spans="1:7" x14ac:dyDescent="0.3">
      <c r="A33">
        <v>45495</v>
      </c>
      <c r="B33">
        <v>482.32</v>
      </c>
      <c r="C33">
        <v>7.0799999999999841</v>
      </c>
      <c r="D33">
        <v>1.4897735880818079</v>
      </c>
      <c r="E33">
        <v>40299999</v>
      </c>
      <c r="F33">
        <v>-1742857</v>
      </c>
      <c r="G33">
        <v>-4.1454296063997171</v>
      </c>
    </row>
    <row r="34" spans="1:7" x14ac:dyDescent="0.3">
      <c r="A34">
        <v>45492</v>
      </c>
      <c r="B34">
        <v>475.24</v>
      </c>
      <c r="C34">
        <v>-4.25</v>
      </c>
      <c r="D34">
        <v>-0.88635842249056285</v>
      </c>
      <c r="E34">
        <v>42042856</v>
      </c>
      <c r="F34">
        <v>-7304505</v>
      </c>
      <c r="G34">
        <v>-14.802220122774143</v>
      </c>
    </row>
    <row r="35" spans="1:7" x14ac:dyDescent="0.3">
      <c r="A35">
        <v>45491</v>
      </c>
      <c r="B35">
        <v>479.49</v>
      </c>
      <c r="C35">
        <v>-2.2799999999999727</v>
      </c>
      <c r="D35">
        <v>-0.47325487265707139</v>
      </c>
      <c r="E35">
        <v>49347361</v>
      </c>
      <c r="F35">
        <v>-6921407</v>
      </c>
      <c r="G35">
        <v>-12.300619412886382</v>
      </c>
    </row>
    <row r="36" spans="1:7" x14ac:dyDescent="0.3">
      <c r="A36">
        <v>45490</v>
      </c>
      <c r="B36">
        <v>481.77</v>
      </c>
      <c r="C36">
        <v>-14.569999999999993</v>
      </c>
      <c r="D36">
        <v>-2.9354877704799116</v>
      </c>
      <c r="E36">
        <v>56268768</v>
      </c>
      <c r="F36">
        <v>30318146</v>
      </c>
      <c r="G36">
        <v>116.83013224114629</v>
      </c>
    </row>
    <row r="37" spans="1:7" x14ac:dyDescent="0.3">
      <c r="A37">
        <v>45489</v>
      </c>
      <c r="B37">
        <v>496.34</v>
      </c>
      <c r="C37">
        <v>0.18999999999999773</v>
      </c>
      <c r="D37">
        <v>3.8294870502871656E-2</v>
      </c>
      <c r="E37">
        <v>25950622</v>
      </c>
      <c r="F37">
        <v>-5200764</v>
      </c>
      <c r="G37">
        <v>-16.695128749648571</v>
      </c>
    </row>
    <row r="38" spans="1:7" x14ac:dyDescent="0.3">
      <c r="A38">
        <v>45488</v>
      </c>
      <c r="B38">
        <v>496.15</v>
      </c>
      <c r="C38">
        <v>1.3299999999999841</v>
      </c>
      <c r="D38">
        <v>0.26878460854451802</v>
      </c>
      <c r="E38">
        <v>31151386</v>
      </c>
      <c r="F38">
        <v>-5958013</v>
      </c>
      <c r="G38">
        <v>-16.055266753309585</v>
      </c>
    </row>
    <row r="39" spans="1:7" x14ac:dyDescent="0.3">
      <c r="A39">
        <v>45485</v>
      </c>
      <c r="B39">
        <v>494.82</v>
      </c>
      <c r="C39">
        <v>2.8899999999999864</v>
      </c>
      <c r="D39">
        <v>0.58748195881527576</v>
      </c>
      <c r="E39">
        <v>37109399</v>
      </c>
      <c r="F39">
        <v>-12857191</v>
      </c>
      <c r="G39">
        <v>-25.731575838975605</v>
      </c>
    </row>
    <row r="40" spans="1:7" x14ac:dyDescent="0.3">
      <c r="A40">
        <v>45484</v>
      </c>
      <c r="B40">
        <v>491.93</v>
      </c>
      <c r="C40">
        <v>-11.029999999999973</v>
      </c>
      <c r="D40">
        <v>-2.1930173373628068</v>
      </c>
      <c r="E40">
        <v>49966590</v>
      </c>
      <c r="F40">
        <v>21919689</v>
      </c>
      <c r="G40">
        <v>78.153693343874252</v>
      </c>
    </row>
    <row r="41" spans="1:7" x14ac:dyDescent="0.3">
      <c r="A41">
        <v>45483</v>
      </c>
      <c r="B41">
        <v>502.96</v>
      </c>
      <c r="C41">
        <v>5.1899999999999977</v>
      </c>
      <c r="D41">
        <v>1.0426502199811154</v>
      </c>
      <c r="E41">
        <v>28046901</v>
      </c>
      <c r="F41">
        <v>2345648</v>
      </c>
      <c r="G41">
        <v>9.1265900538001006</v>
      </c>
    </row>
    <row r="42" spans="1:7" x14ac:dyDescent="0.3">
      <c r="A42">
        <v>45482</v>
      </c>
      <c r="B42">
        <v>497.77</v>
      </c>
      <c r="C42">
        <v>0.43000000000000682</v>
      </c>
      <c r="D42">
        <v>8.6459967024572093E-2</v>
      </c>
      <c r="E42">
        <v>25701253</v>
      </c>
      <c r="F42">
        <v>3591833</v>
      </c>
      <c r="G42">
        <v>16.245713365615199</v>
      </c>
    </row>
    <row r="43" spans="1:7" x14ac:dyDescent="0.3">
      <c r="A43">
        <v>45481</v>
      </c>
      <c r="B43">
        <v>497.34</v>
      </c>
      <c r="C43">
        <v>1.17999999999995</v>
      </c>
      <c r="D43">
        <v>0.23782650757819049</v>
      </c>
      <c r="E43">
        <v>22109420</v>
      </c>
      <c r="F43">
        <v>-6386516</v>
      </c>
      <c r="G43">
        <v>-22.412023946151479</v>
      </c>
    </row>
    <row r="44" spans="1:7" x14ac:dyDescent="0.3">
      <c r="A44">
        <v>45478</v>
      </c>
      <c r="B44">
        <v>496.16</v>
      </c>
      <c r="C44">
        <v>5.1200000000000045</v>
      </c>
      <c r="D44">
        <v>1.0426849136526564</v>
      </c>
      <c r="E44">
        <v>28495936</v>
      </c>
      <c r="F44">
        <v>10431056</v>
      </c>
      <c r="G44">
        <v>57.742182621750047</v>
      </c>
    </row>
    <row r="45" spans="1:7" x14ac:dyDescent="0.3">
      <c r="A45">
        <v>45476</v>
      </c>
      <c r="B45">
        <v>491.04</v>
      </c>
      <c r="C45">
        <v>4.0600000000000023</v>
      </c>
      <c r="D45">
        <v>0.83370980327734245</v>
      </c>
      <c r="E45">
        <v>18064880</v>
      </c>
      <c r="F45">
        <v>-8658679</v>
      </c>
      <c r="G45">
        <v>-32.400920101996896</v>
      </c>
    </row>
    <row r="46" spans="1:7" x14ac:dyDescent="0.3">
      <c r="A46">
        <v>45475</v>
      </c>
      <c r="B46">
        <v>486.98</v>
      </c>
      <c r="C46">
        <v>5.0600000000000023</v>
      </c>
      <c r="D46">
        <v>1.049966799468792</v>
      </c>
      <c r="E46">
        <v>26723559</v>
      </c>
      <c r="F46">
        <v>1825223</v>
      </c>
      <c r="G46">
        <v>7.3307027425447231</v>
      </c>
    </row>
    <row r="47" spans="1:7" x14ac:dyDescent="0.3">
      <c r="A47">
        <v>45474</v>
      </c>
      <c r="B47">
        <v>481.92</v>
      </c>
      <c r="C47">
        <v>2.8100000000000023</v>
      </c>
      <c r="D47">
        <v>0.58650414309866261</v>
      </c>
      <c r="E47">
        <v>24898336</v>
      </c>
      <c r="F47">
        <v>-9983245</v>
      </c>
      <c r="G47">
        <v>-28.620391375035439</v>
      </c>
    </row>
    <row r="48" spans="1:7" x14ac:dyDescent="0.3">
      <c r="A48">
        <v>45471</v>
      </c>
      <c r="B48">
        <v>479.11</v>
      </c>
      <c r="C48">
        <v>-2.5</v>
      </c>
      <c r="D48">
        <v>-0.51909221154045804</v>
      </c>
      <c r="E48">
        <v>34881581</v>
      </c>
      <c r="F48">
        <v>8659446</v>
      </c>
      <c r="G48">
        <v>33.023420861802443</v>
      </c>
    </row>
    <row r="49" spans="1:7" x14ac:dyDescent="0.3">
      <c r="A49">
        <v>45470</v>
      </c>
      <c r="B49">
        <v>481.61</v>
      </c>
      <c r="C49">
        <v>1.2400000000000091</v>
      </c>
      <c r="D49">
        <v>0.2581343547682014</v>
      </c>
      <c r="E49">
        <v>26222135</v>
      </c>
      <c r="F49">
        <v>3485030</v>
      </c>
      <c r="G49">
        <v>15.327501016510237</v>
      </c>
    </row>
    <row r="50" spans="1:7" x14ac:dyDescent="0.3">
      <c r="A50">
        <v>45469</v>
      </c>
      <c r="B50">
        <v>480.37</v>
      </c>
      <c r="C50">
        <v>0.99000000000000909</v>
      </c>
      <c r="D50">
        <v>0.2065167508031226</v>
      </c>
      <c r="E50">
        <v>22737105</v>
      </c>
      <c r="F50">
        <v>-6513104</v>
      </c>
      <c r="G50">
        <v>-22.266863118824212</v>
      </c>
    </row>
    <row r="51" spans="1:7" x14ac:dyDescent="0.3">
      <c r="A51">
        <v>45468</v>
      </c>
      <c r="B51">
        <v>479.38</v>
      </c>
      <c r="C51">
        <v>5.4200000000000159</v>
      </c>
      <c r="D51">
        <v>1.1435564182631479</v>
      </c>
      <c r="E51">
        <v>29250209</v>
      </c>
      <c r="F51">
        <v>-8500760</v>
      </c>
      <c r="G51">
        <v>-22.517991524932778</v>
      </c>
    </row>
    <row r="52" spans="1:7" x14ac:dyDescent="0.3">
      <c r="A52">
        <v>45467</v>
      </c>
      <c r="B52">
        <v>473.96</v>
      </c>
      <c r="C52">
        <v>-6.2200000000000273</v>
      </c>
      <c r="D52">
        <v>-1.2953475779915922</v>
      </c>
      <c r="E52">
        <v>37750969</v>
      </c>
      <c r="F52">
        <v>-1681944</v>
      </c>
      <c r="G52">
        <v>-4.2653303345862374</v>
      </c>
    </row>
    <row r="53" spans="1:7" x14ac:dyDescent="0.3">
      <c r="A53">
        <v>45464</v>
      </c>
      <c r="B53">
        <v>480.18</v>
      </c>
      <c r="C53">
        <v>-1.2900000000000205</v>
      </c>
      <c r="D53">
        <v>-0.26792946601034756</v>
      </c>
      <c r="E53">
        <v>39432913</v>
      </c>
      <c r="F53">
        <v>5514230</v>
      </c>
      <c r="G53">
        <v>16.257205505296298</v>
      </c>
    </row>
    <row r="54" spans="1:7" x14ac:dyDescent="0.3">
      <c r="A54">
        <v>45463</v>
      </c>
      <c r="B54">
        <v>481.47</v>
      </c>
      <c r="C54">
        <v>-3.7399999999999523</v>
      </c>
      <c r="D54">
        <v>-0.77080027204714507</v>
      </c>
      <c r="E54">
        <v>33918683</v>
      </c>
      <c r="F54">
        <v>9480118</v>
      </c>
      <c r="G54">
        <v>38.791631178017205</v>
      </c>
    </row>
    <row r="55" spans="1:7" x14ac:dyDescent="0.3">
      <c r="A55">
        <v>45461</v>
      </c>
      <c r="B55">
        <v>485.21</v>
      </c>
      <c r="C55">
        <v>0.14999999999997726</v>
      </c>
      <c r="D55">
        <v>3.0924009400894171E-2</v>
      </c>
      <c r="E55">
        <v>24438565</v>
      </c>
      <c r="F55">
        <v>-12615939</v>
      </c>
      <c r="G55">
        <v>-34.046978472576505</v>
      </c>
    </row>
    <row r="56" spans="1:7" x14ac:dyDescent="0.3">
      <c r="A56">
        <v>45460</v>
      </c>
      <c r="B56">
        <v>485.06</v>
      </c>
      <c r="C56">
        <v>5.8700000000000045</v>
      </c>
      <c r="D56">
        <v>1.2249838268745183</v>
      </c>
      <c r="E56">
        <v>37054504</v>
      </c>
      <c r="F56">
        <v>13681884</v>
      </c>
      <c r="G56">
        <v>58.538084305482229</v>
      </c>
    </row>
    <row r="57" spans="1:7" x14ac:dyDescent="0.3">
      <c r="A57">
        <v>45457</v>
      </c>
      <c r="B57">
        <v>479.19</v>
      </c>
      <c r="C57">
        <v>2.4699999999999704</v>
      </c>
      <c r="D57">
        <v>0.51812384628292718</v>
      </c>
      <c r="E57">
        <v>23372620</v>
      </c>
      <c r="F57">
        <v>-2486394</v>
      </c>
      <c r="G57">
        <v>-9.6151925978306831</v>
      </c>
    </row>
    <row r="58" spans="1:7" x14ac:dyDescent="0.3">
      <c r="A58">
        <v>45456</v>
      </c>
      <c r="B58">
        <v>476.72</v>
      </c>
      <c r="C58">
        <v>2.57000000000005</v>
      </c>
      <c r="D58">
        <v>0.54202256669831284</v>
      </c>
      <c r="E58">
        <v>25859014</v>
      </c>
      <c r="F58">
        <v>-8673571</v>
      </c>
      <c r="G58">
        <v>-25.117062623606081</v>
      </c>
    </row>
    <row r="59" spans="1:7" x14ac:dyDescent="0.3">
      <c r="A59">
        <v>45455</v>
      </c>
      <c r="B59">
        <v>474.15</v>
      </c>
      <c r="C59">
        <v>6.1299999999999955</v>
      </c>
      <c r="D59">
        <v>1.3097730866202291</v>
      </c>
      <c r="E59">
        <v>34532585</v>
      </c>
      <c r="F59">
        <v>12479304</v>
      </c>
      <c r="G59">
        <v>56.587062940883946</v>
      </c>
    </row>
    <row r="60" spans="1:7" x14ac:dyDescent="0.3">
      <c r="A60">
        <v>45454</v>
      </c>
      <c r="B60">
        <v>468.02</v>
      </c>
      <c r="C60">
        <v>3.1899999999999977</v>
      </c>
      <c r="D60">
        <v>0.68627240066260742</v>
      </c>
      <c r="E60">
        <v>22053281</v>
      </c>
      <c r="F60">
        <v>1333510</v>
      </c>
      <c r="G60">
        <v>6.4359302040548618</v>
      </c>
    </row>
    <row r="61" spans="1:7" x14ac:dyDescent="0.3">
      <c r="A61">
        <v>45453</v>
      </c>
      <c r="B61">
        <v>464.83</v>
      </c>
      <c r="C61">
        <v>1.8700000000000045</v>
      </c>
      <c r="D61">
        <v>0.40392258510454565</v>
      </c>
      <c r="E61">
        <v>20719771</v>
      </c>
      <c r="F61">
        <v>-5109949</v>
      </c>
      <c r="G61">
        <v>-19.783214839340108</v>
      </c>
    </row>
    <row r="62" spans="1:7" x14ac:dyDescent="0.3">
      <c r="A62">
        <v>45450</v>
      </c>
      <c r="B62">
        <v>462.96</v>
      </c>
      <c r="C62">
        <v>-0.41000000000002501</v>
      </c>
      <c r="D62">
        <v>-8.8482206444099751E-2</v>
      </c>
      <c r="E62">
        <v>25829720</v>
      </c>
      <c r="F62">
        <v>3862900</v>
      </c>
      <c r="G62">
        <v>17.585157979170404</v>
      </c>
    </row>
    <row r="63" spans="1:7" x14ac:dyDescent="0.3">
      <c r="A63">
        <v>45449</v>
      </c>
      <c r="B63">
        <v>463.37</v>
      </c>
      <c r="C63">
        <v>-0.15999999999996817</v>
      </c>
      <c r="D63">
        <v>-3.4517722693238446E-2</v>
      </c>
      <c r="E63">
        <v>21966820</v>
      </c>
      <c r="F63">
        <v>-11850589</v>
      </c>
      <c r="G63">
        <v>-35.04286505213927</v>
      </c>
    </row>
    <row r="64" spans="1:7" x14ac:dyDescent="0.3">
      <c r="A64">
        <v>45448</v>
      </c>
      <c r="B64">
        <v>463.53</v>
      </c>
      <c r="C64">
        <v>9.1599999999999682</v>
      </c>
      <c r="D64">
        <v>2.0159781675726762</v>
      </c>
      <c r="E64">
        <v>33817409</v>
      </c>
      <c r="F64">
        <v>10049973</v>
      </c>
      <c r="G64">
        <v>42.284632637698067</v>
      </c>
    </row>
    <row r="65" spans="1:7" x14ac:dyDescent="0.3">
      <c r="A65">
        <v>45447</v>
      </c>
      <c r="B65">
        <v>454.37</v>
      </c>
      <c r="C65">
        <v>1.2400000000000091</v>
      </c>
      <c r="D65">
        <v>0.27365215280383315</v>
      </c>
      <c r="E65">
        <v>23767436</v>
      </c>
      <c r="F65">
        <v>-9230031</v>
      </c>
      <c r="G65">
        <v>-27.971937967238517</v>
      </c>
    </row>
    <row r="66" spans="1:7" x14ac:dyDescent="0.3">
      <c r="A66">
        <v>45446</v>
      </c>
      <c r="B66">
        <v>453.13</v>
      </c>
      <c r="C66">
        <v>2.4200000000000159</v>
      </c>
      <c r="D66">
        <v>0.53693062057642738</v>
      </c>
      <c r="E66">
        <v>32997467</v>
      </c>
      <c r="F66">
        <v>-22943834</v>
      </c>
      <c r="G66">
        <v>-41.014123000106842</v>
      </c>
    </row>
    <row r="67" spans="1:7" x14ac:dyDescent="0.3">
      <c r="A67">
        <v>45443</v>
      </c>
      <c r="B67">
        <v>450.71</v>
      </c>
      <c r="C67">
        <v>-0.84000000000003183</v>
      </c>
      <c r="D67">
        <v>-0.18602591075186176</v>
      </c>
      <c r="E67">
        <v>55941301</v>
      </c>
      <c r="F67">
        <v>25227180</v>
      </c>
      <c r="G67">
        <v>82.135445126363862</v>
      </c>
    </row>
    <row r="68" spans="1:7" x14ac:dyDescent="0.3">
      <c r="A68">
        <v>45442</v>
      </c>
      <c r="B68">
        <v>451.55</v>
      </c>
      <c r="C68">
        <v>-4.8899999999999864</v>
      </c>
      <c r="D68">
        <v>-1.071334677065986</v>
      </c>
      <c r="E68">
        <v>30714121</v>
      </c>
      <c r="F68">
        <v>974883</v>
      </c>
      <c r="G68">
        <v>3.2781034941110461</v>
      </c>
    </row>
    <row r="69" spans="1:7" x14ac:dyDescent="0.3">
      <c r="A69">
        <v>45441</v>
      </c>
      <c r="B69">
        <v>456.44</v>
      </c>
      <c r="C69">
        <v>-3.2400000000000091</v>
      </c>
      <c r="D69">
        <v>-0.70483814827706426</v>
      </c>
      <c r="E69">
        <v>29739238</v>
      </c>
      <c r="F69">
        <v>3522423</v>
      </c>
      <c r="G69">
        <v>13.43573961978219</v>
      </c>
    </row>
    <row r="70" spans="1:7" x14ac:dyDescent="0.3">
      <c r="A70">
        <v>45440</v>
      </c>
      <c r="B70">
        <v>459.68</v>
      </c>
      <c r="C70">
        <v>1.7300000000000182</v>
      </c>
      <c r="D70">
        <v>0.37777049896277282</v>
      </c>
      <c r="E70">
        <v>26216815</v>
      </c>
      <c r="F70">
        <v>-3452646</v>
      </c>
      <c r="G70">
        <v>-11.637036480035819</v>
      </c>
    </row>
    <row r="71" spans="1:7" x14ac:dyDescent="0.3">
      <c r="A71">
        <v>45436</v>
      </c>
      <c r="B71">
        <v>457.95</v>
      </c>
      <c r="C71">
        <v>4.2899999999999636</v>
      </c>
      <c r="D71">
        <v>0.94564211083189242</v>
      </c>
      <c r="E71">
        <v>29669461</v>
      </c>
      <c r="F71">
        <v>-11229769</v>
      </c>
      <c r="G71">
        <v>-27.457164841489682</v>
      </c>
    </row>
    <row r="72" spans="1:7" x14ac:dyDescent="0.3">
      <c r="A72">
        <v>45435</v>
      </c>
      <c r="B72">
        <v>453.66</v>
      </c>
      <c r="C72">
        <v>-2.0499999999999545</v>
      </c>
      <c r="D72">
        <v>-0.44984749072874297</v>
      </c>
      <c r="E72">
        <v>40899230</v>
      </c>
      <c r="F72">
        <v>15779190</v>
      </c>
      <c r="G72">
        <v>62.815146791167528</v>
      </c>
    </row>
    <row r="73" spans="1:7" x14ac:dyDescent="0.3">
      <c r="A73">
        <v>45434</v>
      </c>
      <c r="B73">
        <v>455.71</v>
      </c>
      <c r="C73">
        <v>-9.0000000000031832E-2</v>
      </c>
      <c r="D73">
        <v>-1.9745502413346168E-2</v>
      </c>
      <c r="E73">
        <v>25120040</v>
      </c>
      <c r="F73">
        <v>1952320</v>
      </c>
      <c r="G73">
        <v>8.4268974245199786</v>
      </c>
    </row>
    <row r="74" spans="1:7" x14ac:dyDescent="0.3">
      <c r="A74">
        <v>45433</v>
      </c>
      <c r="B74">
        <v>455.8</v>
      </c>
      <c r="C74">
        <v>0.88999999999998636</v>
      </c>
      <c r="D74">
        <v>0.19564309423841778</v>
      </c>
      <c r="E74">
        <v>23167720</v>
      </c>
      <c r="F74">
        <v>-1306506</v>
      </c>
      <c r="G74">
        <v>-5.33829343571478</v>
      </c>
    </row>
    <row r="75" spans="1:7" x14ac:dyDescent="0.3">
      <c r="A75">
        <v>45432</v>
      </c>
      <c r="B75">
        <v>454.91</v>
      </c>
      <c r="C75">
        <v>3.1500000000000341</v>
      </c>
      <c r="D75">
        <v>0.69727288825926026</v>
      </c>
      <c r="E75">
        <v>24474226</v>
      </c>
      <c r="F75">
        <v>-11329493</v>
      </c>
      <c r="G75">
        <v>-31.643341296472581</v>
      </c>
    </row>
    <row r="76" spans="1:7" x14ac:dyDescent="0.3">
      <c r="A76">
        <v>45429</v>
      </c>
      <c r="B76">
        <v>451.76</v>
      </c>
      <c r="C76">
        <v>-0.22000000000002728</v>
      </c>
      <c r="D76">
        <v>-4.867472012036534E-2</v>
      </c>
      <c r="E76">
        <v>35803719</v>
      </c>
      <c r="F76">
        <v>1023307</v>
      </c>
      <c r="G76">
        <v>2.9421934392266542</v>
      </c>
    </row>
    <row r="77" spans="1:7" x14ac:dyDescent="0.3">
      <c r="A77">
        <v>45428</v>
      </c>
      <c r="B77">
        <v>451.98</v>
      </c>
      <c r="C77">
        <v>-0.91999999999995907</v>
      </c>
      <c r="D77">
        <v>-0.20313534996687108</v>
      </c>
      <c r="E77">
        <v>34780412</v>
      </c>
      <c r="F77">
        <v>-6684239</v>
      </c>
      <c r="G77">
        <v>-16.1203310260588</v>
      </c>
    </row>
    <row r="78" spans="1:7" x14ac:dyDescent="0.3">
      <c r="A78">
        <v>45427</v>
      </c>
      <c r="B78">
        <v>452.9</v>
      </c>
      <c r="C78">
        <v>6.9699999999999704</v>
      </c>
      <c r="D78">
        <v>1.5630255869755276</v>
      </c>
      <c r="E78">
        <v>41464651</v>
      </c>
      <c r="F78">
        <v>6986330</v>
      </c>
      <c r="G78">
        <v>20.262964661185212</v>
      </c>
    </row>
    <row r="79" spans="1:7" x14ac:dyDescent="0.3">
      <c r="A79">
        <v>45426</v>
      </c>
      <c r="B79">
        <v>445.93</v>
      </c>
      <c r="C79">
        <v>2.8500000000000227</v>
      </c>
      <c r="D79">
        <v>0.64322469982847852</v>
      </c>
      <c r="E79">
        <v>34478321</v>
      </c>
      <c r="F79">
        <v>11484129</v>
      </c>
      <c r="G79">
        <v>49.943607498797959</v>
      </c>
    </row>
    <row r="80" spans="1:7" x14ac:dyDescent="0.3">
      <c r="A80">
        <v>45425</v>
      </c>
      <c r="B80">
        <v>443.08</v>
      </c>
      <c r="C80">
        <v>1.0199999999999818</v>
      </c>
      <c r="D80">
        <v>0.23073790888114323</v>
      </c>
      <c r="E80">
        <v>22994192</v>
      </c>
      <c r="F80">
        <v>-4122374</v>
      </c>
      <c r="G80">
        <v>-15.202419067370109</v>
      </c>
    </row>
    <row r="81" spans="1:7" x14ac:dyDescent="0.3">
      <c r="A81">
        <v>45422</v>
      </c>
      <c r="B81">
        <v>442.06</v>
      </c>
      <c r="C81">
        <v>1.0400000000000205</v>
      </c>
      <c r="D81">
        <v>0.23581696975194333</v>
      </c>
      <c r="E81">
        <v>27116566</v>
      </c>
      <c r="F81">
        <v>2536445</v>
      </c>
      <c r="G81">
        <v>10.319090780716662</v>
      </c>
    </row>
    <row r="82" spans="1:7" x14ac:dyDescent="0.3">
      <c r="A82">
        <v>45421</v>
      </c>
      <c r="B82">
        <v>441.02</v>
      </c>
      <c r="C82">
        <v>0.95999999999997954</v>
      </c>
      <c r="D82">
        <v>0.21815207017224458</v>
      </c>
      <c r="E82">
        <v>24580121</v>
      </c>
      <c r="F82">
        <v>-316602</v>
      </c>
      <c r="G82">
        <v>-1.2716613347065797</v>
      </c>
    </row>
    <row r="83" spans="1:7" x14ac:dyDescent="0.3">
      <c r="A83">
        <v>45420</v>
      </c>
      <c r="B83">
        <v>440.06</v>
      </c>
      <c r="C83">
        <v>-0.25999999999999091</v>
      </c>
      <c r="D83">
        <v>-5.9047965116277003E-2</v>
      </c>
      <c r="E83">
        <v>24896723</v>
      </c>
      <c r="F83">
        <v>-6099371</v>
      </c>
      <c r="G83">
        <v>-19.67786973416715</v>
      </c>
    </row>
    <row r="84" spans="1:7" x14ac:dyDescent="0.3">
      <c r="A84">
        <v>45419</v>
      </c>
      <c r="B84">
        <v>440.32</v>
      </c>
      <c r="C84">
        <v>6.9999999999993179E-2</v>
      </c>
      <c r="D84">
        <v>1.5900056785915544E-2</v>
      </c>
      <c r="E84">
        <v>30996094</v>
      </c>
      <c r="F84">
        <v>768894</v>
      </c>
      <c r="G84">
        <v>2.5437155939021809</v>
      </c>
    </row>
    <row r="85" spans="1:7" x14ac:dyDescent="0.3">
      <c r="A85">
        <v>45418</v>
      </c>
      <c r="B85">
        <v>440.25</v>
      </c>
      <c r="C85">
        <v>4.7699999999999818</v>
      </c>
      <c r="D85">
        <v>1.095343069716171</v>
      </c>
      <c r="E85">
        <v>30227200</v>
      </c>
      <c r="F85">
        <v>-18288052</v>
      </c>
      <c r="G85">
        <v>-37.695469457728471</v>
      </c>
    </row>
    <row r="86" spans="1:7" x14ac:dyDescent="0.3">
      <c r="A86">
        <v>45415</v>
      </c>
      <c r="B86">
        <v>435.48</v>
      </c>
      <c r="C86">
        <v>8.5800000000000409</v>
      </c>
      <c r="D86">
        <v>2.0098383696416118</v>
      </c>
      <c r="E86">
        <v>48515252</v>
      </c>
      <c r="F86">
        <v>11956245</v>
      </c>
      <c r="G86">
        <v>32.703965400373157</v>
      </c>
    </row>
    <row r="87" spans="1:7" x14ac:dyDescent="0.3">
      <c r="A87">
        <v>45414</v>
      </c>
      <c r="B87">
        <v>426.9</v>
      </c>
      <c r="C87">
        <v>5.3799999999999955</v>
      </c>
      <c r="D87">
        <v>1.276333270070221</v>
      </c>
      <c r="E87">
        <v>36559007</v>
      </c>
      <c r="F87">
        <v>-15692700</v>
      </c>
      <c r="G87">
        <v>-30.03289442773611</v>
      </c>
    </row>
    <row r="88" spans="1:7" x14ac:dyDescent="0.3">
      <c r="A88">
        <v>45413</v>
      </c>
      <c r="B88">
        <v>421.52</v>
      </c>
      <c r="C88">
        <v>-3.0699999999999932</v>
      </c>
      <c r="D88">
        <v>-0.72305047222025798</v>
      </c>
      <c r="E88">
        <v>52251707</v>
      </c>
      <c r="F88">
        <v>8585773</v>
      </c>
      <c r="G88">
        <v>19.662405480666003</v>
      </c>
    </row>
    <row r="89" spans="1:7" x14ac:dyDescent="0.3">
      <c r="A89">
        <v>45412</v>
      </c>
      <c r="B89">
        <v>424.59</v>
      </c>
      <c r="C89">
        <v>-8.160000000000025</v>
      </c>
      <c r="D89">
        <v>-1.8856152512998325</v>
      </c>
      <c r="E89">
        <v>43665934</v>
      </c>
      <c r="F89">
        <v>13643773</v>
      </c>
      <c r="G89">
        <v>45.445672614972651</v>
      </c>
    </row>
    <row r="90" spans="1:7" x14ac:dyDescent="0.3">
      <c r="A90">
        <v>45411</v>
      </c>
      <c r="B90">
        <v>432.75</v>
      </c>
      <c r="C90">
        <v>1.75</v>
      </c>
      <c r="D90">
        <v>0.40603248259860791</v>
      </c>
      <c r="E90">
        <v>30022161</v>
      </c>
      <c r="F90">
        <v>-11852746</v>
      </c>
      <c r="G90">
        <v>-28.305127937358762</v>
      </c>
    </row>
    <row r="91" spans="1:7" x14ac:dyDescent="0.3">
      <c r="A91">
        <v>45408</v>
      </c>
      <c r="B91">
        <v>431</v>
      </c>
      <c r="C91">
        <v>6.5500000000000114</v>
      </c>
      <c r="D91">
        <v>1.5431735186712243</v>
      </c>
      <c r="E91">
        <v>41874907</v>
      </c>
      <c r="F91">
        <v>-15517262</v>
      </c>
      <c r="G91">
        <v>-27.037246144156008</v>
      </c>
    </row>
    <row r="92" spans="1:7" x14ac:dyDescent="0.3">
      <c r="A92">
        <v>45407</v>
      </c>
      <c r="B92">
        <v>424.45</v>
      </c>
      <c r="C92">
        <v>-2.0600000000000023</v>
      </c>
      <c r="D92">
        <v>-0.48298984783475235</v>
      </c>
      <c r="E92">
        <v>57392169</v>
      </c>
      <c r="F92">
        <v>8951864</v>
      </c>
      <c r="G92">
        <v>18.480197430631371</v>
      </c>
    </row>
    <row r="93" spans="1:7" x14ac:dyDescent="0.3">
      <c r="A93">
        <v>45406</v>
      </c>
      <c r="B93">
        <v>426.51</v>
      </c>
      <c r="C93">
        <v>1.4399999999999977</v>
      </c>
      <c r="D93">
        <v>0.33876773237349089</v>
      </c>
      <c r="E93">
        <v>48440305</v>
      </c>
      <c r="F93">
        <v>4055564</v>
      </c>
      <c r="G93">
        <v>9.137293377469522</v>
      </c>
    </row>
    <row r="94" spans="1:7" x14ac:dyDescent="0.3">
      <c r="A94">
        <v>45405</v>
      </c>
      <c r="B94">
        <v>425.07</v>
      </c>
      <c r="C94">
        <v>6.25</v>
      </c>
      <c r="D94">
        <v>1.4922878563583402</v>
      </c>
      <c r="E94">
        <v>44384741</v>
      </c>
      <c r="F94">
        <v>-3422922</v>
      </c>
      <c r="G94">
        <v>-7.1597768751005457</v>
      </c>
    </row>
    <row r="95" spans="1:7" x14ac:dyDescent="0.3">
      <c r="A95">
        <v>45404</v>
      </c>
      <c r="B95">
        <v>418.82</v>
      </c>
      <c r="C95">
        <v>4.1700000000000159</v>
      </c>
      <c r="D95">
        <v>1.0056674303629607</v>
      </c>
      <c r="E95">
        <v>47807663</v>
      </c>
      <c r="F95">
        <v>-27423327</v>
      </c>
      <c r="G95">
        <v>-36.452168182287643</v>
      </c>
    </row>
    <row r="96" spans="1:7" x14ac:dyDescent="0.3">
      <c r="A96">
        <v>45401</v>
      </c>
      <c r="B96">
        <v>414.65</v>
      </c>
      <c r="C96">
        <v>-8.7600000000000477</v>
      </c>
      <c r="D96">
        <v>-2.0689166528896452</v>
      </c>
      <c r="E96">
        <v>75230990</v>
      </c>
      <c r="F96">
        <v>28681627</v>
      </c>
      <c r="G96">
        <v>61.615509110189116</v>
      </c>
    </row>
    <row r="97" spans="1:7" x14ac:dyDescent="0.3">
      <c r="A97">
        <v>45400</v>
      </c>
      <c r="B97">
        <v>423.41</v>
      </c>
      <c r="C97">
        <v>-2.42999999999995</v>
      </c>
      <c r="D97">
        <v>-0.5706368589141344</v>
      </c>
      <c r="E97">
        <v>46549363</v>
      </c>
      <c r="F97">
        <v>-10331173</v>
      </c>
      <c r="G97">
        <v>-18.162931868293224</v>
      </c>
    </row>
    <row r="98" spans="1:7" x14ac:dyDescent="0.3">
      <c r="A98">
        <v>45399</v>
      </c>
      <c r="B98">
        <v>425.84</v>
      </c>
      <c r="C98">
        <v>-5.2600000000000477</v>
      </c>
      <c r="D98">
        <v>-1.2201345395499994</v>
      </c>
      <c r="E98">
        <v>56880536</v>
      </c>
      <c r="F98">
        <v>9261575</v>
      </c>
      <c r="G98">
        <v>19.449342878354695</v>
      </c>
    </row>
    <row r="99" spans="1:7" x14ac:dyDescent="0.3">
      <c r="A99">
        <v>45398</v>
      </c>
      <c r="B99">
        <v>431.1</v>
      </c>
      <c r="C99">
        <v>4.0000000000020464E-2</v>
      </c>
      <c r="D99">
        <v>9.2794506565258804E-3</v>
      </c>
      <c r="E99">
        <v>47618961</v>
      </c>
      <c r="F99">
        <v>-15834661</v>
      </c>
      <c r="G99">
        <v>-24.95469998544764</v>
      </c>
    </row>
    <row r="100" spans="1:7" x14ac:dyDescent="0.3">
      <c r="A100">
        <v>45397</v>
      </c>
      <c r="B100">
        <v>431.06</v>
      </c>
      <c r="C100">
        <v>-7.2099999999999795</v>
      </c>
      <c r="D100">
        <v>-1.6451046158760536</v>
      </c>
      <c r="E100">
        <v>63453622</v>
      </c>
      <c r="F100">
        <v>9788627</v>
      </c>
      <c r="G100">
        <v>18.240245806414404</v>
      </c>
    </row>
    <row r="101" spans="1:7" x14ac:dyDescent="0.3">
      <c r="A101">
        <v>45394</v>
      </c>
      <c r="B101">
        <v>438.27</v>
      </c>
      <c r="C101">
        <v>-7.1000000000000227</v>
      </c>
      <c r="D101">
        <v>-1.5941801199003127</v>
      </c>
      <c r="E101">
        <v>53664995</v>
      </c>
      <c r="F101">
        <v>8190445</v>
      </c>
      <c r="G101">
        <v>18.011052335866985</v>
      </c>
    </row>
    <row r="102" spans="1:7" x14ac:dyDescent="0.3">
      <c r="A102">
        <v>45393</v>
      </c>
      <c r="B102">
        <v>445.37</v>
      </c>
      <c r="C102">
        <v>7</v>
      </c>
      <c r="D102">
        <v>1.5968246002235553</v>
      </c>
      <c r="E102">
        <v>45474550</v>
      </c>
      <c r="F102">
        <v>-16027641</v>
      </c>
      <c r="G102">
        <v>-26.06027645421608</v>
      </c>
    </row>
    <row r="103" spans="1:7" x14ac:dyDescent="0.3">
      <c r="A103">
        <v>45392</v>
      </c>
      <c r="B103">
        <v>438.37</v>
      </c>
      <c r="C103">
        <v>-3.8600000000000136</v>
      </c>
      <c r="D103">
        <v>-0.87284896999299311</v>
      </c>
      <c r="E103">
        <v>61502191</v>
      </c>
      <c r="F103">
        <v>21980623</v>
      </c>
      <c r="G103">
        <v>55.616778666271543</v>
      </c>
    </row>
    <row r="104" spans="1:7" x14ac:dyDescent="0.3">
      <c r="A104">
        <v>45391</v>
      </c>
      <c r="B104">
        <v>442.23</v>
      </c>
      <c r="C104">
        <v>1.6299999999999955</v>
      </c>
      <c r="D104">
        <v>0.36995006808896852</v>
      </c>
      <c r="E104">
        <v>39521568</v>
      </c>
      <c r="F104">
        <v>11376624</v>
      </c>
      <c r="G104">
        <v>40.42155493363213</v>
      </c>
    </row>
    <row r="105" spans="1:7" x14ac:dyDescent="0.3">
      <c r="A105">
        <v>45390</v>
      </c>
      <c r="B105">
        <v>440.6</v>
      </c>
      <c r="C105">
        <v>0.12999999999999545</v>
      </c>
      <c r="D105">
        <v>2.9513928303856209E-2</v>
      </c>
      <c r="E105">
        <v>28144944</v>
      </c>
      <c r="F105">
        <v>-26599690</v>
      </c>
      <c r="G105">
        <v>-48.588670809270546</v>
      </c>
    </row>
    <row r="106" spans="1:7" x14ac:dyDescent="0.3">
      <c r="A106">
        <v>45387</v>
      </c>
      <c r="B106">
        <v>440.47</v>
      </c>
      <c r="C106">
        <v>5.1300000000000523</v>
      </c>
      <c r="D106">
        <v>1.178389304911116</v>
      </c>
      <c r="E106">
        <v>54744634</v>
      </c>
      <c r="F106">
        <v>-2523026</v>
      </c>
      <c r="G106">
        <v>-4.4056732892526078</v>
      </c>
    </row>
    <row r="107" spans="1:7" x14ac:dyDescent="0.3">
      <c r="A107">
        <v>45386</v>
      </c>
      <c r="B107">
        <v>435.34</v>
      </c>
      <c r="C107">
        <v>-6.7600000000000477</v>
      </c>
      <c r="D107">
        <v>-1.52906582221218</v>
      </c>
      <c r="E107">
        <v>57267660</v>
      </c>
      <c r="F107">
        <v>17317910</v>
      </c>
      <c r="G107">
        <v>43.349232473294578</v>
      </c>
    </row>
    <row r="108" spans="1:7" x14ac:dyDescent="0.3">
      <c r="A108">
        <v>45385</v>
      </c>
      <c r="B108">
        <v>442.1</v>
      </c>
      <c r="C108">
        <v>0.99000000000000909</v>
      </c>
      <c r="D108">
        <v>0.22443381469474941</v>
      </c>
      <c r="E108">
        <v>39949750</v>
      </c>
      <c r="F108">
        <v>-4309915</v>
      </c>
      <c r="G108">
        <v>-9.7377939936960658</v>
      </c>
    </row>
    <row r="109" spans="1:7" x14ac:dyDescent="0.3">
      <c r="A109">
        <v>45384</v>
      </c>
      <c r="B109">
        <v>441.11</v>
      </c>
      <c r="C109">
        <v>-3.839999999999975</v>
      </c>
      <c r="D109">
        <v>-0.86301831666478823</v>
      </c>
      <c r="E109">
        <v>44259665</v>
      </c>
      <c r="F109">
        <v>5530714</v>
      </c>
      <c r="G109">
        <v>14.280567526861237</v>
      </c>
    </row>
    <row r="110" spans="1:7" x14ac:dyDescent="0.3">
      <c r="A110">
        <v>45383</v>
      </c>
      <c r="B110">
        <v>444.95</v>
      </c>
      <c r="C110">
        <v>0.93999999999999773</v>
      </c>
      <c r="D110">
        <v>0.21170694353730721</v>
      </c>
      <c r="E110">
        <v>38728951</v>
      </c>
      <c r="F110">
        <v>1889310</v>
      </c>
      <c r="G110">
        <v>5.1284701715741479</v>
      </c>
    </row>
    <row r="111" spans="1:7" x14ac:dyDescent="0.3">
      <c r="A111">
        <v>45379</v>
      </c>
      <c r="B111">
        <v>444.01</v>
      </c>
      <c r="C111">
        <v>-0.81999999999999318</v>
      </c>
      <c r="D111">
        <v>-0.18434008497628154</v>
      </c>
      <c r="E111">
        <v>36839641</v>
      </c>
      <c r="F111">
        <v>-4519599</v>
      </c>
      <c r="G111">
        <v>-10.927664531553289</v>
      </c>
    </row>
    <row r="112" spans="1:7" x14ac:dyDescent="0.3">
      <c r="A112">
        <v>45378</v>
      </c>
      <c r="B112">
        <v>444.83</v>
      </c>
      <c r="C112">
        <v>1.5099999999999909</v>
      </c>
      <c r="D112">
        <v>0.34061174772173397</v>
      </c>
      <c r="E112">
        <v>41359240</v>
      </c>
      <c r="F112">
        <v>7217197</v>
      </c>
      <c r="G112">
        <v>21.138737948399864</v>
      </c>
    </row>
    <row r="113" spans="1:7" x14ac:dyDescent="0.3">
      <c r="A113">
        <v>45377</v>
      </c>
      <c r="B113">
        <v>443.32</v>
      </c>
      <c r="C113">
        <v>-1.4399999999999977</v>
      </c>
      <c r="D113">
        <v>-0.32377012321251863</v>
      </c>
      <c r="E113">
        <v>34142043</v>
      </c>
      <c r="F113">
        <v>6352889</v>
      </c>
      <c r="G113">
        <v>22.861037799135591</v>
      </c>
    </row>
    <row r="114" spans="1:7" x14ac:dyDescent="0.3">
      <c r="A114">
        <v>45376</v>
      </c>
      <c r="B114">
        <v>444.76</v>
      </c>
      <c r="C114">
        <v>-1.6200000000000045</v>
      </c>
      <c r="D114">
        <v>-0.36291948564003867</v>
      </c>
      <c r="E114">
        <v>27789154</v>
      </c>
      <c r="F114">
        <v>-464745</v>
      </c>
      <c r="G114">
        <v>-1.6448880205878842</v>
      </c>
    </row>
    <row r="115" spans="1:7" x14ac:dyDescent="0.3">
      <c r="A115">
        <v>45373</v>
      </c>
      <c r="B115">
        <v>446.38</v>
      </c>
      <c r="C115">
        <v>0.50999999999999091</v>
      </c>
      <c r="D115">
        <v>0.11438311615493101</v>
      </c>
      <c r="E115">
        <v>28253899</v>
      </c>
      <c r="F115">
        <v>-11091753</v>
      </c>
      <c r="G115">
        <v>-28.190543138032126</v>
      </c>
    </row>
    <row r="116" spans="1:7" x14ac:dyDescent="0.3">
      <c r="A116">
        <v>45372</v>
      </c>
      <c r="B116">
        <v>445.87</v>
      </c>
      <c r="C116">
        <v>2.1000000000000227</v>
      </c>
      <c r="D116">
        <v>0.47321810847962298</v>
      </c>
      <c r="E116">
        <v>39345652</v>
      </c>
      <c r="F116">
        <v>-4307838</v>
      </c>
      <c r="G116">
        <v>-9.8682556652400528</v>
      </c>
    </row>
    <row r="117" spans="1:7" x14ac:dyDescent="0.3">
      <c r="A117">
        <v>45371</v>
      </c>
      <c r="B117">
        <v>443.77</v>
      </c>
      <c r="C117">
        <v>5.1999999999999886</v>
      </c>
      <c r="D117">
        <v>1.1856716145655173</v>
      </c>
      <c r="E117">
        <v>43653490</v>
      </c>
      <c r="F117">
        <v>649385</v>
      </c>
      <c r="G117">
        <v>1.5100535169840181</v>
      </c>
    </row>
    <row r="118" spans="1:7" x14ac:dyDescent="0.3">
      <c r="A118">
        <v>45370</v>
      </c>
      <c r="B118">
        <v>438.57</v>
      </c>
      <c r="C118">
        <v>1.089999999999975</v>
      </c>
      <c r="D118">
        <v>0.24915424705128805</v>
      </c>
      <c r="E118">
        <v>43004105</v>
      </c>
      <c r="F118">
        <v>-4319697</v>
      </c>
      <c r="G118">
        <v>-9.1279584848233455</v>
      </c>
    </row>
    <row r="119" spans="1:7" x14ac:dyDescent="0.3">
      <c r="A119">
        <v>45369</v>
      </c>
      <c r="B119">
        <v>437.48</v>
      </c>
      <c r="C119">
        <v>3.5600000000000023</v>
      </c>
      <c r="D119">
        <v>0.82042772861356983</v>
      </c>
      <c r="E119">
        <v>47323802</v>
      </c>
      <c r="F119">
        <v>-25746022</v>
      </c>
      <c r="G119">
        <v>-35.234821422315179</v>
      </c>
    </row>
    <row r="120" spans="1:7" x14ac:dyDescent="0.3">
      <c r="A120">
        <v>45366</v>
      </c>
      <c r="B120">
        <v>433.92</v>
      </c>
      <c r="C120">
        <v>-5.2199999999999704</v>
      </c>
      <c r="D120">
        <v>-1.1886869790954981</v>
      </c>
      <c r="E120">
        <v>73069824</v>
      </c>
      <c r="F120">
        <v>20874616</v>
      </c>
      <c r="G120">
        <v>39.993357244596091</v>
      </c>
    </row>
    <row r="121" spans="1:7" x14ac:dyDescent="0.3">
      <c r="A121">
        <v>45365</v>
      </c>
      <c r="B121">
        <v>439.14</v>
      </c>
      <c r="C121">
        <v>-1.1100000000000136</v>
      </c>
      <c r="D121">
        <v>-0.25212947189097412</v>
      </c>
      <c r="E121">
        <v>52195208</v>
      </c>
      <c r="F121">
        <v>14266517</v>
      </c>
      <c r="G121">
        <v>37.61405053498946</v>
      </c>
    </row>
    <row r="122" spans="1:7" x14ac:dyDescent="0.3">
      <c r="A122">
        <v>45364</v>
      </c>
      <c r="B122">
        <v>440.25</v>
      </c>
      <c r="C122">
        <v>-3.410000000000025</v>
      </c>
      <c r="D122">
        <v>-0.76860659063247194</v>
      </c>
      <c r="E122">
        <v>37928691</v>
      </c>
      <c r="F122">
        <v>-17372218</v>
      </c>
      <c r="G122">
        <v>-31.41398272494942</v>
      </c>
    </row>
    <row r="123" spans="1:7" x14ac:dyDescent="0.3">
      <c r="A123">
        <v>45363</v>
      </c>
      <c r="B123">
        <v>443.66</v>
      </c>
      <c r="C123">
        <v>6.2700000000000387</v>
      </c>
      <c r="D123">
        <v>1.433503280824902</v>
      </c>
      <c r="E123">
        <v>55300909</v>
      </c>
      <c r="F123">
        <v>9440917</v>
      </c>
      <c r="G123">
        <v>20.586390420652492</v>
      </c>
    </row>
    <row r="124" spans="1:7" x14ac:dyDescent="0.3">
      <c r="A124">
        <v>45362</v>
      </c>
      <c r="B124">
        <v>437.39</v>
      </c>
      <c r="C124">
        <v>-1.6299999999999955</v>
      </c>
      <c r="D124">
        <v>-0.37128149059268267</v>
      </c>
      <c r="E124">
        <v>45859992</v>
      </c>
      <c r="F124">
        <v>-26235965</v>
      </c>
      <c r="G124">
        <v>-36.390341555491105</v>
      </c>
    </row>
    <row r="125" spans="1:7" x14ac:dyDescent="0.3">
      <c r="A125">
        <v>45359</v>
      </c>
      <c r="B125">
        <v>439.02</v>
      </c>
      <c r="C125">
        <v>-6.4300000000000068</v>
      </c>
      <c r="D125">
        <v>-1.4434841171848709</v>
      </c>
      <c r="E125">
        <v>72095957</v>
      </c>
      <c r="F125">
        <v>27569291</v>
      </c>
      <c r="G125">
        <v>61.916360411983234</v>
      </c>
    </row>
    <row r="126" spans="1:7" x14ac:dyDescent="0.3">
      <c r="A126">
        <v>45358</v>
      </c>
      <c r="B126">
        <v>445.45</v>
      </c>
      <c r="C126">
        <v>6.6599999999999682</v>
      </c>
      <c r="D126">
        <v>1.5178103420770683</v>
      </c>
      <c r="E126">
        <v>44526666</v>
      </c>
      <c r="F126">
        <v>-1707794</v>
      </c>
      <c r="G126">
        <v>-3.6937686738419786</v>
      </c>
    </row>
    <row r="127" spans="1:7" x14ac:dyDescent="0.3">
      <c r="A127">
        <v>45357</v>
      </c>
      <c r="B127">
        <v>438.79</v>
      </c>
      <c r="C127">
        <v>2.7400000000000091</v>
      </c>
      <c r="D127">
        <v>0.62836830638688435</v>
      </c>
      <c r="E127">
        <v>46234460</v>
      </c>
      <c r="F127">
        <v>-11682675</v>
      </c>
      <c r="G127">
        <v>-20.171362067547022</v>
      </c>
    </row>
    <row r="128" spans="1:7" x14ac:dyDescent="0.3">
      <c r="A128">
        <v>45356</v>
      </c>
      <c r="B128">
        <v>436.05</v>
      </c>
      <c r="C128">
        <v>-7.9699999999999704</v>
      </c>
      <c r="D128">
        <v>-1.7949641908022096</v>
      </c>
      <c r="E128">
        <v>57917135</v>
      </c>
      <c r="F128">
        <v>23591448</v>
      </c>
      <c r="G128">
        <v>68.728261724230023</v>
      </c>
    </row>
    <row r="129" spans="1:7" x14ac:dyDescent="0.3">
      <c r="A129">
        <v>45355</v>
      </c>
      <c r="B129">
        <v>444.02</v>
      </c>
      <c r="C129">
        <v>-1.5900000000000318</v>
      </c>
      <c r="D129">
        <v>-0.35681425461727334</v>
      </c>
      <c r="E129">
        <v>34325687</v>
      </c>
      <c r="F129">
        <v>-9527342</v>
      </c>
      <c r="G129">
        <v>-21.725618998860945</v>
      </c>
    </row>
    <row r="130" spans="1:7" x14ac:dyDescent="0.3">
      <c r="A130">
        <v>45352</v>
      </c>
      <c r="B130">
        <v>445.61</v>
      </c>
      <c r="C130">
        <v>6.6100000000000136</v>
      </c>
      <c r="D130">
        <v>1.5056947608200486</v>
      </c>
      <c r="E130">
        <v>43853029</v>
      </c>
      <c r="F130">
        <v>1357877</v>
      </c>
      <c r="G130">
        <v>3.195369203527028</v>
      </c>
    </row>
    <row r="131" spans="1:7" x14ac:dyDescent="0.3">
      <c r="A131">
        <v>45351</v>
      </c>
      <c r="B131">
        <v>439</v>
      </c>
      <c r="C131">
        <v>3.7300000000000182</v>
      </c>
      <c r="D131">
        <v>0.85693937096515227</v>
      </c>
      <c r="E131">
        <v>42495152</v>
      </c>
      <c r="F131">
        <v>9556331</v>
      </c>
      <c r="G131">
        <v>29.012365075240549</v>
      </c>
    </row>
    <row r="132" spans="1:7" x14ac:dyDescent="0.3">
      <c r="A132">
        <v>45350</v>
      </c>
      <c r="B132">
        <v>435.27</v>
      </c>
      <c r="C132">
        <v>-2.3300000000000409</v>
      </c>
      <c r="D132">
        <v>-0.53244972577697458</v>
      </c>
      <c r="E132">
        <v>32938821</v>
      </c>
      <c r="F132">
        <v>-774399</v>
      </c>
      <c r="G132">
        <v>-2.2970187955941319</v>
      </c>
    </row>
    <row r="133" spans="1:7" x14ac:dyDescent="0.3">
      <c r="A133">
        <v>45349</v>
      </c>
      <c r="B133">
        <v>437.6</v>
      </c>
      <c r="C133">
        <v>1.0500000000000114</v>
      </c>
      <c r="D133">
        <v>0.24052227694422434</v>
      </c>
      <c r="E133">
        <v>33713220</v>
      </c>
      <c r="F133">
        <v>669982</v>
      </c>
      <c r="G133">
        <v>2.0275918479902</v>
      </c>
    </row>
    <row r="134" spans="1:7" x14ac:dyDescent="0.3">
      <c r="A134">
        <v>45348</v>
      </c>
      <c r="B134">
        <v>436.55</v>
      </c>
      <c r="C134">
        <v>-0.22999999999996135</v>
      </c>
      <c r="D134">
        <v>-5.265808874031809E-2</v>
      </c>
      <c r="E134">
        <v>33043238</v>
      </c>
      <c r="F134">
        <v>-6810623</v>
      </c>
      <c r="G134">
        <v>-17.088991703965647</v>
      </c>
    </row>
    <row r="135" spans="1:7" x14ac:dyDescent="0.3">
      <c r="A135">
        <v>45345</v>
      </c>
      <c r="B135">
        <v>436.78</v>
      </c>
      <c r="C135">
        <v>-1.2900000000000205</v>
      </c>
      <c r="D135">
        <v>-0.29447348597256612</v>
      </c>
      <c r="E135">
        <v>39853861</v>
      </c>
      <c r="F135">
        <v>-14033890</v>
      </c>
      <c r="G135">
        <v>-26.042820009319001</v>
      </c>
    </row>
    <row r="136" spans="1:7" x14ac:dyDescent="0.3">
      <c r="A136">
        <v>45344</v>
      </c>
      <c r="B136">
        <v>438.07</v>
      </c>
      <c r="C136">
        <v>12.45999999999998</v>
      </c>
      <c r="D136">
        <v>2.9275627922276213</v>
      </c>
      <c r="E136">
        <v>53887751</v>
      </c>
      <c r="F136">
        <v>3708054</v>
      </c>
      <c r="G136">
        <v>7.3895503992381624</v>
      </c>
    </row>
    <row r="137" spans="1:7" x14ac:dyDescent="0.3">
      <c r="A137">
        <v>45343</v>
      </c>
      <c r="B137">
        <v>425.61</v>
      </c>
      <c r="C137">
        <v>-1.7099999999999795</v>
      </c>
      <c r="D137">
        <v>-0.40016849199662535</v>
      </c>
      <c r="E137">
        <v>50179697</v>
      </c>
      <c r="F137">
        <v>-3819755</v>
      </c>
      <c r="G137">
        <v>-7.0736921552463166</v>
      </c>
    </row>
    <row r="138" spans="1:7" x14ac:dyDescent="0.3">
      <c r="A138">
        <v>45342</v>
      </c>
      <c r="B138">
        <v>427.32</v>
      </c>
      <c r="C138">
        <v>-3.25</v>
      </c>
      <c r="D138">
        <v>-0.75481338690572963</v>
      </c>
      <c r="E138">
        <v>53999452</v>
      </c>
      <c r="F138">
        <v>282977</v>
      </c>
      <c r="G138">
        <v>0.52679741178102246</v>
      </c>
    </row>
    <row r="139" spans="1:7" x14ac:dyDescent="0.3">
      <c r="A139">
        <v>45338</v>
      </c>
      <c r="B139">
        <v>430.57</v>
      </c>
      <c r="C139">
        <v>-3.9399999999999977</v>
      </c>
      <c r="D139">
        <v>-0.90676854387701034</v>
      </c>
      <c r="E139">
        <v>53716475</v>
      </c>
      <c r="F139">
        <v>14920338</v>
      </c>
      <c r="G139">
        <v>38.458308361989751</v>
      </c>
    </row>
    <row r="140" spans="1:7" x14ac:dyDescent="0.3">
      <c r="A140">
        <v>45337</v>
      </c>
      <c r="B140">
        <v>434.51</v>
      </c>
      <c r="C140">
        <v>1.2899999999999636</v>
      </c>
      <c r="D140">
        <v>0.29777018604865046</v>
      </c>
      <c r="E140">
        <v>38796137</v>
      </c>
      <c r="F140">
        <v>-6296585</v>
      </c>
      <c r="G140">
        <v>-13.963639187716367</v>
      </c>
    </row>
    <row r="141" spans="1:7" x14ac:dyDescent="0.3">
      <c r="A141">
        <v>45336</v>
      </c>
      <c r="B141">
        <v>433.22</v>
      </c>
      <c r="C141">
        <v>4.6700000000000159</v>
      </c>
      <c r="D141">
        <v>1.0897211527243065</v>
      </c>
      <c r="E141">
        <v>45092722</v>
      </c>
      <c r="F141">
        <v>-19398947</v>
      </c>
      <c r="G141">
        <v>-30.079772009001658</v>
      </c>
    </row>
    <row r="142" spans="1:7" x14ac:dyDescent="0.3">
      <c r="A142">
        <v>45335</v>
      </c>
      <c r="B142">
        <v>428.55</v>
      </c>
      <c r="C142">
        <v>-6.7899999999999636</v>
      </c>
      <c r="D142">
        <v>-1.5597004640051371</v>
      </c>
      <c r="E142">
        <v>64491669</v>
      </c>
      <c r="F142">
        <v>31288364</v>
      </c>
      <c r="G142">
        <v>94.232679548014872</v>
      </c>
    </row>
    <row r="143" spans="1:7" x14ac:dyDescent="0.3">
      <c r="A143">
        <v>45334</v>
      </c>
      <c r="B143">
        <v>435.34</v>
      </c>
      <c r="C143">
        <v>-1.7100000000000364</v>
      </c>
      <c r="D143">
        <v>-0.39125958128361432</v>
      </c>
      <c r="E143">
        <v>33203305</v>
      </c>
      <c r="F143">
        <v>-3740600</v>
      </c>
      <c r="G143">
        <v>-10.125080172223267</v>
      </c>
    </row>
    <row r="144" spans="1:7" x14ac:dyDescent="0.3">
      <c r="A144">
        <v>45331</v>
      </c>
      <c r="B144">
        <v>437.05</v>
      </c>
      <c r="C144">
        <v>4.2599999999999909</v>
      </c>
      <c r="D144">
        <v>0.98431109776103665</v>
      </c>
      <c r="E144">
        <v>36943905</v>
      </c>
      <c r="F144">
        <v>7054013</v>
      </c>
      <c r="G144">
        <v>23.599994941433714</v>
      </c>
    </row>
    <row r="145" spans="1:7" x14ac:dyDescent="0.3">
      <c r="A145">
        <v>45330</v>
      </c>
      <c r="B145">
        <v>432.79</v>
      </c>
      <c r="C145">
        <v>0.80000000000001137</v>
      </c>
      <c r="D145">
        <v>0.18518947197852065</v>
      </c>
      <c r="E145">
        <v>29889892</v>
      </c>
      <c r="F145">
        <v>-7822769</v>
      </c>
      <c r="G145">
        <v>-20.743084132938801</v>
      </c>
    </row>
    <row r="146" spans="1:7" x14ac:dyDescent="0.3">
      <c r="A146">
        <v>45329</v>
      </c>
      <c r="B146">
        <v>431.99</v>
      </c>
      <c r="C146">
        <v>4.4000000000000341</v>
      </c>
      <c r="D146">
        <v>1.0290231296335355</v>
      </c>
      <c r="E146">
        <v>37712661</v>
      </c>
      <c r="F146">
        <v>1866527</v>
      </c>
      <c r="G146">
        <v>5.2070524536899851</v>
      </c>
    </row>
    <row r="147" spans="1:7" x14ac:dyDescent="0.3">
      <c r="A147">
        <v>45328</v>
      </c>
      <c r="B147">
        <v>427.59</v>
      </c>
      <c r="C147">
        <v>-0.86000000000001364</v>
      </c>
      <c r="D147">
        <v>-0.20072353833586501</v>
      </c>
      <c r="E147">
        <v>35846134</v>
      </c>
      <c r="F147">
        <v>-4043075</v>
      </c>
      <c r="G147">
        <v>-10.135761278194311</v>
      </c>
    </row>
    <row r="148" spans="1:7" x14ac:dyDescent="0.3">
      <c r="A148">
        <v>45327</v>
      </c>
      <c r="B148">
        <v>428.45</v>
      </c>
      <c r="C148">
        <v>-0.56000000000000227</v>
      </c>
      <c r="D148">
        <v>-0.13053308780681155</v>
      </c>
      <c r="E148">
        <v>39889209</v>
      </c>
      <c r="F148">
        <v>-19713226</v>
      </c>
      <c r="G148">
        <v>-33.074531267053096</v>
      </c>
    </row>
    <row r="149" spans="1:7" x14ac:dyDescent="0.3">
      <c r="A149">
        <v>45324</v>
      </c>
      <c r="B149">
        <v>429.01</v>
      </c>
      <c r="C149">
        <v>7.1299999999999955</v>
      </c>
      <c r="D149">
        <v>1.6900540438039242</v>
      </c>
      <c r="E149">
        <v>59602435</v>
      </c>
      <c r="F149">
        <v>8593813</v>
      </c>
      <c r="G149">
        <v>16.847765462082076</v>
      </c>
    </row>
    <row r="150" spans="1:7" x14ac:dyDescent="0.3">
      <c r="A150">
        <v>45323</v>
      </c>
      <c r="B150">
        <v>421.88</v>
      </c>
      <c r="C150">
        <v>4.9099999999999682</v>
      </c>
      <c r="D150">
        <v>1.1775427488788086</v>
      </c>
      <c r="E150">
        <v>51008622</v>
      </c>
      <c r="F150">
        <v>-13002027</v>
      </c>
      <c r="G150">
        <v>-20.312287413302123</v>
      </c>
    </row>
    <row r="151" spans="1:7" x14ac:dyDescent="0.3">
      <c r="A151">
        <v>45322</v>
      </c>
      <c r="B151">
        <v>416.97</v>
      </c>
      <c r="C151">
        <v>-8.3299999999999841</v>
      </c>
      <c r="D151">
        <v>-1.9586174465083432</v>
      </c>
      <c r="E151">
        <v>64010649</v>
      </c>
      <c r="F151">
        <v>27271693</v>
      </c>
      <c r="G151">
        <v>74.23099611213776</v>
      </c>
    </row>
    <row r="152" spans="1:7" x14ac:dyDescent="0.3">
      <c r="A152">
        <v>45321</v>
      </c>
      <c r="B152">
        <v>425.3</v>
      </c>
      <c r="C152">
        <v>-2.8499999999999659</v>
      </c>
      <c r="D152">
        <v>-0.6656545603176377</v>
      </c>
      <c r="E152">
        <v>36738956</v>
      </c>
      <c r="F152">
        <v>-1955768</v>
      </c>
      <c r="G152">
        <v>-5.0543531464392926</v>
      </c>
    </row>
    <row r="153" spans="1:7" x14ac:dyDescent="0.3">
      <c r="A153">
        <v>45320</v>
      </c>
      <c r="B153">
        <v>428.15</v>
      </c>
      <c r="C153">
        <v>4.339999999999975</v>
      </c>
      <c r="D153">
        <v>1.0240437932092152</v>
      </c>
      <c r="E153">
        <v>38694724</v>
      </c>
      <c r="F153">
        <v>1557696</v>
      </c>
      <c r="G153">
        <v>4.1944551944221278</v>
      </c>
    </row>
    <row r="154" spans="1:7" x14ac:dyDescent="0.3">
      <c r="A154">
        <v>45317</v>
      </c>
      <c r="B154">
        <v>423.81</v>
      </c>
      <c r="C154">
        <v>-2.5400000000000205</v>
      </c>
      <c r="D154">
        <v>-0.59575466166295776</v>
      </c>
      <c r="E154">
        <v>37137028</v>
      </c>
      <c r="F154">
        <v>-7230177</v>
      </c>
      <c r="G154">
        <v>-16.296219245724405</v>
      </c>
    </row>
    <row r="155" spans="1:7" x14ac:dyDescent="0.3">
      <c r="A155">
        <v>45316</v>
      </c>
      <c r="B155">
        <v>426.35</v>
      </c>
      <c r="C155">
        <v>0.52000000000003865</v>
      </c>
      <c r="D155">
        <v>0.12211445882160456</v>
      </c>
      <c r="E155">
        <v>44367205</v>
      </c>
      <c r="F155">
        <v>-2580811</v>
      </c>
      <c r="G155">
        <v>-5.4971673350371182</v>
      </c>
    </row>
    <row r="156" spans="1:7" x14ac:dyDescent="0.3">
      <c r="A156">
        <v>45315</v>
      </c>
      <c r="B156">
        <v>425.83</v>
      </c>
      <c r="C156">
        <v>2.3499999999999659</v>
      </c>
      <c r="D156">
        <v>0.55492585246055681</v>
      </c>
      <c r="E156">
        <v>46948016</v>
      </c>
      <c r="F156">
        <v>13944210</v>
      </c>
      <c r="G156">
        <v>42.25030894921634</v>
      </c>
    </row>
    <row r="157" spans="1:7" x14ac:dyDescent="0.3">
      <c r="A157">
        <v>45314</v>
      </c>
      <c r="B157">
        <v>423.48</v>
      </c>
      <c r="C157">
        <v>1.75</v>
      </c>
      <c r="D157">
        <v>0.41495743722286771</v>
      </c>
      <c r="E157">
        <v>33003806</v>
      </c>
      <c r="F157">
        <v>-11876833</v>
      </c>
      <c r="G157">
        <v>-26.46315485837891</v>
      </c>
    </row>
    <row r="158" spans="1:7" x14ac:dyDescent="0.3">
      <c r="A158">
        <v>45313</v>
      </c>
      <c r="B158">
        <v>421.73</v>
      </c>
      <c r="C158">
        <v>0.55000000000001137</v>
      </c>
      <c r="D158">
        <v>0.13058549788689192</v>
      </c>
      <c r="E158">
        <v>44880639</v>
      </c>
      <c r="F158">
        <v>-25444484</v>
      </c>
      <c r="G158">
        <v>-36.181215068759997</v>
      </c>
    </row>
    <row r="159" spans="1:7" x14ac:dyDescent="0.3">
      <c r="A159">
        <v>45310</v>
      </c>
      <c r="B159">
        <v>421.18</v>
      </c>
      <c r="C159">
        <v>8.1899999999999977</v>
      </c>
      <c r="D159">
        <v>1.9830988643792822</v>
      </c>
      <c r="E159">
        <v>70325123</v>
      </c>
      <c r="F159">
        <v>10762618</v>
      </c>
      <c r="G159">
        <v>18.069451578639953</v>
      </c>
    </row>
    <row r="160" spans="1:7" x14ac:dyDescent="0.3">
      <c r="A160">
        <v>45309</v>
      </c>
      <c r="B160">
        <v>412.99</v>
      </c>
      <c r="C160">
        <v>5.7800000000000296</v>
      </c>
      <c r="D160">
        <v>1.4194150438348836</v>
      </c>
      <c r="E160">
        <v>59562505</v>
      </c>
      <c r="F160">
        <v>5176531</v>
      </c>
      <c r="G160">
        <v>9.5181360547114586</v>
      </c>
    </row>
    <row r="161" spans="1:7" x14ac:dyDescent="0.3">
      <c r="A161">
        <v>45308</v>
      </c>
      <c r="B161">
        <v>407.21</v>
      </c>
      <c r="C161">
        <v>-2.3100000000000023</v>
      </c>
      <c r="D161">
        <v>-0.56407501465129961</v>
      </c>
      <c r="E161">
        <v>54385974</v>
      </c>
      <c r="F161">
        <v>10482947</v>
      </c>
      <c r="G161">
        <v>23.877503936118117</v>
      </c>
    </row>
    <row r="162" spans="1:7" x14ac:dyDescent="0.3">
      <c r="A162">
        <v>45307</v>
      </c>
      <c r="B162">
        <v>409.52</v>
      </c>
      <c r="C162">
        <v>-4.0000000000020464E-2</v>
      </c>
      <c r="D162">
        <v>-9.7665787674627563E-3</v>
      </c>
      <c r="E162">
        <v>43903027</v>
      </c>
      <c r="F162">
        <v>4308075</v>
      </c>
      <c r="G162">
        <v>10.880364244411762</v>
      </c>
    </row>
    <row r="163" spans="1:7" x14ac:dyDescent="0.3">
      <c r="A163">
        <v>45303</v>
      </c>
      <c r="B163">
        <v>409.56</v>
      </c>
      <c r="C163">
        <v>0.20999999999997954</v>
      </c>
      <c r="D163">
        <v>5.1300842799555275E-2</v>
      </c>
      <c r="E163">
        <v>39594952</v>
      </c>
      <c r="F163">
        <v>-14941246</v>
      </c>
      <c r="G163">
        <v>-27.39693368430267</v>
      </c>
    </row>
    <row r="164" spans="1:7" x14ac:dyDescent="0.3">
      <c r="A164">
        <v>45302</v>
      </c>
      <c r="B164">
        <v>409.35</v>
      </c>
      <c r="C164">
        <v>0.85000000000002274</v>
      </c>
      <c r="D164">
        <v>0.20807833537332257</v>
      </c>
      <c r="E164">
        <v>54536198</v>
      </c>
      <c r="F164">
        <v>20573424</v>
      </c>
      <c r="G164">
        <v>60.576394613702639</v>
      </c>
    </row>
    <row r="165" spans="1:7" x14ac:dyDescent="0.3">
      <c r="A165">
        <v>45301</v>
      </c>
      <c r="B165">
        <v>408.5</v>
      </c>
      <c r="C165">
        <v>2.75</v>
      </c>
      <c r="D165">
        <v>0.67775723967960566</v>
      </c>
      <c r="E165">
        <v>33962774</v>
      </c>
      <c r="F165">
        <v>-5170086</v>
      </c>
      <c r="G165">
        <v>-13.211623172954903</v>
      </c>
    </row>
    <row r="166" spans="1:7" x14ac:dyDescent="0.3">
      <c r="A166">
        <v>45300</v>
      </c>
      <c r="B166">
        <v>405.75</v>
      </c>
      <c r="C166">
        <v>0.80000000000001137</v>
      </c>
      <c r="D166">
        <v>0.19755525373503183</v>
      </c>
      <c r="E166">
        <v>39132860</v>
      </c>
      <c r="F166">
        <v>-3340936</v>
      </c>
      <c r="G166">
        <v>-7.8658757036926952</v>
      </c>
    </row>
    <row r="167" spans="1:7" x14ac:dyDescent="0.3">
      <c r="A167">
        <v>45299</v>
      </c>
      <c r="B167">
        <v>404.95</v>
      </c>
      <c r="C167">
        <v>8.1999999999999886</v>
      </c>
      <c r="D167">
        <v>2.0667926906112131</v>
      </c>
      <c r="E167">
        <v>42473796</v>
      </c>
      <c r="F167">
        <v>-2449014</v>
      </c>
      <c r="G167">
        <v>-5.4516046525139457</v>
      </c>
    </row>
    <row r="168" spans="1:7" x14ac:dyDescent="0.3">
      <c r="A168">
        <v>45296</v>
      </c>
      <c r="B168">
        <v>396.75</v>
      </c>
      <c r="C168">
        <v>0.47000000000002728</v>
      </c>
      <c r="D168">
        <v>0.11860300797416658</v>
      </c>
      <c r="E168">
        <v>44922810</v>
      </c>
      <c r="F168">
        <v>5490013</v>
      </c>
      <c r="G168">
        <v>13.922453941068396</v>
      </c>
    </row>
    <row r="169" spans="1:7" x14ac:dyDescent="0.3">
      <c r="A169">
        <v>45295</v>
      </c>
      <c r="B169">
        <v>396.28</v>
      </c>
      <c r="C169">
        <v>-2.0500000000000114</v>
      </c>
      <c r="D169">
        <v>-0.51464865814776983</v>
      </c>
      <c r="E169">
        <v>39432797</v>
      </c>
      <c r="F169">
        <v>-7570006</v>
      </c>
      <c r="G169">
        <v>-16.105435243936409</v>
      </c>
    </row>
    <row r="170" spans="1:7" x14ac:dyDescent="0.3">
      <c r="A170">
        <v>45294</v>
      </c>
      <c r="B170">
        <v>398.33</v>
      </c>
      <c r="C170">
        <v>-4.2599999999999909</v>
      </c>
      <c r="D170">
        <v>-1.0581484885367225</v>
      </c>
      <c r="E170">
        <v>47002803</v>
      </c>
      <c r="F170">
        <v>-11024143</v>
      </c>
      <c r="G170">
        <v>-18.998316747533121</v>
      </c>
    </row>
    <row r="171" spans="1:7" x14ac:dyDescent="0.3">
      <c r="A171">
        <v>45293</v>
      </c>
      <c r="B171">
        <v>402.59</v>
      </c>
      <c r="C171">
        <v>-6.9300000000000068</v>
      </c>
      <c r="D171">
        <v>-1.6922250439538991</v>
      </c>
      <c r="E171">
        <v>58026946</v>
      </c>
      <c r="F171">
        <v>15364826</v>
      </c>
      <c r="G171">
        <v>36.01514880179419</v>
      </c>
    </row>
    <row r="172" spans="1:7" x14ac:dyDescent="0.3">
      <c r="A172">
        <v>45289</v>
      </c>
      <c r="B172">
        <v>409.52</v>
      </c>
      <c r="C172">
        <v>-1.7800000000000296</v>
      </c>
      <c r="D172">
        <v>-0.43277413080477256</v>
      </c>
      <c r="E172">
        <v>42662120</v>
      </c>
      <c r="F172">
        <v>15632968</v>
      </c>
      <c r="G172">
        <v>57.837434189574282</v>
      </c>
    </row>
    <row r="173" spans="1:7" x14ac:dyDescent="0.3">
      <c r="A173">
        <v>45288</v>
      </c>
      <c r="B173">
        <v>411.3</v>
      </c>
      <c r="C173">
        <v>-0.19999999999998863</v>
      </c>
      <c r="D173">
        <v>-4.8602673147020325E-2</v>
      </c>
      <c r="E173">
        <v>27029152</v>
      </c>
      <c r="F173">
        <v>-4951329</v>
      </c>
      <c r="G173">
        <v>-15.48234687276905</v>
      </c>
    </row>
    <row r="174" spans="1:7" x14ac:dyDescent="0.3">
      <c r="A174">
        <v>45287</v>
      </c>
      <c r="B174">
        <v>411.5</v>
      </c>
      <c r="C174">
        <v>0.62000000000000455</v>
      </c>
      <c r="D174">
        <v>0.1508956386292846</v>
      </c>
      <c r="E174">
        <v>31980481</v>
      </c>
      <c r="F174">
        <v>9257936</v>
      </c>
      <c r="G174">
        <v>40.743393840786759</v>
      </c>
    </row>
    <row r="175" spans="1:7" x14ac:dyDescent="0.3">
      <c r="A175">
        <v>45286</v>
      </c>
      <c r="B175">
        <v>410.88</v>
      </c>
      <c r="C175">
        <v>2.5</v>
      </c>
      <c r="D175">
        <v>0.61217493510945686</v>
      </c>
      <c r="E175">
        <v>22722545</v>
      </c>
      <c r="F175">
        <v>-11591458</v>
      </c>
      <c r="G175">
        <v>-33.780547259379794</v>
      </c>
    </row>
    <row r="176" spans="1:7" x14ac:dyDescent="0.3">
      <c r="A176">
        <v>45282</v>
      </c>
      <c r="B176">
        <v>408.38</v>
      </c>
      <c r="C176">
        <v>0.61000000000001364</v>
      </c>
      <c r="D176">
        <v>0.14959413394806231</v>
      </c>
      <c r="E176">
        <v>34314003</v>
      </c>
      <c r="F176">
        <v>-11254911</v>
      </c>
      <c r="G176">
        <v>-24.698659704727657</v>
      </c>
    </row>
    <row r="177" spans="1:7" x14ac:dyDescent="0.3">
      <c r="A177">
        <v>45281</v>
      </c>
      <c r="B177">
        <v>407.77</v>
      </c>
      <c r="C177">
        <v>4.6899999999999977</v>
      </c>
      <c r="D177">
        <v>1.1635407363302566</v>
      </c>
      <c r="E177">
        <v>45568914</v>
      </c>
      <c r="F177">
        <v>-8473529</v>
      </c>
      <c r="G177">
        <v>-15.67939665495877</v>
      </c>
    </row>
    <row r="178" spans="1:7" x14ac:dyDescent="0.3">
      <c r="A178">
        <v>45280</v>
      </c>
      <c r="B178">
        <v>403.08</v>
      </c>
      <c r="C178">
        <v>-6.0800000000000409</v>
      </c>
      <c r="D178">
        <v>-1.485971258187516</v>
      </c>
      <c r="E178">
        <v>54042443</v>
      </c>
      <c r="F178">
        <v>18330588</v>
      </c>
      <c r="G178">
        <v>51.329139861258959</v>
      </c>
    </row>
    <row r="179" spans="1:7" x14ac:dyDescent="0.3">
      <c r="A179">
        <v>45279</v>
      </c>
      <c r="B179">
        <v>409.16</v>
      </c>
      <c r="C179">
        <v>2.0800000000000409</v>
      </c>
      <c r="D179">
        <v>0.51095607742950799</v>
      </c>
      <c r="E179">
        <v>35711855</v>
      </c>
      <c r="F179">
        <v>-10898130</v>
      </c>
      <c r="G179">
        <v>-23.381535093821636</v>
      </c>
    </row>
    <row r="180" spans="1:7" x14ac:dyDescent="0.3">
      <c r="A180">
        <v>45278</v>
      </c>
      <c r="B180">
        <v>407.08</v>
      </c>
      <c r="C180">
        <v>1.7400000000000091</v>
      </c>
      <c r="D180">
        <v>0.42926925543987993</v>
      </c>
      <c r="E180">
        <v>46609985</v>
      </c>
      <c r="F180">
        <v>-16286660</v>
      </c>
      <c r="G180">
        <v>-25.894322344220427</v>
      </c>
    </row>
    <row r="181" spans="1:7" x14ac:dyDescent="0.3">
      <c r="A181">
        <v>45275</v>
      </c>
      <c r="B181">
        <v>405.34</v>
      </c>
      <c r="C181">
        <v>1.9499999999999886</v>
      </c>
      <c r="D181">
        <v>0.48340315823396435</v>
      </c>
      <c r="E181">
        <v>62896645</v>
      </c>
      <c r="F181">
        <v>7448837</v>
      </c>
      <c r="G181">
        <v>13.433961176607738</v>
      </c>
    </row>
    <row r="182" spans="1:7" x14ac:dyDescent="0.3">
      <c r="A182">
        <v>45274</v>
      </c>
      <c r="B182">
        <v>403.39</v>
      </c>
      <c r="C182">
        <v>-0.35000000000002274</v>
      </c>
      <c r="D182">
        <v>-8.6689453608763747E-2</v>
      </c>
      <c r="E182">
        <v>55447808</v>
      </c>
      <c r="F182">
        <v>39679</v>
      </c>
      <c r="G182">
        <v>7.1612235814712308E-2</v>
      </c>
    </row>
    <row r="183" spans="1:7" x14ac:dyDescent="0.3">
      <c r="A183">
        <v>45273</v>
      </c>
      <c r="B183">
        <v>403.74</v>
      </c>
      <c r="C183">
        <v>5.0699999999999932</v>
      </c>
      <c r="D183">
        <v>1.2717284972533658</v>
      </c>
      <c r="E183">
        <v>55408129</v>
      </c>
      <c r="F183">
        <v>16186977</v>
      </c>
      <c r="G183">
        <v>41.271039157646364</v>
      </c>
    </row>
    <row r="184" spans="1:7" x14ac:dyDescent="0.3">
      <c r="A184">
        <v>45272</v>
      </c>
      <c r="B184">
        <v>398.67</v>
      </c>
      <c r="C184">
        <v>3.1500000000000341</v>
      </c>
      <c r="D184">
        <v>0.79641990291262998</v>
      </c>
      <c r="E184">
        <v>39221152</v>
      </c>
      <c r="F184">
        <v>-1976869</v>
      </c>
      <c r="G184">
        <v>-4.7984562171080984</v>
      </c>
    </row>
    <row r="185" spans="1:7" x14ac:dyDescent="0.3">
      <c r="A185">
        <v>45271</v>
      </c>
      <c r="B185">
        <v>395.52</v>
      </c>
      <c r="C185">
        <v>3.3499999999999659</v>
      </c>
      <c r="D185">
        <v>0.85422138358364119</v>
      </c>
      <c r="E185">
        <v>41198021</v>
      </c>
      <c r="F185">
        <v>-5489504</v>
      </c>
      <c r="G185">
        <v>-11.757967465613138</v>
      </c>
    </row>
    <row r="186" spans="1:7" x14ac:dyDescent="0.3">
      <c r="A186">
        <v>45268</v>
      </c>
      <c r="B186">
        <v>392.17</v>
      </c>
      <c r="C186">
        <v>1.7400000000000091</v>
      </c>
      <c r="D186">
        <v>0.44566247470737624</v>
      </c>
      <c r="E186">
        <v>46687525</v>
      </c>
      <c r="F186">
        <v>-2906020</v>
      </c>
      <c r="G186">
        <v>-5.8596738748964201</v>
      </c>
    </row>
    <row r="187" spans="1:7" x14ac:dyDescent="0.3">
      <c r="A187">
        <v>45267</v>
      </c>
      <c r="B187">
        <v>390.43</v>
      </c>
      <c r="C187">
        <v>5.3799999999999955</v>
      </c>
      <c r="D187">
        <v>1.3972211401116725</v>
      </c>
      <c r="E187">
        <v>49593545</v>
      </c>
      <c r="F187">
        <v>7599473</v>
      </c>
      <c r="G187">
        <v>18.096537530344758</v>
      </c>
    </row>
    <row r="188" spans="1:7" x14ac:dyDescent="0.3">
      <c r="A188">
        <v>45266</v>
      </c>
      <c r="B188">
        <v>385.05</v>
      </c>
      <c r="C188">
        <v>-2.2400000000000091</v>
      </c>
      <c r="D188">
        <v>-0.57837795966846783</v>
      </c>
      <c r="E188">
        <v>41994072</v>
      </c>
      <c r="F188">
        <v>-938884</v>
      </c>
      <c r="G188">
        <v>-2.1868608348328031</v>
      </c>
    </row>
    <row r="189" spans="1:7" x14ac:dyDescent="0.3">
      <c r="A189">
        <v>45265</v>
      </c>
      <c r="B189">
        <v>387.29</v>
      </c>
      <c r="C189">
        <v>0.97000000000002728</v>
      </c>
      <c r="D189">
        <v>0.25108718161110666</v>
      </c>
      <c r="E189">
        <v>42932956</v>
      </c>
      <c r="F189">
        <v>-8253988</v>
      </c>
      <c r="G189">
        <v>-16.125182233969664</v>
      </c>
    </row>
    <row r="190" spans="1:7" x14ac:dyDescent="0.3">
      <c r="A190">
        <v>45264</v>
      </c>
      <c r="B190">
        <v>386.32</v>
      </c>
      <c r="C190">
        <v>-3.6200000000000045</v>
      </c>
      <c r="D190">
        <v>-0.92834795096681655</v>
      </c>
      <c r="E190">
        <v>51186944</v>
      </c>
      <c r="F190">
        <v>10696876</v>
      </c>
      <c r="G190">
        <v>26.418518240078036</v>
      </c>
    </row>
    <row r="191" spans="1:7" x14ac:dyDescent="0.3">
      <c r="A191">
        <v>45261</v>
      </c>
      <c r="B191">
        <v>389.94</v>
      </c>
      <c r="C191">
        <v>1.1100000000000136</v>
      </c>
      <c r="D191">
        <v>0.28547180001543443</v>
      </c>
      <c r="E191">
        <v>40490068</v>
      </c>
      <c r="F191">
        <v>-12344313</v>
      </c>
      <c r="G191">
        <v>-23.364166980587886</v>
      </c>
    </row>
    <row r="192" spans="1:7" x14ac:dyDescent="0.3">
      <c r="A192">
        <v>45260</v>
      </c>
      <c r="B192">
        <v>388.83</v>
      </c>
      <c r="C192">
        <v>-0.98000000000001819</v>
      </c>
      <c r="D192">
        <v>-0.2514045304122568</v>
      </c>
      <c r="E192">
        <v>52834381</v>
      </c>
      <c r="F192">
        <v>14022636</v>
      </c>
      <c r="G192">
        <v>36.129877695527476</v>
      </c>
    </row>
    <row r="193" spans="1:7" x14ac:dyDescent="0.3">
      <c r="A193">
        <v>45259</v>
      </c>
      <c r="B193">
        <v>389.81</v>
      </c>
      <c r="C193">
        <v>-0.37999999999999545</v>
      </c>
      <c r="D193">
        <v>-9.7388451779900936E-2</v>
      </c>
      <c r="E193">
        <v>38811745</v>
      </c>
      <c r="F193">
        <v>3320622</v>
      </c>
      <c r="G193">
        <v>9.3562043669342323</v>
      </c>
    </row>
    <row r="194" spans="1:7" x14ac:dyDescent="0.3">
      <c r="A194">
        <v>45258</v>
      </c>
      <c r="B194">
        <v>390.19</v>
      </c>
      <c r="C194">
        <v>1.0199999999999818</v>
      </c>
      <c r="D194">
        <v>0.26209625613484638</v>
      </c>
      <c r="E194">
        <v>35491123</v>
      </c>
      <c r="F194">
        <v>1351467</v>
      </c>
      <c r="G194">
        <v>3.9586426998561439</v>
      </c>
    </row>
    <row r="195" spans="1:7" x14ac:dyDescent="0.3">
      <c r="A195">
        <v>45257</v>
      </c>
      <c r="B195">
        <v>389.17</v>
      </c>
      <c r="C195">
        <v>-0.33999999999997499</v>
      </c>
      <c r="D195">
        <v>-8.7289158173082845E-2</v>
      </c>
      <c r="E195">
        <v>34139656</v>
      </c>
      <c r="F195">
        <v>18420824</v>
      </c>
      <c r="G195">
        <v>117.1895214606276</v>
      </c>
    </row>
    <row r="196" spans="1:7" x14ac:dyDescent="0.3">
      <c r="A196">
        <v>45254</v>
      </c>
      <c r="B196">
        <v>389.51</v>
      </c>
      <c r="C196">
        <v>-0.55000000000001137</v>
      </c>
      <c r="D196">
        <v>-0.14100394811055</v>
      </c>
      <c r="E196">
        <v>15718832</v>
      </c>
      <c r="F196">
        <v>-28459740</v>
      </c>
      <c r="G196">
        <v>-64.419782513567895</v>
      </c>
    </row>
    <row r="197" spans="1:7" x14ac:dyDescent="0.3">
      <c r="A197">
        <v>45252</v>
      </c>
      <c r="B197">
        <v>390.06</v>
      </c>
      <c r="C197">
        <v>1.589999999999975</v>
      </c>
      <c r="D197">
        <v>0.40929801529074955</v>
      </c>
      <c r="E197">
        <v>44178572</v>
      </c>
      <c r="F197">
        <v>841583</v>
      </c>
      <c r="G197">
        <v>1.9419507894284027</v>
      </c>
    </row>
    <row r="198" spans="1:7" x14ac:dyDescent="0.3">
      <c r="A198">
        <v>45251</v>
      </c>
      <c r="B198">
        <v>388.47</v>
      </c>
      <c r="C198">
        <v>-2.2699999999999818</v>
      </c>
      <c r="D198">
        <v>-0.58094896862363254</v>
      </c>
      <c r="E198">
        <v>43336989</v>
      </c>
      <c r="F198">
        <v>-1199680</v>
      </c>
      <c r="G198">
        <v>-2.6936904508956427</v>
      </c>
    </row>
    <row r="199" spans="1:7" x14ac:dyDescent="0.3">
      <c r="A199">
        <v>45250</v>
      </c>
      <c r="B199">
        <v>390.74</v>
      </c>
      <c r="C199">
        <v>4.6999999999999886</v>
      </c>
      <c r="D199">
        <v>1.2174904155009814</v>
      </c>
      <c r="E199">
        <v>44536669</v>
      </c>
      <c r="F199">
        <v>-2086076</v>
      </c>
      <c r="G199">
        <v>-4.4743740421118492</v>
      </c>
    </row>
    <row r="200" spans="1:7" x14ac:dyDescent="0.3">
      <c r="A200">
        <v>45247</v>
      </c>
      <c r="B200">
        <v>386.04</v>
      </c>
      <c r="C200">
        <v>9.0000000000031832E-2</v>
      </c>
      <c r="D200">
        <v>2.3319082782752128E-2</v>
      </c>
      <c r="E200">
        <v>46622745</v>
      </c>
      <c r="F200">
        <v>1279201</v>
      </c>
      <c r="G200">
        <v>2.8211314933830494</v>
      </c>
    </row>
    <row r="201" spans="1:7" x14ac:dyDescent="0.3">
      <c r="A201">
        <v>45246</v>
      </c>
      <c r="B201">
        <v>385.95</v>
      </c>
      <c r="C201">
        <v>0.32999999999998408</v>
      </c>
      <c r="D201">
        <v>8.5576474249256795E-2</v>
      </c>
      <c r="E201">
        <v>45343544</v>
      </c>
      <c r="F201">
        <v>-8797841</v>
      </c>
      <c r="G201">
        <v>-16.249752384428287</v>
      </c>
    </row>
    <row r="202" spans="1:7" x14ac:dyDescent="0.3">
      <c r="A202">
        <v>45245</v>
      </c>
      <c r="B202">
        <v>385.62</v>
      </c>
      <c r="C202">
        <v>0.29000000000002046</v>
      </c>
      <c r="D202">
        <v>7.5260166610443116E-2</v>
      </c>
      <c r="E202">
        <v>54141385</v>
      </c>
      <c r="F202">
        <v>-13651249</v>
      </c>
      <c r="G202">
        <v>-20.136773266546925</v>
      </c>
    </row>
    <row r="203" spans="1:7" x14ac:dyDescent="0.3">
      <c r="A203">
        <v>45244</v>
      </c>
      <c r="B203">
        <v>385.33</v>
      </c>
      <c r="C203">
        <v>8.1200000000000045</v>
      </c>
      <c r="D203">
        <v>2.1526470666207165</v>
      </c>
      <c r="E203">
        <v>67792634</v>
      </c>
      <c r="F203">
        <v>27059129</v>
      </c>
      <c r="G203">
        <v>66.429660300531467</v>
      </c>
    </row>
    <row r="204" spans="1:7" x14ac:dyDescent="0.3">
      <c r="A204">
        <v>45243</v>
      </c>
      <c r="B204">
        <v>377.21</v>
      </c>
      <c r="C204">
        <v>-1.1800000000000068</v>
      </c>
      <c r="D204">
        <v>-0.31184756468194375</v>
      </c>
      <c r="E204">
        <v>40733505</v>
      </c>
      <c r="F204">
        <v>-17634934</v>
      </c>
      <c r="G204">
        <v>-30.213132819947436</v>
      </c>
    </row>
    <row r="205" spans="1:7" x14ac:dyDescent="0.3">
      <c r="A205">
        <v>45240</v>
      </c>
      <c r="B205">
        <v>378.39</v>
      </c>
      <c r="C205">
        <v>8.3199999999999932</v>
      </c>
      <c r="D205">
        <v>2.2482233091036812</v>
      </c>
      <c r="E205">
        <v>58368439</v>
      </c>
      <c r="F205">
        <v>4509018</v>
      </c>
      <c r="G205">
        <v>8.3718278367678707</v>
      </c>
    </row>
    <row r="206" spans="1:7" x14ac:dyDescent="0.3">
      <c r="A206">
        <v>45239</v>
      </c>
      <c r="B206">
        <v>370.07</v>
      </c>
      <c r="C206">
        <v>-2.8700000000000045</v>
      </c>
      <c r="D206">
        <v>-0.76956078725800514</v>
      </c>
      <c r="E206">
        <v>53859421</v>
      </c>
      <c r="F206">
        <v>18196048</v>
      </c>
      <c r="G206">
        <v>51.021668645868132</v>
      </c>
    </row>
    <row r="207" spans="1:7" x14ac:dyDescent="0.3">
      <c r="A207">
        <v>45238</v>
      </c>
      <c r="B207">
        <v>372.94</v>
      </c>
      <c r="C207">
        <v>0.24000000000000909</v>
      </c>
      <c r="D207">
        <v>6.4394955728470385E-2</v>
      </c>
      <c r="E207">
        <v>35663373</v>
      </c>
      <c r="F207">
        <v>-15114025</v>
      </c>
      <c r="G207">
        <v>-29.765260913920795</v>
      </c>
    </row>
    <row r="208" spans="1:7" x14ac:dyDescent="0.3">
      <c r="A208">
        <v>45237</v>
      </c>
      <c r="B208">
        <v>372.7</v>
      </c>
      <c r="C208">
        <v>3.4900000000000091</v>
      </c>
      <c r="D208">
        <v>0.9452615042929523</v>
      </c>
      <c r="E208">
        <v>50777398</v>
      </c>
      <c r="F208">
        <v>11928655</v>
      </c>
      <c r="G208">
        <v>30.705382153548701</v>
      </c>
    </row>
    <row r="209" spans="1:7" x14ac:dyDescent="0.3">
      <c r="A209">
        <v>45236</v>
      </c>
      <c r="B209">
        <v>369.21</v>
      </c>
      <c r="C209">
        <v>1.5</v>
      </c>
      <c r="D209">
        <v>0.40793016235620466</v>
      </c>
      <c r="E209">
        <v>38848743</v>
      </c>
      <c r="F209">
        <v>-14431714</v>
      </c>
      <c r="G209">
        <v>-27.086317972084963</v>
      </c>
    </row>
    <row r="210" spans="1:7" x14ac:dyDescent="0.3">
      <c r="A210">
        <v>45233</v>
      </c>
      <c r="B210">
        <v>367.71</v>
      </c>
      <c r="C210">
        <v>4.2699999999999818</v>
      </c>
      <c r="D210">
        <v>1.174884437596297</v>
      </c>
      <c r="E210">
        <v>53280457</v>
      </c>
      <c r="F210">
        <v>-4881985</v>
      </c>
      <c r="G210">
        <v>-8.3937070592737495</v>
      </c>
    </row>
    <row r="211" spans="1:7" x14ac:dyDescent="0.3">
      <c r="A211">
        <v>45232</v>
      </c>
      <c r="B211">
        <v>363.44</v>
      </c>
      <c r="C211">
        <v>6.4800000000000182</v>
      </c>
      <c r="D211">
        <v>1.8153294486777283</v>
      </c>
      <c r="E211">
        <v>58162442</v>
      </c>
      <c r="F211">
        <v>-830224</v>
      </c>
      <c r="G211">
        <v>-1.4073342608384574</v>
      </c>
    </row>
    <row r="212" spans="1:7" x14ac:dyDescent="0.3">
      <c r="A212">
        <v>45231</v>
      </c>
      <c r="B212">
        <v>356.96</v>
      </c>
      <c r="C212">
        <v>6.089999999999975</v>
      </c>
      <c r="D212">
        <v>1.7356855815544148</v>
      </c>
      <c r="E212">
        <v>58992666</v>
      </c>
      <c r="F212">
        <v>11320760</v>
      </c>
      <c r="G212">
        <v>23.747235950666624</v>
      </c>
    </row>
    <row r="213" spans="1:7" x14ac:dyDescent="0.3">
      <c r="A213">
        <v>45230</v>
      </c>
      <c r="B213">
        <v>350.87</v>
      </c>
      <c r="C213">
        <v>1.6700000000000159</v>
      </c>
      <c r="D213">
        <v>0.47823596792669415</v>
      </c>
      <c r="E213">
        <v>47671906</v>
      </c>
      <c r="F213">
        <v>-7626630</v>
      </c>
      <c r="G213">
        <v>-13.791739441347959</v>
      </c>
    </row>
    <row r="214" spans="1:7" x14ac:dyDescent="0.3">
      <c r="A214">
        <v>45229</v>
      </c>
      <c r="B214">
        <v>349.2</v>
      </c>
      <c r="C214">
        <v>3.8899999999999864</v>
      </c>
      <c r="D214">
        <v>1.1265239929338815</v>
      </c>
      <c r="E214">
        <v>55298536</v>
      </c>
      <c r="F214">
        <v>-8178171</v>
      </c>
      <c r="G214">
        <v>-12.883735446452823</v>
      </c>
    </row>
    <row r="215" spans="1:7" x14ac:dyDescent="0.3">
      <c r="A215">
        <v>45226</v>
      </c>
      <c r="B215">
        <v>345.31</v>
      </c>
      <c r="C215">
        <v>1.6499999999999773</v>
      </c>
      <c r="D215">
        <v>0.48012570563928803</v>
      </c>
      <c r="E215">
        <v>63476707</v>
      </c>
      <c r="F215">
        <v>-15144718</v>
      </c>
      <c r="G215">
        <v>-19.262838342093136</v>
      </c>
    </row>
    <row r="216" spans="1:7" x14ac:dyDescent="0.3">
      <c r="A216">
        <v>45225</v>
      </c>
      <c r="B216">
        <v>343.66</v>
      </c>
      <c r="C216">
        <v>-6.67999999999995</v>
      </c>
      <c r="D216">
        <v>-1.9067191870753983</v>
      </c>
      <c r="E216">
        <v>78621425</v>
      </c>
      <c r="F216">
        <v>7430889</v>
      </c>
      <c r="G216">
        <v>10.438029290859673</v>
      </c>
    </row>
    <row r="217" spans="1:7" x14ac:dyDescent="0.3">
      <c r="A217">
        <v>45224</v>
      </c>
      <c r="B217">
        <v>350.34</v>
      </c>
      <c r="C217">
        <v>-8.7900000000000205</v>
      </c>
      <c r="D217">
        <v>-2.4475816556678698</v>
      </c>
      <c r="E217">
        <v>71190536</v>
      </c>
      <c r="F217">
        <v>24108458</v>
      </c>
      <c r="G217">
        <v>51.205169831289098</v>
      </c>
    </row>
    <row r="218" spans="1:7" x14ac:dyDescent="0.3">
      <c r="A218">
        <v>45223</v>
      </c>
      <c r="B218">
        <v>359.13</v>
      </c>
      <c r="C218">
        <v>3.4599999999999795</v>
      </c>
      <c r="D218">
        <v>0.97281187617734965</v>
      </c>
      <c r="E218">
        <v>47082078</v>
      </c>
      <c r="F218">
        <v>-13583107</v>
      </c>
      <c r="G218">
        <v>-22.390283652806794</v>
      </c>
    </row>
    <row r="219" spans="1:7" x14ac:dyDescent="0.3">
      <c r="A219">
        <v>45222</v>
      </c>
      <c r="B219">
        <v>355.67</v>
      </c>
      <c r="C219">
        <v>1.0699999999999932</v>
      </c>
      <c r="D219">
        <v>0.30174844895656883</v>
      </c>
      <c r="E219">
        <v>60665185</v>
      </c>
      <c r="F219">
        <v>-11894538</v>
      </c>
      <c r="G219">
        <v>-16.392755523611907</v>
      </c>
    </row>
    <row r="220" spans="1:7" x14ac:dyDescent="0.3">
      <c r="A220">
        <v>45219</v>
      </c>
      <c r="B220">
        <v>354.6</v>
      </c>
      <c r="C220">
        <v>-5.3700000000000045</v>
      </c>
      <c r="D220">
        <v>-1.4917909825818829</v>
      </c>
      <c r="E220">
        <v>72559723</v>
      </c>
      <c r="F220">
        <v>285485</v>
      </c>
      <c r="G220">
        <v>0.39500243503086119</v>
      </c>
    </row>
    <row r="221" spans="1:7" x14ac:dyDescent="0.3">
      <c r="A221">
        <v>45218</v>
      </c>
      <c r="B221">
        <v>359.97</v>
      </c>
      <c r="C221">
        <v>-3.3999999999999773</v>
      </c>
      <c r="D221">
        <v>-0.93568538954783753</v>
      </c>
      <c r="E221">
        <v>72274238</v>
      </c>
      <c r="F221">
        <v>17993748</v>
      </c>
      <c r="G221">
        <v>33.149568104488374</v>
      </c>
    </row>
    <row r="222" spans="1:7" x14ac:dyDescent="0.3">
      <c r="A222">
        <v>45217</v>
      </c>
      <c r="B222">
        <v>363.37</v>
      </c>
      <c r="C222">
        <v>-4.8299999999999841</v>
      </c>
      <c r="D222">
        <v>-1.3117870722433418</v>
      </c>
      <c r="E222">
        <v>54280490</v>
      </c>
      <c r="F222">
        <v>3281388</v>
      </c>
      <c r="G222">
        <v>6.4342074101618492</v>
      </c>
    </row>
    <row r="223" spans="1:7" x14ac:dyDescent="0.3">
      <c r="A223">
        <v>45216</v>
      </c>
      <c r="B223">
        <v>368.2</v>
      </c>
      <c r="C223">
        <v>-1.2100000000000364</v>
      </c>
      <c r="D223">
        <v>-0.32754933542677139</v>
      </c>
      <c r="E223">
        <v>50999102</v>
      </c>
      <c r="F223">
        <v>6798043</v>
      </c>
      <c r="G223">
        <v>15.379819293469868</v>
      </c>
    </row>
    <row r="224" spans="1:7" x14ac:dyDescent="0.3">
      <c r="A224">
        <v>45215</v>
      </c>
      <c r="B224">
        <v>369.41</v>
      </c>
      <c r="C224">
        <v>4.1300000000000523</v>
      </c>
      <c r="D224">
        <v>1.1306395094174475</v>
      </c>
      <c r="E224">
        <v>44201059</v>
      </c>
      <c r="F224">
        <v>-8318817</v>
      </c>
      <c r="G224">
        <v>-15.839369080003159</v>
      </c>
    </row>
    <row r="225" spans="1:7" x14ac:dyDescent="0.3">
      <c r="A225">
        <v>45212</v>
      </c>
      <c r="B225">
        <v>365.28</v>
      </c>
      <c r="C225">
        <v>-4.6500000000000341</v>
      </c>
      <c r="D225">
        <v>-1.2569945665396247</v>
      </c>
      <c r="E225">
        <v>52519876</v>
      </c>
      <c r="F225">
        <v>2931934</v>
      </c>
      <c r="G225">
        <v>5.9125946384304475</v>
      </c>
    </row>
    <row r="226" spans="1:7" x14ac:dyDescent="0.3">
      <c r="A226">
        <v>45211</v>
      </c>
      <c r="B226">
        <v>369.93</v>
      </c>
      <c r="C226">
        <v>-1.2900000000000205</v>
      </c>
      <c r="D226">
        <v>-0.34750282851140035</v>
      </c>
      <c r="E226">
        <v>49587942</v>
      </c>
      <c r="F226">
        <v>11372854</v>
      </c>
      <c r="G226">
        <v>29.760114643723966</v>
      </c>
    </row>
    <row r="227" spans="1:7" x14ac:dyDescent="0.3">
      <c r="A227">
        <v>45210</v>
      </c>
      <c r="B227">
        <v>371.22</v>
      </c>
      <c r="C227">
        <v>2.6300000000000523</v>
      </c>
      <c r="D227">
        <v>0.71352993841397017</v>
      </c>
      <c r="E227">
        <v>38215088</v>
      </c>
      <c r="F227">
        <v>-8753718</v>
      </c>
      <c r="G227">
        <v>-18.637301531573957</v>
      </c>
    </row>
    <row r="228" spans="1:7" x14ac:dyDescent="0.3">
      <c r="A228">
        <v>45209</v>
      </c>
      <c r="B228">
        <v>368.59</v>
      </c>
      <c r="C228">
        <v>2.0299999999999727</v>
      </c>
      <c r="D228">
        <v>0.55379746835442289</v>
      </c>
      <c r="E228">
        <v>46968806</v>
      </c>
      <c r="F228">
        <v>1664040</v>
      </c>
      <c r="G228">
        <v>3.6729910491094913</v>
      </c>
    </row>
    <row r="229" spans="1:7" x14ac:dyDescent="0.3">
      <c r="A229">
        <v>45208</v>
      </c>
      <c r="B229">
        <v>366.56</v>
      </c>
      <c r="C229">
        <v>1.8600000000000136</v>
      </c>
      <c r="D229">
        <v>0.51000822593913175</v>
      </c>
      <c r="E229">
        <v>45304766</v>
      </c>
      <c r="F229">
        <v>-29744353</v>
      </c>
      <c r="G229">
        <v>-39.63318077058306</v>
      </c>
    </row>
    <row r="230" spans="1:7" x14ac:dyDescent="0.3">
      <c r="A230">
        <v>45205</v>
      </c>
      <c r="B230">
        <v>364.7</v>
      </c>
      <c r="C230">
        <v>6.0099999999999909</v>
      </c>
      <c r="D230">
        <v>1.6755415539881209</v>
      </c>
      <c r="E230">
        <v>75049119</v>
      </c>
      <c r="F230">
        <v>29151729</v>
      </c>
      <c r="G230">
        <v>63.515003794333403</v>
      </c>
    </row>
    <row r="231" spans="1:7" x14ac:dyDescent="0.3">
      <c r="A231">
        <v>45204</v>
      </c>
      <c r="B231">
        <v>358.69</v>
      </c>
      <c r="C231">
        <v>-1.0600000000000023</v>
      </c>
      <c r="D231">
        <v>-0.29464906184850653</v>
      </c>
      <c r="E231">
        <v>45897390</v>
      </c>
      <c r="F231">
        <v>-8889296</v>
      </c>
      <c r="G231">
        <v>-16.225285099376151</v>
      </c>
    </row>
    <row r="232" spans="1:7" x14ac:dyDescent="0.3">
      <c r="A232">
        <v>45203</v>
      </c>
      <c r="B232">
        <v>359.75</v>
      </c>
      <c r="C232">
        <v>4.8299999999999841</v>
      </c>
      <c r="D232">
        <v>1.3608700552237079</v>
      </c>
      <c r="E232">
        <v>54786686</v>
      </c>
      <c r="F232">
        <v>-5691803</v>
      </c>
      <c r="G232">
        <v>-9.4112850603790719</v>
      </c>
    </row>
    <row r="233" spans="1:7" x14ac:dyDescent="0.3">
      <c r="A233">
        <v>45202</v>
      </c>
      <c r="B233">
        <v>354.92</v>
      </c>
      <c r="C233">
        <v>-6.339999999999975</v>
      </c>
      <c r="D233">
        <v>-1.7549687205890425</v>
      </c>
      <c r="E233">
        <v>60478489</v>
      </c>
      <c r="F233">
        <v>8853435</v>
      </c>
      <c r="G233">
        <v>17.149492957431097</v>
      </c>
    </row>
    <row r="234" spans="1:7" x14ac:dyDescent="0.3">
      <c r="A234">
        <v>45201</v>
      </c>
      <c r="B234">
        <v>361.26</v>
      </c>
      <c r="C234">
        <v>2.9900000000000091</v>
      </c>
      <c r="D234">
        <v>0.83456610935886599</v>
      </c>
      <c r="E234">
        <v>51625054</v>
      </c>
      <c r="F234">
        <v>-13204562</v>
      </c>
      <c r="G234">
        <v>-20.368101517059735</v>
      </c>
    </row>
    <row r="235" spans="1:7" x14ac:dyDescent="0.3">
      <c r="A235">
        <v>45198</v>
      </c>
      <c r="B235">
        <v>358.27</v>
      </c>
      <c r="C235">
        <v>0.25999999999999091</v>
      </c>
      <c r="D235">
        <v>7.2623669729893273E-2</v>
      </c>
      <c r="E235">
        <v>64829616</v>
      </c>
      <c r="F235">
        <v>8376304</v>
      </c>
      <c r="G235">
        <v>14.837577642920223</v>
      </c>
    </row>
    <row r="236" spans="1:7" x14ac:dyDescent="0.3">
      <c r="A236">
        <v>45197</v>
      </c>
      <c r="B236">
        <v>358.01</v>
      </c>
      <c r="C236">
        <v>2.9699999999999704</v>
      </c>
      <c r="D236">
        <v>0.83652546191977528</v>
      </c>
      <c r="E236">
        <v>56453312</v>
      </c>
      <c r="F236">
        <v>387340</v>
      </c>
      <c r="G236">
        <v>0.69086468348394992</v>
      </c>
    </row>
    <row r="237" spans="1:7" x14ac:dyDescent="0.3">
      <c r="A237">
        <v>45196</v>
      </c>
      <c r="B237">
        <v>355.04</v>
      </c>
      <c r="C237">
        <v>0.83000000000004093</v>
      </c>
      <c r="D237">
        <v>0.23432427091274696</v>
      </c>
      <c r="E237">
        <v>56065972</v>
      </c>
      <c r="F237">
        <v>2408224</v>
      </c>
      <c r="G237">
        <v>4.4881197772221082</v>
      </c>
    </row>
    <row r="238" spans="1:7" x14ac:dyDescent="0.3">
      <c r="A238">
        <v>45195</v>
      </c>
      <c r="B238">
        <v>354.21</v>
      </c>
      <c r="C238">
        <v>-5.4000000000000341</v>
      </c>
      <c r="D238">
        <v>-1.5016267623258623</v>
      </c>
      <c r="E238">
        <v>53657748</v>
      </c>
      <c r="F238">
        <v>14489763</v>
      </c>
      <c r="G238">
        <v>36.993894375725482</v>
      </c>
    </row>
    <row r="239" spans="1:7" x14ac:dyDescent="0.3">
      <c r="A239">
        <v>45194</v>
      </c>
      <c r="B239">
        <v>359.61</v>
      </c>
      <c r="C239">
        <v>1.6999999999999886</v>
      </c>
      <c r="D239">
        <v>0.4749797435109353</v>
      </c>
      <c r="E239">
        <v>39167985</v>
      </c>
      <c r="F239">
        <v>-12421704</v>
      </c>
      <c r="G239">
        <v>-24.077881144040237</v>
      </c>
    </row>
    <row r="240" spans="1:7" x14ac:dyDescent="0.3">
      <c r="A240">
        <v>45191</v>
      </c>
      <c r="B240">
        <v>357.91</v>
      </c>
      <c r="C240">
        <v>5.0000000000011369E-2</v>
      </c>
      <c r="D240">
        <v>1.3971944335776943E-2</v>
      </c>
      <c r="E240">
        <v>51589689</v>
      </c>
      <c r="F240">
        <v>-18145156</v>
      </c>
      <c r="G240">
        <v>-26.020214141151385</v>
      </c>
    </row>
    <row r="241" spans="1:7" x14ac:dyDescent="0.3">
      <c r="A241">
        <v>45190</v>
      </c>
      <c r="B241">
        <v>357.86</v>
      </c>
      <c r="C241">
        <v>-6.6800000000000068</v>
      </c>
      <c r="D241">
        <v>-1.8324463707686418</v>
      </c>
      <c r="E241">
        <v>69734845</v>
      </c>
      <c r="F241">
        <v>24220656</v>
      </c>
      <c r="G241">
        <v>53.215615903866812</v>
      </c>
    </row>
    <row r="242" spans="1:7" x14ac:dyDescent="0.3">
      <c r="A242">
        <v>45189</v>
      </c>
      <c r="B242">
        <v>364.54</v>
      </c>
      <c r="C242">
        <v>-5.3299999999999841</v>
      </c>
      <c r="D242">
        <v>-1.4410468543001551</v>
      </c>
      <c r="E242">
        <v>45514189</v>
      </c>
      <c r="F242">
        <v>7892455</v>
      </c>
      <c r="G242">
        <v>20.978445597430465</v>
      </c>
    </row>
    <row r="243" spans="1:7" x14ac:dyDescent="0.3">
      <c r="A243">
        <v>45188</v>
      </c>
      <c r="B243">
        <v>369.87</v>
      </c>
      <c r="C243">
        <v>-0.79000000000002046</v>
      </c>
      <c r="D243">
        <v>-0.21313332973615184</v>
      </c>
      <c r="E243">
        <v>37621734</v>
      </c>
      <c r="F243">
        <v>718189</v>
      </c>
      <c r="G243">
        <v>1.9461246880211645</v>
      </c>
    </row>
    <row r="244" spans="1:7" x14ac:dyDescent="0.3">
      <c r="A244">
        <v>45187</v>
      </c>
      <c r="B244">
        <v>370.66</v>
      </c>
      <c r="C244">
        <v>-0.14999999999997726</v>
      </c>
      <c r="D244">
        <v>-4.0451983495584605E-2</v>
      </c>
      <c r="E244">
        <v>36903545</v>
      </c>
      <c r="F244">
        <v>-32907661</v>
      </c>
      <c r="G244">
        <v>-47.138078376700726</v>
      </c>
    </row>
    <row r="245" spans="1:7" x14ac:dyDescent="0.3">
      <c r="A245">
        <v>45184</v>
      </c>
      <c r="B245">
        <v>370.81</v>
      </c>
      <c r="C245">
        <v>-6.4599999999999795</v>
      </c>
      <c r="D245">
        <v>-1.7123015347098842</v>
      </c>
      <c r="E245">
        <v>69811206</v>
      </c>
      <c r="F245">
        <v>21771818</v>
      </c>
      <c r="G245">
        <v>45.320764702497875</v>
      </c>
    </row>
    <row r="246" spans="1:7" x14ac:dyDescent="0.3">
      <c r="A246">
        <v>45183</v>
      </c>
      <c r="B246">
        <v>377.27</v>
      </c>
      <c r="C246">
        <v>3.0600000000000023</v>
      </c>
      <c r="D246">
        <v>0.81772266908954927</v>
      </c>
      <c r="E246">
        <v>48039388</v>
      </c>
      <c r="F246">
        <v>1738711</v>
      </c>
      <c r="G246">
        <v>3.7552604252417301</v>
      </c>
    </row>
    <row r="247" spans="1:7" x14ac:dyDescent="0.3">
      <c r="A247">
        <v>45182</v>
      </c>
      <c r="B247">
        <v>374.21</v>
      </c>
      <c r="C247">
        <v>1.4199999999999591</v>
      </c>
      <c r="D247">
        <v>0.3809115051369294</v>
      </c>
      <c r="E247">
        <v>46300677</v>
      </c>
      <c r="F247">
        <v>4909653</v>
      </c>
      <c r="G247">
        <v>11.861636957809983</v>
      </c>
    </row>
    <row r="248" spans="1:7" x14ac:dyDescent="0.3">
      <c r="A248">
        <v>45181</v>
      </c>
      <c r="B248">
        <v>372.79</v>
      </c>
      <c r="C248">
        <v>-4.1800000000000068</v>
      </c>
      <c r="D248">
        <v>-1.1088415523781752</v>
      </c>
      <c r="E248">
        <v>41391024</v>
      </c>
      <c r="F248">
        <v>1454390</v>
      </c>
      <c r="G248">
        <v>3.6417440688666951</v>
      </c>
    </row>
    <row r="249" spans="1:7" x14ac:dyDescent="0.3">
      <c r="A249">
        <v>45180</v>
      </c>
      <c r="B249">
        <v>376.97</v>
      </c>
      <c r="C249">
        <v>4.3900000000000432</v>
      </c>
      <c r="D249">
        <v>1.1782704385635416</v>
      </c>
      <c r="E249">
        <v>39936634</v>
      </c>
      <c r="F249">
        <v>4089275</v>
      </c>
      <c r="G249">
        <v>11.407465191508249</v>
      </c>
    </row>
    <row r="250" spans="1:7" x14ac:dyDescent="0.3">
      <c r="A250">
        <v>45177</v>
      </c>
      <c r="B250">
        <v>372.58</v>
      </c>
      <c r="C250">
        <v>0.51999999999998181</v>
      </c>
      <c r="D250">
        <v>0.13976240391334241</v>
      </c>
      <c r="E250">
        <v>35847359</v>
      </c>
      <c r="F250">
        <v>-16213357</v>
      </c>
      <c r="G250">
        <v>-31.1431694485339</v>
      </c>
    </row>
    <row r="251" spans="1:7" x14ac:dyDescent="0.3">
      <c r="A251">
        <v>45176</v>
      </c>
      <c r="B251">
        <v>372.06</v>
      </c>
      <c r="C251">
        <v>-2.6800000000000068</v>
      </c>
      <c r="D251">
        <v>-0.71516251267545683</v>
      </c>
      <c r="E251">
        <v>52060716</v>
      </c>
      <c r="F251">
        <v>9061981</v>
      </c>
      <c r="G251">
        <v>21.074994415533386</v>
      </c>
    </row>
    <row r="252" spans="1:7" x14ac:dyDescent="0.3">
      <c r="A252">
        <v>45175</v>
      </c>
      <c r="B252">
        <v>374.74</v>
      </c>
      <c r="C252">
        <v>-3.3299999999999841</v>
      </c>
      <c r="D252">
        <v>-0.88078927182796418</v>
      </c>
      <c r="E252">
        <v>42998735</v>
      </c>
      <c r="F252">
        <v>10654513</v>
      </c>
      <c r="G252">
        <v>32.941008752660679</v>
      </c>
    </row>
    <row r="253" spans="1:7" x14ac:dyDescent="0.3">
      <c r="A253">
        <v>45174</v>
      </c>
      <c r="B253">
        <v>378.07</v>
      </c>
      <c r="C253">
        <v>0.48000000000001819</v>
      </c>
      <c r="D253">
        <v>0.12712201064647322</v>
      </c>
      <c r="E253">
        <v>32344222</v>
      </c>
      <c r="F253">
        <v>-7456955</v>
      </c>
      <c r="G253">
        <v>-18.735513776389077</v>
      </c>
    </row>
    <row r="254" spans="1:7" x14ac:dyDescent="0.3">
      <c r="A254">
        <v>45170</v>
      </c>
      <c r="B254">
        <v>377.59</v>
      </c>
      <c r="C254">
        <v>-0.40000000000003411</v>
      </c>
      <c r="D254">
        <v>-0.10582290536787589</v>
      </c>
      <c r="E254">
        <v>39801177</v>
      </c>
      <c r="F254">
        <v>4070476</v>
      </c>
      <c r="G254">
        <v>11.392096673390203</v>
      </c>
    </row>
    <row r="255" spans="1:7" x14ac:dyDescent="0.3">
      <c r="A255">
        <v>45169</v>
      </c>
      <c r="B255">
        <v>377.99</v>
      </c>
      <c r="C255">
        <v>1.1299999999999955</v>
      </c>
      <c r="D255">
        <v>0.29984609669373119</v>
      </c>
      <c r="E255">
        <v>35730701</v>
      </c>
      <c r="F255">
        <v>-6000810</v>
      </c>
      <c r="G255">
        <v>-14.379565599721515</v>
      </c>
    </row>
    <row r="256" spans="1:7" x14ac:dyDescent="0.3">
      <c r="A256">
        <v>45168</v>
      </c>
      <c r="B256">
        <v>376.86</v>
      </c>
      <c r="C256">
        <v>2.0900000000000318</v>
      </c>
      <c r="D256">
        <v>0.55767537422953595</v>
      </c>
      <c r="E256">
        <v>41731511</v>
      </c>
      <c r="F256">
        <v>-16760860</v>
      </c>
      <c r="G256">
        <v>-28.654779612199341</v>
      </c>
    </row>
    <row r="257" spans="1:7" x14ac:dyDescent="0.3">
      <c r="A257">
        <v>45167</v>
      </c>
      <c r="B257">
        <v>374.77</v>
      </c>
      <c r="C257">
        <v>8.0099999999999909</v>
      </c>
      <c r="D257">
        <v>2.1839895299378318</v>
      </c>
      <c r="E257">
        <v>58492371</v>
      </c>
      <c r="F257">
        <v>17582352</v>
      </c>
      <c r="G257">
        <v>42.978107636664753</v>
      </c>
    </row>
    <row r="258" spans="1:7" x14ac:dyDescent="0.3">
      <c r="A258">
        <v>45166</v>
      </c>
      <c r="B258">
        <v>366.76</v>
      </c>
      <c r="C258">
        <v>2.7400000000000091</v>
      </c>
      <c r="D258">
        <v>0.7527058952804816</v>
      </c>
      <c r="E258">
        <v>40910019</v>
      </c>
      <c r="F258">
        <v>-29050446</v>
      </c>
      <c r="G258">
        <v>-41.524089355323753</v>
      </c>
    </row>
    <row r="259" spans="1:7" x14ac:dyDescent="0.3">
      <c r="A259">
        <v>45163</v>
      </c>
      <c r="B259">
        <v>364.02</v>
      </c>
      <c r="C259">
        <v>2.7999999999999545</v>
      </c>
      <c r="D259">
        <v>0.77515087758151657</v>
      </c>
      <c r="E259">
        <v>69960465</v>
      </c>
      <c r="F259">
        <v>3117974</v>
      </c>
      <c r="G259">
        <v>4.6646585926906887</v>
      </c>
    </row>
    <row r="260" spans="1:7" x14ac:dyDescent="0.3">
      <c r="A260">
        <v>45162</v>
      </c>
      <c r="B260">
        <v>361.22</v>
      </c>
      <c r="C260">
        <v>-7.8899999999999864</v>
      </c>
      <c r="D260">
        <v>-2.1375741648830933</v>
      </c>
      <c r="E260">
        <v>66842491</v>
      </c>
      <c r="F260">
        <v>15071888</v>
      </c>
      <c r="G260">
        <v>29.112830692738889</v>
      </c>
    </row>
    <row r="261" spans="1:7" x14ac:dyDescent="0.3">
      <c r="A261">
        <v>45161</v>
      </c>
      <c r="B261">
        <v>369.11</v>
      </c>
      <c r="C261">
        <v>5.7300000000000182</v>
      </c>
      <c r="D261">
        <v>1.5768616874896852</v>
      </c>
      <c r="E261">
        <v>51770603</v>
      </c>
      <c r="F261">
        <v>7157094</v>
      </c>
      <c r="G261">
        <v>16.042436832305658</v>
      </c>
    </row>
    <row r="262" spans="1:7" x14ac:dyDescent="0.3">
      <c r="A262">
        <v>45160</v>
      </c>
      <c r="B262">
        <v>363.38</v>
      </c>
      <c r="C262">
        <v>-0.51999999999998181</v>
      </c>
      <c r="D262">
        <v>-0.14289640010991531</v>
      </c>
      <c r="E262">
        <v>44613509</v>
      </c>
      <c r="F262">
        <v>-6083009</v>
      </c>
      <c r="G262">
        <v>-11.99886942925745</v>
      </c>
    </row>
    <row r="263" spans="1:7" x14ac:dyDescent="0.3">
      <c r="A263">
        <v>45159</v>
      </c>
      <c r="B263">
        <v>363.9</v>
      </c>
      <c r="C263">
        <v>5.7699999999999818</v>
      </c>
      <c r="D263">
        <v>1.6111467902716841</v>
      </c>
      <c r="E263">
        <v>50696518</v>
      </c>
      <c r="F263">
        <v>-10494871</v>
      </c>
      <c r="G263">
        <v>-17.150895201937644</v>
      </c>
    </row>
    <row r="264" spans="1:7" x14ac:dyDescent="0.3">
      <c r="A264">
        <v>45156</v>
      </c>
      <c r="B264">
        <v>358.13</v>
      </c>
      <c r="C264">
        <v>-0.44999999999998863</v>
      </c>
      <c r="D264">
        <v>-0.12549500808745293</v>
      </c>
      <c r="E264">
        <v>61191389</v>
      </c>
      <c r="F264">
        <v>-1412949</v>
      </c>
      <c r="G264">
        <v>-2.2569506285650682</v>
      </c>
    </row>
    <row r="265" spans="1:7" x14ac:dyDescent="0.3">
      <c r="A265">
        <v>45155</v>
      </c>
      <c r="B265">
        <v>358.58</v>
      </c>
      <c r="C265">
        <v>-3.9600000000000364</v>
      </c>
      <c r="D265">
        <v>-1.0922932641915475</v>
      </c>
      <c r="E265">
        <v>62604338</v>
      </c>
      <c r="F265">
        <v>9413813</v>
      </c>
      <c r="G265">
        <v>17.698289309985189</v>
      </c>
    </row>
    <row r="266" spans="1:7" x14ac:dyDescent="0.3">
      <c r="A266">
        <v>45154</v>
      </c>
      <c r="B266">
        <v>362.54</v>
      </c>
      <c r="C266">
        <v>-3.8799999999999955</v>
      </c>
      <c r="D266">
        <v>-1.0588941651656556</v>
      </c>
      <c r="E266">
        <v>53190525</v>
      </c>
      <c r="F266">
        <v>7650634</v>
      </c>
      <c r="G266">
        <v>16.799851365476478</v>
      </c>
    </row>
    <row r="267" spans="1:7" x14ac:dyDescent="0.3">
      <c r="A267">
        <v>45153</v>
      </c>
      <c r="B267">
        <v>366.42</v>
      </c>
      <c r="C267">
        <v>-3.9300000000000068</v>
      </c>
      <c r="D267">
        <v>-1.0611583637100059</v>
      </c>
      <c r="E267">
        <v>45539891</v>
      </c>
      <c r="F267">
        <v>3409089</v>
      </c>
      <c r="G267">
        <v>8.0916783877031353</v>
      </c>
    </row>
    <row r="268" spans="1:7" x14ac:dyDescent="0.3">
      <c r="A268">
        <v>45152</v>
      </c>
      <c r="B268">
        <v>370.35</v>
      </c>
      <c r="C268">
        <v>4.1100000000000136</v>
      </c>
      <c r="D268">
        <v>1.1222149410222841</v>
      </c>
      <c r="E268">
        <v>42130802</v>
      </c>
      <c r="F268">
        <v>-6576385</v>
      </c>
      <c r="G268">
        <v>-13.501878069862668</v>
      </c>
    </row>
    <row r="269" spans="1:7" x14ac:dyDescent="0.3">
      <c r="A269">
        <v>45149</v>
      </c>
      <c r="B269">
        <v>366.24</v>
      </c>
      <c r="C269">
        <v>-2.3499999999999659</v>
      </c>
      <c r="D269">
        <v>-0.63756477386797417</v>
      </c>
      <c r="E269">
        <v>48707187</v>
      </c>
      <c r="F269">
        <v>-23328078</v>
      </c>
      <c r="G269">
        <v>-32.38424679911985</v>
      </c>
    </row>
    <row r="270" spans="1:7" x14ac:dyDescent="0.3">
      <c r="A270">
        <v>45148</v>
      </c>
      <c r="B270">
        <v>368.59</v>
      </c>
      <c r="C270">
        <v>0.67999999999994998</v>
      </c>
      <c r="D270">
        <v>0.18482781114945229</v>
      </c>
      <c r="E270">
        <v>72035265</v>
      </c>
      <c r="F270">
        <v>20884365</v>
      </c>
      <c r="G270">
        <v>40.828929696251677</v>
      </c>
    </row>
    <row r="271" spans="1:7" x14ac:dyDescent="0.3">
      <c r="A271">
        <v>45147</v>
      </c>
      <c r="B271">
        <v>367.91</v>
      </c>
      <c r="C271">
        <v>-4.089999999999975</v>
      </c>
      <c r="D271">
        <v>-1.0994623655913911</v>
      </c>
      <c r="E271">
        <v>51150900</v>
      </c>
      <c r="F271">
        <v>6424447</v>
      </c>
      <c r="G271">
        <v>14.363864266187171</v>
      </c>
    </row>
    <row r="272" spans="1:7" x14ac:dyDescent="0.3">
      <c r="A272">
        <v>45146</v>
      </c>
      <c r="B272">
        <v>372</v>
      </c>
      <c r="C272">
        <v>-3.1899999999999977</v>
      </c>
      <c r="D272">
        <v>-0.85023588048721921</v>
      </c>
      <c r="E272">
        <v>44726453</v>
      </c>
      <c r="F272">
        <v>7496009</v>
      </c>
      <c r="G272">
        <v>20.134084353117036</v>
      </c>
    </row>
    <row r="273" spans="1:7" x14ac:dyDescent="0.3">
      <c r="A273">
        <v>45145</v>
      </c>
      <c r="B273">
        <v>375.19</v>
      </c>
      <c r="C273">
        <v>3.1499999999999773</v>
      </c>
      <c r="D273">
        <v>0.84668315234920355</v>
      </c>
      <c r="E273">
        <v>37230444</v>
      </c>
      <c r="F273">
        <v>-24472315</v>
      </c>
      <c r="G273">
        <v>-39.661621938169731</v>
      </c>
    </row>
    <row r="274" spans="1:7" x14ac:dyDescent="0.3">
      <c r="A274">
        <v>45142</v>
      </c>
      <c r="B274">
        <v>372.04</v>
      </c>
      <c r="C274">
        <v>-1.75</v>
      </c>
      <c r="D274">
        <v>-0.46817731881537761</v>
      </c>
      <c r="E274">
        <v>61702759</v>
      </c>
      <c r="F274">
        <v>13847378</v>
      </c>
      <c r="G274">
        <v>28.935884973938457</v>
      </c>
    </row>
    <row r="275" spans="1:7" x14ac:dyDescent="0.3">
      <c r="A275">
        <v>45141</v>
      </c>
      <c r="B275">
        <v>373.79</v>
      </c>
      <c r="C275">
        <v>-0.59999999999996589</v>
      </c>
      <c r="D275">
        <v>-0.16026069072356791</v>
      </c>
      <c r="E275">
        <v>47855381</v>
      </c>
      <c r="F275">
        <v>-24831726</v>
      </c>
      <c r="G275">
        <v>-34.162490467532294</v>
      </c>
    </row>
    <row r="276" spans="1:7" x14ac:dyDescent="0.3">
      <c r="A276">
        <v>45140</v>
      </c>
      <c r="B276">
        <v>374.39</v>
      </c>
      <c r="C276">
        <v>-8.4000000000000341</v>
      </c>
      <c r="D276">
        <v>-2.1944146921288521</v>
      </c>
      <c r="E276">
        <v>72687107</v>
      </c>
      <c r="F276">
        <v>31378650</v>
      </c>
      <c r="G276">
        <v>75.961806077627159</v>
      </c>
    </row>
    <row r="277" spans="1:7" x14ac:dyDescent="0.3">
      <c r="A277">
        <v>45139</v>
      </c>
      <c r="B277">
        <v>382.79</v>
      </c>
      <c r="C277">
        <v>-0.88999999999998636</v>
      </c>
      <c r="D277">
        <v>-0.23196413678064698</v>
      </c>
      <c r="E277">
        <v>41308457</v>
      </c>
      <c r="F277">
        <v>-2711448</v>
      </c>
      <c r="G277">
        <v>-6.1595953012620086</v>
      </c>
    </row>
    <row r="278" spans="1:7" x14ac:dyDescent="0.3">
      <c r="A278">
        <v>45138</v>
      </c>
      <c r="B278">
        <v>383.68</v>
      </c>
      <c r="C278">
        <v>0.19999999999998863</v>
      </c>
      <c r="D278">
        <v>5.2153958485446079E-2</v>
      </c>
      <c r="E278">
        <v>44019905</v>
      </c>
      <c r="F278">
        <v>-12883021</v>
      </c>
      <c r="G278">
        <v>-22.640348933901922</v>
      </c>
    </row>
    <row r="279" spans="1:7" x14ac:dyDescent="0.3">
      <c r="A279">
        <v>45135</v>
      </c>
      <c r="B279">
        <v>383.48</v>
      </c>
      <c r="C279">
        <v>6.8600000000000136</v>
      </c>
      <c r="D279">
        <v>1.8214646062344044</v>
      </c>
      <c r="E279">
        <v>56902926</v>
      </c>
      <c r="F279">
        <v>-7037299</v>
      </c>
      <c r="G279">
        <v>-11.006059174799589</v>
      </c>
    </row>
    <row r="280" spans="1:7" x14ac:dyDescent="0.3">
      <c r="A280">
        <v>45134</v>
      </c>
      <c r="B280">
        <v>376.62</v>
      </c>
      <c r="C280">
        <v>-0.89999999999997726</v>
      </c>
      <c r="D280">
        <v>-0.23839796567068694</v>
      </c>
      <c r="E280">
        <v>63940225</v>
      </c>
      <c r="F280">
        <v>16864515</v>
      </c>
      <c r="G280">
        <v>35.824239294532148</v>
      </c>
    </row>
    <row r="281" spans="1:7" x14ac:dyDescent="0.3">
      <c r="A281">
        <v>45133</v>
      </c>
      <c r="B281">
        <v>377.52</v>
      </c>
      <c r="C281">
        <v>-1.2599999999999909</v>
      </c>
      <c r="D281">
        <v>-0.33264691905591398</v>
      </c>
      <c r="E281">
        <v>47075710</v>
      </c>
      <c r="F281">
        <v>8181326</v>
      </c>
      <c r="G281">
        <v>21.034723162089417</v>
      </c>
    </row>
    <row r="282" spans="1:7" x14ac:dyDescent="0.3">
      <c r="A282">
        <v>45132</v>
      </c>
      <c r="B282">
        <v>378.78</v>
      </c>
      <c r="C282">
        <v>2.5499999999999545</v>
      </c>
      <c r="D282">
        <v>0.67777689179490053</v>
      </c>
      <c r="E282">
        <v>38894384</v>
      </c>
      <c r="F282">
        <v>-1485672</v>
      </c>
      <c r="G282">
        <v>-3.679222237829487</v>
      </c>
    </row>
    <row r="283" spans="1:7" x14ac:dyDescent="0.3">
      <c r="A283">
        <v>45131</v>
      </c>
      <c r="B283">
        <v>376.23</v>
      </c>
      <c r="C283">
        <v>0.60000000000002274</v>
      </c>
      <c r="D283">
        <v>0.15973165082661736</v>
      </c>
      <c r="E283">
        <v>40380056</v>
      </c>
      <c r="F283">
        <v>-20119587</v>
      </c>
      <c r="G283">
        <v>-33.255711938663836</v>
      </c>
    </row>
    <row r="284" spans="1:7" x14ac:dyDescent="0.3">
      <c r="A284">
        <v>45128</v>
      </c>
      <c r="B284">
        <v>375.63</v>
      </c>
      <c r="C284">
        <v>-1.1299999999999955</v>
      </c>
      <c r="D284">
        <v>-0.29992568213185994</v>
      </c>
      <c r="E284">
        <v>60499643</v>
      </c>
      <c r="F284">
        <v>-11442031</v>
      </c>
      <c r="G284">
        <v>-15.904593768557568</v>
      </c>
    </row>
    <row r="285" spans="1:7" x14ac:dyDescent="0.3">
      <c r="A285">
        <v>45127</v>
      </c>
      <c r="B285">
        <v>376.76</v>
      </c>
      <c r="C285">
        <v>-8.8899999999999864</v>
      </c>
      <c r="D285">
        <v>-2.3051990146505865</v>
      </c>
      <c r="E285">
        <v>71941674</v>
      </c>
      <c r="F285">
        <v>17848716</v>
      </c>
      <c r="G285">
        <v>32.996376349024949</v>
      </c>
    </row>
    <row r="286" spans="1:7" x14ac:dyDescent="0.3">
      <c r="A286">
        <v>45126</v>
      </c>
      <c r="B286">
        <v>385.65</v>
      </c>
      <c r="C286">
        <v>-9.0000000000031832E-2</v>
      </c>
      <c r="D286">
        <v>-2.3331777881482819E-2</v>
      </c>
      <c r="E286">
        <v>54092958</v>
      </c>
      <c r="F286">
        <v>-1250480</v>
      </c>
      <c r="G286">
        <v>-2.2594909987341225</v>
      </c>
    </row>
    <row r="287" spans="1:7" x14ac:dyDescent="0.3">
      <c r="A287">
        <v>45125</v>
      </c>
      <c r="B287">
        <v>385.74</v>
      </c>
      <c r="C287">
        <v>3.1299999999999955</v>
      </c>
      <c r="D287">
        <v>0.81806539295888647</v>
      </c>
      <c r="E287">
        <v>55343438</v>
      </c>
      <c r="F287">
        <v>14474523</v>
      </c>
      <c r="G287">
        <v>35.416949532425804</v>
      </c>
    </row>
    <row r="288" spans="1:7" x14ac:dyDescent="0.3">
      <c r="A288">
        <v>45124</v>
      </c>
      <c r="B288">
        <v>382.61</v>
      </c>
      <c r="C288">
        <v>3.5400000000000205</v>
      </c>
      <c r="D288">
        <v>0.93386445775187188</v>
      </c>
      <c r="E288">
        <v>40868915</v>
      </c>
      <c r="F288">
        <v>-14279585</v>
      </c>
      <c r="G288">
        <v>-25.892970797029836</v>
      </c>
    </row>
    <row r="289" spans="1:7" x14ac:dyDescent="0.3">
      <c r="A289">
        <v>45121</v>
      </c>
      <c r="B289">
        <v>379.07</v>
      </c>
      <c r="C289">
        <v>-7.9999999999984084E-2</v>
      </c>
      <c r="D289">
        <v>-2.1099828563888721E-2</v>
      </c>
      <c r="E289">
        <v>55148500</v>
      </c>
      <c r="F289">
        <v>8188488</v>
      </c>
      <c r="G289">
        <v>17.437150569723023</v>
      </c>
    </row>
    <row r="290" spans="1:7" x14ac:dyDescent="0.3">
      <c r="A290">
        <v>45120</v>
      </c>
      <c r="B290">
        <v>379.15</v>
      </c>
      <c r="C290">
        <v>6.3299999999999841</v>
      </c>
      <c r="D290">
        <v>1.6978702859288621</v>
      </c>
      <c r="E290">
        <v>46960012</v>
      </c>
      <c r="F290">
        <v>-14743684</v>
      </c>
      <c r="G290">
        <v>-23.894328793529645</v>
      </c>
    </row>
    <row r="291" spans="1:7" x14ac:dyDescent="0.3">
      <c r="A291">
        <v>45119</v>
      </c>
      <c r="B291">
        <v>372.82</v>
      </c>
      <c r="C291">
        <v>4.6499999999999773</v>
      </c>
      <c r="D291">
        <v>1.2630035038161656</v>
      </c>
      <c r="E291">
        <v>61703696</v>
      </c>
      <c r="F291">
        <v>23489550</v>
      </c>
      <c r="G291">
        <v>61.468206040768251</v>
      </c>
    </row>
    <row r="292" spans="1:7" x14ac:dyDescent="0.3">
      <c r="A292">
        <v>45118</v>
      </c>
      <c r="B292">
        <v>368.17</v>
      </c>
      <c r="C292">
        <v>1.8100000000000023</v>
      </c>
      <c r="D292">
        <v>0.49404956873021133</v>
      </c>
      <c r="E292">
        <v>38214146</v>
      </c>
      <c r="F292">
        <v>-10284654</v>
      </c>
      <c r="G292">
        <v>-21.205996849406585</v>
      </c>
    </row>
    <row r="293" spans="1:7" x14ac:dyDescent="0.3">
      <c r="A293">
        <v>45117</v>
      </c>
      <c r="B293">
        <v>366.36</v>
      </c>
      <c r="C293">
        <v>0.12000000000000455</v>
      </c>
      <c r="D293">
        <v>3.2765399737878044E-2</v>
      </c>
      <c r="E293">
        <v>48498800</v>
      </c>
      <c r="F293">
        <v>1365051</v>
      </c>
      <c r="G293">
        <v>2.8961222668708149</v>
      </c>
    </row>
    <row r="294" spans="1:7" x14ac:dyDescent="0.3">
      <c r="A294">
        <v>45114</v>
      </c>
      <c r="B294">
        <v>366.24</v>
      </c>
      <c r="C294">
        <v>-1.2199999999999704</v>
      </c>
      <c r="D294">
        <v>-0.33200892614161281</v>
      </c>
      <c r="E294">
        <v>47133749</v>
      </c>
      <c r="F294">
        <v>-2240979</v>
      </c>
      <c r="G294">
        <v>-4.5387166487276644</v>
      </c>
    </row>
    <row r="295" spans="1:7" x14ac:dyDescent="0.3">
      <c r="A295">
        <v>45113</v>
      </c>
      <c r="B295">
        <v>367.46</v>
      </c>
      <c r="C295">
        <v>-2.8199999999999932</v>
      </c>
      <c r="D295">
        <v>-0.76158582694177201</v>
      </c>
      <c r="E295">
        <v>49374728</v>
      </c>
      <c r="F295">
        <v>14913845</v>
      </c>
      <c r="G295">
        <v>43.277605509992298</v>
      </c>
    </row>
    <row r="296" spans="1:7" x14ac:dyDescent="0.3">
      <c r="A296">
        <v>45112</v>
      </c>
      <c r="B296">
        <v>370.28</v>
      </c>
      <c r="C296">
        <v>-1.0000000000047748E-2</v>
      </c>
      <c r="D296">
        <v>-2.7005860271807902E-3</v>
      </c>
      <c r="E296">
        <v>34460883</v>
      </c>
      <c r="F296">
        <v>15028021</v>
      </c>
      <c r="G296">
        <v>77.333029998360516</v>
      </c>
    </row>
    <row r="297" spans="1:7" x14ac:dyDescent="0.3">
      <c r="A297">
        <v>45110</v>
      </c>
      <c r="B297">
        <v>370.29</v>
      </c>
      <c r="C297">
        <v>0.87000000000000455</v>
      </c>
      <c r="D297">
        <v>0.23550430404417858</v>
      </c>
      <c r="E297">
        <v>19432862</v>
      </c>
      <c r="F297">
        <v>-39279639</v>
      </c>
      <c r="G297">
        <v>-66.90166204979073</v>
      </c>
    </row>
    <row r="298" spans="1:7" x14ac:dyDescent="0.3">
      <c r="A298">
        <v>45107</v>
      </c>
      <c r="B298">
        <v>369.42</v>
      </c>
      <c r="C298">
        <v>5.6100000000000136</v>
      </c>
      <c r="D298">
        <v>1.5420136884637623</v>
      </c>
      <c r="E298">
        <v>58712501</v>
      </c>
      <c r="F298">
        <v>12561534</v>
      </c>
      <c r="G298">
        <v>27.218354926344229</v>
      </c>
    </row>
    <row r="299" spans="1:7" x14ac:dyDescent="0.3">
      <c r="A299">
        <v>45106</v>
      </c>
      <c r="B299">
        <v>363.81</v>
      </c>
      <c r="C299">
        <v>-0.73000000000001819</v>
      </c>
      <c r="D299">
        <v>-0.20025237285346414</v>
      </c>
      <c r="E299">
        <v>46150967</v>
      </c>
      <c r="F299">
        <v>-347064</v>
      </c>
      <c r="G299">
        <v>-0.7464057994197647</v>
      </c>
    </row>
    <row r="300" spans="1:7" x14ac:dyDescent="0.3">
      <c r="A300">
        <v>45105</v>
      </c>
      <c r="B300">
        <v>364.54</v>
      </c>
      <c r="C300">
        <v>0.71000000000003638</v>
      </c>
      <c r="D300">
        <v>0.195146084709902</v>
      </c>
      <c r="E300">
        <v>46498031</v>
      </c>
      <c r="F300">
        <v>-2930060</v>
      </c>
      <c r="G300">
        <v>-5.9279246693949803</v>
      </c>
    </row>
    <row r="301" spans="1:7" x14ac:dyDescent="0.3">
      <c r="A301">
        <v>45104</v>
      </c>
      <c r="B301">
        <v>363.83</v>
      </c>
      <c r="C301">
        <v>6.1499999999999773</v>
      </c>
      <c r="D301">
        <v>1.7194140013419752</v>
      </c>
      <c r="E301">
        <v>49428091</v>
      </c>
      <c r="F301">
        <v>-3257387</v>
      </c>
      <c r="G301">
        <v>-6.1827037044249646</v>
      </c>
    </row>
    <row r="302" spans="1:7" x14ac:dyDescent="0.3">
      <c r="A302">
        <v>45103</v>
      </c>
      <c r="B302">
        <v>357.68</v>
      </c>
      <c r="C302">
        <v>-4.8600000000000136</v>
      </c>
      <c r="D302">
        <v>-1.3405417333259815</v>
      </c>
      <c r="E302">
        <v>52685478</v>
      </c>
      <c r="F302">
        <v>3762567</v>
      </c>
      <c r="G302">
        <v>7.6908076872204107</v>
      </c>
    </row>
    <row r="303" spans="1:7" x14ac:dyDescent="0.3">
      <c r="A303">
        <v>45100</v>
      </c>
      <c r="B303">
        <v>362.54</v>
      </c>
      <c r="C303">
        <v>-3.6299999999999955</v>
      </c>
      <c r="D303">
        <v>-0.99134281890924847</v>
      </c>
      <c r="E303">
        <v>48922911</v>
      </c>
      <c r="F303">
        <v>1319868</v>
      </c>
      <c r="G303">
        <v>2.7726546809202932</v>
      </c>
    </row>
    <row r="304" spans="1:7" x14ac:dyDescent="0.3">
      <c r="A304">
        <v>45099</v>
      </c>
      <c r="B304">
        <v>366.17</v>
      </c>
      <c r="C304">
        <v>4.2700000000000387</v>
      </c>
      <c r="D304">
        <v>1.1798839458414034</v>
      </c>
      <c r="E304">
        <v>47603043</v>
      </c>
      <c r="F304">
        <v>-5775213</v>
      </c>
      <c r="G304">
        <v>-10.819411184958909</v>
      </c>
    </row>
    <row r="305" spans="1:7" x14ac:dyDescent="0.3">
      <c r="A305">
        <v>45098</v>
      </c>
      <c r="B305">
        <v>361.9</v>
      </c>
      <c r="C305">
        <v>-5</v>
      </c>
      <c r="D305">
        <v>-1.3627691469065142</v>
      </c>
      <c r="E305">
        <v>53378256</v>
      </c>
      <c r="F305">
        <v>4173534</v>
      </c>
      <c r="G305">
        <v>8.4819786198568501</v>
      </c>
    </row>
    <row r="306" spans="1:7" x14ac:dyDescent="0.3">
      <c r="A306">
        <v>45097</v>
      </c>
      <c r="B306">
        <v>366.9</v>
      </c>
      <c r="C306">
        <v>-1.0300000000000296</v>
      </c>
      <c r="D306">
        <v>-0.27994455467073343</v>
      </c>
      <c r="E306">
        <v>49204722</v>
      </c>
      <c r="F306">
        <v>-31727249</v>
      </c>
      <c r="G306">
        <v>-39.202367875113282</v>
      </c>
    </row>
    <row r="307" spans="1:7" x14ac:dyDescent="0.3">
      <c r="A307">
        <v>45093</v>
      </c>
      <c r="B307">
        <v>367.93</v>
      </c>
      <c r="C307">
        <v>-2.3299999999999841</v>
      </c>
      <c r="D307">
        <v>-0.62928752768324536</v>
      </c>
      <c r="E307">
        <v>80931971</v>
      </c>
      <c r="F307">
        <v>9793148</v>
      </c>
      <c r="G307">
        <v>13.76624968900596</v>
      </c>
    </row>
    <row r="308" spans="1:7" x14ac:dyDescent="0.3">
      <c r="A308">
        <v>45092</v>
      </c>
      <c r="B308">
        <v>370.26</v>
      </c>
      <c r="C308">
        <v>4.3600000000000136</v>
      </c>
      <c r="D308">
        <v>1.1915823995627259</v>
      </c>
      <c r="E308">
        <v>71138823</v>
      </c>
      <c r="F308">
        <v>1613181</v>
      </c>
      <c r="G308">
        <v>2.3202676790816259</v>
      </c>
    </row>
    <row r="309" spans="1:7" x14ac:dyDescent="0.3">
      <c r="A309">
        <v>45091</v>
      </c>
      <c r="B309">
        <v>365.9</v>
      </c>
      <c r="C309">
        <v>2.6399999999999864</v>
      </c>
      <c r="D309">
        <v>0.72675218851510937</v>
      </c>
      <c r="E309">
        <v>69525642</v>
      </c>
      <c r="F309">
        <v>12427838</v>
      </c>
      <c r="G309">
        <v>21.765877370695378</v>
      </c>
    </row>
    <row r="310" spans="1:7" x14ac:dyDescent="0.3">
      <c r="A310">
        <v>45090</v>
      </c>
      <c r="B310">
        <v>363.26</v>
      </c>
      <c r="C310">
        <v>2.7699999999999818</v>
      </c>
      <c r="D310">
        <v>0.76839856861493572</v>
      </c>
      <c r="E310">
        <v>57097804</v>
      </c>
      <c r="F310">
        <v>12280158</v>
      </c>
      <c r="G310">
        <v>27.400274436546713</v>
      </c>
    </row>
    <row r="311" spans="1:7" x14ac:dyDescent="0.3">
      <c r="A311">
        <v>45089</v>
      </c>
      <c r="B311">
        <v>360.49</v>
      </c>
      <c r="C311">
        <v>5.9900000000000091</v>
      </c>
      <c r="D311">
        <v>1.6897038081805384</v>
      </c>
      <c r="E311">
        <v>44817646</v>
      </c>
      <c r="F311">
        <v>-8379281</v>
      </c>
      <c r="G311">
        <v>-15.751438048291774</v>
      </c>
    </row>
    <row r="312" spans="1:7" x14ac:dyDescent="0.3">
      <c r="A312">
        <v>45086</v>
      </c>
      <c r="B312">
        <v>354.5</v>
      </c>
      <c r="C312">
        <v>1.3500000000000227</v>
      </c>
      <c r="D312">
        <v>0.38227382132239074</v>
      </c>
      <c r="E312">
        <v>53196927</v>
      </c>
      <c r="F312">
        <v>6043005</v>
      </c>
      <c r="G312">
        <v>12.815487543114653</v>
      </c>
    </row>
    <row r="313" spans="1:7" x14ac:dyDescent="0.3">
      <c r="A313">
        <v>45085</v>
      </c>
      <c r="B313">
        <v>353.15</v>
      </c>
      <c r="C313">
        <v>4.3299999999999841</v>
      </c>
      <c r="D313">
        <v>1.2413279055100006</v>
      </c>
      <c r="E313">
        <v>47153922</v>
      </c>
      <c r="F313">
        <v>-22072014</v>
      </c>
      <c r="G313">
        <v>-31.884023929990633</v>
      </c>
    </row>
    <row r="314" spans="1:7" x14ac:dyDescent="0.3">
      <c r="A314">
        <v>45084</v>
      </c>
      <c r="B314">
        <v>348.82</v>
      </c>
      <c r="C314">
        <v>-6.0199999999999818</v>
      </c>
      <c r="D314">
        <v>-1.6965392853116847</v>
      </c>
      <c r="E314">
        <v>69225936</v>
      </c>
      <c r="F314">
        <v>27835536</v>
      </c>
      <c r="G314">
        <v>67.251188681433376</v>
      </c>
    </row>
    <row r="315" spans="1:7" x14ac:dyDescent="0.3">
      <c r="A315">
        <v>45083</v>
      </c>
      <c r="B315">
        <v>354.84</v>
      </c>
      <c r="C315">
        <v>-6.0000000000002274E-2</v>
      </c>
      <c r="D315">
        <v>-1.6906170752325242E-2</v>
      </c>
      <c r="E315">
        <v>41390400</v>
      </c>
      <c r="F315">
        <v>-5875828</v>
      </c>
      <c r="G315">
        <v>-12.431345272569667</v>
      </c>
    </row>
    <row r="316" spans="1:7" x14ac:dyDescent="0.3">
      <c r="A316">
        <v>45082</v>
      </c>
      <c r="B316">
        <v>354.9</v>
      </c>
      <c r="C316">
        <v>0.25</v>
      </c>
      <c r="D316">
        <v>7.0492034400112785E-2</v>
      </c>
      <c r="E316">
        <v>47266228</v>
      </c>
      <c r="F316">
        <v>-6105885</v>
      </c>
      <c r="G316">
        <v>-11.440215979457287</v>
      </c>
    </row>
    <row r="317" spans="1:7" x14ac:dyDescent="0.3">
      <c r="A317">
        <v>45079</v>
      </c>
      <c r="B317">
        <v>354.65</v>
      </c>
      <c r="C317">
        <v>2.6399999999999864</v>
      </c>
      <c r="D317">
        <v>0.74997869378710447</v>
      </c>
      <c r="E317">
        <v>53372113</v>
      </c>
      <c r="F317">
        <v>2883512</v>
      </c>
      <c r="G317">
        <v>5.7112139035106164</v>
      </c>
    </row>
    <row r="318" spans="1:7" x14ac:dyDescent="0.3">
      <c r="A318">
        <v>45078</v>
      </c>
      <c r="B318">
        <v>352.01</v>
      </c>
      <c r="C318">
        <v>4.0199999999999818</v>
      </c>
      <c r="D318">
        <v>1.1552056093565854</v>
      </c>
      <c r="E318">
        <v>50488601</v>
      </c>
      <c r="F318">
        <v>-14616777</v>
      </c>
      <c r="G318">
        <v>-22.450951747795706</v>
      </c>
    </row>
    <row r="319" spans="1:7" x14ac:dyDescent="0.3">
      <c r="A319">
        <v>45077</v>
      </c>
      <c r="B319">
        <v>347.99</v>
      </c>
      <c r="C319">
        <v>-1.9900000000000091</v>
      </c>
      <c r="D319">
        <v>-0.5686039202240154</v>
      </c>
      <c r="E319">
        <v>65105378</v>
      </c>
      <c r="F319">
        <v>-7546778</v>
      </c>
      <c r="G319">
        <v>-10.387548581490135</v>
      </c>
    </row>
    <row r="320" spans="1:7" x14ac:dyDescent="0.3">
      <c r="A320">
        <v>45076</v>
      </c>
      <c r="B320">
        <v>349.98</v>
      </c>
      <c r="C320">
        <v>1.5800000000000409</v>
      </c>
      <c r="D320">
        <v>0.45350172215845036</v>
      </c>
      <c r="E320">
        <v>72652156</v>
      </c>
      <c r="F320">
        <v>9645204</v>
      </c>
      <c r="G320">
        <v>15.308158375920168</v>
      </c>
    </row>
    <row r="321" spans="1:7" x14ac:dyDescent="0.3">
      <c r="A321">
        <v>45072</v>
      </c>
      <c r="B321">
        <v>348.4</v>
      </c>
      <c r="C321">
        <v>8.67999999999995</v>
      </c>
      <c r="D321">
        <v>2.5550453314494139</v>
      </c>
      <c r="E321">
        <v>63006952</v>
      </c>
      <c r="F321">
        <v>-3855821</v>
      </c>
      <c r="G321">
        <v>-5.7667680040730591</v>
      </c>
    </row>
    <row r="322" spans="1:7" x14ac:dyDescent="0.3">
      <c r="A322">
        <v>45071</v>
      </c>
      <c r="B322">
        <v>339.72</v>
      </c>
      <c r="C322">
        <v>8.07000000000005</v>
      </c>
      <c r="D322">
        <v>2.4332881049299111</v>
      </c>
      <c r="E322">
        <v>66862773</v>
      </c>
      <c r="F322">
        <v>3971604</v>
      </c>
      <c r="G322">
        <v>6.3150424187535776</v>
      </c>
    </row>
    <row r="323" spans="1:7" x14ac:dyDescent="0.3">
      <c r="A323">
        <v>45070</v>
      </c>
      <c r="B323">
        <v>331.65</v>
      </c>
      <c r="C323">
        <v>-1.7100000000000364</v>
      </c>
      <c r="D323">
        <v>-0.51295896328294821</v>
      </c>
      <c r="E323">
        <v>62891169</v>
      </c>
      <c r="F323">
        <v>14674506</v>
      </c>
      <c r="G323">
        <v>30.434511820114967</v>
      </c>
    </row>
    <row r="324" spans="1:7" x14ac:dyDescent="0.3">
      <c r="A324">
        <v>45069</v>
      </c>
      <c r="B324">
        <v>333.36</v>
      </c>
      <c r="C324">
        <v>-4.2799999999999727</v>
      </c>
      <c r="D324">
        <v>-1.2676223196303675</v>
      </c>
      <c r="E324">
        <v>48216663</v>
      </c>
      <c r="F324">
        <v>5200715</v>
      </c>
      <c r="G324">
        <v>12.090201987411739</v>
      </c>
    </row>
    <row r="325" spans="1:7" x14ac:dyDescent="0.3">
      <c r="A325">
        <v>45068</v>
      </c>
      <c r="B325">
        <v>337.64</v>
      </c>
      <c r="C325">
        <v>1.1299999999999955</v>
      </c>
      <c r="D325">
        <v>0.335799827642565</v>
      </c>
      <c r="E325">
        <v>43015948</v>
      </c>
      <c r="F325">
        <v>-18538978</v>
      </c>
      <c r="G325">
        <v>-30.117781312904185</v>
      </c>
    </row>
    <row r="326" spans="1:7" x14ac:dyDescent="0.3">
      <c r="A326">
        <v>45065</v>
      </c>
      <c r="B326">
        <v>336.51</v>
      </c>
      <c r="C326">
        <v>-0.75999999999999091</v>
      </c>
      <c r="D326">
        <v>-0.22533874936993831</v>
      </c>
      <c r="E326">
        <v>61554926</v>
      </c>
      <c r="F326">
        <v>-2658540</v>
      </c>
      <c r="G326">
        <v>-4.1401596356751709</v>
      </c>
    </row>
    <row r="327" spans="1:7" x14ac:dyDescent="0.3">
      <c r="A327">
        <v>45064</v>
      </c>
      <c r="B327">
        <v>337.27</v>
      </c>
      <c r="C327">
        <v>6.1499999999999773</v>
      </c>
      <c r="D327">
        <v>1.8573326890553206</v>
      </c>
      <c r="E327">
        <v>64213466</v>
      </c>
      <c r="F327">
        <v>16727342</v>
      </c>
      <c r="G327">
        <v>35.225747209858611</v>
      </c>
    </row>
    <row r="328" spans="1:7" x14ac:dyDescent="0.3">
      <c r="A328">
        <v>45063</v>
      </c>
      <c r="B328">
        <v>331.12</v>
      </c>
      <c r="C328">
        <v>3.9599999999999795</v>
      </c>
      <c r="D328">
        <v>1.2104169213840259</v>
      </c>
      <c r="E328">
        <v>47486124</v>
      </c>
      <c r="F328">
        <v>7466973</v>
      </c>
      <c r="G328">
        <v>18.658499277008652</v>
      </c>
    </row>
    <row r="329" spans="1:7" x14ac:dyDescent="0.3">
      <c r="A329">
        <v>45062</v>
      </c>
      <c r="B329">
        <v>327.16000000000003</v>
      </c>
      <c r="C329">
        <v>0.37000000000000455</v>
      </c>
      <c r="D329">
        <v>0.11322255882983094</v>
      </c>
      <c r="E329">
        <v>40019151</v>
      </c>
      <c r="F329">
        <v>6643592</v>
      </c>
      <c r="G329">
        <v>19.905560233463056</v>
      </c>
    </row>
    <row r="330" spans="1:7" x14ac:dyDescent="0.3">
      <c r="A330">
        <v>45061</v>
      </c>
      <c r="B330">
        <v>326.79000000000002</v>
      </c>
      <c r="C330">
        <v>1.7600000000000477</v>
      </c>
      <c r="D330">
        <v>0.54148847798666211</v>
      </c>
      <c r="E330">
        <v>33375559</v>
      </c>
      <c r="F330">
        <v>-15057277</v>
      </c>
      <c r="G330">
        <v>-31.088984754062306</v>
      </c>
    </row>
    <row r="331" spans="1:7" x14ac:dyDescent="0.3">
      <c r="A331">
        <v>45058</v>
      </c>
      <c r="B331">
        <v>325.02999999999997</v>
      </c>
      <c r="C331">
        <v>-1.1700000000000159</v>
      </c>
      <c r="D331">
        <v>-0.35867565910484855</v>
      </c>
      <c r="E331">
        <v>48432836</v>
      </c>
      <c r="F331">
        <v>4154288</v>
      </c>
      <c r="G331">
        <v>9.3821685390406202</v>
      </c>
    </row>
    <row r="332" spans="1:7" x14ac:dyDescent="0.3">
      <c r="A332">
        <v>45057</v>
      </c>
      <c r="B332">
        <v>326.2</v>
      </c>
      <c r="C332">
        <v>1.0600000000000023</v>
      </c>
      <c r="D332">
        <v>0.32601340960816949</v>
      </c>
      <c r="E332">
        <v>44278548</v>
      </c>
      <c r="F332">
        <v>-16168075</v>
      </c>
      <c r="G332">
        <v>-26.747689444950463</v>
      </c>
    </row>
    <row r="333" spans="1:7" x14ac:dyDescent="0.3">
      <c r="A333">
        <v>45056</v>
      </c>
      <c r="B333">
        <v>325.14</v>
      </c>
      <c r="C333">
        <v>3.5</v>
      </c>
      <c r="D333">
        <v>1.0881731127969159</v>
      </c>
      <c r="E333">
        <v>60446623</v>
      </c>
      <c r="F333">
        <v>28677823</v>
      </c>
      <c r="G333">
        <v>90.270400518747948</v>
      </c>
    </row>
    <row r="334" spans="1:7" x14ac:dyDescent="0.3">
      <c r="A334">
        <v>45055</v>
      </c>
      <c r="B334">
        <v>321.64</v>
      </c>
      <c r="C334">
        <v>-2.0500000000000114</v>
      </c>
      <c r="D334">
        <v>-0.63332200562266716</v>
      </c>
      <c r="E334">
        <v>31768800</v>
      </c>
      <c r="F334">
        <v>-4696996</v>
      </c>
      <c r="G334">
        <v>-12.880552504599104</v>
      </c>
    </row>
    <row r="335" spans="1:7" x14ac:dyDescent="0.3">
      <c r="A335">
        <v>45054</v>
      </c>
      <c r="B335">
        <v>323.69</v>
      </c>
      <c r="C335">
        <v>0.80000000000001137</v>
      </c>
      <c r="D335">
        <v>0.24776239586237153</v>
      </c>
      <c r="E335">
        <v>36465796</v>
      </c>
      <c r="F335">
        <v>-15340302</v>
      </c>
      <c r="G335">
        <v>-29.61099675949345</v>
      </c>
    </row>
    <row r="336" spans="1:7" x14ac:dyDescent="0.3">
      <c r="A336">
        <v>45051</v>
      </c>
      <c r="B336">
        <v>322.89</v>
      </c>
      <c r="C336">
        <v>6.7199999999999704</v>
      </c>
      <c r="D336">
        <v>2.1254388461903311</v>
      </c>
      <c r="E336">
        <v>51806098</v>
      </c>
      <c r="F336">
        <v>1581578</v>
      </c>
      <c r="G336">
        <v>3.1490156600799768</v>
      </c>
    </row>
    <row r="337" spans="1:7" x14ac:dyDescent="0.3">
      <c r="A337">
        <v>45050</v>
      </c>
      <c r="B337">
        <v>316.17</v>
      </c>
      <c r="C337">
        <v>-1.1200000000000045</v>
      </c>
      <c r="D337">
        <v>-0.35298937880172854</v>
      </c>
      <c r="E337">
        <v>50224520</v>
      </c>
      <c r="F337">
        <v>-9657550</v>
      </c>
      <c r="G337">
        <v>-16.127615494921937</v>
      </c>
    </row>
    <row r="338" spans="1:7" x14ac:dyDescent="0.3">
      <c r="A338">
        <v>45049</v>
      </c>
      <c r="B338">
        <v>317.29000000000002</v>
      </c>
      <c r="C338">
        <v>-2.089999999999975</v>
      </c>
      <c r="D338">
        <v>-0.65439288621703773</v>
      </c>
      <c r="E338">
        <v>59882070</v>
      </c>
      <c r="F338">
        <v>3362663</v>
      </c>
      <c r="G338">
        <v>5.9495723300847798</v>
      </c>
    </row>
    <row r="339" spans="1:7" x14ac:dyDescent="0.3">
      <c r="A339">
        <v>45048</v>
      </c>
      <c r="B339">
        <v>319.38</v>
      </c>
      <c r="C339">
        <v>-2.8100000000000023</v>
      </c>
      <c r="D339">
        <v>-0.87215618113535565</v>
      </c>
      <c r="E339">
        <v>56519407</v>
      </c>
      <c r="F339">
        <v>15506021</v>
      </c>
      <c r="G339">
        <v>37.807219818427086</v>
      </c>
    </row>
    <row r="340" spans="1:7" x14ac:dyDescent="0.3">
      <c r="A340">
        <v>45047</v>
      </c>
      <c r="B340">
        <v>322.19</v>
      </c>
      <c r="C340">
        <v>-0.37000000000000455</v>
      </c>
      <c r="D340">
        <v>-0.11470734126984268</v>
      </c>
      <c r="E340">
        <v>41013386</v>
      </c>
      <c r="F340">
        <v>-18699249</v>
      </c>
      <c r="G340">
        <v>-31.315397486645832</v>
      </c>
    </row>
    <row r="341" spans="1:7" x14ac:dyDescent="0.3">
      <c r="A341">
        <v>45044</v>
      </c>
      <c r="B341">
        <v>322.56</v>
      </c>
      <c r="C341">
        <v>2.2099999999999795</v>
      </c>
      <c r="D341">
        <v>0.68987045419072246</v>
      </c>
      <c r="E341">
        <v>59712635</v>
      </c>
      <c r="F341">
        <v>-5717757</v>
      </c>
      <c r="G341">
        <v>-8.7386867558427586</v>
      </c>
    </row>
    <row r="342" spans="1:7" x14ac:dyDescent="0.3">
      <c r="A342">
        <v>45043</v>
      </c>
      <c r="B342">
        <v>320.35000000000002</v>
      </c>
      <c r="C342">
        <v>8.4800000000000182</v>
      </c>
      <c r="D342">
        <v>2.7190816686439923</v>
      </c>
      <c r="E342">
        <v>65430392</v>
      </c>
      <c r="F342">
        <v>10029896</v>
      </c>
      <c r="G342">
        <v>18.104343325734845</v>
      </c>
    </row>
    <row r="343" spans="1:7" x14ac:dyDescent="0.3">
      <c r="A343">
        <v>45042</v>
      </c>
      <c r="B343">
        <v>311.87</v>
      </c>
      <c r="C343">
        <v>1.8799999999999955</v>
      </c>
      <c r="D343">
        <v>0.60647117648956272</v>
      </c>
      <c r="E343">
        <v>55400496</v>
      </c>
      <c r="F343">
        <v>-1721148</v>
      </c>
      <c r="G343">
        <v>-3.0131275633453405</v>
      </c>
    </row>
    <row r="344" spans="1:7" x14ac:dyDescent="0.3">
      <c r="A344">
        <v>45041</v>
      </c>
      <c r="B344">
        <v>309.99</v>
      </c>
      <c r="C344">
        <v>-5.9599999999999795</v>
      </c>
      <c r="D344">
        <v>-1.8863744263332742</v>
      </c>
      <c r="E344">
        <v>57121644</v>
      </c>
      <c r="F344">
        <v>13078581</v>
      </c>
      <c r="G344">
        <v>29.694985110368005</v>
      </c>
    </row>
    <row r="345" spans="1:7" x14ac:dyDescent="0.3">
      <c r="A345">
        <v>45040</v>
      </c>
      <c r="B345">
        <v>315.95</v>
      </c>
      <c r="C345">
        <v>-0.66000000000002501</v>
      </c>
      <c r="D345">
        <v>-0.20845835570576576</v>
      </c>
      <c r="E345">
        <v>44043063</v>
      </c>
      <c r="F345">
        <v>-14959222</v>
      </c>
      <c r="G345">
        <v>-25.35363164324907</v>
      </c>
    </row>
    <row r="346" spans="1:7" x14ac:dyDescent="0.3">
      <c r="A346">
        <v>45037</v>
      </c>
      <c r="B346">
        <v>316.61</v>
      </c>
      <c r="C346">
        <v>0.33000000000004093</v>
      </c>
      <c r="D346">
        <v>0.10433792841787054</v>
      </c>
      <c r="E346">
        <v>59002285</v>
      </c>
      <c r="F346">
        <v>-3459857</v>
      </c>
      <c r="G346">
        <v>-5.5391264039584165</v>
      </c>
    </row>
    <row r="347" spans="1:7" x14ac:dyDescent="0.3">
      <c r="A347">
        <v>45036</v>
      </c>
      <c r="B347">
        <v>316.27999999999997</v>
      </c>
      <c r="C347">
        <v>-2.4300000000000068</v>
      </c>
      <c r="D347">
        <v>-0.76244862100342226</v>
      </c>
      <c r="E347">
        <v>62462142</v>
      </c>
      <c r="F347">
        <v>23502015</v>
      </c>
      <c r="G347">
        <v>60.323250486324135</v>
      </c>
    </row>
    <row r="348" spans="1:7" x14ac:dyDescent="0.3">
      <c r="A348">
        <v>45035</v>
      </c>
      <c r="B348">
        <v>318.70999999999998</v>
      </c>
      <c r="C348">
        <v>-0.15000000000003411</v>
      </c>
      <c r="D348">
        <v>-4.7042589224121592E-2</v>
      </c>
      <c r="E348">
        <v>38960127</v>
      </c>
      <c r="F348">
        <v>-7786813</v>
      </c>
      <c r="G348">
        <v>-16.657374792874144</v>
      </c>
    </row>
    <row r="349" spans="1:7" x14ac:dyDescent="0.3">
      <c r="A349">
        <v>45034</v>
      </c>
      <c r="B349">
        <v>318.86</v>
      </c>
      <c r="C349">
        <v>2.0000000000038654E-2</v>
      </c>
      <c r="D349">
        <v>6.2727386777188107E-3</v>
      </c>
      <c r="E349">
        <v>46746940</v>
      </c>
      <c r="F349">
        <v>3739917</v>
      </c>
      <c r="G349">
        <v>8.6960611061128326</v>
      </c>
    </row>
    <row r="350" spans="1:7" x14ac:dyDescent="0.3">
      <c r="A350">
        <v>45033</v>
      </c>
      <c r="B350">
        <v>318.83999999999997</v>
      </c>
      <c r="C350">
        <v>0.26999999999998181</v>
      </c>
      <c r="D350">
        <v>8.4753743290322953E-2</v>
      </c>
      <c r="E350">
        <v>43007023</v>
      </c>
      <c r="F350">
        <v>-13271261</v>
      </c>
      <c r="G350">
        <v>-23.581495484119593</v>
      </c>
    </row>
    <row r="351" spans="1:7" x14ac:dyDescent="0.3">
      <c r="A351">
        <v>45030</v>
      </c>
      <c r="B351">
        <v>318.57</v>
      </c>
      <c r="C351">
        <v>-0.60000000000002274</v>
      </c>
      <c r="D351">
        <v>-0.18798759281888106</v>
      </c>
      <c r="E351">
        <v>56278284</v>
      </c>
      <c r="F351">
        <v>1664492</v>
      </c>
      <c r="G351">
        <v>3.0477502825659863</v>
      </c>
    </row>
    <row r="352" spans="1:7" x14ac:dyDescent="0.3">
      <c r="A352">
        <v>45029</v>
      </c>
      <c r="B352">
        <v>319.17</v>
      </c>
      <c r="C352">
        <v>6.1299999999999955</v>
      </c>
      <c r="D352">
        <v>1.9582162024022474</v>
      </c>
      <c r="E352">
        <v>54613792</v>
      </c>
      <c r="F352">
        <v>-8199513</v>
      </c>
      <c r="G352">
        <v>-13.053783748522706</v>
      </c>
    </row>
    <row r="353" spans="1:7" x14ac:dyDescent="0.3">
      <c r="A353">
        <v>45028</v>
      </c>
      <c r="B353">
        <v>313.04000000000002</v>
      </c>
      <c r="C353">
        <v>-2.7899999999999636</v>
      </c>
      <c r="D353">
        <v>-0.88338663204887558</v>
      </c>
      <c r="E353">
        <v>62813305</v>
      </c>
      <c r="F353">
        <v>22699711</v>
      </c>
      <c r="G353">
        <v>56.588574436885409</v>
      </c>
    </row>
    <row r="354" spans="1:7" x14ac:dyDescent="0.3">
      <c r="A354">
        <v>45027</v>
      </c>
      <c r="B354">
        <v>315.83</v>
      </c>
      <c r="C354">
        <v>-2.0400000000000205</v>
      </c>
      <c r="D354">
        <v>-0.64177179350049407</v>
      </c>
      <c r="E354">
        <v>40113594</v>
      </c>
      <c r="F354">
        <v>-5021142</v>
      </c>
      <c r="G354">
        <v>-11.124784245996254</v>
      </c>
    </row>
    <row r="355" spans="1:7" x14ac:dyDescent="0.3">
      <c r="A355">
        <v>45026</v>
      </c>
      <c r="B355">
        <v>317.87</v>
      </c>
      <c r="C355">
        <v>-0.18000000000000682</v>
      </c>
      <c r="D355">
        <v>-5.6594875019653143E-2</v>
      </c>
      <c r="E355">
        <v>45134736</v>
      </c>
      <c r="F355">
        <v>-1781760</v>
      </c>
      <c r="G355">
        <v>-3.7977260705914611</v>
      </c>
    </row>
    <row r="356" spans="1:7" x14ac:dyDescent="0.3">
      <c r="A356">
        <v>45022</v>
      </c>
      <c r="B356">
        <v>318.05</v>
      </c>
      <c r="C356">
        <v>2.1299999999999955</v>
      </c>
      <c r="D356">
        <v>0.67422132185363237</v>
      </c>
      <c r="E356">
        <v>46916496</v>
      </c>
      <c r="F356">
        <v>-15879210</v>
      </c>
      <c r="G356">
        <v>-25.287095267310157</v>
      </c>
    </row>
    <row r="357" spans="1:7" x14ac:dyDescent="0.3">
      <c r="A357">
        <v>45021</v>
      </c>
      <c r="B357">
        <v>315.92</v>
      </c>
      <c r="C357">
        <v>-3.1499999999999773</v>
      </c>
      <c r="D357">
        <v>-0.98724417839344891</v>
      </c>
      <c r="E357">
        <v>62795706</v>
      </c>
      <c r="F357">
        <v>16920322</v>
      </c>
      <c r="G357">
        <v>36.883226961108377</v>
      </c>
    </row>
    <row r="358" spans="1:7" x14ac:dyDescent="0.3">
      <c r="A358">
        <v>45020</v>
      </c>
      <c r="B358">
        <v>319.07</v>
      </c>
      <c r="C358">
        <v>-1.0799999999999841</v>
      </c>
      <c r="D358">
        <v>-0.33734187099796475</v>
      </c>
      <c r="E358">
        <v>45875384</v>
      </c>
      <c r="F358">
        <v>-1251455</v>
      </c>
      <c r="G358">
        <v>-2.6555037990135517</v>
      </c>
    </row>
    <row r="359" spans="1:7" x14ac:dyDescent="0.3">
      <c r="A359">
        <v>45019</v>
      </c>
      <c r="B359">
        <v>320.14999999999998</v>
      </c>
      <c r="C359">
        <v>-0.78000000000002956</v>
      </c>
      <c r="D359">
        <v>-0.2430436543794689</v>
      </c>
      <c r="E359">
        <v>47126839</v>
      </c>
      <c r="F359">
        <v>-15011258</v>
      </c>
      <c r="G359">
        <v>-24.15789785129725</v>
      </c>
    </row>
    <row r="360" spans="1:7" x14ac:dyDescent="0.3">
      <c r="A360">
        <v>45016</v>
      </c>
      <c r="B360">
        <v>320.93</v>
      </c>
      <c r="C360">
        <v>5.25</v>
      </c>
      <c r="D360">
        <v>1.6630765331981754</v>
      </c>
      <c r="E360">
        <v>62138097</v>
      </c>
      <c r="F360">
        <v>3783289</v>
      </c>
      <c r="G360">
        <v>6.4832515600085596</v>
      </c>
    </row>
    <row r="361" spans="1:7" x14ac:dyDescent="0.3">
      <c r="A361">
        <v>45015</v>
      </c>
      <c r="B361">
        <v>315.68</v>
      </c>
      <c r="C361">
        <v>2.9599999999999795</v>
      </c>
      <c r="D361">
        <v>0.9465336403172101</v>
      </c>
      <c r="E361">
        <v>58354808</v>
      </c>
      <c r="F361">
        <v>5080542</v>
      </c>
      <c r="G361">
        <v>9.5365781294856315</v>
      </c>
    </row>
    <row r="362" spans="1:7" x14ac:dyDescent="0.3">
      <c r="A362">
        <v>45014</v>
      </c>
      <c r="B362">
        <v>312.72000000000003</v>
      </c>
      <c r="C362">
        <v>5.6000000000000227</v>
      </c>
      <c r="D362">
        <v>1.8233915082052692</v>
      </c>
      <c r="E362">
        <v>53274266</v>
      </c>
      <c r="F362">
        <v>4688349</v>
      </c>
      <c r="G362">
        <v>9.6496048433129289</v>
      </c>
    </row>
    <row r="363" spans="1:7" x14ac:dyDescent="0.3">
      <c r="A363">
        <v>45013</v>
      </c>
      <c r="B363">
        <v>307.12</v>
      </c>
      <c r="C363">
        <v>-1.6399999999999864</v>
      </c>
      <c r="D363">
        <v>-0.53115688560693952</v>
      </c>
      <c r="E363">
        <v>48585917</v>
      </c>
      <c r="F363">
        <v>-1701490</v>
      </c>
      <c r="G363">
        <v>-3.3835309901741404</v>
      </c>
    </row>
    <row r="364" spans="1:7" x14ac:dyDescent="0.3">
      <c r="A364">
        <v>45012</v>
      </c>
      <c r="B364">
        <v>308.76</v>
      </c>
      <c r="C364">
        <v>-2.1299999999999955</v>
      </c>
      <c r="D364">
        <v>-0.68512978867123275</v>
      </c>
      <c r="E364">
        <v>50287407</v>
      </c>
      <c r="F364">
        <v>-6958396</v>
      </c>
      <c r="G364">
        <v>-12.155294598627606</v>
      </c>
    </row>
    <row r="365" spans="1:7" x14ac:dyDescent="0.3">
      <c r="A365">
        <v>45009</v>
      </c>
      <c r="B365">
        <v>310.89</v>
      </c>
      <c r="C365">
        <v>1.1399999999999864</v>
      </c>
      <c r="D365">
        <v>0.36803874092009242</v>
      </c>
      <c r="E365">
        <v>57245803</v>
      </c>
      <c r="F365">
        <v>-17330178</v>
      </c>
      <c r="G365">
        <v>-23.238283650603268</v>
      </c>
    </row>
    <row r="366" spans="1:7" x14ac:dyDescent="0.3">
      <c r="A366">
        <v>45008</v>
      </c>
      <c r="B366">
        <v>309.75</v>
      </c>
      <c r="C366">
        <v>3.6299999999999955</v>
      </c>
      <c r="D366">
        <v>1.1858094864758904</v>
      </c>
      <c r="E366">
        <v>74575981</v>
      </c>
      <c r="F366">
        <v>-1215933</v>
      </c>
      <c r="G366">
        <v>-1.6043043852936607</v>
      </c>
    </row>
    <row r="367" spans="1:7" x14ac:dyDescent="0.3">
      <c r="A367">
        <v>45007</v>
      </c>
      <c r="B367">
        <v>306.12</v>
      </c>
      <c r="C367">
        <v>-4.2199999999999704</v>
      </c>
      <c r="D367">
        <v>-1.3597989302055715</v>
      </c>
      <c r="E367">
        <v>75791914</v>
      </c>
      <c r="F367">
        <v>26034866</v>
      </c>
      <c r="G367">
        <v>52.323976293770485</v>
      </c>
    </row>
    <row r="368" spans="1:7" x14ac:dyDescent="0.3">
      <c r="A368">
        <v>45006</v>
      </c>
      <c r="B368">
        <v>310.33999999999997</v>
      </c>
      <c r="C368">
        <v>4.3699999999999477</v>
      </c>
      <c r="D368">
        <v>1.4282445991436896</v>
      </c>
      <c r="E368">
        <v>49757048</v>
      </c>
      <c r="F368">
        <v>-6602443</v>
      </c>
      <c r="G368">
        <v>-11.714873365339654</v>
      </c>
    </row>
    <row r="369" spans="1:7" x14ac:dyDescent="0.3">
      <c r="A369">
        <v>45005</v>
      </c>
      <c r="B369">
        <v>305.97000000000003</v>
      </c>
      <c r="C369">
        <v>0.61000000000001364</v>
      </c>
      <c r="D369">
        <v>0.1997642127325169</v>
      </c>
      <c r="E369">
        <v>56359491</v>
      </c>
      <c r="F369">
        <v>-33564241</v>
      </c>
      <c r="G369">
        <v>-37.325231341599569</v>
      </c>
    </row>
    <row r="370" spans="1:7" x14ac:dyDescent="0.3">
      <c r="A370">
        <v>45002</v>
      </c>
      <c r="B370">
        <v>305.36</v>
      </c>
      <c r="C370">
        <v>-1.4499999999999886</v>
      </c>
      <c r="D370">
        <v>-0.47260519539779949</v>
      </c>
      <c r="E370">
        <v>89923732</v>
      </c>
      <c r="F370">
        <v>-8633092</v>
      </c>
      <c r="G370">
        <v>-8.7595071042467847</v>
      </c>
    </row>
    <row r="371" spans="1:7" x14ac:dyDescent="0.3">
      <c r="A371">
        <v>45001</v>
      </c>
      <c r="B371">
        <v>306.81</v>
      </c>
      <c r="C371">
        <v>7.8799999999999955</v>
      </c>
      <c r="D371">
        <v>2.6360686448332369</v>
      </c>
      <c r="E371">
        <v>98556824</v>
      </c>
      <c r="F371">
        <v>14925289</v>
      </c>
      <c r="G371">
        <v>17.846484582639789</v>
      </c>
    </row>
    <row r="372" spans="1:7" x14ac:dyDescent="0.3">
      <c r="A372">
        <v>45000</v>
      </c>
      <c r="B372">
        <v>298.93</v>
      </c>
      <c r="C372">
        <v>1.5600000000000023</v>
      </c>
      <c r="D372">
        <v>0.52459898443017194</v>
      </c>
      <c r="E372">
        <v>83631535</v>
      </c>
      <c r="F372">
        <v>10028990</v>
      </c>
      <c r="G372">
        <v>13.625873942266534</v>
      </c>
    </row>
    <row r="373" spans="1:7" x14ac:dyDescent="0.3">
      <c r="A373">
        <v>44999</v>
      </c>
      <c r="B373">
        <v>297.37</v>
      </c>
      <c r="C373">
        <v>6.6800000000000068</v>
      </c>
      <c r="D373">
        <v>2.297980666689603</v>
      </c>
      <c r="E373">
        <v>73602545</v>
      </c>
      <c r="F373">
        <v>-23521058</v>
      </c>
      <c r="G373">
        <v>-24.21765386936891</v>
      </c>
    </row>
    <row r="374" spans="1:7" x14ac:dyDescent="0.3">
      <c r="A374">
        <v>44998</v>
      </c>
      <c r="B374">
        <v>290.69</v>
      </c>
      <c r="C374">
        <v>2.1399999999999864</v>
      </c>
      <c r="D374">
        <v>0.74163923063593351</v>
      </c>
      <c r="E374">
        <v>97123603</v>
      </c>
      <c r="F374">
        <v>-1469958</v>
      </c>
      <c r="G374">
        <v>-1.4909269784869623</v>
      </c>
    </row>
    <row r="375" spans="1:7" x14ac:dyDescent="0.3">
      <c r="A375">
        <v>44995</v>
      </c>
      <c r="B375">
        <v>288.55</v>
      </c>
      <c r="C375">
        <v>-4.1100000000000136</v>
      </c>
      <c r="D375">
        <v>-1.4043600082006469</v>
      </c>
      <c r="E375">
        <v>98593561</v>
      </c>
      <c r="F375">
        <v>27136870</v>
      </c>
      <c r="G375">
        <v>37.976667573369724</v>
      </c>
    </row>
    <row r="376" spans="1:7" x14ac:dyDescent="0.3">
      <c r="A376">
        <v>44994</v>
      </c>
      <c r="B376">
        <v>292.66000000000003</v>
      </c>
      <c r="C376">
        <v>-5.1599999999999682</v>
      </c>
      <c r="D376">
        <v>-1.7325901551272473</v>
      </c>
      <c r="E376">
        <v>71456691</v>
      </c>
      <c r="F376">
        <v>20580426</v>
      </c>
      <c r="G376">
        <v>40.451919967002297</v>
      </c>
    </row>
    <row r="377" spans="1:7" x14ac:dyDescent="0.3">
      <c r="A377">
        <v>44993</v>
      </c>
      <c r="B377">
        <v>297.82</v>
      </c>
      <c r="C377">
        <v>1.4800000000000182</v>
      </c>
      <c r="D377">
        <v>0.49942633461565039</v>
      </c>
      <c r="E377">
        <v>50876265</v>
      </c>
      <c r="F377">
        <v>-15079491</v>
      </c>
      <c r="G377">
        <v>-22.863040187121804</v>
      </c>
    </row>
    <row r="378" spans="1:7" x14ac:dyDescent="0.3">
      <c r="A378">
        <v>44992</v>
      </c>
      <c r="B378">
        <v>296.33999999999997</v>
      </c>
      <c r="C378">
        <v>-3.6800000000000068</v>
      </c>
      <c r="D378">
        <v>-1.2265848943403797</v>
      </c>
      <c r="E378">
        <v>65955756</v>
      </c>
      <c r="F378">
        <v>9219462</v>
      </c>
      <c r="G378">
        <v>16.249672564090986</v>
      </c>
    </row>
    <row r="379" spans="1:7" x14ac:dyDescent="0.3">
      <c r="A379">
        <v>44991</v>
      </c>
      <c r="B379">
        <v>300.02</v>
      </c>
      <c r="C379">
        <v>0.33999999999997499</v>
      </c>
      <c r="D379">
        <v>0.11345435130805358</v>
      </c>
      <c r="E379">
        <v>56736294</v>
      </c>
      <c r="F379">
        <v>-3775246</v>
      </c>
      <c r="G379">
        <v>-6.2388860042233265</v>
      </c>
    </row>
    <row r="380" spans="1:7" x14ac:dyDescent="0.3">
      <c r="A380">
        <v>44988</v>
      </c>
      <c r="B380">
        <v>299.68</v>
      </c>
      <c r="C380">
        <v>6.0699999999999932</v>
      </c>
      <c r="D380">
        <v>2.0673682776472169</v>
      </c>
      <c r="E380">
        <v>60511540</v>
      </c>
      <c r="F380">
        <v>6772983</v>
      </c>
      <c r="G380">
        <v>12.603581819288523</v>
      </c>
    </row>
    <row r="381" spans="1:7" x14ac:dyDescent="0.3">
      <c r="A381">
        <v>44987</v>
      </c>
      <c r="B381">
        <v>293.61</v>
      </c>
      <c r="C381">
        <v>2.410000000000025</v>
      </c>
      <c r="D381">
        <v>0.82760989010989872</v>
      </c>
      <c r="E381">
        <v>53738557</v>
      </c>
      <c r="F381">
        <v>-4548415</v>
      </c>
      <c r="G381">
        <v>-7.803484799313301</v>
      </c>
    </row>
    <row r="382" spans="1:7" x14ac:dyDescent="0.3">
      <c r="A382">
        <v>44986</v>
      </c>
      <c r="B382">
        <v>291.2</v>
      </c>
      <c r="C382">
        <v>-2.3600000000000136</v>
      </c>
      <c r="D382">
        <v>-0.80392424035972665</v>
      </c>
      <c r="E382">
        <v>58286972</v>
      </c>
      <c r="F382">
        <v>10043831</v>
      </c>
      <c r="G382">
        <v>20.819189612881964</v>
      </c>
    </row>
    <row r="383" spans="1:7" x14ac:dyDescent="0.3">
      <c r="A383">
        <v>44985</v>
      </c>
      <c r="B383">
        <v>293.56</v>
      </c>
      <c r="C383">
        <v>-0.37999999999999545</v>
      </c>
      <c r="D383">
        <v>-0.12927808396271193</v>
      </c>
      <c r="E383">
        <v>48243141</v>
      </c>
      <c r="F383">
        <v>-751868</v>
      </c>
      <c r="G383">
        <v>-1.5345807978114669</v>
      </c>
    </row>
    <row r="384" spans="1:7" x14ac:dyDescent="0.3">
      <c r="A384">
        <v>44984</v>
      </c>
      <c r="B384">
        <v>293.94</v>
      </c>
      <c r="C384">
        <v>2.089999999999975</v>
      </c>
      <c r="D384">
        <v>0.71612129518587453</v>
      </c>
      <c r="E384">
        <v>48995009</v>
      </c>
      <c r="F384">
        <v>-25336949</v>
      </c>
      <c r="G384">
        <v>-34.086212285703546</v>
      </c>
    </row>
    <row r="385" spans="1:7" x14ac:dyDescent="0.3">
      <c r="A385">
        <v>44981</v>
      </c>
      <c r="B385">
        <v>291.85000000000002</v>
      </c>
      <c r="C385">
        <v>-4.9699999999999704</v>
      </c>
      <c r="D385">
        <v>-1.6744154706556063</v>
      </c>
      <c r="E385">
        <v>74331958</v>
      </c>
      <c r="F385">
        <v>5037515</v>
      </c>
      <c r="G385">
        <v>7.2697243558188349</v>
      </c>
    </row>
    <row r="386" spans="1:7" x14ac:dyDescent="0.3">
      <c r="A386">
        <v>44980</v>
      </c>
      <c r="B386">
        <v>296.82</v>
      </c>
      <c r="C386">
        <v>2.5699999999999932</v>
      </c>
      <c r="D386">
        <v>0.87340696686490848</v>
      </c>
      <c r="E386">
        <v>69294443</v>
      </c>
      <c r="F386">
        <v>17905206</v>
      </c>
      <c r="G386">
        <v>34.842327003220539</v>
      </c>
    </row>
    <row r="387" spans="1:7" x14ac:dyDescent="0.3">
      <c r="A387">
        <v>44979</v>
      </c>
      <c r="B387">
        <v>294.25</v>
      </c>
      <c r="C387">
        <v>0.22000000000002728</v>
      </c>
      <c r="D387">
        <v>7.4822297044528557E-2</v>
      </c>
      <c r="E387">
        <v>51389237</v>
      </c>
      <c r="F387">
        <v>4862529</v>
      </c>
      <c r="G387">
        <v>10.451048890026778</v>
      </c>
    </row>
    <row r="388" spans="1:7" x14ac:dyDescent="0.3">
      <c r="A388">
        <v>44978</v>
      </c>
      <c r="B388">
        <v>294.02999999999997</v>
      </c>
      <c r="C388">
        <v>-7.1300000000000523</v>
      </c>
      <c r="D388">
        <v>-2.3675122858281483</v>
      </c>
      <c r="E388">
        <v>46526708</v>
      </c>
      <c r="F388">
        <v>-11704021</v>
      </c>
      <c r="G388">
        <v>-20.099389447794824</v>
      </c>
    </row>
    <row r="389" spans="1:7" x14ac:dyDescent="0.3">
      <c r="A389">
        <v>44974</v>
      </c>
      <c r="B389">
        <v>301.16000000000003</v>
      </c>
      <c r="C389">
        <v>-2.1399999999999864</v>
      </c>
      <c r="D389">
        <v>-0.70557204088360903</v>
      </c>
      <c r="E389">
        <v>58230729</v>
      </c>
      <c r="F389">
        <v>-1267901</v>
      </c>
      <c r="G389">
        <v>-2.1309751165699109</v>
      </c>
    </row>
    <row r="390" spans="1:7" x14ac:dyDescent="0.3">
      <c r="A390">
        <v>44973</v>
      </c>
      <c r="B390">
        <v>303.3</v>
      </c>
      <c r="C390">
        <v>-5.8000000000000114</v>
      </c>
      <c r="D390">
        <v>-1.8764153995470756</v>
      </c>
      <c r="E390">
        <v>59498630</v>
      </c>
      <c r="F390">
        <v>16071332</v>
      </c>
      <c r="G390">
        <v>37.007441724787945</v>
      </c>
    </row>
    <row r="391" spans="1:7" x14ac:dyDescent="0.3">
      <c r="A391">
        <v>44972</v>
      </c>
      <c r="B391">
        <v>309.10000000000002</v>
      </c>
      <c r="C391">
        <v>2.3500000000000227</v>
      </c>
      <c r="D391">
        <v>0.76609616951915982</v>
      </c>
      <c r="E391">
        <v>43427298</v>
      </c>
      <c r="F391">
        <v>-20651759</v>
      </c>
      <c r="G391">
        <v>-32.228562601974623</v>
      </c>
    </row>
    <row r="392" spans="1:7" x14ac:dyDescent="0.3">
      <c r="A392">
        <v>44971</v>
      </c>
      <c r="B392">
        <v>306.75</v>
      </c>
      <c r="C392">
        <v>2.25</v>
      </c>
      <c r="D392">
        <v>0.73891625615763545</v>
      </c>
      <c r="E392">
        <v>64079057</v>
      </c>
      <c r="F392">
        <v>24442337</v>
      </c>
      <c r="G392">
        <v>61.665892132345967</v>
      </c>
    </row>
    <row r="393" spans="1:7" x14ac:dyDescent="0.3">
      <c r="A393">
        <v>44970</v>
      </c>
      <c r="B393">
        <v>304.5</v>
      </c>
      <c r="C393">
        <v>4.8000000000000114</v>
      </c>
      <c r="D393">
        <v>1.6016016016016055</v>
      </c>
      <c r="E393">
        <v>39636720</v>
      </c>
      <c r="F393">
        <v>-10413384</v>
      </c>
      <c r="G393">
        <v>-20.805918804884001</v>
      </c>
    </row>
    <row r="394" spans="1:7" x14ac:dyDescent="0.3">
      <c r="A394">
        <v>44967</v>
      </c>
      <c r="B394">
        <v>299.7</v>
      </c>
      <c r="C394">
        <v>-1.9800000000000182</v>
      </c>
      <c r="D394">
        <v>-0.65632458233890811</v>
      </c>
      <c r="E394">
        <v>50050104</v>
      </c>
      <c r="F394">
        <v>912286</v>
      </c>
      <c r="G394">
        <v>1.8565863058876566</v>
      </c>
    </row>
    <row r="395" spans="1:7" x14ac:dyDescent="0.3">
      <c r="A395">
        <v>44966</v>
      </c>
      <c r="B395">
        <v>301.68</v>
      </c>
      <c r="C395">
        <v>-2.6899999999999977</v>
      </c>
      <c r="D395">
        <v>-0.88379275224233589</v>
      </c>
      <c r="E395">
        <v>49137818</v>
      </c>
      <c r="F395">
        <v>-7583042</v>
      </c>
      <c r="G395">
        <v>-13.369053290094685</v>
      </c>
    </row>
    <row r="396" spans="1:7" x14ac:dyDescent="0.3">
      <c r="A396">
        <v>44965</v>
      </c>
      <c r="B396">
        <v>304.37</v>
      </c>
      <c r="C396">
        <v>-5.5099999999999909</v>
      </c>
      <c r="D396">
        <v>-1.778107654575962</v>
      </c>
      <c r="E396">
        <v>56720860</v>
      </c>
      <c r="F396">
        <v>-10863121</v>
      </c>
      <c r="G396">
        <v>-16.073514521140741</v>
      </c>
    </row>
    <row r="397" spans="1:7" x14ac:dyDescent="0.3">
      <c r="A397">
        <v>44964</v>
      </c>
      <c r="B397">
        <v>309.88</v>
      </c>
      <c r="C397">
        <v>6.2900000000000205</v>
      </c>
      <c r="D397">
        <v>2.0718732501070591</v>
      </c>
      <c r="E397">
        <v>67583981</v>
      </c>
      <c r="F397">
        <v>26781633</v>
      </c>
      <c r="G397">
        <v>65.637479980318773</v>
      </c>
    </row>
    <row r="398" spans="1:7" x14ac:dyDescent="0.3">
      <c r="A398">
        <v>44963</v>
      </c>
      <c r="B398">
        <v>303.58999999999997</v>
      </c>
      <c r="C398">
        <v>-2.5900000000000318</v>
      </c>
      <c r="D398">
        <v>-0.84590763603110319</v>
      </c>
      <c r="E398">
        <v>40802348</v>
      </c>
      <c r="F398">
        <v>-35368456</v>
      </c>
      <c r="G398">
        <v>-46.433087407085793</v>
      </c>
    </row>
    <row r="399" spans="1:7" x14ac:dyDescent="0.3">
      <c r="A399">
        <v>44960</v>
      </c>
      <c r="B399">
        <v>306.18</v>
      </c>
      <c r="C399">
        <v>-5.5400000000000205</v>
      </c>
      <c r="D399">
        <v>-1.7772359810086038</v>
      </c>
      <c r="E399">
        <v>76170804</v>
      </c>
      <c r="F399">
        <v>-6899824</v>
      </c>
      <c r="G399">
        <v>-8.3059730811232093</v>
      </c>
    </row>
    <row r="400" spans="1:7" x14ac:dyDescent="0.3">
      <c r="A400">
        <v>44959</v>
      </c>
      <c r="B400">
        <v>311.72000000000003</v>
      </c>
      <c r="C400">
        <v>10.800000000000011</v>
      </c>
      <c r="D400">
        <v>3.5889937524923603</v>
      </c>
      <c r="E400">
        <v>83070628</v>
      </c>
      <c r="F400">
        <v>15508455</v>
      </c>
      <c r="G400">
        <v>22.954346065808156</v>
      </c>
    </row>
    <row r="401" spans="1:7" x14ac:dyDescent="0.3">
      <c r="A401">
        <v>44958</v>
      </c>
      <c r="B401">
        <v>300.92</v>
      </c>
      <c r="C401">
        <v>6.3000000000000114</v>
      </c>
      <c r="D401">
        <v>2.1383477021247748</v>
      </c>
      <c r="E401">
        <v>67562173</v>
      </c>
      <c r="F401">
        <v>20857067</v>
      </c>
      <c r="G401">
        <v>44.656931085864571</v>
      </c>
    </row>
    <row r="402" spans="1:7" x14ac:dyDescent="0.3">
      <c r="A402">
        <v>44957</v>
      </c>
      <c r="B402">
        <v>294.62</v>
      </c>
      <c r="C402">
        <v>4.3500000000000227</v>
      </c>
      <c r="D402">
        <v>1.4986047473042419</v>
      </c>
      <c r="E402">
        <v>46705106</v>
      </c>
      <c r="F402">
        <v>-2700727</v>
      </c>
      <c r="G402">
        <v>-5.4664132471969458</v>
      </c>
    </row>
    <row r="403" spans="1:7" x14ac:dyDescent="0.3">
      <c r="A403">
        <v>44956</v>
      </c>
      <c r="B403">
        <v>290.27</v>
      </c>
      <c r="C403">
        <v>-5.9900000000000091</v>
      </c>
      <c r="D403">
        <v>-2.0218726794032302</v>
      </c>
      <c r="E403">
        <v>49405833</v>
      </c>
      <c r="F403">
        <v>-7036106</v>
      </c>
      <c r="G403">
        <v>-12.466095468477793</v>
      </c>
    </row>
    <row r="404" spans="1:7" x14ac:dyDescent="0.3">
      <c r="A404">
        <v>44953</v>
      </c>
      <c r="B404">
        <v>296.26</v>
      </c>
      <c r="C404">
        <v>2.9200000000000159</v>
      </c>
      <c r="D404">
        <v>0.99543192200177821</v>
      </c>
      <c r="E404">
        <v>56441939</v>
      </c>
      <c r="F404">
        <v>4845604</v>
      </c>
      <c r="G404">
        <v>9.391372468606539</v>
      </c>
    </row>
    <row r="405" spans="1:7" x14ac:dyDescent="0.3">
      <c r="A405">
        <v>44952</v>
      </c>
      <c r="B405">
        <v>293.33999999999997</v>
      </c>
      <c r="C405">
        <v>5.6099999999999568</v>
      </c>
      <c r="D405">
        <v>1.9497445521843244</v>
      </c>
      <c r="E405">
        <v>51596335</v>
      </c>
      <c r="F405">
        <v>724313</v>
      </c>
      <c r="G405">
        <v>1.423794399208272</v>
      </c>
    </row>
    <row r="406" spans="1:7" x14ac:dyDescent="0.3">
      <c r="A406">
        <v>44951</v>
      </c>
      <c r="B406">
        <v>287.73</v>
      </c>
      <c r="C406">
        <v>-0.63999999999998636</v>
      </c>
      <c r="D406">
        <v>-0.2219370947047149</v>
      </c>
      <c r="E406">
        <v>50872022</v>
      </c>
      <c r="F406">
        <v>5996876</v>
      </c>
      <c r="G406">
        <v>13.36346849991307</v>
      </c>
    </row>
    <row r="407" spans="1:7" x14ac:dyDescent="0.3">
      <c r="A407">
        <v>44950</v>
      </c>
      <c r="B407">
        <v>288.37</v>
      </c>
      <c r="C407">
        <v>-0.58999999999997499</v>
      </c>
      <c r="D407">
        <v>-0.2041805094130589</v>
      </c>
      <c r="E407">
        <v>44875146</v>
      </c>
      <c r="F407">
        <v>-7924759</v>
      </c>
      <c r="G407">
        <v>-15.009040262477745</v>
      </c>
    </row>
    <row r="408" spans="1:7" x14ac:dyDescent="0.3">
      <c r="A408">
        <v>44949</v>
      </c>
      <c r="B408">
        <v>288.95999999999998</v>
      </c>
      <c r="C408">
        <v>6.2799999999999727</v>
      </c>
      <c r="D408">
        <v>2.2215933210697512</v>
      </c>
      <c r="E408">
        <v>52799905</v>
      </c>
      <c r="F408">
        <v>-7813701</v>
      </c>
      <c r="G408">
        <v>-12.891001733175221</v>
      </c>
    </row>
    <row r="409" spans="1:7" x14ac:dyDescent="0.3">
      <c r="A409">
        <v>44946</v>
      </c>
      <c r="B409">
        <v>282.68</v>
      </c>
      <c r="C409">
        <v>7.5300000000000296</v>
      </c>
      <c r="D409">
        <v>2.736689078684365</v>
      </c>
      <c r="E409">
        <v>60613606</v>
      </c>
      <c r="F409">
        <v>16463170</v>
      </c>
      <c r="G409">
        <v>37.28880503014738</v>
      </c>
    </row>
    <row r="410" spans="1:7" x14ac:dyDescent="0.3">
      <c r="A410">
        <v>44945</v>
      </c>
      <c r="B410">
        <v>275.14999999999998</v>
      </c>
      <c r="C410">
        <v>-2.7300000000000182</v>
      </c>
      <c r="D410">
        <v>-0.98243846264575296</v>
      </c>
      <c r="E410">
        <v>44150436</v>
      </c>
      <c r="F410">
        <v>-3604113</v>
      </c>
      <c r="G410">
        <v>-7.5471616327064464</v>
      </c>
    </row>
    <row r="411" spans="1:7" x14ac:dyDescent="0.3">
      <c r="A411">
        <v>44944</v>
      </c>
      <c r="B411">
        <v>277.88</v>
      </c>
      <c r="C411">
        <v>-3.660000000000025</v>
      </c>
      <c r="D411">
        <v>-1.2999928962136906</v>
      </c>
      <c r="E411">
        <v>47754549</v>
      </c>
      <c r="F411">
        <v>11484811</v>
      </c>
      <c r="G411">
        <v>31.664995760377426</v>
      </c>
    </row>
    <row r="412" spans="1:7" x14ac:dyDescent="0.3">
      <c r="A412">
        <v>44943</v>
      </c>
      <c r="B412">
        <v>281.54000000000002</v>
      </c>
      <c r="C412">
        <v>0.56999999999999318</v>
      </c>
      <c r="D412">
        <v>0.20286863366195435</v>
      </c>
      <c r="E412">
        <v>36269738</v>
      </c>
      <c r="F412">
        <v>-8533198</v>
      </c>
      <c r="G412">
        <v>-19.046068766564762</v>
      </c>
    </row>
    <row r="413" spans="1:7" x14ac:dyDescent="0.3">
      <c r="A413">
        <v>44939</v>
      </c>
      <c r="B413">
        <v>280.97000000000003</v>
      </c>
      <c r="C413">
        <v>1.9200000000000159</v>
      </c>
      <c r="D413">
        <v>0.68804873678552803</v>
      </c>
      <c r="E413">
        <v>44802936</v>
      </c>
      <c r="F413">
        <v>-15797017</v>
      </c>
      <c r="G413">
        <v>-26.067705036008856</v>
      </c>
    </row>
    <row r="414" spans="1:7" x14ac:dyDescent="0.3">
      <c r="A414">
        <v>44938</v>
      </c>
      <c r="B414">
        <v>279.05</v>
      </c>
      <c r="C414">
        <v>1.5</v>
      </c>
      <c r="D414">
        <v>0.54044316339398302</v>
      </c>
      <c r="E414">
        <v>60599953</v>
      </c>
      <c r="F414">
        <v>16522917</v>
      </c>
      <c r="G414">
        <v>37.486452128949871</v>
      </c>
    </row>
    <row r="415" spans="1:7" x14ac:dyDescent="0.3">
      <c r="A415">
        <v>44937</v>
      </c>
      <c r="B415">
        <v>277.55</v>
      </c>
      <c r="C415">
        <v>4.7200000000000273</v>
      </c>
      <c r="D415">
        <v>1.73001502767292</v>
      </c>
      <c r="E415">
        <v>44077036</v>
      </c>
      <c r="F415">
        <v>8829273</v>
      </c>
      <c r="G415">
        <v>25.049172624089646</v>
      </c>
    </row>
    <row r="416" spans="1:7" x14ac:dyDescent="0.3">
      <c r="A416">
        <v>44936</v>
      </c>
      <c r="B416">
        <v>272.83</v>
      </c>
      <c r="C416">
        <v>2.2899999999999636</v>
      </c>
      <c r="D416">
        <v>0.84645523767278907</v>
      </c>
      <c r="E416">
        <v>35247763</v>
      </c>
      <c r="F416">
        <v>-10320913</v>
      </c>
      <c r="G416">
        <v>-22.649139509780799</v>
      </c>
    </row>
    <row r="417" spans="1:7" x14ac:dyDescent="0.3">
      <c r="A417">
        <v>44935</v>
      </c>
      <c r="B417">
        <v>270.54000000000002</v>
      </c>
      <c r="C417">
        <v>1.7400000000000091</v>
      </c>
      <c r="D417">
        <v>0.64732142857143193</v>
      </c>
      <c r="E417">
        <v>45568676</v>
      </c>
      <c r="F417">
        <v>-9091063</v>
      </c>
      <c r="G417">
        <v>-16.632101005824413</v>
      </c>
    </row>
    <row r="418" spans="1:7" x14ac:dyDescent="0.3">
      <c r="A418">
        <v>44932</v>
      </c>
      <c r="B418">
        <v>268.8</v>
      </c>
      <c r="C418">
        <v>7.2200000000000273</v>
      </c>
      <c r="D418">
        <v>2.7601498585518875</v>
      </c>
      <c r="E418">
        <v>54659739</v>
      </c>
      <c r="F418">
        <v>9262995</v>
      </c>
      <c r="G418">
        <v>20.404536061000321</v>
      </c>
    </row>
    <row r="419" spans="1:7" x14ac:dyDescent="0.3">
      <c r="A419">
        <v>44931</v>
      </c>
      <c r="B419">
        <v>261.58</v>
      </c>
      <c r="C419">
        <v>-4.160000000000025</v>
      </c>
      <c r="D419">
        <v>-1.565439903665246</v>
      </c>
      <c r="E419">
        <v>45396744</v>
      </c>
      <c r="F419">
        <v>-2358117</v>
      </c>
      <c r="G419">
        <v>-4.9379622317401362</v>
      </c>
    </row>
    <row r="420" spans="1:7" x14ac:dyDescent="0.3">
      <c r="A420">
        <v>44930</v>
      </c>
      <c r="B420">
        <v>265.74</v>
      </c>
      <c r="C420">
        <v>1.2599999999999909</v>
      </c>
      <c r="D420">
        <v>0.47640653357531415</v>
      </c>
      <c r="E420">
        <v>47754861</v>
      </c>
      <c r="F420">
        <v>5419536</v>
      </c>
      <c r="G420">
        <v>12.801451270304408</v>
      </c>
    </row>
    <row r="421" spans="1:7" x14ac:dyDescent="0.3">
      <c r="A421">
        <v>44929</v>
      </c>
      <c r="B421">
        <v>264.48</v>
      </c>
      <c r="C421">
        <v>-1.7999999999999545</v>
      </c>
      <c r="D421">
        <v>-0.67598017124829302</v>
      </c>
      <c r="E421">
        <v>42335325</v>
      </c>
      <c r="F421">
        <v>4477048</v>
      </c>
      <c r="G421">
        <v>11.82581024487723</v>
      </c>
    </row>
    <row r="422" spans="1:7" x14ac:dyDescent="0.3">
      <c r="A422">
        <v>44925</v>
      </c>
      <c r="B422">
        <v>266.27999999999997</v>
      </c>
      <c r="C422">
        <v>-0.16000000000002501</v>
      </c>
      <c r="D422">
        <v>-6.0051043386888235E-2</v>
      </c>
      <c r="E422">
        <v>37858277</v>
      </c>
      <c r="F422">
        <v>-8035290</v>
      </c>
      <c r="G422">
        <v>-17.508532296040531</v>
      </c>
    </row>
    <row r="423" spans="1:7" x14ac:dyDescent="0.3">
      <c r="A423">
        <v>44924</v>
      </c>
      <c r="B423">
        <v>266.44</v>
      </c>
      <c r="C423">
        <v>6.339999999999975</v>
      </c>
      <c r="D423">
        <v>2.4375240292195213</v>
      </c>
      <c r="E423">
        <v>45893567</v>
      </c>
      <c r="F423">
        <v>-1245476</v>
      </c>
      <c r="G423">
        <v>-2.6421325524152026</v>
      </c>
    </row>
    <row r="424" spans="1:7" x14ac:dyDescent="0.3">
      <c r="A424">
        <v>44923</v>
      </c>
      <c r="B424">
        <v>260.10000000000002</v>
      </c>
      <c r="C424">
        <v>-3.4799999999999613</v>
      </c>
      <c r="D424">
        <v>-1.3202822672433272</v>
      </c>
      <c r="E424">
        <v>47139043</v>
      </c>
      <c r="F424">
        <v>9130038</v>
      </c>
      <c r="G424">
        <v>24.020723510126086</v>
      </c>
    </row>
    <row r="425" spans="1:7" x14ac:dyDescent="0.3">
      <c r="A425">
        <v>44922</v>
      </c>
      <c r="B425">
        <v>263.58</v>
      </c>
      <c r="C425">
        <v>-3.7800000000000296</v>
      </c>
      <c r="D425">
        <v>-1.4138240574506393</v>
      </c>
      <c r="E425">
        <v>38009005</v>
      </c>
      <c r="F425">
        <v>-1364579</v>
      </c>
      <c r="G425">
        <v>-3.4657220942853462</v>
      </c>
    </row>
    <row r="426" spans="1:7" x14ac:dyDescent="0.3">
      <c r="A426">
        <v>44918</v>
      </c>
      <c r="B426">
        <v>267.36</v>
      </c>
      <c r="C426">
        <v>0.60000000000002274</v>
      </c>
      <c r="D426">
        <v>0.22492127755286503</v>
      </c>
      <c r="E426">
        <v>39373584</v>
      </c>
      <c r="F426">
        <v>-20904793</v>
      </c>
      <c r="G426">
        <v>-34.680417822132142</v>
      </c>
    </row>
    <row r="427" spans="1:7" x14ac:dyDescent="0.3">
      <c r="A427">
        <v>44917</v>
      </c>
      <c r="B427">
        <v>266.76</v>
      </c>
      <c r="C427">
        <v>-6.6899999999999977</v>
      </c>
      <c r="D427">
        <v>-2.4465167306637405</v>
      </c>
      <c r="E427">
        <v>60278377</v>
      </c>
      <c r="F427">
        <v>13883683</v>
      </c>
      <c r="G427">
        <v>29.925152647843738</v>
      </c>
    </row>
    <row r="428" spans="1:7" x14ac:dyDescent="0.3">
      <c r="A428">
        <v>44916</v>
      </c>
      <c r="B428">
        <v>273.45</v>
      </c>
      <c r="C428">
        <v>3.9099999999999682</v>
      </c>
      <c r="D428">
        <v>1.450619574089177</v>
      </c>
      <c r="E428">
        <v>46394694</v>
      </c>
      <c r="F428">
        <v>-4669505</v>
      </c>
      <c r="G428">
        <v>-9.1443811739806193</v>
      </c>
    </row>
    <row r="429" spans="1:7" x14ac:dyDescent="0.3">
      <c r="A429">
        <v>44915</v>
      </c>
      <c r="B429">
        <v>269.54000000000002</v>
      </c>
      <c r="C429">
        <v>-0.20999999999997954</v>
      </c>
      <c r="D429">
        <v>-7.7849860982383515E-2</v>
      </c>
      <c r="E429">
        <v>51064199</v>
      </c>
      <c r="F429">
        <v>6896279</v>
      </c>
      <c r="G429">
        <v>15.613773526124843</v>
      </c>
    </row>
    <row r="430" spans="1:7" x14ac:dyDescent="0.3">
      <c r="A430">
        <v>44914</v>
      </c>
      <c r="B430">
        <v>269.75</v>
      </c>
      <c r="C430">
        <v>-4.5</v>
      </c>
      <c r="D430">
        <v>-1.6408386508659982</v>
      </c>
      <c r="E430">
        <v>44167920</v>
      </c>
      <c r="F430">
        <v>-24132431</v>
      </c>
      <c r="G430">
        <v>-35.332806708416477</v>
      </c>
    </row>
    <row r="431" spans="1:7" x14ac:dyDescent="0.3">
      <c r="A431">
        <v>44911</v>
      </c>
      <c r="B431">
        <v>274.25</v>
      </c>
      <c r="C431">
        <v>-2.6399999999999864</v>
      </c>
      <c r="D431">
        <v>-0.95344721730650672</v>
      </c>
      <c r="E431">
        <v>68300351</v>
      </c>
      <c r="F431">
        <v>7746232</v>
      </c>
      <c r="G431">
        <v>12.792246221929181</v>
      </c>
    </row>
    <row r="432" spans="1:7" x14ac:dyDescent="0.3">
      <c r="A432">
        <v>44910</v>
      </c>
      <c r="B432">
        <v>276.89</v>
      </c>
      <c r="C432">
        <v>-9.6200000000000045</v>
      </c>
      <c r="D432">
        <v>-3.357648947680711</v>
      </c>
      <c r="E432">
        <v>60554119</v>
      </c>
      <c r="F432">
        <v>-4430313</v>
      </c>
      <c r="G432">
        <v>-6.8174989972983067</v>
      </c>
    </row>
    <row r="433" spans="1:7" x14ac:dyDescent="0.3">
      <c r="A433">
        <v>44909</v>
      </c>
      <c r="B433">
        <v>286.51</v>
      </c>
      <c r="C433">
        <v>-2.1399999999999864</v>
      </c>
      <c r="D433">
        <v>-0.74138229689935442</v>
      </c>
      <c r="E433">
        <v>64984432</v>
      </c>
      <c r="F433">
        <v>-15683243</v>
      </c>
      <c r="G433">
        <v>-19.441793754437573</v>
      </c>
    </row>
    <row r="434" spans="1:7" x14ac:dyDescent="0.3">
      <c r="A434">
        <v>44908</v>
      </c>
      <c r="B434">
        <v>288.64999999999998</v>
      </c>
      <c r="C434">
        <v>3.0699999999999932</v>
      </c>
      <c r="D434">
        <v>1.075005252468658</v>
      </c>
      <c r="E434">
        <v>80667675</v>
      </c>
      <c r="F434">
        <v>44935157</v>
      </c>
      <c r="G434">
        <v>125.75424155666836</v>
      </c>
    </row>
    <row r="435" spans="1:7" x14ac:dyDescent="0.3">
      <c r="A435">
        <v>44907</v>
      </c>
      <c r="B435">
        <v>285.58</v>
      </c>
      <c r="C435">
        <v>3.5399999999999636</v>
      </c>
      <c r="D435">
        <v>1.2551411147354856</v>
      </c>
      <c r="E435">
        <v>35732518</v>
      </c>
      <c r="F435">
        <v>-12127969</v>
      </c>
      <c r="G435">
        <v>-25.340254059679751</v>
      </c>
    </row>
    <row r="436" spans="1:7" x14ac:dyDescent="0.3">
      <c r="A436">
        <v>44904</v>
      </c>
      <c r="B436">
        <v>282.04000000000002</v>
      </c>
      <c r="C436">
        <v>-1.8100000000000023</v>
      </c>
      <c r="D436">
        <v>-0.63766073630438691</v>
      </c>
      <c r="E436">
        <v>47860487</v>
      </c>
      <c r="F436">
        <v>5265574</v>
      </c>
      <c r="G436">
        <v>12.361978530159224</v>
      </c>
    </row>
    <row r="437" spans="1:7" x14ac:dyDescent="0.3">
      <c r="A437">
        <v>44903</v>
      </c>
      <c r="B437">
        <v>283.85000000000002</v>
      </c>
      <c r="C437">
        <v>3.32000000000005</v>
      </c>
      <c r="D437">
        <v>1.1834741382383525</v>
      </c>
      <c r="E437">
        <v>42594913</v>
      </c>
      <c r="F437">
        <v>-3019341</v>
      </c>
      <c r="G437">
        <v>-6.619292732486648</v>
      </c>
    </row>
    <row r="438" spans="1:7" x14ac:dyDescent="0.3">
      <c r="A438">
        <v>44902</v>
      </c>
      <c r="B438">
        <v>280.52999999999997</v>
      </c>
      <c r="C438">
        <v>-1.1500000000000341</v>
      </c>
      <c r="D438">
        <v>-0.40826469752912314</v>
      </c>
      <c r="E438">
        <v>45614254</v>
      </c>
      <c r="F438">
        <v>-8323351</v>
      </c>
      <c r="G438">
        <v>-15.431443424304806</v>
      </c>
    </row>
    <row r="439" spans="1:7" x14ac:dyDescent="0.3">
      <c r="A439">
        <v>44901</v>
      </c>
      <c r="B439">
        <v>281.68</v>
      </c>
      <c r="C439">
        <v>-5.9599999999999795</v>
      </c>
      <c r="D439">
        <v>-2.0720344875538799</v>
      </c>
      <c r="E439">
        <v>53937605</v>
      </c>
      <c r="F439">
        <v>12455484</v>
      </c>
      <c r="G439">
        <v>30.026150302198868</v>
      </c>
    </row>
    <row r="440" spans="1:7" x14ac:dyDescent="0.3">
      <c r="A440">
        <v>44900</v>
      </c>
      <c r="B440">
        <v>287.64</v>
      </c>
      <c r="C440">
        <v>-4.910000000000025</v>
      </c>
      <c r="D440">
        <v>-1.6783455819518116</v>
      </c>
      <c r="E440">
        <v>41482121</v>
      </c>
      <c r="F440">
        <v>-12101051</v>
      </c>
      <c r="G440">
        <v>-22.583677950234076</v>
      </c>
    </row>
    <row r="441" spans="1:7" x14ac:dyDescent="0.3">
      <c r="A441">
        <v>44897</v>
      </c>
      <c r="B441">
        <v>292.55</v>
      </c>
      <c r="C441">
        <v>-1.1700000000000159</v>
      </c>
      <c r="D441">
        <v>-0.39833855372464111</v>
      </c>
      <c r="E441">
        <v>53583172</v>
      </c>
      <c r="F441">
        <v>2035840</v>
      </c>
      <c r="G441">
        <v>3.9494575587345628</v>
      </c>
    </row>
    <row r="442" spans="1:7" x14ac:dyDescent="0.3">
      <c r="A442">
        <v>44896</v>
      </c>
      <c r="B442">
        <v>293.72000000000003</v>
      </c>
      <c r="C442">
        <v>0.36000000000001364</v>
      </c>
      <c r="D442">
        <v>0.12271611671666677</v>
      </c>
      <c r="E442">
        <v>51547332</v>
      </c>
      <c r="F442">
        <v>-23170756</v>
      </c>
      <c r="G442">
        <v>-31.010905953589177</v>
      </c>
    </row>
    <row r="443" spans="1:7" x14ac:dyDescent="0.3">
      <c r="A443">
        <v>44895</v>
      </c>
      <c r="B443">
        <v>293.36</v>
      </c>
      <c r="C443">
        <v>12.79000000000002</v>
      </c>
      <c r="D443">
        <v>4.5585771821648864</v>
      </c>
      <c r="E443">
        <v>74718088</v>
      </c>
      <c r="F443">
        <v>39099210</v>
      </c>
      <c r="G443">
        <v>109.77103209146566</v>
      </c>
    </row>
    <row r="444" spans="1:7" x14ac:dyDescent="0.3">
      <c r="A444">
        <v>44894</v>
      </c>
      <c r="B444">
        <v>280.57</v>
      </c>
      <c r="C444">
        <v>-2.1399999999999864</v>
      </c>
      <c r="D444">
        <v>-0.75695942838951102</v>
      </c>
      <c r="E444">
        <v>35618878</v>
      </c>
      <c r="F444">
        <v>-3258167</v>
      </c>
      <c r="G444">
        <v>-8.3806961151496981</v>
      </c>
    </row>
    <row r="445" spans="1:7" x14ac:dyDescent="0.3">
      <c r="A445">
        <v>44893</v>
      </c>
      <c r="B445">
        <v>282.70999999999998</v>
      </c>
      <c r="C445">
        <v>-4.2100000000000364</v>
      </c>
      <c r="D445">
        <v>-1.4673079604070947</v>
      </c>
      <c r="E445">
        <v>38877045</v>
      </c>
      <c r="F445">
        <v>23378248</v>
      </c>
      <c r="G445">
        <v>150.83911351313267</v>
      </c>
    </row>
    <row r="446" spans="1:7" x14ac:dyDescent="0.3">
      <c r="A446">
        <v>44890</v>
      </c>
      <c r="B446">
        <v>286.92</v>
      </c>
      <c r="C446">
        <v>-1.8999999999999773</v>
      </c>
      <c r="D446">
        <v>-0.65784917941969989</v>
      </c>
      <c r="E446">
        <v>15498797</v>
      </c>
      <c r="F446">
        <v>-30891170</v>
      </c>
      <c r="G446">
        <v>-66.590196108568051</v>
      </c>
    </row>
    <row r="447" spans="1:7" x14ac:dyDescent="0.3">
      <c r="A447">
        <v>44888</v>
      </c>
      <c r="B447">
        <v>288.82</v>
      </c>
      <c r="C447">
        <v>2.8700000000000045</v>
      </c>
      <c r="D447">
        <v>1.0036719706242367</v>
      </c>
      <c r="E447">
        <v>46389967</v>
      </c>
      <c r="F447">
        <v>4516523</v>
      </c>
      <c r="G447">
        <v>10.786127360338453</v>
      </c>
    </row>
    <row r="448" spans="1:7" x14ac:dyDescent="0.3">
      <c r="A448">
        <v>44887</v>
      </c>
      <c r="B448">
        <v>285.95</v>
      </c>
      <c r="C448">
        <v>4.0600000000000023</v>
      </c>
      <c r="D448">
        <v>1.4402781226719652</v>
      </c>
      <c r="E448">
        <v>41873444</v>
      </c>
      <c r="F448">
        <v>1789917</v>
      </c>
      <c r="G448">
        <v>4.4654678217313561</v>
      </c>
    </row>
    <row r="449" spans="1:7" x14ac:dyDescent="0.3">
      <c r="A449">
        <v>44886</v>
      </c>
      <c r="B449">
        <v>281.89</v>
      </c>
      <c r="C449">
        <v>-2.9300000000000068</v>
      </c>
      <c r="D449">
        <v>-1.0287198932659247</v>
      </c>
      <c r="E449">
        <v>40083527</v>
      </c>
      <c r="F449">
        <v>-13505104</v>
      </c>
      <c r="G449">
        <v>-25.201434983476254</v>
      </c>
    </row>
    <row r="450" spans="1:7" x14ac:dyDescent="0.3">
      <c r="A450">
        <v>44883</v>
      </c>
      <c r="B450">
        <v>284.82</v>
      </c>
      <c r="C450">
        <v>9.9999999999909051E-3</v>
      </c>
      <c r="D450">
        <v>3.5111126716024384E-3</v>
      </c>
      <c r="E450">
        <v>53588631</v>
      </c>
      <c r="F450">
        <v>-1873445</v>
      </c>
      <c r="G450">
        <v>-3.3778847369507048</v>
      </c>
    </row>
    <row r="451" spans="1:7" x14ac:dyDescent="0.3">
      <c r="A451">
        <v>44882</v>
      </c>
      <c r="B451">
        <v>284.81</v>
      </c>
      <c r="C451">
        <v>-0.62999999999999545</v>
      </c>
      <c r="D451">
        <v>-0.22071188340807016</v>
      </c>
      <c r="E451">
        <v>55462076</v>
      </c>
      <c r="F451">
        <v>6602272</v>
      </c>
      <c r="G451">
        <v>13.512686215442043</v>
      </c>
    </row>
    <row r="452" spans="1:7" x14ac:dyDescent="0.3">
      <c r="A452">
        <v>44881</v>
      </c>
      <c r="B452">
        <v>285.44</v>
      </c>
      <c r="C452">
        <v>-3.9499999999999886</v>
      </c>
      <c r="D452">
        <v>-1.3649400463042913</v>
      </c>
      <c r="E452">
        <v>48859804</v>
      </c>
      <c r="F452">
        <v>-25125568</v>
      </c>
      <c r="G452">
        <v>-33.960183372464492</v>
      </c>
    </row>
    <row r="453" spans="1:7" x14ac:dyDescent="0.3">
      <c r="A453">
        <v>44880</v>
      </c>
      <c r="B453">
        <v>289.39</v>
      </c>
      <c r="C453">
        <v>3.9499999999999886</v>
      </c>
      <c r="D453">
        <v>1.3838284753363188</v>
      </c>
      <c r="E453">
        <v>73985372</v>
      </c>
      <c r="F453">
        <v>18905324</v>
      </c>
      <c r="G453">
        <v>34.323361519220171</v>
      </c>
    </row>
    <row r="454" spans="1:7" x14ac:dyDescent="0.3">
      <c r="A454">
        <v>44879</v>
      </c>
      <c r="B454">
        <v>285.44</v>
      </c>
      <c r="C454">
        <v>-2.5199999999999818</v>
      </c>
      <c r="D454">
        <v>-0.87512154465897418</v>
      </c>
      <c r="E454">
        <v>55080048</v>
      </c>
      <c r="F454">
        <v>-11881703</v>
      </c>
      <c r="G454">
        <v>-17.7440147883827</v>
      </c>
    </row>
    <row r="455" spans="1:7" x14ac:dyDescent="0.3">
      <c r="A455">
        <v>44876</v>
      </c>
      <c r="B455">
        <v>287.95999999999998</v>
      </c>
      <c r="C455">
        <v>5.2099999999999795</v>
      </c>
      <c r="D455">
        <v>1.8426171529619733</v>
      </c>
      <c r="E455">
        <v>66961751</v>
      </c>
      <c r="F455">
        <v>-32294942</v>
      </c>
      <c r="G455">
        <v>-32.53679023942496</v>
      </c>
    </row>
    <row r="456" spans="1:7" x14ac:dyDescent="0.3">
      <c r="A456">
        <v>44875</v>
      </c>
      <c r="B456">
        <v>282.75</v>
      </c>
      <c r="C456">
        <v>19.430000000000007</v>
      </c>
      <c r="D456">
        <v>7.3788546255506633</v>
      </c>
      <c r="E456">
        <v>99256693</v>
      </c>
      <c r="F456">
        <v>34394564</v>
      </c>
      <c r="G456">
        <v>53.027189409709322</v>
      </c>
    </row>
    <row r="457" spans="1:7" x14ac:dyDescent="0.3">
      <c r="A457">
        <v>44874</v>
      </c>
      <c r="B457">
        <v>263.32</v>
      </c>
      <c r="C457">
        <v>-6.2200000000000273</v>
      </c>
      <c r="D457">
        <v>-2.3076352303925307</v>
      </c>
      <c r="E457">
        <v>64862129</v>
      </c>
      <c r="F457">
        <v>1648344</v>
      </c>
      <c r="G457">
        <v>2.6075704848238401</v>
      </c>
    </row>
    <row r="458" spans="1:7" x14ac:dyDescent="0.3">
      <c r="A458">
        <v>44873</v>
      </c>
      <c r="B458">
        <v>269.54000000000002</v>
      </c>
      <c r="C458">
        <v>1.9500000000000455</v>
      </c>
      <c r="D458">
        <v>0.7287267835121064</v>
      </c>
      <c r="E458">
        <v>63213785</v>
      </c>
      <c r="F458">
        <v>15879957</v>
      </c>
      <c r="G458">
        <v>33.548854320423864</v>
      </c>
    </row>
    <row r="459" spans="1:7" x14ac:dyDescent="0.3">
      <c r="A459">
        <v>44872</v>
      </c>
      <c r="B459">
        <v>267.58999999999997</v>
      </c>
      <c r="C459">
        <v>2.9099999999999682</v>
      </c>
      <c r="D459">
        <v>1.0994408342148889</v>
      </c>
      <c r="E459">
        <v>47333828</v>
      </c>
      <c r="F459">
        <v>-30979385</v>
      </c>
      <c r="G459">
        <v>-39.558311826639013</v>
      </c>
    </row>
    <row r="460" spans="1:7" x14ac:dyDescent="0.3">
      <c r="A460">
        <v>44869</v>
      </c>
      <c r="B460">
        <v>264.68</v>
      </c>
      <c r="C460">
        <v>4.1899999999999977</v>
      </c>
      <c r="D460">
        <v>1.6085070444162914</v>
      </c>
      <c r="E460">
        <v>78313213</v>
      </c>
      <c r="F460">
        <v>8274310</v>
      </c>
      <c r="G460">
        <v>11.813877210498285</v>
      </c>
    </row>
    <row r="461" spans="1:7" x14ac:dyDescent="0.3">
      <c r="A461">
        <v>44868</v>
      </c>
      <c r="B461">
        <v>260.49</v>
      </c>
      <c r="C461">
        <v>-5.1899999999999977</v>
      </c>
      <c r="D461">
        <v>-1.9534778681120135</v>
      </c>
      <c r="E461">
        <v>70038903</v>
      </c>
      <c r="F461">
        <v>-9764239</v>
      </c>
      <c r="G461">
        <v>-12.235406721204034</v>
      </c>
    </row>
    <row r="462" spans="1:7" x14ac:dyDescent="0.3">
      <c r="A462">
        <v>44867</v>
      </c>
      <c r="B462">
        <v>265.68</v>
      </c>
      <c r="C462">
        <v>-9.4300000000000068</v>
      </c>
      <c r="D462">
        <v>-3.4277198211624462</v>
      </c>
      <c r="E462">
        <v>79803142</v>
      </c>
      <c r="F462">
        <v>33907245</v>
      </c>
      <c r="G462">
        <v>73.878597470270606</v>
      </c>
    </row>
    <row r="463" spans="1:7" x14ac:dyDescent="0.3">
      <c r="A463">
        <v>44866</v>
      </c>
      <c r="B463">
        <v>275.11</v>
      </c>
      <c r="C463">
        <v>-2.839999999999975</v>
      </c>
      <c r="D463">
        <v>-1.0217665047670355</v>
      </c>
      <c r="E463">
        <v>45895897</v>
      </c>
      <c r="F463">
        <v>-1846055</v>
      </c>
      <c r="G463">
        <v>-3.8667354866428587</v>
      </c>
    </row>
    <row r="464" spans="1:7" x14ac:dyDescent="0.3">
      <c r="A464">
        <v>44865</v>
      </c>
      <c r="B464">
        <v>277.95</v>
      </c>
      <c r="C464">
        <v>-3.2700000000000387</v>
      </c>
      <c r="D464">
        <v>-1.1627906976744322</v>
      </c>
      <c r="E464">
        <v>47741952</v>
      </c>
      <c r="F464">
        <v>-14909360</v>
      </c>
      <c r="G464">
        <v>-23.797362775100385</v>
      </c>
    </row>
    <row r="465" spans="1:7" x14ac:dyDescent="0.3">
      <c r="A465">
        <v>44862</v>
      </c>
      <c r="B465">
        <v>281.22000000000003</v>
      </c>
      <c r="C465">
        <v>8.3500000000000227</v>
      </c>
      <c r="D465">
        <v>3.0600652325283186</v>
      </c>
      <c r="E465">
        <v>62651312</v>
      </c>
      <c r="F465">
        <v>4891010</v>
      </c>
      <c r="G465">
        <v>8.4677708229434128</v>
      </c>
    </row>
    <row r="466" spans="1:7" x14ac:dyDescent="0.3">
      <c r="A466">
        <v>44861</v>
      </c>
      <c r="B466">
        <v>272.87</v>
      </c>
      <c r="C466">
        <v>-5.0600000000000023</v>
      </c>
      <c r="D466">
        <v>-1.8206023099341568</v>
      </c>
      <c r="E466">
        <v>57760302</v>
      </c>
      <c r="F466">
        <v>-6137944</v>
      </c>
      <c r="G466">
        <v>-9.6058098370963112</v>
      </c>
    </row>
    <row r="467" spans="1:7" x14ac:dyDescent="0.3">
      <c r="A467">
        <v>44860</v>
      </c>
      <c r="B467">
        <v>277.93</v>
      </c>
      <c r="C467">
        <v>-6.2799999999999727</v>
      </c>
      <c r="D467">
        <v>-2.2096337215439195</v>
      </c>
      <c r="E467">
        <v>63898246</v>
      </c>
      <c r="F467">
        <v>4883752</v>
      </c>
      <c r="G467">
        <v>8.2755127918236493</v>
      </c>
    </row>
    <row r="468" spans="1:7" x14ac:dyDescent="0.3">
      <c r="A468">
        <v>44859</v>
      </c>
      <c r="B468">
        <v>284.20999999999998</v>
      </c>
      <c r="C468">
        <v>5.7599999999999909</v>
      </c>
      <c r="D468">
        <v>2.0685940025139131</v>
      </c>
      <c r="E468">
        <v>59014494</v>
      </c>
      <c r="F468">
        <v>-4949075</v>
      </c>
      <c r="G468">
        <v>-7.7373340440087075</v>
      </c>
    </row>
    <row r="469" spans="1:7" x14ac:dyDescent="0.3">
      <c r="A469">
        <v>44858</v>
      </c>
      <c r="B469">
        <v>278.45</v>
      </c>
      <c r="C469">
        <v>3.0299999999999727</v>
      </c>
      <c r="D469">
        <v>1.1001379710986756</v>
      </c>
      <c r="E469">
        <v>63963569</v>
      </c>
      <c r="F469">
        <v>-13934125</v>
      </c>
      <c r="G469">
        <v>-17.887724635340298</v>
      </c>
    </row>
    <row r="470" spans="1:7" x14ac:dyDescent="0.3">
      <c r="A470">
        <v>44855</v>
      </c>
      <c r="B470">
        <v>275.42</v>
      </c>
      <c r="C470">
        <v>6.3100000000000023</v>
      </c>
      <c r="D470">
        <v>2.3447660807848099</v>
      </c>
      <c r="E470">
        <v>77897694</v>
      </c>
      <c r="F470">
        <v>17292198</v>
      </c>
      <c r="G470">
        <v>28.532392507768602</v>
      </c>
    </row>
    <row r="471" spans="1:7" x14ac:dyDescent="0.3">
      <c r="A471">
        <v>44854</v>
      </c>
      <c r="B471">
        <v>269.11</v>
      </c>
      <c r="C471">
        <v>-1.3799999999999955</v>
      </c>
      <c r="D471">
        <v>-0.51018521941661255</v>
      </c>
      <c r="E471">
        <v>60605496</v>
      </c>
      <c r="F471">
        <v>7490091</v>
      </c>
      <c r="G471">
        <v>14.101541727865955</v>
      </c>
    </row>
    <row r="472" spans="1:7" x14ac:dyDescent="0.3">
      <c r="A472">
        <v>44853</v>
      </c>
      <c r="B472">
        <v>270.49</v>
      </c>
      <c r="C472">
        <v>-0.99000000000000909</v>
      </c>
      <c r="D472">
        <v>-0.36466774716369865</v>
      </c>
      <c r="E472">
        <v>53115405</v>
      </c>
      <c r="F472">
        <v>-16665590</v>
      </c>
      <c r="G472">
        <v>-23.882706172361114</v>
      </c>
    </row>
    <row r="473" spans="1:7" x14ac:dyDescent="0.3">
      <c r="A473">
        <v>44852</v>
      </c>
      <c r="B473">
        <v>271.48</v>
      </c>
      <c r="C473">
        <v>2.1299999999999955</v>
      </c>
      <c r="D473">
        <v>0.79079264896974022</v>
      </c>
      <c r="E473">
        <v>69780995</v>
      </c>
      <c r="F473">
        <v>5204543</v>
      </c>
      <c r="G473">
        <v>8.0595059635670285</v>
      </c>
    </row>
    <row r="474" spans="1:7" x14ac:dyDescent="0.3">
      <c r="A474">
        <v>44851</v>
      </c>
      <c r="B474">
        <v>269.35000000000002</v>
      </c>
      <c r="C474">
        <v>8.6100000000000136</v>
      </c>
      <c r="D474">
        <v>3.302140062897911</v>
      </c>
      <c r="E474">
        <v>64576452</v>
      </c>
      <c r="F474">
        <v>-12667850</v>
      </c>
      <c r="G474">
        <v>-16.399720978771999</v>
      </c>
    </row>
    <row r="475" spans="1:7" x14ac:dyDescent="0.3">
      <c r="A475">
        <v>44848</v>
      </c>
      <c r="B475">
        <v>260.74</v>
      </c>
      <c r="C475">
        <v>-8.0799999999999841</v>
      </c>
      <c r="D475">
        <v>-3.0057287404210937</v>
      </c>
      <c r="E475">
        <v>77244302</v>
      </c>
      <c r="F475">
        <v>-35649766</v>
      </c>
      <c r="G475">
        <v>-31.578068388854586</v>
      </c>
    </row>
    <row r="476" spans="1:7" x14ac:dyDescent="0.3">
      <c r="A476">
        <v>44847</v>
      </c>
      <c r="B476">
        <v>268.82</v>
      </c>
      <c r="C476">
        <v>6.1599999999999682</v>
      </c>
      <c r="D476">
        <v>2.3452371887611236</v>
      </c>
      <c r="E476">
        <v>112894068</v>
      </c>
      <c r="F476">
        <v>62313889</v>
      </c>
      <c r="G476">
        <v>123.19823739651059</v>
      </c>
    </row>
    <row r="477" spans="1:7" x14ac:dyDescent="0.3">
      <c r="A477">
        <v>44846</v>
      </c>
      <c r="B477">
        <v>262.66000000000003</v>
      </c>
      <c r="C477">
        <v>-8.9999999999974989E-2</v>
      </c>
      <c r="D477">
        <v>-3.4253092293044712E-2</v>
      </c>
      <c r="E477">
        <v>50580179</v>
      </c>
      <c r="F477">
        <v>-15942330</v>
      </c>
      <c r="G477">
        <v>-23.965316762180453</v>
      </c>
    </row>
    <row r="478" spans="1:7" x14ac:dyDescent="0.3">
      <c r="A478">
        <v>44845</v>
      </c>
      <c r="B478">
        <v>262.75</v>
      </c>
      <c r="C478">
        <v>-3.660000000000025</v>
      </c>
      <c r="D478">
        <v>-1.3738223039675781</v>
      </c>
      <c r="E478">
        <v>66522509</v>
      </c>
      <c r="F478">
        <v>6129519</v>
      </c>
      <c r="G478">
        <v>10.149388198862153</v>
      </c>
    </row>
    <row r="479" spans="1:7" x14ac:dyDescent="0.3">
      <c r="A479">
        <v>44844</v>
      </c>
      <c r="B479">
        <v>266.41000000000003</v>
      </c>
      <c r="C479">
        <v>-2.6899999999999977</v>
      </c>
      <c r="D479">
        <v>-0.99962839093273781</v>
      </c>
      <c r="E479">
        <v>60392990</v>
      </c>
      <c r="F479">
        <v>-10961684</v>
      </c>
      <c r="G479">
        <v>-15.362250831669416</v>
      </c>
    </row>
    <row r="480" spans="1:7" x14ac:dyDescent="0.3">
      <c r="A480">
        <v>44841</v>
      </c>
      <c r="B480">
        <v>269.10000000000002</v>
      </c>
      <c r="C480">
        <v>-10.659999999999968</v>
      </c>
      <c r="D480">
        <v>-3.8104089219330741</v>
      </c>
      <c r="E480">
        <v>71354674</v>
      </c>
      <c r="F480">
        <v>17865263</v>
      </c>
      <c r="G480">
        <v>33.399625581967989</v>
      </c>
    </row>
    <row r="481" spans="1:7" x14ac:dyDescent="0.3">
      <c r="A481">
        <v>44840</v>
      </c>
      <c r="B481">
        <v>279.76</v>
      </c>
      <c r="C481">
        <v>-2.2200000000000273</v>
      </c>
      <c r="D481">
        <v>-0.78728987871481204</v>
      </c>
      <c r="E481">
        <v>53489411</v>
      </c>
      <c r="F481">
        <v>-2276907</v>
      </c>
      <c r="G481">
        <v>-4.0829430409947456</v>
      </c>
    </row>
    <row r="482" spans="1:7" x14ac:dyDescent="0.3">
      <c r="A482">
        <v>44839</v>
      </c>
      <c r="B482">
        <v>281.98</v>
      </c>
      <c r="C482">
        <v>-0.14999999999997726</v>
      </c>
      <c r="D482">
        <v>-5.3166979761094982E-2</v>
      </c>
      <c r="E482">
        <v>55766318</v>
      </c>
      <c r="F482">
        <v>-10930613</v>
      </c>
      <c r="G482">
        <v>-16.38847970381126</v>
      </c>
    </row>
    <row r="483" spans="1:7" x14ac:dyDescent="0.3">
      <c r="A483">
        <v>44838</v>
      </c>
      <c r="B483">
        <v>282.13</v>
      </c>
      <c r="C483">
        <v>8.6000000000000227</v>
      </c>
      <c r="D483">
        <v>3.1440792600446108</v>
      </c>
      <c r="E483">
        <v>66696931</v>
      </c>
      <c r="F483">
        <v>5429482</v>
      </c>
      <c r="G483">
        <v>8.8619358054225508</v>
      </c>
    </row>
    <row r="484" spans="1:7" x14ac:dyDescent="0.3">
      <c r="A484">
        <v>44837</v>
      </c>
      <c r="B484">
        <v>273.52999999999997</v>
      </c>
      <c r="C484">
        <v>6.2699999999999818</v>
      </c>
      <c r="D484">
        <v>2.3460300830651732</v>
      </c>
      <c r="E484">
        <v>61267449</v>
      </c>
      <c r="F484">
        <v>-17214929</v>
      </c>
      <c r="G484">
        <v>-21.93476986642785</v>
      </c>
    </row>
    <row r="485" spans="1:7" x14ac:dyDescent="0.3">
      <c r="A485">
        <v>44834</v>
      </c>
      <c r="B485">
        <v>267.26</v>
      </c>
      <c r="C485">
        <v>-4.6100000000000136</v>
      </c>
      <c r="D485">
        <v>-1.6956633685217248</v>
      </c>
      <c r="E485">
        <v>78482378</v>
      </c>
      <c r="F485">
        <v>-2733579</v>
      </c>
      <c r="G485">
        <v>-3.3658151685634881</v>
      </c>
    </row>
    <row r="486" spans="1:7" x14ac:dyDescent="0.3">
      <c r="A486">
        <v>44833</v>
      </c>
      <c r="B486">
        <v>271.87</v>
      </c>
      <c r="C486">
        <v>-8.0699999999999932</v>
      </c>
      <c r="D486">
        <v>-2.8827605915553307</v>
      </c>
      <c r="E486">
        <v>81215957</v>
      </c>
      <c r="F486">
        <v>1563817</v>
      </c>
      <c r="G486">
        <v>1.963308204901965</v>
      </c>
    </row>
    <row r="487" spans="1:7" x14ac:dyDescent="0.3">
      <c r="A487">
        <v>44832</v>
      </c>
      <c r="B487">
        <v>279.94</v>
      </c>
      <c r="C487">
        <v>5.4599999999999795</v>
      </c>
      <c r="D487">
        <v>1.9892159720198117</v>
      </c>
      <c r="E487">
        <v>79652140</v>
      </c>
      <c r="F487">
        <v>9872025</v>
      </c>
      <c r="G487">
        <v>14.147332660601089</v>
      </c>
    </row>
    <row r="488" spans="1:7" x14ac:dyDescent="0.3">
      <c r="A488">
        <v>44831</v>
      </c>
      <c r="B488">
        <v>274.48</v>
      </c>
      <c r="C488">
        <v>0.11000000000001364</v>
      </c>
      <c r="D488">
        <v>4.0091846776256018E-2</v>
      </c>
      <c r="E488">
        <v>69780115</v>
      </c>
      <c r="F488">
        <v>-1396579</v>
      </c>
      <c r="G488">
        <v>-1.962129626307173</v>
      </c>
    </row>
    <row r="489" spans="1:7" x14ac:dyDescent="0.3">
      <c r="A489">
        <v>44830</v>
      </c>
      <c r="B489">
        <v>274.37</v>
      </c>
      <c r="C489">
        <v>-1.1399999999999864</v>
      </c>
      <c r="D489">
        <v>-0.41377808428005747</v>
      </c>
      <c r="E489">
        <v>71176694</v>
      </c>
      <c r="F489">
        <v>-3638495</v>
      </c>
      <c r="G489">
        <v>-4.8633105772144747</v>
      </c>
    </row>
    <row r="490" spans="1:7" x14ac:dyDescent="0.3">
      <c r="A490">
        <v>44827</v>
      </c>
      <c r="B490">
        <v>275.51</v>
      </c>
      <c r="C490">
        <v>-4.5600000000000023</v>
      </c>
      <c r="D490">
        <v>-1.6281643874745608</v>
      </c>
      <c r="E490">
        <v>74815189</v>
      </c>
      <c r="F490">
        <v>12058116</v>
      </c>
      <c r="G490">
        <v>19.213955373603863</v>
      </c>
    </row>
    <row r="491" spans="1:7" x14ac:dyDescent="0.3">
      <c r="A491">
        <v>44826</v>
      </c>
      <c r="B491">
        <v>280.07</v>
      </c>
      <c r="C491">
        <v>-3.4900000000000091</v>
      </c>
      <c r="D491">
        <v>-1.2307800818169026</v>
      </c>
      <c r="E491">
        <v>62757073</v>
      </c>
      <c r="F491">
        <v>-20173890</v>
      </c>
      <c r="G491">
        <v>-24.326125333911776</v>
      </c>
    </row>
    <row r="492" spans="1:7" x14ac:dyDescent="0.3">
      <c r="A492">
        <v>44825</v>
      </c>
      <c r="B492">
        <v>283.56</v>
      </c>
      <c r="C492">
        <v>-5.1700000000000159</v>
      </c>
      <c r="D492">
        <v>-1.7906002147334934</v>
      </c>
      <c r="E492">
        <v>82930963</v>
      </c>
      <c r="F492">
        <v>31659846</v>
      </c>
      <c r="G492">
        <v>61.749865913785335</v>
      </c>
    </row>
    <row r="493" spans="1:7" x14ac:dyDescent="0.3">
      <c r="A493">
        <v>44824</v>
      </c>
      <c r="B493">
        <v>288.73</v>
      </c>
      <c r="C493">
        <v>-2.3199999999999932</v>
      </c>
      <c r="D493">
        <v>-0.79711389795567533</v>
      </c>
      <c r="E493">
        <v>51271117</v>
      </c>
      <c r="F493">
        <v>-1342714</v>
      </c>
      <c r="G493">
        <v>-2.5520171682613264</v>
      </c>
    </row>
    <row r="494" spans="1:7" x14ac:dyDescent="0.3">
      <c r="A494">
        <v>44823</v>
      </c>
      <c r="B494">
        <v>291.05</v>
      </c>
      <c r="C494">
        <v>1.7300000000000182</v>
      </c>
      <c r="D494">
        <v>0.59795382275681541</v>
      </c>
      <c r="E494">
        <v>52613831</v>
      </c>
      <c r="F494">
        <v>-27306560</v>
      </c>
      <c r="G494">
        <v>-34.167200208017</v>
      </c>
    </row>
    <row r="495" spans="1:7" x14ac:dyDescent="0.3">
      <c r="A495">
        <v>44820</v>
      </c>
      <c r="B495">
        <v>289.32</v>
      </c>
      <c r="C495">
        <v>-1.7800000000000296</v>
      </c>
      <c r="D495">
        <v>-0.61147372037101666</v>
      </c>
      <c r="E495">
        <v>79920391</v>
      </c>
      <c r="F495">
        <v>14620980</v>
      </c>
      <c r="G495">
        <v>22.390676693852569</v>
      </c>
    </row>
    <row r="496" spans="1:7" x14ac:dyDescent="0.3">
      <c r="A496">
        <v>44819</v>
      </c>
      <c r="B496">
        <v>291.10000000000002</v>
      </c>
      <c r="C496">
        <v>-4.92999999999995</v>
      </c>
      <c r="D496">
        <v>-1.6653717528628689</v>
      </c>
      <c r="E496">
        <v>65299411</v>
      </c>
      <c r="F496">
        <v>10392213</v>
      </c>
      <c r="G496">
        <v>18.926868204055868</v>
      </c>
    </row>
    <row r="497" spans="1:7" x14ac:dyDescent="0.3">
      <c r="A497">
        <v>44818</v>
      </c>
      <c r="B497">
        <v>296.02999999999997</v>
      </c>
      <c r="C497">
        <v>2.3299999999999841</v>
      </c>
      <c r="D497">
        <v>0.79332652366359691</v>
      </c>
      <c r="E497">
        <v>54907198</v>
      </c>
      <c r="F497">
        <v>-24654974</v>
      </c>
      <c r="G497">
        <v>-30.988311882687164</v>
      </c>
    </row>
    <row r="498" spans="1:7" x14ac:dyDescent="0.3">
      <c r="A498">
        <v>44817</v>
      </c>
      <c r="B498">
        <v>293.7</v>
      </c>
      <c r="C498">
        <v>-17.04000000000002</v>
      </c>
      <c r="D498">
        <v>-5.4836841089013388</v>
      </c>
      <c r="E498">
        <v>79562172</v>
      </c>
      <c r="F498">
        <v>33656435</v>
      </c>
      <c r="G498">
        <v>73.316402697118221</v>
      </c>
    </row>
    <row r="499" spans="1:7" x14ac:dyDescent="0.3">
      <c r="A499">
        <v>44816</v>
      </c>
      <c r="B499">
        <v>310.74</v>
      </c>
      <c r="C499">
        <v>3.6500000000000341</v>
      </c>
      <c r="D499">
        <v>1.1885766387704042</v>
      </c>
      <c r="E499">
        <v>45905737</v>
      </c>
      <c r="F499">
        <v>-10219478</v>
      </c>
      <c r="G499">
        <v>-18.208354302072607</v>
      </c>
    </row>
    <row r="500" spans="1:7" x14ac:dyDescent="0.3">
      <c r="A500">
        <v>44813</v>
      </c>
      <c r="B500">
        <v>307.08999999999997</v>
      </c>
      <c r="C500">
        <v>6.5699999999999932</v>
      </c>
      <c r="D500">
        <v>2.1862105683481943</v>
      </c>
      <c r="E500">
        <v>56125215</v>
      </c>
      <c r="F500">
        <v>475394</v>
      </c>
      <c r="G500">
        <v>0.85425971091623099</v>
      </c>
    </row>
    <row r="501" spans="1:7" x14ac:dyDescent="0.3">
      <c r="A501">
        <v>44812</v>
      </c>
      <c r="B501">
        <v>300.52</v>
      </c>
      <c r="C501">
        <v>1.5499999999999545</v>
      </c>
      <c r="D501">
        <v>0.51844666688963925</v>
      </c>
      <c r="E501">
        <v>55649821</v>
      </c>
      <c r="F501">
        <v>6389440</v>
      </c>
      <c r="G501">
        <v>12.970748236803122</v>
      </c>
    </row>
    <row r="502" spans="1:7" x14ac:dyDescent="0.3">
      <c r="A502">
        <v>44811</v>
      </c>
      <c r="B502">
        <v>298.97000000000003</v>
      </c>
      <c r="C502">
        <v>5.9200000000000159</v>
      </c>
      <c r="D502">
        <v>2.0201330830916278</v>
      </c>
      <c r="E502">
        <v>49260381</v>
      </c>
      <c r="F502">
        <v>-7745063</v>
      </c>
      <c r="G502">
        <v>-13.586532191557003</v>
      </c>
    </row>
    <row r="503" spans="1:7" x14ac:dyDescent="0.3">
      <c r="A503">
        <v>44810</v>
      </c>
      <c r="B503">
        <v>293.05</v>
      </c>
      <c r="C503">
        <v>-2.1200000000000045</v>
      </c>
      <c r="D503">
        <v>-0.71823017244300047</v>
      </c>
      <c r="E503">
        <v>57005444</v>
      </c>
      <c r="F503">
        <v>-7661395</v>
      </c>
      <c r="G503">
        <v>-11.847486468296371</v>
      </c>
    </row>
    <row r="504" spans="1:7" x14ac:dyDescent="0.3">
      <c r="A504">
        <v>44806</v>
      </c>
      <c r="B504">
        <v>295.17</v>
      </c>
      <c r="C504">
        <v>-4.2299999999999613</v>
      </c>
      <c r="D504">
        <v>-1.4128256513025923</v>
      </c>
      <c r="E504">
        <v>64666839</v>
      </c>
      <c r="F504">
        <v>6676094</v>
      </c>
      <c r="G504">
        <v>11.51234390936002</v>
      </c>
    </row>
    <row r="505" spans="1:7" x14ac:dyDescent="0.3">
      <c r="A505">
        <v>44805</v>
      </c>
      <c r="B505">
        <v>299.39999999999998</v>
      </c>
      <c r="C505">
        <v>0.12999999999999545</v>
      </c>
      <c r="D505">
        <v>4.3439034985128966E-2</v>
      </c>
      <c r="E505">
        <v>57990745</v>
      </c>
      <c r="F505">
        <v>7946704</v>
      </c>
      <c r="G505">
        <v>15.879421088316988</v>
      </c>
    </row>
    <row r="506" spans="1:7" x14ac:dyDescent="0.3">
      <c r="A506">
        <v>44804</v>
      </c>
      <c r="B506">
        <v>299.27</v>
      </c>
      <c r="C506">
        <v>-1.75</v>
      </c>
      <c r="D506">
        <v>-0.5813567204836888</v>
      </c>
      <c r="E506">
        <v>50044041</v>
      </c>
      <c r="F506">
        <v>-1140459</v>
      </c>
      <c r="G506">
        <v>-2.2281335169826804</v>
      </c>
    </row>
    <row r="507" spans="1:7" x14ac:dyDescent="0.3">
      <c r="A507">
        <v>44803</v>
      </c>
      <c r="B507">
        <v>301.02</v>
      </c>
      <c r="C507">
        <v>-3.3900000000000432</v>
      </c>
      <c r="D507">
        <v>-1.1136296442298357</v>
      </c>
      <c r="E507">
        <v>51184500</v>
      </c>
      <c r="F507">
        <v>2862649</v>
      </c>
      <c r="G507">
        <v>5.9241294378396221</v>
      </c>
    </row>
    <row r="508" spans="1:7" x14ac:dyDescent="0.3">
      <c r="A508">
        <v>44802</v>
      </c>
      <c r="B508">
        <v>304.41000000000003</v>
      </c>
      <c r="C508">
        <v>-3.0299999999999727</v>
      </c>
      <c r="D508">
        <v>-0.98555815768929633</v>
      </c>
      <c r="E508">
        <v>48321851</v>
      </c>
      <c r="F508">
        <v>-20725889</v>
      </c>
      <c r="G508">
        <v>-30.016752177551357</v>
      </c>
    </row>
    <row r="509" spans="1:7" x14ac:dyDescent="0.3">
      <c r="A509">
        <v>44799</v>
      </c>
      <c r="B509">
        <v>307.44</v>
      </c>
      <c r="C509">
        <v>-13.139999999999986</v>
      </c>
      <c r="D509">
        <v>-4.0988208871420513</v>
      </c>
      <c r="E509">
        <v>69047740</v>
      </c>
      <c r="F509">
        <v>30949485</v>
      </c>
      <c r="G509">
        <v>81.23596474431703</v>
      </c>
    </row>
    <row r="510" spans="1:7" x14ac:dyDescent="0.3">
      <c r="A510">
        <v>44798</v>
      </c>
      <c r="B510">
        <v>320.58</v>
      </c>
      <c r="C510">
        <v>5.5699999999999932</v>
      </c>
      <c r="D510">
        <v>1.7681978349893632</v>
      </c>
      <c r="E510">
        <v>38098255</v>
      </c>
      <c r="F510">
        <v>41196</v>
      </c>
      <c r="G510">
        <v>0.10824798626714692</v>
      </c>
    </row>
    <row r="511" spans="1:7" x14ac:dyDescent="0.3">
      <c r="A511">
        <v>44797</v>
      </c>
      <c r="B511">
        <v>315.01</v>
      </c>
      <c r="C511">
        <v>0.90999999999996817</v>
      </c>
      <c r="D511">
        <v>0.28971665074815922</v>
      </c>
      <c r="E511">
        <v>38057059</v>
      </c>
      <c r="F511">
        <v>-1440015</v>
      </c>
      <c r="G511">
        <v>-3.6458776667861521</v>
      </c>
    </row>
    <row r="512" spans="1:7" x14ac:dyDescent="0.3">
      <c r="A512">
        <v>44796</v>
      </c>
      <c r="B512">
        <v>314.10000000000002</v>
      </c>
      <c r="C512">
        <v>-0.25999999999999091</v>
      </c>
      <c r="D512">
        <v>-8.2707723628957536E-2</v>
      </c>
      <c r="E512">
        <v>39497074</v>
      </c>
      <c r="F512">
        <v>-11601816</v>
      </c>
      <c r="G512">
        <v>-22.704634092834503</v>
      </c>
    </row>
    <row r="513" spans="1:7" x14ac:dyDescent="0.3">
      <c r="A513">
        <v>44795</v>
      </c>
      <c r="B513">
        <v>314.36</v>
      </c>
      <c r="C513">
        <v>-8.5</v>
      </c>
      <c r="D513">
        <v>-2.6327200644242086</v>
      </c>
      <c r="E513">
        <v>51098890</v>
      </c>
      <c r="F513">
        <v>-671680</v>
      </c>
      <c r="G513">
        <v>-1.2974166596968122</v>
      </c>
    </row>
    <row r="514" spans="1:7" x14ac:dyDescent="0.3">
      <c r="A514">
        <v>44792</v>
      </c>
      <c r="B514">
        <v>322.86</v>
      </c>
      <c r="C514">
        <v>-6.4199999999999591</v>
      </c>
      <c r="D514">
        <v>-1.9497084548104833</v>
      </c>
      <c r="E514">
        <v>51770570</v>
      </c>
      <c r="F514">
        <v>9833398</v>
      </c>
      <c r="G514">
        <v>23.447928248476078</v>
      </c>
    </row>
    <row r="515" spans="1:7" x14ac:dyDescent="0.3">
      <c r="A515">
        <v>44791</v>
      </c>
      <c r="B515">
        <v>329.28</v>
      </c>
      <c r="C515">
        <v>0.78999999999996362</v>
      </c>
      <c r="D515">
        <v>0.24049438339065529</v>
      </c>
      <c r="E515">
        <v>41937172</v>
      </c>
      <c r="F515">
        <v>-5904983</v>
      </c>
      <c r="G515">
        <v>-12.342635903420321</v>
      </c>
    </row>
    <row r="516" spans="1:7" x14ac:dyDescent="0.3">
      <c r="A516">
        <v>44790</v>
      </c>
      <c r="B516">
        <v>328.49</v>
      </c>
      <c r="C516">
        <v>-3.7899999999999636</v>
      </c>
      <c r="D516">
        <v>-1.1406043096183833</v>
      </c>
      <c r="E516">
        <v>47842155</v>
      </c>
      <c r="F516">
        <v>6655291</v>
      </c>
      <c r="G516">
        <v>16.158770912978468</v>
      </c>
    </row>
    <row r="517" spans="1:7" x14ac:dyDescent="0.3">
      <c r="A517">
        <v>44789</v>
      </c>
      <c r="B517">
        <v>332.28</v>
      </c>
      <c r="C517">
        <v>-0.78000000000002956</v>
      </c>
      <c r="D517">
        <v>-0.23419203747073486</v>
      </c>
      <c r="E517">
        <v>41186864</v>
      </c>
      <c r="F517">
        <v>2920250</v>
      </c>
      <c r="G517">
        <v>7.631325834054719</v>
      </c>
    </row>
    <row r="518" spans="1:7" x14ac:dyDescent="0.3">
      <c r="A518">
        <v>44788</v>
      </c>
      <c r="B518">
        <v>333.06</v>
      </c>
      <c r="C518">
        <v>2.6700000000000159</v>
      </c>
      <c r="D518">
        <v>0.80813583946245826</v>
      </c>
      <c r="E518">
        <v>38266614</v>
      </c>
      <c r="F518">
        <v>-2661765</v>
      </c>
      <c r="G518">
        <v>-6.5034703671015164</v>
      </c>
    </row>
    <row r="519" spans="1:7" x14ac:dyDescent="0.3">
      <c r="A519">
        <v>44785</v>
      </c>
      <c r="B519">
        <v>330.39</v>
      </c>
      <c r="C519">
        <v>6.3100000000000023</v>
      </c>
      <c r="D519">
        <v>1.9470501110836838</v>
      </c>
      <c r="E519">
        <v>40928379</v>
      </c>
      <c r="F519">
        <v>-4969271</v>
      </c>
      <c r="G519">
        <v>-10.826852790938098</v>
      </c>
    </row>
    <row r="520" spans="1:7" x14ac:dyDescent="0.3">
      <c r="A520">
        <v>44784</v>
      </c>
      <c r="B520">
        <v>324.08</v>
      </c>
      <c r="C520">
        <v>-1.8500000000000227</v>
      </c>
      <c r="D520">
        <v>-0.56760654128187726</v>
      </c>
      <c r="E520">
        <v>45897650</v>
      </c>
      <c r="F520">
        <v>-5561914</v>
      </c>
      <c r="G520">
        <v>-10.808319324275658</v>
      </c>
    </row>
    <row r="521" spans="1:7" x14ac:dyDescent="0.3">
      <c r="A521">
        <v>44783</v>
      </c>
      <c r="B521">
        <v>325.93</v>
      </c>
      <c r="C521">
        <v>8.8500000000000227</v>
      </c>
      <c r="D521">
        <v>2.7910937302888934</v>
      </c>
      <c r="E521">
        <v>51459564</v>
      </c>
      <c r="F521">
        <v>11695344</v>
      </c>
      <c r="G521">
        <v>29.41172742732034</v>
      </c>
    </row>
    <row r="522" spans="1:7" x14ac:dyDescent="0.3">
      <c r="A522">
        <v>44782</v>
      </c>
      <c r="B522">
        <v>317.08</v>
      </c>
      <c r="C522">
        <v>-3.6299999999999955</v>
      </c>
      <c r="D522">
        <v>-1.1318636774656219</v>
      </c>
      <c r="E522">
        <v>39764220</v>
      </c>
      <c r="F522">
        <v>-4302077</v>
      </c>
      <c r="G522">
        <v>-9.7627377222097884</v>
      </c>
    </row>
    <row r="523" spans="1:7" x14ac:dyDescent="0.3">
      <c r="A523">
        <v>44781</v>
      </c>
      <c r="B523">
        <v>320.70999999999998</v>
      </c>
      <c r="C523">
        <v>-1.0400000000000205</v>
      </c>
      <c r="D523">
        <v>-0.32323232323232959</v>
      </c>
      <c r="E523">
        <v>44066297</v>
      </c>
      <c r="F523">
        <v>-9827675</v>
      </c>
      <c r="G523">
        <v>-18.235202630824833</v>
      </c>
    </row>
    <row r="524" spans="1:7" x14ac:dyDescent="0.3">
      <c r="A524">
        <v>44778</v>
      </c>
      <c r="B524">
        <v>321.75</v>
      </c>
      <c r="C524">
        <v>-2.6499999999999773</v>
      </c>
      <c r="D524">
        <v>-0.81689272503081922</v>
      </c>
      <c r="E524">
        <v>53893972</v>
      </c>
      <c r="F524">
        <v>14920313</v>
      </c>
      <c r="G524">
        <v>38.283069598366424</v>
      </c>
    </row>
    <row r="525" spans="1:7" x14ac:dyDescent="0.3">
      <c r="A525">
        <v>44777</v>
      </c>
      <c r="B525">
        <v>324.39999999999998</v>
      </c>
      <c r="C525">
        <v>1.5099999999999909</v>
      </c>
      <c r="D525">
        <v>0.46765152219021677</v>
      </c>
      <c r="E525">
        <v>38973659</v>
      </c>
      <c r="F525">
        <v>-14762070</v>
      </c>
      <c r="G525">
        <v>-27.471610183235814</v>
      </c>
    </row>
    <row r="526" spans="1:7" x14ac:dyDescent="0.3">
      <c r="A526">
        <v>44776</v>
      </c>
      <c r="B526">
        <v>322.89</v>
      </c>
      <c r="C526">
        <v>8.5600000000000023</v>
      </c>
      <c r="D526">
        <v>2.7232526325835913</v>
      </c>
      <c r="E526">
        <v>53735729</v>
      </c>
      <c r="F526">
        <v>5059228</v>
      </c>
      <c r="G526">
        <v>10.393573687640366</v>
      </c>
    </row>
    <row r="527" spans="1:7" x14ac:dyDescent="0.3">
      <c r="A527">
        <v>44775</v>
      </c>
      <c r="B527">
        <v>314.33</v>
      </c>
      <c r="C527">
        <v>-0.93999999999999773</v>
      </c>
      <c r="D527">
        <v>-0.29815713515399428</v>
      </c>
      <c r="E527">
        <v>48676501</v>
      </c>
      <c r="F527">
        <v>2317668</v>
      </c>
      <c r="G527">
        <v>4.9994097133549502</v>
      </c>
    </row>
    <row r="528" spans="1:7" x14ac:dyDescent="0.3">
      <c r="A528">
        <v>44774</v>
      </c>
      <c r="B528">
        <v>315.27</v>
      </c>
      <c r="C528">
        <v>-0.18999999999999773</v>
      </c>
      <c r="D528">
        <v>-6.0229506118049114E-2</v>
      </c>
      <c r="E528">
        <v>46358833</v>
      </c>
      <c r="F528">
        <v>-11142210</v>
      </c>
      <c r="G528">
        <v>-19.377405032461759</v>
      </c>
    </row>
    <row r="529" spans="1:7" x14ac:dyDescent="0.3">
      <c r="A529">
        <v>44771</v>
      </c>
      <c r="B529">
        <v>315.45999999999998</v>
      </c>
      <c r="C529">
        <v>5.6499999999999773</v>
      </c>
      <c r="D529">
        <v>1.8236983957909614</v>
      </c>
      <c r="E529">
        <v>57501043</v>
      </c>
      <c r="F529">
        <v>2361102</v>
      </c>
      <c r="G529">
        <v>4.2820176394457876</v>
      </c>
    </row>
    <row r="530" spans="1:7" x14ac:dyDescent="0.3">
      <c r="A530">
        <v>44770</v>
      </c>
      <c r="B530">
        <v>309.81</v>
      </c>
      <c r="C530">
        <v>3</v>
      </c>
      <c r="D530">
        <v>0.97780385254717905</v>
      </c>
      <c r="E530">
        <v>55139941</v>
      </c>
      <c r="F530">
        <v>-14164423</v>
      </c>
      <c r="G530">
        <v>-20.437995794896842</v>
      </c>
    </row>
    <row r="531" spans="1:7" x14ac:dyDescent="0.3">
      <c r="A531">
        <v>44769</v>
      </c>
      <c r="B531">
        <v>306.81</v>
      </c>
      <c r="C531">
        <v>12.439999999999998</v>
      </c>
      <c r="D531">
        <v>4.2259741142100067</v>
      </c>
      <c r="E531">
        <v>69304364</v>
      </c>
      <c r="F531">
        <v>19230242</v>
      </c>
      <c r="G531">
        <v>38.403553036836072</v>
      </c>
    </row>
    <row r="532" spans="1:7" x14ac:dyDescent="0.3">
      <c r="A532">
        <v>44768</v>
      </c>
      <c r="B532">
        <v>294.37</v>
      </c>
      <c r="C532">
        <v>-5.8999999999999773</v>
      </c>
      <c r="D532">
        <v>-1.9648982582342485</v>
      </c>
      <c r="E532">
        <v>50074122</v>
      </c>
      <c r="F532">
        <v>9491741</v>
      </c>
      <c r="G532">
        <v>23.388822356184573</v>
      </c>
    </row>
    <row r="533" spans="1:7" x14ac:dyDescent="0.3">
      <c r="A533">
        <v>44767</v>
      </c>
      <c r="B533">
        <v>300.27</v>
      </c>
      <c r="C533">
        <v>-1.7200000000000273</v>
      </c>
      <c r="D533">
        <v>-0.56955528328753513</v>
      </c>
      <c r="E533">
        <v>40582381</v>
      </c>
      <c r="F533">
        <v>-16545334</v>
      </c>
      <c r="G533">
        <v>-28.962009070378539</v>
      </c>
    </row>
    <row r="534" spans="1:7" x14ac:dyDescent="0.3">
      <c r="A534">
        <v>44764</v>
      </c>
      <c r="B534">
        <v>301.99</v>
      </c>
      <c r="C534">
        <v>-5.3899999999999864</v>
      </c>
      <c r="D534">
        <v>-1.7535298327802675</v>
      </c>
      <c r="E534">
        <v>57127715</v>
      </c>
      <c r="F534">
        <v>2078352</v>
      </c>
      <c r="G534">
        <v>3.7754333324438285</v>
      </c>
    </row>
    <row r="535" spans="1:7" x14ac:dyDescent="0.3">
      <c r="A535">
        <v>44763</v>
      </c>
      <c r="B535">
        <v>307.38</v>
      </c>
      <c r="C535">
        <v>4.3500000000000227</v>
      </c>
      <c r="D535">
        <v>1.435501435501443</v>
      </c>
      <c r="E535">
        <v>55049363</v>
      </c>
      <c r="F535">
        <v>-12720067</v>
      </c>
      <c r="G535">
        <v>-18.769623707916683</v>
      </c>
    </row>
    <row r="536" spans="1:7" x14ac:dyDescent="0.3">
      <c r="A536">
        <v>44762</v>
      </c>
      <c r="B536">
        <v>303.02999999999997</v>
      </c>
      <c r="C536">
        <v>4.7299999999999613</v>
      </c>
      <c r="D536">
        <v>1.5856520281595579</v>
      </c>
      <c r="E536">
        <v>67769430</v>
      </c>
      <c r="F536">
        <v>12596790</v>
      </c>
      <c r="G536">
        <v>22.831588265488111</v>
      </c>
    </row>
    <row r="537" spans="1:7" x14ac:dyDescent="0.3">
      <c r="A537">
        <v>44761</v>
      </c>
      <c r="B537">
        <v>298.3</v>
      </c>
      <c r="C537">
        <v>8.9000000000000341</v>
      </c>
      <c r="D537">
        <v>3.0753282653766534</v>
      </c>
      <c r="E537">
        <v>55172640</v>
      </c>
      <c r="F537">
        <v>-4346941</v>
      </c>
      <c r="G537">
        <v>-7.3033797062516284</v>
      </c>
    </row>
    <row r="538" spans="1:7" x14ac:dyDescent="0.3">
      <c r="A538">
        <v>44760</v>
      </c>
      <c r="B538">
        <v>289.39999999999998</v>
      </c>
      <c r="C538">
        <v>-2.4700000000000273</v>
      </c>
      <c r="D538">
        <v>-0.84626717374174365</v>
      </c>
      <c r="E538">
        <v>59519581</v>
      </c>
      <c r="F538">
        <v>-4298568</v>
      </c>
      <c r="G538">
        <v>-6.7356513270229756</v>
      </c>
    </row>
    <row r="539" spans="1:7" x14ac:dyDescent="0.3">
      <c r="A539">
        <v>44757</v>
      </c>
      <c r="B539">
        <v>291.87</v>
      </c>
      <c r="C539">
        <v>5.1999999999999886</v>
      </c>
      <c r="D539">
        <v>1.8139323961349245</v>
      </c>
      <c r="E539">
        <v>63818149</v>
      </c>
      <c r="F539">
        <v>76312</v>
      </c>
      <c r="G539">
        <v>0.11972042788788782</v>
      </c>
    </row>
    <row r="540" spans="1:7" x14ac:dyDescent="0.3">
      <c r="A540">
        <v>44756</v>
      </c>
      <c r="B540">
        <v>286.67</v>
      </c>
      <c r="C540">
        <v>1.0200000000000387</v>
      </c>
      <c r="D540">
        <v>0.35708034307720593</v>
      </c>
      <c r="E540">
        <v>63741837</v>
      </c>
      <c r="F540">
        <v>-10197581</v>
      </c>
      <c r="G540">
        <v>-13.791805880863169</v>
      </c>
    </row>
    <row r="541" spans="1:7" x14ac:dyDescent="0.3">
      <c r="A541">
        <v>44755</v>
      </c>
      <c r="B541">
        <v>285.64999999999998</v>
      </c>
      <c r="C541">
        <v>-0.59000000000003183</v>
      </c>
      <c r="D541">
        <v>-0.20612073784238116</v>
      </c>
      <c r="E541">
        <v>73939418</v>
      </c>
      <c r="F541">
        <v>18142330</v>
      </c>
      <c r="G541">
        <v>32.514833032146768</v>
      </c>
    </row>
    <row r="542" spans="1:7" x14ac:dyDescent="0.3">
      <c r="A542">
        <v>44754</v>
      </c>
      <c r="B542">
        <v>286.24</v>
      </c>
      <c r="C542">
        <v>-2.8000000000000114</v>
      </c>
      <c r="D542">
        <v>-0.96872405203432432</v>
      </c>
      <c r="E542">
        <v>55797088</v>
      </c>
      <c r="F542">
        <v>523168</v>
      </c>
      <c r="G542">
        <v>0.94650062814433999</v>
      </c>
    </row>
    <row r="543" spans="1:7" x14ac:dyDescent="0.3">
      <c r="A543">
        <v>44753</v>
      </c>
      <c r="B543">
        <v>289.04000000000002</v>
      </c>
      <c r="C543">
        <v>-6.3100000000000023</v>
      </c>
      <c r="D543">
        <v>-2.1364482816996788</v>
      </c>
      <c r="E543">
        <v>55273920</v>
      </c>
      <c r="F543">
        <v>-4621558</v>
      </c>
      <c r="G543">
        <v>-7.7160382625212538</v>
      </c>
    </row>
    <row r="544" spans="1:7" x14ac:dyDescent="0.3">
      <c r="A544">
        <v>44750</v>
      </c>
      <c r="B544">
        <v>295.35000000000002</v>
      </c>
      <c r="C544">
        <v>0.37000000000000455</v>
      </c>
      <c r="D544">
        <v>0.12543223269374348</v>
      </c>
      <c r="E544">
        <v>59895478</v>
      </c>
      <c r="F544">
        <v>3275364</v>
      </c>
      <c r="G544">
        <v>5.784806438220877</v>
      </c>
    </row>
    <row r="545" spans="1:7" x14ac:dyDescent="0.3">
      <c r="A545">
        <v>44749</v>
      </c>
      <c r="B545">
        <v>294.98</v>
      </c>
      <c r="C545">
        <v>6.1800000000000068</v>
      </c>
      <c r="D545">
        <v>2.1398891966759024</v>
      </c>
      <c r="E545">
        <v>56620114</v>
      </c>
      <c r="F545">
        <v>-6574601</v>
      </c>
      <c r="G545">
        <v>-10.403719678140806</v>
      </c>
    </row>
    <row r="546" spans="1:7" x14ac:dyDescent="0.3">
      <c r="A546">
        <v>44748</v>
      </c>
      <c r="B546">
        <v>288.8</v>
      </c>
      <c r="C546">
        <v>1.8400000000000318</v>
      </c>
      <c r="D546">
        <v>0.64120434903820467</v>
      </c>
      <c r="E546">
        <v>63194715</v>
      </c>
      <c r="F546">
        <v>1365443</v>
      </c>
      <c r="G546">
        <v>2.2084086644267784</v>
      </c>
    </row>
    <row r="547" spans="1:7" x14ac:dyDescent="0.3">
      <c r="A547">
        <v>44747</v>
      </c>
      <c r="B547">
        <v>286.95999999999998</v>
      </c>
      <c r="C547">
        <v>4.8299999999999841</v>
      </c>
      <c r="D547">
        <v>1.7119767483075121</v>
      </c>
      <c r="E547">
        <v>61829272</v>
      </c>
      <c r="F547">
        <v>5154165</v>
      </c>
      <c r="G547">
        <v>9.0942307351973763</v>
      </c>
    </row>
    <row r="548" spans="1:7" x14ac:dyDescent="0.3">
      <c r="A548">
        <v>44743</v>
      </c>
      <c r="B548">
        <v>282.13</v>
      </c>
      <c r="C548">
        <v>1.8500000000000227</v>
      </c>
      <c r="D548">
        <v>0.66005423148281106</v>
      </c>
      <c r="E548">
        <v>56675107</v>
      </c>
      <c r="F548">
        <v>-22638473</v>
      </c>
      <c r="G548">
        <v>-28.542997302605681</v>
      </c>
    </row>
    <row r="549" spans="1:7" x14ac:dyDescent="0.3">
      <c r="A549">
        <v>44742</v>
      </c>
      <c r="B549">
        <v>280.27999999999997</v>
      </c>
      <c r="C549">
        <v>-3.5200000000000387</v>
      </c>
      <c r="D549">
        <v>-1.2403100775193934</v>
      </c>
      <c r="E549">
        <v>79313580</v>
      </c>
      <c r="F549">
        <v>22010854</v>
      </c>
      <c r="G549">
        <v>38.411530369427801</v>
      </c>
    </row>
    <row r="550" spans="1:7" x14ac:dyDescent="0.3">
      <c r="A550">
        <v>44741</v>
      </c>
      <c r="B550">
        <v>283.8</v>
      </c>
      <c r="C550">
        <v>0.25999999999999091</v>
      </c>
      <c r="D550">
        <v>9.1697820413342346E-2</v>
      </c>
      <c r="E550">
        <v>57302726</v>
      </c>
      <c r="F550">
        <v>-4564334</v>
      </c>
      <c r="G550">
        <v>-7.3776481377973999</v>
      </c>
    </row>
    <row r="551" spans="1:7" x14ac:dyDescent="0.3">
      <c r="A551">
        <v>44740</v>
      </c>
      <c r="B551">
        <v>283.54000000000002</v>
      </c>
      <c r="C551">
        <v>-8.9099999999999682</v>
      </c>
      <c r="D551">
        <v>-3.0466746452384914</v>
      </c>
      <c r="E551">
        <v>61867060</v>
      </c>
      <c r="F551">
        <v>7715608</v>
      </c>
      <c r="G551">
        <v>14.248201507135949</v>
      </c>
    </row>
    <row r="552" spans="1:7" x14ac:dyDescent="0.3">
      <c r="A552">
        <v>44739</v>
      </c>
      <c r="B552">
        <v>292.45</v>
      </c>
      <c r="C552">
        <v>-2.160000000000025</v>
      </c>
      <c r="D552">
        <v>-0.73317266895218247</v>
      </c>
      <c r="E552">
        <v>54151452</v>
      </c>
      <c r="F552">
        <v>-4270810</v>
      </c>
      <c r="G552">
        <v>-7.3102441668554361</v>
      </c>
    </row>
    <row r="553" spans="1:7" x14ac:dyDescent="0.3">
      <c r="A553">
        <v>44736</v>
      </c>
      <c r="B553">
        <v>294.61</v>
      </c>
      <c r="C553">
        <v>9.7599999999999909</v>
      </c>
      <c r="D553">
        <v>3.4263647533789681</v>
      </c>
      <c r="E553">
        <v>58422262</v>
      </c>
      <c r="F553">
        <v>964466</v>
      </c>
      <c r="G553">
        <v>1.6785642108513874</v>
      </c>
    </row>
    <row r="554" spans="1:7" x14ac:dyDescent="0.3">
      <c r="A554">
        <v>44735</v>
      </c>
      <c r="B554">
        <v>284.85000000000002</v>
      </c>
      <c r="C554">
        <v>4.1800000000000068</v>
      </c>
      <c r="D554">
        <v>1.4892934763245116</v>
      </c>
      <c r="E554">
        <v>57457796</v>
      </c>
      <c r="F554">
        <v>-10015128</v>
      </c>
      <c r="G554">
        <v>-14.843180651249085</v>
      </c>
    </row>
    <row r="555" spans="1:7" x14ac:dyDescent="0.3">
      <c r="A555">
        <v>44734</v>
      </c>
      <c r="B555">
        <v>280.67</v>
      </c>
      <c r="C555">
        <v>-0.40999999999996817</v>
      </c>
      <c r="D555">
        <v>-0.14586594563824115</v>
      </c>
      <c r="E555">
        <v>67472924</v>
      </c>
      <c r="F555">
        <v>15839183</v>
      </c>
      <c r="G555">
        <v>30.676032170514237</v>
      </c>
    </row>
    <row r="556" spans="1:7" x14ac:dyDescent="0.3">
      <c r="A556">
        <v>44733</v>
      </c>
      <c r="B556">
        <v>281.08</v>
      </c>
      <c r="C556">
        <v>6.3899999999999864</v>
      </c>
      <c r="D556">
        <v>2.3262586916159984</v>
      </c>
      <c r="E556">
        <v>51633741</v>
      </c>
      <c r="F556">
        <v>-31069661</v>
      </c>
      <c r="G556">
        <v>-37.567573096932577</v>
      </c>
    </row>
    <row r="557" spans="1:7" x14ac:dyDescent="0.3">
      <c r="A557">
        <v>44729</v>
      </c>
      <c r="B557">
        <v>274.69</v>
      </c>
      <c r="C557">
        <v>3.3000000000000114</v>
      </c>
      <c r="D557">
        <v>1.2159622683223448</v>
      </c>
      <c r="E557">
        <v>82703402</v>
      </c>
      <c r="F557">
        <v>793105</v>
      </c>
      <c r="G557">
        <v>0.96826043739042966</v>
      </c>
    </row>
    <row r="558" spans="1:7" x14ac:dyDescent="0.3">
      <c r="A558">
        <v>44728</v>
      </c>
      <c r="B558">
        <v>271.39</v>
      </c>
      <c r="C558">
        <v>-11.410000000000025</v>
      </c>
      <c r="D558">
        <v>-4.0346534653465431</v>
      </c>
      <c r="E558">
        <v>81910297</v>
      </c>
      <c r="F558">
        <v>-4141131</v>
      </c>
      <c r="G558">
        <v>-4.8123907949557791</v>
      </c>
    </row>
    <row r="559" spans="1:7" x14ac:dyDescent="0.3">
      <c r="A559">
        <v>44727</v>
      </c>
      <c r="B559">
        <v>282.8</v>
      </c>
      <c r="C559">
        <v>6.8899999999999864</v>
      </c>
      <c r="D559">
        <v>2.4971911130441033</v>
      </c>
      <c r="E559">
        <v>86051428</v>
      </c>
      <c r="F559">
        <v>21353907</v>
      </c>
      <c r="G559">
        <v>33.00575767037504</v>
      </c>
    </row>
    <row r="560" spans="1:7" x14ac:dyDescent="0.3">
      <c r="A560">
        <v>44726</v>
      </c>
      <c r="B560">
        <v>275.91000000000003</v>
      </c>
      <c r="C560">
        <v>0.5</v>
      </c>
      <c r="D560">
        <v>0.1815475109836244</v>
      </c>
      <c r="E560">
        <v>64697521</v>
      </c>
      <c r="F560">
        <v>-29744488</v>
      </c>
      <c r="G560">
        <v>-31.494975927502772</v>
      </c>
    </row>
    <row r="561" spans="1:7" x14ac:dyDescent="0.3">
      <c r="A561">
        <v>44725</v>
      </c>
      <c r="B561">
        <v>275.41000000000003</v>
      </c>
      <c r="C561">
        <v>-13.42999999999995</v>
      </c>
      <c r="D561">
        <v>-4.6496330148178755</v>
      </c>
      <c r="E561">
        <v>94442009</v>
      </c>
      <c r="F561">
        <v>8478553</v>
      </c>
      <c r="G561">
        <v>9.8629736338194682</v>
      </c>
    </row>
    <row r="562" spans="1:7" x14ac:dyDescent="0.3">
      <c r="A562">
        <v>44722</v>
      </c>
      <c r="B562">
        <v>288.83999999999997</v>
      </c>
      <c r="C562">
        <v>-10.560000000000002</v>
      </c>
      <c r="D562">
        <v>-3.5270541082164337</v>
      </c>
      <c r="E562">
        <v>85963456</v>
      </c>
      <c r="F562">
        <v>30062981</v>
      </c>
      <c r="G562">
        <v>53.779473251345358</v>
      </c>
    </row>
    <row r="563" spans="1:7" x14ac:dyDescent="0.3">
      <c r="A563">
        <v>44721</v>
      </c>
      <c r="B563">
        <v>299.39999999999998</v>
      </c>
      <c r="C563">
        <v>-8.2400000000000091</v>
      </c>
      <c r="D563">
        <v>-2.6784553374073625</v>
      </c>
      <c r="E563">
        <v>55900475</v>
      </c>
      <c r="F563">
        <v>17558413</v>
      </c>
      <c r="G563">
        <v>45.794128130093789</v>
      </c>
    </row>
    <row r="564" spans="1:7" x14ac:dyDescent="0.3">
      <c r="A564">
        <v>44720</v>
      </c>
      <c r="B564">
        <v>307.64</v>
      </c>
      <c r="C564">
        <v>-2.2300000000000182</v>
      </c>
      <c r="D564">
        <v>-0.719656630199767</v>
      </c>
      <c r="E564">
        <v>38342062</v>
      </c>
      <c r="F564">
        <v>-6558230</v>
      </c>
      <c r="G564">
        <v>-14.606207906175754</v>
      </c>
    </row>
    <row r="565" spans="1:7" x14ac:dyDescent="0.3">
      <c r="A565">
        <v>44719</v>
      </c>
      <c r="B565">
        <v>309.87</v>
      </c>
      <c r="C565">
        <v>2.6499999999999773</v>
      </c>
      <c r="D565">
        <v>0.86257405116853625</v>
      </c>
      <c r="E565">
        <v>44900292</v>
      </c>
      <c r="F565">
        <v>-6884721</v>
      </c>
      <c r="G565">
        <v>-13.294813694456348</v>
      </c>
    </row>
    <row r="566" spans="1:7" x14ac:dyDescent="0.3">
      <c r="A566">
        <v>44718</v>
      </c>
      <c r="B566">
        <v>307.22000000000003</v>
      </c>
      <c r="C566">
        <v>1.0200000000000387</v>
      </c>
      <c r="D566">
        <v>0.3331156107119656</v>
      </c>
      <c r="E566">
        <v>51785013</v>
      </c>
      <c r="F566">
        <v>-9129671</v>
      </c>
      <c r="G566">
        <v>-14.987635821930883</v>
      </c>
    </row>
    <row r="567" spans="1:7" x14ac:dyDescent="0.3">
      <c r="A567">
        <v>44715</v>
      </c>
      <c r="B567">
        <v>306.2</v>
      </c>
      <c r="C567">
        <v>-8.1800000000000068</v>
      </c>
      <c r="D567">
        <v>-2.6019466887206586</v>
      </c>
      <c r="E567">
        <v>60914684</v>
      </c>
      <c r="F567">
        <v>1623351</v>
      </c>
      <c r="G567">
        <v>2.7379229271165149</v>
      </c>
    </row>
    <row r="568" spans="1:7" x14ac:dyDescent="0.3">
      <c r="A568">
        <v>44714</v>
      </c>
      <c r="B568">
        <v>314.38</v>
      </c>
      <c r="C568">
        <v>8.3799999999999955</v>
      </c>
      <c r="D568">
        <v>2.7385620915032667</v>
      </c>
      <c r="E568">
        <v>59291333</v>
      </c>
      <c r="F568">
        <v>-6050320</v>
      </c>
      <c r="G568">
        <v>-9.2595147539349831</v>
      </c>
    </row>
    <row r="569" spans="1:7" x14ac:dyDescent="0.3">
      <c r="A569">
        <v>44713</v>
      </c>
      <c r="B569">
        <v>306</v>
      </c>
      <c r="C569">
        <v>-2.2799999999999727</v>
      </c>
      <c r="D569">
        <v>-0.73958738808874169</v>
      </c>
      <c r="E569">
        <v>65341653</v>
      </c>
      <c r="F569">
        <v>4373323</v>
      </c>
      <c r="G569">
        <v>7.1731061027914</v>
      </c>
    </row>
    <row r="570" spans="1:7" x14ac:dyDescent="0.3">
      <c r="A570">
        <v>44712</v>
      </c>
      <c r="B570">
        <v>308.27999999999997</v>
      </c>
      <c r="C570">
        <v>-0.82000000000005002</v>
      </c>
      <c r="D570">
        <v>-0.26528631510839534</v>
      </c>
      <c r="E570">
        <v>60968330</v>
      </c>
      <c r="F570">
        <v>-6017266</v>
      </c>
      <c r="G570">
        <v>-8.982925224700546</v>
      </c>
    </row>
    <row r="571" spans="1:7" x14ac:dyDescent="0.3">
      <c r="A571">
        <v>44708</v>
      </c>
      <c r="B571">
        <v>309.10000000000002</v>
      </c>
      <c r="C571">
        <v>9.7700000000000387</v>
      </c>
      <c r="D571">
        <v>3.2639561687769483</v>
      </c>
      <c r="E571">
        <v>66985596</v>
      </c>
      <c r="F571">
        <v>7523365</v>
      </c>
      <c r="G571">
        <v>12.652342291025038</v>
      </c>
    </row>
    <row r="572" spans="1:7" x14ac:dyDescent="0.3">
      <c r="A572">
        <v>44707</v>
      </c>
      <c r="B572">
        <v>299.33</v>
      </c>
      <c r="C572">
        <v>8.0699999999999932</v>
      </c>
      <c r="D572">
        <v>2.7707203186156675</v>
      </c>
      <c r="E572">
        <v>59462231</v>
      </c>
      <c r="F572">
        <v>-7682317</v>
      </c>
      <c r="G572">
        <v>-11.441460593345569</v>
      </c>
    </row>
    <row r="573" spans="1:7" x14ac:dyDescent="0.3">
      <c r="A573">
        <v>44706</v>
      </c>
      <c r="B573">
        <v>291.26</v>
      </c>
      <c r="C573">
        <v>4.0199999999999818</v>
      </c>
      <c r="D573">
        <v>1.3995265283386651</v>
      </c>
      <c r="E573">
        <v>67144548</v>
      </c>
      <c r="F573">
        <v>-6346576</v>
      </c>
      <c r="G573">
        <v>-8.6358401594184357</v>
      </c>
    </row>
    <row r="574" spans="1:7" x14ac:dyDescent="0.3">
      <c r="A574">
        <v>44705</v>
      </c>
      <c r="B574">
        <v>287.24</v>
      </c>
      <c r="C574">
        <v>-6.2400000000000091</v>
      </c>
      <c r="D574">
        <v>-2.1262096224614995</v>
      </c>
      <c r="E574">
        <v>73491124</v>
      </c>
      <c r="F574">
        <v>9842724</v>
      </c>
      <c r="G574">
        <v>15.46421276889914</v>
      </c>
    </row>
    <row r="575" spans="1:7" x14ac:dyDescent="0.3">
      <c r="A575">
        <v>44704</v>
      </c>
      <c r="B575">
        <v>293.48</v>
      </c>
      <c r="C575">
        <v>4.8000000000000114</v>
      </c>
      <c r="D575">
        <v>1.6627407510045764</v>
      </c>
      <c r="E575">
        <v>63648400</v>
      </c>
      <c r="F575">
        <v>-28115774</v>
      </c>
      <c r="G575">
        <v>-30.639162076476598</v>
      </c>
    </row>
    <row r="576" spans="1:7" x14ac:dyDescent="0.3">
      <c r="A576">
        <v>44701</v>
      </c>
      <c r="B576">
        <v>288.68</v>
      </c>
      <c r="C576">
        <v>-0.89999999999997726</v>
      </c>
      <c r="D576">
        <v>-0.31079494440222988</v>
      </c>
      <c r="E576">
        <v>91764174</v>
      </c>
      <c r="F576">
        <v>11843465</v>
      </c>
      <c r="G576">
        <v>14.819018935380065</v>
      </c>
    </row>
    <row r="577" spans="1:7" x14ac:dyDescent="0.3">
      <c r="A577">
        <v>44700</v>
      </c>
      <c r="B577">
        <v>289.58</v>
      </c>
      <c r="C577">
        <v>-1.5600000000000023</v>
      </c>
      <c r="D577">
        <v>-0.53582468915298564</v>
      </c>
      <c r="E577">
        <v>79920709</v>
      </c>
      <c r="F577">
        <v>443600</v>
      </c>
      <c r="G577">
        <v>0.55814813294227905</v>
      </c>
    </row>
    <row r="578" spans="1:7" x14ac:dyDescent="0.3">
      <c r="A578">
        <v>44699</v>
      </c>
      <c r="B578">
        <v>291.14</v>
      </c>
      <c r="C578">
        <v>-15.03000000000003</v>
      </c>
      <c r="D578">
        <v>-4.9090374628474471</v>
      </c>
      <c r="E578">
        <v>79477109</v>
      </c>
      <c r="F578">
        <v>16761816</v>
      </c>
      <c r="G578">
        <v>26.726839975059992</v>
      </c>
    </row>
    <row r="579" spans="1:7" x14ac:dyDescent="0.3">
      <c r="A579">
        <v>44698</v>
      </c>
      <c r="B579">
        <v>306.17</v>
      </c>
      <c r="C579">
        <v>7.7300000000000182</v>
      </c>
      <c r="D579">
        <v>2.5901353705937602</v>
      </c>
      <c r="E579">
        <v>62715293</v>
      </c>
      <c r="F579">
        <v>3524861</v>
      </c>
      <c r="G579">
        <v>5.9551195706765583</v>
      </c>
    </row>
    <row r="580" spans="1:7" x14ac:dyDescent="0.3">
      <c r="A580">
        <v>44697</v>
      </c>
      <c r="B580">
        <v>298.44</v>
      </c>
      <c r="C580">
        <v>-3.5</v>
      </c>
      <c r="D580">
        <v>-1.159170696164801</v>
      </c>
      <c r="E580">
        <v>59190432</v>
      </c>
      <c r="F580">
        <v>-24494499</v>
      </c>
      <c r="G580">
        <v>-29.269904040429932</v>
      </c>
    </row>
    <row r="581" spans="1:7" x14ac:dyDescent="0.3">
      <c r="A581">
        <v>44694</v>
      </c>
      <c r="B581">
        <v>301.94</v>
      </c>
      <c r="C581">
        <v>10.79000000000002</v>
      </c>
      <c r="D581">
        <v>3.7059934741542233</v>
      </c>
      <c r="E581">
        <v>83684931</v>
      </c>
      <c r="F581">
        <v>-37225919</v>
      </c>
      <c r="G581">
        <v>-30.787906130839374</v>
      </c>
    </row>
    <row r="582" spans="1:7" x14ac:dyDescent="0.3">
      <c r="A582">
        <v>44693</v>
      </c>
      <c r="B582">
        <v>291.14999999999998</v>
      </c>
      <c r="C582">
        <v>-0.68999999999999773</v>
      </c>
      <c r="D582">
        <v>-0.23643092105263083</v>
      </c>
      <c r="E582">
        <v>120910850</v>
      </c>
      <c r="F582">
        <v>-19415298</v>
      </c>
      <c r="G582">
        <v>-13.835837637330428</v>
      </c>
    </row>
    <row r="583" spans="1:7" x14ac:dyDescent="0.3">
      <c r="A583">
        <v>44692</v>
      </c>
      <c r="B583">
        <v>291.83999999999997</v>
      </c>
      <c r="C583">
        <v>-8.9200000000000159</v>
      </c>
      <c r="D583">
        <v>-2.9658199228620883</v>
      </c>
      <c r="E583">
        <v>140326148</v>
      </c>
      <c r="F583">
        <v>16201598</v>
      </c>
      <c r="G583">
        <v>13.052694249445416</v>
      </c>
    </row>
    <row r="584" spans="1:7" x14ac:dyDescent="0.3">
      <c r="A584">
        <v>44691</v>
      </c>
      <c r="B584">
        <v>300.76</v>
      </c>
      <c r="C584">
        <v>3.6100000000000136</v>
      </c>
      <c r="D584">
        <v>1.2148746424364847</v>
      </c>
      <c r="E584">
        <v>124124550</v>
      </c>
      <c r="F584">
        <v>10737208</v>
      </c>
      <c r="G584">
        <v>9.4694943991190836</v>
      </c>
    </row>
    <row r="585" spans="1:7" x14ac:dyDescent="0.3">
      <c r="A585">
        <v>44690</v>
      </c>
      <c r="B585">
        <v>297.14999999999998</v>
      </c>
      <c r="C585">
        <v>-12.100000000000023</v>
      </c>
      <c r="D585">
        <v>-3.9126919967663776</v>
      </c>
      <c r="E585">
        <v>113387342</v>
      </c>
      <c r="F585">
        <v>-26185463</v>
      </c>
      <c r="G585">
        <v>-18.761149781291564</v>
      </c>
    </row>
    <row r="586" spans="1:7" x14ac:dyDescent="0.3">
      <c r="A586">
        <v>44687</v>
      </c>
      <c r="B586">
        <v>309.25</v>
      </c>
      <c r="C586">
        <v>-3.75</v>
      </c>
      <c r="D586">
        <v>-1.1980830670926517</v>
      </c>
      <c r="E586">
        <v>139572805</v>
      </c>
      <c r="F586">
        <v>-15034642</v>
      </c>
      <c r="G586">
        <v>-9.7243970402020796</v>
      </c>
    </row>
    <row r="587" spans="1:7" x14ac:dyDescent="0.3">
      <c r="A587">
        <v>44686</v>
      </c>
      <c r="B587">
        <v>313</v>
      </c>
      <c r="C587">
        <v>-16.600000000000023</v>
      </c>
      <c r="D587">
        <v>-5.0364077669902976</v>
      </c>
      <c r="E587">
        <v>154607447</v>
      </c>
      <c r="F587">
        <v>38524052</v>
      </c>
      <c r="G587">
        <v>33.186531114118431</v>
      </c>
    </row>
    <row r="588" spans="1:7" x14ac:dyDescent="0.3">
      <c r="A588">
        <v>44685</v>
      </c>
      <c r="B588">
        <v>329.6</v>
      </c>
      <c r="C588">
        <v>10.78000000000003</v>
      </c>
      <c r="D588">
        <v>3.3812182422683739</v>
      </c>
      <c r="E588">
        <v>116083395</v>
      </c>
      <c r="F588">
        <v>37897868</v>
      </c>
      <c r="G588">
        <v>48.471717789917818</v>
      </c>
    </row>
    <row r="589" spans="1:7" x14ac:dyDescent="0.3">
      <c r="A589">
        <v>44684</v>
      </c>
      <c r="B589">
        <v>318.82</v>
      </c>
      <c r="C589">
        <v>0.33999999999997499</v>
      </c>
      <c r="D589">
        <v>0.10675709620697531</v>
      </c>
      <c r="E589">
        <v>78185527</v>
      </c>
      <c r="F589">
        <v>-37326243</v>
      </c>
      <c r="G589">
        <v>-32.313800576339538</v>
      </c>
    </row>
    <row r="590" spans="1:7" x14ac:dyDescent="0.3">
      <c r="A590">
        <v>44683</v>
      </c>
      <c r="B590">
        <v>318.48</v>
      </c>
      <c r="C590">
        <v>5.2300000000000182</v>
      </c>
      <c r="D590">
        <v>1.6695929768555524</v>
      </c>
      <c r="E590">
        <v>115511770</v>
      </c>
      <c r="F590">
        <v>23533911</v>
      </c>
      <c r="G590">
        <v>25.586495767421592</v>
      </c>
    </row>
    <row r="591" spans="1:7" x14ac:dyDescent="0.3">
      <c r="A591">
        <v>44680</v>
      </c>
      <c r="B591">
        <v>313.25</v>
      </c>
      <c r="C591">
        <v>-14.759999999999991</v>
      </c>
      <c r="D591">
        <v>-4.4998628090606969</v>
      </c>
      <c r="E591">
        <v>91977859</v>
      </c>
      <c r="F591">
        <v>-7472098</v>
      </c>
      <c r="G591">
        <v>-7.5134250686503563</v>
      </c>
    </row>
    <row r="592" spans="1:7" x14ac:dyDescent="0.3">
      <c r="A592">
        <v>44679</v>
      </c>
      <c r="B592">
        <v>328.01</v>
      </c>
      <c r="C592">
        <v>11.25</v>
      </c>
      <c r="D592">
        <v>3.5515847960601086</v>
      </c>
      <c r="E592">
        <v>99449957</v>
      </c>
      <c r="F592">
        <v>-11754207</v>
      </c>
      <c r="G592">
        <v>-10.56993423375765</v>
      </c>
    </row>
    <row r="593" spans="1:7" x14ac:dyDescent="0.3">
      <c r="A593">
        <v>44678</v>
      </c>
      <c r="B593">
        <v>316.76</v>
      </c>
      <c r="C593">
        <v>-0.37999999999999545</v>
      </c>
      <c r="D593">
        <v>-0.11982089928737955</v>
      </c>
      <c r="E593">
        <v>111204164</v>
      </c>
      <c r="F593">
        <v>5384535</v>
      </c>
      <c r="G593">
        <v>5.0884085031142945</v>
      </c>
    </row>
    <row r="594" spans="1:7" x14ac:dyDescent="0.3">
      <c r="A594">
        <v>44677</v>
      </c>
      <c r="B594">
        <v>317.14</v>
      </c>
      <c r="C594">
        <v>-12.439999999999998</v>
      </c>
      <c r="D594">
        <v>-3.7745008799077611</v>
      </c>
      <c r="E594">
        <v>105819629</v>
      </c>
      <c r="F594">
        <v>4063773</v>
      </c>
      <c r="G594">
        <v>3.9936502524238016</v>
      </c>
    </row>
    <row r="595" spans="1:7" x14ac:dyDescent="0.3">
      <c r="A595">
        <v>44676</v>
      </c>
      <c r="B595">
        <v>329.58</v>
      </c>
      <c r="C595">
        <v>4.1800000000000068</v>
      </c>
      <c r="D595">
        <v>1.2845728334357736</v>
      </c>
      <c r="E595">
        <v>101755856</v>
      </c>
      <c r="F595">
        <v>19193711</v>
      </c>
      <c r="G595">
        <v>23.247592465045571</v>
      </c>
    </row>
    <row r="596" spans="1:7" x14ac:dyDescent="0.3">
      <c r="A596">
        <v>44673</v>
      </c>
      <c r="B596">
        <v>325.39999999999998</v>
      </c>
      <c r="C596">
        <v>-8.75</v>
      </c>
      <c r="D596">
        <v>-2.6185844680532697</v>
      </c>
      <c r="E596">
        <v>82562145</v>
      </c>
      <c r="F596">
        <v>6761137</v>
      </c>
      <c r="G596">
        <v>8.9195871907138748</v>
      </c>
    </row>
    <row r="597" spans="1:7" x14ac:dyDescent="0.3">
      <c r="A597">
        <v>44672</v>
      </c>
      <c r="B597">
        <v>334.15</v>
      </c>
      <c r="C597">
        <v>-7.0600000000000023</v>
      </c>
      <c r="D597">
        <v>-2.0691070015532964</v>
      </c>
      <c r="E597">
        <v>75801008</v>
      </c>
      <c r="F597">
        <v>10300986</v>
      </c>
      <c r="G597">
        <v>15.726690900958781</v>
      </c>
    </row>
    <row r="598" spans="1:7" x14ac:dyDescent="0.3">
      <c r="A598">
        <v>44671</v>
      </c>
      <c r="B598">
        <v>341.21</v>
      </c>
      <c r="C598">
        <v>-5.0500000000000114</v>
      </c>
      <c r="D598">
        <v>-1.4584416334546328</v>
      </c>
      <c r="E598">
        <v>65500022</v>
      </c>
      <c r="F598">
        <v>8984338</v>
      </c>
      <c r="G598">
        <v>15.897070271678921</v>
      </c>
    </row>
    <row r="599" spans="1:7" x14ac:dyDescent="0.3">
      <c r="A599">
        <v>44670</v>
      </c>
      <c r="B599">
        <v>346.26</v>
      </c>
      <c r="C599">
        <v>7.5699999999999932</v>
      </c>
      <c r="D599">
        <v>2.2350822285866112</v>
      </c>
      <c r="E599">
        <v>56515684</v>
      </c>
      <c r="F599">
        <v>-2044871</v>
      </c>
      <c r="G599">
        <v>-3.4918914276000286</v>
      </c>
    </row>
    <row r="600" spans="1:7" x14ac:dyDescent="0.3">
      <c r="A600">
        <v>44669</v>
      </c>
      <c r="B600">
        <v>338.69</v>
      </c>
      <c r="C600">
        <v>0.25999999999999091</v>
      </c>
      <c r="D600">
        <v>7.6825340543093368E-2</v>
      </c>
      <c r="E600">
        <v>58560555</v>
      </c>
      <c r="F600">
        <v>-14958812</v>
      </c>
      <c r="G600">
        <v>-20.346763866995754</v>
      </c>
    </row>
    <row r="601" spans="1:7" x14ac:dyDescent="0.3">
      <c r="A601">
        <v>44665</v>
      </c>
      <c r="B601">
        <v>338.43</v>
      </c>
      <c r="C601">
        <v>-7.9200000000000159</v>
      </c>
      <c r="D601">
        <v>-2.2867042009527978</v>
      </c>
      <c r="E601">
        <v>73519367</v>
      </c>
      <c r="F601">
        <v>12151612</v>
      </c>
      <c r="G601">
        <v>19.801297929181214</v>
      </c>
    </row>
    <row r="602" spans="1:7" x14ac:dyDescent="0.3">
      <c r="A602">
        <v>44664</v>
      </c>
      <c r="B602">
        <v>346.35</v>
      </c>
      <c r="C602">
        <v>6.9000000000000341</v>
      </c>
      <c r="D602">
        <v>2.0326999558108807</v>
      </c>
      <c r="E602">
        <v>61367755</v>
      </c>
      <c r="F602">
        <v>-11422460</v>
      </c>
      <c r="G602">
        <v>-15.692301499590295</v>
      </c>
    </row>
    <row r="603" spans="1:7" x14ac:dyDescent="0.3">
      <c r="A603">
        <v>44663</v>
      </c>
      <c r="B603">
        <v>339.45</v>
      </c>
      <c r="C603">
        <v>-1.4399999999999977</v>
      </c>
      <c r="D603">
        <v>-0.42242365572471996</v>
      </c>
      <c r="E603">
        <v>72790215</v>
      </c>
      <c r="F603">
        <v>6682814</v>
      </c>
      <c r="G603">
        <v>10.109025462973502</v>
      </c>
    </row>
    <row r="604" spans="1:7" x14ac:dyDescent="0.3">
      <c r="A604">
        <v>44662</v>
      </c>
      <c r="B604">
        <v>340.89</v>
      </c>
      <c r="C604">
        <v>-8.2599999999999909</v>
      </c>
      <c r="D604">
        <v>-2.3657453816411258</v>
      </c>
      <c r="E604">
        <v>66107401</v>
      </c>
      <c r="F604">
        <v>4151307</v>
      </c>
      <c r="G604">
        <v>6.7004014165257093</v>
      </c>
    </row>
    <row r="605" spans="1:7" x14ac:dyDescent="0.3">
      <c r="A605">
        <v>44659</v>
      </c>
      <c r="B605">
        <v>349.15</v>
      </c>
      <c r="C605">
        <v>-4.9500000000000455</v>
      </c>
      <c r="D605">
        <v>-1.3979101948602217</v>
      </c>
      <c r="E605">
        <v>61956094</v>
      </c>
      <c r="F605">
        <v>-1821279</v>
      </c>
      <c r="G605">
        <v>-2.8556820614107137</v>
      </c>
    </row>
    <row r="606" spans="1:7" x14ac:dyDescent="0.3">
      <c r="A606">
        <v>44658</v>
      </c>
      <c r="B606">
        <v>354.1</v>
      </c>
      <c r="C606">
        <v>0.84000000000003183</v>
      </c>
      <c r="D606">
        <v>0.23778520070204151</v>
      </c>
      <c r="E606">
        <v>63777373</v>
      </c>
      <c r="F606">
        <v>-26299699</v>
      </c>
      <c r="G606">
        <v>-29.196884863220244</v>
      </c>
    </row>
    <row r="607" spans="1:7" x14ac:dyDescent="0.3">
      <c r="A607">
        <v>44657</v>
      </c>
      <c r="B607">
        <v>353.26</v>
      </c>
      <c r="C607">
        <v>-7.8400000000000318</v>
      </c>
      <c r="D607">
        <v>-2.1711437274993162</v>
      </c>
      <c r="E607">
        <v>90077072</v>
      </c>
      <c r="F607">
        <v>27338411</v>
      </c>
      <c r="G607">
        <v>43.575062910571205</v>
      </c>
    </row>
    <row r="608" spans="1:7" x14ac:dyDescent="0.3">
      <c r="A608">
        <v>44656</v>
      </c>
      <c r="B608">
        <v>361.1</v>
      </c>
      <c r="C608">
        <v>-8.1999999999999886</v>
      </c>
      <c r="D608">
        <v>-2.2204170051448657</v>
      </c>
      <c r="E608">
        <v>62738661</v>
      </c>
      <c r="F608">
        <v>16788490</v>
      </c>
      <c r="G608">
        <v>36.536294935659761</v>
      </c>
    </row>
    <row r="609" spans="1:7" x14ac:dyDescent="0.3">
      <c r="A609">
        <v>44655</v>
      </c>
      <c r="B609">
        <v>369.3</v>
      </c>
      <c r="C609">
        <v>7.4499999999999886</v>
      </c>
      <c r="D609">
        <v>2.0588641702362827</v>
      </c>
      <c r="E609">
        <v>45950171</v>
      </c>
      <c r="F609">
        <v>-8577590</v>
      </c>
      <c r="G609">
        <v>-15.730684412294133</v>
      </c>
    </row>
    <row r="610" spans="1:7" x14ac:dyDescent="0.3">
      <c r="A610">
        <v>44652</v>
      </c>
      <c r="B610">
        <v>361.85</v>
      </c>
      <c r="C610">
        <v>-0.68999999999999773</v>
      </c>
      <c r="D610">
        <v>-0.19032382633640363</v>
      </c>
      <c r="E610">
        <v>54527761</v>
      </c>
      <c r="F610">
        <v>-12483644</v>
      </c>
      <c r="G610">
        <v>-18.629133354240221</v>
      </c>
    </row>
    <row r="611" spans="1:7" x14ac:dyDescent="0.3">
      <c r="A611">
        <v>44651</v>
      </c>
      <c r="B611">
        <v>362.54</v>
      </c>
      <c r="C611">
        <v>-4.5499999999999545</v>
      </c>
      <c r="D611">
        <v>-1.2394780571521846</v>
      </c>
      <c r="E611">
        <v>67011405</v>
      </c>
      <c r="F611">
        <v>-1746305</v>
      </c>
      <c r="G611">
        <v>-2.5397951735158135</v>
      </c>
    </row>
    <row r="612" spans="1:7" x14ac:dyDescent="0.3">
      <c r="A612">
        <v>44650</v>
      </c>
      <c r="B612">
        <v>367.09</v>
      </c>
      <c r="C612">
        <v>-4.1000000000000227</v>
      </c>
      <c r="D612">
        <v>-1.1045556184164504</v>
      </c>
      <c r="E612">
        <v>68757710</v>
      </c>
      <c r="F612">
        <v>684755</v>
      </c>
      <c r="G612">
        <v>1.0059134350785859</v>
      </c>
    </row>
    <row r="613" spans="1:7" x14ac:dyDescent="0.3">
      <c r="A613">
        <v>44649</v>
      </c>
      <c r="B613">
        <v>371.19</v>
      </c>
      <c r="C613">
        <v>6.2799999999999727</v>
      </c>
      <c r="D613">
        <v>1.7209722945383716</v>
      </c>
      <c r="E613">
        <v>68072955</v>
      </c>
      <c r="F613">
        <v>11239089</v>
      </c>
      <c r="G613">
        <v>19.775337824106494</v>
      </c>
    </row>
    <row r="614" spans="1:7" x14ac:dyDescent="0.3">
      <c r="A614">
        <v>44648</v>
      </c>
      <c r="B614">
        <v>364.91</v>
      </c>
      <c r="C614">
        <v>5.5600000000000023</v>
      </c>
      <c r="D614">
        <v>1.547238068735217</v>
      </c>
      <c r="E614">
        <v>56833866</v>
      </c>
      <c r="F614">
        <v>-750292</v>
      </c>
      <c r="G614">
        <v>-1.3029486338933705</v>
      </c>
    </row>
    <row r="615" spans="1:7" x14ac:dyDescent="0.3">
      <c r="A615">
        <v>44645</v>
      </c>
      <c r="B615">
        <v>359.35</v>
      </c>
      <c r="C615">
        <v>-0.29999999999995453</v>
      </c>
      <c r="D615">
        <v>-8.3414430696497857E-2</v>
      </c>
      <c r="E615">
        <v>57584158</v>
      </c>
      <c r="F615">
        <v>4028907</v>
      </c>
      <c r="G615">
        <v>7.5228981748213632</v>
      </c>
    </row>
    <row r="616" spans="1:7" x14ac:dyDescent="0.3">
      <c r="A616">
        <v>44644</v>
      </c>
      <c r="B616">
        <v>359.65</v>
      </c>
      <c r="C616">
        <v>7.8199999999999932</v>
      </c>
      <c r="D616">
        <v>2.2226643549441474</v>
      </c>
      <c r="E616">
        <v>53555251</v>
      </c>
      <c r="F616">
        <v>-17060206</v>
      </c>
      <c r="G616">
        <v>-24.159308350861483</v>
      </c>
    </row>
    <row r="617" spans="1:7" x14ac:dyDescent="0.3">
      <c r="A617">
        <v>44643</v>
      </c>
      <c r="B617">
        <v>351.83</v>
      </c>
      <c r="C617">
        <v>-5.1299999999999955</v>
      </c>
      <c r="D617">
        <v>-1.4371358135365295</v>
      </c>
      <c r="E617">
        <v>70615457</v>
      </c>
      <c r="F617">
        <v>7269529</v>
      </c>
      <c r="G617">
        <v>11.475921546212094</v>
      </c>
    </row>
    <row r="618" spans="1:7" x14ac:dyDescent="0.3">
      <c r="A618">
        <v>44642</v>
      </c>
      <c r="B618">
        <v>356.96</v>
      </c>
      <c r="C618">
        <v>6.8799999999999955</v>
      </c>
      <c r="D618">
        <v>1.9652650822669091</v>
      </c>
      <c r="E618">
        <v>63345928</v>
      </c>
      <c r="F618">
        <v>-10453144</v>
      </c>
      <c r="G618">
        <v>-14.164329871248245</v>
      </c>
    </row>
    <row r="619" spans="1:7" x14ac:dyDescent="0.3">
      <c r="A619">
        <v>44641</v>
      </c>
      <c r="B619">
        <v>350.08</v>
      </c>
      <c r="C619">
        <v>-1.410000000000025</v>
      </c>
      <c r="D619">
        <v>-0.40114939258585591</v>
      </c>
      <c r="E619">
        <v>73799072</v>
      </c>
      <c r="F619">
        <v>-11647275</v>
      </c>
      <c r="G619">
        <v>-13.631097652425094</v>
      </c>
    </row>
    <row r="620" spans="1:7" x14ac:dyDescent="0.3">
      <c r="A620">
        <v>44638</v>
      </c>
      <c r="B620">
        <v>351.49</v>
      </c>
      <c r="C620">
        <v>7.0500000000000114</v>
      </c>
      <c r="D620">
        <v>2.0468006038787632</v>
      </c>
      <c r="E620">
        <v>85446347</v>
      </c>
      <c r="F620">
        <v>17636396</v>
      </c>
      <c r="G620">
        <v>26.008566205865566</v>
      </c>
    </row>
    <row r="621" spans="1:7" x14ac:dyDescent="0.3">
      <c r="A621">
        <v>44637</v>
      </c>
      <c r="B621">
        <v>344.44</v>
      </c>
      <c r="C621">
        <v>4.1200000000000045</v>
      </c>
      <c r="D621">
        <v>1.2106252938410922</v>
      </c>
      <c r="E621">
        <v>67809951</v>
      </c>
      <c r="F621">
        <v>-37433003</v>
      </c>
      <c r="G621">
        <v>-35.568179699707024</v>
      </c>
    </row>
    <row r="622" spans="1:7" x14ac:dyDescent="0.3">
      <c r="A622">
        <v>44636</v>
      </c>
      <c r="B622">
        <v>340.32</v>
      </c>
      <c r="C622">
        <v>12.170000000000016</v>
      </c>
      <c r="D622">
        <v>3.7086698156330997</v>
      </c>
      <c r="E622">
        <v>105242954</v>
      </c>
      <c r="F622">
        <v>28771963</v>
      </c>
      <c r="G622">
        <v>37.624676526030633</v>
      </c>
    </row>
    <row r="623" spans="1:7" x14ac:dyDescent="0.3">
      <c r="A623">
        <v>44635</v>
      </c>
      <c r="B623">
        <v>328.15</v>
      </c>
      <c r="C623">
        <v>9.9799999999999613</v>
      </c>
      <c r="D623">
        <v>3.136687934123255</v>
      </c>
      <c r="E623">
        <v>76470991</v>
      </c>
      <c r="F623">
        <v>-3331615</v>
      </c>
      <c r="G623">
        <v>-4.1748198047567522</v>
      </c>
    </row>
    <row r="624" spans="1:7" x14ac:dyDescent="0.3">
      <c r="A624">
        <v>44634</v>
      </c>
      <c r="B624">
        <v>318.17</v>
      </c>
      <c r="C624">
        <v>-6.2299999999999613</v>
      </c>
      <c r="D624">
        <v>-1.9204685573366096</v>
      </c>
      <c r="E624">
        <v>79802606</v>
      </c>
      <c r="F624">
        <v>13574174</v>
      </c>
      <c r="G624">
        <v>20.495991812096655</v>
      </c>
    </row>
    <row r="625" spans="1:7" x14ac:dyDescent="0.3">
      <c r="A625">
        <v>44631</v>
      </c>
      <c r="B625">
        <v>324.39999999999998</v>
      </c>
      <c r="C625">
        <v>-6.8700000000000045</v>
      </c>
      <c r="D625">
        <v>-2.0738370513478448</v>
      </c>
      <c r="E625">
        <v>66228432</v>
      </c>
      <c r="F625">
        <v>-3134282</v>
      </c>
      <c r="G625">
        <v>-4.5186842025818077</v>
      </c>
    </row>
    <row r="626" spans="1:7" x14ac:dyDescent="0.3">
      <c r="A626">
        <v>44630</v>
      </c>
      <c r="B626">
        <v>331.27</v>
      </c>
      <c r="C626">
        <v>-3.7200000000000273</v>
      </c>
      <c r="D626">
        <v>-1.1104809098779149</v>
      </c>
      <c r="E626">
        <v>69362714</v>
      </c>
      <c r="F626">
        <v>4639348</v>
      </c>
      <c r="G626">
        <v>7.1679646574623455</v>
      </c>
    </row>
    <row r="627" spans="1:7" x14ac:dyDescent="0.3">
      <c r="A627">
        <v>44629</v>
      </c>
      <c r="B627">
        <v>334.99</v>
      </c>
      <c r="C627">
        <v>11.639999999999986</v>
      </c>
      <c r="D627">
        <v>3.5998144425545031</v>
      </c>
      <c r="E627">
        <v>64723366</v>
      </c>
      <c r="F627">
        <v>-51430555</v>
      </c>
      <c r="G627">
        <v>-44.277932726868514</v>
      </c>
    </row>
    <row r="628" spans="1:7" x14ac:dyDescent="0.3">
      <c r="A628">
        <v>44628</v>
      </c>
      <c r="B628">
        <v>323.35000000000002</v>
      </c>
      <c r="C628">
        <v>-1.5099999999999909</v>
      </c>
      <c r="D628">
        <v>-0.46481561287939138</v>
      </c>
      <c r="E628">
        <v>116153921</v>
      </c>
      <c r="F628">
        <v>26220127</v>
      </c>
      <c r="G628">
        <v>29.154921452552085</v>
      </c>
    </row>
    <row r="629" spans="1:7" x14ac:dyDescent="0.3">
      <c r="A629">
        <v>44627</v>
      </c>
      <c r="B629">
        <v>324.86</v>
      </c>
      <c r="C629">
        <v>-12.439999999999998</v>
      </c>
      <c r="D629">
        <v>-3.6881114734657565</v>
      </c>
      <c r="E629">
        <v>89933794</v>
      </c>
      <c r="F629">
        <v>12924031</v>
      </c>
      <c r="G629">
        <v>16.782327975739907</v>
      </c>
    </row>
    <row r="630" spans="1:7" x14ac:dyDescent="0.3">
      <c r="A630">
        <v>44624</v>
      </c>
      <c r="B630">
        <v>337.3</v>
      </c>
      <c r="C630">
        <v>-4.9599999999999795</v>
      </c>
      <c r="D630">
        <v>-1.4491906737567872</v>
      </c>
      <c r="E630">
        <v>77009763</v>
      </c>
      <c r="F630">
        <v>5920378</v>
      </c>
      <c r="G630">
        <v>8.328075984902668</v>
      </c>
    </row>
    <row r="631" spans="1:7" x14ac:dyDescent="0.3">
      <c r="A631">
        <v>44623</v>
      </c>
      <c r="B631">
        <v>342.26</v>
      </c>
      <c r="C631">
        <v>-4.9600000000000364</v>
      </c>
      <c r="D631">
        <v>-1.4284891423305213</v>
      </c>
      <c r="E631">
        <v>71089385</v>
      </c>
      <c r="F631">
        <v>480370</v>
      </c>
      <c r="G631">
        <v>0.68032389348583888</v>
      </c>
    </row>
    <row r="632" spans="1:7" x14ac:dyDescent="0.3">
      <c r="A632">
        <v>44622</v>
      </c>
      <c r="B632">
        <v>347.22</v>
      </c>
      <c r="C632">
        <v>5.7300000000000182</v>
      </c>
      <c r="D632">
        <v>1.677940788895727</v>
      </c>
      <c r="E632">
        <v>70609015</v>
      </c>
      <c r="F632">
        <v>3202015</v>
      </c>
      <c r="G632">
        <v>4.7502707433946032</v>
      </c>
    </row>
    <row r="633" spans="1:7" x14ac:dyDescent="0.3">
      <c r="A633">
        <v>44621</v>
      </c>
      <c r="B633">
        <v>341.49</v>
      </c>
      <c r="C633">
        <v>-5.3100000000000023</v>
      </c>
      <c r="D633">
        <v>-1.5311418685121114</v>
      </c>
      <c r="E633">
        <v>67407000</v>
      </c>
      <c r="F633">
        <v>-10108544</v>
      </c>
      <c r="G633">
        <v>-13.040667043502914</v>
      </c>
    </row>
    <row r="634" spans="1:7" x14ac:dyDescent="0.3">
      <c r="A634">
        <v>44620</v>
      </c>
      <c r="B634">
        <v>346.8</v>
      </c>
      <c r="C634">
        <v>1.0300000000000296</v>
      </c>
      <c r="D634">
        <v>0.29788587789571958</v>
      </c>
      <c r="E634">
        <v>77515544</v>
      </c>
      <c r="F634">
        <v>-1326544</v>
      </c>
      <c r="G634">
        <v>-1.6825328116627252</v>
      </c>
    </row>
    <row r="635" spans="1:7" x14ac:dyDescent="0.3">
      <c r="A635">
        <v>44617</v>
      </c>
      <c r="B635">
        <v>345.77</v>
      </c>
      <c r="C635">
        <v>5.2799999999999727</v>
      </c>
      <c r="D635">
        <v>1.5507063349878036</v>
      </c>
      <c r="E635">
        <v>78842088</v>
      </c>
      <c r="F635">
        <v>-51771965</v>
      </c>
      <c r="G635">
        <v>-39.637361991974934</v>
      </c>
    </row>
    <row r="636" spans="1:7" x14ac:dyDescent="0.3">
      <c r="A636">
        <v>44616</v>
      </c>
      <c r="B636">
        <v>340.49</v>
      </c>
      <c r="C636">
        <v>11.069999999999993</v>
      </c>
      <c r="D636">
        <v>3.3604517029931373</v>
      </c>
      <c r="E636">
        <v>130614053</v>
      </c>
      <c r="F636">
        <v>44398682</v>
      </c>
      <c r="G636">
        <v>51.497408739330254</v>
      </c>
    </row>
    <row r="637" spans="1:7" x14ac:dyDescent="0.3">
      <c r="A637">
        <v>44615</v>
      </c>
      <c r="B637">
        <v>329.42</v>
      </c>
      <c r="C637">
        <v>-8.6599999999999682</v>
      </c>
      <c r="D637">
        <v>-2.5615238996687082</v>
      </c>
      <c r="E637">
        <v>86215371</v>
      </c>
      <c r="F637">
        <v>248276</v>
      </c>
      <c r="G637">
        <v>0.28880352418562011</v>
      </c>
    </row>
    <row r="638" spans="1:7" x14ac:dyDescent="0.3">
      <c r="A638">
        <v>44614</v>
      </c>
      <c r="B638">
        <v>338.08</v>
      </c>
      <c r="C638">
        <v>-3.4300000000000068</v>
      </c>
      <c r="D638">
        <v>-1.0043629761939641</v>
      </c>
      <c r="E638">
        <v>85967095</v>
      </c>
      <c r="F638">
        <v>5965582</v>
      </c>
      <c r="G638">
        <v>7.4568364725802123</v>
      </c>
    </row>
    <row r="639" spans="1:7" x14ac:dyDescent="0.3">
      <c r="A639">
        <v>44610</v>
      </c>
      <c r="B639">
        <v>341.51</v>
      </c>
      <c r="C639">
        <v>-3.9399999999999977</v>
      </c>
      <c r="D639">
        <v>-1.1405413229121431</v>
      </c>
      <c r="E639">
        <v>80001513</v>
      </c>
      <c r="F639">
        <v>18200160</v>
      </c>
      <c r="G639">
        <v>29.449452344514206</v>
      </c>
    </row>
    <row r="640" spans="1:7" x14ac:dyDescent="0.3">
      <c r="A640">
        <v>44609</v>
      </c>
      <c r="B640">
        <v>345.45</v>
      </c>
      <c r="C640">
        <v>-10.590000000000032</v>
      </c>
      <c r="D640">
        <v>-2.9743849005729781</v>
      </c>
      <c r="E640">
        <v>61801353</v>
      </c>
      <c r="F640">
        <v>2854267</v>
      </c>
      <c r="G640">
        <v>4.8420832880526108</v>
      </c>
    </row>
    <row r="641" spans="1:7" x14ac:dyDescent="0.3">
      <c r="A641">
        <v>44608</v>
      </c>
      <c r="B641">
        <v>356.04</v>
      </c>
      <c r="C641">
        <v>-8.9999999999974989E-2</v>
      </c>
      <c r="D641">
        <v>-2.5271670457410213E-2</v>
      </c>
      <c r="E641">
        <v>58947086</v>
      </c>
      <c r="F641">
        <v>3556281</v>
      </c>
      <c r="G641">
        <v>6.4203453984826542</v>
      </c>
    </row>
    <row r="642" spans="1:7" x14ac:dyDescent="0.3">
      <c r="A642">
        <v>44607</v>
      </c>
      <c r="B642">
        <v>356.13</v>
      </c>
      <c r="C642">
        <v>8.6399999999999864</v>
      </c>
      <c r="D642">
        <v>2.4864024864024823</v>
      </c>
      <c r="E642">
        <v>55390805</v>
      </c>
      <c r="F642">
        <v>-24863634</v>
      </c>
      <c r="G642">
        <v>-30.981007791980204</v>
      </c>
    </row>
    <row r="643" spans="1:7" x14ac:dyDescent="0.3">
      <c r="A643">
        <v>44606</v>
      </c>
      <c r="B643">
        <v>347.49</v>
      </c>
      <c r="C643">
        <v>0.43000000000000682</v>
      </c>
      <c r="D643">
        <v>0.1238978850919169</v>
      </c>
      <c r="E643">
        <v>80254439</v>
      </c>
      <c r="F643">
        <v>-21314663</v>
      </c>
      <c r="G643">
        <v>-20.985380967530855</v>
      </c>
    </row>
    <row r="644" spans="1:7" x14ac:dyDescent="0.3">
      <c r="A644">
        <v>44603</v>
      </c>
      <c r="B644">
        <v>347.06</v>
      </c>
      <c r="C644">
        <v>-11.370000000000005</v>
      </c>
      <c r="D644">
        <v>-3.1721675083000878</v>
      </c>
      <c r="E644">
        <v>101569102</v>
      </c>
      <c r="F644">
        <v>-10899381</v>
      </c>
      <c r="G644">
        <v>-9.691053626107859</v>
      </c>
    </row>
    <row r="645" spans="1:7" x14ac:dyDescent="0.3">
      <c r="A645">
        <v>44602</v>
      </c>
      <c r="B645">
        <v>358.43</v>
      </c>
      <c r="C645">
        <v>-8.3000000000000114</v>
      </c>
      <c r="D645">
        <v>-2.2632454394241024</v>
      </c>
      <c r="E645">
        <v>112468483</v>
      </c>
      <c r="F645">
        <v>56702061</v>
      </c>
      <c r="G645">
        <v>101.67778201728632</v>
      </c>
    </row>
    <row r="646" spans="1:7" x14ac:dyDescent="0.3">
      <c r="A646">
        <v>44601</v>
      </c>
      <c r="B646">
        <v>366.73</v>
      </c>
      <c r="C646">
        <v>7.6100000000000136</v>
      </c>
      <c r="D646">
        <v>2.1190688349298323</v>
      </c>
      <c r="E646">
        <v>55766422</v>
      </c>
      <c r="F646">
        <v>-8954475</v>
      </c>
      <c r="G646">
        <v>-13.835523633116519</v>
      </c>
    </row>
    <row r="647" spans="1:7" x14ac:dyDescent="0.3">
      <c r="A647">
        <v>44600</v>
      </c>
      <c r="B647">
        <v>359.12</v>
      </c>
      <c r="C647">
        <v>3.9900000000000091</v>
      </c>
      <c r="D647">
        <v>1.1235322276349531</v>
      </c>
      <c r="E647">
        <v>64720897</v>
      </c>
      <c r="F647">
        <v>6522810</v>
      </c>
      <c r="G647">
        <v>11.20794571821579</v>
      </c>
    </row>
    <row r="648" spans="1:7" x14ac:dyDescent="0.3">
      <c r="A648">
        <v>44599</v>
      </c>
      <c r="B648">
        <v>355.13</v>
      </c>
      <c r="C648">
        <v>-2.8799999999999955</v>
      </c>
      <c r="D648">
        <v>-0.80444680316192163</v>
      </c>
      <c r="E648">
        <v>58198087</v>
      </c>
      <c r="F648">
        <v>-28120214</v>
      </c>
      <c r="G648">
        <v>-32.577348805788013</v>
      </c>
    </row>
    <row r="649" spans="1:7" x14ac:dyDescent="0.3">
      <c r="A649">
        <v>44596</v>
      </c>
      <c r="B649">
        <v>358.01</v>
      </c>
      <c r="C649">
        <v>4.4599999999999795</v>
      </c>
      <c r="D649">
        <v>1.2614905953896138</v>
      </c>
      <c r="E649">
        <v>86318301</v>
      </c>
      <c r="F649">
        <v>-9066470</v>
      </c>
      <c r="G649">
        <v>-9.5051546540904308</v>
      </c>
    </row>
    <row r="650" spans="1:7" x14ac:dyDescent="0.3">
      <c r="A650">
        <v>44595</v>
      </c>
      <c r="B650">
        <v>353.55</v>
      </c>
      <c r="C650">
        <v>-14.939999999999998</v>
      </c>
      <c r="D650">
        <v>-4.054384108116909</v>
      </c>
      <c r="E650">
        <v>95384771</v>
      </c>
      <c r="F650">
        <v>16607636</v>
      </c>
      <c r="G650">
        <v>21.081797402253841</v>
      </c>
    </row>
    <row r="651" spans="1:7" x14ac:dyDescent="0.3">
      <c r="A651">
        <v>44594</v>
      </c>
      <c r="B651">
        <v>368.49</v>
      </c>
      <c r="C651">
        <v>2.9700000000000273</v>
      </c>
      <c r="D651">
        <v>0.81254103742614014</v>
      </c>
      <c r="E651">
        <v>78777135</v>
      </c>
      <c r="F651">
        <v>4344112</v>
      </c>
      <c r="G651">
        <v>5.8362697427995096</v>
      </c>
    </row>
    <row r="652" spans="1:7" x14ac:dyDescent="0.3">
      <c r="A652">
        <v>44593</v>
      </c>
      <c r="B652">
        <v>365.52</v>
      </c>
      <c r="C652">
        <v>2.4699999999999704</v>
      </c>
      <c r="D652">
        <v>0.68034705963365116</v>
      </c>
      <c r="E652">
        <v>74433023</v>
      </c>
      <c r="F652">
        <v>-19893366</v>
      </c>
      <c r="G652">
        <v>-21.089926383167281</v>
      </c>
    </row>
    <row r="653" spans="1:7" x14ac:dyDescent="0.3">
      <c r="A653">
        <v>44592</v>
      </c>
      <c r="B653">
        <v>363.05</v>
      </c>
      <c r="C653">
        <v>11.25</v>
      </c>
      <c r="D653">
        <v>3.1978396816372938</v>
      </c>
      <c r="E653">
        <v>94326389</v>
      </c>
      <c r="F653">
        <v>-13841508</v>
      </c>
      <c r="G653">
        <v>-12.796317931557827</v>
      </c>
    </row>
    <row r="654" spans="1:7" x14ac:dyDescent="0.3">
      <c r="A654">
        <v>44589</v>
      </c>
      <c r="B654">
        <v>351.8</v>
      </c>
      <c r="C654">
        <v>10.699999999999989</v>
      </c>
      <c r="D654">
        <v>3.136909997068305</v>
      </c>
      <c r="E654">
        <v>108167897</v>
      </c>
      <c r="F654">
        <v>12912241</v>
      </c>
      <c r="G654">
        <v>13.555353605459397</v>
      </c>
    </row>
    <row r="655" spans="1:7" x14ac:dyDescent="0.3">
      <c r="A655">
        <v>44588</v>
      </c>
      <c r="B655">
        <v>341.1</v>
      </c>
      <c r="C655">
        <v>-3.4699999999999704</v>
      </c>
      <c r="D655">
        <v>-1.0070522680442204</v>
      </c>
      <c r="E655">
        <v>95255656</v>
      </c>
      <c r="F655">
        <v>-51303868</v>
      </c>
      <c r="G655">
        <v>-35.005482141167434</v>
      </c>
    </row>
    <row r="656" spans="1:7" x14ac:dyDescent="0.3">
      <c r="A656">
        <v>44587</v>
      </c>
      <c r="B656">
        <v>344.57</v>
      </c>
      <c r="C656">
        <v>-0.54000000000002046</v>
      </c>
      <c r="D656">
        <v>-0.1564718495552202</v>
      </c>
      <c r="E656">
        <v>146559524</v>
      </c>
      <c r="F656">
        <v>22161130</v>
      </c>
      <c r="G656">
        <v>17.814643169750248</v>
      </c>
    </row>
    <row r="657" spans="1:7" x14ac:dyDescent="0.3">
      <c r="A657">
        <v>44586</v>
      </c>
      <c r="B657">
        <v>345.11</v>
      </c>
      <c r="C657">
        <v>-8.1899999999999977</v>
      </c>
      <c r="D657">
        <v>-2.3181432210585897</v>
      </c>
      <c r="E657">
        <v>124398394</v>
      </c>
      <c r="F657">
        <v>-75049715</v>
      </c>
      <c r="G657">
        <v>-37.628692182787255</v>
      </c>
    </row>
    <row r="658" spans="1:7" x14ac:dyDescent="0.3">
      <c r="A658">
        <v>44585</v>
      </c>
      <c r="B658">
        <v>353.3</v>
      </c>
      <c r="C658">
        <v>1.6100000000000136</v>
      </c>
      <c r="D658">
        <v>0.45778953055247906</v>
      </c>
      <c r="E658">
        <v>199448109</v>
      </c>
      <c r="F658">
        <v>56059189</v>
      </c>
      <c r="G658">
        <v>39.095900157418022</v>
      </c>
    </row>
    <row r="659" spans="1:7" x14ac:dyDescent="0.3">
      <c r="A659">
        <v>44582</v>
      </c>
      <c r="B659">
        <v>351.69</v>
      </c>
      <c r="C659">
        <v>-10.03000000000003</v>
      </c>
      <c r="D659">
        <v>-2.7728629879464859</v>
      </c>
      <c r="E659">
        <v>143388920</v>
      </c>
      <c r="F659">
        <v>54778240</v>
      </c>
      <c r="G659">
        <v>61.819004210327691</v>
      </c>
    </row>
    <row r="660" spans="1:7" x14ac:dyDescent="0.3">
      <c r="A660">
        <v>44581</v>
      </c>
      <c r="B660">
        <v>361.72</v>
      </c>
      <c r="C660">
        <v>-4.7599999999999909</v>
      </c>
      <c r="D660">
        <v>-1.2988430473695673</v>
      </c>
      <c r="E660">
        <v>88610680</v>
      </c>
      <c r="F660">
        <v>6819198</v>
      </c>
      <c r="G660">
        <v>8.3372960524177806</v>
      </c>
    </row>
    <row r="661" spans="1:7" x14ac:dyDescent="0.3">
      <c r="A661">
        <v>44580</v>
      </c>
      <c r="B661">
        <v>366.48</v>
      </c>
      <c r="C661">
        <v>-4.0699999999999932</v>
      </c>
      <c r="D661">
        <v>-1.0983672918634444</v>
      </c>
      <c r="E661">
        <v>81791482</v>
      </c>
      <c r="F661">
        <v>5979186</v>
      </c>
      <c r="G661">
        <v>7.8868288067677046</v>
      </c>
    </row>
    <row r="662" spans="1:7" x14ac:dyDescent="0.3">
      <c r="A662">
        <v>44579</v>
      </c>
      <c r="B662">
        <v>370.55</v>
      </c>
      <c r="C662">
        <v>-9.4599999999999795</v>
      </c>
      <c r="D662">
        <v>-2.4894081734691138</v>
      </c>
      <c r="E662">
        <v>75812296</v>
      </c>
      <c r="F662">
        <v>-4308914</v>
      </c>
      <c r="G662">
        <v>-5.3779941665883477</v>
      </c>
    </row>
    <row r="663" spans="1:7" x14ac:dyDescent="0.3">
      <c r="A663">
        <v>44575</v>
      </c>
      <c r="B663">
        <v>380.01</v>
      </c>
      <c r="C663">
        <v>2.3499999999999659</v>
      </c>
      <c r="D663">
        <v>0.62225281999681348</v>
      </c>
      <c r="E663">
        <v>80121210</v>
      </c>
      <c r="F663">
        <v>2127248</v>
      </c>
      <c r="G663">
        <v>2.7274521584119551</v>
      </c>
    </row>
    <row r="664" spans="1:7" x14ac:dyDescent="0.3">
      <c r="A664">
        <v>44574</v>
      </c>
      <c r="B664">
        <v>377.66</v>
      </c>
      <c r="C664">
        <v>-9.6899999999999977</v>
      </c>
      <c r="D664">
        <v>-2.5016135278172187</v>
      </c>
      <c r="E664">
        <v>77993962</v>
      </c>
      <c r="F664">
        <v>23417596</v>
      </c>
      <c r="G664">
        <v>42.907942972971121</v>
      </c>
    </row>
    <row r="665" spans="1:7" x14ac:dyDescent="0.3">
      <c r="A665">
        <v>44573</v>
      </c>
      <c r="B665">
        <v>387.35</v>
      </c>
      <c r="C665">
        <v>1.5300000000000296</v>
      </c>
      <c r="D665">
        <v>0.39655798040537804</v>
      </c>
      <c r="E665">
        <v>54576366</v>
      </c>
      <c r="F665">
        <v>-13719332</v>
      </c>
      <c r="G665">
        <v>-20.088134980332143</v>
      </c>
    </row>
    <row r="666" spans="1:7" x14ac:dyDescent="0.3">
      <c r="A666">
        <v>44572</v>
      </c>
      <c r="B666">
        <v>385.82</v>
      </c>
      <c r="C666">
        <v>5.7099999999999795</v>
      </c>
      <c r="D666">
        <v>1.50219673252479</v>
      </c>
      <c r="E666">
        <v>68295698</v>
      </c>
      <c r="F666">
        <v>-23474799</v>
      </c>
      <c r="G666">
        <v>-25.579897426075835</v>
      </c>
    </row>
    <row r="667" spans="1:7" x14ac:dyDescent="0.3">
      <c r="A667">
        <v>44571</v>
      </c>
      <c r="B667">
        <v>380.11</v>
      </c>
      <c r="C667">
        <v>0.25</v>
      </c>
      <c r="D667">
        <v>6.5813720844521667E-2</v>
      </c>
      <c r="E667">
        <v>91770497</v>
      </c>
      <c r="F667">
        <v>19118193</v>
      </c>
      <c r="G667">
        <v>26.314641033269915</v>
      </c>
    </row>
    <row r="668" spans="1:7" x14ac:dyDescent="0.3">
      <c r="A668">
        <v>44568</v>
      </c>
      <c r="B668">
        <v>379.86</v>
      </c>
      <c r="C668">
        <v>-4.1599999999999682</v>
      </c>
      <c r="D668">
        <v>-1.0832769126607906</v>
      </c>
      <c r="E668">
        <v>72652304</v>
      </c>
      <c r="F668">
        <v>1837980</v>
      </c>
      <c r="G668">
        <v>2.5954918386285803</v>
      </c>
    </row>
    <row r="669" spans="1:7" x14ac:dyDescent="0.3">
      <c r="A669">
        <v>44567</v>
      </c>
      <c r="B669">
        <v>384.02</v>
      </c>
      <c r="C669">
        <v>-0.27000000000003865</v>
      </c>
      <c r="D669">
        <v>-7.0259439485815048E-2</v>
      </c>
      <c r="E669">
        <v>70814324</v>
      </c>
      <c r="F669">
        <v>-4925523</v>
      </c>
      <c r="G669">
        <v>-6.5032122391269152</v>
      </c>
    </row>
    <row r="670" spans="1:7" x14ac:dyDescent="0.3">
      <c r="A670">
        <v>44566</v>
      </c>
      <c r="B670">
        <v>384.29</v>
      </c>
      <c r="C670">
        <v>-12.180000000000007</v>
      </c>
      <c r="D670">
        <v>-3.0721113829545756</v>
      </c>
      <c r="E670">
        <v>75739847</v>
      </c>
      <c r="F670">
        <v>17712641</v>
      </c>
      <c r="G670">
        <v>30.524718008997365</v>
      </c>
    </row>
    <row r="671" spans="1:7" x14ac:dyDescent="0.3">
      <c r="A671">
        <v>44565</v>
      </c>
      <c r="B671">
        <v>396.47</v>
      </c>
      <c r="C671">
        <v>-5.2099999999999795</v>
      </c>
      <c r="D671">
        <v>-1.2970523800039782</v>
      </c>
      <c r="E671">
        <v>58027206</v>
      </c>
      <c r="F671">
        <v>17451352</v>
      </c>
      <c r="G671">
        <v>43.009204439665027</v>
      </c>
    </row>
    <row r="672" spans="1:7" x14ac:dyDescent="0.3">
      <c r="A672">
        <v>44564</v>
      </c>
      <c r="B672">
        <v>401.68</v>
      </c>
      <c r="C672">
        <v>3.8299999999999841</v>
      </c>
      <c r="D672">
        <v>0.96267437476435436</v>
      </c>
      <c r="E672">
        <v>40575854</v>
      </c>
      <c r="F672">
        <v>5822970</v>
      </c>
      <c r="G672">
        <v>16.755357627297926</v>
      </c>
    </row>
    <row r="673" spans="1:7" x14ac:dyDescent="0.3">
      <c r="A673">
        <v>44561</v>
      </c>
      <c r="B673">
        <v>397.85</v>
      </c>
      <c r="C673">
        <v>-2.5</v>
      </c>
      <c r="D673">
        <v>-0.62445360309728981</v>
      </c>
      <c r="E673">
        <v>34752884</v>
      </c>
      <c r="F673">
        <v>10902819</v>
      </c>
      <c r="G673">
        <v>45.71400119873887</v>
      </c>
    </row>
    <row r="674" spans="1:7" x14ac:dyDescent="0.3">
      <c r="A674">
        <v>44560</v>
      </c>
      <c r="B674">
        <v>400.35</v>
      </c>
      <c r="C674">
        <v>-1.1999999999999886</v>
      </c>
      <c r="D674">
        <v>-0.29884198729921269</v>
      </c>
      <c r="E674">
        <v>23850065</v>
      </c>
      <c r="F674">
        <v>-8398419</v>
      </c>
      <c r="G674">
        <v>-26.042833517383329</v>
      </c>
    </row>
    <row r="675" spans="1:7" x14ac:dyDescent="0.3">
      <c r="A675">
        <v>44559</v>
      </c>
      <c r="B675">
        <v>401.55</v>
      </c>
      <c r="C675">
        <v>-6.0000000000002274E-2</v>
      </c>
      <c r="D675">
        <v>-1.4939867035183952E-2</v>
      </c>
      <c r="E675">
        <v>32248484</v>
      </c>
      <c r="F675">
        <v>-865244</v>
      </c>
      <c r="G675">
        <v>-2.6129465096771951</v>
      </c>
    </row>
    <row r="676" spans="1:7" x14ac:dyDescent="0.3">
      <c r="A676">
        <v>44558</v>
      </c>
      <c r="B676">
        <v>401.61</v>
      </c>
      <c r="C676">
        <v>-1.8700000000000045</v>
      </c>
      <c r="D676">
        <v>-0.4634678298800447</v>
      </c>
      <c r="E676">
        <v>33113728</v>
      </c>
      <c r="F676">
        <v>293023</v>
      </c>
      <c r="G676">
        <v>0.89279922536703582</v>
      </c>
    </row>
    <row r="677" spans="1:7" x14ac:dyDescent="0.3">
      <c r="A677">
        <v>44557</v>
      </c>
      <c r="B677">
        <v>403.48</v>
      </c>
      <c r="C677">
        <v>6.5600000000000023</v>
      </c>
      <c r="D677">
        <v>1.652725990123955</v>
      </c>
      <c r="E677">
        <v>32820705</v>
      </c>
      <c r="F677">
        <v>3225169</v>
      </c>
      <c r="G677">
        <v>10.897484674715809</v>
      </c>
    </row>
    <row r="678" spans="1:7" x14ac:dyDescent="0.3">
      <c r="A678">
        <v>44553</v>
      </c>
      <c r="B678">
        <v>396.92</v>
      </c>
      <c r="C678">
        <v>2.9700000000000273</v>
      </c>
      <c r="D678">
        <v>0.75390277954055773</v>
      </c>
      <c r="E678">
        <v>29595536</v>
      </c>
      <c r="F678">
        <v>-7446664</v>
      </c>
      <c r="G678">
        <v>-20.103190415256112</v>
      </c>
    </row>
    <row r="679" spans="1:7" x14ac:dyDescent="0.3">
      <c r="A679">
        <v>44552</v>
      </c>
      <c r="B679">
        <v>393.95</v>
      </c>
      <c r="C679">
        <v>4.7400000000000091</v>
      </c>
      <c r="D679">
        <v>1.2178515454381977</v>
      </c>
      <c r="E679">
        <v>37042200</v>
      </c>
      <c r="F679">
        <v>-11857277</v>
      </c>
      <c r="G679">
        <v>-24.248269567382081</v>
      </c>
    </row>
    <row r="680" spans="1:7" x14ac:dyDescent="0.3">
      <c r="A680">
        <v>44551</v>
      </c>
      <c r="B680">
        <v>389.21</v>
      </c>
      <c r="C680">
        <v>8.5199999999999818</v>
      </c>
      <c r="D680">
        <v>2.2380414510494053</v>
      </c>
      <c r="E680">
        <v>48899477</v>
      </c>
      <c r="F680">
        <v>-16437350</v>
      </c>
      <c r="G680">
        <v>-25.157863879738144</v>
      </c>
    </row>
    <row r="681" spans="1:7" x14ac:dyDescent="0.3">
      <c r="A681">
        <v>44550</v>
      </c>
      <c r="B681">
        <v>380.69</v>
      </c>
      <c r="C681">
        <v>-4.2200000000000273</v>
      </c>
      <c r="D681">
        <v>-1.0963601880959255</v>
      </c>
      <c r="E681">
        <v>65336827</v>
      </c>
      <c r="F681">
        <v>-16306021</v>
      </c>
      <c r="G681">
        <v>-19.97238141422994</v>
      </c>
    </row>
    <row r="682" spans="1:7" x14ac:dyDescent="0.3">
      <c r="A682">
        <v>44547</v>
      </c>
      <c r="B682">
        <v>384.91</v>
      </c>
      <c r="C682">
        <v>-1.92999999999995</v>
      </c>
      <c r="D682">
        <v>-0.4989142798055915</v>
      </c>
      <c r="E682">
        <v>81642848</v>
      </c>
      <c r="F682">
        <v>-948520</v>
      </c>
      <c r="G682">
        <v>-1.1484493149453585</v>
      </c>
    </row>
    <row r="683" spans="1:7" x14ac:dyDescent="0.3">
      <c r="A683">
        <v>44546</v>
      </c>
      <c r="B683">
        <v>386.84</v>
      </c>
      <c r="C683">
        <v>-10.210000000000036</v>
      </c>
      <c r="D683">
        <v>-2.571464551064107</v>
      </c>
      <c r="E683">
        <v>82591368</v>
      </c>
      <c r="F683">
        <v>8733340</v>
      </c>
      <c r="G683">
        <v>11.824496586884232</v>
      </c>
    </row>
    <row r="684" spans="1:7" x14ac:dyDescent="0.3">
      <c r="A684">
        <v>44545</v>
      </c>
      <c r="B684">
        <v>397.05</v>
      </c>
      <c r="C684">
        <v>8.8500000000000227</v>
      </c>
      <c r="D684">
        <v>2.2797527047913504</v>
      </c>
      <c r="E684">
        <v>73858028</v>
      </c>
      <c r="F684">
        <v>-1341153</v>
      </c>
      <c r="G684">
        <v>-1.7834675619671976</v>
      </c>
    </row>
    <row r="685" spans="1:7" x14ac:dyDescent="0.3">
      <c r="A685">
        <v>44544</v>
      </c>
      <c r="B685">
        <v>388.2</v>
      </c>
      <c r="C685">
        <v>-4.0600000000000023</v>
      </c>
      <c r="D685">
        <v>-1.0350277876918377</v>
      </c>
      <c r="E685">
        <v>75199181</v>
      </c>
      <c r="F685">
        <v>25032771</v>
      </c>
      <c r="G685">
        <v>49.899466595277595</v>
      </c>
    </row>
    <row r="686" spans="1:7" x14ac:dyDescent="0.3">
      <c r="A686">
        <v>44543</v>
      </c>
      <c r="B686">
        <v>392.26</v>
      </c>
      <c r="C686">
        <v>-5.75</v>
      </c>
      <c r="D686">
        <v>-1.444687319414085</v>
      </c>
      <c r="E686">
        <v>50166410</v>
      </c>
      <c r="F686">
        <v>-2379357</v>
      </c>
      <c r="G686">
        <v>-4.5281611361767728</v>
      </c>
    </row>
    <row r="687" spans="1:7" x14ac:dyDescent="0.3">
      <c r="A687">
        <v>44540</v>
      </c>
      <c r="B687">
        <v>398.01</v>
      </c>
      <c r="C687">
        <v>4.2799999999999727</v>
      </c>
      <c r="D687">
        <v>1.0870393416808404</v>
      </c>
      <c r="E687">
        <v>52545767</v>
      </c>
      <c r="F687">
        <v>2572053</v>
      </c>
      <c r="G687">
        <v>5.1468117818899755</v>
      </c>
    </row>
    <row r="688" spans="1:7" x14ac:dyDescent="0.3">
      <c r="A688">
        <v>44539</v>
      </c>
      <c r="B688">
        <v>393.73</v>
      </c>
      <c r="C688">
        <v>-5.8799999999999955</v>
      </c>
      <c r="D688">
        <v>-1.4714346487825618</v>
      </c>
      <c r="E688">
        <v>49973714</v>
      </c>
      <c r="F688">
        <v>10769673</v>
      </c>
      <c r="G688">
        <v>27.470823734726736</v>
      </c>
    </row>
    <row r="689" spans="1:7" x14ac:dyDescent="0.3">
      <c r="A689">
        <v>44538</v>
      </c>
      <c r="B689">
        <v>399.61</v>
      </c>
      <c r="C689">
        <v>1.7800000000000296</v>
      </c>
      <c r="D689">
        <v>0.44742729306488438</v>
      </c>
      <c r="E689">
        <v>39204041</v>
      </c>
      <c r="F689">
        <v>-16801223</v>
      </c>
      <c r="G689">
        <v>-29.999363988356524</v>
      </c>
    </row>
    <row r="690" spans="1:7" x14ac:dyDescent="0.3">
      <c r="A690">
        <v>44537</v>
      </c>
      <c r="B690">
        <v>397.83</v>
      </c>
      <c r="C690">
        <v>11.629999999999995</v>
      </c>
      <c r="D690">
        <v>3.0113930605903665</v>
      </c>
      <c r="E690">
        <v>56005264</v>
      </c>
      <c r="F690">
        <v>-11583537</v>
      </c>
      <c r="G690">
        <v>-17.138248982993499</v>
      </c>
    </row>
    <row r="691" spans="1:7" x14ac:dyDescent="0.3">
      <c r="A691">
        <v>44536</v>
      </c>
      <c r="B691">
        <v>386.2</v>
      </c>
      <c r="C691">
        <v>3.0699999999999932</v>
      </c>
      <c r="D691">
        <v>0.80129459974421036</v>
      </c>
      <c r="E691">
        <v>67588801</v>
      </c>
      <c r="F691">
        <v>-37760303</v>
      </c>
      <c r="G691">
        <v>-35.843022452283982</v>
      </c>
    </row>
    <row r="692" spans="1:7" x14ac:dyDescent="0.3">
      <c r="A692">
        <v>44533</v>
      </c>
      <c r="B692">
        <v>383.13</v>
      </c>
      <c r="C692">
        <v>-6.7800000000000296</v>
      </c>
      <c r="D692">
        <v>-1.7388628144956604</v>
      </c>
      <c r="E692">
        <v>105349104</v>
      </c>
      <c r="F692">
        <v>20932481</v>
      </c>
      <c r="G692">
        <v>24.79663395205942</v>
      </c>
    </row>
    <row r="693" spans="1:7" x14ac:dyDescent="0.3">
      <c r="A693">
        <v>44532</v>
      </c>
      <c r="B693">
        <v>389.91</v>
      </c>
      <c r="C693">
        <v>2.7900000000000205</v>
      </c>
      <c r="D693">
        <v>0.72070675759454961</v>
      </c>
      <c r="E693">
        <v>84416623</v>
      </c>
      <c r="F693">
        <v>6037378</v>
      </c>
      <c r="G693">
        <v>7.7027764174048885</v>
      </c>
    </row>
    <row r="694" spans="1:7" x14ac:dyDescent="0.3">
      <c r="A694">
        <v>44531</v>
      </c>
      <c r="B694">
        <v>387.12</v>
      </c>
      <c r="C694">
        <v>-6.6999999999999886</v>
      </c>
      <c r="D694">
        <v>-1.7012848509471303</v>
      </c>
      <c r="E694">
        <v>78379245</v>
      </c>
      <c r="F694">
        <v>-2953448</v>
      </c>
      <c r="G694">
        <v>-3.6313171137712112</v>
      </c>
    </row>
    <row r="695" spans="1:7" x14ac:dyDescent="0.3">
      <c r="A695">
        <v>44530</v>
      </c>
      <c r="B695">
        <v>393.82</v>
      </c>
      <c r="C695">
        <v>-5.8700000000000045</v>
      </c>
      <c r="D695">
        <v>-1.4686381946008167</v>
      </c>
      <c r="E695">
        <v>81332693</v>
      </c>
      <c r="F695">
        <v>26885587</v>
      </c>
      <c r="G695">
        <v>49.379276466962267</v>
      </c>
    </row>
    <row r="696" spans="1:7" x14ac:dyDescent="0.3">
      <c r="A696">
        <v>44529</v>
      </c>
      <c r="B696">
        <v>399.69</v>
      </c>
      <c r="C696">
        <v>8.4900000000000091</v>
      </c>
      <c r="D696">
        <v>2.1702453987730084</v>
      </c>
      <c r="E696">
        <v>54447106</v>
      </c>
      <c r="F696">
        <v>2913792</v>
      </c>
      <c r="G696">
        <v>5.6541909957508265</v>
      </c>
    </row>
    <row r="697" spans="1:7" x14ac:dyDescent="0.3">
      <c r="A697">
        <v>44526</v>
      </c>
      <c r="B697">
        <v>391.2</v>
      </c>
      <c r="C697">
        <v>-7.5600000000000023</v>
      </c>
      <c r="D697">
        <v>-1.8958772193800788</v>
      </c>
      <c r="E697">
        <v>51533314</v>
      </c>
      <c r="F697">
        <v>4578932</v>
      </c>
      <c r="G697">
        <v>9.7518736376937092</v>
      </c>
    </row>
    <row r="698" spans="1:7" x14ac:dyDescent="0.3">
      <c r="A698">
        <v>44524</v>
      </c>
      <c r="B698">
        <v>398.76</v>
      </c>
      <c r="C698">
        <v>1.2799999999999727</v>
      </c>
      <c r="D698">
        <v>0.32202878132232382</v>
      </c>
      <c r="E698">
        <v>46954382</v>
      </c>
      <c r="F698">
        <v>-23144354</v>
      </c>
      <c r="G698">
        <v>-33.016792200076189</v>
      </c>
    </row>
    <row r="699" spans="1:7" x14ac:dyDescent="0.3">
      <c r="A699">
        <v>44523</v>
      </c>
      <c r="B699">
        <v>397.48</v>
      </c>
      <c r="C699">
        <v>-1.8199999999999932</v>
      </c>
      <c r="D699">
        <v>-0.45579764588028876</v>
      </c>
      <c r="E699">
        <v>70098736</v>
      </c>
      <c r="F699">
        <v>8383366</v>
      </c>
      <c r="G699">
        <v>13.5839192084565</v>
      </c>
    </row>
    <row r="700" spans="1:7" x14ac:dyDescent="0.3">
      <c r="A700">
        <v>44522</v>
      </c>
      <c r="B700">
        <v>399.3</v>
      </c>
      <c r="C700">
        <v>-4.6899999999999977</v>
      </c>
      <c r="D700">
        <v>-1.1609198247481367</v>
      </c>
      <c r="E700">
        <v>61715370</v>
      </c>
      <c r="F700">
        <v>16523649</v>
      </c>
      <c r="G700">
        <v>36.563442671280434</v>
      </c>
    </row>
    <row r="701" spans="1:7" x14ac:dyDescent="0.3">
      <c r="A701">
        <v>44519</v>
      </c>
      <c r="B701">
        <v>403.99</v>
      </c>
      <c r="C701">
        <v>2.2400000000000091</v>
      </c>
      <c r="D701">
        <v>0.55756067205974091</v>
      </c>
      <c r="E701">
        <v>45191721</v>
      </c>
      <c r="F701">
        <v>-529794</v>
      </c>
      <c r="G701">
        <v>-1.1587411309533378</v>
      </c>
    </row>
    <row r="702" spans="1:7" x14ac:dyDescent="0.3">
      <c r="A702">
        <v>44518</v>
      </c>
      <c r="B702">
        <v>401.75</v>
      </c>
      <c r="C702">
        <v>4.1200000000000045</v>
      </c>
      <c r="D702">
        <v>1.036139124311547</v>
      </c>
      <c r="E702">
        <v>45721515</v>
      </c>
      <c r="F702">
        <v>17018252</v>
      </c>
      <c r="G702">
        <v>59.290304381073327</v>
      </c>
    </row>
    <row r="703" spans="1:7" x14ac:dyDescent="0.3">
      <c r="A703">
        <v>44517</v>
      </c>
      <c r="B703">
        <v>397.63</v>
      </c>
      <c r="C703">
        <v>0.20999999999997954</v>
      </c>
      <c r="D703">
        <v>5.2840823310346619E-2</v>
      </c>
      <c r="E703">
        <v>28703263</v>
      </c>
      <c r="F703">
        <v>830323</v>
      </c>
      <c r="G703">
        <v>2.9789573686880537</v>
      </c>
    </row>
    <row r="704" spans="1:7" x14ac:dyDescent="0.3">
      <c r="A704">
        <v>44516</v>
      </c>
      <c r="B704">
        <v>397.42</v>
      </c>
      <c r="C704">
        <v>2.8100000000000023</v>
      </c>
      <c r="D704">
        <v>0.71209548668305467</v>
      </c>
      <c r="E704">
        <v>27872940</v>
      </c>
      <c r="F704">
        <v>-5843921</v>
      </c>
      <c r="G704">
        <v>-17.332340041974845</v>
      </c>
    </row>
    <row r="705" spans="1:7" x14ac:dyDescent="0.3">
      <c r="A705">
        <v>44515</v>
      </c>
      <c r="B705">
        <v>394.61</v>
      </c>
      <c r="C705">
        <v>-8.9999999999974989E-2</v>
      </c>
      <c r="D705">
        <v>-2.2802128198625538E-2</v>
      </c>
      <c r="E705">
        <v>33716861</v>
      </c>
      <c r="F705">
        <v>-1013703</v>
      </c>
      <c r="G705">
        <v>-2.9187634269342704</v>
      </c>
    </row>
    <row r="706" spans="1:7" x14ac:dyDescent="0.3">
      <c r="A706">
        <v>44512</v>
      </c>
      <c r="B706">
        <v>394.7</v>
      </c>
      <c r="C706">
        <v>4.1100000000000136</v>
      </c>
      <c r="D706">
        <v>1.0522542819836693</v>
      </c>
      <c r="E706">
        <v>34730564</v>
      </c>
      <c r="F706">
        <v>2487581</v>
      </c>
      <c r="G706">
        <v>7.7151081213546524</v>
      </c>
    </row>
    <row r="707" spans="1:7" x14ac:dyDescent="0.3">
      <c r="A707">
        <v>44511</v>
      </c>
      <c r="B707">
        <v>390.59</v>
      </c>
      <c r="C707">
        <v>1.0799999999999841</v>
      </c>
      <c r="D707">
        <v>0.27727144360863243</v>
      </c>
      <c r="E707">
        <v>32242983</v>
      </c>
      <c r="F707">
        <v>-22694402</v>
      </c>
      <c r="G707">
        <v>-41.309578167945197</v>
      </c>
    </row>
    <row r="708" spans="1:7" x14ac:dyDescent="0.3">
      <c r="A708">
        <v>44510</v>
      </c>
      <c r="B708">
        <v>389.51</v>
      </c>
      <c r="C708">
        <v>-5.8100000000000023</v>
      </c>
      <c r="D708">
        <v>-1.4696954366083179</v>
      </c>
      <c r="E708">
        <v>54937385</v>
      </c>
      <c r="F708">
        <v>4446665</v>
      </c>
      <c r="G708">
        <v>8.8068956037862005</v>
      </c>
    </row>
    <row r="709" spans="1:7" x14ac:dyDescent="0.3">
      <c r="A709">
        <v>44509</v>
      </c>
      <c r="B709">
        <v>395.32</v>
      </c>
      <c r="C709">
        <v>-2.7400000000000091</v>
      </c>
      <c r="D709">
        <v>-0.6883384414409911</v>
      </c>
      <c r="E709">
        <v>50490720</v>
      </c>
      <c r="F709">
        <v>21234450</v>
      </c>
      <c r="G709">
        <v>72.580851899438997</v>
      </c>
    </row>
    <row r="710" spans="1:7" x14ac:dyDescent="0.3">
      <c r="A710">
        <v>44508</v>
      </c>
      <c r="B710">
        <v>398.06</v>
      </c>
      <c r="C710">
        <v>-0.54000000000002046</v>
      </c>
      <c r="D710">
        <v>-0.13547415955845971</v>
      </c>
      <c r="E710">
        <v>29256270</v>
      </c>
      <c r="F710">
        <v>-14127532</v>
      </c>
      <c r="G710">
        <v>-32.564070802277769</v>
      </c>
    </row>
    <row r="711" spans="1:7" x14ac:dyDescent="0.3">
      <c r="A711">
        <v>44505</v>
      </c>
      <c r="B711">
        <v>398.6</v>
      </c>
      <c r="C711">
        <v>0.37999999999999545</v>
      </c>
      <c r="D711">
        <v>9.5424639646425446E-2</v>
      </c>
      <c r="E711">
        <v>43383802</v>
      </c>
      <c r="F711">
        <v>3118489</v>
      </c>
      <c r="G711">
        <v>7.7448522503724231</v>
      </c>
    </row>
    <row r="712" spans="1:7" x14ac:dyDescent="0.3">
      <c r="A712">
        <v>44504</v>
      </c>
      <c r="B712">
        <v>398.22</v>
      </c>
      <c r="C712">
        <v>5.0400000000000205</v>
      </c>
      <c r="D712">
        <v>1.2818556386387965</v>
      </c>
      <c r="E712">
        <v>40265313</v>
      </c>
      <c r="F712">
        <v>6516412</v>
      </c>
      <c r="G712">
        <v>19.308516149903667</v>
      </c>
    </row>
    <row r="713" spans="1:7" x14ac:dyDescent="0.3">
      <c r="A713">
        <v>44503</v>
      </c>
      <c r="B713">
        <v>393.18</v>
      </c>
      <c r="C713">
        <v>4.1299999999999955</v>
      </c>
      <c r="D713">
        <v>1.0615602107698228</v>
      </c>
      <c r="E713">
        <v>33748901</v>
      </c>
      <c r="F713">
        <v>8613609</v>
      </c>
      <c r="G713">
        <v>34.268983228840149</v>
      </c>
    </row>
    <row r="714" spans="1:7" x14ac:dyDescent="0.3">
      <c r="A714">
        <v>44502</v>
      </c>
      <c r="B714">
        <v>389.05</v>
      </c>
      <c r="C714">
        <v>1.6200000000000045</v>
      </c>
      <c r="D714">
        <v>0.41814005110600744</v>
      </c>
      <c r="E714">
        <v>25135292</v>
      </c>
      <c r="F714">
        <v>-5630011</v>
      </c>
      <c r="G714">
        <v>-18.299871774381678</v>
      </c>
    </row>
    <row r="715" spans="1:7" x14ac:dyDescent="0.3">
      <c r="A715">
        <v>44501</v>
      </c>
      <c r="B715">
        <v>387.43</v>
      </c>
      <c r="C715">
        <v>1.3199999999999932</v>
      </c>
      <c r="D715">
        <v>0.34187148739996198</v>
      </c>
      <c r="E715">
        <v>30765303</v>
      </c>
      <c r="F715">
        <v>-6544813</v>
      </c>
      <c r="G715">
        <v>-17.541658139041971</v>
      </c>
    </row>
    <row r="716" spans="1:7" x14ac:dyDescent="0.3">
      <c r="A716">
        <v>44498</v>
      </c>
      <c r="B716">
        <v>386.11</v>
      </c>
      <c r="C716">
        <v>1.8899999999999864</v>
      </c>
      <c r="D716">
        <v>0.49190567903804755</v>
      </c>
      <c r="E716">
        <v>37310116</v>
      </c>
      <c r="F716">
        <v>-696889</v>
      </c>
      <c r="G716">
        <v>-1.8335804149787651</v>
      </c>
    </row>
    <row r="717" spans="1:7" x14ac:dyDescent="0.3">
      <c r="A717">
        <v>44497</v>
      </c>
      <c r="B717">
        <v>384.22</v>
      </c>
      <c r="C717">
        <v>4.2200000000000273</v>
      </c>
      <c r="D717">
        <v>1.1105263157894809</v>
      </c>
      <c r="E717">
        <v>38007005</v>
      </c>
      <c r="F717">
        <v>-7753491</v>
      </c>
      <c r="G717">
        <v>-16.943634089980144</v>
      </c>
    </row>
    <row r="718" spans="1:7" x14ac:dyDescent="0.3">
      <c r="A718">
        <v>44496</v>
      </c>
      <c r="B718">
        <v>380</v>
      </c>
      <c r="C718">
        <v>0.87999999999999545</v>
      </c>
      <c r="D718">
        <v>0.23211648027009799</v>
      </c>
      <c r="E718">
        <v>45760496</v>
      </c>
      <c r="F718">
        <v>-1430783</v>
      </c>
      <c r="G718">
        <v>-3.0318801064917102</v>
      </c>
    </row>
    <row r="719" spans="1:7" x14ac:dyDescent="0.3">
      <c r="A719">
        <v>44495</v>
      </c>
      <c r="B719">
        <v>379.12</v>
      </c>
      <c r="C719">
        <v>1.1899999999999977</v>
      </c>
      <c r="D719">
        <v>0.31487312465271283</v>
      </c>
      <c r="E719">
        <v>47191279</v>
      </c>
      <c r="F719">
        <v>14593475</v>
      </c>
      <c r="G719">
        <v>44.768276415184289</v>
      </c>
    </row>
    <row r="720" spans="1:7" x14ac:dyDescent="0.3">
      <c r="A720">
        <v>44494</v>
      </c>
      <c r="B720">
        <v>377.93</v>
      </c>
      <c r="C720">
        <v>3.8299999999999841</v>
      </c>
      <c r="D720">
        <v>1.023790430366208</v>
      </c>
      <c r="E720">
        <v>32597804</v>
      </c>
      <c r="F720">
        <v>-3678018</v>
      </c>
      <c r="G720">
        <v>-10.139034203001657</v>
      </c>
    </row>
    <row r="721" spans="1:7" x14ac:dyDescent="0.3">
      <c r="A721">
        <v>44491</v>
      </c>
      <c r="B721">
        <v>374.1</v>
      </c>
      <c r="C721">
        <v>-3.1699999999999591</v>
      </c>
      <c r="D721">
        <v>-0.84024703793038391</v>
      </c>
      <c r="E721">
        <v>36275822</v>
      </c>
      <c r="F721">
        <v>10806545</v>
      </c>
      <c r="G721">
        <v>42.429728177992644</v>
      </c>
    </row>
    <row r="722" spans="1:7" x14ac:dyDescent="0.3">
      <c r="A722">
        <v>44490</v>
      </c>
      <c r="B722">
        <v>377.27</v>
      </c>
      <c r="C722">
        <v>2.2899999999999636</v>
      </c>
      <c r="D722">
        <v>0.61069923729264586</v>
      </c>
      <c r="E722">
        <v>25469277</v>
      </c>
      <c r="F722">
        <v>-5921061</v>
      </c>
      <c r="G722">
        <v>-18.862686346352817</v>
      </c>
    </row>
    <row r="723" spans="1:7" x14ac:dyDescent="0.3">
      <c r="A723">
        <v>44489</v>
      </c>
      <c r="B723">
        <v>374.98</v>
      </c>
      <c r="C723">
        <v>-0.49000000000000909</v>
      </c>
      <c r="D723">
        <v>-0.13050310277785418</v>
      </c>
      <c r="E723">
        <v>31390338</v>
      </c>
      <c r="F723">
        <v>2299375</v>
      </c>
      <c r="G723">
        <v>7.9040869152389348</v>
      </c>
    </row>
    <row r="724" spans="1:7" x14ac:dyDescent="0.3">
      <c r="A724">
        <v>44488</v>
      </c>
      <c r="B724">
        <v>375.47</v>
      </c>
      <c r="C724">
        <v>2.82000000000005</v>
      </c>
      <c r="D724">
        <v>0.75674225144238572</v>
      </c>
      <c r="E724">
        <v>29090963</v>
      </c>
      <c r="F724">
        <v>-5422551</v>
      </c>
      <c r="G724">
        <v>-15.711384821609299</v>
      </c>
    </row>
    <row r="725" spans="1:7" x14ac:dyDescent="0.3">
      <c r="A725">
        <v>44487</v>
      </c>
      <c r="B725">
        <v>372.65</v>
      </c>
      <c r="C725">
        <v>3.7099999999999795</v>
      </c>
      <c r="D725">
        <v>1.005583563723093</v>
      </c>
      <c r="E725">
        <v>34513514</v>
      </c>
      <c r="F725">
        <v>-5906364</v>
      </c>
      <c r="G725">
        <v>-14.612523075898448</v>
      </c>
    </row>
    <row r="726" spans="1:7" x14ac:dyDescent="0.3">
      <c r="A726">
        <v>44484</v>
      </c>
      <c r="B726">
        <v>368.94</v>
      </c>
      <c r="C726">
        <v>2.3100000000000023</v>
      </c>
      <c r="D726">
        <v>0.63006300630063072</v>
      </c>
      <c r="E726">
        <v>40419878</v>
      </c>
      <c r="F726">
        <v>-3013989</v>
      </c>
      <c r="G726">
        <v>-6.9392600939722913</v>
      </c>
    </row>
    <row r="727" spans="1:7" x14ac:dyDescent="0.3">
      <c r="A727">
        <v>44483</v>
      </c>
      <c r="B727">
        <v>366.63</v>
      </c>
      <c r="C727">
        <v>6.6299999999999955</v>
      </c>
      <c r="D727">
        <v>1.8416666666666655</v>
      </c>
      <c r="E727">
        <v>43433867</v>
      </c>
      <c r="F727">
        <v>3313072</v>
      </c>
      <c r="G727">
        <v>8.2577426494165937</v>
      </c>
    </row>
    <row r="728" spans="1:7" x14ac:dyDescent="0.3">
      <c r="A728">
        <v>44482</v>
      </c>
      <c r="B728">
        <v>360</v>
      </c>
      <c r="C728">
        <v>2.8600000000000136</v>
      </c>
      <c r="D728">
        <v>0.80080640645125545</v>
      </c>
      <c r="E728">
        <v>40120795</v>
      </c>
      <c r="F728">
        <v>-3784306</v>
      </c>
      <c r="G728">
        <v>-8.6192854903123894</v>
      </c>
    </row>
    <row r="729" spans="1:7" x14ac:dyDescent="0.3">
      <c r="A729">
        <v>44481</v>
      </c>
      <c r="B729">
        <v>357.14</v>
      </c>
      <c r="C729">
        <v>-1.25</v>
      </c>
      <c r="D729">
        <v>-0.34878205307067722</v>
      </c>
      <c r="E729">
        <v>43905101</v>
      </c>
      <c r="F729">
        <v>9057919</v>
      </c>
      <c r="G729">
        <v>25.993261090667247</v>
      </c>
    </row>
    <row r="730" spans="1:7" x14ac:dyDescent="0.3">
      <c r="A730">
        <v>44480</v>
      </c>
      <c r="B730">
        <v>358.39</v>
      </c>
      <c r="C730">
        <v>-2.7700000000000387</v>
      </c>
      <c r="D730">
        <v>-0.76697308672057773</v>
      </c>
      <c r="E730">
        <v>34847182</v>
      </c>
      <c r="F730">
        <v>-6975127</v>
      </c>
      <c r="G730">
        <v>-16.678005511364759</v>
      </c>
    </row>
    <row r="731" spans="1:7" x14ac:dyDescent="0.3">
      <c r="A731">
        <v>44477</v>
      </c>
      <c r="B731">
        <v>361.16</v>
      </c>
      <c r="C731">
        <v>-1.8100000000000023</v>
      </c>
      <c r="D731">
        <v>-0.49866380141609556</v>
      </c>
      <c r="E731">
        <v>41822309</v>
      </c>
      <c r="F731">
        <v>2411137</v>
      </c>
      <c r="G731">
        <v>6.117902304453164</v>
      </c>
    </row>
    <row r="732" spans="1:7" x14ac:dyDescent="0.3">
      <c r="A732">
        <v>44476</v>
      </c>
      <c r="B732">
        <v>362.97</v>
      </c>
      <c r="C732">
        <v>3.3000000000000114</v>
      </c>
      <c r="D732">
        <v>0.91750771540579179</v>
      </c>
      <c r="E732">
        <v>39411172</v>
      </c>
      <c r="F732">
        <v>-17395364</v>
      </c>
      <c r="G732">
        <v>-30.622117145111613</v>
      </c>
    </row>
    <row r="733" spans="1:7" x14ac:dyDescent="0.3">
      <c r="A733">
        <v>44475</v>
      </c>
      <c r="B733">
        <v>359.67</v>
      </c>
      <c r="C733">
        <v>2.2900000000000205</v>
      </c>
      <c r="D733">
        <v>0.64077452571493099</v>
      </c>
      <c r="E733">
        <v>56806536</v>
      </c>
      <c r="F733">
        <v>9573632</v>
      </c>
      <c r="G733">
        <v>20.268988754110904</v>
      </c>
    </row>
    <row r="734" spans="1:7" x14ac:dyDescent="0.3">
      <c r="A734">
        <v>44474</v>
      </c>
      <c r="B734">
        <v>357.38</v>
      </c>
      <c r="C734">
        <v>4.7599999999999909</v>
      </c>
      <c r="D734">
        <v>1.3498950711814393</v>
      </c>
      <c r="E734">
        <v>47232904</v>
      </c>
      <c r="F734">
        <v>-29533101</v>
      </c>
      <c r="G734">
        <v>-38.471587781596817</v>
      </c>
    </row>
    <row r="735" spans="1:7" x14ac:dyDescent="0.3">
      <c r="A735">
        <v>44473</v>
      </c>
      <c r="B735">
        <v>352.62</v>
      </c>
      <c r="C735">
        <v>-7.5600000000000023</v>
      </c>
      <c r="D735">
        <v>-2.0989505247376319</v>
      </c>
      <c r="E735">
        <v>76766005</v>
      </c>
      <c r="F735">
        <v>20390517</v>
      </c>
      <c r="G735">
        <v>36.16911839415031</v>
      </c>
    </row>
    <row r="736" spans="1:7" x14ac:dyDescent="0.3">
      <c r="A736">
        <v>44470</v>
      </c>
      <c r="B736">
        <v>360.18</v>
      </c>
      <c r="C736">
        <v>2.2200000000000273</v>
      </c>
      <c r="D736">
        <v>0.62018102581294765</v>
      </c>
      <c r="E736">
        <v>56375488</v>
      </c>
      <c r="F736">
        <v>-5009089</v>
      </c>
      <c r="G736">
        <v>-8.1601751527912292</v>
      </c>
    </row>
    <row r="737" spans="1:7" x14ac:dyDescent="0.3">
      <c r="A737">
        <v>44469</v>
      </c>
      <c r="B737">
        <v>357.96</v>
      </c>
      <c r="C737">
        <v>-1.3199999999999932</v>
      </c>
      <c r="D737">
        <v>-0.36740146960587655</v>
      </c>
      <c r="E737">
        <v>61384577</v>
      </c>
      <c r="F737">
        <v>3307956</v>
      </c>
      <c r="G737">
        <v>5.695847904098966</v>
      </c>
    </row>
    <row r="738" spans="1:7" x14ac:dyDescent="0.3">
      <c r="A738">
        <v>44468</v>
      </c>
      <c r="B738">
        <v>359.28</v>
      </c>
      <c r="C738">
        <v>-0.59000000000003183</v>
      </c>
      <c r="D738">
        <v>-0.1639480923666968</v>
      </c>
      <c r="E738">
        <v>58076621</v>
      </c>
      <c r="F738">
        <v>-39625011</v>
      </c>
      <c r="G738">
        <v>-40.557163876239038</v>
      </c>
    </row>
    <row r="739" spans="1:7" x14ac:dyDescent="0.3">
      <c r="A739">
        <v>44467</v>
      </c>
      <c r="B739">
        <v>359.87</v>
      </c>
      <c r="C739">
        <v>-10.480000000000018</v>
      </c>
      <c r="D739">
        <v>-2.8297556365600154</v>
      </c>
      <c r="E739">
        <v>97701632</v>
      </c>
      <c r="F739">
        <v>54363553</v>
      </c>
      <c r="G739">
        <v>125.44061539968119</v>
      </c>
    </row>
    <row r="740" spans="1:7" x14ac:dyDescent="0.3">
      <c r="A740">
        <v>44466</v>
      </c>
      <c r="B740">
        <v>370.35</v>
      </c>
      <c r="C740">
        <v>-2.9799999999999613</v>
      </c>
      <c r="D740">
        <v>-0.79822141269117441</v>
      </c>
      <c r="E740">
        <v>43338079</v>
      </c>
      <c r="F740">
        <v>7281279</v>
      </c>
      <c r="G740">
        <v>20.193913492045883</v>
      </c>
    </row>
    <row r="741" spans="1:7" x14ac:dyDescent="0.3">
      <c r="A741">
        <v>44463</v>
      </c>
      <c r="B741">
        <v>373.33</v>
      </c>
      <c r="C741">
        <v>0.34999999999996589</v>
      </c>
      <c r="D741">
        <v>9.3838811732523425E-2</v>
      </c>
      <c r="E741">
        <v>36056800</v>
      </c>
      <c r="F741">
        <v>-8595202</v>
      </c>
      <c r="G741">
        <v>-19.249309359074203</v>
      </c>
    </row>
    <row r="742" spans="1:7" x14ac:dyDescent="0.3">
      <c r="A742">
        <v>44462</v>
      </c>
      <c r="B742">
        <v>372.98</v>
      </c>
      <c r="C742">
        <v>3.410000000000025</v>
      </c>
      <c r="D742">
        <v>0.92269394160782126</v>
      </c>
      <c r="E742">
        <v>44652002</v>
      </c>
      <c r="F742">
        <v>-2320918</v>
      </c>
      <c r="G742">
        <v>-4.940970244132151</v>
      </c>
    </row>
    <row r="743" spans="1:7" x14ac:dyDescent="0.3">
      <c r="A743">
        <v>44461</v>
      </c>
      <c r="B743">
        <v>369.57</v>
      </c>
      <c r="C743">
        <v>3.4200000000000159</v>
      </c>
      <c r="D743">
        <v>0.93404342482589542</v>
      </c>
      <c r="E743">
        <v>46972920</v>
      </c>
      <c r="F743">
        <v>5045437</v>
      </c>
      <c r="G743">
        <v>12.033722606243737</v>
      </c>
    </row>
    <row r="744" spans="1:7" x14ac:dyDescent="0.3">
      <c r="A744">
        <v>44460</v>
      </c>
      <c r="B744">
        <v>366.15</v>
      </c>
      <c r="C744">
        <v>0.44999999999998863</v>
      </c>
      <c r="D744">
        <v>0.12305168170631355</v>
      </c>
      <c r="E744">
        <v>41927483</v>
      </c>
      <c r="F744">
        <v>-34275719</v>
      </c>
      <c r="G744">
        <v>-44.979368452260047</v>
      </c>
    </row>
    <row r="745" spans="1:7" x14ac:dyDescent="0.3">
      <c r="A745">
        <v>44459</v>
      </c>
      <c r="B745">
        <v>365.7</v>
      </c>
      <c r="C745">
        <v>-8.1299999999999955</v>
      </c>
      <c r="D745">
        <v>-2.1747853302303173</v>
      </c>
      <c r="E745">
        <v>76203202</v>
      </c>
      <c r="F745">
        <v>15290935</v>
      </c>
      <c r="G745">
        <v>25.103211147928544</v>
      </c>
    </row>
    <row r="746" spans="1:7" x14ac:dyDescent="0.3">
      <c r="A746">
        <v>44456</v>
      </c>
      <c r="B746">
        <v>373.83</v>
      </c>
      <c r="C746">
        <v>-4.4800000000000182</v>
      </c>
      <c r="D746">
        <v>-1.1842140043879406</v>
      </c>
      <c r="E746">
        <v>60912267</v>
      </c>
      <c r="F746">
        <v>25719184</v>
      </c>
      <c r="G746">
        <v>73.080224315670208</v>
      </c>
    </row>
    <row r="747" spans="1:7" x14ac:dyDescent="0.3">
      <c r="A747">
        <v>44455</v>
      </c>
      <c r="B747">
        <v>378.31</v>
      </c>
      <c r="C747">
        <v>0.25999999999999091</v>
      </c>
      <c r="D747">
        <v>6.8773971696863084E-2</v>
      </c>
      <c r="E747">
        <v>35193083</v>
      </c>
      <c r="F747">
        <v>1095218</v>
      </c>
      <c r="G747">
        <v>3.2119840934322426</v>
      </c>
    </row>
    <row r="748" spans="1:7" x14ac:dyDescent="0.3">
      <c r="A748">
        <v>44454</v>
      </c>
      <c r="B748">
        <v>378.05</v>
      </c>
      <c r="C748">
        <v>2.7900000000000205</v>
      </c>
      <c r="D748">
        <v>0.74348451740127397</v>
      </c>
      <c r="E748">
        <v>34097865</v>
      </c>
      <c r="F748">
        <v>-7728759</v>
      </c>
      <c r="G748">
        <v>-18.478084676401327</v>
      </c>
    </row>
    <row r="749" spans="1:7" x14ac:dyDescent="0.3">
      <c r="A749">
        <v>44453</v>
      </c>
      <c r="B749">
        <v>375.26</v>
      </c>
      <c r="C749">
        <v>-1.0699999999999932</v>
      </c>
      <c r="D749">
        <v>-0.28432492759014516</v>
      </c>
      <c r="E749">
        <v>41826624</v>
      </c>
      <c r="F749">
        <v>-6915157</v>
      </c>
      <c r="G749">
        <v>-14.187329346869783</v>
      </c>
    </row>
    <row r="750" spans="1:7" x14ac:dyDescent="0.3">
      <c r="A750">
        <v>44452</v>
      </c>
      <c r="B750">
        <v>376.33</v>
      </c>
      <c r="C750">
        <v>-0.25999999999999091</v>
      </c>
      <c r="D750">
        <v>-6.9040601184309436E-2</v>
      </c>
      <c r="E750">
        <v>48741781</v>
      </c>
      <c r="F750">
        <v>8492376</v>
      </c>
      <c r="G750">
        <v>21.099382711371756</v>
      </c>
    </row>
    <row r="751" spans="1:7" x14ac:dyDescent="0.3">
      <c r="A751">
        <v>44449</v>
      </c>
      <c r="B751">
        <v>376.59</v>
      </c>
      <c r="C751">
        <v>-2.8800000000000523</v>
      </c>
      <c r="D751">
        <v>-0.75895327693890213</v>
      </c>
      <c r="E751">
        <v>40249405</v>
      </c>
      <c r="F751">
        <v>10850427</v>
      </c>
      <c r="G751">
        <v>36.90749726061906</v>
      </c>
    </row>
    <row r="752" spans="1:7" x14ac:dyDescent="0.3">
      <c r="A752">
        <v>44448</v>
      </c>
      <c r="B752">
        <v>379.47</v>
      </c>
      <c r="C752">
        <v>-1.3099999999999454</v>
      </c>
      <c r="D752">
        <v>-0.34403067387991637</v>
      </c>
      <c r="E752">
        <v>29398978</v>
      </c>
      <c r="F752">
        <v>-3550181</v>
      </c>
      <c r="G752">
        <v>-10.774724174295313</v>
      </c>
    </row>
    <row r="753" spans="1:7" x14ac:dyDescent="0.3">
      <c r="A753">
        <v>44447</v>
      </c>
      <c r="B753">
        <v>380.78</v>
      </c>
      <c r="C753">
        <v>-1.3300000000000409</v>
      </c>
      <c r="D753">
        <v>-0.34806731046034933</v>
      </c>
      <c r="E753">
        <v>32949159</v>
      </c>
      <c r="F753">
        <v>8978956</v>
      </c>
      <c r="G753">
        <v>37.458823356648253</v>
      </c>
    </row>
    <row r="754" spans="1:7" x14ac:dyDescent="0.3">
      <c r="A754">
        <v>44446</v>
      </c>
      <c r="B754">
        <v>382.11</v>
      </c>
      <c r="C754">
        <v>0.54000000000002046</v>
      </c>
      <c r="D754">
        <v>0.14152055979244188</v>
      </c>
      <c r="E754">
        <v>23970203</v>
      </c>
      <c r="F754">
        <v>-654734</v>
      </c>
      <c r="G754">
        <v>-2.658825076384967</v>
      </c>
    </row>
    <row r="755" spans="1:7" x14ac:dyDescent="0.3">
      <c r="A755">
        <v>44442</v>
      </c>
      <c r="B755">
        <v>381.57</v>
      </c>
      <c r="C755">
        <v>1.1700000000000159</v>
      </c>
      <c r="D755">
        <v>0.30757097791798527</v>
      </c>
      <c r="E755">
        <v>24624937</v>
      </c>
      <c r="F755">
        <v>-878598</v>
      </c>
      <c r="G755">
        <v>-3.4450047807098114</v>
      </c>
    </row>
    <row r="756" spans="1:7" x14ac:dyDescent="0.3">
      <c r="A756">
        <v>44441</v>
      </c>
      <c r="B756">
        <v>380.4</v>
      </c>
      <c r="C756">
        <v>-0.18000000000000682</v>
      </c>
      <c r="D756">
        <v>-4.7296232066847133E-2</v>
      </c>
      <c r="E756">
        <v>25503535</v>
      </c>
      <c r="F756">
        <v>-2634776</v>
      </c>
      <c r="G756">
        <v>-9.3636608110557873</v>
      </c>
    </row>
    <row r="757" spans="1:7" x14ac:dyDescent="0.3">
      <c r="A757">
        <v>44440</v>
      </c>
      <c r="B757">
        <v>380.58</v>
      </c>
      <c r="C757">
        <v>0.62999999999999545</v>
      </c>
      <c r="D757">
        <v>0.16581129095933556</v>
      </c>
      <c r="E757">
        <v>28138311</v>
      </c>
      <c r="F757">
        <v>-1489864</v>
      </c>
      <c r="G757">
        <v>-5.0285378697810446</v>
      </c>
    </row>
    <row r="758" spans="1:7" x14ac:dyDescent="0.3">
      <c r="A758">
        <v>44439</v>
      </c>
      <c r="B758">
        <v>379.95</v>
      </c>
      <c r="C758">
        <v>-0.31000000000000227</v>
      </c>
      <c r="D758">
        <v>-8.152316835849216E-2</v>
      </c>
      <c r="E758">
        <v>29628175</v>
      </c>
      <c r="F758">
        <v>2332510</v>
      </c>
      <c r="G758">
        <v>8.5453496003852631</v>
      </c>
    </row>
    <row r="759" spans="1:7" x14ac:dyDescent="0.3">
      <c r="A759">
        <v>44438</v>
      </c>
      <c r="B759">
        <v>380.26</v>
      </c>
      <c r="C759">
        <v>4.2199999999999704</v>
      </c>
      <c r="D759">
        <v>1.1222210403148523</v>
      </c>
      <c r="E759">
        <v>27295665</v>
      </c>
      <c r="F759">
        <v>190916</v>
      </c>
      <c r="G759">
        <v>0.70436365228838682</v>
      </c>
    </row>
    <row r="760" spans="1:7" x14ac:dyDescent="0.3">
      <c r="A760">
        <v>44435</v>
      </c>
      <c r="B760">
        <v>376.04</v>
      </c>
      <c r="C760">
        <v>3.6200000000000045</v>
      </c>
      <c r="D760">
        <v>0.97202083668976003</v>
      </c>
      <c r="E760">
        <v>27104749</v>
      </c>
      <c r="F760">
        <v>-2028576</v>
      </c>
      <c r="G760">
        <v>-6.9630775066011177</v>
      </c>
    </row>
    <row r="761" spans="1:7" x14ac:dyDescent="0.3">
      <c r="A761">
        <v>44434</v>
      </c>
      <c r="B761">
        <v>372.42</v>
      </c>
      <c r="C761">
        <v>-2.3799999999999955</v>
      </c>
      <c r="D761">
        <v>-0.63500533617929444</v>
      </c>
      <c r="E761">
        <v>29133325</v>
      </c>
      <c r="F761">
        <v>8691445</v>
      </c>
      <c r="G761">
        <v>42.517835932898542</v>
      </c>
    </row>
    <row r="762" spans="1:7" x14ac:dyDescent="0.3">
      <c r="A762">
        <v>44433</v>
      </c>
      <c r="B762">
        <v>374.8</v>
      </c>
      <c r="C762">
        <v>0.43000000000000682</v>
      </c>
      <c r="D762">
        <v>0.11485963084649059</v>
      </c>
      <c r="E762">
        <v>20441880</v>
      </c>
      <c r="F762">
        <v>-1291033</v>
      </c>
      <c r="G762">
        <v>-5.9404507808042117</v>
      </c>
    </row>
    <row r="763" spans="1:7" x14ac:dyDescent="0.3">
      <c r="A763">
        <v>44432</v>
      </c>
      <c r="B763">
        <v>374.37</v>
      </c>
      <c r="C763">
        <v>1.1399999999999864</v>
      </c>
      <c r="D763">
        <v>0.30544168475202593</v>
      </c>
      <c r="E763">
        <v>21732913</v>
      </c>
      <c r="F763">
        <v>-12301831</v>
      </c>
      <c r="G763">
        <v>-36.14492002642946</v>
      </c>
    </row>
    <row r="764" spans="1:7" x14ac:dyDescent="0.3">
      <c r="A764">
        <v>44431</v>
      </c>
      <c r="B764">
        <v>373.23</v>
      </c>
      <c r="C764">
        <v>5.5</v>
      </c>
      <c r="D764">
        <v>1.4956625785222852</v>
      </c>
      <c r="E764">
        <v>34034744</v>
      </c>
      <c r="F764">
        <v>-5451290</v>
      </c>
      <c r="G764">
        <v>-13.805615423417809</v>
      </c>
    </row>
    <row r="765" spans="1:7" x14ac:dyDescent="0.3">
      <c r="A765">
        <v>44428</v>
      </c>
      <c r="B765">
        <v>367.73</v>
      </c>
      <c r="C765">
        <v>3.7700000000000387</v>
      </c>
      <c r="D765">
        <v>1.0358281129794589</v>
      </c>
      <c r="E765">
        <v>39486034</v>
      </c>
      <c r="F765">
        <v>-9013334</v>
      </c>
      <c r="G765">
        <v>-18.584435986877189</v>
      </c>
    </row>
    <row r="766" spans="1:7" x14ac:dyDescent="0.3">
      <c r="A766">
        <v>44427</v>
      </c>
      <c r="B766">
        <v>363.96</v>
      </c>
      <c r="C766">
        <v>1.75</v>
      </c>
      <c r="D766">
        <v>0.48314513679909449</v>
      </c>
      <c r="E766">
        <v>48499368</v>
      </c>
      <c r="F766">
        <v>9957428</v>
      </c>
      <c r="G766">
        <v>25.835305643670246</v>
      </c>
    </row>
    <row r="767" spans="1:7" x14ac:dyDescent="0.3">
      <c r="A767">
        <v>44426</v>
      </c>
      <c r="B767">
        <v>362.21</v>
      </c>
      <c r="C767">
        <v>-3.5200000000000387</v>
      </c>
      <c r="D767">
        <v>-0.96245864435513584</v>
      </c>
      <c r="E767">
        <v>38541940</v>
      </c>
      <c r="F767">
        <v>-6251962</v>
      </c>
      <c r="G767">
        <v>-13.957172116865372</v>
      </c>
    </row>
    <row r="768" spans="1:7" x14ac:dyDescent="0.3">
      <c r="A768">
        <v>44425</v>
      </c>
      <c r="B768">
        <v>365.73</v>
      </c>
      <c r="C768">
        <v>-3.25</v>
      </c>
      <c r="D768">
        <v>-0.88080654778036749</v>
      </c>
      <c r="E768">
        <v>44793902</v>
      </c>
      <c r="F768">
        <v>9749795</v>
      </c>
      <c r="G768">
        <v>27.821496492976692</v>
      </c>
    </row>
    <row r="769" spans="1:7" x14ac:dyDescent="0.3">
      <c r="A769">
        <v>44424</v>
      </c>
      <c r="B769">
        <v>368.98</v>
      </c>
      <c r="C769">
        <v>0.16000000000002501</v>
      </c>
      <c r="D769">
        <v>4.3381595358176081E-2</v>
      </c>
      <c r="E769">
        <v>35044107</v>
      </c>
      <c r="F769">
        <v>15707917</v>
      </c>
      <c r="G769">
        <v>81.235843255574139</v>
      </c>
    </row>
    <row r="770" spans="1:7" x14ac:dyDescent="0.3">
      <c r="A770">
        <v>44421</v>
      </c>
      <c r="B770">
        <v>368.82</v>
      </c>
      <c r="C770">
        <v>1.2900000000000205</v>
      </c>
      <c r="D770">
        <v>0.35099175577504438</v>
      </c>
      <c r="E770">
        <v>19336190</v>
      </c>
      <c r="F770">
        <v>-6667687</v>
      </c>
      <c r="G770">
        <v>-25.64112651355796</v>
      </c>
    </row>
    <row r="771" spans="1:7" x14ac:dyDescent="0.3">
      <c r="A771">
        <v>44420</v>
      </c>
      <c r="B771">
        <v>367.53</v>
      </c>
      <c r="C771">
        <v>1.3199999999999932</v>
      </c>
      <c r="D771">
        <v>0.3604489227492404</v>
      </c>
      <c r="E771">
        <v>26003877</v>
      </c>
      <c r="F771">
        <v>-8245935</v>
      </c>
      <c r="G771">
        <v>-24.075854781334275</v>
      </c>
    </row>
    <row r="772" spans="1:7" x14ac:dyDescent="0.3">
      <c r="A772">
        <v>44419</v>
      </c>
      <c r="B772">
        <v>366.21</v>
      </c>
      <c r="C772">
        <v>-0.62999999999999545</v>
      </c>
      <c r="D772">
        <v>-0.17173699705593595</v>
      </c>
      <c r="E772">
        <v>34249812</v>
      </c>
      <c r="F772">
        <v>-880984</v>
      </c>
      <c r="G772">
        <v>-2.5077257002659432</v>
      </c>
    </row>
    <row r="773" spans="1:7" x14ac:dyDescent="0.3">
      <c r="A773">
        <v>44418</v>
      </c>
      <c r="B773">
        <v>366.84</v>
      </c>
      <c r="C773">
        <v>-1.8900000000000432</v>
      </c>
      <c r="D773">
        <v>-0.51257017329754651</v>
      </c>
      <c r="E773">
        <v>35130796</v>
      </c>
      <c r="F773">
        <v>9170551</v>
      </c>
      <c r="G773">
        <v>35.325363839979168</v>
      </c>
    </row>
    <row r="774" spans="1:7" x14ac:dyDescent="0.3">
      <c r="A774">
        <v>44417</v>
      </c>
      <c r="B774">
        <v>368.73</v>
      </c>
      <c r="C774">
        <v>0.68000000000000682</v>
      </c>
      <c r="D774">
        <v>0.18475750577367389</v>
      </c>
      <c r="E774">
        <v>25960245</v>
      </c>
      <c r="F774">
        <v>-7371862</v>
      </c>
      <c r="G774">
        <v>-22.116399662343579</v>
      </c>
    </row>
    <row r="775" spans="1:7" x14ac:dyDescent="0.3">
      <c r="A775">
        <v>44414</v>
      </c>
      <c r="B775">
        <v>368.05</v>
      </c>
      <c r="C775">
        <v>-1.6200000000000045</v>
      </c>
      <c r="D775">
        <v>-0.43822869045364904</v>
      </c>
      <c r="E775">
        <v>33332107</v>
      </c>
      <c r="F775">
        <v>11888182</v>
      </c>
      <c r="G775">
        <v>55.438461009353468</v>
      </c>
    </row>
    <row r="776" spans="1:7" x14ac:dyDescent="0.3">
      <c r="A776">
        <v>44413</v>
      </c>
      <c r="B776">
        <v>369.67</v>
      </c>
      <c r="C776">
        <v>2.3300000000000409</v>
      </c>
      <c r="D776">
        <v>0.63428975880656646</v>
      </c>
      <c r="E776">
        <v>21443925</v>
      </c>
      <c r="F776">
        <v>-8158311</v>
      </c>
      <c r="G776">
        <v>-27.559779605837882</v>
      </c>
    </row>
    <row r="777" spans="1:7" x14ac:dyDescent="0.3">
      <c r="A777">
        <v>44412</v>
      </c>
      <c r="B777">
        <v>367.34</v>
      </c>
      <c r="C777">
        <v>0.52999999999997272</v>
      </c>
      <c r="D777">
        <v>0.14448897249256365</v>
      </c>
      <c r="E777">
        <v>29602236</v>
      </c>
      <c r="F777">
        <v>-5956275</v>
      </c>
      <c r="G777">
        <v>-16.750631093636063</v>
      </c>
    </row>
    <row r="778" spans="1:7" x14ac:dyDescent="0.3">
      <c r="A778">
        <v>44411</v>
      </c>
      <c r="B778">
        <v>366.81</v>
      </c>
      <c r="C778">
        <v>2.2099999999999795</v>
      </c>
      <c r="D778">
        <v>0.60614371914426202</v>
      </c>
      <c r="E778">
        <v>35558511</v>
      </c>
      <c r="F778">
        <v>8224414</v>
      </c>
      <c r="G778">
        <v>30.088478869450125</v>
      </c>
    </row>
    <row r="779" spans="1:7" x14ac:dyDescent="0.3">
      <c r="A779">
        <v>44410</v>
      </c>
      <c r="B779">
        <v>364.6</v>
      </c>
      <c r="C779">
        <v>3.0000000000029559E-2</v>
      </c>
      <c r="D779">
        <v>8.2288723701976468E-3</v>
      </c>
      <c r="E779">
        <v>27334097</v>
      </c>
      <c r="F779">
        <v>-9150552</v>
      </c>
      <c r="G779">
        <v>-25.080553741931297</v>
      </c>
    </row>
    <row r="780" spans="1:7" x14ac:dyDescent="0.3">
      <c r="A780">
        <v>44407</v>
      </c>
      <c r="B780">
        <v>364.57</v>
      </c>
      <c r="C780">
        <v>-1.910000000000025</v>
      </c>
      <c r="D780">
        <v>-0.52117441606636783</v>
      </c>
      <c r="E780">
        <v>36484649</v>
      </c>
      <c r="F780">
        <v>10812116</v>
      </c>
      <c r="G780">
        <v>42.115501419357415</v>
      </c>
    </row>
    <row r="781" spans="1:7" x14ac:dyDescent="0.3">
      <c r="A781">
        <v>44406</v>
      </c>
      <c r="B781">
        <v>366.48</v>
      </c>
      <c r="C781">
        <v>0.65000000000003411</v>
      </c>
      <c r="D781">
        <v>0.17767815652079769</v>
      </c>
      <c r="E781">
        <v>25672533</v>
      </c>
      <c r="F781">
        <v>-16393662</v>
      </c>
      <c r="G781">
        <v>-38.971107322637572</v>
      </c>
    </row>
    <row r="782" spans="1:7" x14ac:dyDescent="0.3">
      <c r="A782">
        <v>44405</v>
      </c>
      <c r="B782">
        <v>365.83</v>
      </c>
      <c r="C782">
        <v>1.3999999999999773</v>
      </c>
      <c r="D782">
        <v>0.38416156737918866</v>
      </c>
      <c r="E782">
        <v>42066195</v>
      </c>
      <c r="F782">
        <v>-15866953</v>
      </c>
      <c r="G782">
        <v>-27.388383935221334</v>
      </c>
    </row>
    <row r="783" spans="1:7" x14ac:dyDescent="0.3">
      <c r="A783">
        <v>44404</v>
      </c>
      <c r="B783">
        <v>364.43</v>
      </c>
      <c r="C783">
        <v>-4.0600000000000023</v>
      </c>
      <c r="D783">
        <v>-1.1017938071589466</v>
      </c>
      <c r="E783">
        <v>57933148</v>
      </c>
      <c r="F783">
        <v>29495022</v>
      </c>
      <c r="G783">
        <v>103.71647555116677</v>
      </c>
    </row>
    <row r="784" spans="1:7" x14ac:dyDescent="0.3">
      <c r="A784">
        <v>44403</v>
      </c>
      <c r="B784">
        <v>368.49</v>
      </c>
      <c r="C784">
        <v>0.29000000000002046</v>
      </c>
      <c r="D784">
        <v>7.8761542639875198E-2</v>
      </c>
      <c r="E784">
        <v>28438126</v>
      </c>
      <c r="F784">
        <v>-3522673</v>
      </c>
      <c r="G784">
        <v>-11.021855242104554</v>
      </c>
    </row>
    <row r="785" spans="1:7" x14ac:dyDescent="0.3">
      <c r="A785">
        <v>44400</v>
      </c>
      <c r="B785">
        <v>368.2</v>
      </c>
      <c r="C785">
        <v>4.25</v>
      </c>
      <c r="D785">
        <v>1.1677428218161836</v>
      </c>
      <c r="E785">
        <v>31960799</v>
      </c>
      <c r="F785">
        <v>1708559</v>
      </c>
      <c r="G785">
        <v>5.6477107149751555</v>
      </c>
    </row>
    <row r="786" spans="1:7" x14ac:dyDescent="0.3">
      <c r="A786">
        <v>44399</v>
      </c>
      <c r="B786">
        <v>363.95</v>
      </c>
      <c r="C786">
        <v>2.3899999999999864</v>
      </c>
      <c r="D786">
        <v>0.66102444960725371</v>
      </c>
      <c r="E786">
        <v>30252240</v>
      </c>
      <c r="F786">
        <v>-7620</v>
      </c>
      <c r="G786">
        <v>-2.5181874602195779E-2</v>
      </c>
    </row>
    <row r="787" spans="1:7" x14ac:dyDescent="0.3">
      <c r="A787">
        <v>44398</v>
      </c>
      <c r="B787">
        <v>361.56</v>
      </c>
      <c r="C787">
        <v>2.7699999999999818</v>
      </c>
      <c r="D787">
        <v>0.77203935449705441</v>
      </c>
      <c r="E787">
        <v>30259860</v>
      </c>
      <c r="F787">
        <v>-11923842</v>
      </c>
      <c r="G787">
        <v>-28.266466513536436</v>
      </c>
    </row>
    <row r="788" spans="1:7" x14ac:dyDescent="0.3">
      <c r="A788">
        <v>44397</v>
      </c>
      <c r="B788">
        <v>358.79</v>
      </c>
      <c r="C788">
        <v>4.1200000000000045</v>
      </c>
      <c r="D788">
        <v>1.1616432176389333</v>
      </c>
      <c r="E788">
        <v>42183702</v>
      </c>
      <c r="F788">
        <v>-22220923</v>
      </c>
      <c r="G788">
        <v>-34.502060993290463</v>
      </c>
    </row>
    <row r="789" spans="1:7" x14ac:dyDescent="0.3">
      <c r="A789">
        <v>44396</v>
      </c>
      <c r="B789">
        <v>354.67</v>
      </c>
      <c r="C789">
        <v>-2.9300000000000068</v>
      </c>
      <c r="D789">
        <v>-0.81935123042505775</v>
      </c>
      <c r="E789">
        <v>64404625</v>
      </c>
      <c r="F789">
        <v>17142664</v>
      </c>
      <c r="G789">
        <v>36.271588476830239</v>
      </c>
    </row>
    <row r="790" spans="1:7" x14ac:dyDescent="0.3">
      <c r="A790">
        <v>44393</v>
      </c>
      <c r="B790">
        <v>357.6</v>
      </c>
      <c r="C790">
        <v>-2.9199999999999591</v>
      </c>
      <c r="D790">
        <v>-0.80994119605013848</v>
      </c>
      <c r="E790">
        <v>47261961</v>
      </c>
      <c r="F790">
        <v>-6129596</v>
      </c>
      <c r="G790">
        <v>-11.480459354275808</v>
      </c>
    </row>
    <row r="791" spans="1:7" x14ac:dyDescent="0.3">
      <c r="A791">
        <v>44392</v>
      </c>
      <c r="B791">
        <v>360.52</v>
      </c>
      <c r="C791">
        <v>-2.5500000000000114</v>
      </c>
      <c r="D791">
        <v>-0.70234390062522689</v>
      </c>
      <c r="E791">
        <v>53391557</v>
      </c>
      <c r="F791">
        <v>18055207</v>
      </c>
      <c r="G791">
        <v>51.095280072786238</v>
      </c>
    </row>
    <row r="792" spans="1:7" x14ac:dyDescent="0.3">
      <c r="A792">
        <v>44391</v>
      </c>
      <c r="B792">
        <v>363.07</v>
      </c>
      <c r="C792">
        <v>0.64999999999997726</v>
      </c>
      <c r="D792">
        <v>0.1793499255007939</v>
      </c>
      <c r="E792">
        <v>35336350</v>
      </c>
      <c r="F792">
        <v>-4386665</v>
      </c>
      <c r="G792">
        <v>-11.043132048259681</v>
      </c>
    </row>
    <row r="793" spans="1:7" x14ac:dyDescent="0.3">
      <c r="A793">
        <v>44390</v>
      </c>
      <c r="B793">
        <v>362.42</v>
      </c>
      <c r="C793">
        <v>0</v>
      </c>
      <c r="D793">
        <v>0</v>
      </c>
      <c r="E793">
        <v>39723015</v>
      </c>
      <c r="F793">
        <v>14005338</v>
      </c>
      <c r="G793">
        <v>54.458021227967052</v>
      </c>
    </row>
    <row r="794" spans="1:7" x14ac:dyDescent="0.3">
      <c r="A794">
        <v>44389</v>
      </c>
      <c r="B794">
        <v>362.42</v>
      </c>
      <c r="C794">
        <v>1.410000000000025</v>
      </c>
      <c r="D794">
        <v>0.39057089831307307</v>
      </c>
      <c r="E794">
        <v>25717677</v>
      </c>
      <c r="F794">
        <v>-9466857</v>
      </c>
      <c r="G794">
        <v>-26.906302070108417</v>
      </c>
    </row>
    <row r="795" spans="1:7" x14ac:dyDescent="0.3">
      <c r="A795">
        <v>44386</v>
      </c>
      <c r="B795">
        <v>361.01</v>
      </c>
      <c r="C795">
        <v>2.2400000000000091</v>
      </c>
      <c r="D795">
        <v>0.62435543663071302</v>
      </c>
      <c r="E795">
        <v>35184534</v>
      </c>
      <c r="F795">
        <v>-15705487</v>
      </c>
      <c r="G795">
        <v>-30.861624128628282</v>
      </c>
    </row>
    <row r="796" spans="1:7" x14ac:dyDescent="0.3">
      <c r="A796">
        <v>44385</v>
      </c>
      <c r="B796">
        <v>358.77</v>
      </c>
      <c r="C796">
        <v>-2.1800000000000068</v>
      </c>
      <c r="D796">
        <v>-0.60396176755783537</v>
      </c>
      <c r="E796">
        <v>50890021</v>
      </c>
      <c r="F796">
        <v>15624779</v>
      </c>
      <c r="G796">
        <v>44.306456198429039</v>
      </c>
    </row>
    <row r="797" spans="1:7" x14ac:dyDescent="0.3">
      <c r="A797">
        <v>44384</v>
      </c>
      <c r="B797">
        <v>360.95</v>
      </c>
      <c r="C797">
        <v>0.75999999999999091</v>
      </c>
      <c r="D797">
        <v>0.21099975013187233</v>
      </c>
      <c r="E797">
        <v>35265242</v>
      </c>
      <c r="F797">
        <v>-3577155</v>
      </c>
      <c r="G797">
        <v>-9.2094084718818969</v>
      </c>
    </row>
    <row r="798" spans="1:7" x14ac:dyDescent="0.3">
      <c r="A798">
        <v>44383</v>
      </c>
      <c r="B798">
        <v>360.19</v>
      </c>
      <c r="C798">
        <v>1.5500000000000114</v>
      </c>
      <c r="D798">
        <v>0.43218826678563782</v>
      </c>
      <c r="E798">
        <v>38842397</v>
      </c>
      <c r="F798">
        <v>6115153</v>
      </c>
      <c r="G798">
        <v>18.685206123680931</v>
      </c>
    </row>
    <row r="799" spans="1:7" x14ac:dyDescent="0.3">
      <c r="A799">
        <v>44379</v>
      </c>
      <c r="B799">
        <v>358.64</v>
      </c>
      <c r="C799">
        <v>4.0699999999999932</v>
      </c>
      <c r="D799">
        <v>1.1478692500775569</v>
      </c>
      <c r="E799">
        <v>32727244</v>
      </c>
      <c r="F799">
        <v>3437266</v>
      </c>
      <c r="G799">
        <v>11.735297308861071</v>
      </c>
    </row>
    <row r="800" spans="1:7" x14ac:dyDescent="0.3">
      <c r="A800">
        <v>44378</v>
      </c>
      <c r="B800">
        <v>354.57</v>
      </c>
      <c r="C800">
        <v>0.13999999999998636</v>
      </c>
      <c r="D800">
        <v>3.9500042321470065E-2</v>
      </c>
      <c r="E800">
        <v>29289978</v>
      </c>
      <c r="F800">
        <v>-3433986</v>
      </c>
      <c r="G800">
        <v>-10.493795922767791</v>
      </c>
    </row>
    <row r="801" spans="1:7" x14ac:dyDescent="0.3">
      <c r="A801">
        <v>44377</v>
      </c>
      <c r="B801">
        <v>354.43</v>
      </c>
      <c r="C801">
        <v>-0.56000000000000227</v>
      </c>
      <c r="D801">
        <v>-0.15775092256119955</v>
      </c>
      <c r="E801">
        <v>32723964</v>
      </c>
      <c r="F801">
        <v>3297925</v>
      </c>
      <c r="G801">
        <v>11.207505706085689</v>
      </c>
    </row>
    <row r="802" spans="1:7" x14ac:dyDescent="0.3">
      <c r="A802">
        <v>44376</v>
      </c>
      <c r="B802">
        <v>354.99</v>
      </c>
      <c r="C802">
        <v>1.2800000000000296</v>
      </c>
      <c r="D802">
        <v>0.36187837493993091</v>
      </c>
      <c r="E802">
        <v>29426039</v>
      </c>
      <c r="F802">
        <v>-9704266</v>
      </c>
      <c r="G802">
        <v>-24.799873141801477</v>
      </c>
    </row>
    <row r="803" spans="1:7" x14ac:dyDescent="0.3">
      <c r="A803">
        <v>44375</v>
      </c>
      <c r="B803">
        <v>353.71</v>
      </c>
      <c r="C803">
        <v>4.25</v>
      </c>
      <c r="D803">
        <v>1.2161620786356093</v>
      </c>
      <c r="E803">
        <v>39130305</v>
      </c>
      <c r="F803">
        <v>10447504</v>
      </c>
      <c r="G803">
        <v>36.424280878286609</v>
      </c>
    </row>
    <row r="804" spans="1:7" x14ac:dyDescent="0.3">
      <c r="A804">
        <v>44372</v>
      </c>
      <c r="B804">
        <v>349.46</v>
      </c>
      <c r="C804">
        <v>-0.43000000000000682</v>
      </c>
      <c r="D804">
        <v>-0.12289576724113488</v>
      </c>
      <c r="E804">
        <v>28682801</v>
      </c>
      <c r="F804">
        <v>-3898804</v>
      </c>
      <c r="G804">
        <v>-11.966273607454267</v>
      </c>
    </row>
    <row r="805" spans="1:7" x14ac:dyDescent="0.3">
      <c r="A805">
        <v>44371</v>
      </c>
      <c r="B805">
        <v>349.89</v>
      </c>
      <c r="C805">
        <v>2.1499999999999773</v>
      </c>
      <c r="D805">
        <v>0.61827802381088659</v>
      </c>
      <c r="E805">
        <v>32581605</v>
      </c>
      <c r="F805">
        <v>5393151</v>
      </c>
      <c r="G805">
        <v>19.836181196621183</v>
      </c>
    </row>
    <row r="806" spans="1:7" x14ac:dyDescent="0.3">
      <c r="A806">
        <v>44370</v>
      </c>
      <c r="B806">
        <v>347.74</v>
      </c>
      <c r="C806">
        <v>0.17000000000001592</v>
      </c>
      <c r="D806">
        <v>4.8911010731655762E-2</v>
      </c>
      <c r="E806">
        <v>27188454</v>
      </c>
      <c r="F806">
        <v>-1753172</v>
      </c>
      <c r="G806">
        <v>-6.0576140400681009</v>
      </c>
    </row>
    <row r="807" spans="1:7" x14ac:dyDescent="0.3">
      <c r="A807">
        <v>44369</v>
      </c>
      <c r="B807">
        <v>347.57</v>
      </c>
      <c r="C807">
        <v>3.2099999999999795</v>
      </c>
      <c r="D807">
        <v>0.93216401440352525</v>
      </c>
      <c r="E807">
        <v>28941626</v>
      </c>
      <c r="F807">
        <v>-4051023</v>
      </c>
      <c r="G807">
        <v>-12.278562415524743</v>
      </c>
    </row>
    <row r="808" spans="1:7" x14ac:dyDescent="0.3">
      <c r="A808">
        <v>44368</v>
      </c>
      <c r="B808">
        <v>344.36</v>
      </c>
      <c r="C808">
        <v>1.7300000000000182</v>
      </c>
      <c r="D808">
        <v>0.50491784140326834</v>
      </c>
      <c r="E808">
        <v>32992649</v>
      </c>
      <c r="F808">
        <v>-22422213</v>
      </c>
      <c r="G808">
        <v>-40.462453917145908</v>
      </c>
    </row>
    <row r="809" spans="1:7" x14ac:dyDescent="0.3">
      <c r="A809">
        <v>44365</v>
      </c>
      <c r="B809">
        <v>342.63</v>
      </c>
      <c r="C809">
        <v>-2.7099999999999795</v>
      </c>
      <c r="D809">
        <v>-0.78473388544622102</v>
      </c>
      <c r="E809">
        <v>55414862</v>
      </c>
      <c r="F809">
        <v>-4307838</v>
      </c>
      <c r="G809">
        <v>-7.2130663884921482</v>
      </c>
    </row>
    <row r="810" spans="1:7" x14ac:dyDescent="0.3">
      <c r="A810">
        <v>44364</v>
      </c>
      <c r="B810">
        <v>345.34</v>
      </c>
      <c r="C810">
        <v>4.3299999999999841</v>
      </c>
      <c r="D810">
        <v>1.2697574851177338</v>
      </c>
      <c r="E810">
        <v>59722700</v>
      </c>
      <c r="F810">
        <v>4323162</v>
      </c>
      <c r="G810">
        <v>7.803606593253539</v>
      </c>
    </row>
    <row r="811" spans="1:7" x14ac:dyDescent="0.3">
      <c r="A811">
        <v>44363</v>
      </c>
      <c r="B811">
        <v>341.01</v>
      </c>
      <c r="C811">
        <v>-1.25</v>
      </c>
      <c r="D811">
        <v>-0.36521942382983696</v>
      </c>
      <c r="E811">
        <v>55399538</v>
      </c>
      <c r="F811">
        <v>19435758</v>
      </c>
      <c r="G811">
        <v>54.042589516452388</v>
      </c>
    </row>
    <row r="812" spans="1:7" x14ac:dyDescent="0.3">
      <c r="A812">
        <v>44362</v>
      </c>
      <c r="B812">
        <v>342.26</v>
      </c>
      <c r="C812">
        <v>-2.25</v>
      </c>
      <c r="D812">
        <v>-0.653101506487475</v>
      </c>
      <c r="E812">
        <v>35963780</v>
      </c>
      <c r="F812">
        <v>8136064</v>
      </c>
      <c r="G812">
        <v>29.23726834067158</v>
      </c>
    </row>
    <row r="813" spans="1:7" x14ac:dyDescent="0.3">
      <c r="A813">
        <v>44361</v>
      </c>
      <c r="B813">
        <v>344.51</v>
      </c>
      <c r="C813">
        <v>3.2699999999999818</v>
      </c>
      <c r="D813">
        <v>0.95826983940920807</v>
      </c>
      <c r="E813">
        <v>27827716</v>
      </c>
      <c r="F813">
        <v>6604886</v>
      </c>
      <c r="G813">
        <v>31.121608192686839</v>
      </c>
    </row>
    <row r="814" spans="1:7" x14ac:dyDescent="0.3">
      <c r="A814">
        <v>44358</v>
      </c>
      <c r="B814">
        <v>341.24</v>
      </c>
      <c r="C814">
        <v>0.88999999999998636</v>
      </c>
      <c r="D814">
        <v>0.26149551931834475</v>
      </c>
      <c r="E814">
        <v>21222830</v>
      </c>
      <c r="F814">
        <v>-12479237</v>
      </c>
      <c r="G814">
        <v>-37.028105724197864</v>
      </c>
    </row>
    <row r="815" spans="1:7" x14ac:dyDescent="0.3">
      <c r="A815">
        <v>44357</v>
      </c>
      <c r="B815">
        <v>340.35</v>
      </c>
      <c r="C815">
        <v>3.5100000000000477</v>
      </c>
      <c r="D815">
        <v>1.0420377627360313</v>
      </c>
      <c r="E815">
        <v>33702067</v>
      </c>
      <c r="F815">
        <v>12216748</v>
      </c>
      <c r="G815">
        <v>56.860910466351463</v>
      </c>
    </row>
    <row r="816" spans="1:7" x14ac:dyDescent="0.3">
      <c r="A816">
        <v>44356</v>
      </c>
      <c r="B816">
        <v>336.84</v>
      </c>
      <c r="C816">
        <v>7.9999999999984084E-2</v>
      </c>
      <c r="D816">
        <v>2.3755790473923295E-2</v>
      </c>
      <c r="E816">
        <v>21485319</v>
      </c>
      <c r="F816">
        <v>-5797500</v>
      </c>
      <c r="G816">
        <v>-21.249636996822066</v>
      </c>
    </row>
    <row r="817" spans="1:7" x14ac:dyDescent="0.3">
      <c r="A817">
        <v>44355</v>
      </c>
      <c r="B817">
        <v>336.76</v>
      </c>
      <c r="C817">
        <v>0.15999999999996817</v>
      </c>
      <c r="D817">
        <v>4.7534165181214547E-2</v>
      </c>
      <c r="E817">
        <v>27282819</v>
      </c>
      <c r="F817">
        <v>-5329033</v>
      </c>
      <c r="G817">
        <v>-16.340786165716686</v>
      </c>
    </row>
    <row r="818" spans="1:7" x14ac:dyDescent="0.3">
      <c r="A818">
        <v>44354</v>
      </c>
      <c r="B818">
        <v>336.6</v>
      </c>
      <c r="C818">
        <v>1</v>
      </c>
      <c r="D818">
        <v>0.29797377830750893</v>
      </c>
      <c r="E818">
        <v>32611852</v>
      </c>
      <c r="F818">
        <v>-6124693</v>
      </c>
      <c r="G818">
        <v>-15.811149393937947</v>
      </c>
    </row>
    <row r="819" spans="1:7" x14ac:dyDescent="0.3">
      <c r="A819">
        <v>44351</v>
      </c>
      <c r="B819">
        <v>335.6</v>
      </c>
      <c r="C819">
        <v>5.6000000000000227</v>
      </c>
      <c r="D819">
        <v>1.6969696969697039</v>
      </c>
      <c r="E819">
        <v>38736545</v>
      </c>
      <c r="F819">
        <v>1678720</v>
      </c>
      <c r="G819">
        <v>4.5300014234510524</v>
      </c>
    </row>
    <row r="820" spans="1:7" x14ac:dyDescent="0.3">
      <c r="A820">
        <v>44350</v>
      </c>
      <c r="B820">
        <v>330</v>
      </c>
      <c r="C820">
        <v>-3.4700000000000273</v>
      </c>
      <c r="D820">
        <v>-1.0405733649203908</v>
      </c>
      <c r="E820">
        <v>37057825</v>
      </c>
      <c r="F820">
        <v>15009885</v>
      </c>
      <c r="G820">
        <v>68.078400975329217</v>
      </c>
    </row>
    <row r="821" spans="1:7" x14ac:dyDescent="0.3">
      <c r="A821">
        <v>44349</v>
      </c>
      <c r="B821">
        <v>333.47</v>
      </c>
      <c r="C821">
        <v>0.65000000000003411</v>
      </c>
      <c r="D821">
        <v>0.19530076317530021</v>
      </c>
      <c r="E821">
        <v>22047940</v>
      </c>
      <c r="F821">
        <v>-9097484</v>
      </c>
      <c r="G821">
        <v>-29.209697064968516</v>
      </c>
    </row>
    <row r="822" spans="1:7" x14ac:dyDescent="0.3">
      <c r="A822">
        <v>44348</v>
      </c>
      <c r="B822">
        <v>332.82</v>
      </c>
      <c r="C822">
        <v>-1.1100000000000136</v>
      </c>
      <c r="D822">
        <v>-0.33240499505884874</v>
      </c>
      <c r="E822">
        <v>31145424</v>
      </c>
      <c r="F822">
        <v>1217975</v>
      </c>
      <c r="G822">
        <v>4.0697588357764802</v>
      </c>
    </row>
    <row r="823" spans="1:7" x14ac:dyDescent="0.3">
      <c r="A823">
        <v>44344</v>
      </c>
      <c r="B823">
        <v>333.93</v>
      </c>
      <c r="C823">
        <v>1.0500000000000114</v>
      </c>
      <c r="D823">
        <v>0.31542898341745113</v>
      </c>
      <c r="E823">
        <v>29927449</v>
      </c>
      <c r="F823">
        <v>1995702</v>
      </c>
      <c r="G823">
        <v>7.1449236598054533</v>
      </c>
    </row>
    <row r="824" spans="1:7" x14ac:dyDescent="0.3">
      <c r="A824">
        <v>44343</v>
      </c>
      <c r="B824">
        <v>332.88</v>
      </c>
      <c r="C824">
        <v>-1.25</v>
      </c>
      <c r="D824">
        <v>-0.37410588693023672</v>
      </c>
      <c r="E824">
        <v>27931747</v>
      </c>
      <c r="F824">
        <v>2486815</v>
      </c>
      <c r="G824">
        <v>9.7733214614210802</v>
      </c>
    </row>
    <row r="825" spans="1:7" x14ac:dyDescent="0.3">
      <c r="A825">
        <v>44342</v>
      </c>
      <c r="B825">
        <v>334.13</v>
      </c>
      <c r="C825">
        <v>1.1599999999999682</v>
      </c>
      <c r="D825">
        <v>0.34837973390995225</v>
      </c>
      <c r="E825">
        <v>25444932</v>
      </c>
      <c r="F825">
        <v>-5835382</v>
      </c>
      <c r="G825">
        <v>-18.655126032302618</v>
      </c>
    </row>
    <row r="826" spans="1:7" x14ac:dyDescent="0.3">
      <c r="A826">
        <v>44341</v>
      </c>
      <c r="B826">
        <v>332.97</v>
      </c>
      <c r="C826">
        <v>0.46000000000003638</v>
      </c>
      <c r="D826">
        <v>0.13834170400891294</v>
      </c>
      <c r="E826">
        <v>31280314</v>
      </c>
      <c r="F826">
        <v>-1195457</v>
      </c>
      <c r="G826">
        <v>-3.681073499378968</v>
      </c>
    </row>
    <row r="827" spans="1:7" x14ac:dyDescent="0.3">
      <c r="A827">
        <v>44340</v>
      </c>
      <c r="B827">
        <v>332.51</v>
      </c>
      <c r="C827">
        <v>5.5</v>
      </c>
      <c r="D827">
        <v>1.6819057521176723</v>
      </c>
      <c r="E827">
        <v>32475771</v>
      </c>
      <c r="F827">
        <v>-17854678</v>
      </c>
      <c r="G827">
        <v>-35.474903075074891</v>
      </c>
    </row>
    <row r="828" spans="1:7" x14ac:dyDescent="0.3">
      <c r="A828">
        <v>44337</v>
      </c>
      <c r="B828">
        <v>327.01</v>
      </c>
      <c r="C828">
        <v>-1.8199999999999932</v>
      </c>
      <c r="D828">
        <v>-0.55347748076513492</v>
      </c>
      <c r="E828">
        <v>50330449</v>
      </c>
      <c r="F828">
        <v>3864314</v>
      </c>
      <c r="G828">
        <v>8.3164093592032131</v>
      </c>
    </row>
    <row r="829" spans="1:7" x14ac:dyDescent="0.3">
      <c r="A829">
        <v>44336</v>
      </c>
      <c r="B829">
        <v>328.83</v>
      </c>
      <c r="C829">
        <v>6.2400000000000091</v>
      </c>
      <c r="D829">
        <v>1.9343439040267862</v>
      </c>
      <c r="E829">
        <v>46466135</v>
      </c>
      <c r="F829">
        <v>-19852973</v>
      </c>
      <c r="G829">
        <v>-29.935524766105118</v>
      </c>
    </row>
    <row r="830" spans="1:7" x14ac:dyDescent="0.3">
      <c r="A830">
        <v>44335</v>
      </c>
      <c r="B830">
        <v>322.58999999999997</v>
      </c>
      <c r="C830">
        <v>0.3699999999999477</v>
      </c>
      <c r="D830">
        <v>0.11482837812672947</v>
      </c>
      <c r="E830">
        <v>66319108</v>
      </c>
      <c r="F830">
        <v>29790654</v>
      </c>
      <c r="G830">
        <v>81.554653257430502</v>
      </c>
    </row>
    <row r="831" spans="1:7" x14ac:dyDescent="0.3">
      <c r="A831">
        <v>44334</v>
      </c>
      <c r="B831">
        <v>322.22000000000003</v>
      </c>
      <c r="C831">
        <v>-2.1899999999999977</v>
      </c>
      <c r="D831">
        <v>-0.67507166856755263</v>
      </c>
      <c r="E831">
        <v>36528454</v>
      </c>
      <c r="F831">
        <v>-2866543</v>
      </c>
      <c r="G831">
        <v>-7.2764138045244682</v>
      </c>
    </row>
    <row r="832" spans="1:7" x14ac:dyDescent="0.3">
      <c r="A832">
        <v>44333</v>
      </c>
      <c r="B832">
        <v>324.41000000000003</v>
      </c>
      <c r="C832">
        <v>-1.9799999999999613</v>
      </c>
      <c r="D832">
        <v>-0.6066362327277065</v>
      </c>
      <c r="E832">
        <v>39394997</v>
      </c>
      <c r="F832">
        <v>-4975018</v>
      </c>
      <c r="G832">
        <v>-11.212567766767714</v>
      </c>
    </row>
    <row r="833" spans="1:7" x14ac:dyDescent="0.3">
      <c r="A833">
        <v>44330</v>
      </c>
      <c r="B833">
        <v>326.39</v>
      </c>
      <c r="C833">
        <v>7.0500000000000114</v>
      </c>
      <c r="D833">
        <v>2.2076783365691774</v>
      </c>
      <c r="E833">
        <v>44370015</v>
      </c>
      <c r="F833">
        <v>-25507750</v>
      </c>
      <c r="G833">
        <v>-36.503385590537995</v>
      </c>
    </row>
    <row r="834" spans="1:7" x14ac:dyDescent="0.3">
      <c r="A834">
        <v>44329</v>
      </c>
      <c r="B834">
        <v>319.33999999999997</v>
      </c>
      <c r="C834">
        <v>2.4499999999999886</v>
      </c>
      <c r="D834">
        <v>0.77313894411309558</v>
      </c>
      <c r="E834">
        <v>69877765</v>
      </c>
      <c r="F834">
        <v>-21287090</v>
      </c>
      <c r="G834">
        <v>-23.350105695884668</v>
      </c>
    </row>
    <row r="835" spans="1:7" x14ac:dyDescent="0.3">
      <c r="A835">
        <v>44328</v>
      </c>
      <c r="B835">
        <v>316.89</v>
      </c>
      <c r="C835">
        <v>-8.4200000000000159</v>
      </c>
      <c r="D835">
        <v>-2.5883003903968569</v>
      </c>
      <c r="E835">
        <v>91164855</v>
      </c>
      <c r="F835">
        <v>19201243</v>
      </c>
      <c r="G835">
        <v>26.68187778012032</v>
      </c>
    </row>
    <row r="836" spans="1:7" x14ac:dyDescent="0.3">
      <c r="A836">
        <v>44327</v>
      </c>
      <c r="B836">
        <v>325.31</v>
      </c>
      <c r="C836">
        <v>-0.44999999999998863</v>
      </c>
      <c r="D836">
        <v>-0.13813850687622442</v>
      </c>
      <c r="E836">
        <v>71963612</v>
      </c>
      <c r="F836">
        <v>11263150</v>
      </c>
      <c r="G836">
        <v>18.555295345198527</v>
      </c>
    </row>
    <row r="837" spans="1:7" x14ac:dyDescent="0.3">
      <c r="A837">
        <v>44326</v>
      </c>
      <c r="B837">
        <v>325.76</v>
      </c>
      <c r="C837">
        <v>-8.4399999999999977</v>
      </c>
      <c r="D837">
        <v>-2.5254338719329739</v>
      </c>
      <c r="E837">
        <v>60700462</v>
      </c>
      <c r="F837">
        <v>7376002</v>
      </c>
      <c r="G837">
        <v>13.832305099760973</v>
      </c>
    </row>
    <row r="838" spans="1:7" x14ac:dyDescent="0.3">
      <c r="A838">
        <v>44323</v>
      </c>
      <c r="B838">
        <v>334.2</v>
      </c>
      <c r="C838">
        <v>2.6899999999999977</v>
      </c>
      <c r="D838">
        <v>0.81143856897227773</v>
      </c>
      <c r="E838">
        <v>53324460</v>
      </c>
      <c r="F838">
        <v>6510177</v>
      </c>
      <c r="G838">
        <v>13.906390491978698</v>
      </c>
    </row>
    <row r="839" spans="1:7" x14ac:dyDescent="0.3">
      <c r="A839">
        <v>44322</v>
      </c>
      <c r="B839">
        <v>331.51</v>
      </c>
      <c r="C839">
        <v>2.4800000000000182</v>
      </c>
      <c r="D839">
        <v>0.75373066285749579</v>
      </c>
      <c r="E839">
        <v>46814283</v>
      </c>
      <c r="F839">
        <v>594976</v>
      </c>
      <c r="G839">
        <v>1.2872888812460992</v>
      </c>
    </row>
    <row r="840" spans="1:7" x14ac:dyDescent="0.3">
      <c r="A840">
        <v>44321</v>
      </c>
      <c r="B840">
        <v>329.03</v>
      </c>
      <c r="C840">
        <v>-1.1100000000000136</v>
      </c>
      <c r="D840">
        <v>-0.33622099715272724</v>
      </c>
      <c r="E840">
        <v>46219307</v>
      </c>
      <c r="F840">
        <v>-18927665</v>
      </c>
      <c r="G840">
        <v>-29.053790865368232</v>
      </c>
    </row>
    <row r="841" spans="1:7" x14ac:dyDescent="0.3">
      <c r="A841">
        <v>44320</v>
      </c>
      <c r="B841">
        <v>330.14</v>
      </c>
      <c r="C841">
        <v>-6.0500000000000114</v>
      </c>
      <c r="D841">
        <v>-1.7995776197983318</v>
      </c>
      <c r="E841">
        <v>65146972</v>
      </c>
      <c r="F841">
        <v>35417242</v>
      </c>
      <c r="G841">
        <v>119.13072200790253</v>
      </c>
    </row>
    <row r="842" spans="1:7" x14ac:dyDescent="0.3">
      <c r="A842">
        <v>44319</v>
      </c>
      <c r="B842">
        <v>336.19</v>
      </c>
      <c r="C842">
        <v>-1.8000000000000114</v>
      </c>
      <c r="D842">
        <v>-0.53256013491523757</v>
      </c>
      <c r="E842">
        <v>29729730</v>
      </c>
      <c r="F842">
        <v>-8533691</v>
      </c>
      <c r="G842">
        <v>-22.302477867831001</v>
      </c>
    </row>
    <row r="843" spans="1:7" x14ac:dyDescent="0.3">
      <c r="A843">
        <v>44316</v>
      </c>
      <c r="B843">
        <v>337.99</v>
      </c>
      <c r="C843">
        <v>-2.2300000000000182</v>
      </c>
      <c r="D843">
        <v>-0.65545823290812355</v>
      </c>
      <c r="E843">
        <v>38263421</v>
      </c>
      <c r="F843">
        <v>554537</v>
      </c>
      <c r="G843">
        <v>1.4705738838624871</v>
      </c>
    </row>
    <row r="844" spans="1:7" x14ac:dyDescent="0.3">
      <c r="A844">
        <v>44315</v>
      </c>
      <c r="B844">
        <v>340.22</v>
      </c>
      <c r="C844">
        <v>1.2200000000000273</v>
      </c>
      <c r="D844">
        <v>0.35988200589971309</v>
      </c>
      <c r="E844">
        <v>37708884</v>
      </c>
      <c r="F844">
        <v>4093188</v>
      </c>
      <c r="G844">
        <v>12.176419015688385</v>
      </c>
    </row>
    <row r="845" spans="1:7" x14ac:dyDescent="0.3">
      <c r="A845">
        <v>44314</v>
      </c>
      <c r="B845">
        <v>339</v>
      </c>
      <c r="C845">
        <v>-1.1499999999999773</v>
      </c>
      <c r="D845">
        <v>-0.33808613846831614</v>
      </c>
      <c r="E845">
        <v>33615696</v>
      </c>
      <c r="F845">
        <v>428513</v>
      </c>
      <c r="G845">
        <v>1.2912002805420393</v>
      </c>
    </row>
    <row r="846" spans="1:7" x14ac:dyDescent="0.3">
      <c r="A846">
        <v>44313</v>
      </c>
      <c r="B846">
        <v>340.15</v>
      </c>
      <c r="C846">
        <v>-1.4800000000000182</v>
      </c>
      <c r="D846">
        <v>-0.43321722331177537</v>
      </c>
      <c r="E846">
        <v>33187183</v>
      </c>
      <c r="F846">
        <v>2375215</v>
      </c>
      <c r="G846">
        <v>7.7087416162447004</v>
      </c>
    </row>
    <row r="847" spans="1:7" x14ac:dyDescent="0.3">
      <c r="A847">
        <v>44312</v>
      </c>
      <c r="B847">
        <v>341.63</v>
      </c>
      <c r="C847">
        <v>2.2099999999999795</v>
      </c>
      <c r="D847">
        <v>0.6511107182841257</v>
      </c>
      <c r="E847">
        <v>30811968</v>
      </c>
      <c r="F847">
        <v>-5602948</v>
      </c>
      <c r="G847">
        <v>-15.386409239554473</v>
      </c>
    </row>
    <row r="848" spans="1:7" x14ac:dyDescent="0.3">
      <c r="A848">
        <v>44309</v>
      </c>
      <c r="B848">
        <v>339.42</v>
      </c>
      <c r="C848">
        <v>4.2200000000000273</v>
      </c>
      <c r="D848">
        <v>1.258949880668266</v>
      </c>
      <c r="E848">
        <v>36414916</v>
      </c>
      <c r="F848">
        <v>-9521227</v>
      </c>
      <c r="G848">
        <v>-20.727092825359762</v>
      </c>
    </row>
    <row r="849" spans="1:7" x14ac:dyDescent="0.3">
      <c r="A849">
        <v>44308</v>
      </c>
      <c r="B849">
        <v>335.2</v>
      </c>
      <c r="C849">
        <v>-4.0900000000000318</v>
      </c>
      <c r="D849">
        <v>-1.2054584573668636</v>
      </c>
      <c r="E849">
        <v>45936143</v>
      </c>
      <c r="F849">
        <v>9338061</v>
      </c>
      <c r="G849">
        <v>25.515164975038857</v>
      </c>
    </row>
    <row r="850" spans="1:7" x14ac:dyDescent="0.3">
      <c r="A850">
        <v>44307</v>
      </c>
      <c r="B850">
        <v>339.29</v>
      </c>
      <c r="C850">
        <v>2.8799999999999955</v>
      </c>
      <c r="D850">
        <v>0.85609821348949056</v>
      </c>
      <c r="E850">
        <v>36598082</v>
      </c>
      <c r="F850">
        <v>-1483736</v>
      </c>
      <c r="G850">
        <v>-3.8961795363866294</v>
      </c>
    </row>
    <row r="851" spans="1:7" x14ac:dyDescent="0.3">
      <c r="A851">
        <v>44306</v>
      </c>
      <c r="B851">
        <v>336.41</v>
      </c>
      <c r="C851">
        <v>-2.4699999999999704</v>
      </c>
      <c r="D851">
        <v>-0.72887157695938698</v>
      </c>
      <c r="E851">
        <v>38081818</v>
      </c>
      <c r="F851">
        <v>3548689</v>
      </c>
      <c r="G851">
        <v>10.276187251957388</v>
      </c>
    </row>
    <row r="852" spans="1:7" x14ac:dyDescent="0.3">
      <c r="A852">
        <v>44305</v>
      </c>
      <c r="B852">
        <v>338.88</v>
      </c>
      <c r="C852">
        <v>-3.1299999999999955</v>
      </c>
      <c r="D852">
        <v>-0.91517791877430354</v>
      </c>
      <c r="E852">
        <v>34533129</v>
      </c>
      <c r="F852">
        <v>-6326970</v>
      </c>
      <c r="G852">
        <v>-15.484470558918616</v>
      </c>
    </row>
    <row r="853" spans="1:7" x14ac:dyDescent="0.3">
      <c r="A853">
        <v>44302</v>
      </c>
      <c r="B853">
        <v>342.01</v>
      </c>
      <c r="C853">
        <v>0.39999999999997726</v>
      </c>
      <c r="D853">
        <v>0.11709259096629995</v>
      </c>
      <c r="E853">
        <v>40860099</v>
      </c>
      <c r="F853">
        <v>4517278</v>
      </c>
      <c r="G853">
        <v>12.429629499592231</v>
      </c>
    </row>
    <row r="854" spans="1:7" x14ac:dyDescent="0.3">
      <c r="A854">
        <v>44301</v>
      </c>
      <c r="B854">
        <v>341.61</v>
      </c>
      <c r="C854">
        <v>5.1000000000000227</v>
      </c>
      <c r="D854">
        <v>1.5155567442275186</v>
      </c>
      <c r="E854">
        <v>36342821</v>
      </c>
      <c r="F854">
        <v>-6221516</v>
      </c>
      <c r="G854">
        <v>-14.616734192288723</v>
      </c>
    </row>
    <row r="855" spans="1:7" x14ac:dyDescent="0.3">
      <c r="A855">
        <v>44300</v>
      </c>
      <c r="B855">
        <v>336.51</v>
      </c>
      <c r="C855">
        <v>-4.0900000000000318</v>
      </c>
      <c r="D855">
        <v>-1.2008220786846833</v>
      </c>
      <c r="E855">
        <v>42564337</v>
      </c>
      <c r="F855">
        <v>12190304</v>
      </c>
      <c r="G855">
        <v>40.133965746333388</v>
      </c>
    </row>
    <row r="856" spans="1:7" x14ac:dyDescent="0.3">
      <c r="A856">
        <v>44299</v>
      </c>
      <c r="B856">
        <v>340.6</v>
      </c>
      <c r="C856">
        <v>3.9300000000000068</v>
      </c>
      <c r="D856">
        <v>1.1673151750972783</v>
      </c>
      <c r="E856">
        <v>30374033</v>
      </c>
      <c r="F856">
        <v>4541020</v>
      </c>
      <c r="G856">
        <v>17.578359907146719</v>
      </c>
    </row>
    <row r="857" spans="1:7" x14ac:dyDescent="0.3">
      <c r="A857">
        <v>44298</v>
      </c>
      <c r="B857">
        <v>336.67</v>
      </c>
      <c r="C857">
        <v>-0.43999999999999773</v>
      </c>
      <c r="D857">
        <v>-0.13052119486221048</v>
      </c>
      <c r="E857">
        <v>25833013</v>
      </c>
      <c r="F857">
        <v>-10831879</v>
      </c>
      <c r="G857">
        <v>-29.542918059052241</v>
      </c>
    </row>
    <row r="858" spans="1:7" x14ac:dyDescent="0.3">
      <c r="A858">
        <v>44295</v>
      </c>
      <c r="B858">
        <v>337.11</v>
      </c>
      <c r="C858">
        <v>2.0300000000000296</v>
      </c>
      <c r="D858">
        <v>0.60582547451355784</v>
      </c>
      <c r="E858">
        <v>36664892</v>
      </c>
      <c r="F858">
        <v>6724093</v>
      </c>
      <c r="G858">
        <v>22.457961125219136</v>
      </c>
    </row>
    <row r="859" spans="1:7" x14ac:dyDescent="0.3">
      <c r="A859">
        <v>44294</v>
      </c>
      <c r="B859">
        <v>335.08</v>
      </c>
      <c r="C859">
        <v>3.4599999999999795</v>
      </c>
      <c r="D859">
        <v>1.0433628852300765</v>
      </c>
      <c r="E859">
        <v>29940799</v>
      </c>
      <c r="F859">
        <v>-2105582</v>
      </c>
      <c r="G859">
        <v>-6.5704205414021635</v>
      </c>
    </row>
    <row r="860" spans="1:7" x14ac:dyDescent="0.3">
      <c r="A860">
        <v>44293</v>
      </c>
      <c r="B860">
        <v>331.62</v>
      </c>
      <c r="C860">
        <v>0.80000000000001137</v>
      </c>
      <c r="D860">
        <v>0.24182334804425712</v>
      </c>
      <c r="E860">
        <v>32046381</v>
      </c>
      <c r="F860">
        <v>-1490829</v>
      </c>
      <c r="G860">
        <v>-4.445298222481834</v>
      </c>
    </row>
    <row r="861" spans="1:7" x14ac:dyDescent="0.3">
      <c r="A861">
        <v>44292</v>
      </c>
      <c r="B861">
        <v>330.82</v>
      </c>
      <c r="C861">
        <v>-0.23000000000001819</v>
      </c>
      <c r="D861">
        <v>-6.947590998339169E-2</v>
      </c>
      <c r="E861">
        <v>33537210</v>
      </c>
      <c r="F861">
        <v>-8635265</v>
      </c>
      <c r="G861">
        <v>-20.476068810284435</v>
      </c>
    </row>
    <row r="862" spans="1:7" x14ac:dyDescent="0.3">
      <c r="A862">
        <v>44291</v>
      </c>
      <c r="B862">
        <v>331.05</v>
      </c>
      <c r="C862">
        <v>6.4800000000000182</v>
      </c>
      <c r="D862">
        <v>1.9964876605971034</v>
      </c>
      <c r="E862">
        <v>42172475</v>
      </c>
      <c r="F862">
        <v>-13513127</v>
      </c>
      <c r="G862">
        <v>-24.266823944904107</v>
      </c>
    </row>
    <row r="863" spans="1:7" x14ac:dyDescent="0.3">
      <c r="A863">
        <v>44287</v>
      </c>
      <c r="B863">
        <v>324.57</v>
      </c>
      <c r="C863">
        <v>5.4399999999999977</v>
      </c>
      <c r="D863">
        <v>1.704634474978848</v>
      </c>
      <c r="E863">
        <v>55685602</v>
      </c>
      <c r="F863">
        <v>653067</v>
      </c>
      <c r="G863">
        <v>1.1866925628630409</v>
      </c>
    </row>
    <row r="864" spans="1:7" x14ac:dyDescent="0.3">
      <c r="A864">
        <v>44286</v>
      </c>
      <c r="B864">
        <v>319.13</v>
      </c>
      <c r="C864">
        <v>4.8100000000000023</v>
      </c>
      <c r="D864">
        <v>1.5302876049885474</v>
      </c>
      <c r="E864">
        <v>55032535</v>
      </c>
      <c r="F864">
        <v>10396859</v>
      </c>
      <c r="G864">
        <v>23.292710969584061</v>
      </c>
    </row>
    <row r="865" spans="1:7" x14ac:dyDescent="0.3">
      <c r="A865">
        <v>44285</v>
      </c>
      <c r="B865">
        <v>314.32</v>
      </c>
      <c r="C865">
        <v>-1.5900000000000318</v>
      </c>
      <c r="D865">
        <v>-0.5033079041499261</v>
      </c>
      <c r="E865">
        <v>44635676</v>
      </c>
      <c r="F865">
        <v>-9972287</v>
      </c>
      <c r="G865">
        <v>-18.261598587737105</v>
      </c>
    </row>
    <row r="866" spans="1:7" x14ac:dyDescent="0.3">
      <c r="A866">
        <v>44284</v>
      </c>
      <c r="B866">
        <v>315.91000000000003</v>
      </c>
      <c r="C866">
        <v>-8.9999999999974989E-2</v>
      </c>
      <c r="D866">
        <v>-2.8481012658219933E-2</v>
      </c>
      <c r="E866">
        <v>54607963</v>
      </c>
      <c r="F866">
        <v>-8911671</v>
      </c>
      <c r="G866">
        <v>-14.029789592301492</v>
      </c>
    </row>
    <row r="867" spans="1:7" x14ac:dyDescent="0.3">
      <c r="A867">
        <v>44281</v>
      </c>
      <c r="B867">
        <v>316</v>
      </c>
      <c r="C867">
        <v>4.6700000000000159</v>
      </c>
      <c r="D867">
        <v>1.5000160601291286</v>
      </c>
      <c r="E867">
        <v>63519634</v>
      </c>
      <c r="F867">
        <v>-15209374</v>
      </c>
      <c r="G867">
        <v>-19.318640468580526</v>
      </c>
    </row>
    <row r="868" spans="1:7" x14ac:dyDescent="0.3">
      <c r="A868">
        <v>44280</v>
      </c>
      <c r="B868">
        <v>311.33</v>
      </c>
      <c r="C868">
        <v>-0.54000000000002046</v>
      </c>
      <c r="D868">
        <v>-0.1731490685221472</v>
      </c>
      <c r="E868">
        <v>78729008</v>
      </c>
      <c r="F868">
        <v>13925279</v>
      </c>
      <c r="G868">
        <v>21.48839150907504</v>
      </c>
    </row>
    <row r="869" spans="1:7" x14ac:dyDescent="0.3">
      <c r="A869">
        <v>44279</v>
      </c>
      <c r="B869">
        <v>311.87</v>
      </c>
      <c r="C869">
        <v>-5.3500000000000227</v>
      </c>
      <c r="D869">
        <v>-1.6865267007124463</v>
      </c>
      <c r="E869">
        <v>64803729</v>
      </c>
      <c r="F869">
        <v>11348318</v>
      </c>
      <c r="G869">
        <v>21.229502846774484</v>
      </c>
    </row>
    <row r="870" spans="1:7" x14ac:dyDescent="0.3">
      <c r="A870">
        <v>44278</v>
      </c>
      <c r="B870">
        <v>317.22000000000003</v>
      </c>
      <c r="C870">
        <v>-1.3899999999999864</v>
      </c>
      <c r="D870">
        <v>-0.43627004802108732</v>
      </c>
      <c r="E870">
        <v>53455411</v>
      </c>
      <c r="F870">
        <v>-2739344</v>
      </c>
      <c r="G870">
        <v>-4.8747325261939478</v>
      </c>
    </row>
    <row r="871" spans="1:7" x14ac:dyDescent="0.3">
      <c r="A871">
        <v>44277</v>
      </c>
      <c r="B871">
        <v>318.61</v>
      </c>
      <c r="C871">
        <v>5.4700000000000273</v>
      </c>
      <c r="D871">
        <v>1.7468225075046393</v>
      </c>
      <c r="E871">
        <v>56194755</v>
      </c>
      <c r="F871">
        <v>-22251449</v>
      </c>
      <c r="G871">
        <v>-28.365233580964606</v>
      </c>
    </row>
    <row r="872" spans="1:7" x14ac:dyDescent="0.3">
      <c r="A872">
        <v>44274</v>
      </c>
      <c r="B872">
        <v>313.14</v>
      </c>
      <c r="C872">
        <v>1.0999999999999659</v>
      </c>
      <c r="D872">
        <v>0.35251890783231826</v>
      </c>
      <c r="E872">
        <v>78446204</v>
      </c>
      <c r="F872">
        <v>-4496065</v>
      </c>
      <c r="G872">
        <v>-5.4207161851335419</v>
      </c>
    </row>
    <row r="873" spans="1:7" x14ac:dyDescent="0.3">
      <c r="A873">
        <v>44273</v>
      </c>
      <c r="B873">
        <v>312.04000000000002</v>
      </c>
      <c r="C873">
        <v>-9.8599999999999568</v>
      </c>
      <c r="D873">
        <v>-3.06306306306305</v>
      </c>
      <c r="E873">
        <v>82942269</v>
      </c>
      <c r="F873">
        <v>4683540</v>
      </c>
      <c r="G873">
        <v>5.9846870244979318</v>
      </c>
    </row>
    <row r="874" spans="1:7" x14ac:dyDescent="0.3">
      <c r="A874">
        <v>44272</v>
      </c>
      <c r="B874">
        <v>321.89999999999998</v>
      </c>
      <c r="C874">
        <v>1.3199999999999932</v>
      </c>
      <c r="D874">
        <v>0.41175369642522719</v>
      </c>
      <c r="E874">
        <v>78258729</v>
      </c>
      <c r="F874">
        <v>23332833</v>
      </c>
      <c r="G874">
        <v>42.480568728455516</v>
      </c>
    </row>
    <row r="875" spans="1:7" x14ac:dyDescent="0.3">
      <c r="A875">
        <v>44271</v>
      </c>
      <c r="B875">
        <v>320.58</v>
      </c>
      <c r="C875">
        <v>1.75</v>
      </c>
      <c r="D875">
        <v>0.54888184926136185</v>
      </c>
      <c r="E875">
        <v>54925896</v>
      </c>
      <c r="F875">
        <v>11802720</v>
      </c>
      <c r="G875">
        <v>27.369783709808388</v>
      </c>
    </row>
    <row r="876" spans="1:7" x14ac:dyDescent="0.3">
      <c r="A876">
        <v>44270</v>
      </c>
      <c r="B876">
        <v>318.83</v>
      </c>
      <c r="C876">
        <v>3.3700000000000045</v>
      </c>
      <c r="D876">
        <v>1.0682812400938329</v>
      </c>
      <c r="E876">
        <v>43123176</v>
      </c>
      <c r="F876">
        <v>-26192425</v>
      </c>
      <c r="G876">
        <v>-37.78720031584232</v>
      </c>
    </row>
    <row r="877" spans="1:7" x14ac:dyDescent="0.3">
      <c r="A877">
        <v>44267</v>
      </c>
      <c r="B877">
        <v>315.45999999999998</v>
      </c>
      <c r="C877">
        <v>-2.5800000000000409</v>
      </c>
      <c r="D877">
        <v>-0.81121871462710371</v>
      </c>
      <c r="E877">
        <v>69315601</v>
      </c>
      <c r="F877">
        <v>15830797</v>
      </c>
      <c r="G877">
        <v>29.598681898507099</v>
      </c>
    </row>
    <row r="878" spans="1:7" x14ac:dyDescent="0.3">
      <c r="A878">
        <v>44266</v>
      </c>
      <c r="B878">
        <v>318.04000000000002</v>
      </c>
      <c r="C878">
        <v>7.160000000000025</v>
      </c>
      <c r="D878">
        <v>2.3031394750386083</v>
      </c>
      <c r="E878">
        <v>53484804</v>
      </c>
      <c r="F878">
        <v>-23313261</v>
      </c>
      <c r="G878">
        <v>-30.356573437104178</v>
      </c>
    </row>
    <row r="879" spans="1:7" x14ac:dyDescent="0.3">
      <c r="A879">
        <v>44265</v>
      </c>
      <c r="B879">
        <v>310.88</v>
      </c>
      <c r="C879">
        <v>-0.88999999999998636</v>
      </c>
      <c r="D879">
        <v>-0.2854668505629106</v>
      </c>
      <c r="E879">
        <v>76798065</v>
      </c>
      <c r="F879">
        <v>-3593049</v>
      </c>
      <c r="G879">
        <v>-4.4694603933464583</v>
      </c>
    </row>
    <row r="880" spans="1:7" x14ac:dyDescent="0.3">
      <c r="A880">
        <v>44264</v>
      </c>
      <c r="B880">
        <v>311.77</v>
      </c>
      <c r="C880">
        <v>11.829999999999984</v>
      </c>
      <c r="D880">
        <v>3.9441221577648808</v>
      </c>
      <c r="E880">
        <v>80391114</v>
      </c>
      <c r="F880">
        <v>-8018667</v>
      </c>
      <c r="G880">
        <v>-9.0698867357221484</v>
      </c>
    </row>
    <row r="881" spans="1:7" x14ac:dyDescent="0.3">
      <c r="A881">
        <v>44263</v>
      </c>
      <c r="B881">
        <v>299.94</v>
      </c>
      <c r="C881">
        <v>-8.7400000000000091</v>
      </c>
      <c r="D881">
        <v>-2.8314111701438414</v>
      </c>
      <c r="E881">
        <v>88409781</v>
      </c>
      <c r="F881">
        <v>-33113945</v>
      </c>
      <c r="G881">
        <v>-27.248954660919466</v>
      </c>
    </row>
    <row r="882" spans="1:7" x14ac:dyDescent="0.3">
      <c r="A882">
        <v>44260</v>
      </c>
      <c r="B882">
        <v>308.68</v>
      </c>
      <c r="C882">
        <v>4.5799999999999841</v>
      </c>
      <c r="D882">
        <v>1.5060835251561933</v>
      </c>
      <c r="E882">
        <v>121523726</v>
      </c>
      <c r="F882">
        <v>-17607856</v>
      </c>
      <c r="G882">
        <v>-12.655542147145283</v>
      </c>
    </row>
    <row r="883" spans="1:7" x14ac:dyDescent="0.3">
      <c r="A883">
        <v>44259</v>
      </c>
      <c r="B883">
        <v>304.10000000000002</v>
      </c>
      <c r="C883">
        <v>-5.0600000000000023</v>
      </c>
      <c r="D883">
        <v>-1.6366929745115804</v>
      </c>
      <c r="E883">
        <v>139131582</v>
      </c>
      <c r="F883">
        <v>52830509</v>
      </c>
      <c r="G883">
        <v>61.216514654458585</v>
      </c>
    </row>
    <row r="884" spans="1:7" x14ac:dyDescent="0.3">
      <c r="A884">
        <v>44258</v>
      </c>
      <c r="B884">
        <v>309.16000000000003</v>
      </c>
      <c r="C884">
        <v>-9.2399999999999523</v>
      </c>
      <c r="D884">
        <v>-2.9020100502512416</v>
      </c>
      <c r="E884">
        <v>86301073</v>
      </c>
      <c r="F884">
        <v>37931039</v>
      </c>
      <c r="G884">
        <v>78.41846668952104</v>
      </c>
    </row>
    <row r="885" spans="1:7" x14ac:dyDescent="0.3">
      <c r="A885">
        <v>44257</v>
      </c>
      <c r="B885">
        <v>318.39999999999998</v>
      </c>
      <c r="C885">
        <v>-5.1899999999999977</v>
      </c>
      <c r="D885">
        <v>-1.6038814549275311</v>
      </c>
      <c r="E885">
        <v>48370034</v>
      </c>
      <c r="F885">
        <v>-794484</v>
      </c>
      <c r="G885">
        <v>-1.6159702816571901</v>
      </c>
    </row>
    <row r="886" spans="1:7" x14ac:dyDescent="0.3">
      <c r="A886">
        <v>44256</v>
      </c>
      <c r="B886">
        <v>323.58999999999997</v>
      </c>
      <c r="C886">
        <v>9.4499999999999886</v>
      </c>
      <c r="D886">
        <v>3.0082128987075789</v>
      </c>
      <c r="E886">
        <v>49164518</v>
      </c>
      <c r="F886">
        <v>-55575323</v>
      </c>
      <c r="G886">
        <v>-53.060346921855647</v>
      </c>
    </row>
    <row r="887" spans="1:7" x14ac:dyDescent="0.3">
      <c r="A887">
        <v>44253</v>
      </c>
      <c r="B887">
        <v>314.14</v>
      </c>
      <c r="C887">
        <v>1.3100000000000023</v>
      </c>
      <c r="D887">
        <v>0.41875779177188965</v>
      </c>
      <c r="E887">
        <v>104739841</v>
      </c>
      <c r="F887">
        <v>-5442741</v>
      </c>
      <c r="G887">
        <v>-4.9397471916205413</v>
      </c>
    </row>
    <row r="888" spans="1:7" x14ac:dyDescent="0.3">
      <c r="A888">
        <v>44252</v>
      </c>
      <c r="B888">
        <v>312.83</v>
      </c>
      <c r="C888">
        <v>-11.300000000000011</v>
      </c>
      <c r="D888">
        <v>-3.4862555147625987</v>
      </c>
      <c r="E888">
        <v>110182582</v>
      </c>
      <c r="F888">
        <v>51976310</v>
      </c>
      <c r="G888">
        <v>89.296751387891675</v>
      </c>
    </row>
    <row r="889" spans="1:7" x14ac:dyDescent="0.3">
      <c r="A889">
        <v>44251</v>
      </c>
      <c r="B889">
        <v>324.13</v>
      </c>
      <c r="C889">
        <v>2.6499999999999773</v>
      </c>
      <c r="D889">
        <v>0.8243125544357276</v>
      </c>
      <c r="E889">
        <v>58206272</v>
      </c>
      <c r="F889">
        <v>-39035664</v>
      </c>
      <c r="G889">
        <v>-40.142828912826253</v>
      </c>
    </row>
    <row r="890" spans="1:7" x14ac:dyDescent="0.3">
      <c r="A890">
        <v>44250</v>
      </c>
      <c r="B890">
        <v>321.48</v>
      </c>
      <c r="C890">
        <v>-0.95999999999997954</v>
      </c>
      <c r="D890">
        <v>-0.29772981019723965</v>
      </c>
      <c r="E890">
        <v>97241936</v>
      </c>
      <c r="F890">
        <v>49984992</v>
      </c>
      <c r="G890">
        <v>105.77279817332243</v>
      </c>
    </row>
    <row r="891" spans="1:7" x14ac:dyDescent="0.3">
      <c r="A891">
        <v>44249</v>
      </c>
      <c r="B891">
        <v>322.44</v>
      </c>
      <c r="C891">
        <v>-8.5799999999999841</v>
      </c>
      <c r="D891">
        <v>-2.5919883994924731</v>
      </c>
      <c r="E891">
        <v>47256944</v>
      </c>
      <c r="F891">
        <v>8099267</v>
      </c>
      <c r="G891">
        <v>20.683726973895823</v>
      </c>
    </row>
    <row r="892" spans="1:7" x14ac:dyDescent="0.3">
      <c r="A892">
        <v>44246</v>
      </c>
      <c r="B892">
        <v>331.02</v>
      </c>
      <c r="C892">
        <v>-1.4500000000000455</v>
      </c>
      <c r="D892">
        <v>-0.43612957560081972</v>
      </c>
      <c r="E892">
        <v>39157677</v>
      </c>
      <c r="F892">
        <v>6921437</v>
      </c>
      <c r="G892">
        <v>21.470981106977735</v>
      </c>
    </row>
    <row r="893" spans="1:7" x14ac:dyDescent="0.3">
      <c r="A893">
        <v>44245</v>
      </c>
      <c r="B893">
        <v>332.47</v>
      </c>
      <c r="C893">
        <v>-1.4599999999999795</v>
      </c>
      <c r="D893">
        <v>-0.43721738088820394</v>
      </c>
      <c r="E893">
        <v>32236240</v>
      </c>
      <c r="F893">
        <v>768784</v>
      </c>
      <c r="G893">
        <v>2.4431082067771861</v>
      </c>
    </row>
    <row r="894" spans="1:7" x14ac:dyDescent="0.3">
      <c r="A894">
        <v>44244</v>
      </c>
      <c r="B894">
        <v>333.93</v>
      </c>
      <c r="C894">
        <v>-1.6100000000000136</v>
      </c>
      <c r="D894">
        <v>-0.47982356797997661</v>
      </c>
      <c r="E894">
        <v>31467456</v>
      </c>
      <c r="F894">
        <v>4386679</v>
      </c>
      <c r="G894">
        <v>16.198497554187608</v>
      </c>
    </row>
    <row r="895" spans="1:7" x14ac:dyDescent="0.3">
      <c r="A895">
        <v>44243</v>
      </c>
      <c r="B895">
        <v>335.54</v>
      </c>
      <c r="C895">
        <v>-0.90999999999996817</v>
      </c>
      <c r="D895">
        <v>-0.27047109525931584</v>
      </c>
      <c r="E895">
        <v>27080777</v>
      </c>
      <c r="F895">
        <v>6733958</v>
      </c>
      <c r="G895">
        <v>33.095876067900342</v>
      </c>
    </row>
    <row r="896" spans="1:7" x14ac:dyDescent="0.3">
      <c r="A896">
        <v>44239</v>
      </c>
      <c r="B896">
        <v>336.45</v>
      </c>
      <c r="C896">
        <v>1.8700000000000045</v>
      </c>
      <c r="D896">
        <v>0.55890967780501066</v>
      </c>
      <c r="E896">
        <v>20346819</v>
      </c>
      <c r="F896">
        <v>-1699252</v>
      </c>
      <c r="G896">
        <v>-7.7077316860677803</v>
      </c>
    </row>
    <row r="897" spans="1:7" x14ac:dyDescent="0.3">
      <c r="A897">
        <v>44238</v>
      </c>
      <c r="B897">
        <v>334.58</v>
      </c>
      <c r="C897">
        <v>1.8299999999999841</v>
      </c>
      <c r="D897">
        <v>0.54996243425995017</v>
      </c>
      <c r="E897">
        <v>22046071</v>
      </c>
      <c r="F897">
        <v>-6022629</v>
      </c>
      <c r="G897">
        <v>-21.456743632587187</v>
      </c>
    </row>
    <row r="898" spans="1:7" x14ac:dyDescent="0.3">
      <c r="A898">
        <v>44237</v>
      </c>
      <c r="B898">
        <v>332.75</v>
      </c>
      <c r="C898">
        <v>-0.75999999999999091</v>
      </c>
      <c r="D898">
        <v>-0.22787922401127131</v>
      </c>
      <c r="E898">
        <v>28068700</v>
      </c>
      <c r="F898">
        <v>10471222</v>
      </c>
      <c r="G898">
        <v>59.504106213401712</v>
      </c>
    </row>
    <row r="899" spans="1:7" x14ac:dyDescent="0.3">
      <c r="A899">
        <v>44236</v>
      </c>
      <c r="B899">
        <v>333.51</v>
      </c>
      <c r="C899">
        <v>-6.9999999999993179E-2</v>
      </c>
      <c r="D899">
        <v>-2.0984471491094545E-2</v>
      </c>
      <c r="E899">
        <v>17597478</v>
      </c>
      <c r="F899">
        <v>-2865334</v>
      </c>
      <c r="G899">
        <v>-14.002640497307995</v>
      </c>
    </row>
    <row r="900" spans="1:7" x14ac:dyDescent="0.3">
      <c r="A900">
        <v>44235</v>
      </c>
      <c r="B900">
        <v>333.58</v>
      </c>
      <c r="C900">
        <v>2.2199999999999704</v>
      </c>
      <c r="D900">
        <v>0.66996619990341932</v>
      </c>
      <c r="E900">
        <v>20462812</v>
      </c>
      <c r="F900">
        <v>-2269148</v>
      </c>
      <c r="G900">
        <v>-9.9821924726244458</v>
      </c>
    </row>
    <row r="901" spans="1:7" x14ac:dyDescent="0.3">
      <c r="A901">
        <v>44232</v>
      </c>
      <c r="B901">
        <v>331.36</v>
      </c>
      <c r="C901">
        <v>1.1200000000000045</v>
      </c>
      <c r="D901">
        <v>0.33914728682170681</v>
      </c>
      <c r="E901">
        <v>22731960</v>
      </c>
      <c r="F901">
        <v>381013</v>
      </c>
      <c r="G901">
        <v>1.7046839223411876</v>
      </c>
    </row>
    <row r="902" spans="1:7" x14ac:dyDescent="0.3">
      <c r="A902">
        <v>44231</v>
      </c>
      <c r="B902">
        <v>330.24</v>
      </c>
      <c r="C902">
        <v>3.8600000000000136</v>
      </c>
      <c r="D902">
        <v>1.1826705067712524</v>
      </c>
      <c r="E902">
        <v>22350947</v>
      </c>
      <c r="F902">
        <v>-2473571</v>
      </c>
      <c r="G902">
        <v>-9.964225690102019</v>
      </c>
    </row>
    <row r="903" spans="1:7" x14ac:dyDescent="0.3">
      <c r="A903">
        <v>44230</v>
      </c>
      <c r="B903">
        <v>326.38</v>
      </c>
      <c r="C903">
        <v>-1.3000000000000114</v>
      </c>
      <c r="D903">
        <v>-0.39672851562500344</v>
      </c>
      <c r="E903">
        <v>24824518</v>
      </c>
      <c r="F903">
        <v>-9106326</v>
      </c>
      <c r="G903">
        <v>-26.837900053414529</v>
      </c>
    </row>
    <row r="904" spans="1:7" x14ac:dyDescent="0.3">
      <c r="A904">
        <v>44229</v>
      </c>
      <c r="B904">
        <v>327.68</v>
      </c>
      <c r="C904">
        <v>5.2599999999999909</v>
      </c>
      <c r="D904">
        <v>1.6314124433968087</v>
      </c>
      <c r="E904">
        <v>33930844</v>
      </c>
      <c r="F904">
        <v>-1715164</v>
      </c>
      <c r="G904">
        <v>-4.8116580123081381</v>
      </c>
    </row>
    <row r="905" spans="1:7" x14ac:dyDescent="0.3">
      <c r="A905">
        <v>44228</v>
      </c>
      <c r="B905">
        <v>322.42</v>
      </c>
      <c r="C905">
        <v>7.8600000000000136</v>
      </c>
      <c r="D905">
        <v>2.4987283825025477</v>
      </c>
      <c r="E905">
        <v>35646008</v>
      </c>
      <c r="F905">
        <v>-19613010</v>
      </c>
      <c r="G905">
        <v>-35.492867426634326</v>
      </c>
    </row>
    <row r="906" spans="1:7" x14ac:dyDescent="0.3">
      <c r="A906">
        <v>44225</v>
      </c>
      <c r="B906">
        <v>314.56</v>
      </c>
      <c r="C906">
        <v>-6.7599999999999909</v>
      </c>
      <c r="D906">
        <v>-2.1038217353417128</v>
      </c>
      <c r="E906">
        <v>55259018</v>
      </c>
      <c r="F906">
        <v>12422694</v>
      </c>
      <c r="G906">
        <v>29.000373608155545</v>
      </c>
    </row>
    <row r="907" spans="1:7" x14ac:dyDescent="0.3">
      <c r="A907">
        <v>44224</v>
      </c>
      <c r="B907">
        <v>321.32</v>
      </c>
      <c r="C907">
        <v>1.8899999999999864</v>
      </c>
      <c r="D907">
        <v>0.59167892809065725</v>
      </c>
      <c r="E907">
        <v>42836324</v>
      </c>
      <c r="F907">
        <v>-12427661</v>
      </c>
      <c r="G907">
        <v>-22.487811908605579</v>
      </c>
    </row>
    <row r="908" spans="1:7" x14ac:dyDescent="0.3">
      <c r="A908">
        <v>44223</v>
      </c>
      <c r="B908">
        <v>319.43</v>
      </c>
      <c r="C908">
        <v>-9.1599999999999682</v>
      </c>
      <c r="D908">
        <v>-2.7876685230834686</v>
      </c>
      <c r="E908">
        <v>55263985</v>
      </c>
      <c r="F908">
        <v>29765873</v>
      </c>
      <c r="G908">
        <v>116.73755688264292</v>
      </c>
    </row>
    <row r="909" spans="1:7" x14ac:dyDescent="0.3">
      <c r="A909">
        <v>44222</v>
      </c>
      <c r="B909">
        <v>328.59</v>
      </c>
      <c r="C909">
        <v>0.47999999999996135</v>
      </c>
      <c r="D909">
        <v>0.14629240193836254</v>
      </c>
      <c r="E909">
        <v>25498112</v>
      </c>
      <c r="F909">
        <v>-13582532</v>
      </c>
      <c r="G909">
        <v>-34.755138630775889</v>
      </c>
    </row>
    <row r="910" spans="1:7" x14ac:dyDescent="0.3">
      <c r="A910">
        <v>44221</v>
      </c>
      <c r="B910">
        <v>328.11</v>
      </c>
      <c r="C910">
        <v>2.6899999999999977</v>
      </c>
      <c r="D910">
        <v>0.82662405506729686</v>
      </c>
      <c r="E910">
        <v>39080644</v>
      </c>
      <c r="F910">
        <v>17471200</v>
      </c>
      <c r="G910">
        <v>80.849835840292783</v>
      </c>
    </row>
    <row r="911" spans="1:7" x14ac:dyDescent="0.3">
      <c r="A911">
        <v>44218</v>
      </c>
      <c r="B911">
        <v>325.42</v>
      </c>
      <c r="C911">
        <v>-0.93999999999999773</v>
      </c>
      <c r="D911">
        <v>-0.28802549332025912</v>
      </c>
      <c r="E911">
        <v>21609444</v>
      </c>
      <c r="F911">
        <v>-3707491</v>
      </c>
      <c r="G911">
        <v>-14.644312196559339</v>
      </c>
    </row>
    <row r="912" spans="1:7" x14ac:dyDescent="0.3">
      <c r="A912">
        <v>44217</v>
      </c>
      <c r="B912">
        <v>326.36</v>
      </c>
      <c r="C912">
        <v>2.5900000000000318</v>
      </c>
      <c r="D912">
        <v>0.79995058220342585</v>
      </c>
      <c r="E912">
        <v>25316935</v>
      </c>
      <c r="F912">
        <v>-5411161</v>
      </c>
      <c r="G912">
        <v>-17.609815460092289</v>
      </c>
    </row>
    <row r="913" spans="1:7" x14ac:dyDescent="0.3">
      <c r="A913">
        <v>44216</v>
      </c>
      <c r="B913">
        <v>323.77</v>
      </c>
      <c r="C913">
        <v>7.3599999999999568</v>
      </c>
      <c r="D913">
        <v>2.326095888246249</v>
      </c>
      <c r="E913">
        <v>30728096</v>
      </c>
      <c r="F913">
        <v>6191047</v>
      </c>
      <c r="G913">
        <v>25.23142452867906</v>
      </c>
    </row>
    <row r="914" spans="1:7" x14ac:dyDescent="0.3">
      <c r="A914">
        <v>44215</v>
      </c>
      <c r="B914">
        <v>316.41000000000003</v>
      </c>
      <c r="C914">
        <v>4.5500000000000114</v>
      </c>
      <c r="D914">
        <v>1.4589880074392392</v>
      </c>
      <c r="E914">
        <v>24537049</v>
      </c>
      <c r="F914">
        <v>-10581669</v>
      </c>
      <c r="G914">
        <v>-30.131136905396147</v>
      </c>
    </row>
    <row r="915" spans="1:7" x14ac:dyDescent="0.3">
      <c r="A915">
        <v>44211</v>
      </c>
      <c r="B915">
        <v>311.86</v>
      </c>
      <c r="C915">
        <v>-2.4900000000000091</v>
      </c>
      <c r="D915">
        <v>-0.79211070462860156</v>
      </c>
      <c r="E915">
        <v>35118718</v>
      </c>
      <c r="F915">
        <v>11618589</v>
      </c>
      <c r="G915">
        <v>49.440532858351546</v>
      </c>
    </row>
    <row r="916" spans="1:7" x14ac:dyDescent="0.3">
      <c r="A916">
        <v>44210</v>
      </c>
      <c r="B916">
        <v>314.35000000000002</v>
      </c>
      <c r="C916">
        <v>-1.6899999999999977</v>
      </c>
      <c r="D916">
        <v>-0.53474243766611751</v>
      </c>
      <c r="E916">
        <v>23500129</v>
      </c>
      <c r="F916">
        <v>601712</v>
      </c>
      <c r="G916">
        <v>2.6277449659511398</v>
      </c>
    </row>
    <row r="917" spans="1:7" x14ac:dyDescent="0.3">
      <c r="A917">
        <v>44209</v>
      </c>
      <c r="B917">
        <v>316.04000000000002</v>
      </c>
      <c r="C917">
        <v>2.1200000000000045</v>
      </c>
      <c r="D917">
        <v>0.67533129459735108</v>
      </c>
      <c r="E917">
        <v>22898417</v>
      </c>
      <c r="F917">
        <v>-6368345</v>
      </c>
      <c r="G917">
        <v>-21.759650076766263</v>
      </c>
    </row>
    <row r="918" spans="1:7" x14ac:dyDescent="0.3">
      <c r="A918">
        <v>44208</v>
      </c>
      <c r="B918">
        <v>313.92</v>
      </c>
      <c r="C918">
        <v>-0.5</v>
      </c>
      <c r="D918">
        <v>-0.15902296291584503</v>
      </c>
      <c r="E918">
        <v>29266762</v>
      </c>
      <c r="F918">
        <v>-3602333</v>
      </c>
      <c r="G918">
        <v>-10.959635487378037</v>
      </c>
    </row>
    <row r="919" spans="1:7" x14ac:dyDescent="0.3">
      <c r="A919">
        <v>44207</v>
      </c>
      <c r="B919">
        <v>314.42</v>
      </c>
      <c r="C919">
        <v>-4.6099999999999568</v>
      </c>
      <c r="D919">
        <v>-1.4450051719273915</v>
      </c>
      <c r="E919">
        <v>32869095</v>
      </c>
      <c r="F919">
        <v>-1086752</v>
      </c>
      <c r="G919">
        <v>-3.2004856188685267</v>
      </c>
    </row>
    <row r="920" spans="1:7" x14ac:dyDescent="0.3">
      <c r="A920">
        <v>44204</v>
      </c>
      <c r="B920">
        <v>319.02999999999997</v>
      </c>
      <c r="C920">
        <v>4.0499999999999545</v>
      </c>
      <c r="D920">
        <v>1.2857959235506871</v>
      </c>
      <c r="E920">
        <v>33955847</v>
      </c>
      <c r="F920">
        <v>3561021</v>
      </c>
      <c r="G920">
        <v>11.715878880175199</v>
      </c>
    </row>
    <row r="921" spans="1:7" x14ac:dyDescent="0.3">
      <c r="A921">
        <v>44203</v>
      </c>
      <c r="B921">
        <v>314.98</v>
      </c>
      <c r="C921">
        <v>7.4399999999999977</v>
      </c>
      <c r="D921">
        <v>2.419197502763867</v>
      </c>
      <c r="E921">
        <v>30394826</v>
      </c>
      <c r="F921">
        <v>-22414796</v>
      </c>
      <c r="G921">
        <v>-42.444530278970753</v>
      </c>
    </row>
    <row r="922" spans="1:7" x14ac:dyDescent="0.3">
      <c r="A922">
        <v>44202</v>
      </c>
      <c r="B922">
        <v>307.54000000000002</v>
      </c>
      <c r="C922">
        <v>-4.3199999999999932</v>
      </c>
      <c r="D922">
        <v>-1.3852369653049423</v>
      </c>
      <c r="E922">
        <v>52809622</v>
      </c>
      <c r="F922">
        <v>23486213</v>
      </c>
      <c r="G922">
        <v>80.093733303655114</v>
      </c>
    </row>
    <row r="923" spans="1:7" x14ac:dyDescent="0.3">
      <c r="A923">
        <v>44201</v>
      </c>
      <c r="B923">
        <v>311.86</v>
      </c>
      <c r="C923">
        <v>2.5500000000000114</v>
      </c>
      <c r="D923">
        <v>0.82441563480004243</v>
      </c>
      <c r="E923">
        <v>29323409</v>
      </c>
      <c r="F923">
        <v>-15982489</v>
      </c>
      <c r="G923">
        <v>-35.276839673280506</v>
      </c>
    </row>
    <row r="924" spans="1:7" x14ac:dyDescent="0.3">
      <c r="A924">
        <v>44200</v>
      </c>
      <c r="B924">
        <v>309.31</v>
      </c>
      <c r="C924">
        <v>-4.4300000000000068</v>
      </c>
      <c r="D924">
        <v>-1.4119971951297274</v>
      </c>
      <c r="E924">
        <v>45305898</v>
      </c>
      <c r="F924">
        <v>23694486</v>
      </c>
      <c r="G924">
        <v>109.63876862835247</v>
      </c>
    </row>
    <row r="925" spans="1:7" x14ac:dyDescent="0.3">
      <c r="A925">
        <v>44196</v>
      </c>
      <c r="B925">
        <v>313.74</v>
      </c>
      <c r="C925">
        <v>0.76999999999998181</v>
      </c>
      <c r="D925">
        <v>0.24602997092372489</v>
      </c>
      <c r="E925">
        <v>21611412</v>
      </c>
      <c r="F925">
        <v>3473341</v>
      </c>
      <c r="G925">
        <v>19.149450898058564</v>
      </c>
    </row>
    <row r="926" spans="1:7" x14ac:dyDescent="0.3">
      <c r="A926">
        <v>44195</v>
      </c>
      <c r="B926">
        <v>312.97000000000003</v>
      </c>
      <c r="C926">
        <v>1.0000000000047748E-2</v>
      </c>
      <c r="D926">
        <v>3.1952965235326398E-3</v>
      </c>
      <c r="E926">
        <v>18138071</v>
      </c>
      <c r="F926">
        <v>-7733854</v>
      </c>
      <c r="G926">
        <v>-29.892843304083481</v>
      </c>
    </row>
    <row r="927" spans="1:7" x14ac:dyDescent="0.3">
      <c r="A927">
        <v>44194</v>
      </c>
      <c r="B927">
        <v>312.95999999999998</v>
      </c>
      <c r="C927">
        <v>0.27999999999997272</v>
      </c>
      <c r="D927">
        <v>8.9548420110007909E-2</v>
      </c>
      <c r="E927">
        <v>25871925</v>
      </c>
      <c r="F927">
        <v>3374180</v>
      </c>
      <c r="G927">
        <v>14.997858674280467</v>
      </c>
    </row>
    <row r="928" spans="1:7" x14ac:dyDescent="0.3">
      <c r="A928">
        <v>44193</v>
      </c>
      <c r="B928">
        <v>312.68</v>
      </c>
      <c r="C928">
        <v>3.1200000000000045</v>
      </c>
      <c r="D928">
        <v>1.0078821553172259</v>
      </c>
      <c r="E928">
        <v>22497745</v>
      </c>
      <c r="F928">
        <v>5712748</v>
      </c>
      <c r="G928">
        <v>34.034846714598757</v>
      </c>
    </row>
    <row r="929" spans="1:7" x14ac:dyDescent="0.3">
      <c r="A929">
        <v>44189</v>
      </c>
      <c r="B929">
        <v>309.56</v>
      </c>
      <c r="C929">
        <v>1.3600000000000136</v>
      </c>
      <c r="D929">
        <v>0.4412719013627559</v>
      </c>
      <c r="E929">
        <v>16784997</v>
      </c>
      <c r="F929">
        <v>-4416283</v>
      </c>
      <c r="G929">
        <v>-20.83026590847345</v>
      </c>
    </row>
    <row r="930" spans="1:7" x14ac:dyDescent="0.3">
      <c r="A930">
        <v>44188</v>
      </c>
      <c r="B930">
        <v>308.2</v>
      </c>
      <c r="C930">
        <v>-1.5600000000000023</v>
      </c>
      <c r="D930">
        <v>-0.50361570247933962</v>
      </c>
      <c r="E930">
        <v>21201280</v>
      </c>
      <c r="F930">
        <v>-5177063</v>
      </c>
      <c r="G930">
        <v>-19.626187285531923</v>
      </c>
    </row>
    <row r="931" spans="1:7" x14ac:dyDescent="0.3">
      <c r="A931">
        <v>44187</v>
      </c>
      <c r="B931">
        <v>309.76</v>
      </c>
      <c r="C931">
        <v>0.83999999999997499</v>
      </c>
      <c r="D931">
        <v>0.27191505891492135</v>
      </c>
      <c r="E931">
        <v>26378343</v>
      </c>
      <c r="F931">
        <v>-10717137</v>
      </c>
      <c r="G931">
        <v>-28.890681560125383</v>
      </c>
    </row>
    <row r="932" spans="1:7" x14ac:dyDescent="0.3">
      <c r="A932">
        <v>44186</v>
      </c>
      <c r="B932">
        <v>308.92</v>
      </c>
      <c r="C932">
        <v>-1.1399999999999864</v>
      </c>
      <c r="D932">
        <v>-0.36767077339869264</v>
      </c>
      <c r="E932">
        <v>37095480</v>
      </c>
      <c r="F932">
        <v>-4077912</v>
      </c>
      <c r="G932">
        <v>-9.9042410690865594</v>
      </c>
    </row>
    <row r="933" spans="1:7" x14ac:dyDescent="0.3">
      <c r="A933">
        <v>44183</v>
      </c>
      <c r="B933">
        <v>310.06</v>
      </c>
      <c r="C933">
        <v>-0.93999999999999773</v>
      </c>
      <c r="D933">
        <v>-0.30225080385852016</v>
      </c>
      <c r="E933">
        <v>41173392</v>
      </c>
      <c r="F933">
        <v>17442868</v>
      </c>
      <c r="G933">
        <v>73.503931055209733</v>
      </c>
    </row>
    <row r="934" spans="1:7" x14ac:dyDescent="0.3">
      <c r="A934">
        <v>44182</v>
      </c>
      <c r="B934">
        <v>311</v>
      </c>
      <c r="C934">
        <v>2.0199999999999818</v>
      </c>
      <c r="D934">
        <v>0.65376399766974613</v>
      </c>
      <c r="E934">
        <v>23730524</v>
      </c>
      <c r="F934">
        <v>-1731366</v>
      </c>
      <c r="G934">
        <v>-6.7998330053267848</v>
      </c>
    </row>
    <row r="935" spans="1:7" x14ac:dyDescent="0.3">
      <c r="A935">
        <v>44181</v>
      </c>
      <c r="B935">
        <v>308.98</v>
      </c>
      <c r="C935">
        <v>1.6899999999999977</v>
      </c>
      <c r="D935">
        <v>0.54996908457808502</v>
      </c>
      <c r="E935">
        <v>25461890</v>
      </c>
      <c r="F935">
        <v>-328565</v>
      </c>
      <c r="G935">
        <v>-1.2739790748166326</v>
      </c>
    </row>
    <row r="936" spans="1:7" x14ac:dyDescent="0.3">
      <c r="A936">
        <v>44180</v>
      </c>
      <c r="B936">
        <v>307.29000000000002</v>
      </c>
      <c r="C936">
        <v>3.25</v>
      </c>
      <c r="D936">
        <v>1.068938297592422</v>
      </c>
      <c r="E936">
        <v>25790455</v>
      </c>
      <c r="F936">
        <v>-3014377</v>
      </c>
      <c r="G936">
        <v>-10.464831039458936</v>
      </c>
    </row>
    <row r="937" spans="1:7" x14ac:dyDescent="0.3">
      <c r="A937">
        <v>44179</v>
      </c>
      <c r="B937">
        <v>304.04000000000002</v>
      </c>
      <c r="C937">
        <v>2.1899999999999977</v>
      </c>
      <c r="D937">
        <v>0.72552592347192235</v>
      </c>
      <c r="E937">
        <v>28804832</v>
      </c>
      <c r="F937">
        <v>2044416</v>
      </c>
      <c r="G937">
        <v>7.6397018641264767</v>
      </c>
    </row>
    <row r="938" spans="1:7" x14ac:dyDescent="0.3">
      <c r="A938">
        <v>44176</v>
      </c>
      <c r="B938">
        <v>301.85000000000002</v>
      </c>
      <c r="C938">
        <v>-0.66999999999995907</v>
      </c>
      <c r="D938">
        <v>-0.22147296046541026</v>
      </c>
      <c r="E938">
        <v>26760416</v>
      </c>
      <c r="F938">
        <v>-759128</v>
      </c>
      <c r="G938">
        <v>-2.7585050101120863</v>
      </c>
    </row>
    <row r="939" spans="1:7" x14ac:dyDescent="0.3">
      <c r="A939">
        <v>44175</v>
      </c>
      <c r="B939">
        <v>302.52</v>
      </c>
      <c r="C939">
        <v>1.2099999999999795</v>
      </c>
      <c r="D939">
        <v>0.40157976834488718</v>
      </c>
      <c r="E939">
        <v>27519544</v>
      </c>
      <c r="F939">
        <v>-21319762</v>
      </c>
      <c r="G939">
        <v>-43.65287663997519</v>
      </c>
    </row>
    <row r="940" spans="1:7" x14ac:dyDescent="0.3">
      <c r="A940">
        <v>44174</v>
      </c>
      <c r="B940">
        <v>301.31</v>
      </c>
      <c r="C940">
        <v>-6.9800000000000182</v>
      </c>
      <c r="D940">
        <v>-2.2641019819001649</v>
      </c>
      <c r="E940">
        <v>48839306</v>
      </c>
      <c r="F940">
        <v>30497842</v>
      </c>
      <c r="G940">
        <v>166.27812261878333</v>
      </c>
    </row>
    <row r="941" spans="1:7" x14ac:dyDescent="0.3">
      <c r="A941">
        <v>44173</v>
      </c>
      <c r="B941">
        <v>308.29000000000002</v>
      </c>
      <c r="C941">
        <v>1.0400000000000205</v>
      </c>
      <c r="D941">
        <v>0.33848657445077962</v>
      </c>
      <c r="E941">
        <v>18341464</v>
      </c>
      <c r="F941">
        <v>-2509505</v>
      </c>
      <c r="G941">
        <v>-12.035435859120025</v>
      </c>
    </row>
    <row r="942" spans="1:7" x14ac:dyDescent="0.3">
      <c r="A942">
        <v>44172</v>
      </c>
      <c r="B942">
        <v>307.25</v>
      </c>
      <c r="C942">
        <v>1.7300000000000182</v>
      </c>
      <c r="D942">
        <v>0.56624770882430553</v>
      </c>
      <c r="E942">
        <v>20850969</v>
      </c>
      <c r="F942">
        <v>1518888</v>
      </c>
      <c r="G942">
        <v>7.8568261740678613</v>
      </c>
    </row>
    <row r="943" spans="1:7" x14ac:dyDescent="0.3">
      <c r="A943">
        <v>44169</v>
      </c>
      <c r="B943">
        <v>305.52</v>
      </c>
      <c r="C943">
        <v>1.2400000000000091</v>
      </c>
      <c r="D943">
        <v>0.40751939003549664</v>
      </c>
      <c r="E943">
        <v>19332081</v>
      </c>
      <c r="F943">
        <v>-3496646</v>
      </c>
      <c r="G943">
        <v>-15.316868084672439</v>
      </c>
    </row>
    <row r="944" spans="1:7" x14ac:dyDescent="0.3">
      <c r="A944">
        <v>44168</v>
      </c>
      <c r="B944">
        <v>304.27999999999997</v>
      </c>
      <c r="C944">
        <v>0.42999999999994998</v>
      </c>
      <c r="D944">
        <v>0.14151719598484447</v>
      </c>
      <c r="E944">
        <v>22828727</v>
      </c>
      <c r="F944">
        <v>-791276</v>
      </c>
      <c r="G944">
        <v>-3.3500249767114765</v>
      </c>
    </row>
    <row r="945" spans="1:7" x14ac:dyDescent="0.3">
      <c r="A945">
        <v>44167</v>
      </c>
      <c r="B945">
        <v>303.85000000000002</v>
      </c>
      <c r="C945">
        <v>0.3900000000000432</v>
      </c>
      <c r="D945">
        <v>0.12851776181376234</v>
      </c>
      <c r="E945">
        <v>23620003</v>
      </c>
      <c r="F945">
        <v>-4022637</v>
      </c>
      <c r="G945">
        <v>-14.552289506356846</v>
      </c>
    </row>
    <row r="946" spans="1:7" x14ac:dyDescent="0.3">
      <c r="A946">
        <v>44166</v>
      </c>
      <c r="B946">
        <v>303.45999999999998</v>
      </c>
      <c r="C946">
        <v>3.839999999999975</v>
      </c>
      <c r="D946">
        <v>1.2816233896268523</v>
      </c>
      <c r="E946">
        <v>27642640</v>
      </c>
      <c r="F946">
        <v>-193592</v>
      </c>
      <c r="G946">
        <v>-0.69546769117314444</v>
      </c>
    </row>
    <row r="947" spans="1:7" x14ac:dyDescent="0.3">
      <c r="A947">
        <v>44165</v>
      </c>
      <c r="B947">
        <v>299.62</v>
      </c>
      <c r="C947">
        <v>0.61000000000001364</v>
      </c>
      <c r="D947">
        <v>0.20400655496472148</v>
      </c>
      <c r="E947">
        <v>27836232</v>
      </c>
      <c r="F947">
        <v>10673117</v>
      </c>
      <c r="G947">
        <v>62.186363023262388</v>
      </c>
    </row>
    <row r="948" spans="1:7" x14ac:dyDescent="0.3">
      <c r="A948">
        <v>44162</v>
      </c>
      <c r="B948">
        <v>299.01</v>
      </c>
      <c r="C948">
        <v>2.7300000000000182</v>
      </c>
      <c r="D948">
        <v>0.92142567841231893</v>
      </c>
      <c r="E948">
        <v>17163115</v>
      </c>
      <c r="F948">
        <v>-6163711</v>
      </c>
      <c r="G948">
        <v>-26.423273359178825</v>
      </c>
    </row>
    <row r="949" spans="1:7" x14ac:dyDescent="0.3">
      <c r="A949">
        <v>44160</v>
      </c>
      <c r="B949">
        <v>296.27999999999997</v>
      </c>
      <c r="C949">
        <v>1.8099999999999454</v>
      </c>
      <c r="D949">
        <v>0.61466363296768611</v>
      </c>
      <c r="E949">
        <v>23326826</v>
      </c>
      <c r="F949">
        <v>-1189965</v>
      </c>
      <c r="G949">
        <v>-4.853673549690904</v>
      </c>
    </row>
    <row r="950" spans="1:7" x14ac:dyDescent="0.3">
      <c r="A950">
        <v>44159</v>
      </c>
      <c r="B950">
        <v>294.47000000000003</v>
      </c>
      <c r="C950">
        <v>4.0800000000000409</v>
      </c>
      <c r="D950">
        <v>1.405007059471759</v>
      </c>
      <c r="E950">
        <v>24516791</v>
      </c>
      <c r="F950">
        <v>-2358797</v>
      </c>
      <c r="G950">
        <v>-8.7767270431441347</v>
      </c>
    </row>
    <row r="951" spans="1:7" x14ac:dyDescent="0.3">
      <c r="A951">
        <v>44158</v>
      </c>
      <c r="B951">
        <v>290.39</v>
      </c>
      <c r="C951">
        <v>9.9999999999909051E-3</v>
      </c>
      <c r="D951">
        <v>3.4437633445798281E-3</v>
      </c>
      <c r="E951">
        <v>26875588</v>
      </c>
      <c r="F951">
        <v>968280</v>
      </c>
      <c r="G951">
        <v>3.7374782435905729</v>
      </c>
    </row>
    <row r="952" spans="1:7" x14ac:dyDescent="0.3">
      <c r="A952">
        <v>44155</v>
      </c>
      <c r="B952">
        <v>290.38</v>
      </c>
      <c r="C952">
        <v>-2</v>
      </c>
      <c r="D952">
        <v>-0.68404131609549212</v>
      </c>
      <c r="E952">
        <v>25907308</v>
      </c>
      <c r="F952">
        <v>3188886</v>
      </c>
      <c r="G952">
        <v>14.036564687459366</v>
      </c>
    </row>
    <row r="953" spans="1:7" x14ac:dyDescent="0.3">
      <c r="A953">
        <v>44154</v>
      </c>
      <c r="B953">
        <v>292.38</v>
      </c>
      <c r="C953">
        <v>2.2699999999999818</v>
      </c>
      <c r="D953">
        <v>0.78246182482505999</v>
      </c>
      <c r="E953">
        <v>22718422</v>
      </c>
      <c r="F953">
        <v>-5351197</v>
      </c>
      <c r="G953">
        <v>-19.064017220896371</v>
      </c>
    </row>
    <row r="954" spans="1:7" x14ac:dyDescent="0.3">
      <c r="A954">
        <v>44153</v>
      </c>
      <c r="B954">
        <v>290.11</v>
      </c>
      <c r="C954">
        <v>-2.1599999999999682</v>
      </c>
      <c r="D954">
        <v>-0.73904266602797697</v>
      </c>
      <c r="E954">
        <v>28069619</v>
      </c>
      <c r="F954">
        <v>6226156</v>
      </c>
      <c r="G954">
        <v>28.503520710063235</v>
      </c>
    </row>
    <row r="955" spans="1:7" x14ac:dyDescent="0.3">
      <c r="A955">
        <v>44152</v>
      </c>
      <c r="B955">
        <v>292.27</v>
      </c>
      <c r="C955">
        <v>-0.93000000000000682</v>
      </c>
      <c r="D955">
        <v>-0.3171896316507527</v>
      </c>
      <c r="E955">
        <v>21843463</v>
      </c>
      <c r="F955">
        <v>-8324898</v>
      </c>
      <c r="G955">
        <v>-27.594797078966273</v>
      </c>
    </row>
    <row r="956" spans="1:7" x14ac:dyDescent="0.3">
      <c r="A956">
        <v>44151</v>
      </c>
      <c r="B956">
        <v>293.2</v>
      </c>
      <c r="C956">
        <v>2.2699999999999818</v>
      </c>
      <c r="D956">
        <v>0.78025641906987309</v>
      </c>
      <c r="E956">
        <v>30168361</v>
      </c>
      <c r="F956">
        <v>5287779</v>
      </c>
      <c r="G956">
        <v>21.25263388131355</v>
      </c>
    </row>
    <row r="957" spans="1:7" x14ac:dyDescent="0.3">
      <c r="A957">
        <v>44148</v>
      </c>
      <c r="B957">
        <v>290.93</v>
      </c>
      <c r="C957">
        <v>2.5300000000000296</v>
      </c>
      <c r="D957">
        <v>0.8772538141470283</v>
      </c>
      <c r="E957">
        <v>24880582</v>
      </c>
      <c r="F957">
        <v>-9636244</v>
      </c>
      <c r="G957">
        <v>-27.917526368154476</v>
      </c>
    </row>
    <row r="958" spans="1:7" x14ac:dyDescent="0.3">
      <c r="A958">
        <v>44147</v>
      </c>
      <c r="B958">
        <v>288.39999999999998</v>
      </c>
      <c r="C958">
        <v>-1.3600000000000136</v>
      </c>
      <c r="D958">
        <v>-0.46935394809497988</v>
      </c>
      <c r="E958">
        <v>34516826</v>
      </c>
      <c r="F958">
        <v>-1586105</v>
      </c>
      <c r="G958">
        <v>-4.3932859634028052</v>
      </c>
    </row>
    <row r="959" spans="1:7" x14ac:dyDescent="0.3">
      <c r="A959">
        <v>44146</v>
      </c>
      <c r="B959">
        <v>289.76</v>
      </c>
      <c r="C959">
        <v>6.339999999999975</v>
      </c>
      <c r="D959">
        <v>2.236962811375335</v>
      </c>
      <c r="E959">
        <v>36102931</v>
      </c>
      <c r="F959">
        <v>-32921947</v>
      </c>
      <c r="G959">
        <v>-47.695769922259046</v>
      </c>
    </row>
    <row r="960" spans="1:7" x14ac:dyDescent="0.3">
      <c r="A960">
        <v>44145</v>
      </c>
      <c r="B960">
        <v>283.42</v>
      </c>
      <c r="C960">
        <v>-5.1699999999999591</v>
      </c>
      <c r="D960">
        <v>-1.7914688658650542</v>
      </c>
      <c r="E960">
        <v>69024878</v>
      </c>
      <c r="F960">
        <v>-17512193</v>
      </c>
      <c r="G960">
        <v>-20.236637082389812</v>
      </c>
    </row>
    <row r="961" spans="1:7" x14ac:dyDescent="0.3">
      <c r="A961">
        <v>44144</v>
      </c>
      <c r="B961">
        <v>288.58999999999997</v>
      </c>
      <c r="C961">
        <v>-6.0200000000000387</v>
      </c>
      <c r="D961">
        <v>-2.0433793829130167</v>
      </c>
      <c r="E961">
        <v>86537071</v>
      </c>
      <c r="F961">
        <v>45577307</v>
      </c>
      <c r="G961">
        <v>111.27336329379241</v>
      </c>
    </row>
    <row r="962" spans="1:7" x14ac:dyDescent="0.3">
      <c r="A962">
        <v>44141</v>
      </c>
      <c r="B962">
        <v>294.61</v>
      </c>
      <c r="C962">
        <v>0.22000000000002728</v>
      </c>
      <c r="D962">
        <v>7.4730799279876109E-2</v>
      </c>
      <c r="E962">
        <v>40959764</v>
      </c>
      <c r="F962">
        <v>-11094422</v>
      </c>
      <c r="G962">
        <v>-21.313217730462636</v>
      </c>
    </row>
    <row r="963" spans="1:7" x14ac:dyDescent="0.3">
      <c r="A963">
        <v>44140</v>
      </c>
      <c r="B963">
        <v>294.39</v>
      </c>
      <c r="C963">
        <v>7.4799999999999613</v>
      </c>
      <c r="D963">
        <v>2.607089331149127</v>
      </c>
      <c r="E963">
        <v>52054186</v>
      </c>
      <c r="F963">
        <v>-23674020</v>
      </c>
      <c r="G963">
        <v>-31.261826009716909</v>
      </c>
    </row>
    <row r="964" spans="1:7" x14ac:dyDescent="0.3">
      <c r="A964">
        <v>44139</v>
      </c>
      <c r="B964">
        <v>286.91000000000003</v>
      </c>
      <c r="C964">
        <v>12.260000000000048</v>
      </c>
      <c r="D964">
        <v>4.4638630984890035</v>
      </c>
      <c r="E964">
        <v>75728206</v>
      </c>
      <c r="F964">
        <v>32124061</v>
      </c>
      <c r="G964">
        <v>73.672035078316526</v>
      </c>
    </row>
    <row r="965" spans="1:7" x14ac:dyDescent="0.3">
      <c r="A965">
        <v>44138</v>
      </c>
      <c r="B965">
        <v>274.64999999999998</v>
      </c>
      <c r="C965">
        <v>4.6699999999999591</v>
      </c>
      <c r="D965">
        <v>1.7297577598340466</v>
      </c>
      <c r="E965">
        <v>43604145</v>
      </c>
      <c r="F965">
        <v>3616736</v>
      </c>
      <c r="G965">
        <v>9.0446870413634457</v>
      </c>
    </row>
    <row r="966" spans="1:7" x14ac:dyDescent="0.3">
      <c r="A966">
        <v>44137</v>
      </c>
      <c r="B966">
        <v>269.98</v>
      </c>
      <c r="C966">
        <v>0.60000000000002274</v>
      </c>
      <c r="D966">
        <v>0.22273368475759994</v>
      </c>
      <c r="E966">
        <v>39987409</v>
      </c>
      <c r="F966">
        <v>-25948484</v>
      </c>
      <c r="G966">
        <v>-39.354110211262324</v>
      </c>
    </row>
    <row r="967" spans="1:7" x14ac:dyDescent="0.3">
      <c r="A967">
        <v>44134</v>
      </c>
      <c r="B967">
        <v>269.38</v>
      </c>
      <c r="C967">
        <v>-7.0099999999999909</v>
      </c>
      <c r="D967">
        <v>-2.536271210970003</v>
      </c>
      <c r="E967">
        <v>65935893</v>
      </c>
      <c r="F967">
        <v>22689591</v>
      </c>
      <c r="G967">
        <v>52.465968072830826</v>
      </c>
    </row>
    <row r="968" spans="1:7" x14ac:dyDescent="0.3">
      <c r="A968">
        <v>44133</v>
      </c>
      <c r="B968">
        <v>276.39</v>
      </c>
      <c r="C968">
        <v>4.75</v>
      </c>
      <c r="D968">
        <v>1.7486379031070536</v>
      </c>
      <c r="E968">
        <v>43246302</v>
      </c>
      <c r="F968">
        <v>-10167221</v>
      </c>
      <c r="G968">
        <v>-19.034919303113558</v>
      </c>
    </row>
    <row r="969" spans="1:7" x14ac:dyDescent="0.3">
      <c r="A969">
        <v>44132</v>
      </c>
      <c r="B969">
        <v>271.64</v>
      </c>
      <c r="C969">
        <v>-11.020000000000039</v>
      </c>
      <c r="D969">
        <v>-3.8986768555862299</v>
      </c>
      <c r="E969">
        <v>53413523</v>
      </c>
      <c r="F969">
        <v>22854400</v>
      </c>
      <c r="G969">
        <v>74.787486538798902</v>
      </c>
    </row>
    <row r="970" spans="1:7" x14ac:dyDescent="0.3">
      <c r="A970">
        <v>44131</v>
      </c>
      <c r="B970">
        <v>282.66000000000003</v>
      </c>
      <c r="C970">
        <v>2.1899999999999977</v>
      </c>
      <c r="D970">
        <v>0.78083217456412357</v>
      </c>
      <c r="E970">
        <v>30559123</v>
      </c>
      <c r="F970">
        <v>-7861971</v>
      </c>
      <c r="G970">
        <v>-20.46264221419619</v>
      </c>
    </row>
    <row r="971" spans="1:7" x14ac:dyDescent="0.3">
      <c r="A971">
        <v>44130</v>
      </c>
      <c r="B971">
        <v>280.47000000000003</v>
      </c>
      <c r="C971">
        <v>-4.2699999999999818</v>
      </c>
      <c r="D971">
        <v>-1.4996136826578568</v>
      </c>
      <c r="E971">
        <v>38421094</v>
      </c>
      <c r="F971">
        <v>13762552</v>
      </c>
      <c r="G971">
        <v>55.812513164809175</v>
      </c>
    </row>
    <row r="972" spans="1:7" x14ac:dyDescent="0.3">
      <c r="A972">
        <v>44127</v>
      </c>
      <c r="B972">
        <v>284.74</v>
      </c>
      <c r="C972">
        <v>0.56000000000000227</v>
      </c>
      <c r="D972">
        <v>0.19705820254768183</v>
      </c>
      <c r="E972">
        <v>24658542</v>
      </c>
      <c r="F972">
        <v>-7537620</v>
      </c>
      <c r="G972">
        <v>-23.411548246030069</v>
      </c>
    </row>
    <row r="973" spans="1:7" x14ac:dyDescent="0.3">
      <c r="A973">
        <v>44126</v>
      </c>
      <c r="B973">
        <v>284.18</v>
      </c>
      <c r="C973">
        <v>-9.9999999999909051E-3</v>
      </c>
      <c r="D973">
        <v>-3.5187726520957475E-3</v>
      </c>
      <c r="E973">
        <v>32196162</v>
      </c>
      <c r="F973">
        <v>2890025</v>
      </c>
      <c r="G973">
        <v>9.8615010228062463</v>
      </c>
    </row>
    <row r="974" spans="1:7" x14ac:dyDescent="0.3">
      <c r="A974">
        <v>44125</v>
      </c>
      <c r="B974">
        <v>284.19</v>
      </c>
      <c r="C974">
        <v>-0.22000000000002728</v>
      </c>
      <c r="D974">
        <v>-7.7353116979018768E-2</v>
      </c>
      <c r="E974">
        <v>29306137</v>
      </c>
      <c r="F974">
        <v>-2889224</v>
      </c>
      <c r="G974">
        <v>-8.9740382162510937</v>
      </c>
    </row>
    <row r="975" spans="1:7" x14ac:dyDescent="0.3">
      <c r="A975">
        <v>44124</v>
      </c>
      <c r="B975">
        <v>284.41000000000003</v>
      </c>
      <c r="C975">
        <v>0.61000000000001364</v>
      </c>
      <c r="D975">
        <v>0.2149400986610337</v>
      </c>
      <c r="E975">
        <v>32195361</v>
      </c>
      <c r="F975">
        <v>-4561393</v>
      </c>
      <c r="G975">
        <v>-12.40967306307842</v>
      </c>
    </row>
    <row r="976" spans="1:7" x14ac:dyDescent="0.3">
      <c r="A976">
        <v>44123</v>
      </c>
      <c r="B976">
        <v>283.8</v>
      </c>
      <c r="C976">
        <v>-4.7099999999999795</v>
      </c>
      <c r="D976">
        <v>-1.6325257356763994</v>
      </c>
      <c r="E976">
        <v>36756754</v>
      </c>
      <c r="F976">
        <v>-3813948</v>
      </c>
      <c r="G976">
        <v>-9.4007444091058616</v>
      </c>
    </row>
    <row r="977" spans="1:7" x14ac:dyDescent="0.3">
      <c r="A977">
        <v>44120</v>
      </c>
      <c r="B977">
        <v>288.51</v>
      </c>
      <c r="C977">
        <v>-1.5900000000000318</v>
      </c>
      <c r="D977">
        <v>-0.54808686659773587</v>
      </c>
      <c r="E977">
        <v>40570702</v>
      </c>
      <c r="F977">
        <v>-1943475</v>
      </c>
      <c r="G977">
        <v>-4.5713574556553214</v>
      </c>
    </row>
    <row r="978" spans="1:7" x14ac:dyDescent="0.3">
      <c r="A978">
        <v>44119</v>
      </c>
      <c r="B978">
        <v>290.10000000000002</v>
      </c>
      <c r="C978">
        <v>-1.9599999999999795</v>
      </c>
      <c r="D978">
        <v>-0.67109498048345528</v>
      </c>
      <c r="E978">
        <v>42514177</v>
      </c>
      <c r="F978">
        <v>5332950</v>
      </c>
      <c r="G978">
        <v>14.343125362699837</v>
      </c>
    </row>
    <row r="979" spans="1:7" x14ac:dyDescent="0.3">
      <c r="A979">
        <v>44118</v>
      </c>
      <c r="B979">
        <v>292.06</v>
      </c>
      <c r="C979">
        <v>-2.4599999999999795</v>
      </c>
      <c r="D979">
        <v>-0.83525736792067762</v>
      </c>
      <c r="E979">
        <v>37181227</v>
      </c>
      <c r="F979">
        <v>-27058804</v>
      </c>
      <c r="G979">
        <v>-42.121405576532176</v>
      </c>
    </row>
    <row r="980" spans="1:7" x14ac:dyDescent="0.3">
      <c r="A980">
        <v>44117</v>
      </c>
      <c r="B980">
        <v>294.52</v>
      </c>
      <c r="C980">
        <v>-9.9999999999909051E-3</v>
      </c>
      <c r="D980">
        <v>-3.3952398736939891E-3</v>
      </c>
      <c r="E980">
        <v>64240031</v>
      </c>
      <c r="F980">
        <v>-15130626</v>
      </c>
      <c r="G980">
        <v>-19.063249029172077</v>
      </c>
    </row>
    <row r="981" spans="1:7" x14ac:dyDescent="0.3">
      <c r="A981">
        <v>44116</v>
      </c>
      <c r="B981">
        <v>294.52999999999997</v>
      </c>
      <c r="C981">
        <v>8.8199999999999932</v>
      </c>
      <c r="D981">
        <v>3.0870463056945834</v>
      </c>
      <c r="E981">
        <v>79370657</v>
      </c>
      <c r="F981">
        <v>49169513</v>
      </c>
      <c r="G981">
        <v>162.80678970306556</v>
      </c>
    </row>
    <row r="982" spans="1:7" x14ac:dyDescent="0.3">
      <c r="A982">
        <v>44113</v>
      </c>
      <c r="B982">
        <v>285.70999999999998</v>
      </c>
      <c r="C982">
        <v>4.2999999999999545</v>
      </c>
      <c r="D982">
        <v>1.528019615507606</v>
      </c>
      <c r="E982">
        <v>30201144</v>
      </c>
      <c r="F982">
        <v>4757857</v>
      </c>
      <c r="G982">
        <v>18.6998519491605</v>
      </c>
    </row>
    <row r="983" spans="1:7" x14ac:dyDescent="0.3">
      <c r="A983">
        <v>44112</v>
      </c>
      <c r="B983">
        <v>281.41000000000003</v>
      </c>
      <c r="C983">
        <v>1.4900000000000091</v>
      </c>
      <c r="D983">
        <v>0.5322949414118352</v>
      </c>
      <c r="E983">
        <v>25443287</v>
      </c>
      <c r="F983">
        <v>-2096376</v>
      </c>
      <c r="G983">
        <v>-7.6122064384012251</v>
      </c>
    </row>
    <row r="984" spans="1:7" x14ac:dyDescent="0.3">
      <c r="A984">
        <v>44111</v>
      </c>
      <c r="B984">
        <v>279.92</v>
      </c>
      <c r="C984">
        <v>4.7599999999999909</v>
      </c>
      <c r="D984">
        <v>1.729902602122398</v>
      </c>
      <c r="E984">
        <v>27539663</v>
      </c>
      <c r="F984">
        <v>-22164573</v>
      </c>
      <c r="G984">
        <v>-44.592925641186802</v>
      </c>
    </row>
    <row r="985" spans="1:7" x14ac:dyDescent="0.3">
      <c r="A985">
        <v>44110</v>
      </c>
      <c r="B985">
        <v>275.16000000000003</v>
      </c>
      <c r="C985">
        <v>-5</v>
      </c>
      <c r="D985">
        <v>-1.784694460308395</v>
      </c>
      <c r="E985">
        <v>49704236</v>
      </c>
      <c r="F985">
        <v>21519655</v>
      </c>
      <c r="G985">
        <v>76.35258086682218</v>
      </c>
    </row>
    <row r="986" spans="1:7" x14ac:dyDescent="0.3">
      <c r="A986">
        <v>44109</v>
      </c>
      <c r="B986">
        <v>280.16000000000003</v>
      </c>
      <c r="C986">
        <v>5.8500000000000227</v>
      </c>
      <c r="D986">
        <v>2.1326236739455444</v>
      </c>
      <c r="E986">
        <v>28184581</v>
      </c>
      <c r="F986">
        <v>-47312810</v>
      </c>
      <c r="G986">
        <v>-62.668139088409028</v>
      </c>
    </row>
    <row r="987" spans="1:7" x14ac:dyDescent="0.3">
      <c r="A987">
        <v>44106</v>
      </c>
      <c r="B987">
        <v>274.31</v>
      </c>
      <c r="C987">
        <v>-7.9399999999999977</v>
      </c>
      <c r="D987">
        <v>-2.8131089459698839</v>
      </c>
      <c r="E987">
        <v>75497391</v>
      </c>
      <c r="F987">
        <v>25477168</v>
      </c>
      <c r="G987">
        <v>50.933735341403818</v>
      </c>
    </row>
    <row r="988" spans="1:7" x14ac:dyDescent="0.3">
      <c r="A988">
        <v>44105</v>
      </c>
      <c r="B988">
        <v>282.25</v>
      </c>
      <c r="C988">
        <v>4.410000000000025</v>
      </c>
      <c r="D988">
        <v>1.5872444572415871</v>
      </c>
      <c r="E988">
        <v>50020223</v>
      </c>
      <c r="F988">
        <v>639421</v>
      </c>
      <c r="G988">
        <v>1.2948777138127485</v>
      </c>
    </row>
    <row r="989" spans="1:7" x14ac:dyDescent="0.3">
      <c r="A989">
        <v>44104</v>
      </c>
      <c r="B989">
        <v>277.83999999999997</v>
      </c>
      <c r="C989">
        <v>1.8899999999999864</v>
      </c>
      <c r="D989">
        <v>0.68490668599383453</v>
      </c>
      <c r="E989">
        <v>49380802</v>
      </c>
      <c r="F989">
        <v>22201881</v>
      </c>
      <c r="G989">
        <v>81.687867594155037</v>
      </c>
    </row>
    <row r="990" spans="1:7" x14ac:dyDescent="0.3">
      <c r="A990">
        <v>44103</v>
      </c>
      <c r="B990">
        <v>275.95</v>
      </c>
      <c r="C990">
        <v>-1.25</v>
      </c>
      <c r="D990">
        <v>-0.45093795093795097</v>
      </c>
      <c r="E990">
        <v>27178921</v>
      </c>
      <c r="F990">
        <v>-31259365</v>
      </c>
      <c r="G990">
        <v>-53.491242025818487</v>
      </c>
    </row>
    <row r="991" spans="1:7" x14ac:dyDescent="0.3">
      <c r="A991">
        <v>44102</v>
      </c>
      <c r="B991">
        <v>277.2</v>
      </c>
      <c r="C991">
        <v>5.6399999999999864</v>
      </c>
      <c r="D991">
        <v>2.076889085285015</v>
      </c>
      <c r="E991">
        <v>58438286</v>
      </c>
      <c r="F991">
        <v>3195910</v>
      </c>
      <c r="G991">
        <v>5.7852508009431025</v>
      </c>
    </row>
    <row r="992" spans="1:7" x14ac:dyDescent="0.3">
      <c r="A992">
        <v>44099</v>
      </c>
      <c r="B992">
        <v>271.56</v>
      </c>
      <c r="C992">
        <v>6.1700000000000159</v>
      </c>
      <c r="D992">
        <v>2.3248803647462286</v>
      </c>
      <c r="E992">
        <v>55242376</v>
      </c>
      <c r="F992">
        <v>-15389328</v>
      </c>
      <c r="G992">
        <v>-21.788130723846052</v>
      </c>
    </row>
    <row r="993" spans="1:7" x14ac:dyDescent="0.3">
      <c r="A993">
        <v>44098</v>
      </c>
      <c r="B993">
        <v>265.39</v>
      </c>
      <c r="C993">
        <v>1.2299999999999613</v>
      </c>
      <c r="D993">
        <v>0.46562689279223246</v>
      </c>
      <c r="E993">
        <v>70631704</v>
      </c>
      <c r="F993">
        <v>21794434</v>
      </c>
      <c r="G993">
        <v>44.626642725934516</v>
      </c>
    </row>
    <row r="994" spans="1:7" x14ac:dyDescent="0.3">
      <c r="A994">
        <v>44097</v>
      </c>
      <c r="B994">
        <v>264.16000000000003</v>
      </c>
      <c r="C994">
        <v>-8.3199999999999932</v>
      </c>
      <c r="D994">
        <v>-3.0534351145038139</v>
      </c>
      <c r="E994">
        <v>48837270</v>
      </c>
      <c r="F994">
        <v>7708384</v>
      </c>
      <c r="G994">
        <v>18.742019902994699</v>
      </c>
    </row>
    <row r="995" spans="1:7" x14ac:dyDescent="0.3">
      <c r="A995">
        <v>44096</v>
      </c>
      <c r="B995">
        <v>272.48</v>
      </c>
      <c r="C995">
        <v>4.9700000000000273</v>
      </c>
      <c r="D995">
        <v>1.8578744719823661</v>
      </c>
      <c r="E995">
        <v>41128886</v>
      </c>
      <c r="F995">
        <v>-16039684</v>
      </c>
      <c r="G995">
        <v>-28.056822131461395</v>
      </c>
    </row>
    <row r="996" spans="1:7" x14ac:dyDescent="0.3">
      <c r="A996">
        <v>44095</v>
      </c>
      <c r="B996">
        <v>267.51</v>
      </c>
      <c r="C996">
        <v>0.63999999999998636</v>
      </c>
      <c r="D996">
        <v>0.23981713943117861</v>
      </c>
      <c r="E996">
        <v>57168570</v>
      </c>
      <c r="F996">
        <v>-29082547</v>
      </c>
      <c r="G996">
        <v>-33.718458393993899</v>
      </c>
    </row>
    <row r="997" spans="1:7" x14ac:dyDescent="0.3">
      <c r="A997">
        <v>44092</v>
      </c>
      <c r="B997">
        <v>266.87</v>
      </c>
      <c r="C997">
        <v>-3.4499999999999886</v>
      </c>
      <c r="D997">
        <v>-1.2762651672092293</v>
      </c>
      <c r="E997">
        <v>86251117</v>
      </c>
      <c r="F997">
        <v>4680273</v>
      </c>
      <c r="G997">
        <v>5.7376787715963804</v>
      </c>
    </row>
    <row r="998" spans="1:7" x14ac:dyDescent="0.3">
      <c r="A998">
        <v>44091</v>
      </c>
      <c r="B998">
        <v>270.32</v>
      </c>
      <c r="C998">
        <v>-4.2900000000000205</v>
      </c>
      <c r="D998">
        <v>-1.5622155056261682</v>
      </c>
      <c r="E998">
        <v>81570844</v>
      </c>
      <c r="F998">
        <v>39135218</v>
      </c>
      <c r="G998">
        <v>92.22255375707195</v>
      </c>
    </row>
    <row r="999" spans="1:7" x14ac:dyDescent="0.3">
      <c r="A999">
        <v>44090</v>
      </c>
      <c r="B999">
        <v>274.61</v>
      </c>
      <c r="C999">
        <v>-4.4499999999999886</v>
      </c>
      <c r="D999">
        <v>-1.5946391457034288</v>
      </c>
      <c r="E999">
        <v>42435626</v>
      </c>
      <c r="F999">
        <v>585700</v>
      </c>
      <c r="G999">
        <v>1.3995245774150233</v>
      </c>
    </row>
    <row r="1000" spans="1:7" x14ac:dyDescent="0.3">
      <c r="A1000">
        <v>44089</v>
      </c>
      <c r="B1000">
        <v>279.06</v>
      </c>
      <c r="C1000">
        <v>3.8999999999999773</v>
      </c>
      <c r="D1000">
        <v>1.4173571740078417</v>
      </c>
      <c r="E1000">
        <v>41849926</v>
      </c>
      <c r="F1000">
        <v>3324732</v>
      </c>
      <c r="G1000">
        <v>8.6300201369524583</v>
      </c>
    </row>
    <row r="1001" spans="1:7" x14ac:dyDescent="0.3">
      <c r="A1001">
        <v>44088</v>
      </c>
      <c r="B1001">
        <v>275.16000000000003</v>
      </c>
      <c r="C1001">
        <v>4.7100000000000364</v>
      </c>
      <c r="D1001">
        <v>1.7415418746533691</v>
      </c>
      <c r="E1001">
        <v>38525194</v>
      </c>
      <c r="F1001">
        <v>-33283820</v>
      </c>
      <c r="G1001">
        <v>-46.350476278646575</v>
      </c>
    </row>
    <row r="1002" spans="1:7" x14ac:dyDescent="0.3">
      <c r="A1002">
        <v>44085</v>
      </c>
      <c r="B1002">
        <v>270.45</v>
      </c>
      <c r="C1002">
        <v>-1.8899999999999864</v>
      </c>
      <c r="D1002">
        <v>-0.69398545935227529</v>
      </c>
      <c r="E1002">
        <v>71809014</v>
      </c>
      <c r="F1002">
        <v>2141552</v>
      </c>
      <c r="G1002">
        <v>3.0739629929392289</v>
      </c>
    </row>
    <row r="1003" spans="1:7" x14ac:dyDescent="0.3">
      <c r="A1003">
        <v>44084</v>
      </c>
      <c r="B1003">
        <v>272.33999999999997</v>
      </c>
      <c r="C1003">
        <v>-5.5400000000000205</v>
      </c>
      <c r="D1003">
        <v>-1.9936663307902767</v>
      </c>
      <c r="E1003">
        <v>69667462</v>
      </c>
      <c r="F1003">
        <v>4829590</v>
      </c>
      <c r="G1003">
        <v>7.4487176260195582</v>
      </c>
    </row>
    <row r="1004" spans="1:7" x14ac:dyDescent="0.3">
      <c r="A1004">
        <v>44083</v>
      </c>
      <c r="B1004">
        <v>277.88</v>
      </c>
      <c r="C1004">
        <v>7.9300000000000068</v>
      </c>
      <c r="D1004">
        <v>2.9375810335247294</v>
      </c>
      <c r="E1004">
        <v>64837872</v>
      </c>
      <c r="F1004">
        <v>-34730773</v>
      </c>
      <c r="G1004">
        <v>-34.881234951022982</v>
      </c>
    </row>
    <row r="1005" spans="1:7" x14ac:dyDescent="0.3">
      <c r="A1005">
        <v>44082</v>
      </c>
      <c r="B1005">
        <v>269.95</v>
      </c>
      <c r="C1005">
        <v>-13.629999999999995</v>
      </c>
      <c r="D1005">
        <v>-4.8064038366598476</v>
      </c>
      <c r="E1005">
        <v>99568645</v>
      </c>
      <c r="F1005">
        <v>-24390333</v>
      </c>
      <c r="G1005">
        <v>-19.676132696092413</v>
      </c>
    </row>
    <row r="1006" spans="1:7" x14ac:dyDescent="0.3">
      <c r="A1006">
        <v>44078</v>
      </c>
      <c r="B1006">
        <v>283.58</v>
      </c>
      <c r="C1006">
        <v>-3.8300000000000409</v>
      </c>
      <c r="D1006">
        <v>-1.3325910719877667</v>
      </c>
      <c r="E1006">
        <v>123958978</v>
      </c>
      <c r="F1006">
        <v>13875696</v>
      </c>
      <c r="G1006">
        <v>12.604725938312777</v>
      </c>
    </row>
    <row r="1007" spans="1:7" x14ac:dyDescent="0.3">
      <c r="A1007">
        <v>44077</v>
      </c>
      <c r="B1007">
        <v>287.41000000000003</v>
      </c>
      <c r="C1007">
        <v>-15.349999999999966</v>
      </c>
      <c r="D1007">
        <v>-5.0700224600343393</v>
      </c>
      <c r="E1007">
        <v>110083282</v>
      </c>
      <c r="F1007">
        <v>59246515</v>
      </c>
      <c r="G1007">
        <v>116.54264914210614</v>
      </c>
    </row>
    <row r="1008" spans="1:7" x14ac:dyDescent="0.3">
      <c r="A1008">
        <v>44076</v>
      </c>
      <c r="B1008">
        <v>302.76</v>
      </c>
      <c r="C1008">
        <v>2.839999999999975</v>
      </c>
      <c r="D1008">
        <v>0.94691917844757767</v>
      </c>
      <c r="E1008">
        <v>50836767</v>
      </c>
      <c r="F1008">
        <v>14440993</v>
      </c>
      <c r="G1008">
        <v>39.677664225522449</v>
      </c>
    </row>
    <row r="1009" spans="1:7" x14ac:dyDescent="0.3">
      <c r="A1009">
        <v>44075</v>
      </c>
      <c r="B1009">
        <v>299.92</v>
      </c>
      <c r="C1009">
        <v>5.0400000000000205</v>
      </c>
      <c r="D1009">
        <v>1.7091698317959918</v>
      </c>
      <c r="E1009">
        <v>36395774</v>
      </c>
      <c r="F1009">
        <v>74747</v>
      </c>
      <c r="G1009">
        <v>0.2057953922943864</v>
      </c>
    </row>
    <row r="1010" spans="1:7" x14ac:dyDescent="0.3">
      <c r="A1010">
        <v>44074</v>
      </c>
      <c r="B1010">
        <v>294.88</v>
      </c>
      <c r="C1010">
        <v>2.3500000000000227</v>
      </c>
      <c r="D1010">
        <v>0.80333640994086863</v>
      </c>
      <c r="E1010">
        <v>36321027</v>
      </c>
      <c r="F1010">
        <v>8300005</v>
      </c>
      <c r="G1010">
        <v>29.620636249455856</v>
      </c>
    </row>
    <row r="1011" spans="1:7" x14ac:dyDescent="0.3">
      <c r="A1011">
        <v>44071</v>
      </c>
      <c r="B1011">
        <v>292.52999999999997</v>
      </c>
      <c r="C1011">
        <v>1.4799999999999613</v>
      </c>
      <c r="D1011">
        <v>0.50850369352343627</v>
      </c>
      <c r="E1011">
        <v>28021022</v>
      </c>
      <c r="F1011">
        <v>-21461693</v>
      </c>
      <c r="G1011">
        <v>-43.372100742653267</v>
      </c>
    </row>
    <row r="1012" spans="1:7" x14ac:dyDescent="0.3">
      <c r="A1012">
        <v>44070</v>
      </c>
      <c r="B1012">
        <v>291.05</v>
      </c>
      <c r="C1012">
        <v>-0.90999999999996817</v>
      </c>
      <c r="D1012">
        <v>-0.31168653240168798</v>
      </c>
      <c r="E1012">
        <v>49482715</v>
      </c>
      <c r="F1012">
        <v>7266025</v>
      </c>
      <c r="G1012">
        <v>17.211261707158947</v>
      </c>
    </row>
    <row r="1013" spans="1:7" x14ac:dyDescent="0.3">
      <c r="A1013">
        <v>44069</v>
      </c>
      <c r="B1013">
        <v>291.95999999999998</v>
      </c>
      <c r="C1013">
        <v>6.0999999999999659</v>
      </c>
      <c r="D1013">
        <v>2.1339117050304224</v>
      </c>
      <c r="E1013">
        <v>42216690</v>
      </c>
      <c r="F1013">
        <v>7350104</v>
      </c>
      <c r="G1013">
        <v>21.080652978183753</v>
      </c>
    </row>
    <row r="1014" spans="1:7" x14ac:dyDescent="0.3">
      <c r="A1014">
        <v>44068</v>
      </c>
      <c r="B1014">
        <v>285.86</v>
      </c>
      <c r="C1014">
        <v>2.2300000000000182</v>
      </c>
      <c r="D1014">
        <v>0.78623558861898191</v>
      </c>
      <c r="E1014">
        <v>34866586</v>
      </c>
      <c r="F1014">
        <v>-1551947</v>
      </c>
      <c r="G1014">
        <v>-4.2614209638812195</v>
      </c>
    </row>
    <row r="1015" spans="1:7" x14ac:dyDescent="0.3">
      <c r="A1015">
        <v>44067</v>
      </c>
      <c r="B1015">
        <v>283.63</v>
      </c>
      <c r="C1015">
        <v>1.7599999999999909</v>
      </c>
      <c r="D1015">
        <v>0.62440131975733171</v>
      </c>
      <c r="E1015">
        <v>36418533</v>
      </c>
      <c r="F1015">
        <v>1669599</v>
      </c>
      <c r="G1015">
        <v>4.8047488305684425</v>
      </c>
    </row>
    <row r="1016" spans="1:7" x14ac:dyDescent="0.3">
      <c r="A1016">
        <v>44064</v>
      </c>
      <c r="B1016">
        <v>281.87</v>
      </c>
      <c r="C1016">
        <v>1.9399999999999977</v>
      </c>
      <c r="D1016">
        <v>0.69303040045725639</v>
      </c>
      <c r="E1016">
        <v>34748934</v>
      </c>
      <c r="F1016">
        <v>7025555</v>
      </c>
      <c r="G1016">
        <v>25.341625925180331</v>
      </c>
    </row>
    <row r="1017" spans="1:7" x14ac:dyDescent="0.3">
      <c r="A1017">
        <v>44063</v>
      </c>
      <c r="B1017">
        <v>279.93</v>
      </c>
      <c r="C1017">
        <v>3.8299999999999841</v>
      </c>
      <c r="D1017">
        <v>1.3871785584932936</v>
      </c>
      <c r="E1017">
        <v>27723379</v>
      </c>
      <c r="F1017">
        <v>-4275980</v>
      </c>
      <c r="G1017">
        <v>-13.362705171687971</v>
      </c>
    </row>
    <row r="1018" spans="1:7" x14ac:dyDescent="0.3">
      <c r="A1018">
        <v>44062</v>
      </c>
      <c r="B1018">
        <v>276.10000000000002</v>
      </c>
      <c r="C1018">
        <v>-1.8700000000000045</v>
      </c>
      <c r="D1018">
        <v>-0.67273446774831969</v>
      </c>
      <c r="E1018">
        <v>31999359</v>
      </c>
      <c r="F1018">
        <v>8469861</v>
      </c>
      <c r="G1018">
        <v>35.996777321811116</v>
      </c>
    </row>
    <row r="1019" spans="1:7" x14ac:dyDescent="0.3">
      <c r="A1019">
        <v>44061</v>
      </c>
      <c r="B1019">
        <v>277.97000000000003</v>
      </c>
      <c r="C1019">
        <v>2.6500000000000341</v>
      </c>
      <c r="D1019">
        <v>0.96251634461718516</v>
      </c>
      <c r="E1019">
        <v>23529498</v>
      </c>
      <c r="F1019">
        <v>-1273468</v>
      </c>
      <c r="G1019">
        <v>-5.1343375626931067</v>
      </c>
    </row>
    <row r="1020" spans="1:7" x14ac:dyDescent="0.3">
      <c r="A1020">
        <v>44060</v>
      </c>
      <c r="B1020">
        <v>275.32</v>
      </c>
      <c r="C1020">
        <v>3.1599999999999682</v>
      </c>
      <c r="D1020">
        <v>1.1610817166372605</v>
      </c>
      <c r="E1020">
        <v>24802966</v>
      </c>
      <c r="F1020">
        <v>-5996528</v>
      </c>
      <c r="G1020">
        <v>-19.469566610412496</v>
      </c>
    </row>
    <row r="1021" spans="1:7" x14ac:dyDescent="0.3">
      <c r="A1021">
        <v>44057</v>
      </c>
      <c r="B1021">
        <v>272.16000000000003</v>
      </c>
      <c r="C1021">
        <v>-0.31999999999999318</v>
      </c>
      <c r="D1021">
        <v>-0.11743981209629814</v>
      </c>
      <c r="E1021">
        <v>30799494</v>
      </c>
      <c r="F1021">
        <v>-1096223</v>
      </c>
      <c r="G1021">
        <v>-3.4368971859137076</v>
      </c>
    </row>
    <row r="1022" spans="1:7" x14ac:dyDescent="0.3">
      <c r="A1022">
        <v>44056</v>
      </c>
      <c r="B1022">
        <v>272.48</v>
      </c>
      <c r="C1022">
        <v>0.62000000000000455</v>
      </c>
      <c r="D1022">
        <v>0.22805855955271262</v>
      </c>
      <c r="E1022">
        <v>31895717</v>
      </c>
      <c r="F1022">
        <v>-6998555</v>
      </c>
      <c r="G1022">
        <v>-17.993793533402552</v>
      </c>
    </row>
    <row r="1023" spans="1:7" x14ac:dyDescent="0.3">
      <c r="A1023">
        <v>44055</v>
      </c>
      <c r="B1023">
        <v>271.86</v>
      </c>
      <c r="C1023">
        <v>6.6700000000000159</v>
      </c>
      <c r="D1023">
        <v>2.5151777970511771</v>
      </c>
      <c r="E1023">
        <v>38894272</v>
      </c>
      <c r="F1023">
        <v>-4210051</v>
      </c>
      <c r="G1023">
        <v>-9.7671201099713372</v>
      </c>
    </row>
    <row r="1024" spans="1:7" x14ac:dyDescent="0.3">
      <c r="A1024">
        <v>44054</v>
      </c>
      <c r="B1024">
        <v>265.19</v>
      </c>
      <c r="C1024">
        <v>-5.1200000000000045</v>
      </c>
      <c r="D1024">
        <v>-1.8941215641300746</v>
      </c>
      <c r="E1024">
        <v>43104323</v>
      </c>
      <c r="F1024">
        <v>8015950</v>
      </c>
      <c r="G1024">
        <v>22.845031885633453</v>
      </c>
    </row>
    <row r="1025" spans="1:7" x14ac:dyDescent="0.3">
      <c r="A1025">
        <v>44053</v>
      </c>
      <c r="B1025">
        <v>270.31</v>
      </c>
      <c r="C1025">
        <v>-1.160000000000025</v>
      </c>
      <c r="D1025">
        <v>-0.42730320109036907</v>
      </c>
      <c r="E1025">
        <v>35088373</v>
      </c>
      <c r="F1025">
        <v>-9880983</v>
      </c>
      <c r="G1025">
        <v>-21.972702922407873</v>
      </c>
    </row>
    <row r="1026" spans="1:7" x14ac:dyDescent="0.3">
      <c r="A1026">
        <v>44050</v>
      </c>
      <c r="B1026">
        <v>271.47000000000003</v>
      </c>
      <c r="C1026">
        <v>-3.1699999999999591</v>
      </c>
      <c r="D1026">
        <v>-1.1542382755607192</v>
      </c>
      <c r="E1026">
        <v>44969356</v>
      </c>
      <c r="F1026">
        <v>16921132</v>
      </c>
      <c r="G1026">
        <v>60.328711008582935</v>
      </c>
    </row>
    <row r="1027" spans="1:7" x14ac:dyDescent="0.3">
      <c r="A1027">
        <v>44049</v>
      </c>
      <c r="B1027">
        <v>274.64</v>
      </c>
      <c r="C1027">
        <v>3.589999999999975</v>
      </c>
      <c r="D1027">
        <v>1.3244788784357038</v>
      </c>
      <c r="E1027">
        <v>28048224</v>
      </c>
      <c r="F1027">
        <v>6362303</v>
      </c>
      <c r="G1027">
        <v>29.338403473848309</v>
      </c>
    </row>
    <row r="1028" spans="1:7" x14ac:dyDescent="0.3">
      <c r="A1028">
        <v>44048</v>
      </c>
      <c r="B1028">
        <v>271.05</v>
      </c>
      <c r="C1028">
        <v>0.67000000000001592</v>
      </c>
      <c r="D1028">
        <v>0.2477993934462667</v>
      </c>
      <c r="E1028">
        <v>21685921</v>
      </c>
      <c r="F1028">
        <v>-3225365</v>
      </c>
      <c r="G1028">
        <v>-12.947404642217187</v>
      </c>
    </row>
    <row r="1029" spans="1:7" x14ac:dyDescent="0.3">
      <c r="A1029">
        <v>44047</v>
      </c>
      <c r="B1029">
        <v>270.38</v>
      </c>
      <c r="C1029">
        <v>1</v>
      </c>
      <c r="D1029">
        <v>0.37122280792931917</v>
      </c>
      <c r="E1029">
        <v>24911286</v>
      </c>
      <c r="F1029">
        <v>-7170280</v>
      </c>
      <c r="G1029">
        <v>-22.350155849624048</v>
      </c>
    </row>
    <row r="1030" spans="1:7" x14ac:dyDescent="0.3">
      <c r="A1030">
        <v>44046</v>
      </c>
      <c r="B1030">
        <v>269.38</v>
      </c>
      <c r="C1030">
        <v>3.589999999999975</v>
      </c>
      <c r="D1030">
        <v>1.3506903946724762</v>
      </c>
      <c r="E1030">
        <v>32081566</v>
      </c>
      <c r="F1030">
        <v>-21674593</v>
      </c>
      <c r="G1030">
        <v>-40.320204053269507</v>
      </c>
    </row>
    <row r="1031" spans="1:7" x14ac:dyDescent="0.3">
      <c r="A1031">
        <v>44043</v>
      </c>
      <c r="B1031">
        <v>265.79000000000002</v>
      </c>
      <c r="C1031">
        <v>4.660000000000025</v>
      </c>
      <c r="D1031">
        <v>1.7845517558304389</v>
      </c>
      <c r="E1031">
        <v>53756159</v>
      </c>
      <c r="F1031">
        <v>11981703</v>
      </c>
      <c r="G1031">
        <v>28.681888759963744</v>
      </c>
    </row>
    <row r="1032" spans="1:7" x14ac:dyDescent="0.3">
      <c r="A1032">
        <v>44042</v>
      </c>
      <c r="B1032">
        <v>261.13</v>
      </c>
      <c r="C1032">
        <v>1.3600000000000136</v>
      </c>
      <c r="D1032">
        <v>0.52354005466374631</v>
      </c>
      <c r="E1032">
        <v>41774456</v>
      </c>
      <c r="F1032">
        <v>14217572</v>
      </c>
      <c r="G1032">
        <v>51.593540111429142</v>
      </c>
    </row>
    <row r="1033" spans="1:7" x14ac:dyDescent="0.3">
      <c r="A1033">
        <v>44041</v>
      </c>
      <c r="B1033">
        <v>259.77</v>
      </c>
      <c r="C1033">
        <v>2.9599999999999795</v>
      </c>
      <c r="D1033">
        <v>1.1526030917799071</v>
      </c>
      <c r="E1033">
        <v>27556884</v>
      </c>
      <c r="F1033">
        <v>-3745506</v>
      </c>
      <c r="G1033">
        <v>-11.965559179347009</v>
      </c>
    </row>
    <row r="1034" spans="1:7" x14ac:dyDescent="0.3">
      <c r="A1034">
        <v>44040</v>
      </c>
      <c r="B1034">
        <v>256.81</v>
      </c>
      <c r="C1034">
        <v>-3.3100000000000023</v>
      </c>
      <c r="D1034">
        <v>-1.2724896201753046</v>
      </c>
      <c r="E1034">
        <v>31302390</v>
      </c>
      <c r="F1034">
        <v>-5143351</v>
      </c>
      <c r="G1034">
        <v>-14.112351289551226</v>
      </c>
    </row>
    <row r="1035" spans="1:7" x14ac:dyDescent="0.3">
      <c r="A1035">
        <v>44039</v>
      </c>
      <c r="B1035">
        <v>260.12</v>
      </c>
      <c r="C1035">
        <v>4.5600000000000023</v>
      </c>
      <c r="D1035">
        <v>1.7843167944905314</v>
      </c>
      <c r="E1035">
        <v>36445741</v>
      </c>
      <c r="F1035">
        <v>-17608795</v>
      </c>
      <c r="G1035">
        <v>-32.575980302559621</v>
      </c>
    </row>
    <row r="1036" spans="1:7" x14ac:dyDescent="0.3">
      <c r="A1036">
        <v>44036</v>
      </c>
      <c r="B1036">
        <v>255.56</v>
      </c>
      <c r="C1036">
        <v>-2.4499999999999886</v>
      </c>
      <c r="D1036">
        <v>-0.94957559784504042</v>
      </c>
      <c r="E1036">
        <v>54054536</v>
      </c>
      <c r="F1036">
        <v>2690998</v>
      </c>
      <c r="G1036">
        <v>5.2391211835913643</v>
      </c>
    </row>
    <row r="1037" spans="1:7" x14ac:dyDescent="0.3">
      <c r="A1037">
        <v>44035</v>
      </c>
      <c r="B1037">
        <v>258.01</v>
      </c>
      <c r="C1037">
        <v>-6.9200000000000159</v>
      </c>
      <c r="D1037">
        <v>-2.6120107198127869</v>
      </c>
      <c r="E1037">
        <v>51363538</v>
      </c>
      <c r="F1037">
        <v>21498019</v>
      </c>
      <c r="G1037">
        <v>71.982740363561064</v>
      </c>
    </row>
    <row r="1038" spans="1:7" x14ac:dyDescent="0.3">
      <c r="A1038">
        <v>44034</v>
      </c>
      <c r="B1038">
        <v>264.93</v>
      </c>
      <c r="C1038">
        <v>0.93000000000000682</v>
      </c>
      <c r="D1038">
        <v>0.35227272727272985</v>
      </c>
      <c r="E1038">
        <v>29865519</v>
      </c>
      <c r="F1038">
        <v>-13577448</v>
      </c>
      <c r="G1038">
        <v>-31.253500710483241</v>
      </c>
    </row>
    <row r="1039" spans="1:7" x14ac:dyDescent="0.3">
      <c r="A1039">
        <v>44033</v>
      </c>
      <c r="B1039">
        <v>264</v>
      </c>
      <c r="C1039">
        <v>-2.7799999999999727</v>
      </c>
      <c r="D1039">
        <v>-1.0420571257215583</v>
      </c>
      <c r="E1039">
        <v>43442967</v>
      </c>
      <c r="F1039">
        <v>2832839</v>
      </c>
      <c r="G1039">
        <v>6.9756958165706839</v>
      </c>
    </row>
    <row r="1040" spans="1:7" x14ac:dyDescent="0.3">
      <c r="A1040">
        <v>44032</v>
      </c>
      <c r="B1040">
        <v>266.77999999999997</v>
      </c>
      <c r="C1040">
        <v>7.3599999999999568</v>
      </c>
      <c r="D1040">
        <v>2.8370981420090802</v>
      </c>
      <c r="E1040">
        <v>40610128</v>
      </c>
      <c r="F1040">
        <v>5472257</v>
      </c>
      <c r="G1040">
        <v>15.573672633723312</v>
      </c>
    </row>
    <row r="1041" spans="1:7" x14ac:dyDescent="0.3">
      <c r="A1041">
        <v>44029</v>
      </c>
      <c r="B1041">
        <v>259.42</v>
      </c>
      <c r="C1041">
        <v>0.30000000000001137</v>
      </c>
      <c r="D1041">
        <v>0.11577647422044279</v>
      </c>
      <c r="E1041">
        <v>35137871</v>
      </c>
      <c r="F1041">
        <v>-12456240</v>
      </c>
      <c r="G1041">
        <v>-26.171809365238484</v>
      </c>
    </row>
    <row r="1042" spans="1:7" x14ac:dyDescent="0.3">
      <c r="A1042">
        <v>44028</v>
      </c>
      <c r="B1042">
        <v>259.12</v>
      </c>
      <c r="C1042">
        <v>-1.7799999999999727</v>
      </c>
      <c r="D1042">
        <v>-0.68225373706399883</v>
      </c>
      <c r="E1042">
        <v>47594111</v>
      </c>
      <c r="F1042">
        <v>-6929758</v>
      </c>
      <c r="G1042">
        <v>-12.709585961333742</v>
      </c>
    </row>
    <row r="1043" spans="1:7" x14ac:dyDescent="0.3">
      <c r="A1043">
        <v>44027</v>
      </c>
      <c r="B1043">
        <v>260.89999999999998</v>
      </c>
      <c r="C1043">
        <v>0.52999999999997272</v>
      </c>
      <c r="D1043">
        <v>0.2035564773207254</v>
      </c>
      <c r="E1043">
        <v>54523869</v>
      </c>
      <c r="F1043">
        <v>-17706643</v>
      </c>
      <c r="G1043">
        <v>-24.514076544272591</v>
      </c>
    </row>
    <row r="1044" spans="1:7" x14ac:dyDescent="0.3">
      <c r="A1044">
        <v>44026</v>
      </c>
      <c r="B1044">
        <v>260.37</v>
      </c>
      <c r="C1044">
        <v>1.8299999999999841</v>
      </c>
      <c r="D1044">
        <v>0.70782084010210566</v>
      </c>
      <c r="E1044">
        <v>72230512</v>
      </c>
      <c r="F1044">
        <v>8122422</v>
      </c>
      <c r="G1044">
        <v>12.669886125136468</v>
      </c>
    </row>
    <row r="1045" spans="1:7" x14ac:dyDescent="0.3">
      <c r="A1045">
        <v>44025</v>
      </c>
      <c r="B1045">
        <v>258.54000000000002</v>
      </c>
      <c r="C1045">
        <v>-5.4300000000000068</v>
      </c>
      <c r="D1045">
        <v>-2.0570519377201979</v>
      </c>
      <c r="E1045">
        <v>64108090</v>
      </c>
      <c r="F1045">
        <v>31222792</v>
      </c>
      <c r="G1045">
        <v>94.944531139720851</v>
      </c>
    </row>
    <row r="1046" spans="1:7" x14ac:dyDescent="0.3">
      <c r="A1046">
        <v>44022</v>
      </c>
      <c r="B1046">
        <v>263.97000000000003</v>
      </c>
      <c r="C1046">
        <v>1.7900000000000205</v>
      </c>
      <c r="D1046">
        <v>0.68273705088108183</v>
      </c>
      <c r="E1046">
        <v>32885298</v>
      </c>
      <c r="F1046">
        <v>-7427608</v>
      </c>
      <c r="G1046">
        <v>-18.424888545618618</v>
      </c>
    </row>
    <row r="1047" spans="1:7" x14ac:dyDescent="0.3">
      <c r="A1047">
        <v>44021</v>
      </c>
      <c r="B1047">
        <v>262.18</v>
      </c>
      <c r="C1047">
        <v>2.1899999999999977</v>
      </c>
      <c r="D1047">
        <v>0.84234009000346077</v>
      </c>
      <c r="E1047">
        <v>40312906</v>
      </c>
      <c r="F1047">
        <v>9886633</v>
      </c>
      <c r="G1047">
        <v>32.493736580881922</v>
      </c>
    </row>
    <row r="1048" spans="1:7" x14ac:dyDescent="0.3">
      <c r="A1048">
        <v>44020</v>
      </c>
      <c r="B1048">
        <v>259.99</v>
      </c>
      <c r="C1048">
        <v>3.3799999999999955</v>
      </c>
      <c r="D1048">
        <v>1.3171739215151379</v>
      </c>
      <c r="E1048">
        <v>30426273</v>
      </c>
      <c r="F1048">
        <v>-6151918</v>
      </c>
      <c r="G1048">
        <v>-16.818540862231266</v>
      </c>
    </row>
    <row r="1049" spans="1:7" x14ac:dyDescent="0.3">
      <c r="A1049">
        <v>44019</v>
      </c>
      <c r="B1049">
        <v>256.61</v>
      </c>
      <c r="C1049">
        <v>-1.7799999999999727</v>
      </c>
      <c r="D1049">
        <v>-0.68888114865125305</v>
      </c>
      <c r="E1049">
        <v>36578191</v>
      </c>
      <c r="F1049">
        <v>1989142</v>
      </c>
      <c r="G1049">
        <v>5.7507854581373428</v>
      </c>
    </row>
    <row r="1050" spans="1:7" x14ac:dyDescent="0.3">
      <c r="A1050">
        <v>44018</v>
      </c>
      <c r="B1050">
        <v>258.39</v>
      </c>
      <c r="C1050">
        <v>6.1999999999999886</v>
      </c>
      <c r="D1050">
        <v>2.4584638566160391</v>
      </c>
      <c r="E1050">
        <v>34589049</v>
      </c>
      <c r="F1050">
        <v>2632552</v>
      </c>
      <c r="G1050">
        <v>8.2379242005154687</v>
      </c>
    </row>
    <row r="1051" spans="1:7" x14ac:dyDescent="0.3">
      <c r="A1051">
        <v>44014</v>
      </c>
      <c r="B1051">
        <v>252.19</v>
      </c>
      <c r="C1051">
        <v>1.6999999999999886</v>
      </c>
      <c r="D1051">
        <v>0.67866980717792669</v>
      </c>
      <c r="E1051">
        <v>31956497</v>
      </c>
      <c r="F1051">
        <v>-2732716</v>
      </c>
      <c r="G1051">
        <v>-7.8777111489960872</v>
      </c>
    </row>
    <row r="1052" spans="1:7" x14ac:dyDescent="0.3">
      <c r="A1052">
        <v>44013</v>
      </c>
      <c r="B1052">
        <v>250.49</v>
      </c>
      <c r="C1052">
        <v>2.8900000000000148</v>
      </c>
      <c r="D1052">
        <v>1.1672051696284389</v>
      </c>
      <c r="E1052">
        <v>34689213</v>
      </c>
      <c r="F1052">
        <v>-4220006</v>
      </c>
      <c r="G1052">
        <v>-10.845774108187573</v>
      </c>
    </row>
    <row r="1053" spans="1:7" x14ac:dyDescent="0.3">
      <c r="A1053">
        <v>44012</v>
      </c>
      <c r="B1053">
        <v>247.6</v>
      </c>
      <c r="C1053">
        <v>4.7599999999999909</v>
      </c>
      <c r="D1053">
        <v>1.9601383627079521</v>
      </c>
      <c r="E1053">
        <v>38909219</v>
      </c>
      <c r="F1053">
        <v>4531419</v>
      </c>
      <c r="G1053">
        <v>13.18123614658297</v>
      </c>
    </row>
    <row r="1054" spans="1:7" x14ac:dyDescent="0.3">
      <c r="A1054">
        <v>44011</v>
      </c>
      <c r="B1054">
        <v>242.84</v>
      </c>
      <c r="C1054">
        <v>2.6200000000000045</v>
      </c>
      <c r="D1054">
        <v>1.0906668886853736</v>
      </c>
      <c r="E1054">
        <v>34377800</v>
      </c>
      <c r="F1054">
        <v>-18446754</v>
      </c>
      <c r="G1054">
        <v>-34.920794598663342</v>
      </c>
    </row>
    <row r="1055" spans="1:7" x14ac:dyDescent="0.3">
      <c r="A1055">
        <v>44008</v>
      </c>
      <c r="B1055">
        <v>240.22</v>
      </c>
      <c r="C1055">
        <v>-5.8100000000000023</v>
      </c>
      <c r="D1055">
        <v>-2.3615006300044721</v>
      </c>
      <c r="E1055">
        <v>52824554</v>
      </c>
      <c r="F1055">
        <v>15883743</v>
      </c>
      <c r="G1055">
        <v>42.997818862179287</v>
      </c>
    </row>
    <row r="1056" spans="1:7" x14ac:dyDescent="0.3">
      <c r="A1056">
        <v>44007</v>
      </c>
      <c r="B1056">
        <v>246.03</v>
      </c>
      <c r="C1056">
        <v>2.3199999999999932</v>
      </c>
      <c r="D1056">
        <v>0.95195108940954132</v>
      </c>
      <c r="E1056">
        <v>36940811</v>
      </c>
      <c r="F1056">
        <v>-9091565</v>
      </c>
      <c r="G1056">
        <v>-19.750370912854901</v>
      </c>
    </row>
    <row r="1057" spans="1:7" x14ac:dyDescent="0.3">
      <c r="A1057">
        <v>44006</v>
      </c>
      <c r="B1057">
        <v>243.71</v>
      </c>
      <c r="C1057">
        <v>-5.1299999999999955</v>
      </c>
      <c r="D1057">
        <v>-2.0615656646841325</v>
      </c>
      <c r="E1057">
        <v>46032376</v>
      </c>
      <c r="F1057">
        <v>13265006</v>
      </c>
      <c r="G1057">
        <v>40.48236401029439</v>
      </c>
    </row>
    <row r="1058" spans="1:7" x14ac:dyDescent="0.3">
      <c r="A1058">
        <v>44005</v>
      </c>
      <c r="B1058">
        <v>248.84</v>
      </c>
      <c r="C1058">
        <v>2.0999999999999943</v>
      </c>
      <c r="D1058">
        <v>0.85109832212044834</v>
      </c>
      <c r="E1058">
        <v>32767370</v>
      </c>
      <c r="F1058">
        <v>8698694</v>
      </c>
      <c r="G1058">
        <v>36.141140459907305</v>
      </c>
    </row>
    <row r="1059" spans="1:7" x14ac:dyDescent="0.3">
      <c r="A1059">
        <v>44004</v>
      </c>
      <c r="B1059">
        <v>246.74</v>
      </c>
      <c r="C1059">
        <v>2.5</v>
      </c>
      <c r="D1059">
        <v>1.0235833606288895</v>
      </c>
      <c r="E1059">
        <v>24068676</v>
      </c>
      <c r="F1059">
        <v>-25353436</v>
      </c>
      <c r="G1059">
        <v>-51.299782575054664</v>
      </c>
    </row>
    <row r="1060" spans="1:7" x14ac:dyDescent="0.3">
      <c r="A1060">
        <v>44001</v>
      </c>
      <c r="B1060">
        <v>244.24</v>
      </c>
      <c r="C1060">
        <v>-3.9999999999992042E-2</v>
      </c>
      <c r="D1060">
        <v>-1.637465203864092E-2</v>
      </c>
      <c r="E1060">
        <v>49422112</v>
      </c>
      <c r="F1060">
        <v>18843464</v>
      </c>
      <c r="G1060">
        <v>61.622946835321166</v>
      </c>
    </row>
    <row r="1061" spans="1:7" x14ac:dyDescent="0.3">
      <c r="A1061">
        <v>44000</v>
      </c>
      <c r="B1061">
        <v>244.28</v>
      </c>
      <c r="C1061">
        <v>0.65999999999999659</v>
      </c>
      <c r="D1061">
        <v>0.27091371808554165</v>
      </c>
      <c r="E1061">
        <v>30578648</v>
      </c>
      <c r="F1061">
        <v>-4170620</v>
      </c>
      <c r="G1061">
        <v>-12.002036992549023</v>
      </c>
    </row>
    <row r="1062" spans="1:7" x14ac:dyDescent="0.3">
      <c r="A1062">
        <v>43999</v>
      </c>
      <c r="B1062">
        <v>243.62</v>
      </c>
      <c r="C1062">
        <v>0.77000000000001023</v>
      </c>
      <c r="D1062">
        <v>0.31706814906321196</v>
      </c>
      <c r="E1062">
        <v>34749268</v>
      </c>
      <c r="F1062">
        <v>-14140827</v>
      </c>
      <c r="G1062">
        <v>-28.923705302679409</v>
      </c>
    </row>
    <row r="1063" spans="1:7" x14ac:dyDescent="0.3">
      <c r="A1063">
        <v>43998</v>
      </c>
      <c r="B1063">
        <v>242.85</v>
      </c>
      <c r="C1063">
        <v>4.0999999999999943</v>
      </c>
      <c r="D1063">
        <v>1.7172774869109924</v>
      </c>
      <c r="E1063">
        <v>48890095</v>
      </c>
      <c r="F1063">
        <v>3582724</v>
      </c>
      <c r="G1063">
        <v>7.9075963158400873</v>
      </c>
    </row>
    <row r="1064" spans="1:7" x14ac:dyDescent="0.3">
      <c r="A1064">
        <v>43997</v>
      </c>
      <c r="B1064">
        <v>238.75</v>
      </c>
      <c r="C1064">
        <v>2.8700000000000045</v>
      </c>
      <c r="D1064">
        <v>1.2167203662879449</v>
      </c>
      <c r="E1064">
        <v>45307371</v>
      </c>
      <c r="F1064">
        <v>-26727416</v>
      </c>
      <c r="G1064">
        <v>-37.103484459529255</v>
      </c>
    </row>
    <row r="1065" spans="1:7" x14ac:dyDescent="0.3">
      <c r="A1065">
        <v>43994</v>
      </c>
      <c r="B1065">
        <v>235.88</v>
      </c>
      <c r="C1065">
        <v>1.8599999999999852</v>
      </c>
      <c r="D1065">
        <v>0.794803862917693</v>
      </c>
      <c r="E1065">
        <v>72034787</v>
      </c>
      <c r="F1065">
        <v>-884655</v>
      </c>
      <c r="G1065">
        <v>-1.2131949665769521</v>
      </c>
    </row>
    <row r="1066" spans="1:7" x14ac:dyDescent="0.3">
      <c r="A1066">
        <v>43993</v>
      </c>
      <c r="B1066">
        <v>234.02</v>
      </c>
      <c r="C1066">
        <v>-12.199999999999989</v>
      </c>
      <c r="D1066">
        <v>-4.9549183656892168</v>
      </c>
      <c r="E1066">
        <v>72919442</v>
      </c>
      <c r="F1066">
        <v>14835032</v>
      </c>
      <c r="G1066">
        <v>25.540471186674704</v>
      </c>
    </row>
    <row r="1067" spans="1:7" x14ac:dyDescent="0.3">
      <c r="A1067">
        <v>43992</v>
      </c>
      <c r="B1067">
        <v>246.22</v>
      </c>
      <c r="C1067">
        <v>2.9199999999999875</v>
      </c>
      <c r="D1067">
        <v>1.2001644060830199</v>
      </c>
      <c r="E1067">
        <v>58084410</v>
      </c>
      <c r="F1067">
        <v>23038156</v>
      </c>
      <c r="G1067">
        <v>65.736429348483298</v>
      </c>
    </row>
    <row r="1068" spans="1:7" x14ac:dyDescent="0.3">
      <c r="A1068">
        <v>43991</v>
      </c>
      <c r="B1068">
        <v>243.3</v>
      </c>
      <c r="C1068">
        <v>1.75</v>
      </c>
      <c r="D1068">
        <v>0.72448768370937688</v>
      </c>
      <c r="E1068">
        <v>35046254</v>
      </c>
      <c r="F1068">
        <v>2108949</v>
      </c>
      <c r="G1068">
        <v>6.4029191216464127</v>
      </c>
    </row>
    <row r="1069" spans="1:7" x14ac:dyDescent="0.3">
      <c r="A1069">
        <v>43990</v>
      </c>
      <c r="B1069">
        <v>241.55</v>
      </c>
      <c r="C1069">
        <v>1.8600000000000136</v>
      </c>
      <c r="D1069">
        <v>0.77600233635112592</v>
      </c>
      <c r="E1069">
        <v>32937305</v>
      </c>
      <c r="F1069">
        <v>-14428264</v>
      </c>
      <c r="G1069">
        <v>-30.461502531511865</v>
      </c>
    </row>
    <row r="1070" spans="1:7" x14ac:dyDescent="0.3">
      <c r="A1070">
        <v>43987</v>
      </c>
      <c r="B1070">
        <v>239.69</v>
      </c>
      <c r="C1070">
        <v>4.6599999999999966</v>
      </c>
      <c r="D1070">
        <v>1.9827256094966585</v>
      </c>
      <c r="E1070">
        <v>47365569</v>
      </c>
      <c r="F1070">
        <v>8649472</v>
      </c>
      <c r="G1070">
        <v>22.340764359589244</v>
      </c>
    </row>
    <row r="1071" spans="1:7" x14ac:dyDescent="0.3">
      <c r="A1071">
        <v>43986</v>
      </c>
      <c r="B1071">
        <v>235.03</v>
      </c>
      <c r="C1071">
        <v>-1.6599999999999966</v>
      </c>
      <c r="D1071">
        <v>-0.70133930457560378</v>
      </c>
      <c r="E1071">
        <v>38716097</v>
      </c>
      <c r="F1071">
        <v>1487396</v>
      </c>
      <c r="G1071">
        <v>3.9952938460033831</v>
      </c>
    </row>
    <row r="1072" spans="1:7" x14ac:dyDescent="0.3">
      <c r="A1072">
        <v>43985</v>
      </c>
      <c r="B1072">
        <v>236.69</v>
      </c>
      <c r="C1072">
        <v>1.0600000000000023</v>
      </c>
      <c r="D1072">
        <v>0.44985782795060147</v>
      </c>
      <c r="E1072">
        <v>37228701</v>
      </c>
      <c r="F1072">
        <v>3845286</v>
      </c>
      <c r="G1072">
        <v>11.518551951620289</v>
      </c>
    </row>
    <row r="1073" spans="1:7" x14ac:dyDescent="0.3">
      <c r="A1073">
        <v>43984</v>
      </c>
      <c r="B1073">
        <v>235.63</v>
      </c>
      <c r="C1073">
        <v>1.5699999999999932</v>
      </c>
      <c r="D1073">
        <v>0.67076817909937336</v>
      </c>
      <c r="E1073">
        <v>33383415</v>
      </c>
      <c r="F1073">
        <v>7243290</v>
      </c>
      <c r="G1073">
        <v>27.709469637195692</v>
      </c>
    </row>
    <row r="1074" spans="1:7" x14ac:dyDescent="0.3">
      <c r="A1074">
        <v>43983</v>
      </c>
      <c r="B1074">
        <v>234.06</v>
      </c>
      <c r="C1074">
        <v>0.69999999999998863</v>
      </c>
      <c r="D1074">
        <v>0.29996571820362899</v>
      </c>
      <c r="E1074">
        <v>26140125</v>
      </c>
      <c r="F1074">
        <v>-24738471</v>
      </c>
      <c r="G1074">
        <v>-48.622550433585076</v>
      </c>
    </row>
    <row r="1075" spans="1:7" x14ac:dyDescent="0.3">
      <c r="A1075">
        <v>43980</v>
      </c>
      <c r="B1075">
        <v>233.36</v>
      </c>
      <c r="C1075">
        <v>3.3700000000000045</v>
      </c>
      <c r="D1075">
        <v>1.465281099178227</v>
      </c>
      <c r="E1075">
        <v>50878596</v>
      </c>
      <c r="F1075">
        <v>7870118</v>
      </c>
      <c r="G1075">
        <v>18.298992119646737</v>
      </c>
    </row>
    <row r="1076" spans="1:7" x14ac:dyDescent="0.3">
      <c r="A1076">
        <v>43979</v>
      </c>
      <c r="B1076">
        <v>229.99</v>
      </c>
      <c r="C1076">
        <v>-0.29999999999998295</v>
      </c>
      <c r="D1076">
        <v>-0.13027052846410306</v>
      </c>
      <c r="E1076">
        <v>43008478</v>
      </c>
      <c r="F1076">
        <v>-12657087</v>
      </c>
      <c r="G1076">
        <v>-22.737732025175706</v>
      </c>
    </row>
    <row r="1077" spans="1:7" x14ac:dyDescent="0.3">
      <c r="A1077">
        <v>43978</v>
      </c>
      <c r="B1077">
        <v>230.29</v>
      </c>
      <c r="C1077">
        <v>1.25</v>
      </c>
      <c r="D1077">
        <v>0.54575619979042966</v>
      </c>
      <c r="E1077">
        <v>55665565</v>
      </c>
      <c r="F1077">
        <v>22610219</v>
      </c>
      <c r="G1077">
        <v>68.40109614947005</v>
      </c>
    </row>
    <row r="1078" spans="1:7" x14ac:dyDescent="0.3">
      <c r="A1078">
        <v>43977</v>
      </c>
      <c r="B1078">
        <v>229.04</v>
      </c>
      <c r="C1078">
        <v>-0.62000000000000455</v>
      </c>
      <c r="D1078">
        <v>-0.26996429504485087</v>
      </c>
      <c r="E1078">
        <v>33055346</v>
      </c>
      <c r="F1078">
        <v>4292957</v>
      </c>
      <c r="G1078">
        <v>14.925592585511586</v>
      </c>
    </row>
    <row r="1079" spans="1:7" x14ac:dyDescent="0.3">
      <c r="A1079">
        <v>43973</v>
      </c>
      <c r="B1079">
        <v>229.66</v>
      </c>
      <c r="C1079">
        <v>0.78999999999999204</v>
      </c>
      <c r="D1079">
        <v>0.34517411631056583</v>
      </c>
      <c r="E1079">
        <v>28762389</v>
      </c>
      <c r="F1079">
        <v>-14880519</v>
      </c>
      <c r="G1079">
        <v>-34.09607581602949</v>
      </c>
    </row>
    <row r="1080" spans="1:7" x14ac:dyDescent="0.3">
      <c r="A1080">
        <v>43972</v>
      </c>
      <c r="B1080">
        <v>228.87</v>
      </c>
      <c r="C1080">
        <v>-2.5199999999999818</v>
      </c>
      <c r="D1080">
        <v>-1.0890704006223182</v>
      </c>
      <c r="E1080">
        <v>43642908</v>
      </c>
      <c r="F1080">
        <v>6225908</v>
      </c>
      <c r="G1080">
        <v>16.639249538979609</v>
      </c>
    </row>
    <row r="1081" spans="1:7" x14ac:dyDescent="0.3">
      <c r="A1081">
        <v>43971</v>
      </c>
      <c r="B1081">
        <v>231.39</v>
      </c>
      <c r="C1081">
        <v>4.5299999999999727</v>
      </c>
      <c r="D1081">
        <v>1.9968262364453726</v>
      </c>
      <c r="E1081">
        <v>37417000</v>
      </c>
      <c r="F1081">
        <v>1179697</v>
      </c>
      <c r="G1081">
        <v>3.2554768217712007</v>
      </c>
    </row>
    <row r="1082" spans="1:7" x14ac:dyDescent="0.3">
      <c r="A1082">
        <v>43970</v>
      </c>
      <c r="B1082">
        <v>226.86</v>
      </c>
      <c r="C1082">
        <v>-0.56999999999999318</v>
      </c>
      <c r="D1082">
        <v>-0.25062656641603709</v>
      </c>
      <c r="E1082">
        <v>36237303</v>
      </c>
      <c r="F1082">
        <v>-6360248</v>
      </c>
      <c r="G1082">
        <v>-14.93101798270046</v>
      </c>
    </row>
    <row r="1083" spans="1:7" x14ac:dyDescent="0.3">
      <c r="A1083">
        <v>43969</v>
      </c>
      <c r="B1083">
        <v>227.43</v>
      </c>
      <c r="C1083">
        <v>4.1599999999999966</v>
      </c>
      <c r="D1083">
        <v>1.8632149415505874</v>
      </c>
      <c r="E1083">
        <v>42597551</v>
      </c>
      <c r="F1083">
        <v>-13149657</v>
      </c>
      <c r="G1083">
        <v>-23.588010004016702</v>
      </c>
    </row>
    <row r="1084" spans="1:7" x14ac:dyDescent="0.3">
      <c r="A1084">
        <v>43966</v>
      </c>
      <c r="B1084">
        <v>223.27</v>
      </c>
      <c r="C1084">
        <v>1.4399999999999977</v>
      </c>
      <c r="D1084">
        <v>0.64914574223504384</v>
      </c>
      <c r="E1084">
        <v>55747208</v>
      </c>
      <c r="F1084">
        <v>4197863</v>
      </c>
      <c r="G1084">
        <v>8.1433876608907454</v>
      </c>
    </row>
    <row r="1085" spans="1:7" x14ac:dyDescent="0.3">
      <c r="A1085">
        <v>43965</v>
      </c>
      <c r="B1085">
        <v>221.83</v>
      </c>
      <c r="C1085">
        <v>2.4900000000000091</v>
      </c>
      <c r="D1085">
        <v>1.135223853378321</v>
      </c>
      <c r="E1085">
        <v>51549345</v>
      </c>
      <c r="F1085">
        <v>-13971863</v>
      </c>
      <c r="G1085">
        <v>-21.324184071819921</v>
      </c>
    </row>
    <row r="1086" spans="1:7" x14ac:dyDescent="0.3">
      <c r="A1086">
        <v>43964</v>
      </c>
      <c r="B1086">
        <v>219.34</v>
      </c>
      <c r="C1086">
        <v>-2.7800000000000011</v>
      </c>
      <c r="D1086">
        <v>-1.2515757248334238</v>
      </c>
      <c r="E1086">
        <v>65521208</v>
      </c>
      <c r="F1086">
        <v>24467085</v>
      </c>
      <c r="G1086">
        <v>59.597144481688233</v>
      </c>
    </row>
    <row r="1087" spans="1:7" x14ac:dyDescent="0.3">
      <c r="A1087">
        <v>43963</v>
      </c>
      <c r="B1087">
        <v>222.12</v>
      </c>
      <c r="C1087">
        <v>-4.75</v>
      </c>
      <c r="D1087">
        <v>-2.0937100542160709</v>
      </c>
      <c r="E1087">
        <v>41054123</v>
      </c>
      <c r="F1087">
        <v>5339995</v>
      </c>
      <c r="G1087">
        <v>14.952052028261757</v>
      </c>
    </row>
    <row r="1088" spans="1:7" x14ac:dyDescent="0.3">
      <c r="A1088">
        <v>43962</v>
      </c>
      <c r="B1088">
        <v>226.87</v>
      </c>
      <c r="C1088">
        <v>2.0099999999999909</v>
      </c>
      <c r="D1088">
        <v>0.89388953126389348</v>
      </c>
      <c r="E1088">
        <v>35714128</v>
      </c>
      <c r="F1088">
        <v>3749712</v>
      </c>
      <c r="G1088">
        <v>11.730894754967524</v>
      </c>
    </row>
    <row r="1089" spans="1:7" x14ac:dyDescent="0.3">
      <c r="A1089">
        <v>43959</v>
      </c>
      <c r="B1089">
        <v>224.86</v>
      </c>
      <c r="C1089">
        <v>3.0400000000000205</v>
      </c>
      <c r="D1089">
        <v>1.370480569831404</v>
      </c>
      <c r="E1089">
        <v>31964416</v>
      </c>
      <c r="F1089">
        <v>-6660420</v>
      </c>
      <c r="G1089">
        <v>-17.243879041971855</v>
      </c>
    </row>
    <row r="1090" spans="1:7" x14ac:dyDescent="0.3">
      <c r="A1090">
        <v>43958</v>
      </c>
      <c r="B1090">
        <v>221.82</v>
      </c>
      <c r="C1090">
        <v>2.8199999999999932</v>
      </c>
      <c r="D1090">
        <v>1.2876712328767093</v>
      </c>
      <c r="E1090">
        <v>38624836</v>
      </c>
      <c r="F1090">
        <v>2169618</v>
      </c>
      <c r="G1090">
        <v>5.9514607757934677</v>
      </c>
    </row>
    <row r="1091" spans="1:7" x14ac:dyDescent="0.3">
      <c r="A1091">
        <v>43957</v>
      </c>
      <c r="B1091">
        <v>219</v>
      </c>
      <c r="C1091">
        <v>1.3400000000000034</v>
      </c>
      <c r="D1091">
        <v>0.61563907010934638</v>
      </c>
      <c r="E1091">
        <v>36455218</v>
      </c>
      <c r="F1091">
        <v>-1327857</v>
      </c>
      <c r="G1091">
        <v>-3.5144227938038393</v>
      </c>
    </row>
    <row r="1092" spans="1:7" x14ac:dyDescent="0.3">
      <c r="A1092">
        <v>43956</v>
      </c>
      <c r="B1092">
        <v>217.66</v>
      </c>
      <c r="C1092">
        <v>2.4399999999999977</v>
      </c>
      <c r="D1092">
        <v>1.1337236316327468</v>
      </c>
      <c r="E1092">
        <v>37783075</v>
      </c>
      <c r="F1092">
        <v>4942055</v>
      </c>
      <c r="G1092">
        <v>15.048421151352789</v>
      </c>
    </row>
    <row r="1093" spans="1:7" x14ac:dyDescent="0.3">
      <c r="A1093">
        <v>43955</v>
      </c>
      <c r="B1093">
        <v>215.22</v>
      </c>
      <c r="C1093">
        <v>2.4799999999999898</v>
      </c>
      <c r="D1093">
        <v>1.1657422205509023</v>
      </c>
      <c r="E1093">
        <v>32841020</v>
      </c>
      <c r="F1093">
        <v>-15953948</v>
      </c>
      <c r="G1093">
        <v>-32.695887821875402</v>
      </c>
    </row>
    <row r="1094" spans="1:7" x14ac:dyDescent="0.3">
      <c r="A1094">
        <v>43952</v>
      </c>
      <c r="B1094">
        <v>212.74</v>
      </c>
      <c r="C1094">
        <v>-6.1699999999999875</v>
      </c>
      <c r="D1094">
        <v>-2.8185098899090892</v>
      </c>
      <c r="E1094">
        <v>48794968</v>
      </c>
      <c r="F1094">
        <v>5435492</v>
      </c>
      <c r="G1094">
        <v>12.535880276781942</v>
      </c>
    </row>
    <row r="1095" spans="1:7" x14ac:dyDescent="0.3">
      <c r="A1095">
        <v>43951</v>
      </c>
      <c r="B1095">
        <v>218.91</v>
      </c>
      <c r="C1095">
        <v>-9.0000000000003411E-2</v>
      </c>
      <c r="D1095">
        <v>-4.1095890410960463E-2</v>
      </c>
      <c r="E1095">
        <v>43359476</v>
      </c>
      <c r="F1095">
        <v>-5356930</v>
      </c>
      <c r="G1095">
        <v>-10.996151891828802</v>
      </c>
    </row>
    <row r="1096" spans="1:7" x14ac:dyDescent="0.3">
      <c r="A1096">
        <v>43950</v>
      </c>
      <c r="B1096">
        <v>219</v>
      </c>
      <c r="C1096">
        <v>7.5</v>
      </c>
      <c r="D1096">
        <v>3.5460992907801416</v>
      </c>
      <c r="E1096">
        <v>48716406</v>
      </c>
      <c r="F1096">
        <v>1853590</v>
      </c>
      <c r="G1096">
        <v>3.9553534298920492</v>
      </c>
    </row>
    <row r="1097" spans="1:7" x14ac:dyDescent="0.3">
      <c r="A1097">
        <v>43949</v>
      </c>
      <c r="B1097">
        <v>211.5</v>
      </c>
      <c r="C1097">
        <v>-4.0600000000000023</v>
      </c>
      <c r="D1097">
        <v>-1.8834663202820572</v>
      </c>
      <c r="E1097">
        <v>46862816</v>
      </c>
      <c r="F1097">
        <v>10411118</v>
      </c>
      <c r="G1097">
        <v>28.561407482307136</v>
      </c>
    </row>
    <row r="1098" spans="1:7" x14ac:dyDescent="0.3">
      <c r="A1098">
        <v>43948</v>
      </c>
      <c r="B1098">
        <v>215.56</v>
      </c>
      <c r="C1098">
        <v>1.7199999999999989</v>
      </c>
      <c r="D1098">
        <v>0.80433969322858156</v>
      </c>
      <c r="E1098">
        <v>36451698</v>
      </c>
      <c r="F1098">
        <v>2148333</v>
      </c>
      <c r="G1098">
        <v>6.2627471095036888</v>
      </c>
    </row>
    <row r="1099" spans="1:7" x14ac:dyDescent="0.3">
      <c r="A1099">
        <v>43945</v>
      </c>
      <c r="B1099">
        <v>213.84</v>
      </c>
      <c r="C1099">
        <v>3.3199999999999932</v>
      </c>
      <c r="D1099">
        <v>1.5770473114193393</v>
      </c>
      <c r="E1099">
        <v>34303365</v>
      </c>
      <c r="F1099">
        <v>-8975177</v>
      </c>
      <c r="G1099">
        <v>-20.738168582481361</v>
      </c>
    </row>
    <row r="1100" spans="1:7" x14ac:dyDescent="0.3">
      <c r="A1100">
        <v>43944</v>
      </c>
      <c r="B1100">
        <v>210.52</v>
      </c>
      <c r="C1100">
        <v>-0.44999999999998863</v>
      </c>
      <c r="D1100">
        <v>-0.213300469261027</v>
      </c>
      <c r="E1100">
        <v>43278542</v>
      </c>
      <c r="F1100">
        <v>3089770</v>
      </c>
      <c r="G1100">
        <v>7.6881423498085484</v>
      </c>
    </row>
    <row r="1101" spans="1:7" x14ac:dyDescent="0.3">
      <c r="A1101">
        <v>43943</v>
      </c>
      <c r="B1101">
        <v>210.97</v>
      </c>
      <c r="C1101">
        <v>6.0800000000000125</v>
      </c>
      <c r="D1101">
        <v>2.9674459466055021</v>
      </c>
      <c r="E1101">
        <v>40188772</v>
      </c>
      <c r="F1101">
        <v>-32743999</v>
      </c>
      <c r="G1101">
        <v>-44.896140035595245</v>
      </c>
    </row>
    <row r="1102" spans="1:7" x14ac:dyDescent="0.3">
      <c r="A1102">
        <v>43942</v>
      </c>
      <c r="B1102">
        <v>204.89</v>
      </c>
      <c r="C1102">
        <v>-7.8500000000000227</v>
      </c>
      <c r="D1102">
        <v>-3.689950173921229</v>
      </c>
      <c r="E1102">
        <v>72932771</v>
      </c>
      <c r="F1102">
        <v>34683643</v>
      </c>
      <c r="G1102">
        <v>90.678258076890017</v>
      </c>
    </row>
    <row r="1103" spans="1:7" x14ac:dyDescent="0.3">
      <c r="A1103">
        <v>43941</v>
      </c>
      <c r="B1103">
        <v>212.74</v>
      </c>
      <c r="C1103">
        <v>-2.5499999999999829</v>
      </c>
      <c r="D1103">
        <v>-1.184448882902124</v>
      </c>
      <c r="E1103">
        <v>38249128</v>
      </c>
      <c r="F1103">
        <v>-24614095</v>
      </c>
      <c r="G1103">
        <v>-39.155000054642443</v>
      </c>
    </row>
    <row r="1104" spans="1:7" x14ac:dyDescent="0.3">
      <c r="A1104">
        <v>43938</v>
      </c>
      <c r="B1104">
        <v>215.29</v>
      </c>
      <c r="C1104">
        <v>2.039999999999992</v>
      </c>
      <c r="D1104">
        <v>0.95662368112543594</v>
      </c>
      <c r="E1104">
        <v>62863223</v>
      </c>
      <c r="F1104">
        <v>-1794139</v>
      </c>
      <c r="G1104">
        <v>-2.7748410150107885</v>
      </c>
    </row>
    <row r="1105" spans="1:7" x14ac:dyDescent="0.3">
      <c r="A1105">
        <v>43937</v>
      </c>
      <c r="B1105">
        <v>213.25</v>
      </c>
      <c r="C1105">
        <v>3.8199999999999932</v>
      </c>
      <c r="D1105">
        <v>1.8239984720431615</v>
      </c>
      <c r="E1105">
        <v>64657362</v>
      </c>
      <c r="F1105">
        <v>17621409</v>
      </c>
      <c r="G1105">
        <v>37.463701437068792</v>
      </c>
    </row>
    <row r="1106" spans="1:7" x14ac:dyDescent="0.3">
      <c r="A1106">
        <v>43936</v>
      </c>
      <c r="B1106">
        <v>209.43</v>
      </c>
      <c r="C1106">
        <v>-2.4300000000000068</v>
      </c>
      <c r="D1106">
        <v>-1.1469838572642344</v>
      </c>
      <c r="E1106">
        <v>47035953</v>
      </c>
      <c r="F1106">
        <v>-16923610</v>
      </c>
      <c r="G1106">
        <v>-26.459858707915188</v>
      </c>
    </row>
    <row r="1107" spans="1:7" x14ac:dyDescent="0.3">
      <c r="A1107">
        <v>43935</v>
      </c>
      <c r="B1107">
        <v>211.86</v>
      </c>
      <c r="E1107">
        <v>63959563</v>
      </c>
    </row>
    <row r="1108" spans="1:7" x14ac:dyDescent="0.3">
      <c r="A1108">
        <v>43934</v>
      </c>
      <c r="B1108">
        <v>203.03</v>
      </c>
      <c r="E1108">
        <v>42853948</v>
      </c>
    </row>
    <row r="1109" spans="1:7" x14ac:dyDescent="0.3">
      <c r="A1109">
        <v>43930</v>
      </c>
      <c r="B1109">
        <v>200.86</v>
      </c>
      <c r="E1109">
        <v>68323929</v>
      </c>
    </row>
    <row r="1110" spans="1:7" x14ac:dyDescent="0.3">
      <c r="A1110">
        <v>43929</v>
      </c>
      <c r="B1110">
        <v>200.57</v>
      </c>
      <c r="E1110">
        <v>45940439</v>
      </c>
    </row>
    <row r="1111" spans="1:7" x14ac:dyDescent="0.3">
      <c r="A1111">
        <v>43928</v>
      </c>
      <c r="B1111">
        <v>196.4</v>
      </c>
      <c r="E1111">
        <v>69904478</v>
      </c>
    </row>
    <row r="1112" spans="1:7" x14ac:dyDescent="0.3">
      <c r="A1112">
        <v>43927</v>
      </c>
      <c r="B1112">
        <v>196.48</v>
      </c>
      <c r="E1112">
        <v>64763518</v>
      </c>
    </row>
    <row r="1113" spans="1:7" x14ac:dyDescent="0.3">
      <c r="A1113">
        <v>43924</v>
      </c>
      <c r="B1113">
        <v>183.37</v>
      </c>
      <c r="E1113">
        <v>47487621</v>
      </c>
    </row>
    <row r="1114" spans="1:7" x14ac:dyDescent="0.3">
      <c r="A1114">
        <v>43923</v>
      </c>
      <c r="B1114">
        <v>186.01</v>
      </c>
      <c r="E1114">
        <v>56465348</v>
      </c>
    </row>
    <row r="1115" spans="1:7" x14ac:dyDescent="0.3">
      <c r="A1115">
        <v>43922</v>
      </c>
      <c r="B1115">
        <v>182.31</v>
      </c>
      <c r="E1115">
        <v>53715375</v>
      </c>
    </row>
    <row r="1116" spans="1:7" x14ac:dyDescent="0.3">
      <c r="A1116">
        <v>43921</v>
      </c>
      <c r="B1116">
        <v>190.4</v>
      </c>
      <c r="E1116">
        <v>62659265</v>
      </c>
    </row>
    <row r="1117" spans="1:7" x14ac:dyDescent="0.3">
      <c r="A1117">
        <v>43920</v>
      </c>
      <c r="B1117">
        <v>192.04</v>
      </c>
      <c r="E1117">
        <v>49356936</v>
      </c>
    </row>
    <row r="1118" spans="1:7" x14ac:dyDescent="0.3">
      <c r="A1118">
        <v>43917</v>
      </c>
      <c r="B1118">
        <v>185.3</v>
      </c>
      <c r="E1118">
        <v>58844975</v>
      </c>
    </row>
    <row r="1119" spans="1:7" x14ac:dyDescent="0.3">
      <c r="A1119">
        <v>43916</v>
      </c>
      <c r="B1119">
        <v>191.9</v>
      </c>
      <c r="E1119">
        <v>79887564</v>
      </c>
    </row>
    <row r="1120" spans="1:7" x14ac:dyDescent="0.3">
      <c r="A1120">
        <v>43915</v>
      </c>
      <c r="B1120">
        <v>182.3</v>
      </c>
      <c r="E1120">
        <v>88754909</v>
      </c>
    </row>
    <row r="1121" spans="1:5" x14ac:dyDescent="0.3">
      <c r="A1121">
        <v>43914</v>
      </c>
      <c r="B1121">
        <v>183.66</v>
      </c>
      <c r="E1121">
        <v>94881785</v>
      </c>
    </row>
    <row r="1122" spans="1:5" x14ac:dyDescent="0.3">
      <c r="A1122">
        <v>43913</v>
      </c>
      <c r="B1122">
        <v>170.46</v>
      </c>
      <c r="E1122">
        <v>124639782</v>
      </c>
    </row>
    <row r="1123" spans="1:5" x14ac:dyDescent="0.3">
      <c r="A1123">
        <v>43910</v>
      </c>
      <c r="B1123">
        <v>170.7</v>
      </c>
      <c r="E1123">
        <v>118983891</v>
      </c>
    </row>
    <row r="1124" spans="1:5" x14ac:dyDescent="0.3">
      <c r="A1124">
        <v>43909</v>
      </c>
      <c r="B1124">
        <v>177.66</v>
      </c>
      <c r="E1124">
        <v>120896481</v>
      </c>
    </row>
    <row r="1125" spans="1:5" x14ac:dyDescent="0.3">
      <c r="A1125">
        <v>43908</v>
      </c>
      <c r="B1125">
        <v>176.6</v>
      </c>
      <c r="E1125">
        <v>114156320</v>
      </c>
    </row>
    <row r="1126" spans="1:5" x14ac:dyDescent="0.3">
      <c r="A1126">
        <v>43907</v>
      </c>
      <c r="B1126">
        <v>182.14</v>
      </c>
      <c r="E1126">
        <v>121257108</v>
      </c>
    </row>
    <row r="1127" spans="1:5" x14ac:dyDescent="0.3">
      <c r="A1127">
        <v>43906</v>
      </c>
      <c r="B1127">
        <v>169.3</v>
      </c>
      <c r="E1127">
        <v>92054386</v>
      </c>
    </row>
    <row r="1128" spans="1:5" x14ac:dyDescent="0.3">
      <c r="A1128">
        <v>43903</v>
      </c>
      <c r="B1128">
        <v>192.34</v>
      </c>
      <c r="E1128">
        <v>134881981</v>
      </c>
    </row>
    <row r="1129" spans="1:5" x14ac:dyDescent="0.3">
      <c r="A1129">
        <v>43902</v>
      </c>
      <c r="B1129">
        <v>177.32</v>
      </c>
      <c r="E1129">
        <v>137820698</v>
      </c>
    </row>
    <row r="1130" spans="1:5" x14ac:dyDescent="0.3">
      <c r="A1130">
        <v>43901</v>
      </c>
      <c r="B1130">
        <v>195.22</v>
      </c>
      <c r="E1130">
        <v>89168783</v>
      </c>
    </row>
    <row r="1131" spans="1:5" x14ac:dyDescent="0.3">
      <c r="A1131">
        <v>43900</v>
      </c>
      <c r="B1131">
        <v>204.11</v>
      </c>
      <c r="E1131">
        <v>100599233</v>
      </c>
    </row>
    <row r="1132" spans="1:5" x14ac:dyDescent="0.3">
      <c r="A1132">
        <v>43899</v>
      </c>
      <c r="B1132">
        <v>193.57</v>
      </c>
      <c r="E1132">
        <v>116423986</v>
      </c>
    </row>
    <row r="1133" spans="1:5" x14ac:dyDescent="0.3">
      <c r="A1133">
        <v>43896</v>
      </c>
      <c r="B1133">
        <v>208.02</v>
      </c>
      <c r="E1133">
        <v>89828392</v>
      </c>
    </row>
    <row r="1134" spans="1:5" x14ac:dyDescent="0.3">
      <c r="A1134">
        <v>43895</v>
      </c>
      <c r="B1134">
        <v>211.59</v>
      </c>
      <c r="E1134">
        <v>78705458</v>
      </c>
    </row>
    <row r="1135" spans="1:5" x14ac:dyDescent="0.3">
      <c r="A1135">
        <v>43894</v>
      </c>
      <c r="B1135">
        <v>218.22</v>
      </c>
      <c r="E1135">
        <v>73086209</v>
      </c>
    </row>
    <row r="1136" spans="1:5" x14ac:dyDescent="0.3">
      <c r="A1136">
        <v>43893</v>
      </c>
      <c r="B1136">
        <v>209.48</v>
      </c>
      <c r="E1136">
        <v>131953546</v>
      </c>
    </row>
    <row r="1137" spans="1:5" x14ac:dyDescent="0.3">
      <c r="A1137">
        <v>43892</v>
      </c>
      <c r="B1137">
        <v>216.42</v>
      </c>
      <c r="E1137">
        <v>112933945</v>
      </c>
    </row>
    <row r="1138" spans="1:5" x14ac:dyDescent="0.3">
      <c r="A1138">
        <v>43889</v>
      </c>
      <c r="B1138">
        <v>205.8</v>
      </c>
      <c r="E1138">
        <v>149247073</v>
      </c>
    </row>
    <row r="1139" spans="1:5" x14ac:dyDescent="0.3">
      <c r="A1139">
        <v>43888</v>
      </c>
      <c r="B1139">
        <v>205.64</v>
      </c>
      <c r="E1139">
        <v>121822562</v>
      </c>
    </row>
    <row r="1140" spans="1:5" x14ac:dyDescent="0.3">
      <c r="A1140">
        <v>43887</v>
      </c>
      <c r="B1140">
        <v>216.48</v>
      </c>
      <c r="E1140">
        <v>80400053</v>
      </c>
    </row>
    <row r="1141" spans="1:5" x14ac:dyDescent="0.3">
      <c r="A1141">
        <v>43886</v>
      </c>
      <c r="B1141">
        <v>215.37</v>
      </c>
      <c r="E1141">
        <v>97742982</v>
      </c>
    </row>
    <row r="1142" spans="1:5" x14ac:dyDescent="0.3">
      <c r="A1142">
        <v>43885</v>
      </c>
      <c r="B1142">
        <v>221.39</v>
      </c>
      <c r="E1142">
        <v>84522551</v>
      </c>
    </row>
    <row r="1143" spans="1:5" x14ac:dyDescent="0.3">
      <c r="A1143">
        <v>43882</v>
      </c>
      <c r="B1143">
        <v>230.27</v>
      </c>
      <c r="E1143">
        <v>66058611</v>
      </c>
    </row>
    <row r="1144" spans="1:5" x14ac:dyDescent="0.3">
      <c r="A1144">
        <v>43881</v>
      </c>
      <c r="B1144">
        <v>234.78</v>
      </c>
      <c r="E1144">
        <v>42604016</v>
      </c>
    </row>
    <row r="1145" spans="1:5" x14ac:dyDescent="0.3">
      <c r="A1145">
        <v>43880</v>
      </c>
      <c r="B1145">
        <v>236.98</v>
      </c>
      <c r="E1145">
        <v>22230464</v>
      </c>
    </row>
    <row r="1146" spans="1:5" x14ac:dyDescent="0.3">
      <c r="A1146">
        <v>43879</v>
      </c>
      <c r="B1146">
        <v>234.73</v>
      </c>
      <c r="E1146">
        <v>24521242</v>
      </c>
    </row>
    <row r="1147" spans="1:5" x14ac:dyDescent="0.3">
      <c r="A1147">
        <v>43875</v>
      </c>
      <c r="B1147">
        <v>234.64</v>
      </c>
      <c r="E1147">
        <v>23438530</v>
      </c>
    </row>
    <row r="1148" spans="1:5" x14ac:dyDescent="0.3">
      <c r="A1148">
        <v>43874</v>
      </c>
      <c r="B1148">
        <v>233.97</v>
      </c>
      <c r="E1148">
        <v>22773159</v>
      </c>
    </row>
    <row r="1149" spans="1:5" x14ac:dyDescent="0.3">
      <c r="A1149">
        <v>43873</v>
      </c>
      <c r="B1149">
        <v>234.27</v>
      </c>
      <c r="E1149">
        <v>24471275</v>
      </c>
    </row>
    <row r="1150" spans="1:5" x14ac:dyDescent="0.3">
      <c r="A1150">
        <v>43872</v>
      </c>
      <c r="B1150">
        <v>232.01</v>
      </c>
      <c r="E1150">
        <v>30197983</v>
      </c>
    </row>
    <row r="1151" spans="1:5" x14ac:dyDescent="0.3">
      <c r="A1151">
        <v>43871</v>
      </c>
      <c r="B1151">
        <v>231.97</v>
      </c>
      <c r="E1151">
        <v>21478925</v>
      </c>
    </row>
    <row r="1152" spans="1:5" x14ac:dyDescent="0.3">
      <c r="A1152">
        <v>43868</v>
      </c>
      <c r="B1152">
        <v>229.2</v>
      </c>
      <c r="E1152">
        <v>25884933</v>
      </c>
    </row>
    <row r="1153" spans="1:5" x14ac:dyDescent="0.3">
      <c r="A1153">
        <v>43867</v>
      </c>
      <c r="B1153">
        <v>230.19</v>
      </c>
      <c r="E1153">
        <v>22467077</v>
      </c>
    </row>
    <row r="1154" spans="1:5" x14ac:dyDescent="0.3">
      <c r="A1154">
        <v>43866</v>
      </c>
      <c r="B1154">
        <v>228.22</v>
      </c>
      <c r="E1154">
        <v>38534817</v>
      </c>
    </row>
    <row r="1155" spans="1:5" x14ac:dyDescent="0.3">
      <c r="A1155">
        <v>43865</v>
      </c>
      <c r="B1155">
        <v>227.47</v>
      </c>
      <c r="E1155">
        <v>30691211</v>
      </c>
    </row>
    <row r="1156" spans="1:5" x14ac:dyDescent="0.3">
      <c r="A1156">
        <v>43864</v>
      </c>
      <c r="B1156">
        <v>222.38</v>
      </c>
      <c r="E1156">
        <v>25468307</v>
      </c>
    </row>
    <row r="1157" spans="1:5" x14ac:dyDescent="0.3">
      <c r="A1157">
        <v>43861</v>
      </c>
      <c r="B1157">
        <v>219.07</v>
      </c>
      <c r="E1157">
        <v>52015832</v>
      </c>
    </row>
    <row r="1158" spans="1:5" x14ac:dyDescent="0.3">
      <c r="A1158">
        <v>43860</v>
      </c>
      <c r="B1158">
        <v>222.6</v>
      </c>
      <c r="E1158">
        <v>39568093</v>
      </c>
    </row>
    <row r="1159" spans="1:5" x14ac:dyDescent="0.3">
      <c r="A1159">
        <v>43859</v>
      </c>
      <c r="B1159">
        <v>221.81</v>
      </c>
      <c r="E1159">
        <v>29063128</v>
      </c>
    </row>
    <row r="1160" spans="1:5" x14ac:dyDescent="0.3">
      <c r="A1160">
        <v>43858</v>
      </c>
      <c r="B1160">
        <v>221.45</v>
      </c>
      <c r="E1160">
        <v>26731876</v>
      </c>
    </row>
    <row r="1161" spans="1:5" x14ac:dyDescent="0.3">
      <c r="A1161">
        <v>43857</v>
      </c>
      <c r="B1161">
        <v>218.1</v>
      </c>
      <c r="E1161">
        <v>42264418</v>
      </c>
    </row>
    <row r="1162" spans="1:5" x14ac:dyDescent="0.3">
      <c r="A1162">
        <v>43854</v>
      </c>
      <c r="B1162">
        <v>222.7</v>
      </c>
      <c r="E1162">
        <v>37436483</v>
      </c>
    </row>
    <row r="1163" spans="1:5" x14ac:dyDescent="0.3">
      <c r="A1163">
        <v>43853</v>
      </c>
      <c r="B1163">
        <v>224.59</v>
      </c>
      <c r="E1163">
        <v>26496113</v>
      </c>
    </row>
    <row r="1164" spans="1:5" x14ac:dyDescent="0.3">
      <c r="A1164">
        <v>43852</v>
      </c>
      <c r="B1164">
        <v>223.87</v>
      </c>
      <c r="E1164">
        <v>20736403</v>
      </c>
    </row>
    <row r="1165" spans="1:5" x14ac:dyDescent="0.3">
      <c r="A1165">
        <v>43851</v>
      </c>
      <c r="B1165">
        <v>223.28</v>
      </c>
      <c r="E1165">
        <v>21146264</v>
      </c>
    </row>
    <row r="1166" spans="1:5" x14ac:dyDescent="0.3">
      <c r="A1166">
        <v>43847</v>
      </c>
      <c r="B1166">
        <v>223.38</v>
      </c>
      <c r="E1166">
        <v>24325167</v>
      </c>
    </row>
    <row r="1167" spans="1:5" x14ac:dyDescent="0.3">
      <c r="A1167">
        <v>43846</v>
      </c>
      <c r="B1167">
        <v>222.28</v>
      </c>
      <c r="E1167">
        <v>18804959</v>
      </c>
    </row>
    <row r="1168" spans="1:5" x14ac:dyDescent="0.3">
      <c r="A1168">
        <v>43845</v>
      </c>
      <c r="B1168">
        <v>220.17</v>
      </c>
      <c r="E1168">
        <v>25742084</v>
      </c>
    </row>
    <row r="1169" spans="1:5" x14ac:dyDescent="0.3">
      <c r="A1169">
        <v>43844</v>
      </c>
      <c r="B1169">
        <v>220.08</v>
      </c>
      <c r="E1169">
        <v>24573340</v>
      </c>
    </row>
    <row r="1170" spans="1:5" x14ac:dyDescent="0.3">
      <c r="A1170">
        <v>43843</v>
      </c>
      <c r="B1170">
        <v>220.95</v>
      </c>
      <c r="E1170">
        <v>22846102</v>
      </c>
    </row>
    <row r="1171" spans="1:5" x14ac:dyDescent="0.3">
      <c r="A1171">
        <v>43840</v>
      </c>
      <c r="B1171">
        <v>218.43</v>
      </c>
      <c r="E1171">
        <v>21914631</v>
      </c>
    </row>
    <row r="1172" spans="1:5" x14ac:dyDescent="0.3">
      <c r="A1172">
        <v>43839</v>
      </c>
      <c r="B1172">
        <v>218.99</v>
      </c>
      <c r="E1172">
        <v>23641291</v>
      </c>
    </row>
    <row r="1173" spans="1:5" x14ac:dyDescent="0.3">
      <c r="A1173">
        <v>43838</v>
      </c>
      <c r="B1173">
        <v>217.15</v>
      </c>
      <c r="E1173">
        <v>26464212</v>
      </c>
    </row>
    <row r="1174" spans="1:5" x14ac:dyDescent="0.3">
      <c r="A1174">
        <v>43837</v>
      </c>
      <c r="B1174">
        <v>215.53</v>
      </c>
      <c r="E1174">
        <v>23120994</v>
      </c>
    </row>
    <row r="1175" spans="1:5" x14ac:dyDescent="0.3">
      <c r="A1175">
        <v>43836</v>
      </c>
      <c r="B1175">
        <v>215.56</v>
      </c>
      <c r="E1175">
        <v>21726989</v>
      </c>
    </row>
    <row r="1176" spans="1:5" x14ac:dyDescent="0.3">
      <c r="A1176">
        <v>43833</v>
      </c>
      <c r="B1176">
        <v>214.18</v>
      </c>
      <c r="E1176">
        <v>27532657</v>
      </c>
    </row>
    <row r="1177" spans="1:5" x14ac:dyDescent="0.3">
      <c r="A1177">
        <v>43832</v>
      </c>
      <c r="B1177">
        <v>216.16</v>
      </c>
      <c r="E1177">
        <v>31014904</v>
      </c>
    </row>
    <row r="1178" spans="1:5" x14ac:dyDescent="0.3">
      <c r="A1178">
        <v>43830</v>
      </c>
      <c r="B1178">
        <v>212.61</v>
      </c>
      <c r="E1178">
        <v>18201585</v>
      </c>
    </row>
    <row r="1179" spans="1:5" x14ac:dyDescent="0.3">
      <c r="A1179">
        <v>43829</v>
      </c>
      <c r="B1179">
        <v>212.21</v>
      </c>
      <c r="E1179">
        <v>21829913</v>
      </c>
    </row>
    <row r="1180" spans="1:5" x14ac:dyDescent="0.3">
      <c r="A1180">
        <v>43826</v>
      </c>
      <c r="B1180">
        <v>213.61</v>
      </c>
      <c r="E1180">
        <v>18142239</v>
      </c>
    </row>
    <row r="1181" spans="1:5" x14ac:dyDescent="0.3">
      <c r="A1181">
        <v>43825</v>
      </c>
      <c r="B1181">
        <v>213.79</v>
      </c>
      <c r="E1181">
        <v>17159310</v>
      </c>
    </row>
    <row r="1182" spans="1:5" x14ac:dyDescent="0.3">
      <c r="A1182">
        <v>43823</v>
      </c>
      <c r="B1182">
        <v>211.92</v>
      </c>
      <c r="E1182">
        <v>7089020</v>
      </c>
    </row>
    <row r="1183" spans="1:5" x14ac:dyDescent="0.3">
      <c r="A1183">
        <v>43822</v>
      </c>
      <c r="B1183">
        <v>211.81</v>
      </c>
      <c r="E1183">
        <v>23798671</v>
      </c>
    </row>
    <row r="1184" spans="1:5" x14ac:dyDescent="0.3">
      <c r="A1184">
        <v>43819</v>
      </c>
      <c r="B1184">
        <v>211.71</v>
      </c>
      <c r="E1184">
        <v>27690934</v>
      </c>
    </row>
    <row r="1185" spans="1:5" x14ac:dyDescent="0.3">
      <c r="A1185">
        <v>43818</v>
      </c>
      <c r="B1185">
        <v>210.86</v>
      </c>
      <c r="E1185">
        <v>17892062</v>
      </c>
    </row>
    <row r="1186" spans="1:5" x14ac:dyDescent="0.3">
      <c r="A1186">
        <v>43817</v>
      </c>
      <c r="B1186">
        <v>209.55</v>
      </c>
      <c r="E1186">
        <v>15490828</v>
      </c>
    </row>
    <row r="1187" spans="1:5" x14ac:dyDescent="0.3">
      <c r="A1187">
        <v>43816</v>
      </c>
      <c r="B1187">
        <v>209.39</v>
      </c>
      <c r="E1187">
        <v>16034647</v>
      </c>
    </row>
    <row r="1188" spans="1:5" x14ac:dyDescent="0.3">
      <c r="A1188">
        <v>43815</v>
      </c>
      <c r="B1188">
        <v>209.27</v>
      </c>
      <c r="E1188">
        <v>21366177</v>
      </c>
    </row>
    <row r="1189" spans="1:5" x14ac:dyDescent="0.3">
      <c r="A1189">
        <v>43812</v>
      </c>
      <c r="B1189">
        <v>207.19</v>
      </c>
      <c r="E1189">
        <v>32534393</v>
      </c>
    </row>
    <row r="1190" spans="1:5" x14ac:dyDescent="0.3">
      <c r="A1190">
        <v>43811</v>
      </c>
      <c r="B1190">
        <v>206.51</v>
      </c>
      <c r="E1190">
        <v>32704625</v>
      </c>
    </row>
    <row r="1191" spans="1:5" x14ac:dyDescent="0.3">
      <c r="A1191">
        <v>43810</v>
      </c>
      <c r="B1191">
        <v>204.98</v>
      </c>
      <c r="E1191">
        <v>18897759</v>
      </c>
    </row>
    <row r="1192" spans="1:5" x14ac:dyDescent="0.3">
      <c r="A1192">
        <v>43809</v>
      </c>
      <c r="B1192">
        <v>203.9</v>
      </c>
      <c r="E1192">
        <v>21849714</v>
      </c>
    </row>
    <row r="1193" spans="1:5" x14ac:dyDescent="0.3">
      <c r="A1193">
        <v>43808</v>
      </c>
      <c r="B1193">
        <v>204.07</v>
      </c>
      <c r="E1193">
        <v>14032175</v>
      </c>
    </row>
    <row r="1194" spans="1:5" x14ac:dyDescent="0.3">
      <c r="A1194">
        <v>43805</v>
      </c>
      <c r="B1194">
        <v>205</v>
      </c>
      <c r="E1194">
        <v>16562247</v>
      </c>
    </row>
    <row r="1195" spans="1:5" x14ac:dyDescent="0.3">
      <c r="A1195">
        <v>43804</v>
      </c>
      <c r="B1195">
        <v>202.83</v>
      </c>
      <c r="E1195">
        <v>15038785</v>
      </c>
    </row>
    <row r="1196" spans="1:5" x14ac:dyDescent="0.3">
      <c r="A1196">
        <v>43803</v>
      </c>
      <c r="B1196">
        <v>202.43</v>
      </c>
      <c r="E1196">
        <v>15336754</v>
      </c>
    </row>
    <row r="1197" spans="1:5" x14ac:dyDescent="0.3">
      <c r="A1197">
        <v>43802</v>
      </c>
      <c r="B1197">
        <v>201.41</v>
      </c>
      <c r="E1197">
        <v>31425404</v>
      </c>
    </row>
    <row r="1198" spans="1:5" x14ac:dyDescent="0.3">
      <c r="A1198">
        <v>43801</v>
      </c>
      <c r="B1198">
        <v>203</v>
      </c>
      <c r="E1198">
        <v>28121020</v>
      </c>
    </row>
    <row r="1199" spans="1:5" x14ac:dyDescent="0.3">
      <c r="A1199">
        <v>43798</v>
      </c>
      <c r="B1199">
        <v>205.1</v>
      </c>
      <c r="E1199">
        <v>9854553</v>
      </c>
    </row>
    <row r="1200" spans="1:5" x14ac:dyDescent="0.3">
      <c r="A1200">
        <v>43796</v>
      </c>
      <c r="B1200">
        <v>206.04</v>
      </c>
      <c r="E1200">
        <v>17060233</v>
      </c>
    </row>
    <row r="1201" spans="1:5" x14ac:dyDescent="0.3">
      <c r="A1201">
        <v>43795</v>
      </c>
      <c r="B1201">
        <v>204.61</v>
      </c>
      <c r="E1201">
        <v>14812921</v>
      </c>
    </row>
    <row r="1202" spans="1:5" x14ac:dyDescent="0.3">
      <c r="A1202">
        <v>43794</v>
      </c>
      <c r="B1202">
        <v>204.22</v>
      </c>
      <c r="E1202">
        <v>17794718</v>
      </c>
    </row>
    <row r="1203" spans="1:5" x14ac:dyDescent="0.3">
      <c r="A1203">
        <v>43791</v>
      </c>
      <c r="B1203">
        <v>201.83</v>
      </c>
      <c r="E1203">
        <v>17197019</v>
      </c>
    </row>
    <row r="1204" spans="1:5" x14ac:dyDescent="0.3">
      <c r="A1204">
        <v>43790</v>
      </c>
      <c r="B1204">
        <v>201.7</v>
      </c>
      <c r="E1204">
        <v>17934353</v>
      </c>
    </row>
    <row r="1205" spans="1:5" x14ac:dyDescent="0.3">
      <c r="A1205">
        <v>43789</v>
      </c>
      <c r="B1205">
        <v>202.15</v>
      </c>
      <c r="E1205">
        <v>36706275</v>
      </c>
    </row>
    <row r="1206" spans="1:5" x14ac:dyDescent="0.3">
      <c r="A1206">
        <v>43788</v>
      </c>
      <c r="B1206">
        <v>203.37</v>
      </c>
      <c r="E1206">
        <v>16997568</v>
      </c>
    </row>
    <row r="1207" spans="1:5" x14ac:dyDescent="0.3">
      <c r="A1207">
        <v>43787</v>
      </c>
      <c r="B1207">
        <v>203.07</v>
      </c>
      <c r="E1207">
        <v>18408797</v>
      </c>
    </row>
    <row r="1208" spans="1:5" x14ac:dyDescent="0.3">
      <c r="A1208">
        <v>43784</v>
      </c>
      <c r="B1208">
        <v>202.91</v>
      </c>
      <c r="E1208">
        <v>18434519</v>
      </c>
    </row>
    <row r="1209" spans="1:5" x14ac:dyDescent="0.3">
      <c r="A1209">
        <v>43783</v>
      </c>
      <c r="B1209">
        <v>201.43</v>
      </c>
      <c r="E1209">
        <v>17055686</v>
      </c>
    </row>
    <row r="1210" spans="1:5" x14ac:dyDescent="0.3">
      <c r="A1210">
        <v>43782</v>
      </c>
      <c r="B1210">
        <v>201.59</v>
      </c>
      <c r="E1210">
        <v>16110341</v>
      </c>
    </row>
    <row r="1211" spans="1:5" x14ac:dyDescent="0.3">
      <c r="A1211">
        <v>43781</v>
      </c>
      <c r="B1211">
        <v>201.54</v>
      </c>
      <c r="E1211">
        <v>14778283</v>
      </c>
    </row>
    <row r="1212" spans="1:5" x14ac:dyDescent="0.3">
      <c r="A1212">
        <v>43780</v>
      </c>
      <c r="B1212">
        <v>200.96</v>
      </c>
      <c r="E1212">
        <v>10187222</v>
      </c>
    </row>
    <row r="1213" spans="1:5" x14ac:dyDescent="0.3">
      <c r="A1213">
        <v>43777</v>
      </c>
      <c r="B1213">
        <v>201.23</v>
      </c>
      <c r="E1213">
        <v>15272516</v>
      </c>
    </row>
    <row r="1214" spans="1:5" x14ac:dyDescent="0.3">
      <c r="A1214">
        <v>43776</v>
      </c>
      <c r="B1214">
        <v>200.43</v>
      </c>
      <c r="E1214">
        <v>17832355</v>
      </c>
    </row>
    <row r="1215" spans="1:5" x14ac:dyDescent="0.3">
      <c r="A1215">
        <v>43775</v>
      </c>
      <c r="B1215">
        <v>199.76</v>
      </c>
      <c r="E1215">
        <v>19725486</v>
      </c>
    </row>
    <row r="1216" spans="1:5" x14ac:dyDescent="0.3">
      <c r="A1216">
        <v>43774</v>
      </c>
      <c r="B1216">
        <v>200.21</v>
      </c>
      <c r="E1216">
        <v>15048864</v>
      </c>
    </row>
    <row r="1217" spans="1:5" x14ac:dyDescent="0.3">
      <c r="A1217">
        <v>43773</v>
      </c>
      <c r="B1217">
        <v>200.1</v>
      </c>
      <c r="E1217">
        <v>19015855</v>
      </c>
    </row>
    <row r="1218" spans="1:5" x14ac:dyDescent="0.3">
      <c r="A1218">
        <v>43770</v>
      </c>
      <c r="B1218">
        <v>198.87</v>
      </c>
      <c r="E1218">
        <v>22131875</v>
      </c>
    </row>
    <row r="1219" spans="1:5" x14ac:dyDescent="0.3">
      <c r="A1219">
        <v>43769</v>
      </c>
      <c r="B1219">
        <v>197.08</v>
      </c>
      <c r="E1219">
        <v>26801803</v>
      </c>
    </row>
    <row r="1220" spans="1:5" x14ac:dyDescent="0.3">
      <c r="A1220">
        <v>43768</v>
      </c>
      <c r="B1220">
        <v>196.99</v>
      </c>
      <c r="E1220">
        <v>21764311</v>
      </c>
    </row>
    <row r="1221" spans="1:5" x14ac:dyDescent="0.3">
      <c r="A1221">
        <v>43767</v>
      </c>
      <c r="B1221">
        <v>196.04</v>
      </c>
      <c r="E1221">
        <v>18569675</v>
      </c>
    </row>
    <row r="1222" spans="1:5" x14ac:dyDescent="0.3">
      <c r="A1222">
        <v>43766</v>
      </c>
      <c r="B1222">
        <v>197.57</v>
      </c>
      <c r="E1222">
        <v>18842303</v>
      </c>
    </row>
    <row r="1223" spans="1:5" x14ac:dyDescent="0.3">
      <c r="A1223">
        <v>43763</v>
      </c>
      <c r="B1223">
        <v>195.64</v>
      </c>
      <c r="E1223">
        <v>21507115</v>
      </c>
    </row>
    <row r="1224" spans="1:5" x14ac:dyDescent="0.3">
      <c r="A1224">
        <v>43762</v>
      </c>
      <c r="B1224">
        <v>194.09</v>
      </c>
      <c r="E1224">
        <v>19264220</v>
      </c>
    </row>
    <row r="1225" spans="1:5" x14ac:dyDescent="0.3">
      <c r="A1225">
        <v>43761</v>
      </c>
      <c r="B1225">
        <v>192.22</v>
      </c>
      <c r="E1225">
        <v>15198327</v>
      </c>
    </row>
    <row r="1226" spans="1:5" x14ac:dyDescent="0.3">
      <c r="A1226">
        <v>43760</v>
      </c>
      <c r="B1226">
        <v>191.85</v>
      </c>
      <c r="E1226">
        <v>22988988</v>
      </c>
    </row>
    <row r="1227" spans="1:5" x14ac:dyDescent="0.3">
      <c r="A1227">
        <v>43759</v>
      </c>
      <c r="B1227">
        <v>193.39</v>
      </c>
      <c r="E1227">
        <v>15868946</v>
      </c>
    </row>
    <row r="1228" spans="1:5" x14ac:dyDescent="0.3">
      <c r="A1228">
        <v>43756</v>
      </c>
      <c r="B1228">
        <v>191.69</v>
      </c>
      <c r="E1228">
        <v>27719069</v>
      </c>
    </row>
    <row r="1229" spans="1:5" x14ac:dyDescent="0.3">
      <c r="A1229">
        <v>43755</v>
      </c>
      <c r="B1229">
        <v>193.55</v>
      </c>
      <c r="E1229">
        <v>19161821</v>
      </c>
    </row>
    <row r="1230" spans="1:5" x14ac:dyDescent="0.3">
      <c r="A1230">
        <v>43754</v>
      </c>
      <c r="B1230">
        <v>193.04</v>
      </c>
      <c r="E1230">
        <v>20689207</v>
      </c>
    </row>
    <row r="1231" spans="1:5" x14ac:dyDescent="0.3">
      <c r="A1231">
        <v>43753</v>
      </c>
      <c r="B1231">
        <v>193.52</v>
      </c>
      <c r="E1231">
        <v>23735826</v>
      </c>
    </row>
    <row r="1232" spans="1:5" x14ac:dyDescent="0.3">
      <c r="A1232">
        <v>43752</v>
      </c>
      <c r="B1232">
        <v>191.09</v>
      </c>
      <c r="E1232">
        <v>15372774</v>
      </c>
    </row>
    <row r="1233" spans="1:5" x14ac:dyDescent="0.3">
      <c r="A1233">
        <v>43749</v>
      </c>
      <c r="B1233">
        <v>191.11</v>
      </c>
      <c r="E1233">
        <v>41428907</v>
      </c>
    </row>
    <row r="1234" spans="1:5" x14ac:dyDescent="0.3">
      <c r="A1234">
        <v>43748</v>
      </c>
      <c r="B1234">
        <v>188.68</v>
      </c>
      <c r="E1234">
        <v>26693780</v>
      </c>
    </row>
    <row r="1235" spans="1:5" x14ac:dyDescent="0.3">
      <c r="A1235">
        <v>43747</v>
      </c>
      <c r="B1235">
        <v>187.23</v>
      </c>
      <c r="E1235">
        <v>20829012</v>
      </c>
    </row>
    <row r="1236" spans="1:5" x14ac:dyDescent="0.3">
      <c r="A1236">
        <v>43746</v>
      </c>
      <c r="B1236">
        <v>185.42</v>
      </c>
      <c r="E1236">
        <v>33201939</v>
      </c>
    </row>
    <row r="1237" spans="1:5" x14ac:dyDescent="0.3">
      <c r="A1237">
        <v>43745</v>
      </c>
      <c r="B1237">
        <v>188.24</v>
      </c>
      <c r="E1237">
        <v>21404580</v>
      </c>
    </row>
    <row r="1238" spans="1:5" x14ac:dyDescent="0.3">
      <c r="A1238">
        <v>43742</v>
      </c>
      <c r="B1238">
        <v>188.81</v>
      </c>
      <c r="E1238">
        <v>32752668</v>
      </c>
    </row>
    <row r="1239" spans="1:5" x14ac:dyDescent="0.3">
      <c r="A1239">
        <v>43741</v>
      </c>
      <c r="B1239">
        <v>186.07</v>
      </c>
      <c r="E1239">
        <v>39612315</v>
      </c>
    </row>
    <row r="1240" spans="1:5" x14ac:dyDescent="0.3">
      <c r="A1240">
        <v>43740</v>
      </c>
      <c r="B1240">
        <v>184.05</v>
      </c>
      <c r="E1240">
        <v>48931982</v>
      </c>
    </row>
    <row r="1241" spans="1:5" x14ac:dyDescent="0.3">
      <c r="A1241">
        <v>43739</v>
      </c>
      <c r="B1241">
        <v>187.27</v>
      </c>
      <c r="E1241">
        <v>32665025</v>
      </c>
    </row>
    <row r="1242" spans="1:5" x14ac:dyDescent="0.3">
      <c r="A1242">
        <v>43738</v>
      </c>
      <c r="B1242">
        <v>188.81</v>
      </c>
      <c r="E1242">
        <v>26559841</v>
      </c>
    </row>
    <row r="1243" spans="1:5" x14ac:dyDescent="0.3">
      <c r="A1243">
        <v>43735</v>
      </c>
      <c r="B1243">
        <v>187.03</v>
      </c>
      <c r="E1243">
        <v>40804222</v>
      </c>
    </row>
    <row r="1244" spans="1:5" x14ac:dyDescent="0.3">
      <c r="A1244">
        <v>43734</v>
      </c>
      <c r="B1244">
        <v>189.38</v>
      </c>
      <c r="E1244">
        <v>27030029</v>
      </c>
    </row>
    <row r="1245" spans="1:5" x14ac:dyDescent="0.3">
      <c r="A1245">
        <v>43733</v>
      </c>
      <c r="B1245">
        <v>190.08</v>
      </c>
      <c r="E1245">
        <v>36499191</v>
      </c>
    </row>
    <row r="1246" spans="1:5" x14ac:dyDescent="0.3">
      <c r="A1246">
        <v>43732</v>
      </c>
      <c r="B1246">
        <v>187.97</v>
      </c>
      <c r="E1246">
        <v>41096614</v>
      </c>
    </row>
    <row r="1247" spans="1:5" x14ac:dyDescent="0.3">
      <c r="A1247">
        <v>43731</v>
      </c>
      <c r="B1247">
        <v>190.5</v>
      </c>
      <c r="E1247">
        <v>22917563</v>
      </c>
    </row>
    <row r="1248" spans="1:5" x14ac:dyDescent="0.3">
      <c r="A1248">
        <v>43728</v>
      </c>
      <c r="B1248">
        <v>190.8</v>
      </c>
      <c r="E1248">
        <v>30131528</v>
      </c>
    </row>
    <row r="1249" spans="1:5" x14ac:dyDescent="0.3">
      <c r="A1249">
        <v>43727</v>
      </c>
      <c r="B1249">
        <v>192.84</v>
      </c>
      <c r="E1249">
        <v>26214873</v>
      </c>
    </row>
    <row r="1250" spans="1:5" x14ac:dyDescent="0.3">
      <c r="A1250">
        <v>43726</v>
      </c>
      <c r="B1250">
        <v>192.52</v>
      </c>
      <c r="E1250">
        <v>31173056</v>
      </c>
    </row>
    <row r="1251" spans="1:5" x14ac:dyDescent="0.3">
      <c r="A1251">
        <v>43725</v>
      </c>
      <c r="B1251">
        <v>192.6</v>
      </c>
      <c r="E1251">
        <v>21113675</v>
      </c>
    </row>
    <row r="1252" spans="1:5" x14ac:dyDescent="0.3">
      <c r="A1252">
        <v>43724</v>
      </c>
      <c r="B1252">
        <v>191.68</v>
      </c>
      <c r="E1252">
        <v>20318987</v>
      </c>
    </row>
    <row r="1253" spans="1:5" x14ac:dyDescent="0.3">
      <c r="A1253">
        <v>43721</v>
      </c>
      <c r="B1253">
        <v>192.54</v>
      </c>
      <c r="E1253">
        <v>27669795</v>
      </c>
    </row>
    <row r="1254" spans="1:5" x14ac:dyDescent="0.3">
      <c r="A1254">
        <v>43720</v>
      </c>
      <c r="B1254">
        <v>193.23</v>
      </c>
      <c r="E1254">
        <v>28689878</v>
      </c>
    </row>
    <row r="1255" spans="1:5" x14ac:dyDescent="0.3">
      <c r="A1255">
        <v>43719</v>
      </c>
      <c r="B1255">
        <v>192.43</v>
      </c>
      <c r="E1255">
        <v>25063617</v>
      </c>
    </row>
    <row r="1256" spans="1:5" x14ac:dyDescent="0.3">
      <c r="A1256">
        <v>43718</v>
      </c>
      <c r="B1256">
        <v>190.64</v>
      </c>
      <c r="E1256">
        <v>23744687</v>
      </c>
    </row>
    <row r="1257" spans="1:5" x14ac:dyDescent="0.3">
      <c r="A1257">
        <v>43717</v>
      </c>
      <c r="B1257">
        <v>191.19</v>
      </c>
      <c r="E1257">
        <v>24407580</v>
      </c>
    </row>
    <row r="1258" spans="1:5" x14ac:dyDescent="0.3">
      <c r="A1258">
        <v>43714</v>
      </c>
      <c r="B1258">
        <v>191.59</v>
      </c>
      <c r="E1258">
        <v>19487821</v>
      </c>
    </row>
    <row r="1259" spans="1:5" x14ac:dyDescent="0.3">
      <c r="A1259">
        <v>43713</v>
      </c>
      <c r="B1259">
        <v>191.78</v>
      </c>
      <c r="E1259">
        <v>34060994</v>
      </c>
    </row>
    <row r="1260" spans="1:5" x14ac:dyDescent="0.3">
      <c r="A1260">
        <v>43712</v>
      </c>
      <c r="B1260">
        <v>188.33</v>
      </c>
      <c r="E1260">
        <v>21676335</v>
      </c>
    </row>
    <row r="1261" spans="1:5" x14ac:dyDescent="0.3">
      <c r="A1261">
        <v>43711</v>
      </c>
      <c r="B1261">
        <v>185.65</v>
      </c>
      <c r="E1261">
        <v>28026617</v>
      </c>
    </row>
    <row r="1262" spans="1:5" x14ac:dyDescent="0.3">
      <c r="A1262">
        <v>43707</v>
      </c>
      <c r="B1262">
        <v>187.47</v>
      </c>
      <c r="E1262">
        <v>26332749</v>
      </c>
    </row>
    <row r="1263" spans="1:5" x14ac:dyDescent="0.3">
      <c r="A1263">
        <v>43706</v>
      </c>
      <c r="B1263">
        <v>187.92</v>
      </c>
      <c r="E1263">
        <v>25427207</v>
      </c>
    </row>
    <row r="1264" spans="1:5" x14ac:dyDescent="0.3">
      <c r="A1264">
        <v>43705</v>
      </c>
      <c r="B1264">
        <v>185.09</v>
      </c>
      <c r="E1264">
        <v>21848789</v>
      </c>
    </row>
    <row r="1265" spans="1:5" x14ac:dyDescent="0.3">
      <c r="A1265">
        <v>43704</v>
      </c>
      <c r="B1265">
        <v>184.43</v>
      </c>
      <c r="E1265">
        <v>28080093</v>
      </c>
    </row>
    <row r="1266" spans="1:5" x14ac:dyDescent="0.3">
      <c r="A1266">
        <v>43703</v>
      </c>
      <c r="B1266">
        <v>184.82</v>
      </c>
      <c r="E1266">
        <v>27689838</v>
      </c>
    </row>
    <row r="1267" spans="1:5" x14ac:dyDescent="0.3">
      <c r="A1267">
        <v>43700</v>
      </c>
      <c r="B1267">
        <v>182.07</v>
      </c>
      <c r="E1267">
        <v>55442893</v>
      </c>
    </row>
    <row r="1268" spans="1:5" x14ac:dyDescent="0.3">
      <c r="A1268">
        <v>43699</v>
      </c>
      <c r="B1268">
        <v>188.02</v>
      </c>
      <c r="E1268">
        <v>24270520</v>
      </c>
    </row>
    <row r="1269" spans="1:5" x14ac:dyDescent="0.3">
      <c r="A1269">
        <v>43698</v>
      </c>
      <c r="B1269">
        <v>188.63</v>
      </c>
      <c r="E1269">
        <v>20745478</v>
      </c>
    </row>
    <row r="1270" spans="1:5" x14ac:dyDescent="0.3">
      <c r="A1270">
        <v>43697</v>
      </c>
      <c r="B1270">
        <v>186.97</v>
      </c>
      <c r="E1270">
        <v>19939552</v>
      </c>
    </row>
    <row r="1271" spans="1:5" x14ac:dyDescent="0.3">
      <c r="A1271">
        <v>43696</v>
      </c>
      <c r="B1271">
        <v>188.43</v>
      </c>
      <c r="E1271">
        <v>22568634</v>
      </c>
    </row>
    <row r="1272" spans="1:5" x14ac:dyDescent="0.3">
      <c r="A1272">
        <v>43693</v>
      </c>
      <c r="B1272">
        <v>185.48</v>
      </c>
      <c r="E1272">
        <v>34785006</v>
      </c>
    </row>
    <row r="1273" spans="1:5" x14ac:dyDescent="0.3">
      <c r="A1273">
        <v>43692</v>
      </c>
      <c r="B1273">
        <v>182.55</v>
      </c>
      <c r="E1273">
        <v>36848178</v>
      </c>
    </row>
    <row r="1274" spans="1:5" x14ac:dyDescent="0.3">
      <c r="A1274">
        <v>43691</v>
      </c>
      <c r="B1274">
        <v>182.76</v>
      </c>
      <c r="E1274">
        <v>51000548</v>
      </c>
    </row>
    <row r="1275" spans="1:5" x14ac:dyDescent="0.3">
      <c r="A1275">
        <v>43690</v>
      </c>
      <c r="B1275">
        <v>188.39</v>
      </c>
      <c r="E1275">
        <v>40473043</v>
      </c>
    </row>
    <row r="1276" spans="1:5" x14ac:dyDescent="0.3">
      <c r="A1276">
        <v>43689</v>
      </c>
      <c r="B1276">
        <v>184.35</v>
      </c>
      <c r="E1276">
        <v>24642870</v>
      </c>
    </row>
    <row r="1277" spans="1:5" x14ac:dyDescent="0.3">
      <c r="A1277">
        <v>43686</v>
      </c>
      <c r="B1277">
        <v>186.49</v>
      </c>
      <c r="E1277">
        <v>33608926</v>
      </c>
    </row>
    <row r="1278" spans="1:5" x14ac:dyDescent="0.3">
      <c r="A1278">
        <v>43685</v>
      </c>
      <c r="B1278">
        <v>188.26</v>
      </c>
      <c r="E1278">
        <v>38418084</v>
      </c>
    </row>
    <row r="1279" spans="1:5" x14ac:dyDescent="0.3">
      <c r="A1279">
        <v>43684</v>
      </c>
      <c r="B1279">
        <v>184.25</v>
      </c>
      <c r="E1279">
        <v>49990586</v>
      </c>
    </row>
    <row r="1280" spans="1:5" x14ac:dyDescent="0.3">
      <c r="A1280">
        <v>43683</v>
      </c>
      <c r="B1280">
        <v>183.26</v>
      </c>
      <c r="E1280">
        <v>41897249</v>
      </c>
    </row>
    <row r="1281" spans="1:5" x14ac:dyDescent="0.3">
      <c r="A1281">
        <v>43682</v>
      </c>
      <c r="B1281">
        <v>180.73</v>
      </c>
      <c r="E1281">
        <v>75039971</v>
      </c>
    </row>
    <row r="1282" spans="1:5" x14ac:dyDescent="0.3">
      <c r="A1282">
        <v>43679</v>
      </c>
      <c r="B1282">
        <v>187.35</v>
      </c>
      <c r="E1282">
        <v>55214006</v>
      </c>
    </row>
    <row r="1283" spans="1:5" x14ac:dyDescent="0.3">
      <c r="A1283">
        <v>43678</v>
      </c>
      <c r="B1283">
        <v>190.15</v>
      </c>
      <c r="E1283">
        <v>63251648</v>
      </c>
    </row>
    <row r="1284" spans="1:5" x14ac:dyDescent="0.3">
      <c r="A1284">
        <v>43677</v>
      </c>
      <c r="B1284">
        <v>191.1</v>
      </c>
      <c r="E1284">
        <v>41627473</v>
      </c>
    </row>
    <row r="1285" spans="1:5" x14ac:dyDescent="0.3">
      <c r="A1285">
        <v>43676</v>
      </c>
      <c r="B1285">
        <v>193.78</v>
      </c>
      <c r="E1285">
        <v>18705006</v>
      </c>
    </row>
    <row r="1286" spans="1:5" x14ac:dyDescent="0.3">
      <c r="A1286">
        <v>43675</v>
      </c>
      <c r="B1286">
        <v>194.62</v>
      </c>
      <c r="E1286">
        <v>20451652</v>
      </c>
    </row>
    <row r="1287" spans="1:5" x14ac:dyDescent="0.3">
      <c r="A1287">
        <v>43672</v>
      </c>
      <c r="B1287">
        <v>195.29</v>
      </c>
      <c r="E1287">
        <v>20431243</v>
      </c>
    </row>
    <row r="1288" spans="1:5" x14ac:dyDescent="0.3">
      <c r="A1288">
        <v>43671</v>
      </c>
      <c r="B1288">
        <v>193.3</v>
      </c>
      <c r="E1288">
        <v>23434744</v>
      </c>
    </row>
    <row r="1289" spans="1:5" x14ac:dyDescent="0.3">
      <c r="A1289">
        <v>43670</v>
      </c>
      <c r="B1289">
        <v>195.15</v>
      </c>
      <c r="E1289">
        <v>20422872</v>
      </c>
    </row>
    <row r="1290" spans="1:5" x14ac:dyDescent="0.3">
      <c r="A1290">
        <v>43669</v>
      </c>
      <c r="B1290">
        <v>193.79</v>
      </c>
      <c r="E1290">
        <v>23786726</v>
      </c>
    </row>
    <row r="1291" spans="1:5" x14ac:dyDescent="0.3">
      <c r="A1291">
        <v>43668</v>
      </c>
      <c r="B1291">
        <v>192.53</v>
      </c>
      <c r="E1291">
        <v>18953596</v>
      </c>
    </row>
    <row r="1292" spans="1:5" x14ac:dyDescent="0.3">
      <c r="A1292">
        <v>43665</v>
      </c>
      <c r="B1292">
        <v>191.01</v>
      </c>
      <c r="E1292">
        <v>29387945</v>
      </c>
    </row>
    <row r="1293" spans="1:5" x14ac:dyDescent="0.3">
      <c r="A1293">
        <v>43664</v>
      </c>
      <c r="B1293">
        <v>192.42</v>
      </c>
      <c r="E1293">
        <v>29066336</v>
      </c>
    </row>
    <row r="1294" spans="1:5" x14ac:dyDescent="0.3">
      <c r="A1294">
        <v>43663</v>
      </c>
      <c r="B1294">
        <v>192.2</v>
      </c>
      <c r="E1294">
        <v>16765069</v>
      </c>
    </row>
    <row r="1295" spans="1:5" x14ac:dyDescent="0.3">
      <c r="A1295">
        <v>43662</v>
      </c>
      <c r="B1295">
        <v>193.15</v>
      </c>
      <c r="E1295">
        <v>20190891</v>
      </c>
    </row>
    <row r="1296" spans="1:5" x14ac:dyDescent="0.3">
      <c r="A1296">
        <v>43661</v>
      </c>
      <c r="B1296">
        <v>194.15</v>
      </c>
      <c r="E1296">
        <v>15606074</v>
      </c>
    </row>
    <row r="1297" spans="1:5" x14ac:dyDescent="0.3">
      <c r="A1297">
        <v>43658</v>
      </c>
      <c r="B1297">
        <v>193.53</v>
      </c>
      <c r="E1297">
        <v>20211883</v>
      </c>
    </row>
    <row r="1298" spans="1:5" x14ac:dyDescent="0.3">
      <c r="A1298">
        <v>43657</v>
      </c>
      <c r="B1298">
        <v>192.42</v>
      </c>
      <c r="E1298">
        <v>23736122</v>
      </c>
    </row>
    <row r="1299" spans="1:5" x14ac:dyDescent="0.3">
      <c r="A1299">
        <v>43656</v>
      </c>
      <c r="B1299">
        <v>192.56</v>
      </c>
      <c r="E1299">
        <v>28374513</v>
      </c>
    </row>
    <row r="1300" spans="1:5" x14ac:dyDescent="0.3">
      <c r="A1300">
        <v>43655</v>
      </c>
      <c r="B1300">
        <v>190.66</v>
      </c>
      <c r="E1300">
        <v>19193497</v>
      </c>
    </row>
    <row r="1301" spans="1:5" x14ac:dyDescent="0.3">
      <c r="A1301">
        <v>43654</v>
      </c>
      <c r="B1301">
        <v>189.71</v>
      </c>
      <c r="E1301">
        <v>17598826</v>
      </c>
    </row>
    <row r="1302" spans="1:5" x14ac:dyDescent="0.3">
      <c r="A1302">
        <v>43651</v>
      </c>
      <c r="B1302">
        <v>191.05</v>
      </c>
      <c r="E1302">
        <v>21415620</v>
      </c>
    </row>
    <row r="1303" spans="1:5" x14ac:dyDescent="0.3">
      <c r="A1303">
        <v>43649</v>
      </c>
      <c r="B1303">
        <v>191.44</v>
      </c>
      <c r="E1303">
        <v>15792067</v>
      </c>
    </row>
    <row r="1304" spans="1:5" x14ac:dyDescent="0.3">
      <c r="A1304">
        <v>43648</v>
      </c>
      <c r="B1304">
        <v>190.01</v>
      </c>
      <c r="E1304">
        <v>18035768</v>
      </c>
    </row>
    <row r="1305" spans="1:5" x14ac:dyDescent="0.3">
      <c r="A1305">
        <v>43647</v>
      </c>
      <c r="B1305">
        <v>189.26</v>
      </c>
      <c r="E1305">
        <v>31193393</v>
      </c>
    </row>
    <row r="1306" spans="1:5" x14ac:dyDescent="0.3">
      <c r="A1306">
        <v>43644</v>
      </c>
      <c r="B1306">
        <v>186.74</v>
      </c>
      <c r="E1306">
        <v>21179248</v>
      </c>
    </row>
    <row r="1307" spans="1:5" x14ac:dyDescent="0.3">
      <c r="A1307">
        <v>43643</v>
      </c>
      <c r="B1307">
        <v>186.5</v>
      </c>
      <c r="E1307">
        <v>19709228</v>
      </c>
    </row>
    <row r="1308" spans="1:5" x14ac:dyDescent="0.3">
      <c r="A1308">
        <v>43642</v>
      </c>
      <c r="B1308">
        <v>185.79</v>
      </c>
      <c r="E1308">
        <v>22595721</v>
      </c>
    </row>
    <row r="1309" spans="1:5" x14ac:dyDescent="0.3">
      <c r="A1309">
        <v>43641</v>
      </c>
      <c r="B1309">
        <v>184.93</v>
      </c>
      <c r="E1309">
        <v>33921112</v>
      </c>
    </row>
    <row r="1310" spans="1:5" x14ac:dyDescent="0.3">
      <c r="A1310">
        <v>43640</v>
      </c>
      <c r="B1310">
        <v>188.16</v>
      </c>
      <c r="E1310">
        <v>19375205</v>
      </c>
    </row>
    <row r="1311" spans="1:5" x14ac:dyDescent="0.3">
      <c r="A1311">
        <v>43637</v>
      </c>
      <c r="B1311">
        <v>188.57</v>
      </c>
      <c r="E1311">
        <v>39980418</v>
      </c>
    </row>
    <row r="1312" spans="1:5" x14ac:dyDescent="0.3">
      <c r="A1312">
        <v>43636</v>
      </c>
      <c r="B1312">
        <v>188.85</v>
      </c>
      <c r="E1312">
        <v>40921964</v>
      </c>
    </row>
    <row r="1313" spans="1:5" x14ac:dyDescent="0.3">
      <c r="A1313">
        <v>43635</v>
      </c>
      <c r="B1313">
        <v>187.11</v>
      </c>
      <c r="E1313">
        <v>31672855</v>
      </c>
    </row>
    <row r="1314" spans="1:5" x14ac:dyDescent="0.3">
      <c r="A1314">
        <v>43634</v>
      </c>
      <c r="B1314">
        <v>186.41</v>
      </c>
      <c r="E1314">
        <v>48177301</v>
      </c>
    </row>
    <row r="1315" spans="1:5" x14ac:dyDescent="0.3">
      <c r="A1315">
        <v>43633</v>
      </c>
      <c r="B1315">
        <v>183.74</v>
      </c>
      <c r="E1315">
        <v>20379476</v>
      </c>
    </row>
    <row r="1316" spans="1:5" x14ac:dyDescent="0.3">
      <c r="A1316">
        <v>43630</v>
      </c>
      <c r="B1316">
        <v>182.64</v>
      </c>
      <c r="E1316">
        <v>22844089</v>
      </c>
    </row>
    <row r="1317" spans="1:5" x14ac:dyDescent="0.3">
      <c r="A1317">
        <v>43629</v>
      </c>
      <c r="B1317">
        <v>183.42</v>
      </c>
      <c r="E1317">
        <v>23715829</v>
      </c>
    </row>
    <row r="1318" spans="1:5" x14ac:dyDescent="0.3">
      <c r="A1318">
        <v>43628</v>
      </c>
      <c r="B1318">
        <v>182.34</v>
      </c>
      <c r="E1318">
        <v>27758120</v>
      </c>
    </row>
    <row r="1319" spans="1:5" x14ac:dyDescent="0.3">
      <c r="A1319">
        <v>43627</v>
      </c>
      <c r="B1319">
        <v>183.4</v>
      </c>
      <c r="E1319">
        <v>41260320</v>
      </c>
    </row>
    <row r="1320" spans="1:5" x14ac:dyDescent="0.3">
      <c r="A1320">
        <v>43626</v>
      </c>
      <c r="B1320">
        <v>183.15</v>
      </c>
      <c r="E1320">
        <v>41385280</v>
      </c>
    </row>
    <row r="1321" spans="1:5" x14ac:dyDescent="0.3">
      <c r="A1321">
        <v>43623</v>
      </c>
      <c r="B1321">
        <v>181.04</v>
      </c>
      <c r="E1321">
        <v>45888345</v>
      </c>
    </row>
    <row r="1322" spans="1:5" x14ac:dyDescent="0.3">
      <c r="A1322">
        <v>43622</v>
      </c>
      <c r="B1322">
        <v>177.61</v>
      </c>
      <c r="E1322">
        <v>29913205</v>
      </c>
    </row>
    <row r="1323" spans="1:5" x14ac:dyDescent="0.3">
      <c r="A1323">
        <v>43621</v>
      </c>
      <c r="B1323">
        <v>176.21</v>
      </c>
      <c r="E1323">
        <v>34412697</v>
      </c>
    </row>
    <row r="1324" spans="1:5" x14ac:dyDescent="0.3">
      <c r="A1324">
        <v>43620</v>
      </c>
      <c r="B1324">
        <v>174.91</v>
      </c>
      <c r="E1324">
        <v>47797848</v>
      </c>
    </row>
    <row r="1325" spans="1:5" x14ac:dyDescent="0.3">
      <c r="A1325">
        <v>43619</v>
      </c>
      <c r="B1325">
        <v>170.12</v>
      </c>
      <c r="E1325">
        <v>75842290</v>
      </c>
    </row>
    <row r="1326" spans="1:5" x14ac:dyDescent="0.3">
      <c r="A1326">
        <v>43616</v>
      </c>
      <c r="B1326">
        <v>173.95</v>
      </c>
      <c r="E1326">
        <v>45446206</v>
      </c>
    </row>
    <row r="1327" spans="1:5" x14ac:dyDescent="0.3">
      <c r="A1327">
        <v>43615</v>
      </c>
      <c r="B1327">
        <v>176.77</v>
      </c>
      <c r="E1327">
        <v>30354790</v>
      </c>
    </row>
    <row r="1328" spans="1:5" x14ac:dyDescent="0.3">
      <c r="A1328">
        <v>43614</v>
      </c>
      <c r="B1328">
        <v>176.03</v>
      </c>
      <c r="E1328">
        <v>42178772</v>
      </c>
    </row>
    <row r="1329" spans="1:5" x14ac:dyDescent="0.3">
      <c r="A1329">
        <v>43613</v>
      </c>
      <c r="B1329">
        <v>177.49</v>
      </c>
      <c r="E1329">
        <v>24763823</v>
      </c>
    </row>
    <row r="1330" spans="1:5" x14ac:dyDescent="0.3">
      <c r="A1330">
        <v>43609</v>
      </c>
      <c r="B1330">
        <v>178.16</v>
      </c>
      <c r="E1330">
        <v>25903267</v>
      </c>
    </row>
    <row r="1331" spans="1:5" x14ac:dyDescent="0.3">
      <c r="A1331">
        <v>43608</v>
      </c>
      <c r="B1331">
        <v>178.25</v>
      </c>
      <c r="E1331">
        <v>45351309</v>
      </c>
    </row>
    <row r="1332" spans="1:5" x14ac:dyDescent="0.3">
      <c r="A1332">
        <v>43607</v>
      </c>
      <c r="B1332">
        <v>181.02</v>
      </c>
      <c r="E1332">
        <v>24332550</v>
      </c>
    </row>
    <row r="1333" spans="1:5" x14ac:dyDescent="0.3">
      <c r="A1333">
        <v>43606</v>
      </c>
      <c r="B1333">
        <v>181.83</v>
      </c>
      <c r="E1333">
        <v>31613790</v>
      </c>
    </row>
    <row r="1334" spans="1:5" x14ac:dyDescent="0.3">
      <c r="A1334">
        <v>43605</v>
      </c>
      <c r="B1334">
        <v>179.95</v>
      </c>
      <c r="E1334">
        <v>38608294</v>
      </c>
    </row>
    <row r="1335" spans="1:5" x14ac:dyDescent="0.3">
      <c r="A1335">
        <v>43602</v>
      </c>
      <c r="B1335">
        <v>183.04</v>
      </c>
      <c r="E1335">
        <v>44702276</v>
      </c>
    </row>
    <row r="1336" spans="1:5" x14ac:dyDescent="0.3">
      <c r="A1336">
        <v>43601</v>
      </c>
      <c r="B1336">
        <v>184.93</v>
      </c>
      <c r="E1336">
        <v>39281157</v>
      </c>
    </row>
    <row r="1337" spans="1:5" x14ac:dyDescent="0.3">
      <c r="A1337">
        <v>43600</v>
      </c>
      <c r="B1337">
        <v>183.09</v>
      </c>
      <c r="E1337">
        <v>40944547</v>
      </c>
    </row>
    <row r="1338" spans="1:5" x14ac:dyDescent="0.3">
      <c r="A1338">
        <v>43599</v>
      </c>
      <c r="B1338">
        <v>180.54</v>
      </c>
      <c r="E1338">
        <v>43360636</v>
      </c>
    </row>
    <row r="1339" spans="1:5" x14ac:dyDescent="0.3">
      <c r="A1339">
        <v>43598</v>
      </c>
      <c r="B1339">
        <v>178.58</v>
      </c>
      <c r="E1339">
        <v>67185766</v>
      </c>
    </row>
    <row r="1340" spans="1:5" x14ac:dyDescent="0.3">
      <c r="A1340">
        <v>43595</v>
      </c>
      <c r="B1340">
        <v>185</v>
      </c>
      <c r="E1340">
        <v>58526402</v>
      </c>
    </row>
    <row r="1341" spans="1:5" x14ac:dyDescent="0.3">
      <c r="A1341">
        <v>43594</v>
      </c>
      <c r="B1341">
        <v>184.77</v>
      </c>
      <c r="E1341">
        <v>55351668</v>
      </c>
    </row>
    <row r="1342" spans="1:5" x14ac:dyDescent="0.3">
      <c r="A1342">
        <v>43593</v>
      </c>
      <c r="B1342">
        <v>185.77</v>
      </c>
      <c r="E1342">
        <v>37165319</v>
      </c>
    </row>
    <row r="1343" spans="1:5" x14ac:dyDescent="0.3">
      <c r="A1343">
        <v>43592</v>
      </c>
      <c r="B1343">
        <v>186.24</v>
      </c>
      <c r="E1343">
        <v>58818134</v>
      </c>
    </row>
    <row r="1344" spans="1:5" x14ac:dyDescent="0.3">
      <c r="A1344">
        <v>43591</v>
      </c>
      <c r="B1344">
        <v>189.94</v>
      </c>
      <c r="E1344">
        <v>38371777</v>
      </c>
    </row>
    <row r="1345" spans="1:5" x14ac:dyDescent="0.3">
      <c r="A1345">
        <v>43588</v>
      </c>
      <c r="B1345">
        <v>191.11</v>
      </c>
      <c r="E1345">
        <v>30386180</v>
      </c>
    </row>
    <row r="1346" spans="1:5" x14ac:dyDescent="0.3">
      <c r="A1346">
        <v>43587</v>
      </c>
      <c r="B1346">
        <v>188.11</v>
      </c>
      <c r="E1346">
        <v>44110122</v>
      </c>
    </row>
    <row r="1347" spans="1:5" x14ac:dyDescent="0.3">
      <c r="A1347">
        <v>43586</v>
      </c>
      <c r="B1347">
        <v>188.93</v>
      </c>
      <c r="E1347">
        <v>34797109</v>
      </c>
    </row>
    <row r="1348" spans="1:5" x14ac:dyDescent="0.3">
      <c r="A1348">
        <v>43585</v>
      </c>
      <c r="B1348">
        <v>189.54</v>
      </c>
      <c r="E1348">
        <v>31495277</v>
      </c>
    </row>
    <row r="1349" spans="1:5" x14ac:dyDescent="0.3">
      <c r="A1349">
        <v>43584</v>
      </c>
      <c r="B1349">
        <v>191.02</v>
      </c>
      <c r="E1349">
        <v>21716242</v>
      </c>
    </row>
    <row r="1350" spans="1:5" x14ac:dyDescent="0.3">
      <c r="A1350">
        <v>43581</v>
      </c>
      <c r="B1350">
        <v>190.65</v>
      </c>
      <c r="E1350">
        <v>26359537</v>
      </c>
    </row>
    <row r="1351" spans="1:5" x14ac:dyDescent="0.3">
      <c r="A1351">
        <v>43580</v>
      </c>
      <c r="B1351">
        <v>190.48</v>
      </c>
      <c r="E1351">
        <v>29517497</v>
      </c>
    </row>
    <row r="1352" spans="1:5" x14ac:dyDescent="0.3">
      <c r="A1352">
        <v>43579</v>
      </c>
      <c r="B1352">
        <v>189.71</v>
      </c>
      <c r="E1352">
        <v>24977108</v>
      </c>
    </row>
    <row r="1353" spans="1:5" x14ac:dyDescent="0.3">
      <c r="A1353">
        <v>43578</v>
      </c>
      <c r="B1353">
        <v>190.31</v>
      </c>
      <c r="E1353">
        <v>33665561</v>
      </c>
    </row>
    <row r="1354" spans="1:5" x14ac:dyDescent="0.3">
      <c r="A1354">
        <v>43577</v>
      </c>
      <c r="B1354">
        <v>187.92</v>
      </c>
      <c r="E1354">
        <v>17936033</v>
      </c>
    </row>
    <row r="1355" spans="1:5" x14ac:dyDescent="0.3">
      <c r="A1355">
        <v>43573</v>
      </c>
      <c r="B1355">
        <v>187.39</v>
      </c>
      <c r="E1355">
        <v>28580864</v>
      </c>
    </row>
    <row r="1356" spans="1:5" x14ac:dyDescent="0.3">
      <c r="A1356">
        <v>43572</v>
      </c>
      <c r="B1356">
        <v>187.15</v>
      </c>
      <c r="E1356">
        <v>29651575</v>
      </c>
    </row>
    <row r="1357" spans="1:5" x14ac:dyDescent="0.3">
      <c r="A1357">
        <v>43571</v>
      </c>
      <c r="B1357">
        <v>186.5</v>
      </c>
      <c r="E1357">
        <v>27195709</v>
      </c>
    </row>
    <row r="1358" spans="1:5" x14ac:dyDescent="0.3">
      <c r="A1358">
        <v>43570</v>
      </c>
      <c r="B1358">
        <v>185.86</v>
      </c>
      <c r="E1358">
        <v>21073046</v>
      </c>
    </row>
    <row r="1359" spans="1:5" x14ac:dyDescent="0.3">
      <c r="A1359">
        <v>43567</v>
      </c>
      <c r="B1359">
        <v>185.83</v>
      </c>
      <c r="E1359">
        <v>24989136</v>
      </c>
    </row>
    <row r="1360" spans="1:5" x14ac:dyDescent="0.3">
      <c r="A1360">
        <v>43566</v>
      </c>
      <c r="B1360">
        <v>185.03</v>
      </c>
      <c r="E1360">
        <v>20654094</v>
      </c>
    </row>
    <row r="1361" spans="1:5" x14ac:dyDescent="0.3">
      <c r="A1361">
        <v>43565</v>
      </c>
      <c r="B1361">
        <v>185.47</v>
      </c>
      <c r="E1361">
        <v>24562958</v>
      </c>
    </row>
    <row r="1362" spans="1:5" x14ac:dyDescent="0.3">
      <c r="A1362">
        <v>43564</v>
      </c>
      <c r="B1362">
        <v>184.48</v>
      </c>
      <c r="E1362">
        <v>25631886</v>
      </c>
    </row>
    <row r="1363" spans="1:5" x14ac:dyDescent="0.3">
      <c r="A1363">
        <v>43563</v>
      </c>
      <c r="B1363">
        <v>185.13</v>
      </c>
      <c r="E1363">
        <v>22697543</v>
      </c>
    </row>
    <row r="1364" spans="1:5" x14ac:dyDescent="0.3">
      <c r="A1364">
        <v>43560</v>
      </c>
      <c r="B1364">
        <v>184.66</v>
      </c>
      <c r="E1364">
        <v>25674660</v>
      </c>
    </row>
    <row r="1365" spans="1:5" x14ac:dyDescent="0.3">
      <c r="A1365">
        <v>43559</v>
      </c>
      <c r="B1365">
        <v>183.71</v>
      </c>
      <c r="E1365">
        <v>28530828</v>
      </c>
    </row>
    <row r="1366" spans="1:5" x14ac:dyDescent="0.3">
      <c r="A1366">
        <v>43558</v>
      </c>
      <c r="B1366">
        <v>183.78</v>
      </c>
      <c r="E1366">
        <v>31633476</v>
      </c>
    </row>
    <row r="1367" spans="1:5" x14ac:dyDescent="0.3">
      <c r="A1367">
        <v>43557</v>
      </c>
      <c r="B1367">
        <v>182.73</v>
      </c>
      <c r="E1367">
        <v>22645151</v>
      </c>
    </row>
    <row r="1368" spans="1:5" x14ac:dyDescent="0.3">
      <c r="A1368">
        <v>43556</v>
      </c>
      <c r="B1368">
        <v>182.04</v>
      </c>
      <c r="E1368">
        <v>30969472</v>
      </c>
    </row>
    <row r="1369" spans="1:5" x14ac:dyDescent="0.3">
      <c r="A1369">
        <v>43553</v>
      </c>
      <c r="B1369">
        <v>179.66</v>
      </c>
      <c r="E1369">
        <v>35205511</v>
      </c>
    </row>
    <row r="1370" spans="1:5" x14ac:dyDescent="0.3">
      <c r="A1370">
        <v>43552</v>
      </c>
      <c r="B1370">
        <v>178.31</v>
      </c>
      <c r="E1370">
        <v>30368235</v>
      </c>
    </row>
    <row r="1371" spans="1:5" x14ac:dyDescent="0.3">
      <c r="A1371">
        <v>43551</v>
      </c>
      <c r="B1371">
        <v>177.9</v>
      </c>
      <c r="E1371">
        <v>37096697</v>
      </c>
    </row>
    <row r="1372" spans="1:5" x14ac:dyDescent="0.3">
      <c r="A1372">
        <v>43550</v>
      </c>
      <c r="B1372">
        <v>179.05</v>
      </c>
      <c r="E1372">
        <v>33248121</v>
      </c>
    </row>
    <row r="1373" spans="1:5" x14ac:dyDescent="0.3">
      <c r="A1373">
        <v>43549</v>
      </c>
      <c r="B1373">
        <v>178.22</v>
      </c>
      <c r="E1373">
        <v>46336524</v>
      </c>
    </row>
    <row r="1374" spans="1:5" x14ac:dyDescent="0.3">
      <c r="A1374">
        <v>43546</v>
      </c>
      <c r="B1374">
        <v>178.56</v>
      </c>
      <c r="E1374">
        <v>70794543</v>
      </c>
    </row>
    <row r="1375" spans="1:5" x14ac:dyDescent="0.3">
      <c r="A1375">
        <v>43545</v>
      </c>
      <c r="B1375">
        <v>182.57</v>
      </c>
      <c r="E1375">
        <v>42428481</v>
      </c>
    </row>
    <row r="1376" spans="1:5" x14ac:dyDescent="0.3">
      <c r="A1376">
        <v>43544</v>
      </c>
      <c r="B1376">
        <v>179.76</v>
      </c>
      <c r="E1376">
        <v>50104996</v>
      </c>
    </row>
    <row r="1377" spans="1:5" x14ac:dyDescent="0.3">
      <c r="A1377">
        <v>43543</v>
      </c>
      <c r="B1377">
        <v>179.05</v>
      </c>
      <c r="E1377">
        <v>36893341</v>
      </c>
    </row>
    <row r="1378" spans="1:5" x14ac:dyDescent="0.3">
      <c r="A1378">
        <v>43542</v>
      </c>
      <c r="B1378">
        <v>178.45</v>
      </c>
      <c r="E1378">
        <v>32935125</v>
      </c>
    </row>
    <row r="1379" spans="1:5" x14ac:dyDescent="0.3">
      <c r="A1379">
        <v>43539</v>
      </c>
      <c r="B1379">
        <v>178.35</v>
      </c>
      <c r="E1379">
        <v>38191958</v>
      </c>
    </row>
    <row r="1380" spans="1:5" x14ac:dyDescent="0.3">
      <c r="A1380">
        <v>43538</v>
      </c>
      <c r="B1380">
        <v>176.71</v>
      </c>
      <c r="E1380">
        <v>23751477</v>
      </c>
    </row>
    <row r="1381" spans="1:5" x14ac:dyDescent="0.3">
      <c r="A1381">
        <v>43537</v>
      </c>
      <c r="B1381">
        <v>177.01</v>
      </c>
      <c r="E1381">
        <v>42426135</v>
      </c>
    </row>
    <row r="1382" spans="1:5" x14ac:dyDescent="0.3">
      <c r="A1382">
        <v>43536</v>
      </c>
      <c r="B1382">
        <v>175.69</v>
      </c>
      <c r="E1382">
        <v>33953500</v>
      </c>
    </row>
    <row r="1383" spans="1:5" x14ac:dyDescent="0.3">
      <c r="A1383">
        <v>43535</v>
      </c>
      <c r="B1383">
        <v>174.73</v>
      </c>
      <c r="E1383">
        <v>30518408</v>
      </c>
    </row>
    <row r="1384" spans="1:5" x14ac:dyDescent="0.3">
      <c r="A1384">
        <v>43532</v>
      </c>
      <c r="B1384">
        <v>171.17</v>
      </c>
      <c r="E1384">
        <v>39303225</v>
      </c>
    </row>
    <row r="1385" spans="1:5" x14ac:dyDescent="0.3">
      <c r="A1385">
        <v>43531</v>
      </c>
      <c r="B1385">
        <v>171.43</v>
      </c>
      <c r="E1385">
        <v>39407443</v>
      </c>
    </row>
    <row r="1386" spans="1:5" x14ac:dyDescent="0.3">
      <c r="A1386">
        <v>43530</v>
      </c>
      <c r="B1386">
        <v>173.56</v>
      </c>
      <c r="E1386">
        <v>27194581</v>
      </c>
    </row>
    <row r="1387" spans="1:5" x14ac:dyDescent="0.3">
      <c r="A1387">
        <v>43529</v>
      </c>
      <c r="B1387">
        <v>174.55</v>
      </c>
      <c r="E1387">
        <v>22319863</v>
      </c>
    </row>
    <row r="1388" spans="1:5" x14ac:dyDescent="0.3">
      <c r="A1388">
        <v>43528</v>
      </c>
      <c r="B1388">
        <v>174.42</v>
      </c>
      <c r="E1388">
        <v>38063458</v>
      </c>
    </row>
    <row r="1389" spans="1:5" x14ac:dyDescent="0.3">
      <c r="A1389">
        <v>43525</v>
      </c>
      <c r="B1389">
        <v>174.39</v>
      </c>
      <c r="E1389">
        <v>31431156</v>
      </c>
    </row>
    <row r="1390" spans="1:5" x14ac:dyDescent="0.3">
      <c r="A1390">
        <v>43524</v>
      </c>
      <c r="B1390">
        <v>173.19</v>
      </c>
      <c r="E1390">
        <v>25085470</v>
      </c>
    </row>
    <row r="1391" spans="1:5" x14ac:dyDescent="0.3">
      <c r="A1391">
        <v>43523</v>
      </c>
      <c r="B1391">
        <v>173.59</v>
      </c>
      <c r="E1391">
        <v>25162014</v>
      </c>
    </row>
    <row r="1392" spans="1:5" x14ac:dyDescent="0.3">
      <c r="A1392">
        <v>43522</v>
      </c>
      <c r="B1392">
        <v>173.7</v>
      </c>
      <c r="E1392">
        <v>21939717</v>
      </c>
    </row>
    <row r="1393" spans="1:5" x14ac:dyDescent="0.3">
      <c r="A1393">
        <v>43521</v>
      </c>
      <c r="B1393">
        <v>173.52</v>
      </c>
      <c r="E1393">
        <v>32608754</v>
      </c>
    </row>
    <row r="1394" spans="1:5" x14ac:dyDescent="0.3">
      <c r="A1394">
        <v>43518</v>
      </c>
      <c r="B1394">
        <v>172.89</v>
      </c>
      <c r="E1394">
        <v>27735358</v>
      </c>
    </row>
    <row r="1395" spans="1:5" x14ac:dyDescent="0.3">
      <c r="A1395">
        <v>43517</v>
      </c>
      <c r="B1395">
        <v>171.62</v>
      </c>
      <c r="E1395">
        <v>25207401</v>
      </c>
    </row>
    <row r="1396" spans="1:5" x14ac:dyDescent="0.3">
      <c r="A1396">
        <v>43516</v>
      </c>
      <c r="B1396">
        <v>172.25</v>
      </c>
      <c r="E1396">
        <v>32592995</v>
      </c>
    </row>
    <row r="1397" spans="1:5" x14ac:dyDescent="0.3">
      <c r="A1397">
        <v>43515</v>
      </c>
      <c r="B1397">
        <v>172.28</v>
      </c>
      <c r="E1397">
        <v>19487679</v>
      </c>
    </row>
    <row r="1398" spans="1:5" x14ac:dyDescent="0.3">
      <c r="A1398">
        <v>43511</v>
      </c>
      <c r="B1398">
        <v>171.94</v>
      </c>
      <c r="E1398">
        <v>32521685</v>
      </c>
    </row>
    <row r="1399" spans="1:5" x14ac:dyDescent="0.3">
      <c r="A1399">
        <v>43510</v>
      </c>
      <c r="B1399">
        <v>171.22</v>
      </c>
      <c r="E1399">
        <v>30326830</v>
      </c>
    </row>
    <row r="1400" spans="1:5" x14ac:dyDescent="0.3">
      <c r="A1400">
        <v>43509</v>
      </c>
      <c r="B1400">
        <v>171.01</v>
      </c>
      <c r="E1400">
        <v>26094136</v>
      </c>
    </row>
    <row r="1401" spans="1:5" x14ac:dyDescent="0.3">
      <c r="A1401">
        <v>43508</v>
      </c>
      <c r="B1401">
        <v>170.89</v>
      </c>
      <c r="E1401">
        <v>29722073</v>
      </c>
    </row>
    <row r="1402" spans="1:5" x14ac:dyDescent="0.3">
      <c r="A1402">
        <v>43507</v>
      </c>
      <c r="B1402">
        <v>168.4</v>
      </c>
      <c r="E1402">
        <v>21434088</v>
      </c>
    </row>
    <row r="1403" spans="1:5" x14ac:dyDescent="0.3">
      <c r="A1403">
        <v>43504</v>
      </c>
      <c r="B1403">
        <v>168.56</v>
      </c>
      <c r="E1403">
        <v>29020747</v>
      </c>
    </row>
    <row r="1404" spans="1:5" x14ac:dyDescent="0.3">
      <c r="A1404">
        <v>43503</v>
      </c>
      <c r="B1404">
        <v>168.23</v>
      </c>
      <c r="E1404">
        <v>42036193</v>
      </c>
    </row>
    <row r="1405" spans="1:5" x14ac:dyDescent="0.3">
      <c r="A1405">
        <v>43502</v>
      </c>
      <c r="B1405">
        <v>170.52</v>
      </c>
      <c r="E1405">
        <v>27970006</v>
      </c>
    </row>
    <row r="1406" spans="1:5" x14ac:dyDescent="0.3">
      <c r="A1406">
        <v>43501</v>
      </c>
      <c r="B1406">
        <v>171.03</v>
      </c>
      <c r="E1406">
        <v>28156368</v>
      </c>
    </row>
    <row r="1407" spans="1:5" x14ac:dyDescent="0.3">
      <c r="A1407">
        <v>43500</v>
      </c>
      <c r="B1407">
        <v>169.53</v>
      </c>
      <c r="E1407">
        <v>26718781</v>
      </c>
    </row>
    <row r="1408" spans="1:5" x14ac:dyDescent="0.3">
      <c r="A1408">
        <v>43497</v>
      </c>
      <c r="B1408">
        <v>167.45</v>
      </c>
      <c r="E1408">
        <v>32143672</v>
      </c>
    </row>
    <row r="1409" spans="1:5" x14ac:dyDescent="0.3">
      <c r="A1409">
        <v>43496</v>
      </c>
      <c r="B1409">
        <v>168.16</v>
      </c>
      <c r="E1409">
        <v>37258361</v>
      </c>
    </row>
    <row r="1410" spans="1:5" x14ac:dyDescent="0.3">
      <c r="A1410">
        <v>43495</v>
      </c>
      <c r="B1410">
        <v>165.68</v>
      </c>
      <c r="E1410">
        <v>41346533</v>
      </c>
    </row>
    <row r="1411" spans="1:5" x14ac:dyDescent="0.3">
      <c r="A1411">
        <v>43494</v>
      </c>
      <c r="B1411">
        <v>161.57</v>
      </c>
      <c r="E1411">
        <v>30784175</v>
      </c>
    </row>
    <row r="1412" spans="1:5" x14ac:dyDescent="0.3">
      <c r="A1412">
        <v>43493</v>
      </c>
      <c r="B1412">
        <v>163.11000000000001</v>
      </c>
      <c r="E1412">
        <v>33491216</v>
      </c>
    </row>
    <row r="1413" spans="1:5" x14ac:dyDescent="0.3">
      <c r="A1413">
        <v>43490</v>
      </c>
      <c r="B1413">
        <v>165.15</v>
      </c>
      <c r="E1413">
        <v>36466069</v>
      </c>
    </row>
    <row r="1414" spans="1:5" x14ac:dyDescent="0.3">
      <c r="A1414">
        <v>43489</v>
      </c>
      <c r="B1414">
        <v>163.19999999999999</v>
      </c>
      <c r="E1414">
        <v>32413351</v>
      </c>
    </row>
    <row r="1415" spans="1:5" x14ac:dyDescent="0.3">
      <c r="A1415">
        <v>43488</v>
      </c>
      <c r="B1415">
        <v>162.15</v>
      </c>
      <c r="E1415">
        <v>38106062</v>
      </c>
    </row>
    <row r="1416" spans="1:5" x14ac:dyDescent="0.3">
      <c r="A1416">
        <v>43487</v>
      </c>
      <c r="B1416">
        <v>161.94</v>
      </c>
      <c r="E1416">
        <v>56711694</v>
      </c>
    </row>
    <row r="1417" spans="1:5" x14ac:dyDescent="0.3">
      <c r="A1417">
        <v>43483</v>
      </c>
      <c r="B1417">
        <v>165.25</v>
      </c>
      <c r="E1417">
        <v>57183243</v>
      </c>
    </row>
    <row r="1418" spans="1:5" x14ac:dyDescent="0.3">
      <c r="A1418">
        <v>43482</v>
      </c>
      <c r="B1418">
        <v>163.63</v>
      </c>
      <c r="E1418">
        <v>39328959</v>
      </c>
    </row>
    <row r="1419" spans="1:5" x14ac:dyDescent="0.3">
      <c r="A1419">
        <v>43481</v>
      </c>
      <c r="B1419">
        <v>162.35</v>
      </c>
      <c r="E1419">
        <v>33812190</v>
      </c>
    </row>
    <row r="1420" spans="1:5" x14ac:dyDescent="0.3">
      <c r="A1420">
        <v>43480</v>
      </c>
      <c r="B1420">
        <v>162.38</v>
      </c>
      <c r="E1420">
        <v>40874224</v>
      </c>
    </row>
    <row r="1421" spans="1:5" x14ac:dyDescent="0.3">
      <c r="A1421">
        <v>43479</v>
      </c>
      <c r="B1421">
        <v>159.27000000000001</v>
      </c>
      <c r="E1421">
        <v>30710234</v>
      </c>
    </row>
    <row r="1422" spans="1:5" x14ac:dyDescent="0.3">
      <c r="A1422">
        <v>43476</v>
      </c>
      <c r="B1422">
        <v>160.69</v>
      </c>
      <c r="E1422">
        <v>30176643</v>
      </c>
    </row>
    <row r="1423" spans="1:5" x14ac:dyDescent="0.3">
      <c r="A1423">
        <v>43475</v>
      </c>
      <c r="B1423">
        <v>161.28</v>
      </c>
      <c r="E1423">
        <v>38943414</v>
      </c>
    </row>
    <row r="1424" spans="1:5" x14ac:dyDescent="0.3">
      <c r="A1424">
        <v>43474</v>
      </c>
      <c r="B1424">
        <v>160.82</v>
      </c>
      <c r="E1424">
        <v>46491747</v>
      </c>
    </row>
    <row r="1425" spans="1:5" x14ac:dyDescent="0.3">
      <c r="A1425">
        <v>43473</v>
      </c>
      <c r="B1425">
        <v>159.52000000000001</v>
      </c>
      <c r="E1425">
        <v>49388694</v>
      </c>
    </row>
    <row r="1426" spans="1:5" x14ac:dyDescent="0.3">
      <c r="A1426">
        <v>43472</v>
      </c>
      <c r="B1426">
        <v>158.09</v>
      </c>
      <c r="E1426">
        <v>52059331</v>
      </c>
    </row>
    <row r="1427" spans="1:5" x14ac:dyDescent="0.3">
      <c r="A1427">
        <v>43469</v>
      </c>
      <c r="B1427">
        <v>156.22999999999999</v>
      </c>
      <c r="E1427">
        <v>74709320</v>
      </c>
    </row>
    <row r="1428" spans="1:5" x14ac:dyDescent="0.3">
      <c r="A1428">
        <v>43468</v>
      </c>
      <c r="B1428">
        <v>149.82</v>
      </c>
      <c r="E1428">
        <v>74820225</v>
      </c>
    </row>
    <row r="1429" spans="1:5" x14ac:dyDescent="0.3">
      <c r="A1429">
        <v>43467</v>
      </c>
      <c r="B1429">
        <v>154.88</v>
      </c>
      <c r="E1429">
        <v>58576672</v>
      </c>
    </row>
    <row r="1430" spans="1:5" x14ac:dyDescent="0.3">
      <c r="A1430">
        <v>43465</v>
      </c>
      <c r="B1430">
        <v>154.26</v>
      </c>
      <c r="E1430">
        <v>53015313</v>
      </c>
    </row>
    <row r="1431" spans="1:5" x14ac:dyDescent="0.3">
      <c r="A1431">
        <v>43462</v>
      </c>
      <c r="B1431">
        <v>152.97</v>
      </c>
      <c r="E1431">
        <v>77856625</v>
      </c>
    </row>
    <row r="1432" spans="1:5" x14ac:dyDescent="0.3">
      <c r="A1432">
        <v>43461</v>
      </c>
      <c r="B1432">
        <v>153.05000000000001</v>
      </c>
      <c r="E1432">
        <v>85824343</v>
      </c>
    </row>
    <row r="1433" spans="1:5" x14ac:dyDescent="0.3">
      <c r="A1433">
        <v>43460</v>
      </c>
      <c r="B1433">
        <v>152.46</v>
      </c>
      <c r="E1433">
        <v>98982064</v>
      </c>
    </row>
    <row r="1434" spans="1:5" x14ac:dyDescent="0.3">
      <c r="A1434">
        <v>43458</v>
      </c>
      <c r="B1434">
        <v>143.5</v>
      </c>
      <c r="E1434">
        <v>56163290</v>
      </c>
    </row>
    <row r="1435" spans="1:5" x14ac:dyDescent="0.3">
      <c r="A1435">
        <v>43455</v>
      </c>
      <c r="B1435">
        <v>147.57</v>
      </c>
      <c r="E1435">
        <v>141129408</v>
      </c>
    </row>
    <row r="1436" spans="1:5" x14ac:dyDescent="0.3">
      <c r="A1436">
        <v>43454</v>
      </c>
      <c r="B1436">
        <v>152.29</v>
      </c>
      <c r="E1436">
        <v>99002139</v>
      </c>
    </row>
    <row r="1437" spans="1:5" x14ac:dyDescent="0.3">
      <c r="A1437">
        <v>43453</v>
      </c>
      <c r="B1437">
        <v>154.53</v>
      </c>
      <c r="E1437">
        <v>81856456</v>
      </c>
    </row>
    <row r="1438" spans="1:5" x14ac:dyDescent="0.3">
      <c r="A1438">
        <v>43452</v>
      </c>
      <c r="B1438">
        <v>158.41999999999999</v>
      </c>
      <c r="E1438">
        <v>63642120</v>
      </c>
    </row>
    <row r="1439" spans="1:5" x14ac:dyDescent="0.3">
      <c r="A1439">
        <v>43451</v>
      </c>
      <c r="B1439">
        <v>157.43</v>
      </c>
      <c r="E1439">
        <v>74834076</v>
      </c>
    </row>
    <row r="1440" spans="1:5" x14ac:dyDescent="0.3">
      <c r="A1440">
        <v>43448</v>
      </c>
      <c r="B1440">
        <v>161.08000000000001</v>
      </c>
      <c r="E1440">
        <v>56547419</v>
      </c>
    </row>
    <row r="1441" spans="1:5" x14ac:dyDescent="0.3">
      <c r="A1441">
        <v>43447</v>
      </c>
      <c r="B1441">
        <v>165.1</v>
      </c>
      <c r="E1441">
        <v>46377864</v>
      </c>
    </row>
    <row r="1442" spans="1:5" x14ac:dyDescent="0.3">
      <c r="A1442">
        <v>43446</v>
      </c>
      <c r="B1442">
        <v>165.05</v>
      </c>
      <c r="E1442">
        <v>53779992</v>
      </c>
    </row>
    <row r="1443" spans="1:5" x14ac:dyDescent="0.3">
      <c r="A1443">
        <v>43445</v>
      </c>
      <c r="B1443">
        <v>163.61000000000001</v>
      </c>
      <c r="E1443">
        <v>59058296</v>
      </c>
    </row>
    <row r="1444" spans="1:5" x14ac:dyDescent="0.3">
      <c r="A1444">
        <v>43444</v>
      </c>
      <c r="B1444">
        <v>163.07</v>
      </c>
      <c r="E1444">
        <v>73960758</v>
      </c>
    </row>
    <row r="1445" spans="1:5" x14ac:dyDescent="0.3">
      <c r="A1445">
        <v>43441</v>
      </c>
      <c r="B1445">
        <v>161.38</v>
      </c>
      <c r="E1445">
        <v>80432176</v>
      </c>
    </row>
    <row r="1446" spans="1:5" x14ac:dyDescent="0.3">
      <c r="A1446">
        <v>43440</v>
      </c>
      <c r="B1446">
        <v>166.89</v>
      </c>
      <c r="E1446">
        <v>71715526</v>
      </c>
    </row>
    <row r="1447" spans="1:5" x14ac:dyDescent="0.3">
      <c r="A1447">
        <v>43438</v>
      </c>
      <c r="B1447">
        <v>165.72</v>
      </c>
      <c r="E1447">
        <v>70594743</v>
      </c>
    </row>
    <row r="1448" spans="1:5" x14ac:dyDescent="0.3">
      <c r="A1448">
        <v>43437</v>
      </c>
      <c r="B1448">
        <v>172.33</v>
      </c>
      <c r="E1448">
        <v>50771695</v>
      </c>
    </row>
    <row r="1449" spans="1:5" x14ac:dyDescent="0.3">
      <c r="A1449">
        <v>43434</v>
      </c>
      <c r="B1449">
        <v>169.37</v>
      </c>
      <c r="E1449">
        <v>36722760</v>
      </c>
    </row>
    <row r="1450" spans="1:5" x14ac:dyDescent="0.3">
      <c r="A1450">
        <v>43433</v>
      </c>
      <c r="B1450">
        <v>168.15</v>
      </c>
      <c r="E1450">
        <v>44885711</v>
      </c>
    </row>
    <row r="1451" spans="1:5" x14ac:dyDescent="0.3">
      <c r="A1451">
        <v>43432</v>
      </c>
      <c r="B1451">
        <v>168.7</v>
      </c>
      <c r="E1451">
        <v>70140986</v>
      </c>
    </row>
    <row r="1452" spans="1:5" x14ac:dyDescent="0.3">
      <c r="A1452">
        <v>43431</v>
      </c>
      <c r="B1452">
        <v>163.44</v>
      </c>
      <c r="E1452">
        <v>36608063</v>
      </c>
    </row>
    <row r="1453" spans="1:5" x14ac:dyDescent="0.3">
      <c r="A1453">
        <v>43430</v>
      </c>
      <c r="B1453">
        <v>162.88999999999999</v>
      </c>
      <c r="E1453">
        <v>42012633</v>
      </c>
    </row>
    <row r="1454" spans="1:5" x14ac:dyDescent="0.3">
      <c r="A1454">
        <v>43427</v>
      </c>
      <c r="B1454">
        <v>159.21</v>
      </c>
      <c r="E1454">
        <v>23503729</v>
      </c>
    </row>
    <row r="1455" spans="1:5" x14ac:dyDescent="0.3">
      <c r="A1455">
        <v>43425</v>
      </c>
      <c r="B1455">
        <v>160.37</v>
      </c>
      <c r="E1455">
        <v>42965839</v>
      </c>
    </row>
    <row r="1456" spans="1:5" x14ac:dyDescent="0.3">
      <c r="A1456">
        <v>43424</v>
      </c>
      <c r="B1456">
        <v>159.16</v>
      </c>
      <c r="E1456">
        <v>102652794</v>
      </c>
    </row>
    <row r="1457" spans="1:5" x14ac:dyDescent="0.3">
      <c r="A1457">
        <v>43423</v>
      </c>
      <c r="B1457">
        <v>162.06</v>
      </c>
      <c r="E1457">
        <v>67280478</v>
      </c>
    </row>
    <row r="1458" spans="1:5" x14ac:dyDescent="0.3">
      <c r="A1458">
        <v>43420</v>
      </c>
      <c r="B1458">
        <v>167.5</v>
      </c>
      <c r="E1458">
        <v>65390675</v>
      </c>
    </row>
    <row r="1459" spans="1:5" x14ac:dyDescent="0.3">
      <c r="A1459">
        <v>43419</v>
      </c>
      <c r="B1459">
        <v>168.09</v>
      </c>
      <c r="E1459">
        <v>73254349</v>
      </c>
    </row>
    <row r="1460" spans="1:5" x14ac:dyDescent="0.3">
      <c r="A1460">
        <v>43418</v>
      </c>
      <c r="B1460">
        <v>165.2</v>
      </c>
      <c r="E1460">
        <v>75270714</v>
      </c>
    </row>
    <row r="1461" spans="1:5" x14ac:dyDescent="0.3">
      <c r="A1461">
        <v>43417</v>
      </c>
      <c r="B1461">
        <v>166.47</v>
      </c>
      <c r="E1461">
        <v>64128079</v>
      </c>
    </row>
    <row r="1462" spans="1:5" x14ac:dyDescent="0.3">
      <c r="A1462">
        <v>43416</v>
      </c>
      <c r="B1462">
        <v>166.33</v>
      </c>
      <c r="E1462">
        <v>62578371</v>
      </c>
    </row>
    <row r="1463" spans="1:5" x14ac:dyDescent="0.3">
      <c r="A1463">
        <v>43413</v>
      </c>
      <c r="B1463">
        <v>171.52</v>
      </c>
      <c r="E1463">
        <v>50602710</v>
      </c>
    </row>
    <row r="1464" spans="1:5" x14ac:dyDescent="0.3">
      <c r="A1464">
        <v>43412</v>
      </c>
      <c r="B1464">
        <v>174.46</v>
      </c>
      <c r="E1464">
        <v>40296538</v>
      </c>
    </row>
    <row r="1465" spans="1:5" x14ac:dyDescent="0.3">
      <c r="A1465">
        <v>43411</v>
      </c>
      <c r="B1465">
        <v>175.58</v>
      </c>
      <c r="E1465">
        <v>51169614</v>
      </c>
    </row>
    <row r="1466" spans="1:5" x14ac:dyDescent="0.3">
      <c r="A1466">
        <v>43410</v>
      </c>
      <c r="B1466">
        <v>170.24</v>
      </c>
      <c r="E1466">
        <v>34410390</v>
      </c>
    </row>
    <row r="1467" spans="1:5" x14ac:dyDescent="0.3">
      <c r="A1467">
        <v>43409</v>
      </c>
      <c r="B1467">
        <v>168.96</v>
      </c>
      <c r="E1467">
        <v>39573533</v>
      </c>
    </row>
    <row r="1468" spans="1:5" x14ac:dyDescent="0.3">
      <c r="A1468">
        <v>43406</v>
      </c>
      <c r="B1468">
        <v>169.38</v>
      </c>
      <c r="E1468">
        <v>75966781</v>
      </c>
    </row>
    <row r="1469" spans="1:5" x14ac:dyDescent="0.3">
      <c r="A1469">
        <v>43405</v>
      </c>
      <c r="B1469">
        <v>172.06</v>
      </c>
      <c r="E1469">
        <v>52706823</v>
      </c>
    </row>
    <row r="1470" spans="1:5" x14ac:dyDescent="0.3">
      <c r="A1470">
        <v>43404</v>
      </c>
      <c r="B1470">
        <v>169.82</v>
      </c>
      <c r="E1470">
        <v>73828635</v>
      </c>
    </row>
    <row r="1471" spans="1:5" x14ac:dyDescent="0.3">
      <c r="A1471">
        <v>43403</v>
      </c>
      <c r="B1471">
        <v>165.92</v>
      </c>
      <c r="E1471">
        <v>92583965</v>
      </c>
    </row>
    <row r="1472" spans="1:5" x14ac:dyDescent="0.3">
      <c r="A1472">
        <v>43402</v>
      </c>
      <c r="B1472">
        <v>163.22999999999999</v>
      </c>
      <c r="E1472">
        <v>111871933</v>
      </c>
    </row>
    <row r="1473" spans="1:5" x14ac:dyDescent="0.3">
      <c r="A1473">
        <v>43399</v>
      </c>
      <c r="B1473">
        <v>166.66</v>
      </c>
      <c r="E1473">
        <v>130970908</v>
      </c>
    </row>
    <row r="1474" spans="1:5" x14ac:dyDescent="0.3">
      <c r="A1474">
        <v>43398</v>
      </c>
      <c r="B1474">
        <v>171.06</v>
      </c>
      <c r="E1474">
        <v>83481070</v>
      </c>
    </row>
    <row r="1475" spans="1:5" x14ac:dyDescent="0.3">
      <c r="A1475">
        <v>43397</v>
      </c>
      <c r="B1475">
        <v>165.34</v>
      </c>
      <c r="E1475">
        <v>102997449</v>
      </c>
    </row>
    <row r="1476" spans="1:5" x14ac:dyDescent="0.3">
      <c r="A1476">
        <v>43396</v>
      </c>
      <c r="B1476">
        <v>173.27</v>
      </c>
      <c r="E1476">
        <v>77566972</v>
      </c>
    </row>
    <row r="1477" spans="1:5" x14ac:dyDescent="0.3">
      <c r="A1477">
        <v>43395</v>
      </c>
      <c r="B1477">
        <v>173.91</v>
      </c>
      <c r="E1477">
        <v>52909281</v>
      </c>
    </row>
    <row r="1478" spans="1:5" x14ac:dyDescent="0.3">
      <c r="A1478">
        <v>43392</v>
      </c>
      <c r="B1478">
        <v>173.02</v>
      </c>
      <c r="E1478">
        <v>82923733</v>
      </c>
    </row>
    <row r="1479" spans="1:5" x14ac:dyDescent="0.3">
      <c r="A1479">
        <v>43391</v>
      </c>
      <c r="B1479">
        <v>173.18</v>
      </c>
      <c r="E1479">
        <v>82486208</v>
      </c>
    </row>
    <row r="1480" spans="1:5" x14ac:dyDescent="0.3">
      <c r="A1480">
        <v>43390</v>
      </c>
      <c r="B1480">
        <v>177.29</v>
      </c>
      <c r="E1480">
        <v>66987639</v>
      </c>
    </row>
    <row r="1481" spans="1:5" x14ac:dyDescent="0.3">
      <c r="A1481">
        <v>43389</v>
      </c>
      <c r="B1481">
        <v>177.22</v>
      </c>
      <c r="E1481">
        <v>71979688</v>
      </c>
    </row>
    <row r="1482" spans="1:5" x14ac:dyDescent="0.3">
      <c r="A1482">
        <v>43388</v>
      </c>
      <c r="B1482">
        <v>172.21</v>
      </c>
      <c r="E1482">
        <v>64885255</v>
      </c>
    </row>
    <row r="1483" spans="1:5" x14ac:dyDescent="0.3">
      <c r="A1483">
        <v>43385</v>
      </c>
      <c r="B1483">
        <v>174.32</v>
      </c>
      <c r="E1483">
        <v>102078388</v>
      </c>
    </row>
    <row r="1484" spans="1:5" x14ac:dyDescent="0.3">
      <c r="A1484">
        <v>43384</v>
      </c>
      <c r="B1484">
        <v>169.6</v>
      </c>
      <c r="E1484">
        <v>143084463</v>
      </c>
    </row>
    <row r="1485" spans="1:5" x14ac:dyDescent="0.3">
      <c r="A1485">
        <v>43383</v>
      </c>
      <c r="B1485">
        <v>171.73</v>
      </c>
      <c r="E1485">
        <v>114471052</v>
      </c>
    </row>
    <row r="1486" spans="1:5" x14ac:dyDescent="0.3">
      <c r="A1486">
        <v>43382</v>
      </c>
      <c r="B1486">
        <v>179.63</v>
      </c>
      <c r="E1486">
        <v>49097949</v>
      </c>
    </row>
    <row r="1487" spans="1:5" x14ac:dyDescent="0.3">
      <c r="A1487">
        <v>43381</v>
      </c>
      <c r="B1487">
        <v>179.05</v>
      </c>
      <c r="E1487">
        <v>66864481</v>
      </c>
    </row>
    <row r="1488" spans="1:5" x14ac:dyDescent="0.3">
      <c r="A1488">
        <v>43378</v>
      </c>
      <c r="B1488">
        <v>180.15</v>
      </c>
      <c r="E1488">
        <v>83325630</v>
      </c>
    </row>
    <row r="1489" spans="1:5" x14ac:dyDescent="0.3">
      <c r="A1489">
        <v>43377</v>
      </c>
      <c r="B1489">
        <v>182.38</v>
      </c>
      <c r="E1489">
        <v>80557283</v>
      </c>
    </row>
    <row r="1490" spans="1:5" x14ac:dyDescent="0.3">
      <c r="A1490">
        <v>43376</v>
      </c>
      <c r="B1490">
        <v>185.95</v>
      </c>
      <c r="E1490">
        <v>29128683</v>
      </c>
    </row>
    <row r="1491" spans="1:5" x14ac:dyDescent="0.3">
      <c r="A1491">
        <v>43375</v>
      </c>
      <c r="B1491">
        <v>185.75</v>
      </c>
      <c r="E1491">
        <v>25618608</v>
      </c>
    </row>
    <row r="1492" spans="1:5" x14ac:dyDescent="0.3">
      <c r="A1492">
        <v>43374</v>
      </c>
      <c r="B1492">
        <v>186.17</v>
      </c>
      <c r="E1492">
        <v>27371297</v>
      </c>
    </row>
    <row r="1493" spans="1:5" x14ac:dyDescent="0.3">
      <c r="A1493">
        <v>43371</v>
      </c>
      <c r="B1493">
        <v>185.79</v>
      </c>
      <c r="E1493">
        <v>28076843</v>
      </c>
    </row>
    <row r="1494" spans="1:5" x14ac:dyDescent="0.3">
      <c r="A1494">
        <v>43370</v>
      </c>
      <c r="B1494">
        <v>185.83</v>
      </c>
      <c r="E1494">
        <v>33113269</v>
      </c>
    </row>
    <row r="1495" spans="1:5" x14ac:dyDescent="0.3">
      <c r="A1495">
        <v>43369</v>
      </c>
      <c r="B1495">
        <v>184.27</v>
      </c>
      <c r="E1495">
        <v>36210571</v>
      </c>
    </row>
    <row r="1496" spans="1:5" x14ac:dyDescent="0.3">
      <c r="A1496">
        <v>43368</v>
      </c>
      <c r="B1496">
        <v>184.14</v>
      </c>
      <c r="E1496">
        <v>25277520</v>
      </c>
    </row>
    <row r="1497" spans="1:5" x14ac:dyDescent="0.3">
      <c r="A1497">
        <v>43367</v>
      </c>
      <c r="B1497">
        <v>183.89</v>
      </c>
      <c r="E1497">
        <v>34945602</v>
      </c>
    </row>
    <row r="1498" spans="1:5" x14ac:dyDescent="0.3">
      <c r="A1498">
        <v>43364</v>
      </c>
      <c r="B1498">
        <v>183.71</v>
      </c>
      <c r="E1498">
        <v>38605353</v>
      </c>
    </row>
    <row r="1499" spans="1:5" x14ac:dyDescent="0.3">
      <c r="A1499">
        <v>43363</v>
      </c>
      <c r="B1499">
        <v>184.72</v>
      </c>
      <c r="E1499">
        <v>33295820</v>
      </c>
    </row>
    <row r="1500" spans="1:5" x14ac:dyDescent="0.3">
      <c r="A1500">
        <v>43362</v>
      </c>
      <c r="B1500">
        <v>182.7</v>
      </c>
      <c r="E1500">
        <v>31843377</v>
      </c>
    </row>
    <row r="1501" spans="1:5" x14ac:dyDescent="0.3">
      <c r="A1501">
        <v>43361</v>
      </c>
      <c r="B1501">
        <v>182.84</v>
      </c>
      <c r="E1501">
        <v>31877347</v>
      </c>
    </row>
    <row r="1502" spans="1:5" x14ac:dyDescent="0.3">
      <c r="A1502">
        <v>43360</v>
      </c>
      <c r="B1502">
        <v>181.34</v>
      </c>
      <c r="E1502">
        <v>33071197</v>
      </c>
    </row>
    <row r="1503" spans="1:5" x14ac:dyDescent="0.3">
      <c r="A1503">
        <v>43357</v>
      </c>
      <c r="B1503">
        <v>183.99</v>
      </c>
      <c r="E1503">
        <v>31224132</v>
      </c>
    </row>
    <row r="1504" spans="1:5" x14ac:dyDescent="0.3">
      <c r="A1504">
        <v>43356</v>
      </c>
      <c r="B1504">
        <v>184.53</v>
      </c>
      <c r="E1504">
        <v>31133188</v>
      </c>
    </row>
    <row r="1505" spans="1:5" x14ac:dyDescent="0.3">
      <c r="A1505">
        <v>43355</v>
      </c>
      <c r="B1505">
        <v>182.58</v>
      </c>
      <c r="E1505">
        <v>36203973</v>
      </c>
    </row>
    <row r="1506" spans="1:5" x14ac:dyDescent="0.3">
      <c r="A1506">
        <v>43354</v>
      </c>
      <c r="B1506">
        <v>183.12</v>
      </c>
      <c r="E1506">
        <v>30116460</v>
      </c>
    </row>
    <row r="1507" spans="1:5" x14ac:dyDescent="0.3">
      <c r="A1507">
        <v>43353</v>
      </c>
      <c r="B1507">
        <v>181.72</v>
      </c>
      <c r="E1507">
        <v>26131977</v>
      </c>
    </row>
    <row r="1508" spans="1:5" x14ac:dyDescent="0.3">
      <c r="A1508">
        <v>43350</v>
      </c>
      <c r="B1508">
        <v>181.11</v>
      </c>
      <c r="E1508">
        <v>46629495</v>
      </c>
    </row>
    <row r="1509" spans="1:5" x14ac:dyDescent="0.3">
      <c r="A1509">
        <v>43349</v>
      </c>
      <c r="B1509">
        <v>181.81</v>
      </c>
      <c r="E1509">
        <v>46091403</v>
      </c>
    </row>
    <row r="1510" spans="1:5" x14ac:dyDescent="0.3">
      <c r="A1510">
        <v>43348</v>
      </c>
      <c r="B1510">
        <v>183.45</v>
      </c>
      <c r="E1510">
        <v>42623326</v>
      </c>
    </row>
    <row r="1511" spans="1:5" x14ac:dyDescent="0.3">
      <c r="A1511">
        <v>43347</v>
      </c>
      <c r="B1511">
        <v>185.85</v>
      </c>
      <c r="E1511">
        <v>29063537</v>
      </c>
    </row>
    <row r="1512" spans="1:5" x14ac:dyDescent="0.3">
      <c r="A1512">
        <v>43343</v>
      </c>
      <c r="B1512">
        <v>186.65</v>
      </c>
      <c r="E1512">
        <v>28653248</v>
      </c>
    </row>
    <row r="1513" spans="1:5" x14ac:dyDescent="0.3">
      <c r="A1513">
        <v>43342</v>
      </c>
      <c r="B1513">
        <v>186.41</v>
      </c>
      <c r="E1513">
        <v>29315453</v>
      </c>
    </row>
    <row r="1514" spans="1:5" x14ac:dyDescent="0.3">
      <c r="A1514">
        <v>43341</v>
      </c>
      <c r="B1514">
        <v>186.74</v>
      </c>
      <c r="E1514">
        <v>29175591</v>
      </c>
    </row>
    <row r="1515" spans="1:5" x14ac:dyDescent="0.3">
      <c r="A1515">
        <v>43340</v>
      </c>
      <c r="B1515">
        <v>184.61</v>
      </c>
      <c r="E1515">
        <v>20277036</v>
      </c>
    </row>
    <row r="1516" spans="1:5" x14ac:dyDescent="0.3">
      <c r="A1516">
        <v>43339</v>
      </c>
      <c r="B1516">
        <v>184.34</v>
      </c>
      <c r="E1516">
        <v>29343552</v>
      </c>
    </row>
    <row r="1517" spans="1:5" x14ac:dyDescent="0.3">
      <c r="A1517">
        <v>43336</v>
      </c>
      <c r="B1517">
        <v>182.48</v>
      </c>
      <c r="E1517">
        <v>23136113</v>
      </c>
    </row>
    <row r="1518" spans="1:5" x14ac:dyDescent="0.3">
      <c r="A1518">
        <v>43335</v>
      </c>
      <c r="B1518">
        <v>180.8</v>
      </c>
      <c r="E1518">
        <v>25776166</v>
      </c>
    </row>
    <row r="1519" spans="1:5" x14ac:dyDescent="0.3">
      <c r="A1519">
        <v>43334</v>
      </c>
      <c r="B1519">
        <v>181.06</v>
      </c>
      <c r="E1519">
        <v>18042380</v>
      </c>
    </row>
    <row r="1520" spans="1:5" x14ac:dyDescent="0.3">
      <c r="A1520">
        <v>43333</v>
      </c>
      <c r="B1520">
        <v>180.36</v>
      </c>
      <c r="E1520">
        <v>26258657</v>
      </c>
    </row>
    <row r="1521" spans="1:5" x14ac:dyDescent="0.3">
      <c r="A1521">
        <v>43332</v>
      </c>
      <c r="B1521">
        <v>179.7</v>
      </c>
      <c r="E1521">
        <v>24938956</v>
      </c>
    </row>
    <row r="1522" spans="1:5" x14ac:dyDescent="0.3">
      <c r="A1522">
        <v>43329</v>
      </c>
      <c r="B1522">
        <v>179.86</v>
      </c>
      <c r="E1522">
        <v>36092641</v>
      </c>
    </row>
    <row r="1523" spans="1:5" x14ac:dyDescent="0.3">
      <c r="A1523">
        <v>43328</v>
      </c>
      <c r="B1523">
        <v>179.82</v>
      </c>
      <c r="E1523">
        <v>27711761</v>
      </c>
    </row>
    <row r="1524" spans="1:5" x14ac:dyDescent="0.3">
      <c r="A1524">
        <v>43327</v>
      </c>
      <c r="B1524">
        <v>179.23</v>
      </c>
      <c r="E1524">
        <v>58528016</v>
      </c>
    </row>
    <row r="1525" spans="1:5" x14ac:dyDescent="0.3">
      <c r="A1525">
        <v>43326</v>
      </c>
      <c r="B1525">
        <v>181.45</v>
      </c>
      <c r="E1525">
        <v>20913021</v>
      </c>
    </row>
    <row r="1526" spans="1:5" x14ac:dyDescent="0.3">
      <c r="A1526">
        <v>43325</v>
      </c>
      <c r="B1526">
        <v>180.32</v>
      </c>
      <c r="E1526">
        <v>26089195</v>
      </c>
    </row>
    <row r="1527" spans="1:5" x14ac:dyDescent="0.3">
      <c r="A1527">
        <v>43322</v>
      </c>
      <c r="B1527">
        <v>180.52</v>
      </c>
      <c r="E1527">
        <v>33818464</v>
      </c>
    </row>
    <row r="1528" spans="1:5" x14ac:dyDescent="0.3">
      <c r="A1528">
        <v>43321</v>
      </c>
      <c r="B1528">
        <v>181.91</v>
      </c>
      <c r="E1528">
        <v>18852898</v>
      </c>
    </row>
    <row r="1529" spans="1:5" x14ac:dyDescent="0.3">
      <c r="A1529">
        <v>43320</v>
      </c>
      <c r="B1529">
        <v>182.02</v>
      </c>
      <c r="E1529">
        <v>22680749</v>
      </c>
    </row>
    <row r="1530" spans="1:5" x14ac:dyDescent="0.3">
      <c r="A1530">
        <v>43319</v>
      </c>
      <c r="B1530">
        <v>181.8</v>
      </c>
      <c r="E1530">
        <v>29895664</v>
      </c>
    </row>
    <row r="1531" spans="1:5" x14ac:dyDescent="0.3">
      <c r="A1531">
        <v>43318</v>
      </c>
      <c r="B1531">
        <v>181.14</v>
      </c>
      <c r="E1531">
        <v>24808763</v>
      </c>
    </row>
    <row r="1532" spans="1:5" x14ac:dyDescent="0.3">
      <c r="A1532">
        <v>43315</v>
      </c>
      <c r="B1532">
        <v>180.08</v>
      </c>
      <c r="E1532">
        <v>28934445</v>
      </c>
    </row>
    <row r="1533" spans="1:5" x14ac:dyDescent="0.3">
      <c r="A1533">
        <v>43314</v>
      </c>
      <c r="B1533">
        <v>179.53</v>
      </c>
      <c r="E1533">
        <v>47178229</v>
      </c>
    </row>
    <row r="1534" spans="1:5" x14ac:dyDescent="0.3">
      <c r="A1534">
        <v>43313</v>
      </c>
      <c r="B1534">
        <v>177.12</v>
      </c>
      <c r="E1534">
        <v>37101925</v>
      </c>
    </row>
    <row r="1535" spans="1:5" x14ac:dyDescent="0.3">
      <c r="A1535">
        <v>43312</v>
      </c>
      <c r="B1535">
        <v>176.45</v>
      </c>
      <c r="E1535">
        <v>47285135</v>
      </c>
    </row>
    <row r="1536" spans="1:5" x14ac:dyDescent="0.3">
      <c r="A1536">
        <v>43311</v>
      </c>
      <c r="B1536">
        <v>175.11</v>
      </c>
      <c r="E1536">
        <v>60192990</v>
      </c>
    </row>
    <row r="1537" spans="1:5" x14ac:dyDescent="0.3">
      <c r="A1537">
        <v>43308</v>
      </c>
      <c r="B1537">
        <v>177.62</v>
      </c>
      <c r="E1537">
        <v>59456093</v>
      </c>
    </row>
    <row r="1538" spans="1:5" x14ac:dyDescent="0.3">
      <c r="A1538">
        <v>43307</v>
      </c>
      <c r="B1538">
        <v>180.05</v>
      </c>
      <c r="E1538">
        <v>40873485</v>
      </c>
    </row>
    <row r="1539" spans="1:5" x14ac:dyDescent="0.3">
      <c r="A1539">
        <v>43306</v>
      </c>
      <c r="B1539">
        <v>182.82</v>
      </c>
      <c r="E1539">
        <v>36022078</v>
      </c>
    </row>
    <row r="1540" spans="1:5" x14ac:dyDescent="0.3">
      <c r="A1540">
        <v>43305</v>
      </c>
      <c r="B1540">
        <v>180.3</v>
      </c>
      <c r="E1540">
        <v>36900281</v>
      </c>
    </row>
    <row r="1541" spans="1:5" x14ac:dyDescent="0.3">
      <c r="A1541">
        <v>43304</v>
      </c>
      <c r="B1541">
        <v>179.56</v>
      </c>
      <c r="E1541">
        <v>22184720</v>
      </c>
    </row>
    <row r="1542" spans="1:5" x14ac:dyDescent="0.3">
      <c r="A1542">
        <v>43301</v>
      </c>
      <c r="B1542">
        <v>178.99</v>
      </c>
      <c r="E1542">
        <v>35907619</v>
      </c>
    </row>
    <row r="1543" spans="1:5" x14ac:dyDescent="0.3">
      <c r="A1543">
        <v>43300</v>
      </c>
      <c r="B1543">
        <v>179.03</v>
      </c>
      <c r="E1543">
        <v>31094145</v>
      </c>
    </row>
    <row r="1544" spans="1:5" x14ac:dyDescent="0.3">
      <c r="A1544">
        <v>43299</v>
      </c>
      <c r="B1544">
        <v>179.93</v>
      </c>
      <c r="E1544">
        <v>23220839</v>
      </c>
    </row>
    <row r="1545" spans="1:5" x14ac:dyDescent="0.3">
      <c r="A1545">
        <v>43298</v>
      </c>
      <c r="B1545">
        <v>180.27</v>
      </c>
      <c r="E1545">
        <v>31034075</v>
      </c>
    </row>
    <row r="1546" spans="1:5" x14ac:dyDescent="0.3">
      <c r="A1546">
        <v>43297</v>
      </c>
      <c r="B1546">
        <v>179.18</v>
      </c>
      <c r="E1546">
        <v>21405310</v>
      </c>
    </row>
    <row r="1547" spans="1:5" x14ac:dyDescent="0.3">
      <c r="A1547">
        <v>43294</v>
      </c>
      <c r="B1547">
        <v>179.61</v>
      </c>
      <c r="E1547">
        <v>28067961</v>
      </c>
    </row>
    <row r="1548" spans="1:5" x14ac:dyDescent="0.3">
      <c r="A1548">
        <v>43293</v>
      </c>
      <c r="B1548">
        <v>179.46</v>
      </c>
      <c r="E1548">
        <v>27930119</v>
      </c>
    </row>
    <row r="1549" spans="1:5" x14ac:dyDescent="0.3">
      <c r="A1549">
        <v>43292</v>
      </c>
      <c r="B1549">
        <v>176.42</v>
      </c>
      <c r="E1549">
        <v>30280553</v>
      </c>
    </row>
    <row r="1550" spans="1:5" x14ac:dyDescent="0.3">
      <c r="A1550">
        <v>43291</v>
      </c>
      <c r="B1550">
        <v>177.32</v>
      </c>
      <c r="E1550">
        <v>23902488</v>
      </c>
    </row>
    <row r="1551" spans="1:5" x14ac:dyDescent="0.3">
      <c r="A1551">
        <v>43290</v>
      </c>
      <c r="B1551">
        <v>177.19</v>
      </c>
      <c r="E1551">
        <v>27362061</v>
      </c>
    </row>
    <row r="1552" spans="1:5" x14ac:dyDescent="0.3">
      <c r="A1552">
        <v>43287</v>
      </c>
      <c r="B1552">
        <v>175.61</v>
      </c>
      <c r="E1552">
        <v>37005574</v>
      </c>
    </row>
    <row r="1553" spans="1:5" x14ac:dyDescent="0.3">
      <c r="A1553">
        <v>43286</v>
      </c>
      <c r="B1553">
        <v>172.92</v>
      </c>
      <c r="E1553">
        <v>31626198</v>
      </c>
    </row>
    <row r="1554" spans="1:5" x14ac:dyDescent="0.3">
      <c r="A1554">
        <v>43284</v>
      </c>
      <c r="B1554">
        <v>170.8</v>
      </c>
      <c r="E1554">
        <v>25512707</v>
      </c>
    </row>
    <row r="1555" spans="1:5" x14ac:dyDescent="0.3">
      <c r="A1555">
        <v>43283</v>
      </c>
      <c r="B1555">
        <v>172.8</v>
      </c>
      <c r="E1555">
        <v>31770026</v>
      </c>
    </row>
    <row r="1556" spans="1:5" x14ac:dyDescent="0.3">
      <c r="A1556">
        <v>43280</v>
      </c>
      <c r="B1556">
        <v>171.65</v>
      </c>
      <c r="E1556">
        <v>36408464</v>
      </c>
    </row>
    <row r="1557" spans="1:5" x14ac:dyDescent="0.3">
      <c r="A1557">
        <v>43279</v>
      </c>
      <c r="B1557">
        <v>171.19</v>
      </c>
      <c r="E1557">
        <v>46407708</v>
      </c>
    </row>
    <row r="1558" spans="1:5" x14ac:dyDescent="0.3">
      <c r="A1558">
        <v>43278</v>
      </c>
      <c r="B1558">
        <v>169.73</v>
      </c>
      <c r="E1558">
        <v>52843497</v>
      </c>
    </row>
    <row r="1559" spans="1:5" x14ac:dyDescent="0.3">
      <c r="A1559">
        <v>43277</v>
      </c>
      <c r="B1559">
        <v>172.07</v>
      </c>
      <c r="E1559">
        <v>39008146</v>
      </c>
    </row>
    <row r="1560" spans="1:5" x14ac:dyDescent="0.3">
      <c r="A1560">
        <v>43276</v>
      </c>
      <c r="B1560">
        <v>171.37</v>
      </c>
      <c r="E1560">
        <v>77799725</v>
      </c>
    </row>
    <row r="1561" spans="1:5" x14ac:dyDescent="0.3">
      <c r="A1561">
        <v>43273</v>
      </c>
      <c r="B1561">
        <v>175.32</v>
      </c>
      <c r="E1561">
        <v>30073187</v>
      </c>
    </row>
    <row r="1562" spans="1:5" x14ac:dyDescent="0.3">
      <c r="A1562">
        <v>43272</v>
      </c>
      <c r="B1562">
        <v>175.71</v>
      </c>
      <c r="E1562">
        <v>43469439</v>
      </c>
    </row>
    <row r="1563" spans="1:5" x14ac:dyDescent="0.3">
      <c r="A1563">
        <v>43271</v>
      </c>
      <c r="B1563">
        <v>177.25</v>
      </c>
      <c r="E1563">
        <v>33038042</v>
      </c>
    </row>
    <row r="1564" spans="1:5" x14ac:dyDescent="0.3">
      <c r="A1564">
        <v>43270</v>
      </c>
      <c r="B1564">
        <v>176</v>
      </c>
      <c r="E1564">
        <v>38235994</v>
      </c>
    </row>
    <row r="1565" spans="1:5" x14ac:dyDescent="0.3">
      <c r="A1565">
        <v>43269</v>
      </c>
      <c r="B1565">
        <v>176.5</v>
      </c>
      <c r="E1565">
        <v>31633192</v>
      </c>
    </row>
    <row r="1566" spans="1:5" x14ac:dyDescent="0.3">
      <c r="A1566">
        <v>43266</v>
      </c>
      <c r="B1566">
        <v>176.98</v>
      </c>
      <c r="E1566">
        <v>49615730</v>
      </c>
    </row>
    <row r="1567" spans="1:5" x14ac:dyDescent="0.3">
      <c r="A1567">
        <v>43265</v>
      </c>
      <c r="B1567">
        <v>177.6</v>
      </c>
      <c r="E1567">
        <v>35915978</v>
      </c>
    </row>
    <row r="1568" spans="1:5" x14ac:dyDescent="0.3">
      <c r="A1568">
        <v>43264</v>
      </c>
      <c r="B1568">
        <v>175.82</v>
      </c>
      <c r="E1568">
        <v>37858584</v>
      </c>
    </row>
    <row r="1569" spans="1:5" x14ac:dyDescent="0.3">
      <c r="A1569">
        <v>43263</v>
      </c>
      <c r="B1569">
        <v>175.83</v>
      </c>
      <c r="E1569">
        <v>22511832</v>
      </c>
    </row>
    <row r="1570" spans="1:5" x14ac:dyDescent="0.3">
      <c r="A1570">
        <v>43262</v>
      </c>
      <c r="B1570">
        <v>174.91</v>
      </c>
      <c r="E1570">
        <v>22319709</v>
      </c>
    </row>
    <row r="1571" spans="1:5" x14ac:dyDescent="0.3">
      <c r="A1571">
        <v>43259</v>
      </c>
      <c r="B1571">
        <v>174.44</v>
      </c>
      <c r="E1571">
        <v>31780348</v>
      </c>
    </row>
    <row r="1572" spans="1:5" x14ac:dyDescent="0.3">
      <c r="A1572">
        <v>43258</v>
      </c>
      <c r="B1572">
        <v>174.43</v>
      </c>
      <c r="E1572">
        <v>39600316</v>
      </c>
    </row>
    <row r="1573" spans="1:5" x14ac:dyDescent="0.3">
      <c r="A1573">
        <v>43257</v>
      </c>
      <c r="B1573">
        <v>175.86</v>
      </c>
      <c r="E1573">
        <v>25036647</v>
      </c>
    </row>
    <row r="1574" spans="1:5" x14ac:dyDescent="0.3">
      <c r="A1574">
        <v>43256</v>
      </c>
      <c r="B1574">
        <v>174.84</v>
      </c>
      <c r="E1574">
        <v>24779284</v>
      </c>
    </row>
    <row r="1575" spans="1:5" x14ac:dyDescent="0.3">
      <c r="A1575">
        <v>43255</v>
      </c>
      <c r="B1575">
        <v>174.3</v>
      </c>
      <c r="E1575">
        <v>20459634</v>
      </c>
    </row>
    <row r="1576" spans="1:5" x14ac:dyDescent="0.3">
      <c r="A1576">
        <v>43252</v>
      </c>
      <c r="B1576">
        <v>172.74</v>
      </c>
      <c r="E1576">
        <v>45543331</v>
      </c>
    </row>
    <row r="1577" spans="1:5" x14ac:dyDescent="0.3">
      <c r="A1577">
        <v>43251</v>
      </c>
      <c r="B1577">
        <v>170.07</v>
      </c>
      <c r="E1577">
        <v>35670946</v>
      </c>
    </row>
    <row r="1578" spans="1:5" x14ac:dyDescent="0.3">
      <c r="A1578">
        <v>43250</v>
      </c>
      <c r="B1578">
        <v>170.18</v>
      </c>
      <c r="E1578">
        <v>22665836</v>
      </c>
    </row>
    <row r="1579" spans="1:5" x14ac:dyDescent="0.3">
      <c r="A1579">
        <v>43249</v>
      </c>
      <c r="B1579">
        <v>168.97</v>
      </c>
      <c r="E1579">
        <v>41220468</v>
      </c>
    </row>
    <row r="1580" spans="1:5" x14ac:dyDescent="0.3">
      <c r="A1580">
        <v>43245</v>
      </c>
      <c r="B1580">
        <v>169.72</v>
      </c>
      <c r="E1580">
        <v>27460536</v>
      </c>
    </row>
    <row r="1581" spans="1:5" x14ac:dyDescent="0.3">
      <c r="A1581">
        <v>43244</v>
      </c>
      <c r="B1581">
        <v>169.55</v>
      </c>
      <c r="E1581">
        <v>27696539</v>
      </c>
    </row>
    <row r="1582" spans="1:5" x14ac:dyDescent="0.3">
      <c r="A1582">
        <v>43243</v>
      </c>
      <c r="B1582">
        <v>169.6</v>
      </c>
      <c r="E1582">
        <v>26557835</v>
      </c>
    </row>
    <row r="1583" spans="1:5" x14ac:dyDescent="0.3">
      <c r="A1583">
        <v>43242</v>
      </c>
      <c r="B1583">
        <v>168.18</v>
      </c>
      <c r="E1583">
        <v>19477721</v>
      </c>
    </row>
    <row r="1584" spans="1:5" x14ac:dyDescent="0.3">
      <c r="A1584">
        <v>43241</v>
      </c>
      <c r="B1584">
        <v>168.4</v>
      </c>
      <c r="E1584">
        <v>22954565</v>
      </c>
    </row>
    <row r="1585" spans="1:5" x14ac:dyDescent="0.3">
      <c r="A1585">
        <v>43238</v>
      </c>
      <c r="B1585">
        <v>167.46</v>
      </c>
      <c r="E1585">
        <v>26217939</v>
      </c>
    </row>
    <row r="1586" spans="1:5" x14ac:dyDescent="0.3">
      <c r="A1586">
        <v>43237</v>
      </c>
      <c r="B1586">
        <v>168.33</v>
      </c>
      <c r="E1586">
        <v>27480164</v>
      </c>
    </row>
    <row r="1587" spans="1:5" x14ac:dyDescent="0.3">
      <c r="A1587">
        <v>43236</v>
      </c>
      <c r="B1587">
        <v>168.98</v>
      </c>
      <c r="E1587">
        <v>22941159</v>
      </c>
    </row>
    <row r="1588" spans="1:5" x14ac:dyDescent="0.3">
      <c r="A1588">
        <v>43235</v>
      </c>
      <c r="B1588">
        <v>167.87</v>
      </c>
      <c r="E1588">
        <v>49361638</v>
      </c>
    </row>
    <row r="1589" spans="1:5" x14ac:dyDescent="0.3">
      <c r="A1589">
        <v>43234</v>
      </c>
      <c r="B1589">
        <v>169.75</v>
      </c>
      <c r="E1589">
        <v>21821749</v>
      </c>
    </row>
    <row r="1590" spans="1:5" x14ac:dyDescent="0.3">
      <c r="A1590">
        <v>43231</v>
      </c>
      <c r="B1590">
        <v>169.46</v>
      </c>
      <c r="E1590">
        <v>24688847</v>
      </c>
    </row>
    <row r="1591" spans="1:5" x14ac:dyDescent="0.3">
      <c r="A1591">
        <v>43230</v>
      </c>
      <c r="B1591">
        <v>169.62</v>
      </c>
      <c r="E1591">
        <v>27067597</v>
      </c>
    </row>
    <row r="1592" spans="1:5" x14ac:dyDescent="0.3">
      <c r="A1592">
        <v>43229</v>
      </c>
      <c r="B1592">
        <v>167.88</v>
      </c>
      <c r="E1592">
        <v>29122718</v>
      </c>
    </row>
    <row r="1593" spans="1:5" x14ac:dyDescent="0.3">
      <c r="A1593">
        <v>43228</v>
      </c>
      <c r="B1593">
        <v>166.07</v>
      </c>
      <c r="E1593">
        <v>26040170</v>
      </c>
    </row>
    <row r="1594" spans="1:5" x14ac:dyDescent="0.3">
      <c r="A1594">
        <v>43227</v>
      </c>
      <c r="B1594">
        <v>166.24</v>
      </c>
      <c r="E1594">
        <v>32500152</v>
      </c>
    </row>
    <row r="1595" spans="1:5" x14ac:dyDescent="0.3">
      <c r="A1595">
        <v>43224</v>
      </c>
      <c r="B1595">
        <v>164.87</v>
      </c>
      <c r="E1595">
        <v>41543243</v>
      </c>
    </row>
    <row r="1596" spans="1:5" x14ac:dyDescent="0.3">
      <c r="A1596">
        <v>43223</v>
      </c>
      <c r="B1596">
        <v>161.80000000000001</v>
      </c>
      <c r="E1596">
        <v>60337134</v>
      </c>
    </row>
    <row r="1597" spans="1:5" x14ac:dyDescent="0.3">
      <c r="A1597">
        <v>43222</v>
      </c>
      <c r="B1597">
        <v>161.82</v>
      </c>
      <c r="E1597">
        <v>38646842</v>
      </c>
    </row>
    <row r="1598" spans="1:5" x14ac:dyDescent="0.3">
      <c r="A1598">
        <v>43221</v>
      </c>
      <c r="B1598">
        <v>162.78</v>
      </c>
      <c r="E1598">
        <v>36513529</v>
      </c>
    </row>
    <row r="1599" spans="1:5" x14ac:dyDescent="0.3">
      <c r="A1599">
        <v>43220</v>
      </c>
      <c r="B1599">
        <v>160.94</v>
      </c>
      <c r="E1599">
        <v>35615273</v>
      </c>
    </row>
    <row r="1600" spans="1:5" x14ac:dyDescent="0.3">
      <c r="A1600">
        <v>43217</v>
      </c>
      <c r="B1600">
        <v>162.09</v>
      </c>
      <c r="E1600">
        <v>51043406</v>
      </c>
    </row>
    <row r="1601" spans="1:5" x14ac:dyDescent="0.3">
      <c r="A1601">
        <v>43216</v>
      </c>
      <c r="B1601">
        <v>161.99</v>
      </c>
      <c r="E1601">
        <v>43005532</v>
      </c>
    </row>
    <row r="1602" spans="1:5" x14ac:dyDescent="0.3">
      <c r="A1602">
        <v>43215</v>
      </c>
      <c r="B1602">
        <v>158.65</v>
      </c>
      <c r="E1602">
        <v>52089323</v>
      </c>
    </row>
    <row r="1603" spans="1:5" x14ac:dyDescent="0.3">
      <c r="A1603">
        <v>43214</v>
      </c>
      <c r="B1603">
        <v>158.46</v>
      </c>
      <c r="E1603">
        <v>70256751</v>
      </c>
    </row>
    <row r="1604" spans="1:5" x14ac:dyDescent="0.3">
      <c r="A1604">
        <v>43213</v>
      </c>
      <c r="B1604">
        <v>161.88999999999999</v>
      </c>
      <c r="E1604">
        <v>33040646</v>
      </c>
    </row>
    <row r="1605" spans="1:5" x14ac:dyDescent="0.3">
      <c r="A1605">
        <v>43210</v>
      </c>
      <c r="B1605">
        <v>162.30000000000001</v>
      </c>
      <c r="E1605">
        <v>49197140</v>
      </c>
    </row>
    <row r="1606" spans="1:5" x14ac:dyDescent="0.3">
      <c r="A1606">
        <v>43209</v>
      </c>
      <c r="B1606">
        <v>164.91</v>
      </c>
      <c r="E1606">
        <v>34705692</v>
      </c>
    </row>
    <row r="1607" spans="1:5" x14ac:dyDescent="0.3">
      <c r="A1607">
        <v>43208</v>
      </c>
      <c r="B1607">
        <v>166.44</v>
      </c>
      <c r="E1607">
        <v>29573880</v>
      </c>
    </row>
    <row r="1608" spans="1:5" x14ac:dyDescent="0.3">
      <c r="A1608">
        <v>43207</v>
      </c>
      <c r="B1608">
        <v>166.1</v>
      </c>
      <c r="E1608">
        <v>35536087</v>
      </c>
    </row>
    <row r="1609" spans="1:5" x14ac:dyDescent="0.3">
      <c r="A1609">
        <v>43206</v>
      </c>
      <c r="B1609">
        <v>162.6</v>
      </c>
      <c r="E1609">
        <v>28180780</v>
      </c>
    </row>
    <row r="1610" spans="1:5" x14ac:dyDescent="0.3">
      <c r="A1610">
        <v>43203</v>
      </c>
      <c r="B1610">
        <v>161.37</v>
      </c>
      <c r="E1610">
        <v>44604892</v>
      </c>
    </row>
    <row r="1611" spans="1:5" x14ac:dyDescent="0.3">
      <c r="A1611">
        <v>43202</v>
      </c>
      <c r="B1611">
        <v>162.21</v>
      </c>
      <c r="E1611">
        <v>30467889</v>
      </c>
    </row>
    <row r="1612" spans="1:5" x14ac:dyDescent="0.3">
      <c r="A1612">
        <v>43201</v>
      </c>
      <c r="B1612">
        <v>160.28</v>
      </c>
      <c r="E1612">
        <v>41622139</v>
      </c>
    </row>
    <row r="1613" spans="1:5" x14ac:dyDescent="0.3">
      <c r="A1613">
        <v>43200</v>
      </c>
      <c r="B1613">
        <v>161.21</v>
      </c>
      <c r="E1613">
        <v>48601323</v>
      </c>
    </row>
    <row r="1614" spans="1:5" x14ac:dyDescent="0.3">
      <c r="A1614">
        <v>43199</v>
      </c>
      <c r="B1614">
        <v>157.72999999999999</v>
      </c>
      <c r="E1614">
        <v>41810380</v>
      </c>
    </row>
    <row r="1615" spans="1:5" x14ac:dyDescent="0.3">
      <c r="A1615">
        <v>43196</v>
      </c>
      <c r="B1615">
        <v>156.63</v>
      </c>
      <c r="E1615">
        <v>59870865</v>
      </c>
    </row>
    <row r="1616" spans="1:5" x14ac:dyDescent="0.3">
      <c r="A1616">
        <v>43195</v>
      </c>
      <c r="B1616">
        <v>160.65</v>
      </c>
      <c r="E1616">
        <v>43054868</v>
      </c>
    </row>
    <row r="1617" spans="1:5" x14ac:dyDescent="0.3">
      <c r="A1617">
        <v>43194</v>
      </c>
      <c r="B1617">
        <v>159.74</v>
      </c>
      <c r="E1617">
        <v>65768692</v>
      </c>
    </row>
    <row r="1618" spans="1:5" x14ac:dyDescent="0.3">
      <c r="A1618">
        <v>43193</v>
      </c>
      <c r="B1618">
        <v>157.26</v>
      </c>
      <c r="E1618">
        <v>64090049</v>
      </c>
    </row>
    <row r="1619" spans="1:5" x14ac:dyDescent="0.3">
      <c r="A1619">
        <v>43192</v>
      </c>
      <c r="B1619">
        <v>155.51</v>
      </c>
      <c r="E1619">
        <v>85549443</v>
      </c>
    </row>
    <row r="1620" spans="1:5" x14ac:dyDescent="0.3">
      <c r="A1620">
        <v>43188</v>
      </c>
      <c r="B1620">
        <v>160.13</v>
      </c>
      <c r="E1620">
        <v>68692566</v>
      </c>
    </row>
    <row r="1621" spans="1:5" x14ac:dyDescent="0.3">
      <c r="A1621">
        <v>43187</v>
      </c>
      <c r="B1621">
        <v>157.25</v>
      </c>
      <c r="E1621">
        <v>89369655</v>
      </c>
    </row>
    <row r="1622" spans="1:5" x14ac:dyDescent="0.3">
      <c r="A1622">
        <v>43186</v>
      </c>
      <c r="B1622">
        <v>159.08000000000001</v>
      </c>
      <c r="E1622">
        <v>78889105</v>
      </c>
    </row>
    <row r="1623" spans="1:5" x14ac:dyDescent="0.3">
      <c r="A1623">
        <v>43185</v>
      </c>
      <c r="B1623">
        <v>164.4</v>
      </c>
      <c r="E1623">
        <v>57481503</v>
      </c>
    </row>
    <row r="1624" spans="1:5" x14ac:dyDescent="0.3">
      <c r="A1624">
        <v>43182</v>
      </c>
      <c r="B1624">
        <v>158.51</v>
      </c>
      <c r="E1624">
        <v>80110392</v>
      </c>
    </row>
    <row r="1625" spans="1:5" x14ac:dyDescent="0.3">
      <c r="A1625">
        <v>43181</v>
      </c>
      <c r="B1625">
        <v>162.80000000000001</v>
      </c>
      <c r="E1625">
        <v>66607288</v>
      </c>
    </row>
    <row r="1626" spans="1:5" x14ac:dyDescent="0.3">
      <c r="A1626">
        <v>43180</v>
      </c>
      <c r="B1626">
        <v>166.92</v>
      </c>
      <c r="E1626">
        <v>43863543</v>
      </c>
    </row>
    <row r="1627" spans="1:5" x14ac:dyDescent="0.3">
      <c r="A1627">
        <v>43179</v>
      </c>
      <c r="B1627">
        <v>167.65</v>
      </c>
      <c r="E1627">
        <v>34075664</v>
      </c>
    </row>
    <row r="1628" spans="1:5" x14ac:dyDescent="0.3">
      <c r="A1628">
        <v>43178</v>
      </c>
      <c r="B1628">
        <v>167.1</v>
      </c>
      <c r="E1628">
        <v>71395061</v>
      </c>
    </row>
    <row r="1629" spans="1:5" x14ac:dyDescent="0.3">
      <c r="A1629">
        <v>43175</v>
      </c>
      <c r="B1629">
        <v>171.02</v>
      </c>
      <c r="E1629">
        <v>31176742</v>
      </c>
    </row>
    <row r="1630" spans="1:5" x14ac:dyDescent="0.3">
      <c r="A1630">
        <v>43174</v>
      </c>
      <c r="B1630">
        <v>171.53</v>
      </c>
      <c r="E1630">
        <v>28810366</v>
      </c>
    </row>
    <row r="1631" spans="1:5" x14ac:dyDescent="0.3">
      <c r="A1631">
        <v>43173</v>
      </c>
      <c r="B1631">
        <v>171.68</v>
      </c>
      <c r="E1631">
        <v>40536383</v>
      </c>
    </row>
    <row r="1632" spans="1:5" x14ac:dyDescent="0.3">
      <c r="A1632">
        <v>43172</v>
      </c>
      <c r="B1632">
        <v>171.71</v>
      </c>
      <c r="E1632">
        <v>55638925</v>
      </c>
    </row>
    <row r="1633" spans="1:5" x14ac:dyDescent="0.3">
      <c r="A1633">
        <v>43171</v>
      </c>
      <c r="B1633">
        <v>174.08</v>
      </c>
      <c r="E1633">
        <v>37634971</v>
      </c>
    </row>
    <row r="1634" spans="1:5" x14ac:dyDescent="0.3">
      <c r="A1634">
        <v>43168</v>
      </c>
      <c r="B1634">
        <v>173.16</v>
      </c>
      <c r="E1634">
        <v>38310546</v>
      </c>
    </row>
    <row r="1635" spans="1:5" x14ac:dyDescent="0.3">
      <c r="A1635">
        <v>43167</v>
      </c>
      <c r="B1635">
        <v>169.86</v>
      </c>
      <c r="E1635">
        <v>25828371</v>
      </c>
    </row>
    <row r="1636" spans="1:5" x14ac:dyDescent="0.3">
      <c r="A1636">
        <v>43166</v>
      </c>
      <c r="B1636">
        <v>168.93</v>
      </c>
      <c r="E1636">
        <v>34609407</v>
      </c>
    </row>
    <row r="1637" spans="1:5" x14ac:dyDescent="0.3">
      <c r="A1637">
        <v>43165</v>
      </c>
      <c r="B1637">
        <v>168.54</v>
      </c>
      <c r="E1637">
        <v>29480927</v>
      </c>
    </row>
    <row r="1638" spans="1:5" x14ac:dyDescent="0.3">
      <c r="A1638">
        <v>43164</v>
      </c>
      <c r="B1638">
        <v>167.83</v>
      </c>
      <c r="E1638">
        <v>38540207</v>
      </c>
    </row>
    <row r="1639" spans="1:5" x14ac:dyDescent="0.3">
      <c r="A1639">
        <v>43161</v>
      </c>
      <c r="B1639">
        <v>165.99</v>
      </c>
      <c r="E1639">
        <v>57445063</v>
      </c>
    </row>
    <row r="1640" spans="1:5" x14ac:dyDescent="0.3">
      <c r="A1640">
        <v>43160</v>
      </c>
      <c r="B1640">
        <v>164.48</v>
      </c>
      <c r="E1640">
        <v>76809904</v>
      </c>
    </row>
    <row r="1641" spans="1:5" x14ac:dyDescent="0.3">
      <c r="A1641">
        <v>43159</v>
      </c>
      <c r="B1641">
        <v>167.21</v>
      </c>
      <c r="E1641">
        <v>42936334</v>
      </c>
    </row>
    <row r="1642" spans="1:5" x14ac:dyDescent="0.3">
      <c r="A1642">
        <v>43158</v>
      </c>
      <c r="B1642">
        <v>168.29</v>
      </c>
      <c r="E1642">
        <v>42209873</v>
      </c>
    </row>
    <row r="1643" spans="1:5" x14ac:dyDescent="0.3">
      <c r="A1643">
        <v>43157</v>
      </c>
      <c r="B1643">
        <v>170.4</v>
      </c>
      <c r="E1643">
        <v>39266658</v>
      </c>
    </row>
    <row r="1644" spans="1:5" x14ac:dyDescent="0.3">
      <c r="A1644">
        <v>43154</v>
      </c>
      <c r="B1644">
        <v>168.17</v>
      </c>
      <c r="E1644">
        <v>50096916</v>
      </c>
    </row>
    <row r="1645" spans="1:5" x14ac:dyDescent="0.3">
      <c r="A1645">
        <v>43153</v>
      </c>
      <c r="B1645">
        <v>164.8</v>
      </c>
      <c r="E1645">
        <v>37074413</v>
      </c>
    </row>
    <row r="1646" spans="1:5" x14ac:dyDescent="0.3">
      <c r="A1646">
        <v>43152</v>
      </c>
      <c r="B1646">
        <v>164.82</v>
      </c>
      <c r="E1646">
        <v>41161779</v>
      </c>
    </row>
    <row r="1647" spans="1:5" x14ac:dyDescent="0.3">
      <c r="A1647">
        <v>43151</v>
      </c>
      <c r="B1647">
        <v>165.29</v>
      </c>
      <c r="E1647">
        <v>36785626</v>
      </c>
    </row>
    <row r="1648" spans="1:5" x14ac:dyDescent="0.3">
      <c r="A1648">
        <v>43147</v>
      </c>
      <c r="B1648">
        <v>164.96</v>
      </c>
      <c r="E1648">
        <v>62256291</v>
      </c>
    </row>
    <row r="1649" spans="1:5" x14ac:dyDescent="0.3">
      <c r="A1649">
        <v>43146</v>
      </c>
      <c r="B1649">
        <v>165.7</v>
      </c>
      <c r="E1649">
        <v>51633887</v>
      </c>
    </row>
    <row r="1650" spans="1:5" x14ac:dyDescent="0.3">
      <c r="A1650">
        <v>43145</v>
      </c>
      <c r="B1650">
        <v>162.68</v>
      </c>
      <c r="E1650">
        <v>52107431</v>
      </c>
    </row>
    <row r="1651" spans="1:5" x14ac:dyDescent="0.3">
      <c r="A1651">
        <v>43144</v>
      </c>
      <c r="B1651">
        <v>159.69</v>
      </c>
      <c r="E1651">
        <v>31785595</v>
      </c>
    </row>
    <row r="1652" spans="1:5" x14ac:dyDescent="0.3">
      <c r="A1652">
        <v>43143</v>
      </c>
      <c r="B1652">
        <v>158.87</v>
      </c>
      <c r="E1652">
        <v>63050637</v>
      </c>
    </row>
    <row r="1653" spans="1:5" x14ac:dyDescent="0.3">
      <c r="A1653">
        <v>43140</v>
      </c>
      <c r="B1653">
        <v>156.1</v>
      </c>
      <c r="E1653">
        <v>113836554</v>
      </c>
    </row>
    <row r="1654" spans="1:5" x14ac:dyDescent="0.3">
      <c r="A1654">
        <v>43139</v>
      </c>
      <c r="B1654">
        <v>153.44999999999999</v>
      </c>
      <c r="E1654">
        <v>94184831</v>
      </c>
    </row>
    <row r="1655" spans="1:5" x14ac:dyDescent="0.3">
      <c r="A1655">
        <v>43138</v>
      </c>
      <c r="B1655">
        <v>160.21</v>
      </c>
      <c r="E1655">
        <v>91028328</v>
      </c>
    </row>
    <row r="1656" spans="1:5" x14ac:dyDescent="0.3">
      <c r="A1656">
        <v>43137</v>
      </c>
      <c r="B1656">
        <v>162.31</v>
      </c>
      <c r="E1656">
        <v>118537891</v>
      </c>
    </row>
    <row r="1657" spans="1:5" x14ac:dyDescent="0.3">
      <c r="A1657">
        <v>43136</v>
      </c>
      <c r="B1657">
        <v>158.12</v>
      </c>
      <c r="E1657">
        <v>105372224</v>
      </c>
    </row>
    <row r="1658" spans="1:5" x14ac:dyDescent="0.3">
      <c r="A1658">
        <v>43133</v>
      </c>
      <c r="B1658">
        <v>164.61</v>
      </c>
      <c r="E1658">
        <v>68478082</v>
      </c>
    </row>
    <row r="1659" spans="1:5" x14ac:dyDescent="0.3">
      <c r="A1659">
        <v>43132</v>
      </c>
      <c r="B1659">
        <v>167.96</v>
      </c>
      <c r="E1659">
        <v>38037875</v>
      </c>
    </row>
    <row r="1660" spans="1:5" x14ac:dyDescent="0.3">
      <c r="A1660">
        <v>43131</v>
      </c>
      <c r="B1660">
        <v>169.4</v>
      </c>
      <c r="E1660">
        <v>42449199</v>
      </c>
    </row>
    <row r="1661" spans="1:5" x14ac:dyDescent="0.3">
      <c r="A1661">
        <v>43130</v>
      </c>
      <c r="B1661">
        <v>168.7</v>
      </c>
      <c r="E1661">
        <v>44987688</v>
      </c>
    </row>
    <row r="1662" spans="1:5" x14ac:dyDescent="0.3">
      <c r="A1662">
        <v>43129</v>
      </c>
      <c r="B1662">
        <v>170.1</v>
      </c>
      <c r="E1662">
        <v>37277849</v>
      </c>
    </row>
    <row r="1663" spans="1:5" x14ac:dyDescent="0.3">
      <c r="A1663">
        <v>43126</v>
      </c>
      <c r="B1663">
        <v>170.93</v>
      </c>
      <c r="E1663">
        <v>32038184</v>
      </c>
    </row>
    <row r="1664" spans="1:5" x14ac:dyDescent="0.3">
      <c r="A1664">
        <v>43125</v>
      </c>
      <c r="B1664">
        <v>168.35</v>
      </c>
      <c r="E1664">
        <v>28924956</v>
      </c>
    </row>
    <row r="1665" spans="1:5" x14ac:dyDescent="0.3">
      <c r="A1665">
        <v>43124</v>
      </c>
      <c r="B1665">
        <v>168.41</v>
      </c>
      <c r="E1665">
        <v>54287377</v>
      </c>
    </row>
    <row r="1666" spans="1:5" x14ac:dyDescent="0.3">
      <c r="A1666">
        <v>43123</v>
      </c>
      <c r="B1666">
        <v>169.51</v>
      </c>
      <c r="E1666">
        <v>37989650</v>
      </c>
    </row>
    <row r="1667" spans="1:5" x14ac:dyDescent="0.3">
      <c r="A1667">
        <v>43122</v>
      </c>
      <c r="B1667">
        <v>168.12</v>
      </c>
      <c r="E1667">
        <v>26081388</v>
      </c>
    </row>
    <row r="1668" spans="1:5" x14ac:dyDescent="0.3">
      <c r="A1668">
        <v>43119</v>
      </c>
      <c r="B1668">
        <v>166.34</v>
      </c>
      <c r="E1668">
        <v>38937588</v>
      </c>
    </row>
    <row r="1669" spans="1:5" x14ac:dyDescent="0.3">
      <c r="A1669">
        <v>43118</v>
      </c>
      <c r="B1669">
        <v>165.82</v>
      </c>
      <c r="E1669">
        <v>26432166</v>
      </c>
    </row>
    <row r="1670" spans="1:5" x14ac:dyDescent="0.3">
      <c r="A1670">
        <v>43117</v>
      </c>
      <c r="B1670">
        <v>165.79</v>
      </c>
      <c r="E1670">
        <v>33849879</v>
      </c>
    </row>
    <row r="1671" spans="1:5" x14ac:dyDescent="0.3">
      <c r="A1671">
        <v>43116</v>
      </c>
      <c r="B1671">
        <v>164.02</v>
      </c>
      <c r="E1671">
        <v>41231849</v>
      </c>
    </row>
    <row r="1672" spans="1:5" x14ac:dyDescent="0.3">
      <c r="A1672">
        <v>43112</v>
      </c>
      <c r="B1672">
        <v>164.49</v>
      </c>
      <c r="E1672">
        <v>37762708</v>
      </c>
    </row>
    <row r="1673" spans="1:5" x14ac:dyDescent="0.3">
      <c r="A1673">
        <v>43111</v>
      </c>
      <c r="B1673">
        <v>163.29</v>
      </c>
      <c r="E1673">
        <v>20473518</v>
      </c>
    </row>
    <row r="1674" spans="1:5" x14ac:dyDescent="0.3">
      <c r="A1674">
        <v>43110</v>
      </c>
      <c r="B1674">
        <v>162.18</v>
      </c>
      <c r="E1674">
        <v>34004028</v>
      </c>
    </row>
    <row r="1675" spans="1:5" x14ac:dyDescent="0.3">
      <c r="A1675">
        <v>43109</v>
      </c>
      <c r="B1675">
        <v>162.56</v>
      </c>
      <c r="E1675">
        <v>24782448</v>
      </c>
    </row>
    <row r="1676" spans="1:5" x14ac:dyDescent="0.3">
      <c r="A1676">
        <v>43108</v>
      </c>
      <c r="B1676">
        <v>162.55000000000001</v>
      </c>
      <c r="E1676">
        <v>23159061</v>
      </c>
    </row>
    <row r="1677" spans="1:5" x14ac:dyDescent="0.3">
      <c r="A1677">
        <v>43105</v>
      </c>
      <c r="B1677">
        <v>161.91999999999999</v>
      </c>
      <c r="E1677">
        <v>26992340</v>
      </c>
    </row>
    <row r="1678" spans="1:5" x14ac:dyDescent="0.3">
      <c r="A1678">
        <v>43104</v>
      </c>
      <c r="B1678">
        <v>160.31</v>
      </c>
      <c r="E1678">
        <v>24776125</v>
      </c>
    </row>
    <row r="1679" spans="1:5" x14ac:dyDescent="0.3">
      <c r="A1679">
        <v>43103</v>
      </c>
      <c r="B1679">
        <v>160.03</v>
      </c>
      <c r="E1679">
        <v>29383557</v>
      </c>
    </row>
    <row r="1680" spans="1:5" x14ac:dyDescent="0.3">
      <c r="A1680">
        <v>43102</v>
      </c>
      <c r="B1680">
        <v>158.49</v>
      </c>
      <c r="E1680">
        <v>32573272</v>
      </c>
    </row>
    <row r="1681" spans="1:5" x14ac:dyDescent="0.3">
      <c r="A1681">
        <v>43098</v>
      </c>
      <c r="B1681">
        <v>155.76</v>
      </c>
      <c r="E1681">
        <v>33185962</v>
      </c>
    </row>
    <row r="1682" spans="1:5" x14ac:dyDescent="0.3">
      <c r="A1682">
        <v>43097</v>
      </c>
      <c r="B1682">
        <v>156.72999999999999</v>
      </c>
      <c r="E1682">
        <v>25393825</v>
      </c>
    </row>
    <row r="1683" spans="1:5" x14ac:dyDescent="0.3">
      <c r="A1683">
        <v>43096</v>
      </c>
      <c r="B1683">
        <v>156.54</v>
      </c>
      <c r="E1683">
        <v>22388186</v>
      </c>
    </row>
    <row r="1684" spans="1:5" x14ac:dyDescent="0.3">
      <c r="A1684">
        <v>43095</v>
      </c>
      <c r="B1684">
        <v>156.52000000000001</v>
      </c>
      <c r="E1684">
        <v>21918720</v>
      </c>
    </row>
    <row r="1685" spans="1:5" x14ac:dyDescent="0.3">
      <c r="A1685">
        <v>43091</v>
      </c>
      <c r="B1685">
        <v>157.37</v>
      </c>
      <c r="E1685">
        <v>23330440</v>
      </c>
    </row>
    <row r="1686" spans="1:5" x14ac:dyDescent="0.3">
      <c r="A1686">
        <v>43090</v>
      </c>
      <c r="B1686">
        <v>157.55000000000001</v>
      </c>
      <c r="E1686">
        <v>18638679</v>
      </c>
    </row>
    <row r="1687" spans="1:5" x14ac:dyDescent="0.3">
      <c r="A1687">
        <v>43089</v>
      </c>
      <c r="B1687">
        <v>157.53</v>
      </c>
      <c r="E1687">
        <v>38972602</v>
      </c>
    </row>
    <row r="1688" spans="1:5" x14ac:dyDescent="0.3">
      <c r="A1688">
        <v>43088</v>
      </c>
      <c r="B1688">
        <v>157.69999999999999</v>
      </c>
      <c r="E1688">
        <v>31414968</v>
      </c>
    </row>
    <row r="1689" spans="1:5" x14ac:dyDescent="0.3">
      <c r="A1689">
        <v>43087</v>
      </c>
      <c r="B1689">
        <v>158.63999999999999</v>
      </c>
      <c r="E1689">
        <v>26844519</v>
      </c>
    </row>
    <row r="1690" spans="1:5" x14ac:dyDescent="0.3">
      <c r="A1690">
        <v>43084</v>
      </c>
      <c r="B1690">
        <v>157.65</v>
      </c>
      <c r="E1690">
        <v>49816151</v>
      </c>
    </row>
    <row r="1691" spans="1:5" x14ac:dyDescent="0.3">
      <c r="A1691">
        <v>43083</v>
      </c>
      <c r="B1691">
        <v>155.88</v>
      </c>
      <c r="E1691">
        <v>24594682</v>
      </c>
    </row>
    <row r="1692" spans="1:5" x14ac:dyDescent="0.3">
      <c r="A1692">
        <v>43082</v>
      </c>
      <c r="B1692">
        <v>155.99</v>
      </c>
      <c r="E1692">
        <v>24418479</v>
      </c>
    </row>
    <row r="1693" spans="1:5" x14ac:dyDescent="0.3">
      <c r="A1693">
        <v>43081</v>
      </c>
      <c r="B1693">
        <v>155.69</v>
      </c>
      <c r="E1693">
        <v>20310252</v>
      </c>
    </row>
    <row r="1694" spans="1:5" x14ac:dyDescent="0.3">
      <c r="A1694">
        <v>43080</v>
      </c>
      <c r="B1694">
        <v>155.9</v>
      </c>
      <c r="E1694">
        <v>20821528</v>
      </c>
    </row>
    <row r="1695" spans="1:5" x14ac:dyDescent="0.3">
      <c r="A1695">
        <v>43077</v>
      </c>
      <c r="B1695">
        <v>154.69999999999999</v>
      </c>
      <c r="E1695">
        <v>28081666</v>
      </c>
    </row>
    <row r="1696" spans="1:5" x14ac:dyDescent="0.3">
      <c r="A1696">
        <v>43076</v>
      </c>
      <c r="B1696">
        <v>154.02000000000001</v>
      </c>
      <c r="E1696">
        <v>32666207</v>
      </c>
    </row>
    <row r="1697" spans="1:5" x14ac:dyDescent="0.3">
      <c r="A1697">
        <v>43075</v>
      </c>
      <c r="B1697">
        <v>153.5</v>
      </c>
      <c r="E1697">
        <v>28647769</v>
      </c>
    </row>
    <row r="1698" spans="1:5" x14ac:dyDescent="0.3">
      <c r="A1698">
        <v>43074</v>
      </c>
      <c r="B1698">
        <v>152.81</v>
      </c>
      <c r="E1698">
        <v>40604211</v>
      </c>
    </row>
    <row r="1699" spans="1:5" x14ac:dyDescent="0.3">
      <c r="A1699">
        <v>43073</v>
      </c>
      <c r="B1699">
        <v>152.71</v>
      </c>
      <c r="E1699">
        <v>51319146</v>
      </c>
    </row>
    <row r="1700" spans="1:5" x14ac:dyDescent="0.3">
      <c r="A1700">
        <v>43070</v>
      </c>
      <c r="B1700">
        <v>154.49</v>
      </c>
      <c r="E1700">
        <v>59015828</v>
      </c>
    </row>
    <row r="1701" spans="1:5" x14ac:dyDescent="0.3">
      <c r="A1701">
        <v>43069</v>
      </c>
      <c r="B1701">
        <v>155.15</v>
      </c>
      <c r="E1701">
        <v>56595465</v>
      </c>
    </row>
    <row r="1702" spans="1:5" x14ac:dyDescent="0.3">
      <c r="A1702">
        <v>43068</v>
      </c>
      <c r="B1702">
        <v>153.86000000000001</v>
      </c>
      <c r="E1702">
        <v>71986338</v>
      </c>
    </row>
    <row r="1703" spans="1:5" x14ac:dyDescent="0.3">
      <c r="A1703">
        <v>43067</v>
      </c>
      <c r="B1703">
        <v>156.59</v>
      </c>
      <c r="E1703">
        <v>25227320</v>
      </c>
    </row>
    <row r="1704" spans="1:5" x14ac:dyDescent="0.3">
      <c r="A1704">
        <v>43066</v>
      </c>
      <c r="B1704">
        <v>156.19</v>
      </c>
      <c r="E1704">
        <v>22653389</v>
      </c>
    </row>
    <row r="1705" spans="1:5" x14ac:dyDescent="0.3">
      <c r="A1705">
        <v>43063</v>
      </c>
      <c r="B1705">
        <v>156.26</v>
      </c>
      <c r="E1705">
        <v>8280586</v>
      </c>
    </row>
    <row r="1706" spans="1:5" x14ac:dyDescent="0.3">
      <c r="A1706">
        <v>43061</v>
      </c>
      <c r="B1706">
        <v>155.69</v>
      </c>
      <c r="E1706">
        <v>17299040</v>
      </c>
    </row>
    <row r="1707" spans="1:5" x14ac:dyDescent="0.3">
      <c r="A1707">
        <v>43060</v>
      </c>
      <c r="B1707">
        <v>155.5</v>
      </c>
      <c r="E1707">
        <v>20147763</v>
      </c>
    </row>
    <row r="1708" spans="1:5" x14ac:dyDescent="0.3">
      <c r="A1708">
        <v>43059</v>
      </c>
      <c r="B1708">
        <v>153.83000000000001</v>
      </c>
      <c r="E1708">
        <v>21143944</v>
      </c>
    </row>
    <row r="1709" spans="1:5" x14ac:dyDescent="0.3">
      <c r="A1709">
        <v>43056</v>
      </c>
      <c r="B1709">
        <v>153.94999999999999</v>
      </c>
      <c r="E1709">
        <v>28725800</v>
      </c>
    </row>
    <row r="1710" spans="1:5" x14ac:dyDescent="0.3">
      <c r="A1710">
        <v>43055</v>
      </c>
      <c r="B1710">
        <v>154.54</v>
      </c>
      <c r="E1710">
        <v>34790570</v>
      </c>
    </row>
    <row r="1711" spans="1:5" x14ac:dyDescent="0.3">
      <c r="A1711">
        <v>43054</v>
      </c>
      <c r="B1711">
        <v>152.59</v>
      </c>
      <c r="E1711">
        <v>24808004</v>
      </c>
    </row>
    <row r="1712" spans="1:5" x14ac:dyDescent="0.3">
      <c r="A1712">
        <v>43053</v>
      </c>
      <c r="B1712">
        <v>153.31</v>
      </c>
      <c r="E1712">
        <v>25173763</v>
      </c>
    </row>
    <row r="1713" spans="1:5" x14ac:dyDescent="0.3">
      <c r="A1713">
        <v>43052</v>
      </c>
      <c r="B1713">
        <v>153.87</v>
      </c>
      <c r="E1713">
        <v>12522399</v>
      </c>
    </row>
    <row r="1714" spans="1:5" x14ac:dyDescent="0.3">
      <c r="A1714">
        <v>43049</v>
      </c>
      <c r="B1714">
        <v>153.68</v>
      </c>
      <c r="E1714">
        <v>20150762</v>
      </c>
    </row>
    <row r="1715" spans="1:5" x14ac:dyDescent="0.3">
      <c r="A1715">
        <v>43048</v>
      </c>
      <c r="B1715">
        <v>153.69</v>
      </c>
      <c r="E1715">
        <v>40594482</v>
      </c>
    </row>
    <row r="1716" spans="1:5" x14ac:dyDescent="0.3">
      <c r="A1716">
        <v>43047</v>
      </c>
      <c r="B1716">
        <v>154.5</v>
      </c>
      <c r="E1716">
        <v>17373517</v>
      </c>
    </row>
    <row r="1717" spans="1:5" x14ac:dyDescent="0.3">
      <c r="A1717">
        <v>43046</v>
      </c>
      <c r="B1717">
        <v>153.88</v>
      </c>
      <c r="E1717">
        <v>21333062</v>
      </c>
    </row>
    <row r="1718" spans="1:5" x14ac:dyDescent="0.3">
      <c r="A1718">
        <v>43045</v>
      </c>
      <c r="B1718">
        <v>153.79</v>
      </c>
      <c r="E1718">
        <v>28693919</v>
      </c>
    </row>
    <row r="1719" spans="1:5" x14ac:dyDescent="0.3">
      <c r="A1719">
        <v>43042</v>
      </c>
      <c r="B1719">
        <v>153.27000000000001</v>
      </c>
      <c r="E1719">
        <v>26199249</v>
      </c>
    </row>
    <row r="1720" spans="1:5" x14ac:dyDescent="0.3">
      <c r="A1720">
        <v>43041</v>
      </c>
      <c r="B1720">
        <v>151.81</v>
      </c>
      <c r="E1720">
        <v>31017426</v>
      </c>
    </row>
    <row r="1721" spans="1:5" x14ac:dyDescent="0.3">
      <c r="A1721">
        <v>43040</v>
      </c>
      <c r="B1721">
        <v>152.1</v>
      </c>
      <c r="E1721">
        <v>29481569</v>
      </c>
    </row>
    <row r="1722" spans="1:5" x14ac:dyDescent="0.3">
      <c r="A1722">
        <v>43039</v>
      </c>
      <c r="B1722">
        <v>152.15</v>
      </c>
      <c r="E1722">
        <v>26319327</v>
      </c>
    </row>
    <row r="1723" spans="1:5" x14ac:dyDescent="0.3">
      <c r="A1723">
        <v>43038</v>
      </c>
      <c r="B1723">
        <v>151.58000000000001</v>
      </c>
      <c r="E1723">
        <v>31733386</v>
      </c>
    </row>
    <row r="1724" spans="1:5" x14ac:dyDescent="0.3">
      <c r="A1724">
        <v>43035</v>
      </c>
      <c r="B1724">
        <v>151.24</v>
      </c>
      <c r="E1724">
        <v>60165127</v>
      </c>
    </row>
    <row r="1725" spans="1:5" x14ac:dyDescent="0.3">
      <c r="A1725">
        <v>43034</v>
      </c>
      <c r="B1725">
        <v>146.96</v>
      </c>
      <c r="E1725">
        <v>28230199</v>
      </c>
    </row>
    <row r="1726" spans="1:5" x14ac:dyDescent="0.3">
      <c r="A1726">
        <v>43033</v>
      </c>
      <c r="B1726">
        <v>147.43</v>
      </c>
      <c r="E1726">
        <v>36179124</v>
      </c>
    </row>
    <row r="1727" spans="1:5" x14ac:dyDescent="0.3">
      <c r="A1727">
        <v>43032</v>
      </c>
      <c r="B1727">
        <v>147.99</v>
      </c>
      <c r="E1727">
        <v>20289467</v>
      </c>
    </row>
    <row r="1728" spans="1:5" x14ac:dyDescent="0.3">
      <c r="A1728">
        <v>43031</v>
      </c>
      <c r="B1728">
        <v>147.74</v>
      </c>
      <c r="E1728">
        <v>29297126</v>
      </c>
    </row>
    <row r="1729" spans="1:5" x14ac:dyDescent="0.3">
      <c r="A1729">
        <v>43028</v>
      </c>
      <c r="B1729">
        <v>148.71</v>
      </c>
      <c r="E1729">
        <v>30173268</v>
      </c>
    </row>
    <row r="1730" spans="1:5" x14ac:dyDescent="0.3">
      <c r="A1730">
        <v>43027</v>
      </c>
      <c r="B1730">
        <v>148.31</v>
      </c>
      <c r="E1730">
        <v>27680285</v>
      </c>
    </row>
    <row r="1731" spans="1:5" x14ac:dyDescent="0.3">
      <c r="A1731">
        <v>43026</v>
      </c>
      <c r="B1731">
        <v>148.86000000000001</v>
      </c>
      <c r="E1731">
        <v>17218243</v>
      </c>
    </row>
    <row r="1732" spans="1:5" x14ac:dyDescent="0.3">
      <c r="A1732">
        <v>43025</v>
      </c>
      <c r="B1732">
        <v>149.04</v>
      </c>
      <c r="E1732">
        <v>13138157</v>
      </c>
    </row>
    <row r="1733" spans="1:5" x14ac:dyDescent="0.3">
      <c r="A1733">
        <v>43024</v>
      </c>
      <c r="B1733">
        <v>148.85</v>
      </c>
      <c r="E1733">
        <v>21809410</v>
      </c>
    </row>
    <row r="1734" spans="1:5" x14ac:dyDescent="0.3">
      <c r="A1734">
        <v>43021</v>
      </c>
      <c r="B1734">
        <v>148.34</v>
      </c>
      <c r="E1734">
        <v>18409888</v>
      </c>
    </row>
    <row r="1735" spans="1:5" x14ac:dyDescent="0.3">
      <c r="A1735">
        <v>43020</v>
      </c>
      <c r="B1735">
        <v>147.77000000000001</v>
      </c>
      <c r="E1735">
        <v>14513477</v>
      </c>
    </row>
    <row r="1736" spans="1:5" x14ac:dyDescent="0.3">
      <c r="A1736">
        <v>43019</v>
      </c>
      <c r="B1736">
        <v>148.04</v>
      </c>
      <c r="E1736">
        <v>12439051</v>
      </c>
    </row>
    <row r="1737" spans="1:5" x14ac:dyDescent="0.3">
      <c r="A1737">
        <v>43018</v>
      </c>
      <c r="B1737">
        <v>147.6</v>
      </c>
      <c r="E1737">
        <v>19223092</v>
      </c>
    </row>
    <row r="1738" spans="1:5" x14ac:dyDescent="0.3">
      <c r="A1738">
        <v>43017</v>
      </c>
      <c r="B1738">
        <v>147.49</v>
      </c>
      <c r="E1738">
        <v>13704835</v>
      </c>
    </row>
    <row r="1739" spans="1:5" x14ac:dyDescent="0.3">
      <c r="A1739">
        <v>43014</v>
      </c>
      <c r="B1739">
        <v>147.66</v>
      </c>
      <c r="E1739">
        <v>23561069</v>
      </c>
    </row>
    <row r="1740" spans="1:5" x14ac:dyDescent="0.3">
      <c r="A1740">
        <v>43013</v>
      </c>
      <c r="B1740">
        <v>147.46</v>
      </c>
      <c r="E1740">
        <v>31562353</v>
      </c>
    </row>
    <row r="1741" spans="1:5" x14ac:dyDescent="0.3">
      <c r="A1741">
        <v>43012</v>
      </c>
      <c r="B1741">
        <v>146.03</v>
      </c>
      <c r="E1741">
        <v>26381099</v>
      </c>
    </row>
    <row r="1742" spans="1:5" x14ac:dyDescent="0.3">
      <c r="A1742">
        <v>43011</v>
      </c>
      <c r="B1742">
        <v>145.88999999999999</v>
      </c>
      <c r="E1742">
        <v>19715152</v>
      </c>
    </row>
    <row r="1743" spans="1:5" x14ac:dyDescent="0.3">
      <c r="A1743">
        <v>43010</v>
      </c>
      <c r="B1743">
        <v>145.58000000000001</v>
      </c>
      <c r="E1743">
        <v>27351260</v>
      </c>
    </row>
    <row r="1744" spans="1:5" x14ac:dyDescent="0.3">
      <c r="A1744">
        <v>43007</v>
      </c>
      <c r="B1744">
        <v>145.44999999999999</v>
      </c>
      <c r="E1744">
        <v>43102366</v>
      </c>
    </row>
    <row r="1745" spans="1:5" x14ac:dyDescent="0.3">
      <c r="A1745">
        <v>43006</v>
      </c>
      <c r="B1745">
        <v>144.41</v>
      </c>
      <c r="E1745">
        <v>24149422</v>
      </c>
    </row>
    <row r="1746" spans="1:5" x14ac:dyDescent="0.3">
      <c r="A1746">
        <v>43005</v>
      </c>
      <c r="B1746">
        <v>144.46</v>
      </c>
      <c r="E1746">
        <v>33249403</v>
      </c>
    </row>
    <row r="1747" spans="1:5" x14ac:dyDescent="0.3">
      <c r="A1747">
        <v>43004</v>
      </c>
      <c r="B1747">
        <v>143.16999999999999</v>
      </c>
      <c r="E1747">
        <v>29628806</v>
      </c>
    </row>
    <row r="1748" spans="1:5" x14ac:dyDescent="0.3">
      <c r="A1748">
        <v>43003</v>
      </c>
      <c r="B1748">
        <v>142.80000000000001</v>
      </c>
      <c r="E1748">
        <v>54947712</v>
      </c>
    </row>
    <row r="1749" spans="1:5" x14ac:dyDescent="0.3">
      <c r="A1749">
        <v>43000</v>
      </c>
      <c r="B1749">
        <v>144.32</v>
      </c>
      <c r="E1749">
        <v>21702401</v>
      </c>
    </row>
    <row r="1750" spans="1:5" x14ac:dyDescent="0.3">
      <c r="A1750">
        <v>42999</v>
      </c>
      <c r="B1750">
        <v>144.46</v>
      </c>
      <c r="E1750">
        <v>28841835</v>
      </c>
    </row>
    <row r="1751" spans="1:5" x14ac:dyDescent="0.3">
      <c r="A1751">
        <v>42998</v>
      </c>
      <c r="B1751">
        <v>145.35</v>
      </c>
      <c r="E1751">
        <v>34236155</v>
      </c>
    </row>
    <row r="1752" spans="1:5" x14ac:dyDescent="0.3">
      <c r="A1752">
        <v>42997</v>
      </c>
      <c r="B1752">
        <v>145.80000000000001</v>
      </c>
      <c r="E1752">
        <v>20871237</v>
      </c>
    </row>
    <row r="1753" spans="1:5" x14ac:dyDescent="0.3">
      <c r="A1753">
        <v>42996</v>
      </c>
      <c r="B1753">
        <v>145.55000000000001</v>
      </c>
      <c r="E1753">
        <v>24858157</v>
      </c>
    </row>
    <row r="1754" spans="1:5" x14ac:dyDescent="0.3">
      <c r="A1754">
        <v>42993</v>
      </c>
      <c r="B1754">
        <v>146.06</v>
      </c>
      <c r="E1754">
        <v>46422402</v>
      </c>
    </row>
    <row r="1755" spans="1:5" x14ac:dyDescent="0.3">
      <c r="A1755">
        <v>42992</v>
      </c>
      <c r="B1755">
        <v>145.56</v>
      </c>
      <c r="E1755">
        <v>35296413</v>
      </c>
    </row>
    <row r="1756" spans="1:5" x14ac:dyDescent="0.3">
      <c r="A1756">
        <v>42991</v>
      </c>
      <c r="B1756">
        <v>146.41999999999999</v>
      </c>
      <c r="E1756">
        <v>28450864</v>
      </c>
    </row>
    <row r="1757" spans="1:5" x14ac:dyDescent="0.3">
      <c r="A1757">
        <v>42990</v>
      </c>
      <c r="B1757">
        <v>146.22</v>
      </c>
      <c r="E1757">
        <v>30256661</v>
      </c>
    </row>
    <row r="1758" spans="1:5" x14ac:dyDescent="0.3">
      <c r="A1758">
        <v>42989</v>
      </c>
      <c r="B1758">
        <v>145.87</v>
      </c>
      <c r="E1758">
        <v>27126332</v>
      </c>
    </row>
    <row r="1759" spans="1:5" x14ac:dyDescent="0.3">
      <c r="A1759">
        <v>42986</v>
      </c>
      <c r="B1759">
        <v>144.21</v>
      </c>
      <c r="E1759">
        <v>27890115</v>
      </c>
    </row>
    <row r="1760" spans="1:5" x14ac:dyDescent="0.3">
      <c r="A1760">
        <v>42985</v>
      </c>
      <c r="B1760">
        <v>145.47</v>
      </c>
      <c r="E1760">
        <v>22721131</v>
      </c>
    </row>
    <row r="1761" spans="1:5" x14ac:dyDescent="0.3">
      <c r="A1761">
        <v>42984</v>
      </c>
      <c r="B1761">
        <v>145.13</v>
      </c>
      <c r="E1761">
        <v>30722723</v>
      </c>
    </row>
    <row r="1762" spans="1:5" x14ac:dyDescent="0.3">
      <c r="A1762">
        <v>42983</v>
      </c>
      <c r="B1762">
        <v>144.69</v>
      </c>
      <c r="E1762">
        <v>45480562</v>
      </c>
    </row>
    <row r="1763" spans="1:5" x14ac:dyDescent="0.3">
      <c r="A1763">
        <v>42979</v>
      </c>
      <c r="B1763">
        <v>146</v>
      </c>
      <c r="E1763">
        <v>22293553</v>
      </c>
    </row>
    <row r="1764" spans="1:5" x14ac:dyDescent="0.3">
      <c r="A1764">
        <v>42978</v>
      </c>
      <c r="B1764">
        <v>146.19999999999999</v>
      </c>
      <c r="E1764">
        <v>38480747</v>
      </c>
    </row>
    <row r="1765" spans="1:5" x14ac:dyDescent="0.3">
      <c r="A1765">
        <v>42977</v>
      </c>
      <c r="B1765">
        <v>144.65</v>
      </c>
      <c r="E1765">
        <v>33642716</v>
      </c>
    </row>
    <row r="1766" spans="1:5" x14ac:dyDescent="0.3">
      <c r="A1766">
        <v>42976</v>
      </c>
      <c r="B1766">
        <v>142.97</v>
      </c>
      <c r="E1766">
        <v>24498333</v>
      </c>
    </row>
    <row r="1767" spans="1:5" x14ac:dyDescent="0.3">
      <c r="A1767">
        <v>42975</v>
      </c>
      <c r="B1767">
        <v>142.41</v>
      </c>
      <c r="E1767">
        <v>15362141</v>
      </c>
    </row>
    <row r="1768" spans="1:5" x14ac:dyDescent="0.3">
      <c r="A1768">
        <v>42972</v>
      </c>
      <c r="B1768">
        <v>141.97</v>
      </c>
      <c r="E1768">
        <v>26380436</v>
      </c>
    </row>
    <row r="1769" spans="1:5" x14ac:dyDescent="0.3">
      <c r="A1769">
        <v>42971</v>
      </c>
      <c r="B1769">
        <v>142.27000000000001</v>
      </c>
      <c r="E1769">
        <v>38160803</v>
      </c>
    </row>
    <row r="1770" spans="1:5" x14ac:dyDescent="0.3">
      <c r="A1770">
        <v>42970</v>
      </c>
      <c r="B1770">
        <v>142.69</v>
      </c>
      <c r="E1770">
        <v>25702324</v>
      </c>
    </row>
    <row r="1771" spans="1:5" x14ac:dyDescent="0.3">
      <c r="A1771">
        <v>42969</v>
      </c>
      <c r="B1771">
        <v>143.19999999999999</v>
      </c>
      <c r="E1771">
        <v>36294232</v>
      </c>
    </row>
    <row r="1772" spans="1:5" x14ac:dyDescent="0.3">
      <c r="A1772">
        <v>42968</v>
      </c>
      <c r="B1772">
        <v>141.05000000000001</v>
      </c>
      <c r="E1772">
        <v>37111487</v>
      </c>
    </row>
    <row r="1773" spans="1:5" x14ac:dyDescent="0.3">
      <c r="A1773">
        <v>42965</v>
      </c>
      <c r="B1773">
        <v>141.22999999999999</v>
      </c>
      <c r="E1773">
        <v>60751940</v>
      </c>
    </row>
    <row r="1774" spans="1:5" x14ac:dyDescent="0.3">
      <c r="A1774">
        <v>42964</v>
      </c>
      <c r="B1774">
        <v>141.33000000000001</v>
      </c>
      <c r="E1774">
        <v>70190975</v>
      </c>
    </row>
    <row r="1775" spans="1:5" x14ac:dyDescent="0.3">
      <c r="A1775">
        <v>42963</v>
      </c>
      <c r="B1775">
        <v>144.28</v>
      </c>
      <c r="E1775">
        <v>31913002</v>
      </c>
    </row>
    <row r="1776" spans="1:5" x14ac:dyDescent="0.3">
      <c r="A1776">
        <v>42962</v>
      </c>
      <c r="B1776">
        <v>144.03</v>
      </c>
      <c r="E1776">
        <v>25509181</v>
      </c>
    </row>
    <row r="1777" spans="1:5" x14ac:dyDescent="0.3">
      <c r="A1777">
        <v>42961</v>
      </c>
      <c r="B1777">
        <v>143.93</v>
      </c>
      <c r="E1777">
        <v>34161024</v>
      </c>
    </row>
    <row r="1778" spans="1:5" x14ac:dyDescent="0.3">
      <c r="A1778">
        <v>42958</v>
      </c>
      <c r="B1778">
        <v>142.1</v>
      </c>
      <c r="E1778">
        <v>45862488</v>
      </c>
    </row>
    <row r="1779" spans="1:5" x14ac:dyDescent="0.3">
      <c r="A1779">
        <v>42957</v>
      </c>
      <c r="B1779">
        <v>141.03</v>
      </c>
      <c r="E1779">
        <v>63331663</v>
      </c>
    </row>
    <row r="1780" spans="1:5" x14ac:dyDescent="0.3">
      <c r="A1780">
        <v>42956</v>
      </c>
      <c r="B1780">
        <v>144.12</v>
      </c>
      <c r="E1780">
        <v>36169473</v>
      </c>
    </row>
    <row r="1781" spans="1:5" x14ac:dyDescent="0.3">
      <c r="A1781">
        <v>42955</v>
      </c>
      <c r="B1781">
        <v>144.31</v>
      </c>
      <c r="E1781">
        <v>30810364</v>
      </c>
    </row>
    <row r="1782" spans="1:5" x14ac:dyDescent="0.3">
      <c r="A1782">
        <v>42954</v>
      </c>
      <c r="B1782">
        <v>144.56</v>
      </c>
      <c r="E1782">
        <v>17933942</v>
      </c>
    </row>
    <row r="1783" spans="1:5" x14ac:dyDescent="0.3">
      <c r="A1783">
        <v>42951</v>
      </c>
      <c r="B1783">
        <v>143.65</v>
      </c>
      <c r="E1783">
        <v>29472909</v>
      </c>
    </row>
    <row r="1784" spans="1:5" x14ac:dyDescent="0.3">
      <c r="A1784">
        <v>42950</v>
      </c>
      <c r="B1784">
        <v>143.38999999999999</v>
      </c>
      <c r="E1784">
        <v>27112799</v>
      </c>
    </row>
    <row r="1785" spans="1:5" x14ac:dyDescent="0.3">
      <c r="A1785">
        <v>42949</v>
      </c>
      <c r="B1785">
        <v>143.94999999999999</v>
      </c>
      <c r="E1785">
        <v>41769667</v>
      </c>
    </row>
    <row r="1786" spans="1:5" x14ac:dyDescent="0.3">
      <c r="A1786">
        <v>42948</v>
      </c>
      <c r="B1786">
        <v>143.56</v>
      </c>
      <c r="E1786">
        <v>20149421</v>
      </c>
    </row>
    <row r="1787" spans="1:5" x14ac:dyDescent="0.3">
      <c r="A1787">
        <v>42947</v>
      </c>
      <c r="B1787">
        <v>143.22999999999999</v>
      </c>
      <c r="E1787">
        <v>33848645</v>
      </c>
    </row>
    <row r="1788" spans="1:5" x14ac:dyDescent="0.3">
      <c r="A1788">
        <v>42944</v>
      </c>
      <c r="B1788">
        <v>143.84</v>
      </c>
      <c r="E1788">
        <v>38013176</v>
      </c>
    </row>
    <row r="1789" spans="1:5" x14ac:dyDescent="0.3">
      <c r="A1789">
        <v>42943</v>
      </c>
      <c r="B1789">
        <v>143.96</v>
      </c>
      <c r="E1789">
        <v>80665866</v>
      </c>
    </row>
    <row r="1790" spans="1:5" x14ac:dyDescent="0.3">
      <c r="A1790">
        <v>42942</v>
      </c>
      <c r="B1790">
        <v>144.87</v>
      </c>
      <c r="E1790">
        <v>18610634</v>
      </c>
    </row>
    <row r="1791" spans="1:5" x14ac:dyDescent="0.3">
      <c r="A1791">
        <v>42941</v>
      </c>
      <c r="B1791">
        <v>144.4</v>
      </c>
      <c r="E1791">
        <v>28120884</v>
      </c>
    </row>
    <row r="1792" spans="1:5" x14ac:dyDescent="0.3">
      <c r="A1792">
        <v>42940</v>
      </c>
      <c r="B1792">
        <v>144.77000000000001</v>
      </c>
      <c r="E1792">
        <v>26712732</v>
      </c>
    </row>
    <row r="1793" spans="1:5" x14ac:dyDescent="0.3">
      <c r="A1793">
        <v>42937</v>
      </c>
      <c r="B1793">
        <v>144.11000000000001</v>
      </c>
      <c r="E1793">
        <v>39697094</v>
      </c>
    </row>
    <row r="1794" spans="1:5" x14ac:dyDescent="0.3">
      <c r="A1794">
        <v>42936</v>
      </c>
      <c r="B1794">
        <v>144.16999999999999</v>
      </c>
      <c r="E1794">
        <v>36139449</v>
      </c>
    </row>
    <row r="1795" spans="1:5" x14ac:dyDescent="0.3">
      <c r="A1795">
        <v>42935</v>
      </c>
      <c r="B1795">
        <v>143.97999999999999</v>
      </c>
      <c r="E1795">
        <v>33752309</v>
      </c>
    </row>
    <row r="1796" spans="1:5" x14ac:dyDescent="0.3">
      <c r="A1796">
        <v>42934</v>
      </c>
      <c r="B1796">
        <v>143.13999999999999</v>
      </c>
      <c r="E1796">
        <v>25748527</v>
      </c>
    </row>
    <row r="1797" spans="1:5" x14ac:dyDescent="0.3">
      <c r="A1797">
        <v>42933</v>
      </c>
      <c r="B1797">
        <v>142.19</v>
      </c>
      <c r="E1797">
        <v>25343155</v>
      </c>
    </row>
    <row r="1798" spans="1:5" x14ac:dyDescent="0.3">
      <c r="A1798">
        <v>42930</v>
      </c>
      <c r="B1798">
        <v>142.12</v>
      </c>
      <c r="E1798">
        <v>34544847</v>
      </c>
    </row>
    <row r="1799" spans="1:5" x14ac:dyDescent="0.3">
      <c r="A1799">
        <v>42929</v>
      </c>
      <c r="B1799">
        <v>141.01</v>
      </c>
      <c r="E1799">
        <v>31073595</v>
      </c>
    </row>
    <row r="1800" spans="1:5" x14ac:dyDescent="0.3">
      <c r="A1800">
        <v>42928</v>
      </c>
      <c r="B1800">
        <v>140.69999999999999</v>
      </c>
      <c r="E1800">
        <v>36045799</v>
      </c>
    </row>
    <row r="1801" spans="1:5" x14ac:dyDescent="0.3">
      <c r="A1801">
        <v>42927</v>
      </c>
      <c r="B1801">
        <v>139.05000000000001</v>
      </c>
      <c r="E1801">
        <v>31517660</v>
      </c>
    </row>
    <row r="1802" spans="1:5" x14ac:dyDescent="0.3">
      <c r="A1802">
        <v>42926</v>
      </c>
      <c r="B1802">
        <v>138.66</v>
      </c>
      <c r="E1802">
        <v>24853545</v>
      </c>
    </row>
    <row r="1803" spans="1:5" x14ac:dyDescent="0.3">
      <c r="A1803">
        <v>42923</v>
      </c>
      <c r="B1803">
        <v>137.76</v>
      </c>
      <c r="E1803">
        <v>36970402</v>
      </c>
    </row>
    <row r="1804" spans="1:5" x14ac:dyDescent="0.3">
      <c r="A1804">
        <v>42922</v>
      </c>
      <c r="B1804">
        <v>136.29</v>
      </c>
      <c r="E1804">
        <v>48430476</v>
      </c>
    </row>
    <row r="1805" spans="1:5" x14ac:dyDescent="0.3">
      <c r="A1805">
        <v>42921</v>
      </c>
      <c r="B1805">
        <v>137.53</v>
      </c>
      <c r="E1805">
        <v>42116584</v>
      </c>
    </row>
    <row r="1806" spans="1:5" x14ac:dyDescent="0.3">
      <c r="A1806">
        <v>42919</v>
      </c>
      <c r="B1806">
        <v>136.19</v>
      </c>
      <c r="E1806">
        <v>32797005</v>
      </c>
    </row>
    <row r="1807" spans="1:5" x14ac:dyDescent="0.3">
      <c r="A1807">
        <v>42916</v>
      </c>
      <c r="B1807">
        <v>137.63999999999999</v>
      </c>
      <c r="E1807">
        <v>68898255</v>
      </c>
    </row>
    <row r="1808" spans="1:5" x14ac:dyDescent="0.3">
      <c r="A1808">
        <v>42915</v>
      </c>
      <c r="B1808">
        <v>137.59</v>
      </c>
      <c r="E1808">
        <v>88769351</v>
      </c>
    </row>
    <row r="1809" spans="1:5" x14ac:dyDescent="0.3">
      <c r="A1809">
        <v>42914</v>
      </c>
      <c r="B1809">
        <v>140.02000000000001</v>
      </c>
      <c r="E1809">
        <v>57427180</v>
      </c>
    </row>
    <row r="1810" spans="1:5" x14ac:dyDescent="0.3">
      <c r="A1810">
        <v>42913</v>
      </c>
      <c r="B1810">
        <v>138.03</v>
      </c>
      <c r="E1810">
        <v>65957819</v>
      </c>
    </row>
    <row r="1811" spans="1:5" x14ac:dyDescent="0.3">
      <c r="A1811">
        <v>42912</v>
      </c>
      <c r="B1811">
        <v>140.58000000000001</v>
      </c>
      <c r="E1811">
        <v>34411094</v>
      </c>
    </row>
    <row r="1812" spans="1:5" x14ac:dyDescent="0.3">
      <c r="A1812">
        <v>42909</v>
      </c>
      <c r="B1812">
        <v>141.24</v>
      </c>
      <c r="E1812">
        <v>21654314</v>
      </c>
    </row>
    <row r="1813" spans="1:5" x14ac:dyDescent="0.3">
      <c r="A1813">
        <v>42908</v>
      </c>
      <c r="B1813">
        <v>140.69999999999999</v>
      </c>
      <c r="E1813">
        <v>24099115</v>
      </c>
    </row>
    <row r="1814" spans="1:5" x14ac:dyDescent="0.3">
      <c r="A1814">
        <v>42907</v>
      </c>
      <c r="B1814">
        <v>140.74</v>
      </c>
      <c r="E1814">
        <v>35743366</v>
      </c>
    </row>
    <row r="1815" spans="1:5" x14ac:dyDescent="0.3">
      <c r="A1815">
        <v>42906</v>
      </c>
      <c r="B1815">
        <v>139.36000000000001</v>
      </c>
      <c r="E1815">
        <v>40935078</v>
      </c>
    </row>
    <row r="1816" spans="1:5" x14ac:dyDescent="0.3">
      <c r="A1816">
        <v>42905</v>
      </c>
      <c r="B1816">
        <v>140.46</v>
      </c>
      <c r="E1816">
        <v>39626533</v>
      </c>
    </row>
    <row r="1817" spans="1:5" x14ac:dyDescent="0.3">
      <c r="A1817">
        <v>42902</v>
      </c>
      <c r="B1817">
        <v>138.15</v>
      </c>
      <c r="E1817">
        <v>48087413</v>
      </c>
    </row>
    <row r="1818" spans="1:5" x14ac:dyDescent="0.3">
      <c r="A1818">
        <v>42901</v>
      </c>
      <c r="B1818">
        <v>139.13</v>
      </c>
      <c r="E1818">
        <v>55145160</v>
      </c>
    </row>
    <row r="1819" spans="1:5" x14ac:dyDescent="0.3">
      <c r="A1819">
        <v>42900</v>
      </c>
      <c r="B1819">
        <v>139.75</v>
      </c>
      <c r="E1819">
        <v>60093764</v>
      </c>
    </row>
    <row r="1820" spans="1:5" x14ac:dyDescent="0.3">
      <c r="A1820">
        <v>42899</v>
      </c>
      <c r="B1820">
        <v>140.36000000000001</v>
      </c>
      <c r="E1820">
        <v>51193010</v>
      </c>
    </row>
    <row r="1821" spans="1:5" x14ac:dyDescent="0.3">
      <c r="A1821">
        <v>42898</v>
      </c>
      <c r="B1821">
        <v>139.22999999999999</v>
      </c>
      <c r="E1821">
        <v>104453977</v>
      </c>
    </row>
    <row r="1822" spans="1:5" x14ac:dyDescent="0.3">
      <c r="A1822">
        <v>42895</v>
      </c>
      <c r="B1822">
        <v>139.97999999999999</v>
      </c>
      <c r="E1822">
        <v>109783737</v>
      </c>
    </row>
    <row r="1823" spans="1:5" x14ac:dyDescent="0.3">
      <c r="A1823">
        <v>42894</v>
      </c>
      <c r="B1823">
        <v>143.57</v>
      </c>
      <c r="E1823">
        <v>25417408</v>
      </c>
    </row>
    <row r="1824" spans="1:5" x14ac:dyDescent="0.3">
      <c r="A1824">
        <v>42893</v>
      </c>
      <c r="B1824">
        <v>143.41999999999999</v>
      </c>
      <c r="E1824">
        <v>18842408</v>
      </c>
    </row>
    <row r="1825" spans="1:5" x14ac:dyDescent="0.3">
      <c r="A1825">
        <v>42892</v>
      </c>
      <c r="B1825">
        <v>142.86000000000001</v>
      </c>
      <c r="E1825">
        <v>22393024</v>
      </c>
    </row>
    <row r="1826" spans="1:5" x14ac:dyDescent="0.3">
      <c r="A1826">
        <v>42891</v>
      </c>
      <c r="B1826">
        <v>143.43</v>
      </c>
      <c r="E1826">
        <v>15727526</v>
      </c>
    </row>
    <row r="1827" spans="1:5" x14ac:dyDescent="0.3">
      <c r="A1827">
        <v>42888</v>
      </c>
      <c r="B1827">
        <v>143.46</v>
      </c>
      <c r="E1827">
        <v>37222881</v>
      </c>
    </row>
    <row r="1828" spans="1:5" x14ac:dyDescent="0.3">
      <c r="A1828">
        <v>42887</v>
      </c>
      <c r="B1828">
        <v>141.84</v>
      </c>
      <c r="E1828">
        <v>20120741</v>
      </c>
    </row>
    <row r="1829" spans="1:5" x14ac:dyDescent="0.3">
      <c r="A1829">
        <v>42886</v>
      </c>
      <c r="B1829">
        <v>141.29</v>
      </c>
      <c r="E1829">
        <v>33229404</v>
      </c>
    </row>
    <row r="1830" spans="1:5" x14ac:dyDescent="0.3">
      <c r="A1830">
        <v>42885</v>
      </c>
      <c r="B1830">
        <v>141.34</v>
      </c>
      <c r="E1830">
        <v>20306409</v>
      </c>
    </row>
    <row r="1831" spans="1:5" x14ac:dyDescent="0.3">
      <c r="A1831">
        <v>42881</v>
      </c>
      <c r="B1831">
        <v>141.22</v>
      </c>
      <c r="E1831">
        <v>13851582</v>
      </c>
    </row>
    <row r="1832" spans="1:5" x14ac:dyDescent="0.3">
      <c r="A1832">
        <v>42880</v>
      </c>
      <c r="B1832">
        <v>140.97</v>
      </c>
      <c r="E1832">
        <v>23928591</v>
      </c>
    </row>
    <row r="1833" spans="1:5" x14ac:dyDescent="0.3">
      <c r="A1833">
        <v>42879</v>
      </c>
      <c r="B1833">
        <v>139.78</v>
      </c>
      <c r="E1833">
        <v>18323864</v>
      </c>
    </row>
    <row r="1834" spans="1:5" x14ac:dyDescent="0.3">
      <c r="A1834">
        <v>42878</v>
      </c>
      <c r="B1834">
        <v>139.13999999999999</v>
      </c>
      <c r="E1834">
        <v>19687534</v>
      </c>
    </row>
    <row r="1835" spans="1:5" x14ac:dyDescent="0.3">
      <c r="A1835">
        <v>42877</v>
      </c>
      <c r="B1835">
        <v>139</v>
      </c>
      <c r="E1835">
        <v>19509659</v>
      </c>
    </row>
    <row r="1836" spans="1:5" x14ac:dyDescent="0.3">
      <c r="A1836">
        <v>42874</v>
      </c>
      <c r="B1836">
        <v>137.84</v>
      </c>
      <c r="E1836">
        <v>36730112</v>
      </c>
    </row>
    <row r="1837" spans="1:5" x14ac:dyDescent="0.3">
      <c r="A1837">
        <v>42873</v>
      </c>
      <c r="B1837">
        <v>137.26</v>
      </c>
      <c r="E1837">
        <v>41319882</v>
      </c>
    </row>
    <row r="1838" spans="1:5" x14ac:dyDescent="0.3">
      <c r="A1838">
        <v>42872</v>
      </c>
      <c r="B1838">
        <v>136.07</v>
      </c>
      <c r="E1838">
        <v>55642178</v>
      </c>
    </row>
    <row r="1839" spans="1:5" x14ac:dyDescent="0.3">
      <c r="A1839">
        <v>42871</v>
      </c>
      <c r="B1839">
        <v>139.62</v>
      </c>
      <c r="E1839">
        <v>21785994</v>
      </c>
    </row>
    <row r="1840" spans="1:5" x14ac:dyDescent="0.3">
      <c r="A1840">
        <v>42870</v>
      </c>
      <c r="B1840">
        <v>139.04</v>
      </c>
      <c r="E1840">
        <v>20481327</v>
      </c>
    </row>
    <row r="1841" spans="1:5" x14ac:dyDescent="0.3">
      <c r="A1841">
        <v>42867</v>
      </c>
      <c r="B1841">
        <v>138.6</v>
      </c>
      <c r="E1841">
        <v>19738629</v>
      </c>
    </row>
    <row r="1842" spans="1:5" x14ac:dyDescent="0.3">
      <c r="A1842">
        <v>42866</v>
      </c>
      <c r="B1842">
        <v>138.29</v>
      </c>
      <c r="E1842">
        <v>27232074</v>
      </c>
    </row>
    <row r="1843" spans="1:5" x14ac:dyDescent="0.3">
      <c r="A1843">
        <v>42865</v>
      </c>
      <c r="B1843">
        <v>138.4</v>
      </c>
      <c r="E1843">
        <v>20499363</v>
      </c>
    </row>
    <row r="1844" spans="1:5" x14ac:dyDescent="0.3">
      <c r="A1844">
        <v>42864</v>
      </c>
      <c r="B1844">
        <v>138.32</v>
      </c>
      <c r="E1844">
        <v>28426109</v>
      </c>
    </row>
    <row r="1845" spans="1:5" x14ac:dyDescent="0.3">
      <c r="A1845">
        <v>42863</v>
      </c>
      <c r="B1845">
        <v>137.84</v>
      </c>
      <c r="E1845">
        <v>13279931</v>
      </c>
    </row>
    <row r="1846" spans="1:5" x14ac:dyDescent="0.3">
      <c r="A1846">
        <v>42860</v>
      </c>
      <c r="B1846">
        <v>137.54</v>
      </c>
      <c r="E1846">
        <v>19330652</v>
      </c>
    </row>
    <row r="1847" spans="1:5" x14ac:dyDescent="0.3">
      <c r="A1847">
        <v>42859</v>
      </c>
      <c r="B1847">
        <v>137.04</v>
      </c>
      <c r="E1847">
        <v>14630063</v>
      </c>
    </row>
    <row r="1848" spans="1:5" x14ac:dyDescent="0.3">
      <c r="A1848">
        <v>42858</v>
      </c>
      <c r="B1848">
        <v>136.99</v>
      </c>
      <c r="E1848">
        <v>23827550</v>
      </c>
    </row>
    <row r="1849" spans="1:5" x14ac:dyDescent="0.3">
      <c r="A1849">
        <v>42857</v>
      </c>
      <c r="B1849">
        <v>137.43</v>
      </c>
      <c r="E1849">
        <v>18345071</v>
      </c>
    </row>
    <row r="1850" spans="1:5" x14ac:dyDescent="0.3">
      <c r="A1850">
        <v>42856</v>
      </c>
      <c r="B1850">
        <v>137.19999999999999</v>
      </c>
      <c r="E1850">
        <v>24815525</v>
      </c>
    </row>
    <row r="1851" spans="1:5" x14ac:dyDescent="0.3">
      <c r="A1851">
        <v>42853</v>
      </c>
      <c r="B1851">
        <v>135.99</v>
      </c>
      <c r="E1851">
        <v>22771946</v>
      </c>
    </row>
    <row r="1852" spans="1:5" x14ac:dyDescent="0.3">
      <c r="A1852">
        <v>42852</v>
      </c>
      <c r="B1852">
        <v>135.75</v>
      </c>
      <c r="E1852">
        <v>16136538</v>
      </c>
    </row>
    <row r="1853" spans="1:5" x14ac:dyDescent="0.3">
      <c r="A1853">
        <v>42851</v>
      </c>
      <c r="B1853">
        <v>134.94</v>
      </c>
      <c r="E1853">
        <v>25398542</v>
      </c>
    </row>
    <row r="1854" spans="1:5" x14ac:dyDescent="0.3">
      <c r="A1854">
        <v>42850</v>
      </c>
      <c r="B1854">
        <v>135.13</v>
      </c>
      <c r="E1854">
        <v>19384398</v>
      </c>
    </row>
    <row r="1855" spans="1:5" x14ac:dyDescent="0.3">
      <c r="A1855">
        <v>42849</v>
      </c>
      <c r="B1855">
        <v>134.16</v>
      </c>
      <c r="E1855">
        <v>22469948</v>
      </c>
    </row>
    <row r="1856" spans="1:5" x14ac:dyDescent="0.3">
      <c r="A1856">
        <v>42846</v>
      </c>
      <c r="B1856">
        <v>132.56</v>
      </c>
      <c r="E1856">
        <v>22454948</v>
      </c>
    </row>
    <row r="1857" spans="1:5" x14ac:dyDescent="0.3">
      <c r="A1857">
        <v>42845</v>
      </c>
      <c r="B1857">
        <v>132.59</v>
      </c>
      <c r="E1857">
        <v>21977910</v>
      </c>
    </row>
    <row r="1858" spans="1:5" x14ac:dyDescent="0.3">
      <c r="A1858">
        <v>42844</v>
      </c>
      <c r="B1858">
        <v>131.49</v>
      </c>
      <c r="E1858">
        <v>17764817</v>
      </c>
    </row>
    <row r="1859" spans="1:5" x14ac:dyDescent="0.3">
      <c r="A1859">
        <v>42843</v>
      </c>
      <c r="B1859">
        <v>131.28</v>
      </c>
      <c r="E1859">
        <v>12841087</v>
      </c>
    </row>
    <row r="1860" spans="1:5" x14ac:dyDescent="0.3">
      <c r="A1860">
        <v>42842</v>
      </c>
      <c r="B1860">
        <v>131.47999999999999</v>
      </c>
      <c r="E1860">
        <v>13325508</v>
      </c>
    </row>
    <row r="1861" spans="1:5" x14ac:dyDescent="0.3">
      <c r="A1861">
        <v>42838</v>
      </c>
      <c r="B1861">
        <v>130.4</v>
      </c>
      <c r="E1861">
        <v>23683020</v>
      </c>
    </row>
    <row r="1862" spans="1:5" x14ac:dyDescent="0.3">
      <c r="A1862">
        <v>42837</v>
      </c>
      <c r="B1862">
        <v>130.91999999999999</v>
      </c>
      <c r="E1862">
        <v>15955195</v>
      </c>
    </row>
    <row r="1863" spans="1:5" x14ac:dyDescent="0.3">
      <c r="A1863">
        <v>42836</v>
      </c>
      <c r="B1863">
        <v>131.44999999999999</v>
      </c>
      <c r="E1863">
        <v>33778359</v>
      </c>
    </row>
    <row r="1864" spans="1:5" x14ac:dyDescent="0.3">
      <c r="A1864">
        <v>42835</v>
      </c>
      <c r="B1864">
        <v>132.02000000000001</v>
      </c>
      <c r="E1864">
        <v>15619276</v>
      </c>
    </row>
    <row r="1865" spans="1:5" x14ac:dyDescent="0.3">
      <c r="A1865">
        <v>42832</v>
      </c>
      <c r="B1865">
        <v>131.97</v>
      </c>
      <c r="E1865">
        <v>16743064</v>
      </c>
    </row>
    <row r="1866" spans="1:5" x14ac:dyDescent="0.3">
      <c r="A1866">
        <v>42831</v>
      </c>
      <c r="B1866">
        <v>132.04</v>
      </c>
      <c r="E1866">
        <v>18832193</v>
      </c>
    </row>
    <row r="1867" spans="1:5" x14ac:dyDescent="0.3">
      <c r="A1867">
        <v>42830</v>
      </c>
      <c r="B1867">
        <v>131.97</v>
      </c>
      <c r="E1867">
        <v>32011155</v>
      </c>
    </row>
    <row r="1868" spans="1:5" x14ac:dyDescent="0.3">
      <c r="A1868">
        <v>42829</v>
      </c>
      <c r="B1868">
        <v>132.51</v>
      </c>
      <c r="E1868">
        <v>13400022</v>
      </c>
    </row>
    <row r="1869" spans="1:5" x14ac:dyDescent="0.3">
      <c r="A1869">
        <v>42828</v>
      </c>
      <c r="B1869">
        <v>132.30000000000001</v>
      </c>
      <c r="E1869">
        <v>23700310</v>
      </c>
    </row>
    <row r="1870" spans="1:5" x14ac:dyDescent="0.3">
      <c r="A1870">
        <v>42825</v>
      </c>
      <c r="B1870">
        <v>132.38</v>
      </c>
      <c r="E1870">
        <v>19841411</v>
      </c>
    </row>
    <row r="1871" spans="1:5" x14ac:dyDescent="0.3">
      <c r="A1871">
        <v>42824</v>
      </c>
      <c r="B1871">
        <v>132.47</v>
      </c>
      <c r="E1871">
        <v>16092374</v>
      </c>
    </row>
    <row r="1872" spans="1:5" x14ac:dyDescent="0.3">
      <c r="A1872">
        <v>42823</v>
      </c>
      <c r="B1872">
        <v>132.25</v>
      </c>
      <c r="E1872">
        <v>13709968</v>
      </c>
    </row>
    <row r="1873" spans="1:5" x14ac:dyDescent="0.3">
      <c r="A1873">
        <v>42822</v>
      </c>
      <c r="B1873">
        <v>131.63999999999999</v>
      </c>
      <c r="E1873">
        <v>23721947</v>
      </c>
    </row>
    <row r="1874" spans="1:5" x14ac:dyDescent="0.3">
      <c r="A1874">
        <v>42821</v>
      </c>
      <c r="B1874">
        <v>130.84</v>
      </c>
      <c r="E1874">
        <v>18472445</v>
      </c>
    </row>
    <row r="1875" spans="1:5" x14ac:dyDescent="0.3">
      <c r="A1875">
        <v>42818</v>
      </c>
      <c r="B1875">
        <v>130.63</v>
      </c>
      <c r="E1875">
        <v>22967566</v>
      </c>
    </row>
    <row r="1876" spans="1:5" x14ac:dyDescent="0.3">
      <c r="A1876">
        <v>42817</v>
      </c>
      <c r="B1876">
        <v>130.36000000000001</v>
      </c>
      <c r="E1876">
        <v>20311655</v>
      </c>
    </row>
    <row r="1877" spans="1:5" x14ac:dyDescent="0.3">
      <c r="A1877">
        <v>42816</v>
      </c>
      <c r="B1877">
        <v>130.69</v>
      </c>
      <c r="E1877">
        <v>29177883</v>
      </c>
    </row>
    <row r="1878" spans="1:5" x14ac:dyDescent="0.3">
      <c r="A1878">
        <v>42815</v>
      </c>
      <c r="B1878">
        <v>129.81</v>
      </c>
      <c r="E1878">
        <v>35841897</v>
      </c>
    </row>
    <row r="1879" spans="1:5" x14ac:dyDescent="0.3">
      <c r="A1879">
        <v>42814</v>
      </c>
      <c r="B1879">
        <v>131.81</v>
      </c>
      <c r="E1879">
        <v>10105210</v>
      </c>
    </row>
    <row r="1880" spans="1:5" x14ac:dyDescent="0.3">
      <c r="A1880">
        <v>42811</v>
      </c>
      <c r="B1880">
        <v>131.69</v>
      </c>
      <c r="E1880">
        <v>21234529</v>
      </c>
    </row>
    <row r="1881" spans="1:5" x14ac:dyDescent="0.3">
      <c r="A1881">
        <v>42810</v>
      </c>
      <c r="B1881">
        <v>132.01</v>
      </c>
      <c r="E1881">
        <v>18457291</v>
      </c>
    </row>
    <row r="1882" spans="1:5" x14ac:dyDescent="0.3">
      <c r="A1882">
        <v>42809</v>
      </c>
      <c r="B1882">
        <v>132.1</v>
      </c>
      <c r="E1882">
        <v>22709139</v>
      </c>
    </row>
    <row r="1883" spans="1:5" x14ac:dyDescent="0.3">
      <c r="A1883">
        <v>42808</v>
      </c>
      <c r="B1883">
        <v>131.29</v>
      </c>
      <c r="E1883">
        <v>14019689</v>
      </c>
    </row>
    <row r="1884" spans="1:5" x14ac:dyDescent="0.3">
      <c r="A1884">
        <v>42807</v>
      </c>
      <c r="B1884">
        <v>131.61000000000001</v>
      </c>
      <c r="E1884">
        <v>10731575</v>
      </c>
    </row>
    <row r="1885" spans="1:5" x14ac:dyDescent="0.3">
      <c r="A1885">
        <v>42804</v>
      </c>
      <c r="B1885">
        <v>131.38999999999999</v>
      </c>
      <c r="E1885">
        <v>21922601</v>
      </c>
    </row>
    <row r="1886" spans="1:5" x14ac:dyDescent="0.3">
      <c r="A1886">
        <v>42803</v>
      </c>
      <c r="B1886">
        <v>130.84</v>
      </c>
      <c r="E1886">
        <v>20855253</v>
      </c>
    </row>
    <row r="1887" spans="1:5" x14ac:dyDescent="0.3">
      <c r="A1887">
        <v>42802</v>
      </c>
      <c r="B1887">
        <v>130.74</v>
      </c>
      <c r="E1887">
        <v>15776027</v>
      </c>
    </row>
    <row r="1888" spans="1:5" x14ac:dyDescent="0.3">
      <c r="A1888">
        <v>42801</v>
      </c>
      <c r="B1888">
        <v>130.51</v>
      </c>
      <c r="E1888">
        <v>15500945</v>
      </c>
    </row>
    <row r="1889" spans="1:5" x14ac:dyDescent="0.3">
      <c r="A1889">
        <v>42800</v>
      </c>
      <c r="B1889">
        <v>130.72999999999999</v>
      </c>
      <c r="E1889">
        <v>12026151</v>
      </c>
    </row>
    <row r="1890" spans="1:5" x14ac:dyDescent="0.3">
      <c r="A1890">
        <v>42797</v>
      </c>
      <c r="B1890">
        <v>131.02000000000001</v>
      </c>
      <c r="E1890">
        <v>13722749</v>
      </c>
    </row>
    <row r="1891" spans="1:5" x14ac:dyDescent="0.3">
      <c r="A1891">
        <v>42796</v>
      </c>
      <c r="B1891">
        <v>130.78</v>
      </c>
      <c r="E1891">
        <v>19951386</v>
      </c>
    </row>
    <row r="1892" spans="1:5" x14ac:dyDescent="0.3">
      <c r="A1892">
        <v>42795</v>
      </c>
      <c r="B1892">
        <v>131.44</v>
      </c>
      <c r="E1892">
        <v>25813827</v>
      </c>
    </row>
    <row r="1893" spans="1:5" x14ac:dyDescent="0.3">
      <c r="A1893">
        <v>42794</v>
      </c>
      <c r="B1893">
        <v>130.02000000000001</v>
      </c>
      <c r="E1893">
        <v>16598581</v>
      </c>
    </row>
    <row r="1894" spans="1:5" x14ac:dyDescent="0.3">
      <c r="A1894">
        <v>42793</v>
      </c>
      <c r="B1894">
        <v>130.41999999999999</v>
      </c>
      <c r="E1894">
        <v>12008672</v>
      </c>
    </row>
    <row r="1895" spans="1:5" x14ac:dyDescent="0.3">
      <c r="A1895">
        <v>42790</v>
      </c>
      <c r="B1895">
        <v>130.26</v>
      </c>
      <c r="E1895">
        <v>18624489</v>
      </c>
    </row>
    <row r="1896" spans="1:5" x14ac:dyDescent="0.3">
      <c r="A1896">
        <v>42789</v>
      </c>
      <c r="B1896">
        <v>130.01</v>
      </c>
      <c r="E1896">
        <v>17489023</v>
      </c>
    </row>
    <row r="1897" spans="1:5" x14ac:dyDescent="0.3">
      <c r="A1897">
        <v>42788</v>
      </c>
      <c r="B1897">
        <v>130.5</v>
      </c>
      <c r="E1897">
        <v>12110876</v>
      </c>
    </row>
    <row r="1898" spans="1:5" x14ac:dyDescent="0.3">
      <c r="A1898">
        <v>42787</v>
      </c>
      <c r="B1898">
        <v>130.44999999999999</v>
      </c>
      <c r="E1898">
        <v>18479628</v>
      </c>
    </row>
    <row r="1899" spans="1:5" x14ac:dyDescent="0.3">
      <c r="A1899">
        <v>42783</v>
      </c>
      <c r="B1899">
        <v>129.81</v>
      </c>
      <c r="E1899">
        <v>15563730</v>
      </c>
    </row>
    <row r="1900" spans="1:5" x14ac:dyDescent="0.3">
      <c r="A1900">
        <v>42782</v>
      </c>
      <c r="B1900">
        <v>129.25</v>
      </c>
      <c r="E1900">
        <v>15098286</v>
      </c>
    </row>
    <row r="1901" spans="1:5" x14ac:dyDescent="0.3">
      <c r="A1901">
        <v>42781</v>
      </c>
      <c r="B1901">
        <v>129.29</v>
      </c>
      <c r="E1901">
        <v>17891355</v>
      </c>
    </row>
    <row r="1902" spans="1:5" x14ac:dyDescent="0.3">
      <c r="A1902">
        <v>42780</v>
      </c>
      <c r="B1902">
        <v>128.53</v>
      </c>
      <c r="E1902">
        <v>16333480</v>
      </c>
    </row>
    <row r="1903" spans="1:5" x14ac:dyDescent="0.3">
      <c r="A1903">
        <v>42779</v>
      </c>
      <c r="B1903">
        <v>128.1</v>
      </c>
      <c r="E1903">
        <v>19120150</v>
      </c>
    </row>
    <row r="1904" spans="1:5" x14ac:dyDescent="0.3">
      <c r="A1904">
        <v>42776</v>
      </c>
      <c r="B1904">
        <v>127.38</v>
      </c>
      <c r="E1904">
        <v>13915697</v>
      </c>
    </row>
    <row r="1905" spans="1:5" x14ac:dyDescent="0.3">
      <c r="A1905">
        <v>42775</v>
      </c>
      <c r="B1905">
        <v>126.96</v>
      </c>
      <c r="E1905">
        <v>17542726</v>
      </c>
    </row>
    <row r="1906" spans="1:5" x14ac:dyDescent="0.3">
      <c r="A1906">
        <v>42774</v>
      </c>
      <c r="B1906">
        <v>126.5</v>
      </c>
      <c r="E1906">
        <v>12569147</v>
      </c>
    </row>
    <row r="1907" spans="1:5" x14ac:dyDescent="0.3">
      <c r="A1907">
        <v>42773</v>
      </c>
      <c r="B1907">
        <v>126.29</v>
      </c>
      <c r="E1907">
        <v>17541101</v>
      </c>
    </row>
    <row r="1908" spans="1:5" x14ac:dyDescent="0.3">
      <c r="A1908">
        <v>42772</v>
      </c>
      <c r="B1908">
        <v>125.83</v>
      </c>
      <c r="E1908">
        <v>11630139</v>
      </c>
    </row>
    <row r="1909" spans="1:5" x14ac:dyDescent="0.3">
      <c r="A1909">
        <v>42769</v>
      </c>
      <c r="B1909">
        <v>125.68</v>
      </c>
      <c r="E1909">
        <v>16957154</v>
      </c>
    </row>
    <row r="1910" spans="1:5" x14ac:dyDescent="0.3">
      <c r="A1910">
        <v>42768</v>
      </c>
      <c r="B1910">
        <v>125.32</v>
      </c>
      <c r="E1910">
        <v>15101363</v>
      </c>
    </row>
    <row r="1911" spans="1:5" x14ac:dyDescent="0.3">
      <c r="A1911">
        <v>42767</v>
      </c>
      <c r="B1911">
        <v>125.43</v>
      </c>
      <c r="E1911">
        <v>22861876</v>
      </c>
    </row>
    <row r="1912" spans="1:5" x14ac:dyDescent="0.3">
      <c r="A1912">
        <v>42766</v>
      </c>
      <c r="B1912">
        <v>124.57</v>
      </c>
      <c r="E1912">
        <v>19091133</v>
      </c>
    </row>
    <row r="1913" spans="1:5" x14ac:dyDescent="0.3">
      <c r="A1913">
        <v>42765</v>
      </c>
      <c r="B1913">
        <v>124.82</v>
      </c>
      <c r="E1913">
        <v>25006715</v>
      </c>
    </row>
    <row r="1914" spans="1:5" x14ac:dyDescent="0.3">
      <c r="A1914">
        <v>42762</v>
      </c>
      <c r="B1914">
        <v>125.8</v>
      </c>
      <c r="E1914">
        <v>15052983</v>
      </c>
    </row>
    <row r="1915" spans="1:5" x14ac:dyDescent="0.3">
      <c r="A1915">
        <v>42761</v>
      </c>
      <c r="B1915">
        <v>125.56</v>
      </c>
      <c r="E1915">
        <v>16052150</v>
      </c>
    </row>
    <row r="1916" spans="1:5" x14ac:dyDescent="0.3">
      <c r="A1916">
        <v>42760</v>
      </c>
      <c r="B1916">
        <v>125.43</v>
      </c>
      <c r="E1916">
        <v>15036221</v>
      </c>
    </row>
    <row r="1917" spans="1:5" x14ac:dyDescent="0.3">
      <c r="A1917">
        <v>42759</v>
      </c>
      <c r="B1917">
        <v>124.18</v>
      </c>
      <c r="E1917">
        <v>17640869</v>
      </c>
    </row>
    <row r="1918" spans="1:5" x14ac:dyDescent="0.3">
      <c r="A1918">
        <v>42758</v>
      </c>
      <c r="B1918">
        <v>123.35</v>
      </c>
      <c r="E1918">
        <v>17434167</v>
      </c>
    </row>
    <row r="1919" spans="1:5" x14ac:dyDescent="0.3">
      <c r="A1919">
        <v>42755</v>
      </c>
      <c r="B1919">
        <v>123.25</v>
      </c>
      <c r="E1919">
        <v>22091039</v>
      </c>
    </row>
    <row r="1920" spans="1:5" x14ac:dyDescent="0.3">
      <c r="A1920">
        <v>42754</v>
      </c>
      <c r="B1920">
        <v>122.98</v>
      </c>
      <c r="E1920">
        <v>12710659</v>
      </c>
    </row>
    <row r="1921" spans="1:5" x14ac:dyDescent="0.3">
      <c r="A1921">
        <v>42753</v>
      </c>
      <c r="B1921">
        <v>123.04</v>
      </c>
      <c r="E1921">
        <v>12499663</v>
      </c>
    </row>
    <row r="1922" spans="1:5" x14ac:dyDescent="0.3">
      <c r="A1922">
        <v>42752</v>
      </c>
      <c r="B1922">
        <v>122.79</v>
      </c>
      <c r="E1922">
        <v>14538484</v>
      </c>
    </row>
    <row r="1923" spans="1:5" x14ac:dyDescent="0.3">
      <c r="A1923">
        <v>42748</v>
      </c>
      <c r="B1923">
        <v>123.16</v>
      </c>
      <c r="E1923">
        <v>16930803</v>
      </c>
    </row>
    <row r="1924" spans="1:5" x14ac:dyDescent="0.3">
      <c r="A1924">
        <v>42747</v>
      </c>
      <c r="B1924">
        <v>122.74</v>
      </c>
      <c r="E1924">
        <v>19622511</v>
      </c>
    </row>
    <row r="1925" spans="1:5" x14ac:dyDescent="0.3">
      <c r="A1925">
        <v>42746</v>
      </c>
      <c r="B1925">
        <v>122.93</v>
      </c>
      <c r="E1925">
        <v>20685983</v>
      </c>
    </row>
    <row r="1926" spans="1:5" x14ac:dyDescent="0.3">
      <c r="A1926">
        <v>42745</v>
      </c>
      <c r="B1926">
        <v>122.6</v>
      </c>
      <c r="E1926">
        <v>16176631</v>
      </c>
    </row>
    <row r="1927" spans="1:5" x14ac:dyDescent="0.3">
      <c r="A1927">
        <v>42744</v>
      </c>
      <c r="B1927">
        <v>122.33</v>
      </c>
      <c r="E1927">
        <v>18909234</v>
      </c>
    </row>
    <row r="1928" spans="1:5" x14ac:dyDescent="0.3">
      <c r="A1928">
        <v>42741</v>
      </c>
      <c r="B1928">
        <v>121.93</v>
      </c>
      <c r="E1928">
        <v>24074305</v>
      </c>
    </row>
    <row r="1929" spans="1:5" x14ac:dyDescent="0.3">
      <c r="A1929">
        <v>42740</v>
      </c>
      <c r="B1929">
        <v>120.87</v>
      </c>
      <c r="E1929">
        <v>20644254</v>
      </c>
    </row>
    <row r="1930" spans="1:5" x14ac:dyDescent="0.3">
      <c r="A1930">
        <v>42739</v>
      </c>
      <c r="B1930">
        <v>120.19</v>
      </c>
      <c r="E1930">
        <v>19749074</v>
      </c>
    </row>
    <row r="1931" spans="1:5" x14ac:dyDescent="0.3">
      <c r="A1931">
        <v>42738</v>
      </c>
      <c r="B1931">
        <v>119.54</v>
      </c>
      <c r="E1931">
        <v>22307608</v>
      </c>
    </row>
    <row r="1932" spans="1:5" x14ac:dyDescent="0.3">
      <c r="A1932">
        <v>42734</v>
      </c>
      <c r="B1932">
        <v>118.48</v>
      </c>
      <c r="E1932">
        <v>41749028</v>
      </c>
    </row>
    <row r="1933" spans="1:5" x14ac:dyDescent="0.3">
      <c r="A1933">
        <v>42733</v>
      </c>
      <c r="B1933">
        <v>119.71</v>
      </c>
      <c r="E1933">
        <v>13267519</v>
      </c>
    </row>
    <row r="1934" spans="1:5" x14ac:dyDescent="0.3">
      <c r="A1934">
        <v>42732</v>
      </c>
      <c r="B1934">
        <v>119.88</v>
      </c>
      <c r="E1934">
        <v>17975235</v>
      </c>
    </row>
    <row r="1935" spans="1:5" x14ac:dyDescent="0.3">
      <c r="A1935">
        <v>42731</v>
      </c>
      <c r="B1935">
        <v>120.82</v>
      </c>
      <c r="E1935">
        <v>16110554</v>
      </c>
    </row>
    <row r="1936" spans="1:5" x14ac:dyDescent="0.3">
      <c r="A1936">
        <v>42727</v>
      </c>
      <c r="B1936">
        <v>120.2</v>
      </c>
      <c r="E1936">
        <v>9007470</v>
      </c>
    </row>
    <row r="1937" spans="1:5" x14ac:dyDescent="0.3">
      <c r="A1937">
        <v>42726</v>
      </c>
      <c r="B1937">
        <v>120.12</v>
      </c>
      <c r="E1937">
        <v>16644996</v>
      </c>
    </row>
    <row r="1938" spans="1:5" x14ac:dyDescent="0.3">
      <c r="A1938">
        <v>42725</v>
      </c>
      <c r="B1938">
        <v>120.46</v>
      </c>
      <c r="E1938">
        <v>7079300</v>
      </c>
    </row>
    <row r="1939" spans="1:5" x14ac:dyDescent="0.3">
      <c r="A1939">
        <v>42724</v>
      </c>
      <c r="B1939">
        <v>120.55</v>
      </c>
      <c r="E1939">
        <v>11461799</v>
      </c>
    </row>
    <row r="1940" spans="1:5" x14ac:dyDescent="0.3">
      <c r="A1940">
        <v>42723</v>
      </c>
      <c r="B1940">
        <v>120.09</v>
      </c>
      <c r="E1940">
        <v>21138658</v>
      </c>
    </row>
    <row r="1941" spans="1:5" x14ac:dyDescent="0.3">
      <c r="A1941">
        <v>42720</v>
      </c>
      <c r="B1941">
        <v>119.6</v>
      </c>
      <c r="E1941">
        <v>26283907</v>
      </c>
    </row>
    <row r="1942" spans="1:5" x14ac:dyDescent="0.3">
      <c r="A1942">
        <v>42719</v>
      </c>
      <c r="B1942">
        <v>120.4</v>
      </c>
      <c r="E1942">
        <v>22762305</v>
      </c>
    </row>
    <row r="1943" spans="1:5" x14ac:dyDescent="0.3">
      <c r="A1943">
        <v>42718</v>
      </c>
      <c r="B1943">
        <v>120.21</v>
      </c>
      <c r="E1943">
        <v>28745991</v>
      </c>
    </row>
    <row r="1944" spans="1:5" x14ac:dyDescent="0.3">
      <c r="A1944">
        <v>42717</v>
      </c>
      <c r="B1944">
        <v>120.46</v>
      </c>
      <c r="E1944">
        <v>54477889</v>
      </c>
    </row>
    <row r="1945" spans="1:5" x14ac:dyDescent="0.3">
      <c r="A1945">
        <v>42716</v>
      </c>
      <c r="B1945">
        <v>118.96</v>
      </c>
      <c r="E1945">
        <v>23259310</v>
      </c>
    </row>
    <row r="1946" spans="1:5" x14ac:dyDescent="0.3">
      <c r="A1946">
        <v>42713</v>
      </c>
      <c r="B1946">
        <v>119.5</v>
      </c>
      <c r="E1946">
        <v>21863133</v>
      </c>
    </row>
    <row r="1947" spans="1:5" x14ac:dyDescent="0.3">
      <c r="A1947">
        <v>42712</v>
      </c>
      <c r="B1947">
        <v>118.57</v>
      </c>
      <c r="E1947">
        <v>18578433</v>
      </c>
    </row>
    <row r="1948" spans="1:5" x14ac:dyDescent="0.3">
      <c r="A1948">
        <v>42711</v>
      </c>
      <c r="B1948">
        <v>118.36</v>
      </c>
      <c r="E1948">
        <v>26622442</v>
      </c>
    </row>
    <row r="1949" spans="1:5" x14ac:dyDescent="0.3">
      <c r="A1949">
        <v>42710</v>
      </c>
      <c r="B1949">
        <v>116.88</v>
      </c>
      <c r="E1949">
        <v>27293348</v>
      </c>
    </row>
    <row r="1950" spans="1:5" x14ac:dyDescent="0.3">
      <c r="A1950">
        <v>42709</v>
      </c>
      <c r="B1950">
        <v>116.6</v>
      </c>
      <c r="E1950">
        <v>21419667</v>
      </c>
    </row>
    <row r="1951" spans="1:5" x14ac:dyDescent="0.3">
      <c r="A1951">
        <v>42706</v>
      </c>
      <c r="B1951">
        <v>115.7</v>
      </c>
      <c r="E1951">
        <v>32876845</v>
      </c>
    </row>
    <row r="1952" spans="1:5" x14ac:dyDescent="0.3">
      <c r="A1952">
        <v>42705</v>
      </c>
      <c r="B1952">
        <v>115.47</v>
      </c>
      <c r="E1952">
        <v>39796590</v>
      </c>
    </row>
    <row r="1953" spans="1:5" x14ac:dyDescent="0.3">
      <c r="A1953">
        <v>42704</v>
      </c>
      <c r="B1953">
        <v>117.5</v>
      </c>
      <c r="E1953">
        <v>30405342</v>
      </c>
    </row>
    <row r="1954" spans="1:5" x14ac:dyDescent="0.3">
      <c r="A1954">
        <v>42703</v>
      </c>
      <c r="B1954">
        <v>118.94</v>
      </c>
      <c r="E1954">
        <v>18552957</v>
      </c>
    </row>
    <row r="1955" spans="1:5" x14ac:dyDescent="0.3">
      <c r="A1955">
        <v>42702</v>
      </c>
      <c r="B1955">
        <v>118.53</v>
      </c>
      <c r="E1955">
        <v>13479045</v>
      </c>
    </row>
    <row r="1956" spans="1:5" x14ac:dyDescent="0.3">
      <c r="A1956">
        <v>42699</v>
      </c>
      <c r="B1956">
        <v>118.8</v>
      </c>
      <c r="E1956">
        <v>7162785</v>
      </c>
    </row>
    <row r="1957" spans="1:5" x14ac:dyDescent="0.3">
      <c r="A1957">
        <v>42697</v>
      </c>
      <c r="B1957">
        <v>118.42</v>
      </c>
      <c r="E1957">
        <v>22925954</v>
      </c>
    </row>
    <row r="1958" spans="1:5" x14ac:dyDescent="0.3">
      <c r="A1958">
        <v>42696</v>
      </c>
      <c r="B1958">
        <v>118.9</v>
      </c>
      <c r="E1958">
        <v>18850641</v>
      </c>
    </row>
    <row r="1959" spans="1:5" x14ac:dyDescent="0.3">
      <c r="A1959">
        <v>42695</v>
      </c>
      <c r="B1959">
        <v>118.54</v>
      </c>
      <c r="E1959">
        <v>20268547</v>
      </c>
    </row>
    <row r="1960" spans="1:5" x14ac:dyDescent="0.3">
      <c r="A1960">
        <v>42692</v>
      </c>
      <c r="B1960">
        <v>117.32</v>
      </c>
      <c r="E1960">
        <v>16428659</v>
      </c>
    </row>
    <row r="1961" spans="1:5" x14ac:dyDescent="0.3">
      <c r="A1961">
        <v>42691</v>
      </c>
      <c r="B1961">
        <v>117.76</v>
      </c>
      <c r="E1961">
        <v>20598553</v>
      </c>
    </row>
    <row r="1962" spans="1:5" x14ac:dyDescent="0.3">
      <c r="A1962">
        <v>42690</v>
      </c>
      <c r="B1962">
        <v>116.91</v>
      </c>
      <c r="E1962">
        <v>16538132</v>
      </c>
    </row>
    <row r="1963" spans="1:5" x14ac:dyDescent="0.3">
      <c r="A1963">
        <v>42689</v>
      </c>
      <c r="B1963">
        <v>116.22</v>
      </c>
      <c r="E1963">
        <v>31796602</v>
      </c>
    </row>
    <row r="1964" spans="1:5" x14ac:dyDescent="0.3">
      <c r="A1964">
        <v>42688</v>
      </c>
      <c r="B1964">
        <v>114.63</v>
      </c>
      <c r="E1964">
        <v>35905979</v>
      </c>
    </row>
    <row r="1965" spans="1:5" x14ac:dyDescent="0.3">
      <c r="A1965">
        <v>42685</v>
      </c>
      <c r="B1965">
        <v>115.8</v>
      </c>
      <c r="E1965">
        <v>41115166</v>
      </c>
    </row>
    <row r="1966" spans="1:5" x14ac:dyDescent="0.3">
      <c r="A1966">
        <v>42684</v>
      </c>
      <c r="B1966">
        <v>115.75</v>
      </c>
      <c r="E1966">
        <v>72825446</v>
      </c>
    </row>
    <row r="1967" spans="1:5" x14ac:dyDescent="0.3">
      <c r="A1967">
        <v>42683</v>
      </c>
      <c r="B1967">
        <v>117.65</v>
      </c>
      <c r="E1967">
        <v>70234393</v>
      </c>
    </row>
    <row r="1968" spans="1:5" x14ac:dyDescent="0.3">
      <c r="A1968">
        <v>42682</v>
      </c>
      <c r="B1968">
        <v>117.11</v>
      </c>
      <c r="E1968">
        <v>20777919</v>
      </c>
    </row>
    <row r="1969" spans="1:5" x14ac:dyDescent="0.3">
      <c r="A1969">
        <v>42681</v>
      </c>
      <c r="B1969">
        <v>116.35</v>
      </c>
      <c r="E1969">
        <v>26591245</v>
      </c>
    </row>
    <row r="1970" spans="1:5" x14ac:dyDescent="0.3">
      <c r="A1970">
        <v>42678</v>
      </c>
      <c r="B1970">
        <v>113.65</v>
      </c>
      <c r="E1970">
        <v>26997454</v>
      </c>
    </row>
    <row r="1971" spans="1:5" x14ac:dyDescent="0.3">
      <c r="A1971">
        <v>42677</v>
      </c>
      <c r="B1971">
        <v>114.05</v>
      </c>
      <c r="E1971">
        <v>36205193</v>
      </c>
    </row>
    <row r="1972" spans="1:5" x14ac:dyDescent="0.3">
      <c r="A1972">
        <v>42676</v>
      </c>
      <c r="B1972">
        <v>115.18</v>
      </c>
      <c r="E1972">
        <v>26960093</v>
      </c>
    </row>
    <row r="1973" spans="1:5" x14ac:dyDescent="0.3">
      <c r="A1973">
        <v>42675</v>
      </c>
      <c r="B1973">
        <v>116.11</v>
      </c>
      <c r="E1973">
        <v>23498712</v>
      </c>
    </row>
    <row r="1974" spans="1:5" x14ac:dyDescent="0.3">
      <c r="A1974">
        <v>42674</v>
      </c>
      <c r="B1974">
        <v>116.99</v>
      </c>
      <c r="E1974">
        <v>18749357</v>
      </c>
    </row>
    <row r="1975" spans="1:5" x14ac:dyDescent="0.3">
      <c r="A1975">
        <v>42671</v>
      </c>
      <c r="B1975">
        <v>117.1</v>
      </c>
      <c r="E1975">
        <v>35369254</v>
      </c>
    </row>
    <row r="1976" spans="1:5" x14ac:dyDescent="0.3">
      <c r="A1976">
        <v>42670</v>
      </c>
      <c r="B1976">
        <v>117.84</v>
      </c>
      <c r="E1976">
        <v>19099790</v>
      </c>
    </row>
    <row r="1977" spans="1:5" x14ac:dyDescent="0.3">
      <c r="A1977">
        <v>42669</v>
      </c>
      <c r="B1977">
        <v>118.38</v>
      </c>
      <c r="E1977">
        <v>20463696</v>
      </c>
    </row>
    <row r="1978" spans="1:5" x14ac:dyDescent="0.3">
      <c r="A1978">
        <v>42668</v>
      </c>
      <c r="B1978">
        <v>119.19</v>
      </c>
      <c r="E1978">
        <v>20341835</v>
      </c>
    </row>
    <row r="1979" spans="1:5" x14ac:dyDescent="0.3">
      <c r="A1979">
        <v>42667</v>
      </c>
      <c r="B1979">
        <v>119.57</v>
      </c>
      <c r="E1979">
        <v>19142985</v>
      </c>
    </row>
    <row r="1980" spans="1:5" x14ac:dyDescent="0.3">
      <c r="A1980">
        <v>42664</v>
      </c>
      <c r="B1980">
        <v>118.15</v>
      </c>
      <c r="E1980">
        <v>15707804</v>
      </c>
    </row>
    <row r="1981" spans="1:5" x14ac:dyDescent="0.3">
      <c r="A1981">
        <v>42663</v>
      </c>
      <c r="B1981">
        <v>117.71</v>
      </c>
      <c r="E1981">
        <v>18132245</v>
      </c>
    </row>
    <row r="1982" spans="1:5" x14ac:dyDescent="0.3">
      <c r="A1982">
        <v>42662</v>
      </c>
      <c r="B1982">
        <v>117.85</v>
      </c>
      <c r="E1982">
        <v>13702918</v>
      </c>
    </row>
    <row r="1983" spans="1:5" x14ac:dyDescent="0.3">
      <c r="A1983">
        <v>42661</v>
      </c>
      <c r="B1983">
        <v>117.86</v>
      </c>
      <c r="E1983">
        <v>19276656</v>
      </c>
    </row>
    <row r="1984" spans="1:5" x14ac:dyDescent="0.3">
      <c r="A1984">
        <v>42660</v>
      </c>
      <c r="B1984">
        <v>116.82</v>
      </c>
      <c r="E1984">
        <v>14182694</v>
      </c>
    </row>
    <row r="1985" spans="1:5" x14ac:dyDescent="0.3">
      <c r="A1985">
        <v>42657</v>
      </c>
      <c r="B1985">
        <v>117.14</v>
      </c>
      <c r="E1985">
        <v>21313321</v>
      </c>
    </row>
    <row r="1986" spans="1:5" x14ac:dyDescent="0.3">
      <c r="A1986">
        <v>42656</v>
      </c>
      <c r="B1986">
        <v>117</v>
      </c>
      <c r="E1986">
        <v>22821011</v>
      </c>
    </row>
    <row r="1987" spans="1:5" x14ac:dyDescent="0.3">
      <c r="A1987">
        <v>42655</v>
      </c>
      <c r="B1987">
        <v>117.42</v>
      </c>
      <c r="E1987">
        <v>14267824</v>
      </c>
    </row>
    <row r="1988" spans="1:5" x14ac:dyDescent="0.3">
      <c r="A1988">
        <v>42654</v>
      </c>
      <c r="B1988">
        <v>117.52</v>
      </c>
      <c r="E1988">
        <v>27774426</v>
      </c>
    </row>
    <row r="1989" spans="1:5" x14ac:dyDescent="0.3">
      <c r="A1989">
        <v>42653</v>
      </c>
      <c r="B1989">
        <v>119.22</v>
      </c>
      <c r="E1989">
        <v>19687341</v>
      </c>
    </row>
    <row r="1990" spans="1:5" x14ac:dyDescent="0.3">
      <c r="A1990">
        <v>42650</v>
      </c>
      <c r="B1990">
        <v>118.47</v>
      </c>
      <c r="E1990">
        <v>19984158</v>
      </c>
    </row>
    <row r="1991" spans="1:5" x14ac:dyDescent="0.3">
      <c r="A1991">
        <v>42649</v>
      </c>
      <c r="B1991">
        <v>118.73</v>
      </c>
      <c r="E1991">
        <v>11987056</v>
      </c>
    </row>
    <row r="1992" spans="1:5" x14ac:dyDescent="0.3">
      <c r="A1992">
        <v>42648</v>
      </c>
      <c r="B1992">
        <v>118.79</v>
      </c>
      <c r="E1992">
        <v>14481285</v>
      </c>
    </row>
    <row r="1993" spans="1:5" x14ac:dyDescent="0.3">
      <c r="A1993">
        <v>42647</v>
      </c>
      <c r="B1993">
        <v>118.37</v>
      </c>
      <c r="E1993">
        <v>21239742</v>
      </c>
    </row>
    <row r="1994" spans="1:5" x14ac:dyDescent="0.3">
      <c r="A1994">
        <v>42646</v>
      </c>
      <c r="B1994">
        <v>118.55</v>
      </c>
      <c r="E1994">
        <v>19216438</v>
      </c>
    </row>
    <row r="1995" spans="1:5" x14ac:dyDescent="0.3">
      <c r="A1995">
        <v>42643</v>
      </c>
      <c r="B1995">
        <v>118.72</v>
      </c>
      <c r="E1995">
        <v>25543200</v>
      </c>
    </row>
    <row r="1996" spans="1:5" x14ac:dyDescent="0.3">
      <c r="A1996">
        <v>42642</v>
      </c>
      <c r="B1996">
        <v>117.84</v>
      </c>
      <c r="E1996">
        <v>27207499</v>
      </c>
    </row>
    <row r="1997" spans="1:5" x14ac:dyDescent="0.3">
      <c r="A1997">
        <v>42641</v>
      </c>
      <c r="B1997">
        <v>118.7</v>
      </c>
      <c r="E1997">
        <v>14794330</v>
      </c>
    </row>
    <row r="1998" spans="1:5" x14ac:dyDescent="0.3">
      <c r="A1998">
        <v>42640</v>
      </c>
      <c r="B1998">
        <v>118.5</v>
      </c>
      <c r="E1998">
        <v>20238432</v>
      </c>
    </row>
    <row r="1999" spans="1:5" x14ac:dyDescent="0.3">
      <c r="A1999">
        <v>42639</v>
      </c>
      <c r="B1999">
        <v>117.34</v>
      </c>
      <c r="E1999">
        <v>16403881</v>
      </c>
    </row>
    <row r="2000" spans="1:5" x14ac:dyDescent="0.3">
      <c r="A2000">
        <v>42636</v>
      </c>
      <c r="B2000">
        <v>118.33</v>
      </c>
      <c r="E2000">
        <v>22213394</v>
      </c>
    </row>
    <row r="2001" spans="1:5" x14ac:dyDescent="0.3">
      <c r="A2001">
        <v>42635</v>
      </c>
      <c r="B2001">
        <v>119.09</v>
      </c>
      <c r="E2001">
        <v>22614422</v>
      </c>
    </row>
    <row r="2002" spans="1:5" x14ac:dyDescent="0.3">
      <c r="A2002">
        <v>42634</v>
      </c>
      <c r="B2002">
        <v>118.15</v>
      </c>
      <c r="E2002">
        <v>31546776</v>
      </c>
    </row>
    <row r="2003" spans="1:5" x14ac:dyDescent="0.3">
      <c r="A2003">
        <v>42633</v>
      </c>
      <c r="B2003">
        <v>117</v>
      </c>
      <c r="E2003">
        <v>18078584</v>
      </c>
    </row>
    <row r="2004" spans="1:5" x14ac:dyDescent="0.3">
      <c r="A2004">
        <v>42632</v>
      </c>
      <c r="B2004">
        <v>116.78</v>
      </c>
      <c r="E2004">
        <v>16222870</v>
      </c>
    </row>
    <row r="2005" spans="1:5" x14ac:dyDescent="0.3">
      <c r="A2005">
        <v>42629</v>
      </c>
      <c r="B2005">
        <v>117.29</v>
      </c>
      <c r="E2005">
        <v>27596527</v>
      </c>
    </row>
    <row r="2006" spans="1:5" x14ac:dyDescent="0.3">
      <c r="A2006">
        <v>42628</v>
      </c>
      <c r="B2006">
        <v>117.64</v>
      </c>
      <c r="E2006">
        <v>39466531</v>
      </c>
    </row>
    <row r="2007" spans="1:5" x14ac:dyDescent="0.3">
      <c r="A2007">
        <v>42627</v>
      </c>
      <c r="B2007">
        <v>115.84</v>
      </c>
      <c r="E2007">
        <v>28221762</v>
      </c>
    </row>
    <row r="2008" spans="1:5" x14ac:dyDescent="0.3">
      <c r="A2008">
        <v>42626</v>
      </c>
      <c r="B2008">
        <v>115.29</v>
      </c>
      <c r="E2008">
        <v>45863935</v>
      </c>
    </row>
    <row r="2009" spans="1:5" x14ac:dyDescent="0.3">
      <c r="A2009">
        <v>42625</v>
      </c>
      <c r="B2009">
        <v>116.33</v>
      </c>
      <c r="E2009">
        <v>39645960</v>
      </c>
    </row>
    <row r="2010" spans="1:5" x14ac:dyDescent="0.3">
      <c r="A2010">
        <v>42622</v>
      </c>
      <c r="B2010">
        <v>114.28</v>
      </c>
      <c r="E2010">
        <v>50813287</v>
      </c>
    </row>
    <row r="2011" spans="1:5" x14ac:dyDescent="0.3">
      <c r="A2011">
        <v>42621</v>
      </c>
      <c r="B2011">
        <v>117.23</v>
      </c>
      <c r="E2011">
        <v>20125319</v>
      </c>
    </row>
    <row r="2012" spans="1:5" x14ac:dyDescent="0.3">
      <c r="A2012">
        <v>42620</v>
      </c>
      <c r="B2012">
        <v>117.92</v>
      </c>
      <c r="E2012">
        <v>17546872</v>
      </c>
    </row>
    <row r="2013" spans="1:5" x14ac:dyDescent="0.3">
      <c r="A2013">
        <v>42619</v>
      </c>
      <c r="B2013">
        <v>117.85</v>
      </c>
      <c r="E2013">
        <v>18525231</v>
      </c>
    </row>
    <row r="2014" spans="1:5" x14ac:dyDescent="0.3">
      <c r="A2014">
        <v>42615</v>
      </c>
      <c r="B2014">
        <v>117.12</v>
      </c>
      <c r="E2014">
        <v>18088215</v>
      </c>
    </row>
    <row r="2015" spans="1:5" x14ac:dyDescent="0.3">
      <c r="A2015">
        <v>42614</v>
      </c>
      <c r="B2015">
        <v>116.74</v>
      </c>
      <c r="E2015">
        <v>20944727</v>
      </c>
    </row>
    <row r="2016" spans="1:5" x14ac:dyDescent="0.3">
      <c r="A2016">
        <v>42613</v>
      </c>
      <c r="B2016">
        <v>116.44</v>
      </c>
      <c r="E2016">
        <v>16169794</v>
      </c>
    </row>
    <row r="2017" spans="1:5" x14ac:dyDescent="0.3">
      <c r="A2017">
        <v>42612</v>
      </c>
      <c r="B2017">
        <v>116.56</v>
      </c>
      <c r="E2017">
        <v>19843301</v>
      </c>
    </row>
    <row r="2018" spans="1:5" x14ac:dyDescent="0.3">
      <c r="A2018">
        <v>42611</v>
      </c>
      <c r="B2018">
        <v>116.94</v>
      </c>
      <c r="E2018">
        <v>11184872</v>
      </c>
    </row>
    <row r="2019" spans="1:5" x14ac:dyDescent="0.3">
      <c r="A2019">
        <v>42608</v>
      </c>
      <c r="B2019">
        <v>116.78</v>
      </c>
      <c r="E2019">
        <v>23895963</v>
      </c>
    </row>
    <row r="2020" spans="1:5" x14ac:dyDescent="0.3">
      <c r="A2020">
        <v>42607</v>
      </c>
      <c r="B2020">
        <v>116.61</v>
      </c>
      <c r="E2020">
        <v>24266264</v>
      </c>
    </row>
    <row r="2021" spans="1:5" x14ac:dyDescent="0.3">
      <c r="A2021">
        <v>42606</v>
      </c>
      <c r="B2021">
        <v>116.8</v>
      </c>
      <c r="E2021">
        <v>17728656</v>
      </c>
    </row>
    <row r="2022" spans="1:5" x14ac:dyDescent="0.3">
      <c r="A2022">
        <v>42605</v>
      </c>
      <c r="B2022">
        <v>117.56</v>
      </c>
      <c r="E2022">
        <v>11997927</v>
      </c>
    </row>
    <row r="2023" spans="1:5" x14ac:dyDescent="0.3">
      <c r="A2023">
        <v>42604</v>
      </c>
      <c r="B2023">
        <v>117.35</v>
      </c>
      <c r="E2023">
        <v>14500622</v>
      </c>
    </row>
    <row r="2024" spans="1:5" x14ac:dyDescent="0.3">
      <c r="A2024">
        <v>42601</v>
      </c>
      <c r="B2024">
        <v>117.26</v>
      </c>
      <c r="E2024">
        <v>18742961</v>
      </c>
    </row>
    <row r="2025" spans="1:5" x14ac:dyDescent="0.3">
      <c r="A2025">
        <v>42600</v>
      </c>
      <c r="B2025">
        <v>117.29</v>
      </c>
      <c r="E2025">
        <v>10036285</v>
      </c>
    </row>
    <row r="2026" spans="1:5" x14ac:dyDescent="0.3">
      <c r="A2026">
        <v>42599</v>
      </c>
      <c r="B2026">
        <v>117.26</v>
      </c>
      <c r="E2026">
        <v>15980334</v>
      </c>
    </row>
    <row r="2027" spans="1:5" x14ac:dyDescent="0.3">
      <c r="A2027">
        <v>42598</v>
      </c>
      <c r="B2027">
        <v>117.05</v>
      </c>
      <c r="E2027">
        <v>14161446</v>
      </c>
    </row>
    <row r="2028" spans="1:5" x14ac:dyDescent="0.3">
      <c r="A2028">
        <v>42597</v>
      </c>
      <c r="B2028">
        <v>117.7</v>
      </c>
      <c r="E2028">
        <v>11777762</v>
      </c>
    </row>
    <row r="2029" spans="1:5" x14ac:dyDescent="0.3">
      <c r="A2029">
        <v>42594</v>
      </c>
      <c r="B2029">
        <v>117.2</v>
      </c>
      <c r="E2029">
        <v>19379036</v>
      </c>
    </row>
    <row r="2030" spans="1:5" x14ac:dyDescent="0.3">
      <c r="A2030">
        <v>42593</v>
      </c>
      <c r="B2030">
        <v>117.12</v>
      </c>
      <c r="E2030">
        <v>12969799</v>
      </c>
    </row>
    <row r="2031" spans="1:5" x14ac:dyDescent="0.3">
      <c r="A2031">
        <v>42592</v>
      </c>
      <c r="B2031">
        <v>116.62</v>
      </c>
      <c r="E2031">
        <v>14688405</v>
      </c>
    </row>
    <row r="2032" spans="1:5" x14ac:dyDescent="0.3">
      <c r="A2032">
        <v>42591</v>
      </c>
      <c r="B2032">
        <v>116.92</v>
      </c>
      <c r="E2032">
        <v>13276458</v>
      </c>
    </row>
    <row r="2033" spans="1:5" x14ac:dyDescent="0.3">
      <c r="A2033">
        <v>42590</v>
      </c>
      <c r="B2033">
        <v>116.65</v>
      </c>
      <c r="E2033">
        <v>12358181</v>
      </c>
    </row>
    <row r="2034" spans="1:5" x14ac:dyDescent="0.3">
      <c r="A2034">
        <v>42587</v>
      </c>
      <c r="B2034">
        <v>116.78</v>
      </c>
      <c r="E2034">
        <v>23196570</v>
      </c>
    </row>
    <row r="2035" spans="1:5" x14ac:dyDescent="0.3">
      <c r="A2035">
        <v>42586</v>
      </c>
      <c r="B2035">
        <v>115.67</v>
      </c>
      <c r="E2035">
        <v>12835296</v>
      </c>
    </row>
    <row r="2036" spans="1:5" x14ac:dyDescent="0.3">
      <c r="A2036">
        <v>42585</v>
      </c>
      <c r="B2036">
        <v>115.34</v>
      </c>
      <c r="E2036">
        <v>15011273</v>
      </c>
    </row>
    <row r="2037" spans="1:5" x14ac:dyDescent="0.3">
      <c r="A2037">
        <v>42584</v>
      </c>
      <c r="B2037">
        <v>114.96</v>
      </c>
      <c r="E2037">
        <v>21278383</v>
      </c>
    </row>
    <row r="2038" spans="1:5" x14ac:dyDescent="0.3">
      <c r="A2038">
        <v>42583</v>
      </c>
      <c r="B2038">
        <v>115.84</v>
      </c>
      <c r="E2038">
        <v>13989577</v>
      </c>
    </row>
    <row r="2039" spans="1:5" x14ac:dyDescent="0.3">
      <c r="A2039">
        <v>42580</v>
      </c>
      <c r="B2039">
        <v>115.23</v>
      </c>
      <c r="E2039">
        <v>22385320</v>
      </c>
    </row>
    <row r="2040" spans="1:5" x14ac:dyDescent="0.3">
      <c r="A2040">
        <v>42579</v>
      </c>
      <c r="B2040">
        <v>114.98</v>
      </c>
      <c r="E2040">
        <v>16939662</v>
      </c>
    </row>
    <row r="2041" spans="1:5" x14ac:dyDescent="0.3">
      <c r="A2041">
        <v>42578</v>
      </c>
      <c r="B2041">
        <v>114.58</v>
      </c>
      <c r="E2041">
        <v>27646113</v>
      </c>
    </row>
    <row r="2042" spans="1:5" x14ac:dyDescent="0.3">
      <c r="A2042">
        <v>42577</v>
      </c>
      <c r="B2042">
        <v>113.79</v>
      </c>
      <c r="E2042">
        <v>21223845</v>
      </c>
    </row>
    <row r="2043" spans="1:5" x14ac:dyDescent="0.3">
      <c r="A2043">
        <v>42576</v>
      </c>
      <c r="B2043">
        <v>113.66</v>
      </c>
      <c r="E2043">
        <v>12968085</v>
      </c>
    </row>
    <row r="2044" spans="1:5" x14ac:dyDescent="0.3">
      <c r="A2044">
        <v>42573</v>
      </c>
      <c r="B2044">
        <v>113.65</v>
      </c>
      <c r="E2044">
        <v>20003363</v>
      </c>
    </row>
    <row r="2045" spans="1:5" x14ac:dyDescent="0.3">
      <c r="A2045">
        <v>42572</v>
      </c>
      <c r="B2045">
        <v>113.18</v>
      </c>
      <c r="E2045">
        <v>18885367</v>
      </c>
    </row>
    <row r="2046" spans="1:5" x14ac:dyDescent="0.3">
      <c r="A2046">
        <v>42571</v>
      </c>
      <c r="B2046">
        <v>113.44</v>
      </c>
      <c r="E2046">
        <v>24997929</v>
      </c>
    </row>
    <row r="2047" spans="1:5" x14ac:dyDescent="0.3">
      <c r="A2047">
        <v>42570</v>
      </c>
      <c r="B2047">
        <v>112.13</v>
      </c>
      <c r="E2047">
        <v>18936702</v>
      </c>
    </row>
    <row r="2048" spans="1:5" x14ac:dyDescent="0.3">
      <c r="A2048">
        <v>42569</v>
      </c>
      <c r="B2048">
        <v>112.54</v>
      </c>
      <c r="E2048">
        <v>20713924</v>
      </c>
    </row>
    <row r="2049" spans="1:5" x14ac:dyDescent="0.3">
      <c r="A2049">
        <v>42566</v>
      </c>
      <c r="B2049">
        <v>111.8</v>
      </c>
      <c r="E2049">
        <v>17999312</v>
      </c>
    </row>
    <row r="2050" spans="1:5" x14ac:dyDescent="0.3">
      <c r="A2050">
        <v>42565</v>
      </c>
      <c r="B2050">
        <v>111.98</v>
      </c>
      <c r="E2050">
        <v>20870986</v>
      </c>
    </row>
    <row r="2051" spans="1:5" x14ac:dyDescent="0.3">
      <c r="A2051">
        <v>42564</v>
      </c>
      <c r="B2051">
        <v>111.22</v>
      </c>
      <c r="E2051">
        <v>21107762</v>
      </c>
    </row>
    <row r="2052" spans="1:5" x14ac:dyDescent="0.3">
      <c r="A2052">
        <v>42563</v>
      </c>
      <c r="B2052">
        <v>111.49</v>
      </c>
      <c r="E2052">
        <v>21906145</v>
      </c>
    </row>
    <row r="2053" spans="1:5" x14ac:dyDescent="0.3">
      <c r="A2053">
        <v>42562</v>
      </c>
      <c r="B2053">
        <v>110.93</v>
      </c>
      <c r="E2053">
        <v>20218504</v>
      </c>
    </row>
    <row r="2054" spans="1:5" x14ac:dyDescent="0.3">
      <c r="A2054">
        <v>42559</v>
      </c>
      <c r="B2054">
        <v>110.3</v>
      </c>
      <c r="E2054">
        <v>29457871</v>
      </c>
    </row>
    <row r="2055" spans="1:5" x14ac:dyDescent="0.3">
      <c r="A2055">
        <v>42558</v>
      </c>
      <c r="B2055">
        <v>108.62</v>
      </c>
      <c r="E2055">
        <v>19153657</v>
      </c>
    </row>
    <row r="2056" spans="1:5" x14ac:dyDescent="0.3">
      <c r="A2056">
        <v>42557</v>
      </c>
      <c r="B2056">
        <v>108.3</v>
      </c>
      <c r="E2056">
        <v>24579270</v>
      </c>
    </row>
    <row r="2057" spans="1:5" x14ac:dyDescent="0.3">
      <c r="A2057">
        <v>42556</v>
      </c>
      <c r="B2057">
        <v>107.42</v>
      </c>
      <c r="E2057">
        <v>21167903</v>
      </c>
    </row>
    <row r="2058" spans="1:5" x14ac:dyDescent="0.3">
      <c r="A2058">
        <v>42552</v>
      </c>
      <c r="B2058">
        <v>108.08</v>
      </c>
      <c r="E2058">
        <v>19902803</v>
      </c>
    </row>
    <row r="2059" spans="1:5" x14ac:dyDescent="0.3">
      <c r="A2059">
        <v>42551</v>
      </c>
      <c r="B2059">
        <v>107.54</v>
      </c>
      <c r="E2059">
        <v>36300819</v>
      </c>
    </row>
    <row r="2060" spans="1:5" x14ac:dyDescent="0.3">
      <c r="A2060">
        <v>42550</v>
      </c>
      <c r="B2060">
        <v>106.31</v>
      </c>
      <c r="E2060">
        <v>31356723</v>
      </c>
    </row>
    <row r="2061" spans="1:5" x14ac:dyDescent="0.3">
      <c r="A2061">
        <v>42549</v>
      </c>
      <c r="B2061">
        <v>104.46</v>
      </c>
      <c r="E2061">
        <v>28260604</v>
      </c>
    </row>
    <row r="2062" spans="1:5" x14ac:dyDescent="0.3">
      <c r="A2062">
        <v>42548</v>
      </c>
      <c r="B2062">
        <v>102.22</v>
      </c>
      <c r="E2062">
        <v>50044303</v>
      </c>
    </row>
    <row r="2063" spans="1:5" x14ac:dyDescent="0.3">
      <c r="A2063">
        <v>42545</v>
      </c>
      <c r="B2063">
        <v>104.29</v>
      </c>
      <c r="E2063">
        <v>68012733</v>
      </c>
    </row>
    <row r="2064" spans="1:5" x14ac:dyDescent="0.3">
      <c r="A2064">
        <v>42544</v>
      </c>
      <c r="B2064">
        <v>108.77</v>
      </c>
      <c r="E2064">
        <v>18714227</v>
      </c>
    </row>
    <row r="2065" spans="1:5" x14ac:dyDescent="0.3">
      <c r="A2065">
        <v>42543</v>
      </c>
      <c r="B2065">
        <v>107.24</v>
      </c>
      <c r="E2065">
        <v>22724174</v>
      </c>
    </row>
    <row r="2066" spans="1:5" x14ac:dyDescent="0.3">
      <c r="A2066">
        <v>42542</v>
      </c>
      <c r="B2066">
        <v>107.5</v>
      </c>
      <c r="E2066">
        <v>22804112</v>
      </c>
    </row>
    <row r="2067" spans="1:5" x14ac:dyDescent="0.3">
      <c r="A2067">
        <v>42541</v>
      </c>
      <c r="B2067">
        <v>107.16</v>
      </c>
      <c r="E2067">
        <v>20562769</v>
      </c>
    </row>
    <row r="2068" spans="1:5" x14ac:dyDescent="0.3">
      <c r="A2068">
        <v>42538</v>
      </c>
      <c r="B2068">
        <v>106.49</v>
      </c>
      <c r="E2068">
        <v>29208832</v>
      </c>
    </row>
    <row r="2069" spans="1:5" x14ac:dyDescent="0.3">
      <c r="A2069">
        <v>42537</v>
      </c>
      <c r="B2069">
        <v>108.04</v>
      </c>
      <c r="E2069">
        <v>32079929</v>
      </c>
    </row>
    <row r="2070" spans="1:5" x14ac:dyDescent="0.3">
      <c r="A2070">
        <v>42536</v>
      </c>
      <c r="B2070">
        <v>107.72</v>
      </c>
      <c r="E2070">
        <v>24605701</v>
      </c>
    </row>
    <row r="2071" spans="1:5" x14ac:dyDescent="0.3">
      <c r="A2071">
        <v>42535</v>
      </c>
      <c r="B2071">
        <v>108.03</v>
      </c>
      <c r="E2071">
        <v>24588506</v>
      </c>
    </row>
    <row r="2072" spans="1:5" x14ac:dyDescent="0.3">
      <c r="A2072">
        <v>42534</v>
      </c>
      <c r="B2072">
        <v>108.03</v>
      </c>
      <c r="E2072">
        <v>25412177</v>
      </c>
    </row>
    <row r="2073" spans="1:5" x14ac:dyDescent="0.3">
      <c r="A2073">
        <v>42531</v>
      </c>
      <c r="B2073">
        <v>108.94</v>
      </c>
      <c r="E2073">
        <v>32965003</v>
      </c>
    </row>
    <row r="2074" spans="1:5" x14ac:dyDescent="0.3">
      <c r="A2074">
        <v>42530</v>
      </c>
      <c r="B2074">
        <v>110.19</v>
      </c>
      <c r="E2074">
        <v>17571631</v>
      </c>
    </row>
    <row r="2075" spans="1:5" x14ac:dyDescent="0.3">
      <c r="A2075">
        <v>42529</v>
      </c>
      <c r="B2075">
        <v>110.37</v>
      </c>
      <c r="E2075">
        <v>14568699</v>
      </c>
    </row>
    <row r="2076" spans="1:5" x14ac:dyDescent="0.3">
      <c r="A2076">
        <v>42528</v>
      </c>
      <c r="B2076">
        <v>110.18</v>
      </c>
      <c r="E2076">
        <v>12184296</v>
      </c>
    </row>
    <row r="2077" spans="1:5" x14ac:dyDescent="0.3">
      <c r="A2077">
        <v>42527</v>
      </c>
      <c r="B2077">
        <v>110.46</v>
      </c>
      <c r="E2077">
        <v>12502365</v>
      </c>
    </row>
    <row r="2078" spans="1:5" x14ac:dyDescent="0.3">
      <c r="A2078">
        <v>42524</v>
      </c>
      <c r="B2078">
        <v>110.06</v>
      </c>
      <c r="E2078">
        <v>20269923</v>
      </c>
    </row>
    <row r="2079" spans="1:5" x14ac:dyDescent="0.3">
      <c r="A2079">
        <v>42523</v>
      </c>
      <c r="B2079">
        <v>110.58</v>
      </c>
      <c r="E2079">
        <v>15696618</v>
      </c>
    </row>
    <row r="2080" spans="1:5" x14ac:dyDescent="0.3">
      <c r="A2080">
        <v>42522</v>
      </c>
      <c r="B2080">
        <v>110.35</v>
      </c>
      <c r="E2080">
        <v>19571528</v>
      </c>
    </row>
    <row r="2081" spans="1:5" x14ac:dyDescent="0.3">
      <c r="A2081">
        <v>42521</v>
      </c>
      <c r="B2081">
        <v>110.34</v>
      </c>
      <c r="E2081">
        <v>24366106</v>
      </c>
    </row>
    <row r="2082" spans="1:5" x14ac:dyDescent="0.3">
      <c r="A2082">
        <v>42517</v>
      </c>
      <c r="B2082">
        <v>110.13</v>
      </c>
      <c r="E2082">
        <v>19870010</v>
      </c>
    </row>
    <row r="2083" spans="1:5" x14ac:dyDescent="0.3">
      <c r="A2083">
        <v>42516</v>
      </c>
      <c r="B2083">
        <v>109.56</v>
      </c>
      <c r="E2083">
        <v>21885871</v>
      </c>
    </row>
    <row r="2084" spans="1:5" x14ac:dyDescent="0.3">
      <c r="A2084">
        <v>42515</v>
      </c>
      <c r="B2084">
        <v>109.24</v>
      </c>
      <c r="E2084">
        <v>38464750</v>
      </c>
    </row>
    <row r="2085" spans="1:5" x14ac:dyDescent="0.3">
      <c r="A2085">
        <v>42514</v>
      </c>
      <c r="B2085">
        <v>108.46</v>
      </c>
      <c r="E2085">
        <v>29931309</v>
      </c>
    </row>
    <row r="2086" spans="1:5" x14ac:dyDescent="0.3">
      <c r="A2086">
        <v>42513</v>
      </c>
      <c r="B2086">
        <v>106.33</v>
      </c>
      <c r="E2086">
        <v>15729764</v>
      </c>
    </row>
    <row r="2087" spans="1:5" x14ac:dyDescent="0.3">
      <c r="A2087">
        <v>42510</v>
      </c>
      <c r="B2087">
        <v>106.47</v>
      </c>
      <c r="E2087">
        <v>29549578</v>
      </c>
    </row>
    <row r="2088" spans="1:5" x14ac:dyDescent="0.3">
      <c r="A2088">
        <v>42509</v>
      </c>
      <c r="B2088">
        <v>105.31</v>
      </c>
      <c r="E2088">
        <v>27334610</v>
      </c>
    </row>
    <row r="2089" spans="1:5" x14ac:dyDescent="0.3">
      <c r="A2089">
        <v>42508</v>
      </c>
      <c r="B2089">
        <v>105.86</v>
      </c>
      <c r="E2089">
        <v>28177911</v>
      </c>
    </row>
    <row r="2090" spans="1:5" x14ac:dyDescent="0.3">
      <c r="A2090">
        <v>42507</v>
      </c>
      <c r="B2090">
        <v>105.48</v>
      </c>
      <c r="E2090">
        <v>29932711</v>
      </c>
    </row>
    <row r="2091" spans="1:5" x14ac:dyDescent="0.3">
      <c r="A2091">
        <v>42506</v>
      </c>
      <c r="B2091">
        <v>106.82</v>
      </c>
      <c r="E2091">
        <v>18311860</v>
      </c>
    </row>
    <row r="2092" spans="1:5" x14ac:dyDescent="0.3">
      <c r="A2092">
        <v>42503</v>
      </c>
      <c r="B2092">
        <v>105.5</v>
      </c>
      <c r="E2092">
        <v>21059255</v>
      </c>
    </row>
    <row r="2093" spans="1:5" x14ac:dyDescent="0.3">
      <c r="A2093">
        <v>42502</v>
      </c>
      <c r="B2093">
        <v>105.89</v>
      </c>
      <c r="E2093">
        <v>29196323</v>
      </c>
    </row>
    <row r="2094" spans="1:5" x14ac:dyDescent="0.3">
      <c r="A2094">
        <v>42501</v>
      </c>
      <c r="B2094">
        <v>106.36</v>
      </c>
      <c r="E2094">
        <v>20966257</v>
      </c>
    </row>
    <row r="2095" spans="1:5" x14ac:dyDescent="0.3">
      <c r="A2095">
        <v>42500</v>
      </c>
      <c r="B2095">
        <v>107.33</v>
      </c>
      <c r="E2095">
        <v>21178851</v>
      </c>
    </row>
    <row r="2096" spans="1:5" x14ac:dyDescent="0.3">
      <c r="A2096">
        <v>42499</v>
      </c>
      <c r="B2096">
        <v>105.88</v>
      </c>
      <c r="E2096">
        <v>19289615</v>
      </c>
    </row>
    <row r="2097" spans="1:5" x14ac:dyDescent="0.3">
      <c r="A2097">
        <v>42496</v>
      </c>
      <c r="B2097">
        <v>105.58</v>
      </c>
      <c r="E2097">
        <v>30758516</v>
      </c>
    </row>
    <row r="2098" spans="1:5" x14ac:dyDescent="0.3">
      <c r="A2098">
        <v>42495</v>
      </c>
      <c r="B2098">
        <v>105.02</v>
      </c>
      <c r="E2098">
        <v>20788119</v>
      </c>
    </row>
    <row r="2099" spans="1:5" x14ac:dyDescent="0.3">
      <c r="A2099">
        <v>42494</v>
      </c>
      <c r="B2099">
        <v>105.05</v>
      </c>
      <c r="E2099">
        <v>27474504</v>
      </c>
    </row>
    <row r="2100" spans="1:5" x14ac:dyDescent="0.3">
      <c r="A2100">
        <v>42493</v>
      </c>
      <c r="B2100">
        <v>105.73</v>
      </c>
      <c r="E2100">
        <v>38569433</v>
      </c>
    </row>
    <row r="2101" spans="1:5" x14ac:dyDescent="0.3">
      <c r="A2101">
        <v>42492</v>
      </c>
      <c r="B2101">
        <v>106.72</v>
      </c>
      <c r="E2101">
        <v>24813813</v>
      </c>
    </row>
    <row r="2102" spans="1:5" x14ac:dyDescent="0.3">
      <c r="A2102">
        <v>42489</v>
      </c>
      <c r="B2102">
        <v>105.72</v>
      </c>
      <c r="E2102">
        <v>67502786</v>
      </c>
    </row>
    <row r="2103" spans="1:5" x14ac:dyDescent="0.3">
      <c r="A2103">
        <v>42488</v>
      </c>
      <c r="B2103">
        <v>106.28</v>
      </c>
      <c r="E2103">
        <v>29818155</v>
      </c>
    </row>
    <row r="2104" spans="1:5" x14ac:dyDescent="0.3">
      <c r="A2104">
        <v>42487</v>
      </c>
      <c r="B2104">
        <v>107.58</v>
      </c>
      <c r="E2104">
        <v>33059790</v>
      </c>
    </row>
    <row r="2105" spans="1:5" x14ac:dyDescent="0.3">
      <c r="A2105">
        <v>42486</v>
      </c>
      <c r="B2105">
        <v>108.45</v>
      </c>
      <c r="E2105">
        <v>19118334</v>
      </c>
    </row>
    <row r="2106" spans="1:5" x14ac:dyDescent="0.3">
      <c r="A2106">
        <v>42485</v>
      </c>
      <c r="B2106">
        <v>108.98</v>
      </c>
      <c r="E2106">
        <v>14351890</v>
      </c>
    </row>
    <row r="2107" spans="1:5" x14ac:dyDescent="0.3">
      <c r="A2107">
        <v>42482</v>
      </c>
      <c r="B2107">
        <v>108.98</v>
      </c>
      <c r="E2107">
        <v>39073996</v>
      </c>
    </row>
    <row r="2108" spans="1:5" x14ac:dyDescent="0.3">
      <c r="A2108">
        <v>42481</v>
      </c>
      <c r="B2108">
        <v>110.65</v>
      </c>
      <c r="E2108">
        <v>20215983</v>
      </c>
    </row>
    <row r="2109" spans="1:5" x14ac:dyDescent="0.3">
      <c r="A2109">
        <v>42480</v>
      </c>
      <c r="B2109">
        <v>110.64</v>
      </c>
      <c r="E2109">
        <v>18078307</v>
      </c>
    </row>
    <row r="2110" spans="1:5" x14ac:dyDescent="0.3">
      <c r="A2110">
        <v>42479</v>
      </c>
      <c r="B2110">
        <v>110.55</v>
      </c>
      <c r="E2110">
        <v>42481435</v>
      </c>
    </row>
    <row r="2111" spans="1:5" x14ac:dyDescent="0.3">
      <c r="A2111">
        <v>42478</v>
      </c>
      <c r="B2111">
        <v>111.23</v>
      </c>
      <c r="E2111">
        <v>17126086</v>
      </c>
    </row>
    <row r="2112" spans="1:5" x14ac:dyDescent="0.3">
      <c r="A2112">
        <v>42475</v>
      </c>
      <c r="B2112">
        <v>110.64</v>
      </c>
      <c r="E2112">
        <v>21353343</v>
      </c>
    </row>
    <row r="2113" spans="1:5" x14ac:dyDescent="0.3">
      <c r="A2113">
        <v>42474</v>
      </c>
      <c r="B2113">
        <v>110.92</v>
      </c>
      <c r="E2113">
        <v>17199671</v>
      </c>
    </row>
    <row r="2114" spans="1:5" x14ac:dyDescent="0.3">
      <c r="A2114">
        <v>42473</v>
      </c>
      <c r="B2114">
        <v>110.91</v>
      </c>
      <c r="E2114">
        <v>25356728</v>
      </c>
    </row>
    <row r="2115" spans="1:5" x14ac:dyDescent="0.3">
      <c r="A2115">
        <v>42472</v>
      </c>
      <c r="B2115">
        <v>109.51</v>
      </c>
      <c r="E2115">
        <v>28564087</v>
      </c>
    </row>
    <row r="2116" spans="1:5" x14ac:dyDescent="0.3">
      <c r="A2116">
        <v>42471</v>
      </c>
      <c r="B2116">
        <v>108.6</v>
      </c>
      <c r="E2116">
        <v>25772058</v>
      </c>
    </row>
    <row r="2117" spans="1:5" x14ac:dyDescent="0.3">
      <c r="A2117">
        <v>42468</v>
      </c>
      <c r="B2117">
        <v>109</v>
      </c>
      <c r="E2117">
        <v>22897951</v>
      </c>
    </row>
    <row r="2118" spans="1:5" x14ac:dyDescent="0.3">
      <c r="A2118">
        <v>42467</v>
      </c>
      <c r="B2118">
        <v>109.08</v>
      </c>
      <c r="E2118">
        <v>28567202</v>
      </c>
    </row>
    <row r="2119" spans="1:5" x14ac:dyDescent="0.3">
      <c r="A2119">
        <v>42466</v>
      </c>
      <c r="B2119">
        <v>110.67</v>
      </c>
      <c r="E2119">
        <v>25056031</v>
      </c>
    </row>
    <row r="2120" spans="1:5" x14ac:dyDescent="0.3">
      <c r="A2120">
        <v>42465</v>
      </c>
      <c r="B2120">
        <v>108.88</v>
      </c>
      <c r="E2120">
        <v>20107915</v>
      </c>
    </row>
    <row r="2121" spans="1:5" x14ac:dyDescent="0.3">
      <c r="A2121">
        <v>42464</v>
      </c>
      <c r="B2121">
        <v>109.94</v>
      </c>
      <c r="E2121">
        <v>17162988</v>
      </c>
    </row>
    <row r="2122" spans="1:5" x14ac:dyDescent="0.3">
      <c r="A2122">
        <v>42461</v>
      </c>
      <c r="B2122">
        <v>110.36</v>
      </c>
      <c r="E2122">
        <v>26389045</v>
      </c>
    </row>
    <row r="2123" spans="1:5" x14ac:dyDescent="0.3">
      <c r="A2123">
        <v>42460</v>
      </c>
      <c r="B2123">
        <v>109.2</v>
      </c>
      <c r="E2123">
        <v>21447236</v>
      </c>
    </row>
    <row r="2124" spans="1:5" x14ac:dyDescent="0.3">
      <c r="A2124">
        <v>42459</v>
      </c>
      <c r="B2124">
        <v>109.36</v>
      </c>
      <c r="E2124">
        <v>23807235</v>
      </c>
    </row>
    <row r="2125" spans="1:5" x14ac:dyDescent="0.3">
      <c r="A2125">
        <v>42458</v>
      </c>
      <c r="B2125">
        <v>108.83</v>
      </c>
      <c r="E2125">
        <v>29963923</v>
      </c>
    </row>
    <row r="2126" spans="1:5" x14ac:dyDescent="0.3">
      <c r="A2126">
        <v>42457</v>
      </c>
      <c r="B2126">
        <v>107.11</v>
      </c>
      <c r="E2126">
        <v>13892303</v>
      </c>
    </row>
    <row r="2127" spans="1:5" x14ac:dyDescent="0.3">
      <c r="A2127">
        <v>42453</v>
      </c>
      <c r="B2127">
        <v>107.26</v>
      </c>
      <c r="E2127">
        <v>19017258</v>
      </c>
    </row>
    <row r="2128" spans="1:5" x14ac:dyDescent="0.3">
      <c r="A2128">
        <v>42452</v>
      </c>
      <c r="B2128">
        <v>107.23</v>
      </c>
      <c r="E2128">
        <v>20912873</v>
      </c>
    </row>
    <row r="2129" spans="1:5" x14ac:dyDescent="0.3">
      <c r="A2129">
        <v>42451</v>
      </c>
      <c r="B2129">
        <v>108.12</v>
      </c>
      <c r="E2129">
        <v>18840278</v>
      </c>
    </row>
    <row r="2130" spans="1:5" x14ac:dyDescent="0.3">
      <c r="A2130">
        <v>42450</v>
      </c>
      <c r="B2130">
        <v>107.79</v>
      </c>
      <c r="E2130">
        <v>17288559</v>
      </c>
    </row>
    <row r="2131" spans="1:5" x14ac:dyDescent="0.3">
      <c r="A2131">
        <v>42447</v>
      </c>
      <c r="B2131">
        <v>107.37</v>
      </c>
      <c r="E2131">
        <v>37682293</v>
      </c>
    </row>
    <row r="2132" spans="1:5" x14ac:dyDescent="0.3">
      <c r="A2132">
        <v>42446</v>
      </c>
      <c r="B2132">
        <v>107.52</v>
      </c>
      <c r="E2132">
        <v>29623740</v>
      </c>
    </row>
    <row r="2133" spans="1:5" x14ac:dyDescent="0.3">
      <c r="A2133">
        <v>42445</v>
      </c>
      <c r="B2133">
        <v>107.58</v>
      </c>
      <c r="E2133">
        <v>31693050</v>
      </c>
    </row>
    <row r="2134" spans="1:5" x14ac:dyDescent="0.3">
      <c r="A2134">
        <v>42444</v>
      </c>
      <c r="B2134">
        <v>106.63</v>
      </c>
      <c r="E2134">
        <v>26524632</v>
      </c>
    </row>
    <row r="2135" spans="1:5" x14ac:dyDescent="0.3">
      <c r="A2135">
        <v>42443</v>
      </c>
      <c r="B2135">
        <v>106.67</v>
      </c>
      <c r="E2135">
        <v>25374912</v>
      </c>
    </row>
    <row r="2136" spans="1:5" x14ac:dyDescent="0.3">
      <c r="A2136">
        <v>42440</v>
      </c>
      <c r="B2136">
        <v>106.49</v>
      </c>
      <c r="E2136">
        <v>31453958</v>
      </c>
    </row>
    <row r="2137" spans="1:5" x14ac:dyDescent="0.3">
      <c r="A2137">
        <v>42439</v>
      </c>
      <c r="B2137">
        <v>104.66</v>
      </c>
      <c r="E2137">
        <v>44997649</v>
      </c>
    </row>
    <row r="2138" spans="1:5" x14ac:dyDescent="0.3">
      <c r="A2138">
        <v>42438</v>
      </c>
      <c r="B2138">
        <v>104.82</v>
      </c>
      <c r="E2138">
        <v>31047351</v>
      </c>
    </row>
    <row r="2139" spans="1:5" x14ac:dyDescent="0.3">
      <c r="A2139">
        <v>42437</v>
      </c>
      <c r="B2139">
        <v>104.15</v>
      </c>
      <c r="E2139">
        <v>28898525</v>
      </c>
    </row>
    <row r="2140" spans="1:5" x14ac:dyDescent="0.3">
      <c r="A2140">
        <v>42436</v>
      </c>
      <c r="B2140">
        <v>105.02</v>
      </c>
      <c r="E2140">
        <v>25861160</v>
      </c>
    </row>
    <row r="2141" spans="1:5" x14ac:dyDescent="0.3">
      <c r="A2141">
        <v>42433</v>
      </c>
      <c r="B2141">
        <v>105.67</v>
      </c>
      <c r="E2141">
        <v>31655424</v>
      </c>
    </row>
    <row r="2142" spans="1:5" x14ac:dyDescent="0.3">
      <c r="A2142">
        <v>42432</v>
      </c>
      <c r="B2142">
        <v>105.63</v>
      </c>
      <c r="E2142">
        <v>25474625</v>
      </c>
    </row>
    <row r="2143" spans="1:5" x14ac:dyDescent="0.3">
      <c r="A2143">
        <v>42431</v>
      </c>
      <c r="B2143">
        <v>105.83</v>
      </c>
      <c r="E2143">
        <v>29209756</v>
      </c>
    </row>
    <row r="2144" spans="1:5" x14ac:dyDescent="0.3">
      <c r="A2144">
        <v>42430</v>
      </c>
      <c r="B2144">
        <v>105.79</v>
      </c>
      <c r="E2144">
        <v>37699779</v>
      </c>
    </row>
    <row r="2145" spans="1:5" x14ac:dyDescent="0.3">
      <c r="A2145">
        <v>42429</v>
      </c>
      <c r="B2145">
        <v>102.5</v>
      </c>
      <c r="E2145">
        <v>27553937</v>
      </c>
    </row>
    <row r="2146" spans="1:5" x14ac:dyDescent="0.3">
      <c r="A2146">
        <v>42426</v>
      </c>
      <c r="B2146">
        <v>103.43</v>
      </c>
      <c r="E2146">
        <v>30925045</v>
      </c>
    </row>
    <row r="2147" spans="1:5" x14ac:dyDescent="0.3">
      <c r="A2147">
        <v>42425</v>
      </c>
      <c r="B2147">
        <v>103.56</v>
      </c>
      <c r="E2147">
        <v>29389315</v>
      </c>
    </row>
    <row r="2148" spans="1:5" x14ac:dyDescent="0.3">
      <c r="A2148">
        <v>42424</v>
      </c>
      <c r="B2148">
        <v>102.55</v>
      </c>
      <c r="E2148">
        <v>40739103</v>
      </c>
    </row>
    <row r="2149" spans="1:5" x14ac:dyDescent="0.3">
      <c r="A2149">
        <v>42423</v>
      </c>
      <c r="B2149">
        <v>101.58</v>
      </c>
      <c r="E2149">
        <v>29869660</v>
      </c>
    </row>
    <row r="2150" spans="1:5" x14ac:dyDescent="0.3">
      <c r="A2150">
        <v>42422</v>
      </c>
      <c r="B2150">
        <v>103.28</v>
      </c>
      <c r="E2150">
        <v>23979113</v>
      </c>
    </row>
    <row r="2151" spans="1:5" x14ac:dyDescent="0.3">
      <c r="A2151">
        <v>42419</v>
      </c>
      <c r="B2151">
        <v>101.63</v>
      </c>
      <c r="E2151">
        <v>28257915</v>
      </c>
    </row>
    <row r="2152" spans="1:5" x14ac:dyDescent="0.3">
      <c r="A2152">
        <v>42418</v>
      </c>
      <c r="B2152">
        <v>101.33</v>
      </c>
      <c r="E2152">
        <v>38991469</v>
      </c>
    </row>
    <row r="2153" spans="1:5" x14ac:dyDescent="0.3">
      <c r="A2153">
        <v>42417</v>
      </c>
      <c r="B2153">
        <v>102.5</v>
      </c>
      <c r="E2153">
        <v>41766451</v>
      </c>
    </row>
    <row r="2154" spans="1:5" x14ac:dyDescent="0.3">
      <c r="A2154">
        <v>42416</v>
      </c>
      <c r="B2154">
        <v>100.23</v>
      </c>
      <c r="E2154">
        <v>40565911</v>
      </c>
    </row>
    <row r="2155" spans="1:5" x14ac:dyDescent="0.3">
      <c r="A2155">
        <v>42412</v>
      </c>
      <c r="B2155">
        <v>98.02</v>
      </c>
      <c r="E2155">
        <v>49186494</v>
      </c>
    </row>
    <row r="2156" spans="1:5" x14ac:dyDescent="0.3">
      <c r="A2156">
        <v>42411</v>
      </c>
      <c r="B2156">
        <v>96.55</v>
      </c>
      <c r="E2156">
        <v>76839183</v>
      </c>
    </row>
    <row r="2157" spans="1:5" x14ac:dyDescent="0.3">
      <c r="A2157">
        <v>42410</v>
      </c>
      <c r="B2157">
        <v>96.69</v>
      </c>
      <c r="E2157">
        <v>59421699</v>
      </c>
    </row>
    <row r="2158" spans="1:5" x14ac:dyDescent="0.3">
      <c r="A2158">
        <v>42409</v>
      </c>
      <c r="B2158">
        <v>96.32</v>
      </c>
      <c r="E2158">
        <v>73778426</v>
      </c>
    </row>
    <row r="2159" spans="1:5" x14ac:dyDescent="0.3">
      <c r="A2159">
        <v>42408</v>
      </c>
      <c r="B2159">
        <v>96.62</v>
      </c>
      <c r="E2159">
        <v>91673063</v>
      </c>
    </row>
    <row r="2160" spans="1:5" x14ac:dyDescent="0.3">
      <c r="A2160">
        <v>42405</v>
      </c>
      <c r="B2160">
        <v>98.12</v>
      </c>
      <c r="E2160">
        <v>70749932</v>
      </c>
    </row>
    <row r="2161" spans="1:5" x14ac:dyDescent="0.3">
      <c r="A2161">
        <v>42404</v>
      </c>
      <c r="B2161">
        <v>101.65</v>
      </c>
      <c r="E2161">
        <v>49321638</v>
      </c>
    </row>
    <row r="2162" spans="1:5" x14ac:dyDescent="0.3">
      <c r="A2162">
        <v>42403</v>
      </c>
      <c r="B2162">
        <v>101.66</v>
      </c>
      <c r="E2162">
        <v>61572882</v>
      </c>
    </row>
    <row r="2163" spans="1:5" x14ac:dyDescent="0.3">
      <c r="A2163">
        <v>42402</v>
      </c>
      <c r="B2163">
        <v>102.15</v>
      </c>
      <c r="E2163">
        <v>44928088</v>
      </c>
    </row>
    <row r="2164" spans="1:5" x14ac:dyDescent="0.3">
      <c r="A2164">
        <v>42401</v>
      </c>
      <c r="B2164">
        <v>104.41</v>
      </c>
      <c r="E2164">
        <v>32750348</v>
      </c>
    </row>
    <row r="2165" spans="1:5" x14ac:dyDescent="0.3">
      <c r="A2165">
        <v>42398</v>
      </c>
      <c r="B2165">
        <v>104.13</v>
      </c>
      <c r="E2165">
        <v>54245067</v>
      </c>
    </row>
    <row r="2166" spans="1:5" x14ac:dyDescent="0.3">
      <c r="A2166">
        <v>42397</v>
      </c>
      <c r="B2166">
        <v>102</v>
      </c>
      <c r="E2166">
        <v>47641532</v>
      </c>
    </row>
    <row r="2167" spans="1:5" x14ac:dyDescent="0.3">
      <c r="A2167">
        <v>42396</v>
      </c>
      <c r="B2167">
        <v>100.58</v>
      </c>
      <c r="E2167">
        <v>54524736</v>
      </c>
    </row>
    <row r="2168" spans="1:5" x14ac:dyDescent="0.3">
      <c r="A2168">
        <v>42395</v>
      </c>
      <c r="B2168">
        <v>103.15</v>
      </c>
      <c r="E2168">
        <v>36143916</v>
      </c>
    </row>
    <row r="2169" spans="1:5" x14ac:dyDescent="0.3">
      <c r="A2169">
        <v>42394</v>
      </c>
      <c r="B2169">
        <v>102.23</v>
      </c>
      <c r="E2169">
        <v>38881485</v>
      </c>
    </row>
    <row r="2170" spans="1:5" x14ac:dyDescent="0.3">
      <c r="A2170">
        <v>42391</v>
      </c>
      <c r="B2170">
        <v>103.77</v>
      </c>
      <c r="E2170">
        <v>42229803</v>
      </c>
    </row>
    <row r="2171" spans="1:5" x14ac:dyDescent="0.3">
      <c r="A2171">
        <v>42390</v>
      </c>
      <c r="B2171">
        <v>100.85</v>
      </c>
      <c r="E2171">
        <v>61660101</v>
      </c>
    </row>
    <row r="2172" spans="1:5" x14ac:dyDescent="0.3">
      <c r="A2172">
        <v>42389</v>
      </c>
      <c r="B2172">
        <v>100.75</v>
      </c>
      <c r="E2172">
        <v>86674981</v>
      </c>
    </row>
    <row r="2173" spans="1:5" x14ac:dyDescent="0.3">
      <c r="A2173">
        <v>42388</v>
      </c>
      <c r="B2173">
        <v>101.06</v>
      </c>
      <c r="E2173">
        <v>56563845</v>
      </c>
    </row>
    <row r="2174" spans="1:5" x14ac:dyDescent="0.3">
      <c r="A2174">
        <v>42384</v>
      </c>
      <c r="B2174">
        <v>100.84</v>
      </c>
      <c r="E2174">
        <v>91443918</v>
      </c>
    </row>
    <row r="2175" spans="1:5" x14ac:dyDescent="0.3">
      <c r="A2175">
        <v>42383</v>
      </c>
      <c r="B2175">
        <v>104.07</v>
      </c>
      <c r="E2175">
        <v>78445735</v>
      </c>
    </row>
    <row r="2176" spans="1:5" x14ac:dyDescent="0.3">
      <c r="A2176">
        <v>42382</v>
      </c>
      <c r="B2176">
        <v>101.9</v>
      </c>
      <c r="E2176">
        <v>69870673</v>
      </c>
    </row>
    <row r="2177" spans="1:5" x14ac:dyDescent="0.3">
      <c r="A2177">
        <v>42381</v>
      </c>
      <c r="B2177">
        <v>105.54</v>
      </c>
      <c r="E2177">
        <v>46734241</v>
      </c>
    </row>
    <row r="2178" spans="1:5" x14ac:dyDescent="0.3">
      <c r="A2178">
        <v>42380</v>
      </c>
      <c r="B2178">
        <v>104.33</v>
      </c>
      <c r="E2178">
        <v>50024094</v>
      </c>
    </row>
    <row r="2179" spans="1:5" x14ac:dyDescent="0.3">
      <c r="A2179">
        <v>42377</v>
      </c>
      <c r="B2179">
        <v>104.01</v>
      </c>
      <c r="E2179">
        <v>69344012</v>
      </c>
    </row>
    <row r="2180" spans="1:5" x14ac:dyDescent="0.3">
      <c r="A2180">
        <v>42376</v>
      </c>
      <c r="B2180">
        <v>104.87</v>
      </c>
      <c r="E2180">
        <v>61386300</v>
      </c>
    </row>
    <row r="2181" spans="1:5" x14ac:dyDescent="0.3">
      <c r="A2181">
        <v>42375</v>
      </c>
      <c r="B2181">
        <v>108.26</v>
      </c>
      <c r="E2181">
        <v>41891091</v>
      </c>
    </row>
    <row r="2182" spans="1:5" x14ac:dyDescent="0.3">
      <c r="A2182">
        <v>42374</v>
      </c>
      <c r="B2182">
        <v>109.31</v>
      </c>
      <c r="E2182">
        <v>38795182</v>
      </c>
    </row>
    <row r="2183" spans="1:5" x14ac:dyDescent="0.3">
      <c r="A2183">
        <v>42373</v>
      </c>
      <c r="B2183">
        <v>109.5</v>
      </c>
      <c r="E2183">
        <v>50807643</v>
      </c>
    </row>
    <row r="2184" spans="1:5" x14ac:dyDescent="0.3">
      <c r="A2184">
        <v>42369</v>
      </c>
      <c r="B2184">
        <v>111.86</v>
      </c>
      <c r="E2184">
        <v>29886849</v>
      </c>
    </row>
    <row r="2185" spans="1:5" x14ac:dyDescent="0.3">
      <c r="A2185">
        <v>42368</v>
      </c>
      <c r="B2185">
        <v>113.27</v>
      </c>
      <c r="E2185">
        <v>19520081</v>
      </c>
    </row>
    <row r="2186" spans="1:5" x14ac:dyDescent="0.3">
      <c r="A2186">
        <v>42367</v>
      </c>
      <c r="B2186">
        <v>114.3</v>
      </c>
      <c r="E2186">
        <v>27725673</v>
      </c>
    </row>
    <row r="2187" spans="1:5" x14ac:dyDescent="0.3">
      <c r="A2187">
        <v>42366</v>
      </c>
      <c r="B2187">
        <v>112.53</v>
      </c>
      <c r="E2187">
        <v>19183637</v>
      </c>
    </row>
    <row r="2188" spans="1:5" x14ac:dyDescent="0.3">
      <c r="A2188">
        <v>42362</v>
      </c>
      <c r="B2188">
        <v>112.59</v>
      </c>
      <c r="E2188">
        <v>11480244</v>
      </c>
    </row>
    <row r="2189" spans="1:5" x14ac:dyDescent="0.3">
      <c r="A2189">
        <v>42361</v>
      </c>
      <c r="B2189">
        <v>112.61</v>
      </c>
      <c r="E2189">
        <v>25656928</v>
      </c>
    </row>
    <row r="2190" spans="1:5" x14ac:dyDescent="0.3">
      <c r="A2190">
        <v>42360</v>
      </c>
      <c r="B2190">
        <v>111.78</v>
      </c>
      <c r="E2190">
        <v>26540310</v>
      </c>
    </row>
    <row r="2191" spans="1:5" x14ac:dyDescent="0.3">
      <c r="A2191">
        <v>42359</v>
      </c>
      <c r="B2191">
        <v>111.05</v>
      </c>
      <c r="E2191">
        <v>26432807</v>
      </c>
    </row>
    <row r="2192" spans="1:5" x14ac:dyDescent="0.3">
      <c r="A2192">
        <v>42356</v>
      </c>
      <c r="B2192">
        <v>109.83</v>
      </c>
      <c r="E2192">
        <v>53746061</v>
      </c>
    </row>
    <row r="2193" spans="1:5" x14ac:dyDescent="0.3">
      <c r="A2193">
        <v>42355</v>
      </c>
      <c r="B2193">
        <v>112.32</v>
      </c>
      <c r="E2193">
        <v>45668795</v>
      </c>
    </row>
    <row r="2194" spans="1:5" x14ac:dyDescent="0.3">
      <c r="A2194">
        <v>42354</v>
      </c>
      <c r="B2194">
        <v>113.98</v>
      </c>
      <c r="E2194">
        <v>44944106</v>
      </c>
    </row>
    <row r="2195" spans="1:5" x14ac:dyDescent="0.3">
      <c r="A2195">
        <v>42353</v>
      </c>
      <c r="B2195">
        <v>112.31</v>
      </c>
      <c r="E2195">
        <v>48428014</v>
      </c>
    </row>
    <row r="2196" spans="1:5" x14ac:dyDescent="0.3">
      <c r="A2196">
        <v>42352</v>
      </c>
      <c r="B2196">
        <v>111.63</v>
      </c>
      <c r="E2196">
        <v>53098514</v>
      </c>
    </row>
    <row r="2197" spans="1:5" x14ac:dyDescent="0.3">
      <c r="A2197">
        <v>42349</v>
      </c>
      <c r="B2197">
        <v>110.79</v>
      </c>
      <c r="E2197">
        <v>56022221</v>
      </c>
    </row>
    <row r="2198" spans="1:5" x14ac:dyDescent="0.3">
      <c r="A2198">
        <v>42348</v>
      </c>
      <c r="B2198">
        <v>113.4</v>
      </c>
      <c r="E2198">
        <v>30154621</v>
      </c>
    </row>
    <row r="2199" spans="1:5" x14ac:dyDescent="0.3">
      <c r="A2199">
        <v>42347</v>
      </c>
      <c r="B2199">
        <v>112.89</v>
      </c>
      <c r="E2199">
        <v>48509199</v>
      </c>
    </row>
    <row r="2200" spans="1:5" x14ac:dyDescent="0.3">
      <c r="A2200">
        <v>42346</v>
      </c>
      <c r="B2200">
        <v>114.63</v>
      </c>
      <c r="E2200">
        <v>30792648</v>
      </c>
    </row>
    <row r="2201" spans="1:5" x14ac:dyDescent="0.3">
      <c r="A2201">
        <v>42345</v>
      </c>
      <c r="B2201">
        <v>114.62</v>
      </c>
      <c r="E2201">
        <v>25892101</v>
      </c>
    </row>
    <row r="2202" spans="1:5" x14ac:dyDescent="0.3">
      <c r="A2202">
        <v>42342</v>
      </c>
      <c r="B2202">
        <v>115.14</v>
      </c>
      <c r="E2202">
        <v>40037322</v>
      </c>
    </row>
    <row r="2203" spans="1:5" x14ac:dyDescent="0.3">
      <c r="A2203">
        <v>42341</v>
      </c>
      <c r="B2203">
        <v>112.51</v>
      </c>
      <c r="E2203">
        <v>42754345</v>
      </c>
    </row>
    <row r="2204" spans="1:5" x14ac:dyDescent="0.3">
      <c r="A2204">
        <v>42340</v>
      </c>
      <c r="B2204">
        <v>114.45</v>
      </c>
      <c r="E2204">
        <v>22395483</v>
      </c>
    </row>
    <row r="2205" spans="1:5" x14ac:dyDescent="0.3">
      <c r="A2205">
        <v>42339</v>
      </c>
      <c r="B2205">
        <v>115.16</v>
      </c>
      <c r="E2205">
        <v>28639445</v>
      </c>
    </row>
    <row r="2206" spans="1:5" x14ac:dyDescent="0.3">
      <c r="A2206">
        <v>42338</v>
      </c>
      <c r="B2206">
        <v>114.02</v>
      </c>
      <c r="E2206">
        <v>25041649</v>
      </c>
    </row>
    <row r="2207" spans="1:5" x14ac:dyDescent="0.3">
      <c r="A2207">
        <v>42335</v>
      </c>
      <c r="B2207">
        <v>114.31</v>
      </c>
      <c r="E2207">
        <v>8827991</v>
      </c>
    </row>
    <row r="2208" spans="1:5" x14ac:dyDescent="0.3">
      <c r="A2208">
        <v>42333</v>
      </c>
      <c r="B2208">
        <v>114.15</v>
      </c>
      <c r="E2208">
        <v>14159935</v>
      </c>
    </row>
    <row r="2209" spans="1:5" x14ac:dyDescent="0.3">
      <c r="A2209">
        <v>42332</v>
      </c>
      <c r="B2209">
        <v>114.05</v>
      </c>
      <c r="E2209">
        <v>26374412</v>
      </c>
    </row>
    <row r="2210" spans="1:5" x14ac:dyDescent="0.3">
      <c r="A2210">
        <v>42331</v>
      </c>
      <c r="B2210">
        <v>114.15</v>
      </c>
      <c r="E2210">
        <v>20696175</v>
      </c>
    </row>
    <row r="2211" spans="1:5" x14ac:dyDescent="0.3">
      <c r="A2211">
        <v>42328</v>
      </c>
      <c r="B2211">
        <v>114.48</v>
      </c>
      <c r="E2211">
        <v>22727591</v>
      </c>
    </row>
    <row r="2212" spans="1:5" x14ac:dyDescent="0.3">
      <c r="A2212">
        <v>42327</v>
      </c>
      <c r="B2212">
        <v>113.71</v>
      </c>
      <c r="E2212">
        <v>26188119</v>
      </c>
    </row>
    <row r="2213" spans="1:5" x14ac:dyDescent="0.3">
      <c r="A2213">
        <v>42326</v>
      </c>
      <c r="B2213">
        <v>113.63</v>
      </c>
      <c r="E2213">
        <v>32966463</v>
      </c>
    </row>
    <row r="2214" spans="1:5" x14ac:dyDescent="0.3">
      <c r="A2214">
        <v>42325</v>
      </c>
      <c r="B2214">
        <v>111.49</v>
      </c>
      <c r="E2214">
        <v>30579457</v>
      </c>
    </row>
    <row r="2215" spans="1:5" x14ac:dyDescent="0.3">
      <c r="A2215">
        <v>42324</v>
      </c>
      <c r="B2215">
        <v>111.42</v>
      </c>
      <c r="E2215">
        <v>33980633</v>
      </c>
    </row>
    <row r="2216" spans="1:5" x14ac:dyDescent="0.3">
      <c r="A2216">
        <v>42321</v>
      </c>
      <c r="B2216">
        <v>109.84</v>
      </c>
      <c r="E2216">
        <v>52836036</v>
      </c>
    </row>
    <row r="2217" spans="1:5" x14ac:dyDescent="0.3">
      <c r="A2217">
        <v>42320</v>
      </c>
      <c r="B2217">
        <v>112.04</v>
      </c>
      <c r="E2217">
        <v>31196876</v>
      </c>
    </row>
    <row r="2218" spans="1:5" x14ac:dyDescent="0.3">
      <c r="A2218">
        <v>42319</v>
      </c>
      <c r="B2218">
        <v>113.14</v>
      </c>
      <c r="E2218">
        <v>22748808</v>
      </c>
    </row>
    <row r="2219" spans="1:5" x14ac:dyDescent="0.3">
      <c r="A2219">
        <v>42318</v>
      </c>
      <c r="B2219">
        <v>113.28</v>
      </c>
      <c r="E2219">
        <v>35452127</v>
      </c>
    </row>
    <row r="2220" spans="1:5" x14ac:dyDescent="0.3">
      <c r="A2220">
        <v>42317</v>
      </c>
      <c r="B2220">
        <v>113.57</v>
      </c>
      <c r="E2220">
        <v>33479755</v>
      </c>
    </row>
    <row r="2221" spans="1:5" x14ac:dyDescent="0.3">
      <c r="A2221">
        <v>42314</v>
      </c>
      <c r="B2221">
        <v>114.79</v>
      </c>
      <c r="E2221">
        <v>29924901</v>
      </c>
    </row>
    <row r="2222" spans="1:5" x14ac:dyDescent="0.3">
      <c r="A2222">
        <v>42313</v>
      </c>
      <c r="B2222">
        <v>114.71</v>
      </c>
      <c r="E2222">
        <v>25004080</v>
      </c>
    </row>
    <row r="2223" spans="1:5" x14ac:dyDescent="0.3">
      <c r="A2223">
        <v>42312</v>
      </c>
      <c r="B2223">
        <v>115.02</v>
      </c>
      <c r="E2223">
        <v>28633048</v>
      </c>
    </row>
    <row r="2224" spans="1:5" x14ac:dyDescent="0.3">
      <c r="A2224">
        <v>42311</v>
      </c>
      <c r="B2224">
        <v>115.01</v>
      </c>
      <c r="E2224">
        <v>20418387</v>
      </c>
    </row>
    <row r="2225" spans="1:5" x14ac:dyDescent="0.3">
      <c r="A2225">
        <v>42310</v>
      </c>
      <c r="B2225">
        <v>114.61</v>
      </c>
      <c r="E2225">
        <v>22176916</v>
      </c>
    </row>
    <row r="2226" spans="1:5" x14ac:dyDescent="0.3">
      <c r="A2226">
        <v>42307</v>
      </c>
      <c r="B2226">
        <v>113.33</v>
      </c>
      <c r="E2226">
        <v>27199231</v>
      </c>
    </row>
    <row r="2227" spans="1:5" x14ac:dyDescent="0.3">
      <c r="A2227">
        <v>42306</v>
      </c>
      <c r="B2227">
        <v>113.84</v>
      </c>
      <c r="E2227">
        <v>24913340</v>
      </c>
    </row>
    <row r="2228" spans="1:5" x14ac:dyDescent="0.3">
      <c r="A2228">
        <v>42305</v>
      </c>
      <c r="B2228">
        <v>114.02</v>
      </c>
      <c r="E2228">
        <v>42221867</v>
      </c>
    </row>
    <row r="2229" spans="1:5" x14ac:dyDescent="0.3">
      <c r="A2229">
        <v>42304</v>
      </c>
      <c r="B2229">
        <v>113.08</v>
      </c>
      <c r="E2229">
        <v>31390511</v>
      </c>
    </row>
    <row r="2230" spans="1:5" x14ac:dyDescent="0.3">
      <c r="A2230">
        <v>42303</v>
      </c>
      <c r="B2230">
        <v>112.85</v>
      </c>
      <c r="E2230">
        <v>25918004</v>
      </c>
    </row>
    <row r="2231" spans="1:5" x14ac:dyDescent="0.3">
      <c r="A2231">
        <v>42300</v>
      </c>
      <c r="B2231">
        <v>112.78</v>
      </c>
      <c r="E2231">
        <v>53170910</v>
      </c>
    </row>
    <row r="2232" spans="1:5" x14ac:dyDescent="0.3">
      <c r="A2232">
        <v>42299</v>
      </c>
      <c r="B2232">
        <v>109.71</v>
      </c>
      <c r="E2232">
        <v>42778702</v>
      </c>
    </row>
    <row r="2233" spans="1:5" x14ac:dyDescent="0.3">
      <c r="A2233">
        <v>42298</v>
      </c>
      <c r="B2233">
        <v>107.52</v>
      </c>
      <c r="E2233">
        <v>30195241</v>
      </c>
    </row>
    <row r="2234" spans="1:5" x14ac:dyDescent="0.3">
      <c r="A2234">
        <v>42297</v>
      </c>
      <c r="B2234">
        <v>108.18</v>
      </c>
      <c r="E2234">
        <v>23404691</v>
      </c>
    </row>
    <row r="2235" spans="1:5" x14ac:dyDescent="0.3">
      <c r="A2235">
        <v>42296</v>
      </c>
      <c r="B2235">
        <v>108.74</v>
      </c>
      <c r="E2235">
        <v>23776270</v>
      </c>
    </row>
    <row r="2236" spans="1:5" x14ac:dyDescent="0.3">
      <c r="A2236">
        <v>42293</v>
      </c>
      <c r="B2236">
        <v>108.12</v>
      </c>
      <c r="E2236">
        <v>27091100</v>
      </c>
    </row>
    <row r="2237" spans="1:5" x14ac:dyDescent="0.3">
      <c r="A2237">
        <v>42292</v>
      </c>
      <c r="B2237">
        <v>107.67</v>
      </c>
      <c r="E2237">
        <v>38393838</v>
      </c>
    </row>
    <row r="2238" spans="1:5" x14ac:dyDescent="0.3">
      <c r="A2238">
        <v>42291</v>
      </c>
      <c r="B2238">
        <v>105.93</v>
      </c>
      <c r="E2238">
        <v>30902637</v>
      </c>
    </row>
    <row r="2239" spans="1:5" x14ac:dyDescent="0.3">
      <c r="A2239">
        <v>42290</v>
      </c>
      <c r="B2239">
        <v>106.1</v>
      </c>
      <c r="E2239">
        <v>26999613</v>
      </c>
    </row>
    <row r="2240" spans="1:5" x14ac:dyDescent="0.3">
      <c r="A2240">
        <v>42289</v>
      </c>
      <c r="B2240">
        <v>106.79</v>
      </c>
      <c r="E2240">
        <v>16161955</v>
      </c>
    </row>
    <row r="2241" spans="1:5" x14ac:dyDescent="0.3">
      <c r="A2241">
        <v>42286</v>
      </c>
      <c r="B2241">
        <v>106.53</v>
      </c>
      <c r="E2241">
        <v>23916227</v>
      </c>
    </row>
    <row r="2242" spans="1:5" x14ac:dyDescent="0.3">
      <c r="A2242">
        <v>42285</v>
      </c>
      <c r="B2242">
        <v>106.05</v>
      </c>
      <c r="E2242">
        <v>50188873</v>
      </c>
    </row>
    <row r="2243" spans="1:5" x14ac:dyDescent="0.3">
      <c r="A2243">
        <v>42284</v>
      </c>
      <c r="B2243">
        <v>105.63</v>
      </c>
      <c r="E2243">
        <v>37389334</v>
      </c>
    </row>
    <row r="2244" spans="1:5" x14ac:dyDescent="0.3">
      <c r="A2244">
        <v>42283</v>
      </c>
      <c r="B2244">
        <v>105</v>
      </c>
      <c r="E2244">
        <v>33051534</v>
      </c>
    </row>
    <row r="2245" spans="1:5" x14ac:dyDescent="0.3">
      <c r="A2245">
        <v>42282</v>
      </c>
      <c r="B2245">
        <v>105.5</v>
      </c>
      <c r="E2245">
        <v>32853533</v>
      </c>
    </row>
    <row r="2246" spans="1:5" x14ac:dyDescent="0.3">
      <c r="A2246">
        <v>42279</v>
      </c>
      <c r="B2246">
        <v>104.01</v>
      </c>
      <c r="E2246">
        <v>59370859</v>
      </c>
    </row>
    <row r="2247" spans="1:5" x14ac:dyDescent="0.3">
      <c r="A2247">
        <v>42278</v>
      </c>
      <c r="B2247">
        <v>102.22</v>
      </c>
      <c r="E2247">
        <v>39339134</v>
      </c>
    </row>
    <row r="2248" spans="1:5" x14ac:dyDescent="0.3">
      <c r="A2248">
        <v>42277</v>
      </c>
      <c r="B2248">
        <v>101.76</v>
      </c>
      <c r="E2248">
        <v>41411432</v>
      </c>
    </row>
    <row r="2249" spans="1:5" x14ac:dyDescent="0.3">
      <c r="A2249">
        <v>42276</v>
      </c>
      <c r="B2249">
        <v>99.47</v>
      </c>
      <c r="E2249">
        <v>49315527</v>
      </c>
    </row>
    <row r="2250" spans="1:5" x14ac:dyDescent="0.3">
      <c r="A2250">
        <v>42275</v>
      </c>
      <c r="B2250">
        <v>99.99</v>
      </c>
      <c r="E2250">
        <v>44077490</v>
      </c>
    </row>
    <row r="2251" spans="1:5" x14ac:dyDescent="0.3">
      <c r="A2251">
        <v>42272</v>
      </c>
      <c r="B2251">
        <v>102.92</v>
      </c>
      <c r="E2251">
        <v>44700006</v>
      </c>
    </row>
    <row r="2252" spans="1:5" x14ac:dyDescent="0.3">
      <c r="A2252">
        <v>42271</v>
      </c>
      <c r="B2252">
        <v>103.8</v>
      </c>
      <c r="E2252">
        <v>38284331</v>
      </c>
    </row>
    <row r="2253" spans="1:5" x14ac:dyDescent="0.3">
      <c r="A2253">
        <v>42270</v>
      </c>
      <c r="B2253">
        <v>104.18</v>
      </c>
      <c r="E2253">
        <v>21775134</v>
      </c>
    </row>
    <row r="2254" spans="1:5" x14ac:dyDescent="0.3">
      <c r="A2254">
        <v>42269</v>
      </c>
      <c r="B2254">
        <v>104.1</v>
      </c>
      <c r="E2254">
        <v>47359654</v>
      </c>
    </row>
    <row r="2255" spans="1:5" x14ac:dyDescent="0.3">
      <c r="A2255">
        <v>42268</v>
      </c>
      <c r="B2255">
        <v>105.68</v>
      </c>
      <c r="E2255">
        <v>35772624</v>
      </c>
    </row>
    <row r="2256" spans="1:5" x14ac:dyDescent="0.3">
      <c r="A2256">
        <v>42265</v>
      </c>
      <c r="B2256">
        <v>105.35</v>
      </c>
      <c r="E2256">
        <v>48383995</v>
      </c>
    </row>
    <row r="2257" spans="1:5" x14ac:dyDescent="0.3">
      <c r="A2257">
        <v>42264</v>
      </c>
      <c r="B2257">
        <v>107.13</v>
      </c>
      <c r="E2257">
        <v>56139806</v>
      </c>
    </row>
    <row r="2258" spans="1:5" x14ac:dyDescent="0.3">
      <c r="A2258">
        <v>42263</v>
      </c>
      <c r="B2258">
        <v>107.09</v>
      </c>
      <c r="E2258">
        <v>31329146</v>
      </c>
    </row>
    <row r="2259" spans="1:5" x14ac:dyDescent="0.3">
      <c r="A2259">
        <v>42262</v>
      </c>
      <c r="B2259">
        <v>106.49</v>
      </c>
      <c r="E2259">
        <v>30020216</v>
      </c>
    </row>
    <row r="2260" spans="1:5" x14ac:dyDescent="0.3">
      <c r="A2260">
        <v>42261</v>
      </c>
      <c r="B2260">
        <v>105.25</v>
      </c>
      <c r="E2260">
        <v>19718804</v>
      </c>
    </row>
    <row r="2261" spans="1:5" x14ac:dyDescent="0.3">
      <c r="A2261">
        <v>42258</v>
      </c>
      <c r="B2261">
        <v>105.57</v>
      </c>
      <c r="E2261">
        <v>29106088</v>
      </c>
    </row>
    <row r="2262" spans="1:5" x14ac:dyDescent="0.3">
      <c r="A2262">
        <v>42257</v>
      </c>
      <c r="B2262">
        <v>104.99</v>
      </c>
      <c r="E2262">
        <v>47686714</v>
      </c>
    </row>
    <row r="2263" spans="1:5" x14ac:dyDescent="0.3">
      <c r="A2263">
        <v>42256</v>
      </c>
      <c r="B2263">
        <v>103.86</v>
      </c>
      <c r="E2263">
        <v>47146743</v>
      </c>
    </row>
    <row r="2264" spans="1:5" x14ac:dyDescent="0.3">
      <c r="A2264">
        <v>42255</v>
      </c>
      <c r="B2264">
        <v>105.04</v>
      </c>
      <c r="E2264">
        <v>37343527</v>
      </c>
    </row>
    <row r="2265" spans="1:5" x14ac:dyDescent="0.3">
      <c r="A2265">
        <v>42251</v>
      </c>
      <c r="B2265">
        <v>102.16</v>
      </c>
      <c r="E2265">
        <v>49379643</v>
      </c>
    </row>
    <row r="2266" spans="1:5" x14ac:dyDescent="0.3">
      <c r="A2266">
        <v>42250</v>
      </c>
      <c r="B2266">
        <v>103.39</v>
      </c>
      <c r="E2266">
        <v>45131794</v>
      </c>
    </row>
    <row r="2267" spans="1:5" x14ac:dyDescent="0.3">
      <c r="A2267">
        <v>42249</v>
      </c>
      <c r="B2267">
        <v>103.9</v>
      </c>
      <c r="E2267">
        <v>43963563</v>
      </c>
    </row>
    <row r="2268" spans="1:5" x14ac:dyDescent="0.3">
      <c r="A2268">
        <v>42248</v>
      </c>
      <c r="B2268">
        <v>101.05</v>
      </c>
      <c r="E2268">
        <v>73155538</v>
      </c>
    </row>
    <row r="2269" spans="1:5" x14ac:dyDescent="0.3">
      <c r="A2269">
        <v>42247</v>
      </c>
      <c r="B2269">
        <v>104.31</v>
      </c>
      <c r="E2269">
        <v>39549380</v>
      </c>
    </row>
    <row r="2270" spans="1:5" x14ac:dyDescent="0.3">
      <c r="A2270">
        <v>42244</v>
      </c>
      <c r="B2270">
        <v>105.62</v>
      </c>
      <c r="E2270">
        <v>49919628</v>
      </c>
    </row>
    <row r="2271" spans="1:5" x14ac:dyDescent="0.3">
      <c r="A2271">
        <v>42243</v>
      </c>
      <c r="B2271">
        <v>105.64</v>
      </c>
      <c r="E2271">
        <v>69377690</v>
      </c>
    </row>
    <row r="2272" spans="1:5" x14ac:dyDescent="0.3">
      <c r="A2272">
        <v>42242</v>
      </c>
      <c r="B2272">
        <v>103.03</v>
      </c>
      <c r="E2272">
        <v>104103817</v>
      </c>
    </row>
    <row r="2273" spans="1:5" x14ac:dyDescent="0.3">
      <c r="A2273">
        <v>42241</v>
      </c>
      <c r="B2273">
        <v>98.09</v>
      </c>
      <c r="E2273">
        <v>75088278</v>
      </c>
    </row>
    <row r="2274" spans="1:5" x14ac:dyDescent="0.3">
      <c r="A2274">
        <v>42240</v>
      </c>
      <c r="B2274">
        <v>98.46</v>
      </c>
      <c r="E2274">
        <v>150829863</v>
      </c>
    </row>
    <row r="2275" spans="1:5" x14ac:dyDescent="0.3">
      <c r="A2275">
        <v>42237</v>
      </c>
      <c r="B2275">
        <v>102.4</v>
      </c>
      <c r="E2275">
        <v>97763445</v>
      </c>
    </row>
    <row r="2276" spans="1:5" x14ac:dyDescent="0.3">
      <c r="A2276">
        <v>42236</v>
      </c>
      <c r="B2276">
        <v>107.08</v>
      </c>
      <c r="E2276">
        <v>57747349</v>
      </c>
    </row>
    <row r="2277" spans="1:5" x14ac:dyDescent="0.3">
      <c r="A2277">
        <v>42235</v>
      </c>
      <c r="B2277">
        <v>110.13</v>
      </c>
      <c r="E2277">
        <v>42511384</v>
      </c>
    </row>
    <row r="2278" spans="1:5" x14ac:dyDescent="0.3">
      <c r="A2278">
        <v>42234</v>
      </c>
      <c r="B2278">
        <v>110.86</v>
      </c>
      <c r="E2278">
        <v>13984363</v>
      </c>
    </row>
    <row r="2279" spans="1:5" x14ac:dyDescent="0.3">
      <c r="A2279">
        <v>42233</v>
      </c>
      <c r="B2279">
        <v>111.43</v>
      </c>
      <c r="E2279">
        <v>21224913</v>
      </c>
    </row>
    <row r="2280" spans="1:5" x14ac:dyDescent="0.3">
      <c r="A2280">
        <v>42230</v>
      </c>
      <c r="B2280">
        <v>110.51</v>
      </c>
      <c r="E2280">
        <v>17924931</v>
      </c>
    </row>
    <row r="2281" spans="1:5" x14ac:dyDescent="0.3">
      <c r="A2281">
        <v>42229</v>
      </c>
      <c r="B2281">
        <v>110.34</v>
      </c>
      <c r="E2281">
        <v>22510520</v>
      </c>
    </row>
    <row r="2282" spans="1:5" x14ac:dyDescent="0.3">
      <c r="A2282">
        <v>42228</v>
      </c>
      <c r="B2282">
        <v>110.52</v>
      </c>
      <c r="E2282">
        <v>41888960</v>
      </c>
    </row>
    <row r="2283" spans="1:5" x14ac:dyDescent="0.3">
      <c r="A2283">
        <v>42227</v>
      </c>
      <c r="B2283">
        <v>110.14</v>
      </c>
      <c r="E2283">
        <v>36123270</v>
      </c>
    </row>
    <row r="2284" spans="1:5" x14ac:dyDescent="0.3">
      <c r="A2284">
        <v>42226</v>
      </c>
      <c r="B2284">
        <v>111.57</v>
      </c>
      <c r="E2284">
        <v>21500780</v>
      </c>
    </row>
    <row r="2285" spans="1:5" x14ac:dyDescent="0.3">
      <c r="A2285">
        <v>42223</v>
      </c>
      <c r="B2285">
        <v>110.31</v>
      </c>
      <c r="E2285">
        <v>30006846</v>
      </c>
    </row>
    <row r="2286" spans="1:5" x14ac:dyDescent="0.3">
      <c r="A2286">
        <v>42222</v>
      </c>
      <c r="B2286">
        <v>110.45</v>
      </c>
      <c r="E2286">
        <v>42125401</v>
      </c>
    </row>
    <row r="2287" spans="1:5" x14ac:dyDescent="0.3">
      <c r="A2287">
        <v>42221</v>
      </c>
      <c r="B2287">
        <v>112.25</v>
      </c>
      <c r="E2287">
        <v>28989897</v>
      </c>
    </row>
    <row r="2288" spans="1:5" x14ac:dyDescent="0.3">
      <c r="A2288">
        <v>42220</v>
      </c>
      <c r="B2288">
        <v>111.39</v>
      </c>
      <c r="E2288">
        <v>22132319</v>
      </c>
    </row>
    <row r="2289" spans="1:5" x14ac:dyDescent="0.3">
      <c r="A2289">
        <v>42219</v>
      </c>
      <c r="B2289">
        <v>111.6</v>
      </c>
      <c r="E2289">
        <v>25001780</v>
      </c>
    </row>
    <row r="2290" spans="1:5" x14ac:dyDescent="0.3">
      <c r="A2290">
        <v>42216</v>
      </c>
      <c r="B2290">
        <v>111.95</v>
      </c>
      <c r="E2290">
        <v>22081731</v>
      </c>
    </row>
    <row r="2291" spans="1:5" x14ac:dyDescent="0.3">
      <c r="A2291">
        <v>42215</v>
      </c>
      <c r="B2291">
        <v>112.08</v>
      </c>
      <c r="E2291">
        <v>25438057</v>
      </c>
    </row>
    <row r="2292" spans="1:5" x14ac:dyDescent="0.3">
      <c r="A2292">
        <v>42214</v>
      </c>
      <c r="B2292">
        <v>111.55</v>
      </c>
      <c r="E2292">
        <v>26714068</v>
      </c>
    </row>
    <row r="2293" spans="1:5" x14ac:dyDescent="0.3">
      <c r="A2293">
        <v>42213</v>
      </c>
      <c r="B2293">
        <v>111.13</v>
      </c>
      <c r="E2293">
        <v>33553494</v>
      </c>
    </row>
    <row r="2294" spans="1:5" x14ac:dyDescent="0.3">
      <c r="A2294">
        <v>42212</v>
      </c>
      <c r="B2294">
        <v>110.18</v>
      </c>
      <c r="E2294">
        <v>35994837</v>
      </c>
    </row>
    <row r="2295" spans="1:5" x14ac:dyDescent="0.3">
      <c r="A2295">
        <v>42209</v>
      </c>
      <c r="B2295">
        <v>111.1</v>
      </c>
      <c r="E2295">
        <v>30844714</v>
      </c>
    </row>
    <row r="2296" spans="1:5" x14ac:dyDescent="0.3">
      <c r="A2296">
        <v>42208</v>
      </c>
      <c r="B2296">
        <v>112.2</v>
      </c>
      <c r="E2296">
        <v>25698255</v>
      </c>
    </row>
    <row r="2297" spans="1:5" x14ac:dyDescent="0.3">
      <c r="A2297">
        <v>42207</v>
      </c>
      <c r="B2297">
        <v>112.62</v>
      </c>
      <c r="E2297">
        <v>35574962</v>
      </c>
    </row>
    <row r="2298" spans="1:5" x14ac:dyDescent="0.3">
      <c r="A2298">
        <v>42206</v>
      </c>
      <c r="B2298">
        <v>113.91</v>
      </c>
      <c r="E2298">
        <v>35468865</v>
      </c>
    </row>
    <row r="2299" spans="1:5" x14ac:dyDescent="0.3">
      <c r="A2299">
        <v>42205</v>
      </c>
      <c r="B2299">
        <v>113.98</v>
      </c>
      <c r="E2299">
        <v>26539045</v>
      </c>
    </row>
    <row r="2300" spans="1:5" x14ac:dyDescent="0.3">
      <c r="A2300">
        <v>42202</v>
      </c>
      <c r="B2300">
        <v>113.59</v>
      </c>
      <c r="E2300">
        <v>35926804</v>
      </c>
    </row>
    <row r="2301" spans="1:5" x14ac:dyDescent="0.3">
      <c r="A2301">
        <v>42201</v>
      </c>
      <c r="B2301">
        <v>111.94</v>
      </c>
      <c r="E2301">
        <v>29838948</v>
      </c>
    </row>
    <row r="2302" spans="1:5" x14ac:dyDescent="0.3">
      <c r="A2302">
        <v>42200</v>
      </c>
      <c r="B2302">
        <v>110.38</v>
      </c>
      <c r="E2302">
        <v>28631537</v>
      </c>
    </row>
    <row r="2303" spans="1:5" x14ac:dyDescent="0.3">
      <c r="A2303">
        <v>42199</v>
      </c>
      <c r="B2303">
        <v>110.26</v>
      </c>
      <c r="E2303">
        <v>21977167</v>
      </c>
    </row>
    <row r="2304" spans="1:5" x14ac:dyDescent="0.3">
      <c r="A2304">
        <v>42198</v>
      </c>
      <c r="B2304">
        <v>109.54</v>
      </c>
      <c r="E2304">
        <v>25780733</v>
      </c>
    </row>
    <row r="2305" spans="1:5" x14ac:dyDescent="0.3">
      <c r="A2305">
        <v>42195</v>
      </c>
      <c r="B2305">
        <v>107.65</v>
      </c>
      <c r="E2305">
        <v>26415825</v>
      </c>
    </row>
    <row r="2306" spans="1:5" x14ac:dyDescent="0.3">
      <c r="A2306">
        <v>42194</v>
      </c>
      <c r="B2306">
        <v>106.03</v>
      </c>
      <c r="E2306">
        <v>28381041</v>
      </c>
    </row>
    <row r="2307" spans="1:5" x14ac:dyDescent="0.3">
      <c r="A2307">
        <v>42193</v>
      </c>
      <c r="B2307">
        <v>106.09</v>
      </c>
      <c r="E2307">
        <v>39691475</v>
      </c>
    </row>
    <row r="2308" spans="1:5" x14ac:dyDescent="0.3">
      <c r="A2308">
        <v>42192</v>
      </c>
      <c r="B2308">
        <v>107.97</v>
      </c>
      <c r="E2308">
        <v>44230772</v>
      </c>
    </row>
    <row r="2309" spans="1:5" x14ac:dyDescent="0.3">
      <c r="A2309">
        <v>42191</v>
      </c>
      <c r="B2309">
        <v>107.7</v>
      </c>
      <c r="E2309">
        <v>24311020</v>
      </c>
    </row>
    <row r="2310" spans="1:5" x14ac:dyDescent="0.3">
      <c r="A2310">
        <v>42187</v>
      </c>
      <c r="B2310">
        <v>107.95</v>
      </c>
      <c r="E2310">
        <v>20499447</v>
      </c>
    </row>
    <row r="2311" spans="1:5" x14ac:dyDescent="0.3">
      <c r="A2311">
        <v>42186</v>
      </c>
      <c r="B2311">
        <v>107.92</v>
      </c>
      <c r="E2311">
        <v>21292958</v>
      </c>
    </row>
    <row r="2312" spans="1:5" x14ac:dyDescent="0.3">
      <c r="A2312">
        <v>42185</v>
      </c>
      <c r="B2312">
        <v>107.07</v>
      </c>
      <c r="E2312">
        <v>34809920</v>
      </c>
    </row>
    <row r="2313" spans="1:5" x14ac:dyDescent="0.3">
      <c r="A2313">
        <v>42184</v>
      </c>
      <c r="B2313">
        <v>106.69</v>
      </c>
      <c r="E2313">
        <v>50874901</v>
      </c>
    </row>
    <row r="2314" spans="1:5" x14ac:dyDescent="0.3">
      <c r="A2314">
        <v>42181</v>
      </c>
      <c r="B2314">
        <v>109.27</v>
      </c>
      <c r="E2314">
        <v>32311679</v>
      </c>
    </row>
    <row r="2315" spans="1:5" x14ac:dyDescent="0.3">
      <c r="A2315">
        <v>42180</v>
      </c>
      <c r="B2315">
        <v>110</v>
      </c>
      <c r="E2315">
        <v>18326654</v>
      </c>
    </row>
    <row r="2316" spans="1:5" x14ac:dyDescent="0.3">
      <c r="A2316">
        <v>42179</v>
      </c>
      <c r="B2316">
        <v>110.22</v>
      </c>
      <c r="E2316">
        <v>15815914</v>
      </c>
    </row>
    <row r="2317" spans="1:5" x14ac:dyDescent="0.3">
      <c r="A2317">
        <v>42178</v>
      </c>
      <c r="B2317">
        <v>110.79</v>
      </c>
      <c r="E2317">
        <v>18127916</v>
      </c>
    </row>
    <row r="2318" spans="1:5" x14ac:dyDescent="0.3">
      <c r="A2318">
        <v>42177</v>
      </c>
      <c r="B2318">
        <v>110.7</v>
      </c>
      <c r="E2318">
        <v>19120898</v>
      </c>
    </row>
    <row r="2319" spans="1:5" x14ac:dyDescent="0.3">
      <c r="A2319">
        <v>42174</v>
      </c>
      <c r="B2319">
        <v>109.89</v>
      </c>
      <c r="E2319">
        <v>27877574</v>
      </c>
    </row>
    <row r="2320" spans="1:5" x14ac:dyDescent="0.3">
      <c r="A2320">
        <v>42173</v>
      </c>
      <c r="B2320">
        <v>110.69</v>
      </c>
      <c r="E2320">
        <v>43032384</v>
      </c>
    </row>
    <row r="2321" spans="1:5" x14ac:dyDescent="0.3">
      <c r="A2321">
        <v>42172</v>
      </c>
      <c r="B2321">
        <v>109.1</v>
      </c>
      <c r="E2321">
        <v>23296738</v>
      </c>
    </row>
    <row r="2322" spans="1:5" x14ac:dyDescent="0.3">
      <c r="A2322">
        <v>42171</v>
      </c>
      <c r="B2322">
        <v>108.8</v>
      </c>
      <c r="E2322">
        <v>16456867</v>
      </c>
    </row>
    <row r="2323" spans="1:5" x14ac:dyDescent="0.3">
      <c r="A2323">
        <v>42170</v>
      </c>
      <c r="B2323">
        <v>108.21</v>
      </c>
      <c r="E2323">
        <v>31238798</v>
      </c>
    </row>
    <row r="2324" spans="1:5" x14ac:dyDescent="0.3">
      <c r="A2324">
        <v>42167</v>
      </c>
      <c r="B2324">
        <v>108.75</v>
      </c>
      <c r="E2324">
        <v>27201768</v>
      </c>
    </row>
    <row r="2325" spans="1:5" x14ac:dyDescent="0.3">
      <c r="A2325">
        <v>42166</v>
      </c>
      <c r="B2325">
        <v>109.65</v>
      </c>
      <c r="E2325">
        <v>17593463</v>
      </c>
    </row>
    <row r="2326" spans="1:5" x14ac:dyDescent="0.3">
      <c r="A2326">
        <v>42165</v>
      </c>
      <c r="B2326">
        <v>109.49</v>
      </c>
      <c r="E2326">
        <v>30297862</v>
      </c>
    </row>
    <row r="2327" spans="1:5" x14ac:dyDescent="0.3">
      <c r="A2327">
        <v>42164</v>
      </c>
      <c r="B2327">
        <v>108.01</v>
      </c>
      <c r="E2327">
        <v>27554599</v>
      </c>
    </row>
    <row r="2328" spans="1:5" x14ac:dyDescent="0.3">
      <c r="A2328">
        <v>42163</v>
      </c>
      <c r="B2328">
        <v>108.19</v>
      </c>
      <c r="E2328">
        <v>24549204</v>
      </c>
    </row>
    <row r="2329" spans="1:5" x14ac:dyDescent="0.3">
      <c r="A2329">
        <v>42160</v>
      </c>
      <c r="B2329">
        <v>109.3</v>
      </c>
      <c r="E2329">
        <v>22641732</v>
      </c>
    </row>
    <row r="2330" spans="1:5" x14ac:dyDescent="0.3">
      <c r="A2330">
        <v>42159</v>
      </c>
      <c r="B2330">
        <v>109.56</v>
      </c>
      <c r="E2330">
        <v>31374588</v>
      </c>
    </row>
    <row r="2331" spans="1:5" x14ac:dyDescent="0.3">
      <c r="A2331">
        <v>42158</v>
      </c>
      <c r="B2331">
        <v>110.4</v>
      </c>
      <c r="E2331">
        <v>20507208</v>
      </c>
    </row>
    <row r="2332" spans="1:5" x14ac:dyDescent="0.3">
      <c r="A2332">
        <v>42157</v>
      </c>
      <c r="B2332">
        <v>110.07</v>
      </c>
      <c r="E2332">
        <v>19449634</v>
      </c>
    </row>
    <row r="2333" spans="1:5" x14ac:dyDescent="0.3">
      <c r="A2333">
        <v>42156</v>
      </c>
      <c r="B2333">
        <v>110.42</v>
      </c>
      <c r="E2333">
        <v>24570186</v>
      </c>
    </row>
    <row r="2334" spans="1:5" x14ac:dyDescent="0.3">
      <c r="A2334">
        <v>42153</v>
      </c>
      <c r="B2334">
        <v>110.05</v>
      </c>
      <c r="E2334">
        <v>30382987</v>
      </c>
    </row>
    <row r="2335" spans="1:5" x14ac:dyDescent="0.3">
      <c r="A2335">
        <v>42152</v>
      </c>
      <c r="B2335">
        <v>110.71</v>
      </c>
      <c r="E2335">
        <v>17302408</v>
      </c>
    </row>
    <row r="2336" spans="1:5" x14ac:dyDescent="0.3">
      <c r="A2336">
        <v>42151</v>
      </c>
      <c r="B2336">
        <v>110.96</v>
      </c>
      <c r="E2336">
        <v>30572695</v>
      </c>
    </row>
    <row r="2337" spans="1:5" x14ac:dyDescent="0.3">
      <c r="A2337">
        <v>42150</v>
      </c>
      <c r="B2337">
        <v>109.2</v>
      </c>
      <c r="E2337">
        <v>25488437</v>
      </c>
    </row>
    <row r="2338" spans="1:5" x14ac:dyDescent="0.3">
      <c r="A2338">
        <v>42146</v>
      </c>
      <c r="B2338">
        <v>110.47</v>
      </c>
      <c r="E2338">
        <v>13543774</v>
      </c>
    </row>
    <row r="2339" spans="1:5" x14ac:dyDescent="0.3">
      <c r="A2339">
        <v>42145</v>
      </c>
      <c r="B2339">
        <v>110.58</v>
      </c>
      <c r="E2339">
        <v>16771801</v>
      </c>
    </row>
    <row r="2340" spans="1:5" x14ac:dyDescent="0.3">
      <c r="A2340">
        <v>42144</v>
      </c>
      <c r="B2340">
        <v>110.01</v>
      </c>
      <c r="E2340">
        <v>21131892</v>
      </c>
    </row>
    <row r="2341" spans="1:5" x14ac:dyDescent="0.3">
      <c r="A2341">
        <v>42143</v>
      </c>
      <c r="B2341">
        <v>109.94</v>
      </c>
      <c r="E2341">
        <v>14212896</v>
      </c>
    </row>
    <row r="2342" spans="1:5" x14ac:dyDescent="0.3">
      <c r="A2342">
        <v>42142</v>
      </c>
      <c r="B2342">
        <v>110.06</v>
      </c>
      <c r="E2342">
        <v>17631135</v>
      </c>
    </row>
    <row r="2343" spans="1:5" x14ac:dyDescent="0.3">
      <c r="A2343">
        <v>42139</v>
      </c>
      <c r="B2343">
        <v>109.58</v>
      </c>
      <c r="E2343">
        <v>23937442</v>
      </c>
    </row>
    <row r="2344" spans="1:5" x14ac:dyDescent="0.3">
      <c r="A2344">
        <v>42138</v>
      </c>
      <c r="B2344">
        <v>109.58</v>
      </c>
      <c r="E2344">
        <v>23904233</v>
      </c>
    </row>
    <row r="2345" spans="1:5" x14ac:dyDescent="0.3">
      <c r="A2345">
        <v>42137</v>
      </c>
      <c r="B2345">
        <v>108</v>
      </c>
      <c r="E2345">
        <v>20738434</v>
      </c>
    </row>
    <row r="2346" spans="1:5" x14ac:dyDescent="0.3">
      <c r="A2346">
        <v>42136</v>
      </c>
      <c r="B2346">
        <v>107.78</v>
      </c>
      <c r="E2346">
        <v>33665017</v>
      </c>
    </row>
    <row r="2347" spans="1:5" x14ac:dyDescent="0.3">
      <c r="A2347">
        <v>42135</v>
      </c>
      <c r="B2347">
        <v>108.27</v>
      </c>
      <c r="E2347">
        <v>19679255</v>
      </c>
    </row>
    <row r="2348" spans="1:5" x14ac:dyDescent="0.3">
      <c r="A2348">
        <v>42132</v>
      </c>
      <c r="B2348">
        <v>108.69</v>
      </c>
      <c r="E2348">
        <v>33023337</v>
      </c>
    </row>
    <row r="2349" spans="1:5" x14ac:dyDescent="0.3">
      <c r="A2349">
        <v>42131</v>
      </c>
      <c r="B2349">
        <v>107.35</v>
      </c>
      <c r="E2349">
        <v>29335806</v>
      </c>
    </row>
    <row r="2350" spans="1:5" x14ac:dyDescent="0.3">
      <c r="A2350">
        <v>42130</v>
      </c>
      <c r="B2350">
        <v>106.71</v>
      </c>
      <c r="E2350">
        <v>42687150</v>
      </c>
    </row>
    <row r="2351" spans="1:5" x14ac:dyDescent="0.3">
      <c r="A2351">
        <v>42129</v>
      </c>
      <c r="B2351">
        <v>107.45</v>
      </c>
      <c r="E2351">
        <v>47843265</v>
      </c>
    </row>
    <row r="2352" spans="1:5" x14ac:dyDescent="0.3">
      <c r="A2352">
        <v>42128</v>
      </c>
      <c r="B2352">
        <v>109.23</v>
      </c>
      <c r="E2352">
        <v>23507259</v>
      </c>
    </row>
    <row r="2353" spans="1:5" x14ac:dyDescent="0.3">
      <c r="A2353">
        <v>42125</v>
      </c>
      <c r="B2353">
        <v>109.05</v>
      </c>
      <c r="E2353">
        <v>32874307</v>
      </c>
    </row>
    <row r="2354" spans="1:5" x14ac:dyDescent="0.3">
      <c r="A2354">
        <v>42124</v>
      </c>
      <c r="B2354">
        <v>107.63</v>
      </c>
      <c r="E2354">
        <v>44080546</v>
      </c>
    </row>
    <row r="2355" spans="1:5" x14ac:dyDescent="0.3">
      <c r="A2355">
        <v>42123</v>
      </c>
      <c r="B2355">
        <v>109.35</v>
      </c>
      <c r="E2355">
        <v>34043905</v>
      </c>
    </row>
    <row r="2356" spans="1:5" x14ac:dyDescent="0.3">
      <c r="A2356">
        <v>42122</v>
      </c>
      <c r="B2356">
        <v>110.04</v>
      </c>
      <c r="E2356">
        <v>36849221</v>
      </c>
    </row>
    <row r="2357" spans="1:5" x14ac:dyDescent="0.3">
      <c r="A2357">
        <v>42121</v>
      </c>
      <c r="B2357">
        <v>110.26</v>
      </c>
      <c r="E2357">
        <v>31121321</v>
      </c>
    </row>
    <row r="2358" spans="1:5" x14ac:dyDescent="0.3">
      <c r="A2358">
        <v>42118</v>
      </c>
      <c r="B2358">
        <v>110.54</v>
      </c>
      <c r="E2358">
        <v>32508127</v>
      </c>
    </row>
    <row r="2359" spans="1:5" x14ac:dyDescent="0.3">
      <c r="A2359">
        <v>42117</v>
      </c>
      <c r="B2359">
        <v>109.06</v>
      </c>
      <c r="E2359">
        <v>29473221</v>
      </c>
    </row>
    <row r="2360" spans="1:5" x14ac:dyDescent="0.3">
      <c r="A2360">
        <v>42116</v>
      </c>
      <c r="B2360">
        <v>108.65</v>
      </c>
      <c r="E2360">
        <v>21429190</v>
      </c>
    </row>
    <row r="2361" spans="1:5" x14ac:dyDescent="0.3">
      <c r="A2361">
        <v>42115</v>
      </c>
      <c r="B2361">
        <v>108.06</v>
      </c>
      <c r="E2361">
        <v>22759772</v>
      </c>
    </row>
    <row r="2362" spans="1:5" x14ac:dyDescent="0.3">
      <c r="A2362">
        <v>42114</v>
      </c>
      <c r="B2362">
        <v>107.6</v>
      </c>
      <c r="E2362">
        <v>28945909</v>
      </c>
    </row>
    <row r="2363" spans="1:5" x14ac:dyDescent="0.3">
      <c r="A2363">
        <v>42111</v>
      </c>
      <c r="B2363">
        <v>106.01</v>
      </c>
      <c r="E2363">
        <v>46513964</v>
      </c>
    </row>
    <row r="2364" spans="1:5" x14ac:dyDescent="0.3">
      <c r="A2364">
        <v>42110</v>
      </c>
      <c r="B2364">
        <v>107.69</v>
      </c>
      <c r="E2364">
        <v>16195279</v>
      </c>
    </row>
    <row r="2365" spans="1:5" x14ac:dyDescent="0.3">
      <c r="A2365">
        <v>42109</v>
      </c>
      <c r="B2365">
        <v>107.84</v>
      </c>
      <c r="E2365">
        <v>21128576</v>
      </c>
    </row>
    <row r="2366" spans="1:5" x14ac:dyDescent="0.3">
      <c r="A2366">
        <v>42108</v>
      </c>
      <c r="B2366">
        <v>107.17</v>
      </c>
      <c r="E2366">
        <v>23755747</v>
      </c>
    </row>
    <row r="2367" spans="1:5" x14ac:dyDescent="0.3">
      <c r="A2367">
        <v>42107</v>
      </c>
      <c r="B2367">
        <v>107.48</v>
      </c>
      <c r="E2367">
        <v>17783465</v>
      </c>
    </row>
    <row r="2368" spans="1:5" x14ac:dyDescent="0.3">
      <c r="A2368">
        <v>42104</v>
      </c>
      <c r="B2368">
        <v>107.75</v>
      </c>
      <c r="E2368">
        <v>17164343</v>
      </c>
    </row>
    <row r="2369" spans="1:5" x14ac:dyDescent="0.3">
      <c r="A2369">
        <v>42103</v>
      </c>
      <c r="B2369">
        <v>107.31</v>
      </c>
      <c r="E2369">
        <v>23114727</v>
      </c>
    </row>
    <row r="2370" spans="1:5" x14ac:dyDescent="0.3">
      <c r="A2370">
        <v>42102</v>
      </c>
      <c r="B2370">
        <v>106.64</v>
      </c>
      <c r="E2370">
        <v>25866907</v>
      </c>
    </row>
    <row r="2371" spans="1:5" x14ac:dyDescent="0.3">
      <c r="A2371">
        <v>42101</v>
      </c>
      <c r="B2371">
        <v>105.8</v>
      </c>
      <c r="E2371">
        <v>19379381</v>
      </c>
    </row>
    <row r="2372" spans="1:5" x14ac:dyDescent="0.3">
      <c r="A2372">
        <v>42100</v>
      </c>
      <c r="B2372">
        <v>105.98</v>
      </c>
      <c r="E2372">
        <v>24451142</v>
      </c>
    </row>
    <row r="2373" spans="1:5" x14ac:dyDescent="0.3">
      <c r="A2373">
        <v>42096</v>
      </c>
      <c r="B2373">
        <v>105.12</v>
      </c>
      <c r="E2373">
        <v>19164241</v>
      </c>
    </row>
    <row r="2374" spans="1:5" x14ac:dyDescent="0.3">
      <c r="A2374">
        <v>42095</v>
      </c>
      <c r="B2374">
        <v>105.05</v>
      </c>
      <c r="E2374">
        <v>32970452</v>
      </c>
    </row>
    <row r="2375" spans="1:5" x14ac:dyDescent="0.3">
      <c r="A2375">
        <v>42094</v>
      </c>
      <c r="B2375">
        <v>105.6</v>
      </c>
      <c r="E2375">
        <v>30488101</v>
      </c>
    </row>
    <row r="2376" spans="1:5" x14ac:dyDescent="0.3">
      <c r="A2376">
        <v>42093</v>
      </c>
      <c r="B2376">
        <v>106.73</v>
      </c>
      <c r="E2376">
        <v>30570196</v>
      </c>
    </row>
    <row r="2377" spans="1:5" x14ac:dyDescent="0.3">
      <c r="A2377">
        <v>42090</v>
      </c>
      <c r="B2377">
        <v>105.52</v>
      </c>
      <c r="E2377">
        <v>33878385</v>
      </c>
    </row>
    <row r="2378" spans="1:5" x14ac:dyDescent="0.3">
      <c r="A2378">
        <v>42089</v>
      </c>
      <c r="B2378">
        <v>105.1</v>
      </c>
      <c r="E2378">
        <v>47846276</v>
      </c>
    </row>
    <row r="2379" spans="1:5" x14ac:dyDescent="0.3">
      <c r="A2379">
        <v>42088</v>
      </c>
      <c r="B2379">
        <v>105.46</v>
      </c>
      <c r="E2379">
        <v>41581435</v>
      </c>
    </row>
    <row r="2380" spans="1:5" x14ac:dyDescent="0.3">
      <c r="A2380">
        <v>42087</v>
      </c>
      <c r="B2380">
        <v>107.93</v>
      </c>
      <c r="E2380">
        <v>22445280</v>
      </c>
    </row>
    <row r="2381" spans="1:5" x14ac:dyDescent="0.3">
      <c r="A2381">
        <v>42086</v>
      </c>
      <c r="B2381">
        <v>108.32</v>
      </c>
      <c r="E2381">
        <v>17268507</v>
      </c>
    </row>
    <row r="2382" spans="1:5" x14ac:dyDescent="0.3">
      <c r="A2382">
        <v>42083</v>
      </c>
      <c r="B2382">
        <v>108.53</v>
      </c>
      <c r="E2382">
        <v>31761404</v>
      </c>
    </row>
    <row r="2383" spans="1:5" x14ac:dyDescent="0.3">
      <c r="A2383">
        <v>42082</v>
      </c>
      <c r="B2383">
        <v>108.08</v>
      </c>
      <c r="E2383">
        <v>31314035</v>
      </c>
    </row>
    <row r="2384" spans="1:5" x14ac:dyDescent="0.3">
      <c r="A2384">
        <v>42081</v>
      </c>
      <c r="B2384">
        <v>107.92</v>
      </c>
      <c r="E2384">
        <v>40622188</v>
      </c>
    </row>
    <row r="2385" spans="1:5" x14ac:dyDescent="0.3">
      <c r="A2385">
        <v>42080</v>
      </c>
      <c r="B2385">
        <v>106.87</v>
      </c>
      <c r="E2385">
        <v>19603813</v>
      </c>
    </row>
    <row r="2386" spans="1:5" x14ac:dyDescent="0.3">
      <c r="A2386">
        <v>42079</v>
      </c>
      <c r="B2386">
        <v>106.7</v>
      </c>
      <c r="E2386">
        <v>25674085</v>
      </c>
    </row>
    <row r="2387" spans="1:5" x14ac:dyDescent="0.3">
      <c r="A2387">
        <v>42076</v>
      </c>
      <c r="B2387">
        <v>105.34</v>
      </c>
      <c r="E2387">
        <v>42021103</v>
      </c>
    </row>
    <row r="2388" spans="1:5" x14ac:dyDescent="0.3">
      <c r="A2388">
        <v>42075</v>
      </c>
      <c r="B2388">
        <v>105.8</v>
      </c>
      <c r="E2388">
        <v>21473171</v>
      </c>
    </row>
    <row r="2389" spans="1:5" x14ac:dyDescent="0.3">
      <c r="A2389">
        <v>42074</v>
      </c>
      <c r="B2389">
        <v>105.11</v>
      </c>
      <c r="E2389">
        <v>25459733</v>
      </c>
    </row>
    <row r="2390" spans="1:5" x14ac:dyDescent="0.3">
      <c r="A2390">
        <v>42073</v>
      </c>
      <c r="B2390">
        <v>105.72</v>
      </c>
      <c r="E2390">
        <v>34234496</v>
      </c>
    </row>
    <row r="2391" spans="1:5" x14ac:dyDescent="0.3">
      <c r="A2391">
        <v>42072</v>
      </c>
      <c r="B2391">
        <v>107.72</v>
      </c>
      <c r="E2391">
        <v>26237101</v>
      </c>
    </row>
    <row r="2392" spans="1:5" x14ac:dyDescent="0.3">
      <c r="A2392">
        <v>42069</v>
      </c>
      <c r="B2392">
        <v>107.41</v>
      </c>
      <c r="E2392">
        <v>30990366</v>
      </c>
    </row>
    <row r="2393" spans="1:5" x14ac:dyDescent="0.3">
      <c r="A2393">
        <v>42068</v>
      </c>
      <c r="B2393">
        <v>108.64</v>
      </c>
      <c r="E2393">
        <v>15381039</v>
      </c>
    </row>
    <row r="2394" spans="1:5" x14ac:dyDescent="0.3">
      <c r="A2394">
        <v>42067</v>
      </c>
      <c r="B2394">
        <v>108.45</v>
      </c>
      <c r="E2394">
        <v>21007420</v>
      </c>
    </row>
    <row r="2395" spans="1:5" x14ac:dyDescent="0.3">
      <c r="A2395">
        <v>42066</v>
      </c>
      <c r="B2395">
        <v>108.87</v>
      </c>
      <c r="E2395">
        <v>20788924</v>
      </c>
    </row>
    <row r="2396" spans="1:5" x14ac:dyDescent="0.3">
      <c r="A2396">
        <v>42065</v>
      </c>
      <c r="B2396">
        <v>109.38</v>
      </c>
      <c r="E2396">
        <v>22988645</v>
      </c>
    </row>
    <row r="2397" spans="1:5" x14ac:dyDescent="0.3">
      <c r="A2397">
        <v>42062</v>
      </c>
      <c r="B2397">
        <v>108.4</v>
      </c>
      <c r="E2397">
        <v>27757584</v>
      </c>
    </row>
    <row r="2398" spans="1:5" x14ac:dyDescent="0.3">
      <c r="A2398">
        <v>42061</v>
      </c>
      <c r="B2398">
        <v>108.88</v>
      </c>
      <c r="E2398">
        <v>22255476</v>
      </c>
    </row>
    <row r="2399" spans="1:5" x14ac:dyDescent="0.3">
      <c r="A2399">
        <v>42060</v>
      </c>
      <c r="B2399">
        <v>108.33</v>
      </c>
      <c r="E2399">
        <v>19472341</v>
      </c>
    </row>
    <row r="2400" spans="1:5" x14ac:dyDescent="0.3">
      <c r="A2400">
        <v>42059</v>
      </c>
      <c r="B2400">
        <v>108.6</v>
      </c>
      <c r="E2400">
        <v>19745011</v>
      </c>
    </row>
    <row r="2401" spans="1:5" x14ac:dyDescent="0.3">
      <c r="A2401">
        <v>42058</v>
      </c>
      <c r="B2401">
        <v>108.52</v>
      </c>
      <c r="E2401">
        <v>17867968</v>
      </c>
    </row>
    <row r="2402" spans="1:5" x14ac:dyDescent="0.3">
      <c r="A2402">
        <v>42055</v>
      </c>
      <c r="B2402">
        <v>108.41</v>
      </c>
      <c r="E2402">
        <v>28336710</v>
      </c>
    </row>
    <row r="2403" spans="1:5" x14ac:dyDescent="0.3">
      <c r="A2403">
        <v>42054</v>
      </c>
      <c r="B2403">
        <v>107.69</v>
      </c>
      <c r="E2403">
        <v>19828113</v>
      </c>
    </row>
    <row r="2404" spans="1:5" x14ac:dyDescent="0.3">
      <c r="A2404">
        <v>42053</v>
      </c>
      <c r="B2404">
        <v>107.16</v>
      </c>
      <c r="E2404">
        <v>15149619</v>
      </c>
    </row>
    <row r="2405" spans="1:5" x14ac:dyDescent="0.3">
      <c r="A2405">
        <v>42052</v>
      </c>
      <c r="B2405">
        <v>107.01</v>
      </c>
      <c r="E2405">
        <v>17675344</v>
      </c>
    </row>
    <row r="2406" spans="1:5" x14ac:dyDescent="0.3">
      <c r="A2406">
        <v>42048</v>
      </c>
      <c r="B2406">
        <v>106.91</v>
      </c>
      <c r="E2406">
        <v>29030249</v>
      </c>
    </row>
    <row r="2407" spans="1:5" x14ac:dyDescent="0.3">
      <c r="A2407">
        <v>42047</v>
      </c>
      <c r="B2407">
        <v>106</v>
      </c>
      <c r="E2407">
        <v>22520295</v>
      </c>
    </row>
    <row r="2408" spans="1:5" x14ac:dyDescent="0.3">
      <c r="A2408">
        <v>42046</v>
      </c>
      <c r="B2408">
        <v>104.78</v>
      </c>
      <c r="E2408">
        <v>20303617</v>
      </c>
    </row>
    <row r="2409" spans="1:5" x14ac:dyDescent="0.3">
      <c r="A2409">
        <v>42045</v>
      </c>
      <c r="B2409">
        <v>104.4</v>
      </c>
      <c r="E2409">
        <v>23686531</v>
      </c>
    </row>
    <row r="2410" spans="1:5" x14ac:dyDescent="0.3">
      <c r="A2410">
        <v>42044</v>
      </c>
      <c r="B2410">
        <v>102.8</v>
      </c>
      <c r="E2410">
        <v>22604655</v>
      </c>
    </row>
    <row r="2411" spans="1:5" x14ac:dyDescent="0.3">
      <c r="A2411">
        <v>42041</v>
      </c>
      <c r="B2411">
        <v>103.13</v>
      </c>
      <c r="E2411">
        <v>34169256</v>
      </c>
    </row>
    <row r="2412" spans="1:5" x14ac:dyDescent="0.3">
      <c r="A2412">
        <v>42040</v>
      </c>
      <c r="B2412">
        <v>103.76</v>
      </c>
      <c r="E2412">
        <v>23605516</v>
      </c>
    </row>
    <row r="2413" spans="1:5" x14ac:dyDescent="0.3">
      <c r="A2413">
        <v>42039</v>
      </c>
      <c r="B2413">
        <v>102.87</v>
      </c>
      <c r="E2413">
        <v>34073211</v>
      </c>
    </row>
    <row r="2414" spans="1:5" x14ac:dyDescent="0.3">
      <c r="A2414">
        <v>42038</v>
      </c>
      <c r="B2414">
        <v>102.96</v>
      </c>
      <c r="E2414">
        <v>30750360</v>
      </c>
    </row>
    <row r="2415" spans="1:5" x14ac:dyDescent="0.3">
      <c r="A2415">
        <v>42037</v>
      </c>
      <c r="B2415">
        <v>101.98</v>
      </c>
      <c r="E2415">
        <v>43624654</v>
      </c>
    </row>
    <row r="2416" spans="1:5" x14ac:dyDescent="0.3">
      <c r="A2416">
        <v>42034</v>
      </c>
      <c r="B2416">
        <v>101.1</v>
      </c>
      <c r="E2416">
        <v>42927638</v>
      </c>
    </row>
    <row r="2417" spans="1:5" x14ac:dyDescent="0.3">
      <c r="A2417">
        <v>42033</v>
      </c>
      <c r="B2417">
        <v>101.89</v>
      </c>
      <c r="E2417">
        <v>46539734</v>
      </c>
    </row>
    <row r="2418" spans="1:5" x14ac:dyDescent="0.3">
      <c r="A2418">
        <v>42032</v>
      </c>
      <c r="B2418">
        <v>100.92</v>
      </c>
      <c r="E2418">
        <v>43591675</v>
      </c>
    </row>
    <row r="2419" spans="1:5" x14ac:dyDescent="0.3">
      <c r="A2419">
        <v>42031</v>
      </c>
      <c r="B2419">
        <v>101.44</v>
      </c>
      <c r="E2419">
        <v>45253205</v>
      </c>
    </row>
    <row r="2420" spans="1:5" x14ac:dyDescent="0.3">
      <c r="A2420">
        <v>42030</v>
      </c>
      <c r="B2420">
        <v>104.14</v>
      </c>
      <c r="E2420">
        <v>19960870</v>
      </c>
    </row>
    <row r="2421" spans="1:5" x14ac:dyDescent="0.3">
      <c r="A2421">
        <v>42027</v>
      </c>
      <c r="B2421">
        <v>104.26</v>
      </c>
      <c r="E2421">
        <v>34782992</v>
      </c>
    </row>
    <row r="2422" spans="1:5" x14ac:dyDescent="0.3">
      <c r="A2422">
        <v>42026</v>
      </c>
      <c r="B2422">
        <v>104.03</v>
      </c>
      <c r="E2422">
        <v>40887168</v>
      </c>
    </row>
    <row r="2423" spans="1:5" x14ac:dyDescent="0.3">
      <c r="A2423">
        <v>42025</v>
      </c>
      <c r="B2423">
        <v>102.14</v>
      </c>
      <c r="E2423">
        <v>40128772</v>
      </c>
    </row>
    <row r="2424" spans="1:5" x14ac:dyDescent="0.3">
      <c r="A2424">
        <v>42024</v>
      </c>
      <c r="B2424">
        <v>101.62</v>
      </c>
      <c r="E2424">
        <v>30964056</v>
      </c>
    </row>
    <row r="2425" spans="1:5" x14ac:dyDescent="0.3">
      <c r="A2425">
        <v>42020</v>
      </c>
      <c r="B2425">
        <v>100.82</v>
      </c>
      <c r="E2425">
        <v>35362210</v>
      </c>
    </row>
    <row r="2426" spans="1:5" x14ac:dyDescent="0.3">
      <c r="A2426">
        <v>42019</v>
      </c>
      <c r="B2426">
        <v>99.65</v>
      </c>
      <c r="E2426">
        <v>51005416</v>
      </c>
    </row>
    <row r="2427" spans="1:5" x14ac:dyDescent="0.3">
      <c r="A2427">
        <v>42018</v>
      </c>
      <c r="B2427">
        <v>100.96</v>
      </c>
      <c r="E2427">
        <v>51354217</v>
      </c>
    </row>
    <row r="2428" spans="1:5" x14ac:dyDescent="0.3">
      <c r="A2428">
        <v>42017</v>
      </c>
      <c r="B2428">
        <v>101.52</v>
      </c>
      <c r="E2428">
        <v>56162334</v>
      </c>
    </row>
    <row r="2429" spans="1:5" x14ac:dyDescent="0.3">
      <c r="A2429">
        <v>42016</v>
      </c>
      <c r="B2429">
        <v>101.55</v>
      </c>
      <c r="E2429">
        <v>34129751</v>
      </c>
    </row>
    <row r="2430" spans="1:5" x14ac:dyDescent="0.3">
      <c r="A2430">
        <v>42013</v>
      </c>
      <c r="B2430">
        <v>102.62</v>
      </c>
      <c r="E2430">
        <v>41410071</v>
      </c>
    </row>
    <row r="2431" spans="1:5" x14ac:dyDescent="0.3">
      <c r="A2431">
        <v>42012</v>
      </c>
      <c r="B2431">
        <v>103.3</v>
      </c>
      <c r="E2431">
        <v>40212640</v>
      </c>
    </row>
    <row r="2432" spans="1:5" x14ac:dyDescent="0.3">
      <c r="A2432">
        <v>42011</v>
      </c>
      <c r="B2432">
        <v>101.36</v>
      </c>
      <c r="E2432">
        <v>37577361</v>
      </c>
    </row>
    <row r="2433" spans="1:5" x14ac:dyDescent="0.3">
      <c r="A2433">
        <v>42010</v>
      </c>
      <c r="B2433">
        <v>100.07</v>
      </c>
      <c r="E2433">
        <v>66205451</v>
      </c>
    </row>
    <row r="2434" spans="1:5" x14ac:dyDescent="0.3">
      <c r="A2434">
        <v>42009</v>
      </c>
      <c r="B2434">
        <v>101.43</v>
      </c>
      <c r="E2434">
        <v>36521270</v>
      </c>
    </row>
    <row r="2435" spans="1:5" x14ac:dyDescent="0.3">
      <c r="A2435">
        <v>42006</v>
      </c>
      <c r="B2435">
        <v>102.94</v>
      </c>
      <c r="E2435">
        <v>31314599</v>
      </c>
    </row>
    <row r="2436" spans="1:5" x14ac:dyDescent="0.3">
      <c r="A2436">
        <v>42004</v>
      </c>
      <c r="B2436">
        <v>103.25</v>
      </c>
      <c r="E2436">
        <v>24367121</v>
      </c>
    </row>
    <row r="2437" spans="1:5" x14ac:dyDescent="0.3">
      <c r="A2437">
        <v>42003</v>
      </c>
      <c r="B2437">
        <v>104.32</v>
      </c>
      <c r="E2437">
        <v>18603989</v>
      </c>
    </row>
    <row r="2438" spans="1:5" x14ac:dyDescent="0.3">
      <c r="A2438">
        <v>42002</v>
      </c>
      <c r="B2438">
        <v>105.02</v>
      </c>
      <c r="E2438">
        <v>17073772</v>
      </c>
    </row>
    <row r="2439" spans="1:5" x14ac:dyDescent="0.3">
      <c r="A2439">
        <v>41999</v>
      </c>
      <c r="B2439">
        <v>105.04</v>
      </c>
      <c r="E2439">
        <v>13924332</v>
      </c>
    </row>
    <row r="2440" spans="1:5" x14ac:dyDescent="0.3">
      <c r="A2440">
        <v>41997</v>
      </c>
      <c r="B2440">
        <v>104.3</v>
      </c>
      <c r="E2440">
        <v>14291333</v>
      </c>
    </row>
    <row r="2441" spans="1:5" x14ac:dyDescent="0.3">
      <c r="A2441">
        <v>41996</v>
      </c>
      <c r="B2441">
        <v>104.21</v>
      </c>
      <c r="E2441">
        <v>30156929</v>
      </c>
    </row>
    <row r="2442" spans="1:5" x14ac:dyDescent="0.3">
      <c r="A2442">
        <v>41995</v>
      </c>
      <c r="B2442">
        <v>104.58</v>
      </c>
      <c r="E2442">
        <v>33869167</v>
      </c>
    </row>
    <row r="2443" spans="1:5" x14ac:dyDescent="0.3">
      <c r="A2443">
        <v>41992</v>
      </c>
      <c r="B2443">
        <v>104.32</v>
      </c>
      <c r="E2443">
        <v>51419912</v>
      </c>
    </row>
    <row r="2444" spans="1:5" x14ac:dyDescent="0.3">
      <c r="A2444">
        <v>41991</v>
      </c>
      <c r="B2444">
        <v>104.25</v>
      </c>
      <c r="E2444">
        <v>49840942</v>
      </c>
    </row>
    <row r="2445" spans="1:5" x14ac:dyDescent="0.3">
      <c r="A2445">
        <v>41990</v>
      </c>
      <c r="B2445">
        <v>101.8</v>
      </c>
      <c r="E2445">
        <v>79715318</v>
      </c>
    </row>
    <row r="2446" spans="1:5" x14ac:dyDescent="0.3">
      <c r="A2446">
        <v>41989</v>
      </c>
      <c r="B2446">
        <v>99.98</v>
      </c>
      <c r="E2446">
        <v>65348626</v>
      </c>
    </row>
    <row r="2447" spans="1:5" x14ac:dyDescent="0.3">
      <c r="A2447">
        <v>41988</v>
      </c>
      <c r="B2447">
        <v>101.61</v>
      </c>
      <c r="E2447">
        <v>52968448</v>
      </c>
    </row>
    <row r="2448" spans="1:5" x14ac:dyDescent="0.3">
      <c r="A2448">
        <v>41985</v>
      </c>
      <c r="B2448">
        <v>102.67</v>
      </c>
      <c r="E2448">
        <v>46889391</v>
      </c>
    </row>
    <row r="2449" spans="1:5" x14ac:dyDescent="0.3">
      <c r="A2449">
        <v>41984</v>
      </c>
      <c r="B2449">
        <v>103.8</v>
      </c>
      <c r="E2449">
        <v>47576022</v>
      </c>
    </row>
    <row r="2450" spans="1:5" x14ac:dyDescent="0.3">
      <c r="A2450">
        <v>41983</v>
      </c>
      <c r="B2450">
        <v>103.31</v>
      </c>
      <c r="E2450">
        <v>39330116</v>
      </c>
    </row>
    <row r="2451" spans="1:5" x14ac:dyDescent="0.3">
      <c r="A2451">
        <v>41982</v>
      </c>
      <c r="B2451">
        <v>104.96</v>
      </c>
      <c r="E2451">
        <v>46035139</v>
      </c>
    </row>
    <row r="2452" spans="1:5" x14ac:dyDescent="0.3">
      <c r="A2452">
        <v>41981</v>
      </c>
      <c r="B2452">
        <v>104.63</v>
      </c>
      <c r="E2452">
        <v>32685756</v>
      </c>
    </row>
    <row r="2453" spans="1:5" x14ac:dyDescent="0.3">
      <c r="A2453">
        <v>41978</v>
      </c>
      <c r="B2453">
        <v>105.38</v>
      </c>
      <c r="E2453">
        <v>25622236</v>
      </c>
    </row>
    <row r="2454" spans="1:5" x14ac:dyDescent="0.3">
      <c r="A2454">
        <v>41977</v>
      </c>
      <c r="B2454">
        <v>105.37</v>
      </c>
      <c r="E2454">
        <v>31008791</v>
      </c>
    </row>
    <row r="2455" spans="1:5" x14ac:dyDescent="0.3">
      <c r="A2455">
        <v>41976</v>
      </c>
      <c r="B2455">
        <v>105.42</v>
      </c>
      <c r="E2455">
        <v>32974322</v>
      </c>
    </row>
    <row r="2456" spans="1:5" x14ac:dyDescent="0.3">
      <c r="A2456">
        <v>41975</v>
      </c>
      <c r="B2456">
        <v>105.23</v>
      </c>
      <c r="E2456">
        <v>26031291</v>
      </c>
    </row>
    <row r="2457" spans="1:5" x14ac:dyDescent="0.3">
      <c r="A2457">
        <v>41974</v>
      </c>
      <c r="B2457">
        <v>104.81</v>
      </c>
      <c r="E2457">
        <v>35969494</v>
      </c>
    </row>
    <row r="2458" spans="1:5" x14ac:dyDescent="0.3">
      <c r="A2458">
        <v>41971</v>
      </c>
      <c r="B2458">
        <v>106.01</v>
      </c>
      <c r="E2458">
        <v>17360420</v>
      </c>
    </row>
    <row r="2459" spans="1:5" x14ac:dyDescent="0.3">
      <c r="A2459">
        <v>41969</v>
      </c>
      <c r="B2459">
        <v>105.52</v>
      </c>
      <c r="E2459">
        <v>18973804</v>
      </c>
    </row>
    <row r="2460" spans="1:5" x14ac:dyDescent="0.3">
      <c r="A2460">
        <v>41968</v>
      </c>
      <c r="B2460">
        <v>104.84</v>
      </c>
      <c r="E2460">
        <v>17525991</v>
      </c>
    </row>
    <row r="2461" spans="1:5" x14ac:dyDescent="0.3">
      <c r="A2461">
        <v>41967</v>
      </c>
      <c r="B2461">
        <v>104.68</v>
      </c>
      <c r="E2461">
        <v>17928289</v>
      </c>
    </row>
    <row r="2462" spans="1:5" x14ac:dyDescent="0.3">
      <c r="A2462">
        <v>41964</v>
      </c>
      <c r="B2462">
        <v>103.87</v>
      </c>
      <c r="E2462">
        <v>34049128</v>
      </c>
    </row>
    <row r="2463" spans="1:5" x14ac:dyDescent="0.3">
      <c r="A2463">
        <v>41963</v>
      </c>
      <c r="B2463">
        <v>103.67</v>
      </c>
      <c r="E2463">
        <v>22874018</v>
      </c>
    </row>
    <row r="2464" spans="1:5" x14ac:dyDescent="0.3">
      <c r="A2464">
        <v>41962</v>
      </c>
      <c r="B2464">
        <v>103.21</v>
      </c>
      <c r="E2464">
        <v>23760243</v>
      </c>
    </row>
    <row r="2465" spans="1:5" x14ac:dyDescent="0.3">
      <c r="A2465">
        <v>41961</v>
      </c>
      <c r="B2465">
        <v>103.68</v>
      </c>
      <c r="E2465">
        <v>26336812</v>
      </c>
    </row>
    <row r="2466" spans="1:5" x14ac:dyDescent="0.3">
      <c r="A2466">
        <v>41960</v>
      </c>
      <c r="B2466">
        <v>102.91</v>
      </c>
      <c r="E2466">
        <v>23361634</v>
      </c>
    </row>
    <row r="2467" spans="1:5" x14ac:dyDescent="0.3">
      <c r="A2467">
        <v>41957</v>
      </c>
      <c r="B2467">
        <v>103.22</v>
      </c>
      <c r="E2467">
        <v>19251346</v>
      </c>
    </row>
    <row r="2468" spans="1:5" x14ac:dyDescent="0.3">
      <c r="A2468">
        <v>41956</v>
      </c>
      <c r="B2468">
        <v>102.9</v>
      </c>
      <c r="E2468">
        <v>28027776</v>
      </c>
    </row>
    <row r="2469" spans="1:5" x14ac:dyDescent="0.3">
      <c r="A2469">
        <v>41955</v>
      </c>
      <c r="B2469">
        <v>102.46</v>
      </c>
      <c r="E2469">
        <v>22050317</v>
      </c>
    </row>
    <row r="2470" spans="1:5" x14ac:dyDescent="0.3">
      <c r="A2470">
        <v>41954</v>
      </c>
      <c r="B2470">
        <v>102.28</v>
      </c>
      <c r="E2470">
        <v>15454012</v>
      </c>
    </row>
    <row r="2471" spans="1:5" x14ac:dyDescent="0.3">
      <c r="A2471">
        <v>41953</v>
      </c>
      <c r="B2471">
        <v>101.96</v>
      </c>
      <c r="E2471">
        <v>20360007</v>
      </c>
    </row>
    <row r="2472" spans="1:5" x14ac:dyDescent="0.3">
      <c r="A2472">
        <v>41950</v>
      </c>
      <c r="B2472">
        <v>101.6</v>
      </c>
      <c r="E2472">
        <v>20931734</v>
      </c>
    </row>
    <row r="2473" spans="1:5" x14ac:dyDescent="0.3">
      <c r="A2473">
        <v>41949</v>
      </c>
      <c r="B2473">
        <v>101.69</v>
      </c>
      <c r="E2473">
        <v>24671900</v>
      </c>
    </row>
    <row r="2474" spans="1:5" x14ac:dyDescent="0.3">
      <c r="A2474">
        <v>41948</v>
      </c>
      <c r="B2474">
        <v>101.37</v>
      </c>
      <c r="E2474">
        <v>25818604</v>
      </c>
    </row>
    <row r="2475" spans="1:5" x14ac:dyDescent="0.3">
      <c r="A2475">
        <v>41947</v>
      </c>
      <c r="B2475">
        <v>101.36</v>
      </c>
      <c r="E2475">
        <v>22773298</v>
      </c>
    </row>
    <row r="2476" spans="1:5" x14ac:dyDescent="0.3">
      <c r="A2476">
        <v>41946</v>
      </c>
      <c r="B2476">
        <v>101.7</v>
      </c>
      <c r="E2476">
        <v>33480951</v>
      </c>
    </row>
    <row r="2477" spans="1:5" x14ac:dyDescent="0.3">
      <c r="A2477">
        <v>41943</v>
      </c>
      <c r="B2477">
        <v>101.4</v>
      </c>
      <c r="E2477">
        <v>54254141</v>
      </c>
    </row>
    <row r="2478" spans="1:5" x14ac:dyDescent="0.3">
      <c r="A2478">
        <v>41942</v>
      </c>
      <c r="B2478">
        <v>100.02</v>
      </c>
      <c r="E2478">
        <v>35935794</v>
      </c>
    </row>
    <row r="2479" spans="1:5" x14ac:dyDescent="0.3">
      <c r="A2479">
        <v>41941</v>
      </c>
      <c r="B2479">
        <v>99.81</v>
      </c>
      <c r="E2479">
        <v>40552803</v>
      </c>
    </row>
    <row r="2480" spans="1:5" x14ac:dyDescent="0.3">
      <c r="A2480">
        <v>41940</v>
      </c>
      <c r="B2480">
        <v>100.18</v>
      </c>
      <c r="E2480">
        <v>34495077</v>
      </c>
    </row>
    <row r="2481" spans="1:5" x14ac:dyDescent="0.3">
      <c r="A2481">
        <v>41939</v>
      </c>
      <c r="B2481">
        <v>98.69</v>
      </c>
      <c r="E2481">
        <v>29545673</v>
      </c>
    </row>
    <row r="2482" spans="1:5" x14ac:dyDescent="0.3">
      <c r="A2482">
        <v>41936</v>
      </c>
      <c r="B2482">
        <v>98.62</v>
      </c>
      <c r="E2482">
        <v>43161724</v>
      </c>
    </row>
    <row r="2483" spans="1:5" x14ac:dyDescent="0.3">
      <c r="A2483">
        <v>41935</v>
      </c>
      <c r="B2483">
        <v>97.82</v>
      </c>
      <c r="E2483">
        <v>48123778</v>
      </c>
    </row>
    <row r="2484" spans="1:5" x14ac:dyDescent="0.3">
      <c r="A2484">
        <v>41934</v>
      </c>
      <c r="B2484">
        <v>96.37</v>
      </c>
      <c r="E2484">
        <v>39178048</v>
      </c>
    </row>
    <row r="2485" spans="1:5" x14ac:dyDescent="0.3">
      <c r="A2485">
        <v>41933</v>
      </c>
      <c r="B2485">
        <v>96.87</v>
      </c>
      <c r="E2485">
        <v>53609758</v>
      </c>
    </row>
    <row r="2486" spans="1:5" x14ac:dyDescent="0.3">
      <c r="A2486">
        <v>41932</v>
      </c>
      <c r="B2486">
        <v>94.39</v>
      </c>
      <c r="E2486">
        <v>41479253</v>
      </c>
    </row>
    <row r="2487" spans="1:5" x14ac:dyDescent="0.3">
      <c r="A2487">
        <v>41929</v>
      </c>
      <c r="B2487">
        <v>93</v>
      </c>
      <c r="E2487">
        <v>69546720</v>
      </c>
    </row>
    <row r="2488" spans="1:5" x14ac:dyDescent="0.3">
      <c r="A2488">
        <v>41928</v>
      </c>
      <c r="B2488">
        <v>91.79</v>
      </c>
      <c r="E2488">
        <v>93165782</v>
      </c>
    </row>
    <row r="2489" spans="1:5" x14ac:dyDescent="0.3">
      <c r="A2489">
        <v>41927</v>
      </c>
      <c r="B2489">
        <v>92.37</v>
      </c>
      <c r="E2489">
        <v>108847755</v>
      </c>
    </row>
    <row r="2490" spans="1:5" x14ac:dyDescent="0.3">
      <c r="A2490">
        <v>41926</v>
      </c>
      <c r="B2490">
        <v>92.97</v>
      </c>
      <c r="E2490">
        <v>71814456</v>
      </c>
    </row>
    <row r="2491" spans="1:5" x14ac:dyDescent="0.3">
      <c r="A2491">
        <v>41925</v>
      </c>
      <c r="B2491">
        <v>92.96</v>
      </c>
      <c r="E2491">
        <v>80835922</v>
      </c>
    </row>
    <row r="2492" spans="1:5" x14ac:dyDescent="0.3">
      <c r="A2492">
        <v>41922</v>
      </c>
      <c r="B2492">
        <v>94.44</v>
      </c>
      <c r="E2492">
        <v>77579425</v>
      </c>
    </row>
    <row r="2493" spans="1:5" x14ac:dyDescent="0.3">
      <c r="A2493">
        <v>41921</v>
      </c>
      <c r="B2493">
        <v>96.86</v>
      </c>
      <c r="E2493">
        <v>62497086</v>
      </c>
    </row>
    <row r="2494" spans="1:5" x14ac:dyDescent="0.3">
      <c r="A2494">
        <v>41920</v>
      </c>
      <c r="B2494">
        <v>98.45</v>
      </c>
      <c r="E2494">
        <v>64931636</v>
      </c>
    </row>
    <row r="2495" spans="1:5" x14ac:dyDescent="0.3">
      <c r="A2495">
        <v>41919</v>
      </c>
      <c r="B2495">
        <v>96.57</v>
      </c>
      <c r="E2495">
        <v>45153968</v>
      </c>
    </row>
    <row r="2496" spans="1:5" x14ac:dyDescent="0.3">
      <c r="A2496">
        <v>41918</v>
      </c>
      <c r="B2496">
        <v>97.96</v>
      </c>
      <c r="E2496">
        <v>36038687</v>
      </c>
    </row>
    <row r="2497" spans="1:5" x14ac:dyDescent="0.3">
      <c r="A2497">
        <v>41915</v>
      </c>
      <c r="B2497">
        <v>98.17</v>
      </c>
      <c r="E2497">
        <v>41627772</v>
      </c>
    </row>
    <row r="2498" spans="1:5" x14ac:dyDescent="0.3">
      <c r="A2498">
        <v>41914</v>
      </c>
      <c r="B2498">
        <v>97.21</v>
      </c>
      <c r="E2498">
        <v>54501347</v>
      </c>
    </row>
    <row r="2499" spans="1:5" x14ac:dyDescent="0.3">
      <c r="A2499">
        <v>41913</v>
      </c>
      <c r="B2499">
        <v>97.21</v>
      </c>
      <c r="E2499">
        <v>58164861</v>
      </c>
    </row>
    <row r="2500" spans="1:5" x14ac:dyDescent="0.3">
      <c r="A2500">
        <v>41912</v>
      </c>
      <c r="B2500">
        <v>98.79</v>
      </c>
      <c r="E2500">
        <v>41834324</v>
      </c>
    </row>
    <row r="2501" spans="1:5" x14ac:dyDescent="0.3">
      <c r="A2501">
        <v>41911</v>
      </c>
      <c r="B2501">
        <v>98.65</v>
      </c>
      <c r="E2501">
        <v>33342673</v>
      </c>
    </row>
    <row r="2502" spans="1:5" x14ac:dyDescent="0.3">
      <c r="A2502">
        <v>41908</v>
      </c>
      <c r="B2502">
        <v>98.78</v>
      </c>
      <c r="E2502">
        <v>56109106</v>
      </c>
    </row>
    <row r="2503" spans="1:5" x14ac:dyDescent="0.3">
      <c r="A2503">
        <v>41907</v>
      </c>
      <c r="B2503">
        <v>97.74</v>
      </c>
      <c r="E2503">
        <v>68642547</v>
      </c>
    </row>
    <row r="2504" spans="1:5" x14ac:dyDescent="0.3">
      <c r="A2504">
        <v>41906</v>
      </c>
      <c r="B2504">
        <v>99.84</v>
      </c>
      <c r="E2504">
        <v>35958950</v>
      </c>
    </row>
    <row r="2505" spans="1:5" x14ac:dyDescent="0.3">
      <c r="A2505">
        <v>41905</v>
      </c>
      <c r="B2505">
        <v>98.78</v>
      </c>
      <c r="E2505">
        <v>33989583</v>
      </c>
    </row>
    <row r="2506" spans="1:5" x14ac:dyDescent="0.3">
      <c r="A2506">
        <v>41904</v>
      </c>
      <c r="B2506">
        <v>99.05</v>
      </c>
      <c r="E2506">
        <v>48658049</v>
      </c>
    </row>
    <row r="2507" spans="1:5" x14ac:dyDescent="0.3">
      <c r="A2507">
        <v>41901</v>
      </c>
      <c r="B2507">
        <v>99.98</v>
      </c>
      <c r="E2507">
        <v>46923054</v>
      </c>
    </row>
    <row r="2508" spans="1:5" x14ac:dyDescent="0.3">
      <c r="A2508">
        <v>41900</v>
      </c>
      <c r="B2508">
        <v>100.28</v>
      </c>
      <c r="E2508">
        <v>30196722</v>
      </c>
    </row>
    <row r="2509" spans="1:5" x14ac:dyDescent="0.3">
      <c r="A2509">
        <v>41899</v>
      </c>
      <c r="B2509">
        <v>99.53</v>
      </c>
      <c r="E2509">
        <v>37206375</v>
      </c>
    </row>
    <row r="2510" spans="1:5" x14ac:dyDescent="0.3">
      <c r="A2510">
        <v>41898</v>
      </c>
      <c r="B2510">
        <v>99.38</v>
      </c>
      <c r="E2510">
        <v>38166920</v>
      </c>
    </row>
    <row r="2511" spans="1:5" x14ac:dyDescent="0.3">
      <c r="A2511">
        <v>41897</v>
      </c>
      <c r="B2511">
        <v>98.52</v>
      </c>
      <c r="E2511">
        <v>32972159</v>
      </c>
    </row>
    <row r="2512" spans="1:5" x14ac:dyDescent="0.3">
      <c r="A2512">
        <v>41894</v>
      </c>
      <c r="B2512">
        <v>99.48</v>
      </c>
      <c r="E2512">
        <v>30445999</v>
      </c>
    </row>
    <row r="2513" spans="1:5" x14ac:dyDescent="0.3">
      <c r="A2513">
        <v>41893</v>
      </c>
      <c r="B2513">
        <v>99.99</v>
      </c>
      <c r="E2513">
        <v>28761940</v>
      </c>
    </row>
    <row r="2514" spans="1:5" x14ac:dyDescent="0.3">
      <c r="A2514">
        <v>41892</v>
      </c>
      <c r="B2514">
        <v>100.07</v>
      </c>
      <c r="E2514">
        <v>31080115</v>
      </c>
    </row>
    <row r="2515" spans="1:5" x14ac:dyDescent="0.3">
      <c r="A2515">
        <v>41891</v>
      </c>
      <c r="B2515">
        <v>99.25</v>
      </c>
      <c r="E2515">
        <v>36449189</v>
      </c>
    </row>
    <row r="2516" spans="1:5" x14ac:dyDescent="0.3">
      <c r="A2516">
        <v>41890</v>
      </c>
      <c r="B2516">
        <v>100.08</v>
      </c>
      <c r="E2516">
        <v>25581202</v>
      </c>
    </row>
    <row r="2517" spans="1:5" x14ac:dyDescent="0.3">
      <c r="A2517">
        <v>41887</v>
      </c>
      <c r="B2517">
        <v>99.89</v>
      </c>
      <c r="E2517">
        <v>30805767</v>
      </c>
    </row>
    <row r="2518" spans="1:5" x14ac:dyDescent="0.3">
      <c r="A2518">
        <v>41886</v>
      </c>
      <c r="B2518">
        <v>99.39</v>
      </c>
      <c r="E2518">
        <v>24663511</v>
      </c>
    </row>
    <row r="2519" spans="1:5" x14ac:dyDescent="0.3">
      <c r="A2519">
        <v>41885</v>
      </c>
      <c r="B2519">
        <v>99.48</v>
      </c>
      <c r="E2519">
        <v>25950656</v>
      </c>
    </row>
    <row r="2520" spans="1:5" x14ac:dyDescent="0.3">
      <c r="A2520">
        <v>41884</v>
      </c>
      <c r="B2520">
        <v>100.07</v>
      </c>
      <c r="E2520">
        <v>18331922</v>
      </c>
    </row>
    <row r="2521" spans="1:5" x14ac:dyDescent="0.3">
      <c r="A2521">
        <v>41880</v>
      </c>
      <c r="B2521">
        <v>99.78</v>
      </c>
      <c r="E2521">
        <v>17912339</v>
      </c>
    </row>
    <row r="2522" spans="1:5" x14ac:dyDescent="0.3">
      <c r="A2522">
        <v>41879</v>
      </c>
      <c r="B2522">
        <v>99.41</v>
      </c>
      <c r="E2522">
        <v>23563850</v>
      </c>
    </row>
    <row r="2523" spans="1:5" x14ac:dyDescent="0.3">
      <c r="A2523">
        <v>41878</v>
      </c>
      <c r="B2523">
        <v>99.52</v>
      </c>
      <c r="E2523">
        <v>15595925</v>
      </c>
    </row>
    <row r="2524" spans="1:5" x14ac:dyDescent="0.3">
      <c r="A2524">
        <v>41877</v>
      </c>
      <c r="B2524">
        <v>99.5</v>
      </c>
      <c r="E2524">
        <v>20100350</v>
      </c>
    </row>
    <row r="2525" spans="1:5" x14ac:dyDescent="0.3">
      <c r="A2525">
        <v>41876</v>
      </c>
      <c r="B2525">
        <v>99.4</v>
      </c>
      <c r="E2525">
        <v>24124718</v>
      </c>
    </row>
    <row r="2526" spans="1:5" x14ac:dyDescent="0.3">
      <c r="A2526">
        <v>41873</v>
      </c>
      <c r="B2526">
        <v>99.05</v>
      </c>
      <c r="E2526">
        <v>24699453</v>
      </c>
    </row>
    <row r="2527" spans="1:5" x14ac:dyDescent="0.3">
      <c r="A2527">
        <v>41872</v>
      </c>
      <c r="B2527">
        <v>98.9</v>
      </c>
      <c r="E2527">
        <v>19339477</v>
      </c>
    </row>
    <row r="2528" spans="1:5" x14ac:dyDescent="0.3">
      <c r="A2528">
        <v>41871</v>
      </c>
      <c r="B2528">
        <v>98.7</v>
      </c>
      <c r="E2528">
        <v>23435596</v>
      </c>
    </row>
    <row r="2529" spans="1:5" x14ac:dyDescent="0.3">
      <c r="A2529">
        <v>41870</v>
      </c>
      <c r="B2529">
        <v>98.7</v>
      </c>
      <c r="E2529">
        <v>21363394</v>
      </c>
    </row>
    <row r="2530" spans="1:5" x14ac:dyDescent="0.3">
      <c r="A2530">
        <v>41869</v>
      </c>
      <c r="B2530">
        <v>98.15</v>
      </c>
      <c r="E2530">
        <v>38938349</v>
      </c>
    </row>
    <row r="2531" spans="1:5" x14ac:dyDescent="0.3">
      <c r="A2531">
        <v>41866</v>
      </c>
      <c r="B2531">
        <v>97.4</v>
      </c>
      <c r="E2531">
        <v>55205490</v>
      </c>
    </row>
    <row r="2532" spans="1:5" x14ac:dyDescent="0.3">
      <c r="A2532">
        <v>41865</v>
      </c>
      <c r="B2532">
        <v>96.93</v>
      </c>
      <c r="E2532">
        <v>25006602</v>
      </c>
    </row>
    <row r="2533" spans="1:5" x14ac:dyDescent="0.3">
      <c r="A2533">
        <v>41864</v>
      </c>
      <c r="B2533">
        <v>96.43</v>
      </c>
      <c r="E2533">
        <v>27996489</v>
      </c>
    </row>
    <row r="2534" spans="1:5" x14ac:dyDescent="0.3">
      <c r="A2534">
        <v>41863</v>
      </c>
      <c r="B2534">
        <v>95.42</v>
      </c>
      <c r="E2534">
        <v>28158723</v>
      </c>
    </row>
    <row r="2535" spans="1:5" x14ac:dyDescent="0.3">
      <c r="A2535">
        <v>41862</v>
      </c>
      <c r="B2535">
        <v>95.46</v>
      </c>
      <c r="E2535">
        <v>28283279</v>
      </c>
    </row>
    <row r="2536" spans="1:5" x14ac:dyDescent="0.3">
      <c r="A2536">
        <v>41859</v>
      </c>
      <c r="B2536">
        <v>94.9</v>
      </c>
      <c r="E2536">
        <v>40238383</v>
      </c>
    </row>
    <row r="2537" spans="1:5" x14ac:dyDescent="0.3">
      <c r="A2537">
        <v>41858</v>
      </c>
      <c r="B2537">
        <v>94.22</v>
      </c>
      <c r="E2537">
        <v>33274669</v>
      </c>
    </row>
    <row r="2538" spans="1:5" x14ac:dyDescent="0.3">
      <c r="A2538">
        <v>41857</v>
      </c>
      <c r="B2538">
        <v>94.52</v>
      </c>
      <c r="E2538">
        <v>34431913</v>
      </c>
    </row>
    <row r="2539" spans="1:5" x14ac:dyDescent="0.3">
      <c r="A2539">
        <v>41856</v>
      </c>
      <c r="B2539">
        <v>94.59</v>
      </c>
      <c r="E2539">
        <v>50331066</v>
      </c>
    </row>
    <row r="2540" spans="1:5" x14ac:dyDescent="0.3">
      <c r="A2540">
        <v>41855</v>
      </c>
      <c r="B2540">
        <v>95.32</v>
      </c>
      <c r="E2540">
        <v>33230537</v>
      </c>
    </row>
    <row r="2541" spans="1:5" x14ac:dyDescent="0.3">
      <c r="A2541">
        <v>41852</v>
      </c>
      <c r="B2541">
        <v>94.67</v>
      </c>
      <c r="E2541">
        <v>60707990</v>
      </c>
    </row>
    <row r="2542" spans="1:5" x14ac:dyDescent="0.3">
      <c r="A2542">
        <v>41851</v>
      </c>
      <c r="B2542">
        <v>95.02</v>
      </c>
      <c r="E2542">
        <v>50047926</v>
      </c>
    </row>
    <row r="2543" spans="1:5" x14ac:dyDescent="0.3">
      <c r="A2543">
        <v>41850</v>
      </c>
      <c r="B2543">
        <v>96.98</v>
      </c>
      <c r="E2543">
        <v>35348519</v>
      </c>
    </row>
    <row r="2544" spans="1:5" x14ac:dyDescent="0.3">
      <c r="A2544">
        <v>41849</v>
      </c>
      <c r="B2544">
        <v>96.6</v>
      </c>
      <c r="E2544">
        <v>27022232</v>
      </c>
    </row>
    <row r="2545" spans="1:5" x14ac:dyDescent="0.3">
      <c r="A2545">
        <v>41848</v>
      </c>
      <c r="B2545">
        <v>96.77</v>
      </c>
      <c r="E2545">
        <v>25603360</v>
      </c>
    </row>
    <row r="2546" spans="1:5" x14ac:dyDescent="0.3">
      <c r="A2546">
        <v>41845</v>
      </c>
      <c r="B2546">
        <v>96.74</v>
      </c>
      <c r="E2546">
        <v>29903633</v>
      </c>
    </row>
    <row r="2547" spans="1:5" x14ac:dyDescent="0.3">
      <c r="A2547">
        <v>41844</v>
      </c>
      <c r="B2547">
        <v>97.12</v>
      </c>
      <c r="E2547">
        <v>24707180</v>
      </c>
    </row>
    <row r="2548" spans="1:5" x14ac:dyDescent="0.3">
      <c r="A2548">
        <v>41843</v>
      </c>
      <c r="B2548">
        <v>97.227000000000004</v>
      </c>
      <c r="E2548">
        <v>28947464</v>
      </c>
    </row>
    <row r="2549" spans="1:5" x14ac:dyDescent="0.3">
      <c r="A2549">
        <v>41842</v>
      </c>
      <c r="B2549">
        <v>96.61</v>
      </c>
      <c r="E2549">
        <v>25770404</v>
      </c>
    </row>
    <row r="2550" spans="1:5" x14ac:dyDescent="0.3">
      <c r="A2550">
        <v>41841</v>
      </c>
      <c r="B2550">
        <v>96</v>
      </c>
      <c r="E2550">
        <v>29754810</v>
      </c>
    </row>
    <row r="2551" spans="1:5" x14ac:dyDescent="0.3">
      <c r="A2551">
        <v>41838</v>
      </c>
      <c r="B2551">
        <v>96.12</v>
      </c>
      <c r="E2551">
        <v>36690832</v>
      </c>
    </row>
    <row r="2552" spans="1:5" x14ac:dyDescent="0.3">
      <c r="A2552">
        <v>41837</v>
      </c>
      <c r="B2552">
        <v>94.619</v>
      </c>
      <c r="E2552">
        <v>43111514</v>
      </c>
    </row>
    <row r="2553" spans="1:5" x14ac:dyDescent="0.3">
      <c r="A2553">
        <v>41836</v>
      </c>
      <c r="B2553">
        <v>95.89</v>
      </c>
      <c r="E2553">
        <v>22061998</v>
      </c>
    </row>
    <row r="2554" spans="1:5" x14ac:dyDescent="0.3">
      <c r="A2554">
        <v>41835</v>
      </c>
      <c r="B2554">
        <v>95.51</v>
      </c>
      <c r="E2554">
        <v>39480119</v>
      </c>
    </row>
    <row r="2555" spans="1:5" x14ac:dyDescent="0.3">
      <c r="A2555">
        <v>41834</v>
      </c>
      <c r="B2555">
        <v>95.84</v>
      </c>
      <c r="E2555">
        <v>19579041</v>
      </c>
    </row>
    <row r="2556" spans="1:5" x14ac:dyDescent="0.3">
      <c r="A2556">
        <v>41831</v>
      </c>
      <c r="B2556">
        <v>95.27</v>
      </c>
      <c r="E2556">
        <v>19570393</v>
      </c>
    </row>
    <row r="2557" spans="1:5" x14ac:dyDescent="0.3">
      <c r="A2557">
        <v>41830</v>
      </c>
      <c r="B2557">
        <v>94.66</v>
      </c>
      <c r="E2557">
        <v>44250020</v>
      </c>
    </row>
    <row r="2558" spans="1:5" x14ac:dyDescent="0.3">
      <c r="A2558">
        <v>41829</v>
      </c>
      <c r="B2558">
        <v>94.96</v>
      </c>
      <c r="E2558">
        <v>29928322</v>
      </c>
    </row>
    <row r="2559" spans="1:5" x14ac:dyDescent="0.3">
      <c r="A2559">
        <v>41828</v>
      </c>
      <c r="B2559">
        <v>94.26</v>
      </c>
      <c r="E2559">
        <v>40612448</v>
      </c>
    </row>
    <row r="2560" spans="1:5" x14ac:dyDescent="0.3">
      <c r="A2560">
        <v>41827</v>
      </c>
      <c r="B2560">
        <v>95.41</v>
      </c>
      <c r="E2560">
        <v>23266428</v>
      </c>
    </row>
    <row r="2561" spans="1:5" x14ac:dyDescent="0.3">
      <c r="A2561">
        <v>41823</v>
      </c>
      <c r="B2561">
        <v>95.7</v>
      </c>
      <c r="E2561">
        <v>15291700</v>
      </c>
    </row>
    <row r="2562" spans="1:5" x14ac:dyDescent="0.3">
      <c r="A2562">
        <v>41822</v>
      </c>
      <c r="B2562">
        <v>95.1</v>
      </c>
      <c r="E2562">
        <v>18784391</v>
      </c>
    </row>
    <row r="2563" spans="1:5" x14ac:dyDescent="0.3">
      <c r="A2563">
        <v>41821</v>
      </c>
      <c r="B2563">
        <v>94.94</v>
      </c>
      <c r="E2563">
        <v>31862487</v>
      </c>
    </row>
    <row r="2564" spans="1:5" x14ac:dyDescent="0.3">
      <c r="A2564">
        <v>41820</v>
      </c>
      <c r="B2564">
        <v>93.91</v>
      </c>
      <c r="E2564">
        <v>19764915</v>
      </c>
    </row>
    <row r="2565" spans="1:5" x14ac:dyDescent="0.3">
      <c r="A2565">
        <v>41817</v>
      </c>
      <c r="B2565">
        <v>93.75</v>
      </c>
      <c r="E2565">
        <v>22881506</v>
      </c>
    </row>
    <row r="2566" spans="1:5" x14ac:dyDescent="0.3">
      <c r="A2566">
        <v>41816</v>
      </c>
      <c r="B2566">
        <v>93.34</v>
      </c>
      <c r="E2566">
        <v>22572172</v>
      </c>
    </row>
    <row r="2567" spans="1:5" x14ac:dyDescent="0.3">
      <c r="A2567">
        <v>41815</v>
      </c>
      <c r="B2567">
        <v>93.29</v>
      </c>
      <c r="E2567">
        <v>32818591</v>
      </c>
    </row>
    <row r="2568" spans="1:5" x14ac:dyDescent="0.3">
      <c r="A2568">
        <v>41814</v>
      </c>
      <c r="B2568">
        <v>92.7</v>
      </c>
      <c r="E2568">
        <v>31945762</v>
      </c>
    </row>
    <row r="2569" spans="1:5" x14ac:dyDescent="0.3">
      <c r="A2569">
        <v>41813</v>
      </c>
      <c r="B2569">
        <v>92.79</v>
      </c>
      <c r="E2569">
        <v>20837926</v>
      </c>
    </row>
    <row r="2570" spans="1:5" x14ac:dyDescent="0.3">
      <c r="A2570">
        <v>41810</v>
      </c>
      <c r="B2570">
        <v>92.77</v>
      </c>
      <c r="E2570">
        <v>25897494</v>
      </c>
    </row>
    <row r="2571" spans="1:5" x14ac:dyDescent="0.3">
      <c r="A2571">
        <v>41809</v>
      </c>
      <c r="B2571">
        <v>92.91</v>
      </c>
      <c r="E2571">
        <v>38427402</v>
      </c>
    </row>
    <row r="2572" spans="1:5" x14ac:dyDescent="0.3">
      <c r="A2572">
        <v>41808</v>
      </c>
      <c r="B2572">
        <v>92.97</v>
      </c>
      <c r="E2572">
        <v>34514013</v>
      </c>
    </row>
    <row r="2573" spans="1:5" x14ac:dyDescent="0.3">
      <c r="A2573">
        <v>41807</v>
      </c>
      <c r="B2573">
        <v>92.45</v>
      </c>
      <c r="E2573">
        <v>19984787</v>
      </c>
    </row>
    <row r="2574" spans="1:5" x14ac:dyDescent="0.3">
      <c r="A2574">
        <v>41806</v>
      </c>
      <c r="B2574">
        <v>92.4</v>
      </c>
      <c r="E2574">
        <v>25218557</v>
      </c>
    </row>
    <row r="2575" spans="1:5" x14ac:dyDescent="0.3">
      <c r="A2575">
        <v>41803</v>
      </c>
      <c r="B2575">
        <v>92.32</v>
      </c>
      <c r="E2575">
        <v>39449997</v>
      </c>
    </row>
    <row r="2576" spans="1:5" x14ac:dyDescent="0.3">
      <c r="A2576">
        <v>41802</v>
      </c>
      <c r="B2576">
        <v>92.05</v>
      </c>
      <c r="E2576">
        <v>35275853</v>
      </c>
    </row>
    <row r="2577" spans="1:5" x14ac:dyDescent="0.3">
      <c r="A2577">
        <v>41801</v>
      </c>
      <c r="B2577">
        <v>92.89</v>
      </c>
      <c r="E2577">
        <v>22884331</v>
      </c>
    </row>
    <row r="2578" spans="1:5" x14ac:dyDescent="0.3">
      <c r="A2578">
        <v>41800</v>
      </c>
      <c r="B2578">
        <v>92.91</v>
      </c>
      <c r="E2578">
        <v>20635286</v>
      </c>
    </row>
    <row r="2579" spans="1:5" x14ac:dyDescent="0.3">
      <c r="A2579">
        <v>41799</v>
      </c>
      <c r="B2579">
        <v>92.75</v>
      </c>
      <c r="E2579">
        <v>23402469</v>
      </c>
    </row>
    <row r="2580" spans="1:5" x14ac:dyDescent="0.3">
      <c r="A2580">
        <v>41796</v>
      </c>
      <c r="B2580">
        <v>92.82</v>
      </c>
      <c r="E2580">
        <v>22680643</v>
      </c>
    </row>
    <row r="2581" spans="1:5" x14ac:dyDescent="0.3">
      <c r="A2581">
        <v>41795</v>
      </c>
      <c r="B2581">
        <v>92.29</v>
      </c>
      <c r="E2581">
        <v>35583055</v>
      </c>
    </row>
    <row r="2582" spans="1:5" x14ac:dyDescent="0.3">
      <c r="A2582">
        <v>41794</v>
      </c>
      <c r="B2582">
        <v>91.52</v>
      </c>
      <c r="E2582">
        <v>20128261</v>
      </c>
    </row>
    <row r="2583" spans="1:5" x14ac:dyDescent="0.3">
      <c r="A2583">
        <v>41793</v>
      </c>
      <c r="B2583">
        <v>91.18</v>
      </c>
      <c r="E2583">
        <v>21783686</v>
      </c>
    </row>
    <row r="2584" spans="1:5" x14ac:dyDescent="0.3">
      <c r="A2584">
        <v>41792</v>
      </c>
      <c r="B2584">
        <v>91.22</v>
      </c>
      <c r="E2584">
        <v>30415405</v>
      </c>
    </row>
    <row r="2585" spans="1:5" x14ac:dyDescent="0.3">
      <c r="A2585">
        <v>41789</v>
      </c>
      <c r="B2585">
        <v>91.31</v>
      </c>
      <c r="E2585">
        <v>29916899</v>
      </c>
    </row>
    <row r="2586" spans="1:5" x14ac:dyDescent="0.3">
      <c r="A2586">
        <v>41788</v>
      </c>
      <c r="B2586">
        <v>91.3</v>
      </c>
      <c r="E2586">
        <v>33036099</v>
      </c>
    </row>
    <row r="2587" spans="1:5" x14ac:dyDescent="0.3">
      <c r="A2587">
        <v>41787</v>
      </c>
      <c r="B2587">
        <v>90.72</v>
      </c>
      <c r="E2587">
        <v>30478074</v>
      </c>
    </row>
    <row r="2588" spans="1:5" x14ac:dyDescent="0.3">
      <c r="A2588">
        <v>41786</v>
      </c>
      <c r="B2588">
        <v>91.001000000000005</v>
      </c>
      <c r="E2588">
        <v>29725231</v>
      </c>
    </row>
    <row r="2589" spans="1:5" x14ac:dyDescent="0.3">
      <c r="A2589">
        <v>41782</v>
      </c>
      <c r="B2589">
        <v>89.88</v>
      </c>
      <c r="E2589">
        <v>22691254</v>
      </c>
    </row>
    <row r="2590" spans="1:5" x14ac:dyDescent="0.3">
      <c r="A2590">
        <v>41781</v>
      </c>
      <c r="B2590">
        <v>89.23</v>
      </c>
      <c r="E2590">
        <v>30617089</v>
      </c>
    </row>
    <row r="2591" spans="1:5" x14ac:dyDescent="0.3">
      <c r="A2591">
        <v>41780</v>
      </c>
      <c r="B2591">
        <v>88.84</v>
      </c>
      <c r="E2591">
        <v>36837678</v>
      </c>
    </row>
    <row r="2592" spans="1:5" x14ac:dyDescent="0.3">
      <c r="A2592">
        <v>41779</v>
      </c>
      <c r="B2592">
        <v>88</v>
      </c>
      <c r="E2592">
        <v>33715953</v>
      </c>
    </row>
    <row r="2593" spans="1:5" x14ac:dyDescent="0.3">
      <c r="A2593">
        <v>41778</v>
      </c>
      <c r="B2593">
        <v>88.32</v>
      </c>
      <c r="E2593">
        <v>32017036</v>
      </c>
    </row>
    <row r="2594" spans="1:5" x14ac:dyDescent="0.3">
      <c r="A2594">
        <v>41775</v>
      </c>
      <c r="B2594">
        <v>87.71</v>
      </c>
      <c r="E2594">
        <v>66807315</v>
      </c>
    </row>
    <row r="2595" spans="1:5" x14ac:dyDescent="0.3">
      <c r="A2595">
        <v>41774</v>
      </c>
      <c r="B2595">
        <v>87.135000000000005</v>
      </c>
      <c r="E2595">
        <v>59680284</v>
      </c>
    </row>
    <row r="2596" spans="1:5" x14ac:dyDescent="0.3">
      <c r="A2596">
        <v>41773</v>
      </c>
      <c r="B2596">
        <v>87.83</v>
      </c>
      <c r="E2596">
        <v>26483571</v>
      </c>
    </row>
    <row r="2597" spans="1:5" x14ac:dyDescent="0.3">
      <c r="A2597">
        <v>41772</v>
      </c>
      <c r="B2597">
        <v>88.29</v>
      </c>
      <c r="E2597">
        <v>30311862</v>
      </c>
    </row>
    <row r="2598" spans="1:5" x14ac:dyDescent="0.3">
      <c r="A2598">
        <v>41771</v>
      </c>
      <c r="B2598">
        <v>88.23</v>
      </c>
      <c r="E2598">
        <v>38951060</v>
      </c>
    </row>
    <row r="2599" spans="1:5" x14ac:dyDescent="0.3">
      <c r="A2599">
        <v>41768</v>
      </c>
      <c r="B2599">
        <v>86.8</v>
      </c>
      <c r="E2599">
        <v>35081529</v>
      </c>
    </row>
    <row r="2600" spans="1:5" x14ac:dyDescent="0.3">
      <c r="A2600">
        <v>41767</v>
      </c>
      <c r="B2600">
        <v>86.48</v>
      </c>
      <c r="E2600">
        <v>46556871</v>
      </c>
    </row>
    <row r="2601" spans="1:5" x14ac:dyDescent="0.3">
      <c r="A2601">
        <v>41766</v>
      </c>
      <c r="B2601">
        <v>86.56</v>
      </c>
      <c r="E2601">
        <v>67489143</v>
      </c>
    </row>
    <row r="2602" spans="1:5" x14ac:dyDescent="0.3">
      <c r="A2602">
        <v>41765</v>
      </c>
      <c r="B2602">
        <v>86.81</v>
      </c>
      <c r="E2602">
        <v>33698549</v>
      </c>
    </row>
    <row r="2603" spans="1:5" x14ac:dyDescent="0.3">
      <c r="A2603">
        <v>41764</v>
      </c>
      <c r="B2603">
        <v>87.95</v>
      </c>
      <c r="E2603">
        <v>27924376</v>
      </c>
    </row>
    <row r="2604" spans="1:5" x14ac:dyDescent="0.3">
      <c r="A2604">
        <v>41761</v>
      </c>
      <c r="B2604">
        <v>87.49</v>
      </c>
      <c r="E2604">
        <v>40074150</v>
      </c>
    </row>
    <row r="2605" spans="1:5" x14ac:dyDescent="0.3">
      <c r="A2605">
        <v>41760</v>
      </c>
      <c r="B2605">
        <v>87.65</v>
      </c>
      <c r="E2605">
        <v>37127219</v>
      </c>
    </row>
    <row r="2606" spans="1:5" x14ac:dyDescent="0.3">
      <c r="A2606">
        <v>41759</v>
      </c>
      <c r="B2606">
        <v>87.39</v>
      </c>
      <c r="E2606">
        <v>38689408</v>
      </c>
    </row>
    <row r="2607" spans="1:5" x14ac:dyDescent="0.3">
      <c r="A2607">
        <v>41758</v>
      </c>
      <c r="B2607">
        <v>87.16</v>
      </c>
      <c r="E2607">
        <v>36742661</v>
      </c>
    </row>
    <row r="2608" spans="1:5" x14ac:dyDescent="0.3">
      <c r="A2608">
        <v>41757</v>
      </c>
      <c r="B2608">
        <v>86.47</v>
      </c>
      <c r="E2608">
        <v>58623796</v>
      </c>
    </row>
    <row r="2609" spans="1:5" x14ac:dyDescent="0.3">
      <c r="A2609">
        <v>41754</v>
      </c>
      <c r="B2609">
        <v>86.19</v>
      </c>
      <c r="E2609">
        <v>44341588</v>
      </c>
    </row>
    <row r="2610" spans="1:5" x14ac:dyDescent="0.3">
      <c r="A2610">
        <v>41753</v>
      </c>
      <c r="B2610">
        <v>87.59</v>
      </c>
      <c r="E2610">
        <v>48926264</v>
      </c>
    </row>
    <row r="2611" spans="1:5" x14ac:dyDescent="0.3">
      <c r="A2611">
        <v>41752</v>
      </c>
      <c r="B2611">
        <v>86.76</v>
      </c>
      <c r="E2611">
        <v>34376729</v>
      </c>
    </row>
    <row r="2612" spans="1:5" x14ac:dyDescent="0.3">
      <c r="A2612">
        <v>41751</v>
      </c>
      <c r="B2612">
        <v>87.53</v>
      </c>
      <c r="E2612">
        <v>38593408</v>
      </c>
    </row>
    <row r="2613" spans="1:5" x14ac:dyDescent="0.3">
      <c r="A2613">
        <v>41750</v>
      </c>
      <c r="B2613">
        <v>86.84</v>
      </c>
      <c r="E2613">
        <v>25947923</v>
      </c>
    </row>
    <row r="2614" spans="1:5" x14ac:dyDescent="0.3">
      <c r="A2614">
        <v>41746</v>
      </c>
      <c r="B2614">
        <v>86.2</v>
      </c>
      <c r="E2614">
        <v>53719454</v>
      </c>
    </row>
    <row r="2615" spans="1:5" x14ac:dyDescent="0.3">
      <c r="A2615">
        <v>41745</v>
      </c>
      <c r="B2615">
        <v>86.18</v>
      </c>
      <c r="E2615">
        <v>46970899</v>
      </c>
    </row>
    <row r="2616" spans="1:5" x14ac:dyDescent="0.3">
      <c r="A2616">
        <v>41744</v>
      </c>
      <c r="B2616">
        <v>85.0501</v>
      </c>
      <c r="E2616">
        <v>84631517</v>
      </c>
    </row>
    <row r="2617" spans="1:5" x14ac:dyDescent="0.3">
      <c r="A2617">
        <v>41743</v>
      </c>
      <c r="B2617">
        <v>84.77</v>
      </c>
      <c r="E2617">
        <v>46500747</v>
      </c>
    </row>
    <row r="2618" spans="1:5" x14ac:dyDescent="0.3">
      <c r="A2618">
        <v>41740</v>
      </c>
      <c r="B2618">
        <v>84.11</v>
      </c>
      <c r="E2618">
        <v>93657425</v>
      </c>
    </row>
    <row r="2619" spans="1:5" x14ac:dyDescent="0.3">
      <c r="A2619">
        <v>41739</v>
      </c>
      <c r="B2619">
        <v>85.1</v>
      </c>
      <c r="E2619">
        <v>73659615</v>
      </c>
    </row>
    <row r="2620" spans="1:5" x14ac:dyDescent="0.3">
      <c r="A2620">
        <v>41738</v>
      </c>
      <c r="B2620">
        <v>87.82</v>
      </c>
      <c r="E2620">
        <v>45685231</v>
      </c>
    </row>
    <row r="2621" spans="1:5" x14ac:dyDescent="0.3">
      <c r="A2621">
        <v>41737</v>
      </c>
      <c r="B2621">
        <v>86.34</v>
      </c>
      <c r="E2621">
        <v>51495650</v>
      </c>
    </row>
    <row r="2622" spans="1:5" x14ac:dyDescent="0.3">
      <c r="A2622">
        <v>41736</v>
      </c>
      <c r="B2622">
        <v>85.55</v>
      </c>
      <c r="E2622">
        <v>83995771</v>
      </c>
    </row>
    <row r="2623" spans="1:5" x14ac:dyDescent="0.3">
      <c r="A2623">
        <v>41733</v>
      </c>
      <c r="B2623">
        <v>86.37</v>
      </c>
      <c r="E2623">
        <v>131213229</v>
      </c>
    </row>
    <row r="2624" spans="1:5" x14ac:dyDescent="0.3">
      <c r="A2624">
        <v>41732</v>
      </c>
      <c r="B2624">
        <v>88.73</v>
      </c>
      <c r="E2624">
        <v>30319074</v>
      </c>
    </row>
    <row r="2625" spans="1:5" x14ac:dyDescent="0.3">
      <c r="A2625">
        <v>41731</v>
      </c>
      <c r="B2625">
        <v>89.44</v>
      </c>
      <c r="E2625">
        <v>34631615</v>
      </c>
    </row>
    <row r="2626" spans="1:5" x14ac:dyDescent="0.3">
      <c r="A2626">
        <v>41730</v>
      </c>
      <c r="B2626">
        <v>89.21</v>
      </c>
      <c r="E2626">
        <v>38683837</v>
      </c>
    </row>
    <row r="2627" spans="1:5" x14ac:dyDescent="0.3">
      <c r="A2627">
        <v>41729</v>
      </c>
      <c r="B2627">
        <v>87.67</v>
      </c>
      <c r="E2627">
        <v>33924297</v>
      </c>
    </row>
    <row r="2628" spans="1:5" x14ac:dyDescent="0.3">
      <c r="A2628">
        <v>41726</v>
      </c>
      <c r="B2628">
        <v>87.05</v>
      </c>
      <c r="E2628">
        <v>39895065</v>
      </c>
    </row>
    <row r="2629" spans="1:5" x14ac:dyDescent="0.3">
      <c r="A2629">
        <v>41725</v>
      </c>
      <c r="B2629">
        <v>86.879000000000005</v>
      </c>
      <c r="E2629">
        <v>64784488</v>
      </c>
    </row>
    <row r="2630" spans="1:5" x14ac:dyDescent="0.3">
      <c r="A2630">
        <v>41724</v>
      </c>
      <c r="B2630">
        <v>87.37</v>
      </c>
      <c r="E2630">
        <v>40930442</v>
      </c>
    </row>
    <row r="2631" spans="1:5" x14ac:dyDescent="0.3">
      <c r="A2631">
        <v>41723</v>
      </c>
      <c r="B2631">
        <v>88.51</v>
      </c>
      <c r="E2631">
        <v>41723335</v>
      </c>
    </row>
    <row r="2632" spans="1:5" x14ac:dyDescent="0.3">
      <c r="A2632">
        <v>41722</v>
      </c>
      <c r="B2632">
        <v>88.22</v>
      </c>
      <c r="E2632">
        <v>77735313</v>
      </c>
    </row>
    <row r="2633" spans="1:5" x14ac:dyDescent="0.3">
      <c r="A2633">
        <v>41719</v>
      </c>
      <c r="B2633">
        <v>89</v>
      </c>
      <c r="E2633">
        <v>62812715</v>
      </c>
    </row>
    <row r="2634" spans="1:5" x14ac:dyDescent="0.3">
      <c r="A2634">
        <v>41718</v>
      </c>
      <c r="B2634">
        <v>90.29</v>
      </c>
      <c r="E2634">
        <v>31634538</v>
      </c>
    </row>
    <row r="2635" spans="1:5" x14ac:dyDescent="0.3">
      <c r="A2635">
        <v>41717</v>
      </c>
      <c r="B2635">
        <v>90.04</v>
      </c>
      <c r="E2635">
        <v>40869371</v>
      </c>
    </row>
    <row r="2636" spans="1:5" x14ac:dyDescent="0.3">
      <c r="A2636">
        <v>41716</v>
      </c>
      <c r="B2636">
        <v>90.53</v>
      </c>
      <c r="E2636">
        <v>31250235</v>
      </c>
    </row>
    <row r="2637" spans="1:5" x14ac:dyDescent="0.3">
      <c r="A2637">
        <v>41715</v>
      </c>
      <c r="B2637">
        <v>89.45</v>
      </c>
      <c r="E2637">
        <v>28476800</v>
      </c>
    </row>
    <row r="2638" spans="1:5" x14ac:dyDescent="0.3">
      <c r="A2638">
        <v>41712</v>
      </c>
      <c r="B2638">
        <v>88.67</v>
      </c>
      <c r="E2638">
        <v>38738769</v>
      </c>
    </row>
    <row r="2639" spans="1:5" x14ac:dyDescent="0.3">
      <c r="A2639">
        <v>41711</v>
      </c>
      <c r="B2639">
        <v>89.28</v>
      </c>
      <c r="E2639">
        <v>48541951</v>
      </c>
    </row>
    <row r="2640" spans="1:5" x14ac:dyDescent="0.3">
      <c r="A2640">
        <v>41710</v>
      </c>
      <c r="B2640">
        <v>90.56</v>
      </c>
      <c r="E2640">
        <v>27997215</v>
      </c>
    </row>
    <row r="2641" spans="1:5" x14ac:dyDescent="0.3">
      <c r="A2641">
        <v>41709</v>
      </c>
      <c r="B2641">
        <v>90.22</v>
      </c>
      <c r="E2641">
        <v>27505046</v>
      </c>
    </row>
    <row r="2642" spans="1:5" x14ac:dyDescent="0.3">
      <c r="A2642">
        <v>41708</v>
      </c>
      <c r="B2642">
        <v>90.61</v>
      </c>
      <c r="E2642">
        <v>18138198</v>
      </c>
    </row>
    <row r="2643" spans="1:5" x14ac:dyDescent="0.3">
      <c r="A2643">
        <v>41705</v>
      </c>
      <c r="B2643">
        <v>90.53</v>
      </c>
      <c r="E2643">
        <v>31174837</v>
      </c>
    </row>
    <row r="2644" spans="1:5" x14ac:dyDescent="0.3">
      <c r="A2644">
        <v>41704</v>
      </c>
      <c r="B2644">
        <v>90.98</v>
      </c>
      <c r="E2644">
        <v>24086220</v>
      </c>
    </row>
    <row r="2645" spans="1:5" x14ac:dyDescent="0.3">
      <c r="A2645">
        <v>41703</v>
      </c>
      <c r="B2645">
        <v>91.06</v>
      </c>
      <c r="E2645">
        <v>27220604</v>
      </c>
    </row>
    <row r="2646" spans="1:5" x14ac:dyDescent="0.3">
      <c r="A2646">
        <v>41702</v>
      </c>
      <c r="B2646">
        <v>90.81</v>
      </c>
      <c r="E2646">
        <v>33213909</v>
      </c>
    </row>
    <row r="2647" spans="1:5" x14ac:dyDescent="0.3">
      <c r="A2647">
        <v>41701</v>
      </c>
      <c r="B2647">
        <v>89.67</v>
      </c>
      <c r="E2647">
        <v>38946845</v>
      </c>
    </row>
    <row r="2648" spans="1:5" x14ac:dyDescent="0.3">
      <c r="A2648">
        <v>41698</v>
      </c>
      <c r="B2648">
        <v>90.34</v>
      </c>
      <c r="E2648">
        <v>48623159</v>
      </c>
    </row>
    <row r="2649" spans="1:5" x14ac:dyDescent="0.3">
      <c r="A2649">
        <v>41697</v>
      </c>
      <c r="B2649">
        <v>90.44</v>
      </c>
      <c r="E2649">
        <v>28750313</v>
      </c>
    </row>
    <row r="2650" spans="1:5" x14ac:dyDescent="0.3">
      <c r="A2650">
        <v>41696</v>
      </c>
      <c r="B2650">
        <v>90.23</v>
      </c>
      <c r="E2650">
        <v>42968334</v>
      </c>
    </row>
    <row r="2651" spans="1:5" x14ac:dyDescent="0.3">
      <c r="A2651">
        <v>41695</v>
      </c>
      <c r="B2651">
        <v>90.31</v>
      </c>
      <c r="E2651">
        <v>27464711</v>
      </c>
    </row>
    <row r="2652" spans="1:5" x14ac:dyDescent="0.3">
      <c r="A2652">
        <v>41694</v>
      </c>
      <c r="B2652">
        <v>90.41</v>
      </c>
      <c r="E2652">
        <v>31517522</v>
      </c>
    </row>
    <row r="2653" spans="1:5" x14ac:dyDescent="0.3">
      <c r="A2653">
        <v>41691</v>
      </c>
      <c r="B2653">
        <v>89.93</v>
      </c>
      <c r="E2653">
        <v>31221745</v>
      </c>
    </row>
    <row r="2654" spans="1:5" x14ac:dyDescent="0.3">
      <c r="A2654">
        <v>41690</v>
      </c>
      <c r="B2654">
        <v>90.05</v>
      </c>
      <c r="E2654">
        <v>41833212</v>
      </c>
    </row>
    <row r="2655" spans="1:5" x14ac:dyDescent="0.3">
      <c r="A2655">
        <v>41689</v>
      </c>
      <c r="B2655">
        <v>89.63</v>
      </c>
      <c r="E2655">
        <v>41775267</v>
      </c>
    </row>
    <row r="2656" spans="1:5" x14ac:dyDescent="0.3">
      <c r="A2656">
        <v>41688</v>
      </c>
      <c r="B2656">
        <v>90.25</v>
      </c>
      <c r="E2656">
        <v>29614391</v>
      </c>
    </row>
    <row r="2657" spans="1:5" x14ac:dyDescent="0.3">
      <c r="A2657">
        <v>41684</v>
      </c>
      <c r="B2657">
        <v>89.81</v>
      </c>
      <c r="E2657">
        <v>34086390</v>
      </c>
    </row>
    <row r="2658" spans="1:5" x14ac:dyDescent="0.3">
      <c r="A2658">
        <v>41683</v>
      </c>
      <c r="B2658">
        <v>89.63</v>
      </c>
      <c r="E2658">
        <v>40492842</v>
      </c>
    </row>
    <row r="2659" spans="1:5" x14ac:dyDescent="0.3">
      <c r="A2659">
        <v>41682</v>
      </c>
      <c r="B2659">
        <v>88.97</v>
      </c>
      <c r="E2659">
        <v>32533008</v>
      </c>
    </row>
    <row r="2660" spans="1:5" x14ac:dyDescent="0.3">
      <c r="A2660">
        <v>41681</v>
      </c>
      <c r="B2660">
        <v>88.8</v>
      </c>
      <c r="E2660">
        <v>38682035</v>
      </c>
    </row>
    <row r="2661" spans="1:5" x14ac:dyDescent="0.3">
      <c r="A2661">
        <v>41680</v>
      </c>
      <c r="B2661">
        <v>87.8</v>
      </c>
      <c r="E2661">
        <v>30225157</v>
      </c>
    </row>
    <row r="2662" spans="1:5" x14ac:dyDescent="0.3">
      <c r="A2662">
        <v>41677</v>
      </c>
      <c r="B2662">
        <v>87.3</v>
      </c>
      <c r="E2662">
        <v>38467242</v>
      </c>
    </row>
    <row r="2663" spans="1:5" x14ac:dyDescent="0.3">
      <c r="A2663">
        <v>41676</v>
      </c>
      <c r="B2663">
        <v>85.77</v>
      </c>
      <c r="E2663">
        <v>32338053</v>
      </c>
    </row>
    <row r="2664" spans="1:5" x14ac:dyDescent="0.3">
      <c r="A2664">
        <v>41675</v>
      </c>
      <c r="B2664">
        <v>84.69</v>
      </c>
      <c r="E2664">
        <v>41969204</v>
      </c>
    </row>
    <row r="2665" spans="1:5" x14ac:dyDescent="0.3">
      <c r="A2665">
        <v>41674</v>
      </c>
      <c r="B2665">
        <v>84.91</v>
      </c>
      <c r="E2665">
        <v>37801215</v>
      </c>
    </row>
    <row r="2666" spans="1:5" x14ac:dyDescent="0.3">
      <c r="A2666">
        <v>41673</v>
      </c>
      <c r="B2666">
        <v>84.29</v>
      </c>
      <c r="E2666">
        <v>65617206</v>
      </c>
    </row>
    <row r="2667" spans="1:5" x14ac:dyDescent="0.3">
      <c r="A2667">
        <v>41670</v>
      </c>
      <c r="B2667">
        <v>86.27</v>
      </c>
      <c r="E2667">
        <v>45196915</v>
      </c>
    </row>
    <row r="2668" spans="1:5" x14ac:dyDescent="0.3">
      <c r="A2668">
        <v>41669</v>
      </c>
      <c r="B2668">
        <v>86.5</v>
      </c>
      <c r="E2668">
        <v>66863622</v>
      </c>
    </row>
    <row r="2669" spans="1:5" x14ac:dyDescent="0.3">
      <c r="A2669">
        <v>41668</v>
      </c>
      <c r="B2669">
        <v>84.93</v>
      </c>
      <c r="E2669">
        <v>52064566</v>
      </c>
    </row>
    <row r="2670" spans="1:5" x14ac:dyDescent="0.3">
      <c r="A2670">
        <v>41667</v>
      </c>
      <c r="B2670">
        <v>85.85</v>
      </c>
      <c r="E2670">
        <v>44439554</v>
      </c>
    </row>
    <row r="2671" spans="1:5" x14ac:dyDescent="0.3">
      <c r="A2671">
        <v>41666</v>
      </c>
      <c r="B2671">
        <v>85.9</v>
      </c>
      <c r="E2671">
        <v>63676475</v>
      </c>
    </row>
    <row r="2672" spans="1:5" x14ac:dyDescent="0.3">
      <c r="A2672">
        <v>41663</v>
      </c>
      <c r="B2672">
        <v>86.74</v>
      </c>
      <c r="E2672">
        <v>64334902</v>
      </c>
    </row>
    <row r="2673" spans="1:5" x14ac:dyDescent="0.3">
      <c r="A2673">
        <v>41662</v>
      </c>
      <c r="B2673">
        <v>88.48</v>
      </c>
      <c r="E2673">
        <v>35077428</v>
      </c>
    </row>
    <row r="2674" spans="1:5" x14ac:dyDescent="0.3">
      <c r="A2674">
        <v>41661</v>
      </c>
      <c r="B2674">
        <v>88.78</v>
      </c>
      <c r="E2674">
        <v>29425432</v>
      </c>
    </row>
    <row r="2675" spans="1:5" x14ac:dyDescent="0.3">
      <c r="A2675">
        <v>41660</v>
      </c>
      <c r="B2675">
        <v>88.55</v>
      </c>
      <c r="E2675">
        <v>26432336</v>
      </c>
    </row>
    <row r="2676" spans="1:5" x14ac:dyDescent="0.3">
      <c r="A2676">
        <v>41656</v>
      </c>
      <c r="B2676">
        <v>87.88</v>
      </c>
      <c r="E2676">
        <v>36908236</v>
      </c>
    </row>
    <row r="2677" spans="1:5" x14ac:dyDescent="0.3">
      <c r="A2677">
        <v>41655</v>
      </c>
      <c r="B2677">
        <v>88.38</v>
      </c>
      <c r="E2677">
        <v>34260219</v>
      </c>
    </row>
    <row r="2678" spans="1:5" x14ac:dyDescent="0.3">
      <c r="A2678">
        <v>41654</v>
      </c>
      <c r="B2678">
        <v>88.37</v>
      </c>
      <c r="E2678">
        <v>39859705</v>
      </c>
    </row>
    <row r="2679" spans="1:5" x14ac:dyDescent="0.3">
      <c r="A2679">
        <v>41653</v>
      </c>
      <c r="B2679">
        <v>87.65</v>
      </c>
      <c r="E2679">
        <v>37194076</v>
      </c>
    </row>
    <row r="2680" spans="1:5" x14ac:dyDescent="0.3">
      <c r="A2680">
        <v>41652</v>
      </c>
      <c r="B2680">
        <v>86.01</v>
      </c>
      <c r="E2680">
        <v>48855231</v>
      </c>
    </row>
    <row r="2681" spans="1:5" x14ac:dyDescent="0.3">
      <c r="A2681">
        <v>41649</v>
      </c>
      <c r="B2681">
        <v>87.3</v>
      </c>
      <c r="E2681">
        <v>38012069</v>
      </c>
    </row>
    <row r="2682" spans="1:5" x14ac:dyDescent="0.3">
      <c r="A2682">
        <v>41648</v>
      </c>
      <c r="B2682">
        <v>87.02</v>
      </c>
      <c r="E2682">
        <v>23695690</v>
      </c>
    </row>
    <row r="2683" spans="1:5" x14ac:dyDescent="0.3">
      <c r="A2683">
        <v>41647</v>
      </c>
      <c r="B2683">
        <v>87.31</v>
      </c>
      <c r="E2683">
        <v>27209991</v>
      </c>
    </row>
    <row r="2684" spans="1:5" x14ac:dyDescent="0.3">
      <c r="A2684">
        <v>41646</v>
      </c>
      <c r="B2684">
        <v>87.12</v>
      </c>
      <c r="E2684">
        <v>25913225</v>
      </c>
    </row>
    <row r="2685" spans="1:5" x14ac:dyDescent="0.3">
      <c r="A2685">
        <v>41645</v>
      </c>
      <c r="B2685">
        <v>86.32</v>
      </c>
      <c r="E2685">
        <v>32092437</v>
      </c>
    </row>
    <row r="2686" spans="1:5" x14ac:dyDescent="0.3">
      <c r="A2686">
        <v>41642</v>
      </c>
      <c r="B2686">
        <v>86.64</v>
      </c>
      <c r="E2686">
        <v>35727317</v>
      </c>
    </row>
    <row r="2687" spans="1:5" x14ac:dyDescent="0.3">
      <c r="A2687">
        <v>41641</v>
      </c>
      <c r="B2687">
        <v>87.27</v>
      </c>
      <c r="E2687">
        <v>29190009</v>
      </c>
    </row>
    <row r="2688" spans="1:5" x14ac:dyDescent="0.3">
      <c r="A2688">
        <v>41639</v>
      </c>
      <c r="B2688">
        <v>87.96</v>
      </c>
      <c r="E2688">
        <v>24896065</v>
      </c>
    </row>
    <row r="2689" spans="1:5" x14ac:dyDescent="0.3">
      <c r="A2689">
        <v>41638</v>
      </c>
      <c r="B2689">
        <v>87.39</v>
      </c>
      <c r="E2689">
        <v>18985622</v>
      </c>
    </row>
    <row r="2690" spans="1:5" x14ac:dyDescent="0.3">
      <c r="A2690">
        <v>41635</v>
      </c>
      <c r="B2690">
        <v>87.52</v>
      </c>
      <c r="E2690">
        <v>15831962</v>
      </c>
    </row>
    <row r="2691" spans="1:5" x14ac:dyDescent="0.3">
      <c r="A2691">
        <v>41634</v>
      </c>
      <c r="B2691">
        <v>87.74</v>
      </c>
      <c r="E2691">
        <v>15241096</v>
      </c>
    </row>
    <row r="2692" spans="1:5" x14ac:dyDescent="0.3">
      <c r="A2692">
        <v>41632</v>
      </c>
      <c r="B2692">
        <v>87.45</v>
      </c>
      <c r="E2692">
        <v>13852475</v>
      </c>
    </row>
    <row r="2693" spans="1:5" x14ac:dyDescent="0.3">
      <c r="A2693">
        <v>41631</v>
      </c>
      <c r="B2693">
        <v>87.41</v>
      </c>
      <c r="E2693">
        <v>28181764</v>
      </c>
    </row>
    <row r="2694" spans="1:5" x14ac:dyDescent="0.3">
      <c r="A2694">
        <v>41628</v>
      </c>
      <c r="B2694">
        <v>86.5</v>
      </c>
      <c r="E2694">
        <v>40475437</v>
      </c>
    </row>
    <row r="2695" spans="1:5" x14ac:dyDescent="0.3">
      <c r="A2695">
        <v>41627</v>
      </c>
      <c r="B2695">
        <v>85.9</v>
      </c>
      <c r="E2695">
        <v>46489555</v>
      </c>
    </row>
    <row r="2696" spans="1:5" x14ac:dyDescent="0.3">
      <c r="A2696">
        <v>41626</v>
      </c>
      <c r="B2696">
        <v>86.14</v>
      </c>
      <c r="E2696">
        <v>68387235</v>
      </c>
    </row>
    <row r="2697" spans="1:5" x14ac:dyDescent="0.3">
      <c r="A2697">
        <v>41625</v>
      </c>
      <c r="B2697">
        <v>85.15</v>
      </c>
      <c r="E2697">
        <v>24454893</v>
      </c>
    </row>
    <row r="2698" spans="1:5" x14ac:dyDescent="0.3">
      <c r="A2698">
        <v>41624</v>
      </c>
      <c r="B2698">
        <v>85.32</v>
      </c>
      <c r="E2698">
        <v>24908324</v>
      </c>
    </row>
    <row r="2699" spans="1:5" x14ac:dyDescent="0.3">
      <c r="A2699">
        <v>41621</v>
      </c>
      <c r="B2699">
        <v>84.85</v>
      </c>
      <c r="E2699">
        <v>34075415</v>
      </c>
    </row>
    <row r="2700" spans="1:5" x14ac:dyDescent="0.3">
      <c r="A2700">
        <v>41620</v>
      </c>
      <c r="B2700">
        <v>84.96</v>
      </c>
      <c r="E2700">
        <v>33662597</v>
      </c>
    </row>
    <row r="2701" spans="1:5" x14ac:dyDescent="0.3">
      <c r="A2701">
        <v>41619</v>
      </c>
      <c r="B2701">
        <v>85.18</v>
      </c>
      <c r="E2701">
        <v>36830565</v>
      </c>
    </row>
    <row r="2702" spans="1:5" x14ac:dyDescent="0.3">
      <c r="A2702">
        <v>41618</v>
      </c>
      <c r="B2702">
        <v>86.29</v>
      </c>
      <c r="E2702">
        <v>26965928</v>
      </c>
    </row>
    <row r="2703" spans="1:5" x14ac:dyDescent="0.3">
      <c r="A2703">
        <v>41617</v>
      </c>
      <c r="B2703">
        <v>86.35</v>
      </c>
      <c r="E2703">
        <v>22599903</v>
      </c>
    </row>
    <row r="2704" spans="1:5" x14ac:dyDescent="0.3">
      <c r="A2704">
        <v>41614</v>
      </c>
      <c r="B2704">
        <v>86</v>
      </c>
      <c r="E2704">
        <v>36842888</v>
      </c>
    </row>
    <row r="2705" spans="1:5" x14ac:dyDescent="0.3">
      <c r="A2705">
        <v>41613</v>
      </c>
      <c r="B2705">
        <v>85.38</v>
      </c>
      <c r="E2705">
        <v>39829338</v>
      </c>
    </row>
    <row r="2706" spans="1:5" x14ac:dyDescent="0.3">
      <c r="A2706">
        <v>41612</v>
      </c>
      <c r="B2706">
        <v>85.49</v>
      </c>
      <c r="E2706">
        <v>37193220</v>
      </c>
    </row>
    <row r="2707" spans="1:5" x14ac:dyDescent="0.3">
      <c r="A2707">
        <v>41611</v>
      </c>
      <c r="B2707">
        <v>85.41</v>
      </c>
      <c r="E2707">
        <v>37154262</v>
      </c>
    </row>
    <row r="2708" spans="1:5" x14ac:dyDescent="0.3">
      <c r="A2708">
        <v>41610</v>
      </c>
      <c r="B2708">
        <v>85.48</v>
      </c>
      <c r="E2708">
        <v>26354619</v>
      </c>
    </row>
    <row r="2709" spans="1:5" x14ac:dyDescent="0.3">
      <c r="A2709">
        <v>41607</v>
      </c>
      <c r="B2709">
        <v>85.73</v>
      </c>
      <c r="E2709">
        <v>16708898</v>
      </c>
    </row>
    <row r="2710" spans="1:5" x14ac:dyDescent="0.3">
      <c r="A2710">
        <v>41605</v>
      </c>
      <c r="B2710">
        <v>85.22</v>
      </c>
      <c r="E2710">
        <v>21638074</v>
      </c>
    </row>
    <row r="2711" spans="1:5" x14ac:dyDescent="0.3">
      <c r="A2711">
        <v>41604</v>
      </c>
      <c r="B2711">
        <v>84.63</v>
      </c>
      <c r="E2711">
        <v>26629288</v>
      </c>
    </row>
    <row r="2712" spans="1:5" x14ac:dyDescent="0.3">
      <c r="A2712">
        <v>41603</v>
      </c>
      <c r="B2712">
        <v>84.19</v>
      </c>
      <c r="E2712">
        <v>21691425</v>
      </c>
    </row>
    <row r="2713" spans="1:5" x14ac:dyDescent="0.3">
      <c r="A2713">
        <v>41600</v>
      </c>
      <c r="B2713">
        <v>83.99</v>
      </c>
      <c r="E2713">
        <v>25361273</v>
      </c>
    </row>
    <row r="2714" spans="1:5" x14ac:dyDescent="0.3">
      <c r="A2714">
        <v>41599</v>
      </c>
      <c r="B2714">
        <v>83.54</v>
      </c>
      <c r="E2714">
        <v>28125025</v>
      </c>
    </row>
    <row r="2715" spans="1:5" x14ac:dyDescent="0.3">
      <c r="A2715">
        <v>41598</v>
      </c>
      <c r="B2715">
        <v>82.7</v>
      </c>
      <c r="E2715">
        <v>32177418</v>
      </c>
    </row>
    <row r="2716" spans="1:5" x14ac:dyDescent="0.3">
      <c r="A2716">
        <v>41597</v>
      </c>
      <c r="B2716">
        <v>82.9</v>
      </c>
      <c r="E2716">
        <v>25545292</v>
      </c>
    </row>
    <row r="2717" spans="1:5" x14ac:dyDescent="0.3">
      <c r="A2717">
        <v>41596</v>
      </c>
      <c r="B2717">
        <v>83.14</v>
      </c>
      <c r="E2717">
        <v>31679608</v>
      </c>
    </row>
    <row r="2718" spans="1:5" x14ac:dyDescent="0.3">
      <c r="A2718">
        <v>41593</v>
      </c>
      <c r="B2718">
        <v>83.96</v>
      </c>
      <c r="E2718">
        <v>20515761</v>
      </c>
    </row>
    <row r="2719" spans="1:5" x14ac:dyDescent="0.3">
      <c r="A2719">
        <v>41592</v>
      </c>
      <c r="B2719">
        <v>83.8</v>
      </c>
      <c r="E2719">
        <v>31101157</v>
      </c>
    </row>
    <row r="2720" spans="1:5" x14ac:dyDescent="0.3">
      <c r="A2720">
        <v>41591</v>
      </c>
      <c r="B2720">
        <v>83.54</v>
      </c>
      <c r="E2720">
        <v>31345887</v>
      </c>
    </row>
    <row r="2721" spans="1:5" x14ac:dyDescent="0.3">
      <c r="A2721">
        <v>41590</v>
      </c>
      <c r="B2721">
        <v>82.54</v>
      </c>
      <c r="E2721">
        <v>20108526</v>
      </c>
    </row>
    <row r="2722" spans="1:5" x14ac:dyDescent="0.3">
      <c r="A2722">
        <v>41589</v>
      </c>
      <c r="B2722">
        <v>82.41</v>
      </c>
      <c r="E2722">
        <v>24822945</v>
      </c>
    </row>
    <row r="2723" spans="1:5" x14ac:dyDescent="0.3">
      <c r="A2723">
        <v>41586</v>
      </c>
      <c r="B2723">
        <v>82.54</v>
      </c>
      <c r="E2723">
        <v>31480519</v>
      </c>
    </row>
    <row r="2724" spans="1:5" x14ac:dyDescent="0.3">
      <c r="A2724">
        <v>41585</v>
      </c>
      <c r="B2724">
        <v>81.44</v>
      </c>
      <c r="E2724">
        <v>52173216</v>
      </c>
    </row>
    <row r="2725" spans="1:5" x14ac:dyDescent="0.3">
      <c r="A2725">
        <v>41584</v>
      </c>
      <c r="B2725">
        <v>83</v>
      </c>
      <c r="E2725">
        <v>25576806</v>
      </c>
    </row>
    <row r="2726" spans="1:5" x14ac:dyDescent="0.3">
      <c r="A2726">
        <v>41583</v>
      </c>
      <c r="B2726">
        <v>83.02</v>
      </c>
      <c r="E2726">
        <v>27975601</v>
      </c>
    </row>
    <row r="2727" spans="1:5" x14ac:dyDescent="0.3">
      <c r="A2727">
        <v>41582</v>
      </c>
      <c r="B2727">
        <v>82.93</v>
      </c>
      <c r="E2727">
        <v>16843634</v>
      </c>
    </row>
    <row r="2728" spans="1:5" x14ac:dyDescent="0.3">
      <c r="A2728">
        <v>41579</v>
      </c>
      <c r="B2728">
        <v>82.81</v>
      </c>
      <c r="E2728">
        <v>30873163</v>
      </c>
    </row>
    <row r="2729" spans="1:5" x14ac:dyDescent="0.3">
      <c r="A2729">
        <v>41578</v>
      </c>
      <c r="B2729">
        <v>82.79</v>
      </c>
      <c r="E2729">
        <v>31309909</v>
      </c>
    </row>
    <row r="2730" spans="1:5" x14ac:dyDescent="0.3">
      <c r="A2730">
        <v>41577</v>
      </c>
      <c r="B2730">
        <v>82.98</v>
      </c>
      <c r="E2730">
        <v>33535470</v>
      </c>
    </row>
    <row r="2731" spans="1:5" x14ac:dyDescent="0.3">
      <c r="A2731">
        <v>41576</v>
      </c>
      <c r="B2731">
        <v>83.06</v>
      </c>
      <c r="E2731">
        <v>36878062</v>
      </c>
    </row>
    <row r="2732" spans="1:5" x14ac:dyDescent="0.3">
      <c r="A2732">
        <v>41575</v>
      </c>
      <c r="B2732">
        <v>82.92</v>
      </c>
      <c r="E2732">
        <v>28618375</v>
      </c>
    </row>
    <row r="2733" spans="1:5" x14ac:dyDescent="0.3">
      <c r="A2733">
        <v>41572</v>
      </c>
      <c r="B2733">
        <v>82.9</v>
      </c>
      <c r="E2733">
        <v>35832381</v>
      </c>
    </row>
    <row r="2734" spans="1:5" x14ac:dyDescent="0.3">
      <c r="A2734">
        <v>41571</v>
      </c>
      <c r="B2734">
        <v>82.31</v>
      </c>
      <c r="E2734">
        <v>23155090</v>
      </c>
    </row>
    <row r="2735" spans="1:5" x14ac:dyDescent="0.3">
      <c r="A2735">
        <v>41570</v>
      </c>
      <c r="B2735">
        <v>81.95</v>
      </c>
      <c r="E2735">
        <v>38021281</v>
      </c>
    </row>
    <row r="2736" spans="1:5" x14ac:dyDescent="0.3">
      <c r="A2736">
        <v>41569</v>
      </c>
      <c r="B2736">
        <v>82.45</v>
      </c>
      <c r="E2736">
        <v>43944821</v>
      </c>
    </row>
    <row r="2737" spans="1:5" x14ac:dyDescent="0.3">
      <c r="A2737">
        <v>41568</v>
      </c>
      <c r="B2737">
        <v>82.33</v>
      </c>
      <c r="E2737">
        <v>31176938</v>
      </c>
    </row>
    <row r="2738" spans="1:5" x14ac:dyDescent="0.3">
      <c r="A2738">
        <v>41565</v>
      </c>
      <c r="B2738">
        <v>82.15</v>
      </c>
      <c r="E2738">
        <v>39628221</v>
      </c>
    </row>
    <row r="2739" spans="1:5" x14ac:dyDescent="0.3">
      <c r="A2739">
        <v>41564</v>
      </c>
      <c r="B2739">
        <v>80.84</v>
      </c>
      <c r="E2739">
        <v>32193534</v>
      </c>
    </row>
    <row r="2740" spans="1:5" x14ac:dyDescent="0.3">
      <c r="A2740">
        <v>41563</v>
      </c>
      <c r="B2740">
        <v>80.38</v>
      </c>
      <c r="E2740">
        <v>46735861</v>
      </c>
    </row>
    <row r="2741" spans="1:5" x14ac:dyDescent="0.3">
      <c r="A2741">
        <v>41562</v>
      </c>
      <c r="B2741">
        <v>79.48</v>
      </c>
      <c r="E2741">
        <v>38683993</v>
      </c>
    </row>
    <row r="2742" spans="1:5" x14ac:dyDescent="0.3">
      <c r="A2742">
        <v>41561</v>
      </c>
      <c r="B2742">
        <v>79.790000000000006</v>
      </c>
      <c r="E2742">
        <v>31471884</v>
      </c>
    </row>
    <row r="2743" spans="1:5" x14ac:dyDescent="0.3">
      <c r="A2743">
        <v>41558</v>
      </c>
      <c r="B2743">
        <v>79.23</v>
      </c>
      <c r="E2743">
        <v>25214124</v>
      </c>
    </row>
    <row r="2744" spans="1:5" x14ac:dyDescent="0.3">
      <c r="A2744">
        <v>41557</v>
      </c>
      <c r="B2744">
        <v>78.61</v>
      </c>
      <c r="E2744">
        <v>48062722</v>
      </c>
    </row>
    <row r="2745" spans="1:5" x14ac:dyDescent="0.3">
      <c r="A2745">
        <v>41556</v>
      </c>
      <c r="B2745">
        <v>76.98</v>
      </c>
      <c r="E2745">
        <v>64526694</v>
      </c>
    </row>
    <row r="2746" spans="1:5" x14ac:dyDescent="0.3">
      <c r="A2746">
        <v>41555</v>
      </c>
      <c r="B2746">
        <v>77.22</v>
      </c>
      <c r="E2746">
        <v>43660689</v>
      </c>
    </row>
    <row r="2747" spans="1:5" x14ac:dyDescent="0.3">
      <c r="A2747">
        <v>41554</v>
      </c>
      <c r="B2747">
        <v>78.739999999999995</v>
      </c>
      <c r="E2747">
        <v>20234683</v>
      </c>
    </row>
    <row r="2748" spans="1:5" x14ac:dyDescent="0.3">
      <c r="A2748">
        <v>41551</v>
      </c>
      <c r="B2748">
        <v>79.400000000000006</v>
      </c>
      <c r="E2748">
        <v>22854266</v>
      </c>
    </row>
    <row r="2749" spans="1:5" x14ac:dyDescent="0.3">
      <c r="A2749">
        <v>41550</v>
      </c>
      <c r="B2749">
        <v>78.72</v>
      </c>
      <c r="E2749">
        <v>42998195</v>
      </c>
    </row>
    <row r="2750" spans="1:5" x14ac:dyDescent="0.3">
      <c r="A2750">
        <v>41549</v>
      </c>
      <c r="B2750">
        <v>79.650000000000006</v>
      </c>
      <c r="E2750">
        <v>25503753</v>
      </c>
    </row>
    <row r="2751" spans="1:5" x14ac:dyDescent="0.3">
      <c r="A2751">
        <v>41548</v>
      </c>
      <c r="B2751">
        <v>79.680000000000007</v>
      </c>
      <c r="E2751">
        <v>33129746</v>
      </c>
    </row>
    <row r="2752" spans="1:5" x14ac:dyDescent="0.3">
      <c r="A2752">
        <v>41547</v>
      </c>
      <c r="B2752">
        <v>78.88</v>
      </c>
      <c r="E2752">
        <v>28031856</v>
      </c>
    </row>
    <row r="2753" spans="1:5" x14ac:dyDescent="0.3">
      <c r="A2753">
        <v>41544</v>
      </c>
      <c r="B2753">
        <v>79.069999999999993</v>
      </c>
      <c r="E2753">
        <v>25151521</v>
      </c>
    </row>
    <row r="2754" spans="1:5" x14ac:dyDescent="0.3">
      <c r="A2754">
        <v>41543</v>
      </c>
      <c r="B2754">
        <v>79.17</v>
      </c>
      <c r="E2754">
        <v>22421656</v>
      </c>
    </row>
    <row r="2755" spans="1:5" x14ac:dyDescent="0.3">
      <c r="A2755">
        <v>41542</v>
      </c>
      <c r="B2755">
        <v>78.56</v>
      </c>
      <c r="E2755">
        <v>22746397</v>
      </c>
    </row>
    <row r="2756" spans="1:5" x14ac:dyDescent="0.3">
      <c r="A2756">
        <v>41541</v>
      </c>
      <c r="B2756">
        <v>78.83</v>
      </c>
      <c r="E2756">
        <v>21875702</v>
      </c>
    </row>
    <row r="2757" spans="1:5" x14ac:dyDescent="0.3">
      <c r="A2757">
        <v>41540</v>
      </c>
      <c r="B2757">
        <v>78.83</v>
      </c>
      <c r="E2757">
        <v>30319396</v>
      </c>
    </row>
    <row r="2758" spans="1:5" x14ac:dyDescent="0.3">
      <c r="A2758">
        <v>41537</v>
      </c>
      <c r="B2758">
        <v>78.984999999999999</v>
      </c>
      <c r="E2758">
        <v>26328830</v>
      </c>
    </row>
    <row r="2759" spans="1:5" x14ac:dyDescent="0.3">
      <c r="A2759">
        <v>41536</v>
      </c>
      <c r="B2759">
        <v>79.5</v>
      </c>
      <c r="E2759">
        <v>26435609</v>
      </c>
    </row>
    <row r="2760" spans="1:5" x14ac:dyDescent="0.3">
      <c r="A2760">
        <v>41535</v>
      </c>
      <c r="B2760">
        <v>79.31</v>
      </c>
      <c r="E2760">
        <v>31714662</v>
      </c>
    </row>
    <row r="2761" spans="1:5" x14ac:dyDescent="0.3">
      <c r="A2761">
        <v>41534</v>
      </c>
      <c r="B2761">
        <v>78.37</v>
      </c>
      <c r="E2761">
        <v>27182212</v>
      </c>
    </row>
    <row r="2762" spans="1:5" x14ac:dyDescent="0.3">
      <c r="A2762">
        <v>41533</v>
      </c>
      <c r="B2762">
        <v>77.849999999999994</v>
      </c>
      <c r="E2762">
        <v>25909886</v>
      </c>
    </row>
    <row r="2763" spans="1:5" x14ac:dyDescent="0.3">
      <c r="A2763">
        <v>41530</v>
      </c>
      <c r="B2763">
        <v>78.06</v>
      </c>
      <c r="E2763">
        <v>16932448</v>
      </c>
    </row>
    <row r="2764" spans="1:5" x14ac:dyDescent="0.3">
      <c r="A2764">
        <v>41529</v>
      </c>
      <c r="B2764">
        <v>78.010000000000005</v>
      </c>
      <c r="E2764">
        <v>18332687</v>
      </c>
    </row>
    <row r="2765" spans="1:5" x14ac:dyDescent="0.3">
      <c r="A2765">
        <v>41528</v>
      </c>
      <c r="B2765">
        <v>78.06</v>
      </c>
      <c r="E2765">
        <v>28138594</v>
      </c>
    </row>
    <row r="2766" spans="1:5" x14ac:dyDescent="0.3">
      <c r="A2766">
        <v>41527</v>
      </c>
      <c r="B2766">
        <v>78.209999999999994</v>
      </c>
      <c r="E2766">
        <v>27619372</v>
      </c>
    </row>
    <row r="2767" spans="1:5" x14ac:dyDescent="0.3">
      <c r="A2767">
        <v>41526</v>
      </c>
      <c r="B2767">
        <v>77.83</v>
      </c>
      <c r="E2767">
        <v>25161869</v>
      </c>
    </row>
    <row r="2768" spans="1:5" x14ac:dyDescent="0.3">
      <c r="A2768">
        <v>41523</v>
      </c>
      <c r="B2768">
        <v>76.930000000000007</v>
      </c>
      <c r="E2768">
        <v>27724535</v>
      </c>
    </row>
    <row r="2769" spans="1:5" x14ac:dyDescent="0.3">
      <c r="A2769">
        <v>41522</v>
      </c>
      <c r="B2769">
        <v>76.84</v>
      </c>
      <c r="E2769">
        <v>17815365</v>
      </c>
    </row>
    <row r="2770" spans="1:5" x14ac:dyDescent="0.3">
      <c r="A2770">
        <v>41521</v>
      </c>
      <c r="B2770">
        <v>76.709999999999994</v>
      </c>
      <c r="E2770">
        <v>27142882</v>
      </c>
    </row>
    <row r="2771" spans="1:5" x14ac:dyDescent="0.3">
      <c r="A2771">
        <v>41520</v>
      </c>
      <c r="B2771">
        <v>75.900000000000006</v>
      </c>
      <c r="E2771">
        <v>27241431</v>
      </c>
    </row>
    <row r="2772" spans="1:5" x14ac:dyDescent="0.3">
      <c r="A2772">
        <v>41516</v>
      </c>
      <c r="B2772">
        <v>75.47</v>
      </c>
      <c r="E2772">
        <v>26228459</v>
      </c>
    </row>
    <row r="2773" spans="1:5" x14ac:dyDescent="0.3">
      <c r="A2773">
        <v>41515</v>
      </c>
      <c r="B2773">
        <v>75.959999999999994</v>
      </c>
      <c r="E2773">
        <v>27287901</v>
      </c>
    </row>
    <row r="2774" spans="1:5" x14ac:dyDescent="0.3">
      <c r="A2774">
        <v>41514</v>
      </c>
      <c r="B2774">
        <v>75.430000000000007</v>
      </c>
      <c r="E2774">
        <v>20490381</v>
      </c>
    </row>
    <row r="2775" spans="1:5" x14ac:dyDescent="0.3">
      <c r="A2775">
        <v>41513</v>
      </c>
      <c r="B2775">
        <v>75.14</v>
      </c>
      <c r="E2775">
        <v>40068871</v>
      </c>
    </row>
    <row r="2776" spans="1:5" x14ac:dyDescent="0.3">
      <c r="A2776">
        <v>41512</v>
      </c>
      <c r="B2776">
        <v>76.709999999999994</v>
      </c>
      <c r="E2776">
        <v>27525409</v>
      </c>
    </row>
    <row r="2777" spans="1:5" x14ac:dyDescent="0.3">
      <c r="A2777">
        <v>41509</v>
      </c>
      <c r="B2777">
        <v>76.67</v>
      </c>
      <c r="E2777">
        <v>20697258</v>
      </c>
    </row>
    <row r="2778" spans="1:5" x14ac:dyDescent="0.3">
      <c r="A2778">
        <v>41508</v>
      </c>
      <c r="B2778">
        <v>76.16</v>
      </c>
      <c r="E2778">
        <v>17269464</v>
      </c>
    </row>
    <row r="2779" spans="1:5" x14ac:dyDescent="0.3">
      <c r="A2779">
        <v>41507</v>
      </c>
      <c r="B2779">
        <v>75.42</v>
      </c>
      <c r="E2779">
        <v>30705085</v>
      </c>
    </row>
    <row r="2780" spans="1:5" x14ac:dyDescent="0.3">
      <c r="A2780">
        <v>41506</v>
      </c>
      <c r="B2780">
        <v>75.680000000000007</v>
      </c>
      <c r="E2780">
        <v>18842747</v>
      </c>
    </row>
    <row r="2781" spans="1:5" x14ac:dyDescent="0.3">
      <c r="A2781">
        <v>41505</v>
      </c>
      <c r="B2781">
        <v>75.349999999999994</v>
      </c>
      <c r="E2781">
        <v>29586813</v>
      </c>
    </row>
    <row r="2782" spans="1:5" x14ac:dyDescent="0.3">
      <c r="A2782">
        <v>41502</v>
      </c>
      <c r="B2782">
        <v>75.484999999999999</v>
      </c>
      <c r="E2782">
        <v>23824932</v>
      </c>
    </row>
    <row r="2783" spans="1:5" x14ac:dyDescent="0.3">
      <c r="A2783">
        <v>41501</v>
      </c>
      <c r="B2783">
        <v>75.510000000000005</v>
      </c>
      <c r="E2783">
        <v>39406562</v>
      </c>
    </row>
    <row r="2784" spans="1:5" x14ac:dyDescent="0.3">
      <c r="A2784">
        <v>41500</v>
      </c>
      <c r="B2784">
        <v>76.81</v>
      </c>
      <c r="E2784">
        <v>29920959</v>
      </c>
    </row>
    <row r="2785" spans="1:5" x14ac:dyDescent="0.3">
      <c r="A2785">
        <v>41499</v>
      </c>
      <c r="B2785">
        <v>77.099999999999994</v>
      </c>
      <c r="E2785">
        <v>23916974</v>
      </c>
    </row>
    <row r="2786" spans="1:5" x14ac:dyDescent="0.3">
      <c r="A2786">
        <v>41498</v>
      </c>
      <c r="B2786">
        <v>76.67</v>
      </c>
      <c r="E2786">
        <v>20515862</v>
      </c>
    </row>
    <row r="2787" spans="1:5" x14ac:dyDescent="0.3">
      <c r="A2787">
        <v>41495</v>
      </c>
      <c r="B2787">
        <v>76.489999999999995</v>
      </c>
      <c r="E2787">
        <v>18569820</v>
      </c>
    </row>
    <row r="2788" spans="1:5" x14ac:dyDescent="0.3">
      <c r="A2788">
        <v>41494</v>
      </c>
      <c r="B2788">
        <v>76.8</v>
      </c>
      <c r="E2788">
        <v>19993946</v>
      </c>
    </row>
    <row r="2789" spans="1:5" x14ac:dyDescent="0.3">
      <c r="A2789">
        <v>41493</v>
      </c>
      <c r="B2789">
        <v>76.42</v>
      </c>
      <c r="E2789">
        <v>20281126</v>
      </c>
    </row>
    <row r="2790" spans="1:5" x14ac:dyDescent="0.3">
      <c r="A2790">
        <v>41492</v>
      </c>
      <c r="B2790">
        <v>76.56</v>
      </c>
      <c r="E2790">
        <v>23680564</v>
      </c>
    </row>
    <row r="2791" spans="1:5" x14ac:dyDescent="0.3">
      <c r="A2791">
        <v>41491</v>
      </c>
      <c r="B2791">
        <v>77.02</v>
      </c>
      <c r="E2791">
        <v>15462781</v>
      </c>
    </row>
    <row r="2792" spans="1:5" x14ac:dyDescent="0.3">
      <c r="A2792">
        <v>41488</v>
      </c>
      <c r="B2792">
        <v>76.97</v>
      </c>
      <c r="E2792">
        <v>18105230</v>
      </c>
    </row>
    <row r="2793" spans="1:5" x14ac:dyDescent="0.3">
      <c r="A2793">
        <v>41487</v>
      </c>
      <c r="B2793">
        <v>76.540000000000006</v>
      </c>
      <c r="E2793">
        <v>16879933</v>
      </c>
    </row>
    <row r="2794" spans="1:5" x14ac:dyDescent="0.3">
      <c r="A2794">
        <v>41486</v>
      </c>
      <c r="B2794">
        <v>75.77</v>
      </c>
      <c r="E2794">
        <v>25007599</v>
      </c>
    </row>
    <row r="2795" spans="1:5" x14ac:dyDescent="0.3">
      <c r="A2795">
        <v>41485</v>
      </c>
      <c r="B2795">
        <v>75.63</v>
      </c>
      <c r="E2795">
        <v>24104507</v>
      </c>
    </row>
    <row r="2796" spans="1:5" x14ac:dyDescent="0.3">
      <c r="A2796">
        <v>41484</v>
      </c>
      <c r="B2796">
        <v>75.23</v>
      </c>
      <c r="E2796">
        <v>20970308</v>
      </c>
    </row>
    <row r="2797" spans="1:5" x14ac:dyDescent="0.3">
      <c r="A2797">
        <v>41481</v>
      </c>
      <c r="B2797">
        <v>75.37</v>
      </c>
      <c r="E2797">
        <v>20885522</v>
      </c>
    </row>
    <row r="2798" spans="1:5" x14ac:dyDescent="0.3">
      <c r="A2798">
        <v>41480</v>
      </c>
      <c r="B2798">
        <v>74.97</v>
      </c>
      <c r="E2798">
        <v>23167338</v>
      </c>
    </row>
    <row r="2799" spans="1:5" x14ac:dyDescent="0.3">
      <c r="A2799">
        <v>41479</v>
      </c>
      <c r="B2799">
        <v>74.5</v>
      </c>
      <c r="E2799">
        <v>24426805</v>
      </c>
    </row>
    <row r="2800" spans="1:5" x14ac:dyDescent="0.3">
      <c r="A2800">
        <v>41478</v>
      </c>
      <c r="B2800">
        <v>74.260000000000005</v>
      </c>
      <c r="E2800">
        <v>24748780</v>
      </c>
    </row>
    <row r="2801" spans="1:5" x14ac:dyDescent="0.3">
      <c r="A2801">
        <v>41477</v>
      </c>
      <c r="B2801">
        <v>74.81</v>
      </c>
      <c r="E2801">
        <v>21135860</v>
      </c>
    </row>
    <row r="2802" spans="1:5" x14ac:dyDescent="0.3">
      <c r="A2802">
        <v>41474</v>
      </c>
      <c r="B2802">
        <v>74.59</v>
      </c>
      <c r="E2802">
        <v>37734062</v>
      </c>
    </row>
    <row r="2803" spans="1:5" x14ac:dyDescent="0.3">
      <c r="A2803">
        <v>41473</v>
      </c>
      <c r="B2803">
        <v>75.37</v>
      </c>
      <c r="E2803">
        <v>36278798</v>
      </c>
    </row>
    <row r="2804" spans="1:5" x14ac:dyDescent="0.3">
      <c r="A2804">
        <v>41472</v>
      </c>
      <c r="B2804">
        <v>75.56</v>
      </c>
      <c r="E2804">
        <v>24631497</v>
      </c>
    </row>
    <row r="2805" spans="1:5" x14ac:dyDescent="0.3">
      <c r="A2805">
        <v>41471</v>
      </c>
      <c r="B2805">
        <v>75.37</v>
      </c>
      <c r="E2805">
        <v>31747092</v>
      </c>
    </row>
    <row r="2806" spans="1:5" x14ac:dyDescent="0.3">
      <c r="A2806">
        <v>41470</v>
      </c>
      <c r="B2806">
        <v>75.47</v>
      </c>
      <c r="E2806">
        <v>19790966</v>
      </c>
    </row>
    <row r="2807" spans="1:5" x14ac:dyDescent="0.3">
      <c r="A2807">
        <v>41467</v>
      </c>
      <c r="B2807">
        <v>75.3</v>
      </c>
      <c r="E2807">
        <v>31417850</v>
      </c>
    </row>
    <row r="2808" spans="1:5" x14ac:dyDescent="0.3">
      <c r="A2808">
        <v>41466</v>
      </c>
      <c r="B2808">
        <v>74.97</v>
      </c>
      <c r="E2808">
        <v>47777675</v>
      </c>
    </row>
    <row r="2809" spans="1:5" x14ac:dyDescent="0.3">
      <c r="A2809">
        <v>41465</v>
      </c>
      <c r="B2809">
        <v>73.510000000000005</v>
      </c>
      <c r="E2809">
        <v>25598894</v>
      </c>
    </row>
    <row r="2810" spans="1:5" x14ac:dyDescent="0.3">
      <c r="A2810">
        <v>41464</v>
      </c>
      <c r="B2810">
        <v>73.09</v>
      </c>
      <c r="E2810">
        <v>26115187</v>
      </c>
    </row>
    <row r="2811" spans="1:5" x14ac:dyDescent="0.3">
      <c r="A2811">
        <v>41463</v>
      </c>
      <c r="B2811">
        <v>72.650000000000006</v>
      </c>
      <c r="E2811">
        <v>20563730</v>
      </c>
    </row>
    <row r="2812" spans="1:5" x14ac:dyDescent="0.3">
      <c r="A2812">
        <v>41460</v>
      </c>
      <c r="B2812">
        <v>72.58</v>
      </c>
      <c r="E2812">
        <v>28795991</v>
      </c>
    </row>
    <row r="2813" spans="1:5" x14ac:dyDescent="0.3">
      <c r="A2813">
        <v>41458</v>
      </c>
      <c r="B2813">
        <v>72.031000000000006</v>
      </c>
      <c r="E2813">
        <v>18847424</v>
      </c>
    </row>
    <row r="2814" spans="1:5" x14ac:dyDescent="0.3">
      <c r="A2814">
        <v>41457</v>
      </c>
      <c r="B2814">
        <v>71.739999999999995</v>
      </c>
      <c r="E2814">
        <v>23069566</v>
      </c>
    </row>
    <row r="2815" spans="1:5" x14ac:dyDescent="0.3">
      <c r="A2815">
        <v>41456</v>
      </c>
      <c r="B2815">
        <v>71.709999999999994</v>
      </c>
      <c r="E2815">
        <v>24951289</v>
      </c>
    </row>
    <row r="2816" spans="1:5" x14ac:dyDescent="0.3">
      <c r="A2816">
        <v>41453</v>
      </c>
      <c r="B2816">
        <v>71.27</v>
      </c>
      <c r="E2816">
        <v>28301066</v>
      </c>
    </row>
    <row r="2817" spans="1:5" x14ac:dyDescent="0.3">
      <c r="A2817">
        <v>41452</v>
      </c>
      <c r="B2817">
        <v>71.17</v>
      </c>
      <c r="E2817">
        <v>23546417</v>
      </c>
    </row>
    <row r="2818" spans="1:5" x14ac:dyDescent="0.3">
      <c r="A2818">
        <v>41451</v>
      </c>
      <c r="B2818">
        <v>70.87</v>
      </c>
      <c r="E2818">
        <v>23746655</v>
      </c>
    </row>
    <row r="2819" spans="1:5" x14ac:dyDescent="0.3">
      <c r="A2819">
        <v>41450</v>
      </c>
      <c r="B2819">
        <v>70.239999999999995</v>
      </c>
      <c r="E2819">
        <v>28897389</v>
      </c>
    </row>
    <row r="2820" spans="1:5" x14ac:dyDescent="0.3">
      <c r="A2820">
        <v>41449</v>
      </c>
      <c r="B2820">
        <v>69.73</v>
      </c>
      <c r="E2820">
        <v>41492206</v>
      </c>
    </row>
    <row r="2821" spans="1:5" x14ac:dyDescent="0.3">
      <c r="A2821">
        <v>41446</v>
      </c>
      <c r="B2821">
        <v>70.430000000000007</v>
      </c>
      <c r="E2821">
        <v>51565551</v>
      </c>
    </row>
    <row r="2822" spans="1:5" x14ac:dyDescent="0.3">
      <c r="A2822">
        <v>41445</v>
      </c>
      <c r="B2822">
        <v>71.025000000000006</v>
      </c>
      <c r="E2822">
        <v>60908388</v>
      </c>
    </row>
    <row r="2823" spans="1:5" x14ac:dyDescent="0.3">
      <c r="A2823">
        <v>41444</v>
      </c>
      <c r="B2823">
        <v>72.760000000000005</v>
      </c>
      <c r="E2823">
        <v>43145076</v>
      </c>
    </row>
    <row r="2824" spans="1:5" x14ac:dyDescent="0.3">
      <c r="A2824">
        <v>41443</v>
      </c>
      <c r="B2824">
        <v>73.58</v>
      </c>
      <c r="E2824">
        <v>24861267</v>
      </c>
    </row>
    <row r="2825" spans="1:5" x14ac:dyDescent="0.3">
      <c r="A2825">
        <v>41442</v>
      </c>
      <c r="B2825">
        <v>72.98</v>
      </c>
      <c r="E2825">
        <v>32443498</v>
      </c>
    </row>
    <row r="2826" spans="1:5" x14ac:dyDescent="0.3">
      <c r="A2826">
        <v>41439</v>
      </c>
      <c r="B2826">
        <v>72.28</v>
      </c>
      <c r="E2826">
        <v>27697014</v>
      </c>
    </row>
    <row r="2827" spans="1:5" x14ac:dyDescent="0.3">
      <c r="A2827">
        <v>41438</v>
      </c>
      <c r="B2827">
        <v>72.760000000000005</v>
      </c>
      <c r="E2827">
        <v>28230371</v>
      </c>
    </row>
    <row r="2828" spans="1:5" x14ac:dyDescent="0.3">
      <c r="A2828">
        <v>41437</v>
      </c>
      <c r="B2828">
        <v>71.849999999999994</v>
      </c>
      <c r="E2828">
        <v>42081831</v>
      </c>
    </row>
    <row r="2829" spans="1:5" x14ac:dyDescent="0.3">
      <c r="A2829">
        <v>41436</v>
      </c>
      <c r="B2829">
        <v>72.69</v>
      </c>
      <c r="E2829">
        <v>40281421</v>
      </c>
    </row>
    <row r="2830" spans="1:5" x14ac:dyDescent="0.3">
      <c r="A2830">
        <v>41435</v>
      </c>
      <c r="B2830">
        <v>73.42</v>
      </c>
      <c r="E2830">
        <v>25393169</v>
      </c>
    </row>
    <row r="2831" spans="1:5" x14ac:dyDescent="0.3">
      <c r="A2831">
        <v>41432</v>
      </c>
      <c r="B2831">
        <v>73.39</v>
      </c>
      <c r="E2831">
        <v>31971148</v>
      </c>
    </row>
    <row r="2832" spans="1:5" x14ac:dyDescent="0.3">
      <c r="A2832">
        <v>41431</v>
      </c>
      <c r="B2832">
        <v>72.400000000000006</v>
      </c>
      <c r="E2832">
        <v>62524010</v>
      </c>
    </row>
    <row r="2833" spans="1:5" x14ac:dyDescent="0.3">
      <c r="A2833">
        <v>41430</v>
      </c>
      <c r="B2833">
        <v>72.05</v>
      </c>
      <c r="E2833">
        <v>48654171</v>
      </c>
    </row>
    <row r="2834" spans="1:5" x14ac:dyDescent="0.3">
      <c r="A2834">
        <v>41429</v>
      </c>
      <c r="B2834">
        <v>73</v>
      </c>
      <c r="E2834">
        <v>35256035</v>
      </c>
    </row>
    <row r="2835" spans="1:5" x14ac:dyDescent="0.3">
      <c r="A2835">
        <v>41428</v>
      </c>
      <c r="B2835">
        <v>73.38</v>
      </c>
      <c r="E2835">
        <v>47613032</v>
      </c>
    </row>
    <row r="2836" spans="1:5" x14ac:dyDescent="0.3">
      <c r="A2836">
        <v>41425</v>
      </c>
      <c r="B2836">
        <v>73.25</v>
      </c>
      <c r="E2836">
        <v>38354676</v>
      </c>
    </row>
    <row r="2837" spans="1:5" x14ac:dyDescent="0.3">
      <c r="A2837">
        <v>41424</v>
      </c>
      <c r="B2837">
        <v>73.930000000000007</v>
      </c>
      <c r="E2837">
        <v>32390461</v>
      </c>
    </row>
    <row r="2838" spans="1:5" x14ac:dyDescent="0.3">
      <c r="A2838">
        <v>41423</v>
      </c>
      <c r="B2838">
        <v>73.540000000000006</v>
      </c>
      <c r="E2838">
        <v>32095595</v>
      </c>
    </row>
    <row r="2839" spans="1:5" x14ac:dyDescent="0.3">
      <c r="A2839">
        <v>41422</v>
      </c>
      <c r="B2839">
        <v>73.89</v>
      </c>
      <c r="E2839">
        <v>27065807</v>
      </c>
    </row>
    <row r="2840" spans="1:5" x14ac:dyDescent="0.3">
      <c r="A2840">
        <v>41418</v>
      </c>
      <c r="B2840">
        <v>73.41</v>
      </c>
      <c r="E2840">
        <v>26435957</v>
      </c>
    </row>
    <row r="2841" spans="1:5" x14ac:dyDescent="0.3">
      <c r="A2841">
        <v>41417</v>
      </c>
      <c r="B2841">
        <v>73.45</v>
      </c>
      <c r="E2841">
        <v>48229437</v>
      </c>
    </row>
    <row r="2842" spans="1:5" x14ac:dyDescent="0.3">
      <c r="A2842">
        <v>41416</v>
      </c>
      <c r="B2842">
        <v>73.619</v>
      </c>
      <c r="E2842">
        <v>59843165</v>
      </c>
    </row>
    <row r="2843" spans="1:5" x14ac:dyDescent="0.3">
      <c r="A2843">
        <v>41415</v>
      </c>
      <c r="B2843">
        <v>74.27</v>
      </c>
      <c r="E2843">
        <v>25899967</v>
      </c>
    </row>
    <row r="2844" spans="1:5" x14ac:dyDescent="0.3">
      <c r="A2844">
        <v>41414</v>
      </c>
      <c r="B2844">
        <v>74.19</v>
      </c>
      <c r="E2844">
        <v>25135782</v>
      </c>
    </row>
    <row r="2845" spans="1:5" x14ac:dyDescent="0.3">
      <c r="A2845">
        <v>41411</v>
      </c>
      <c r="B2845">
        <v>74.3</v>
      </c>
      <c r="E2845">
        <v>31117108</v>
      </c>
    </row>
    <row r="2846" spans="1:5" x14ac:dyDescent="0.3">
      <c r="A2846">
        <v>41410</v>
      </c>
      <c r="B2846">
        <v>73.59</v>
      </c>
      <c r="E2846">
        <v>27253366</v>
      </c>
    </row>
    <row r="2847" spans="1:5" x14ac:dyDescent="0.3">
      <c r="A2847">
        <v>41409</v>
      </c>
      <c r="B2847">
        <v>73.67</v>
      </c>
      <c r="E2847">
        <v>27214313</v>
      </c>
    </row>
    <row r="2848" spans="1:5" x14ac:dyDescent="0.3">
      <c r="A2848">
        <v>41408</v>
      </c>
      <c r="B2848">
        <v>73.52</v>
      </c>
      <c r="E2848">
        <v>36017631</v>
      </c>
    </row>
    <row r="2849" spans="1:5" x14ac:dyDescent="0.3">
      <c r="A2849">
        <v>41407</v>
      </c>
      <c r="B2849">
        <v>73.14</v>
      </c>
      <c r="E2849">
        <v>29730022</v>
      </c>
    </row>
    <row r="2850" spans="1:5" x14ac:dyDescent="0.3">
      <c r="A2850">
        <v>41404</v>
      </c>
      <c r="B2850">
        <v>73.05</v>
      </c>
      <c r="E2850">
        <v>20663682</v>
      </c>
    </row>
    <row r="2851" spans="1:5" x14ac:dyDescent="0.3">
      <c r="A2851">
        <v>41403</v>
      </c>
      <c r="B2851">
        <v>72.606499999999997</v>
      </c>
      <c r="E2851">
        <v>29344426</v>
      </c>
    </row>
    <row r="2852" spans="1:5" x14ac:dyDescent="0.3">
      <c r="A2852">
        <v>41402</v>
      </c>
      <c r="B2852">
        <v>72.709999999999994</v>
      </c>
      <c r="E2852">
        <v>24257984</v>
      </c>
    </row>
    <row r="2853" spans="1:5" x14ac:dyDescent="0.3">
      <c r="A2853">
        <v>41401</v>
      </c>
      <c r="B2853">
        <v>72.36</v>
      </c>
      <c r="E2853">
        <v>25838016</v>
      </c>
    </row>
    <row r="2854" spans="1:5" x14ac:dyDescent="0.3">
      <c r="A2854">
        <v>41400</v>
      </c>
      <c r="B2854">
        <v>72.400000000000006</v>
      </c>
      <c r="E2854">
        <v>19244277</v>
      </c>
    </row>
    <row r="2855" spans="1:5" x14ac:dyDescent="0.3">
      <c r="A2855">
        <v>41397</v>
      </c>
      <c r="B2855">
        <v>72.12</v>
      </c>
      <c r="E2855">
        <v>34061652</v>
      </c>
    </row>
    <row r="2856" spans="1:5" x14ac:dyDescent="0.3">
      <c r="A2856">
        <v>41396</v>
      </c>
      <c r="B2856">
        <v>71.28</v>
      </c>
      <c r="E2856">
        <v>31744162</v>
      </c>
    </row>
    <row r="2857" spans="1:5" x14ac:dyDescent="0.3">
      <c r="A2857">
        <v>41395</v>
      </c>
      <c r="B2857">
        <v>70.39</v>
      </c>
      <c r="E2857">
        <v>28539538</v>
      </c>
    </row>
    <row r="2858" spans="1:5" x14ac:dyDescent="0.3">
      <c r="A2858">
        <v>41394</v>
      </c>
      <c r="B2858">
        <v>70.72</v>
      </c>
      <c r="E2858">
        <v>30146326</v>
      </c>
    </row>
    <row r="2859" spans="1:5" x14ac:dyDescent="0.3">
      <c r="A2859">
        <v>41393</v>
      </c>
      <c r="B2859">
        <v>70.209999999999994</v>
      </c>
      <c r="E2859">
        <v>31663920</v>
      </c>
    </row>
    <row r="2860" spans="1:5" x14ac:dyDescent="0.3">
      <c r="A2860">
        <v>41390</v>
      </c>
      <c r="B2860">
        <v>69.569999999999993</v>
      </c>
      <c r="E2860">
        <v>24083912</v>
      </c>
    </row>
    <row r="2861" spans="1:5" x14ac:dyDescent="0.3">
      <c r="A2861">
        <v>41389</v>
      </c>
      <c r="B2861">
        <v>69.790000000000006</v>
      </c>
      <c r="E2861">
        <v>26437042</v>
      </c>
    </row>
    <row r="2862" spans="1:5" x14ac:dyDescent="0.3">
      <c r="A2862">
        <v>41388</v>
      </c>
      <c r="B2862">
        <v>69.42</v>
      </c>
      <c r="E2862">
        <v>44500627</v>
      </c>
    </row>
    <row r="2863" spans="1:5" x14ac:dyDescent="0.3">
      <c r="A2863">
        <v>41387</v>
      </c>
      <c r="B2863">
        <v>69.45</v>
      </c>
      <c r="E2863">
        <v>53078214</v>
      </c>
    </row>
    <row r="2864" spans="1:5" x14ac:dyDescent="0.3">
      <c r="A2864">
        <v>41386</v>
      </c>
      <c r="B2864">
        <v>68.790000000000006</v>
      </c>
      <c r="E2864">
        <v>34412089</v>
      </c>
    </row>
    <row r="2865" spans="1:5" x14ac:dyDescent="0.3">
      <c r="A2865">
        <v>41383</v>
      </c>
      <c r="B2865">
        <v>68.09</v>
      </c>
      <c r="E2865">
        <v>43066868</v>
      </c>
    </row>
    <row r="2866" spans="1:5" x14ac:dyDescent="0.3">
      <c r="A2866">
        <v>41382</v>
      </c>
      <c r="B2866">
        <v>67.168999999999997</v>
      </c>
      <c r="E2866">
        <v>56798119</v>
      </c>
    </row>
    <row r="2867" spans="1:5" x14ac:dyDescent="0.3">
      <c r="A2867">
        <v>41381</v>
      </c>
      <c r="B2867">
        <v>68.114999999999995</v>
      </c>
      <c r="E2867">
        <v>60204793</v>
      </c>
    </row>
    <row r="2868" spans="1:5" x14ac:dyDescent="0.3">
      <c r="A2868">
        <v>41380</v>
      </c>
      <c r="B2868">
        <v>69.47</v>
      </c>
      <c r="E2868">
        <v>27682570</v>
      </c>
    </row>
    <row r="2869" spans="1:5" x14ac:dyDescent="0.3">
      <c r="A2869">
        <v>41379</v>
      </c>
      <c r="B2869">
        <v>68.56</v>
      </c>
      <c r="E2869">
        <v>48795787</v>
      </c>
    </row>
    <row r="2870" spans="1:5" x14ac:dyDescent="0.3">
      <c r="A2870">
        <v>41376</v>
      </c>
      <c r="B2870">
        <v>69.94</v>
      </c>
      <c r="E2870">
        <v>32791330</v>
      </c>
    </row>
    <row r="2871" spans="1:5" x14ac:dyDescent="0.3">
      <c r="A2871">
        <v>41375</v>
      </c>
      <c r="B2871">
        <v>69.989999999999995</v>
      </c>
      <c r="E2871">
        <v>37238268</v>
      </c>
    </row>
    <row r="2872" spans="1:5" x14ac:dyDescent="0.3">
      <c r="A2872">
        <v>41374</v>
      </c>
      <c r="B2872">
        <v>70.015000000000001</v>
      </c>
      <c r="E2872">
        <v>55271262</v>
      </c>
    </row>
    <row r="2873" spans="1:5" x14ac:dyDescent="0.3">
      <c r="A2873">
        <v>41373</v>
      </c>
      <c r="B2873">
        <v>68.680000000000007</v>
      </c>
      <c r="E2873">
        <v>30931361</v>
      </c>
    </row>
    <row r="2874" spans="1:5" x14ac:dyDescent="0.3">
      <c r="A2874">
        <v>41372</v>
      </c>
      <c r="B2874">
        <v>68.22</v>
      </c>
      <c r="E2874">
        <v>17898516</v>
      </c>
    </row>
    <row r="2875" spans="1:5" x14ac:dyDescent="0.3">
      <c r="A2875">
        <v>41369</v>
      </c>
      <c r="B2875">
        <v>67.861000000000004</v>
      </c>
      <c r="E2875">
        <v>55613276</v>
      </c>
    </row>
    <row r="2876" spans="1:5" x14ac:dyDescent="0.3">
      <c r="A2876">
        <v>41368</v>
      </c>
      <c r="B2876">
        <v>68.430000000000007</v>
      </c>
      <c r="E2876">
        <v>32287367</v>
      </c>
    </row>
    <row r="2877" spans="1:5" x14ac:dyDescent="0.3">
      <c r="A2877">
        <v>41367</v>
      </c>
      <c r="B2877">
        <v>68.41</v>
      </c>
      <c r="E2877">
        <v>35131104</v>
      </c>
    </row>
    <row r="2878" spans="1:5" x14ac:dyDescent="0.3">
      <c r="A2878">
        <v>41366</v>
      </c>
      <c r="B2878">
        <v>69.040000000000006</v>
      </c>
      <c r="E2878">
        <v>29431878</v>
      </c>
    </row>
    <row r="2879" spans="1:5" x14ac:dyDescent="0.3">
      <c r="A2879">
        <v>41365</v>
      </c>
      <c r="B2879">
        <v>68.5</v>
      </c>
      <c r="E2879">
        <v>28118835</v>
      </c>
    </row>
    <row r="2880" spans="1:5" x14ac:dyDescent="0.3">
      <c r="A2880">
        <v>41361</v>
      </c>
      <c r="B2880">
        <v>68.97</v>
      </c>
      <c r="E2880">
        <v>23669800</v>
      </c>
    </row>
    <row r="2881" spans="1:5" x14ac:dyDescent="0.3">
      <c r="A2881">
        <v>41360</v>
      </c>
      <c r="B2881">
        <v>68.801000000000002</v>
      </c>
      <c r="E2881">
        <v>22539423</v>
      </c>
    </row>
    <row r="2882" spans="1:5" x14ac:dyDescent="0.3">
      <c r="A2882">
        <v>41359</v>
      </c>
      <c r="B2882">
        <v>68.709999999999994</v>
      </c>
      <c r="E2882">
        <v>19734745</v>
      </c>
    </row>
    <row r="2883" spans="1:5" x14ac:dyDescent="0.3">
      <c r="A2883">
        <v>41358</v>
      </c>
      <c r="B2883">
        <v>68.34</v>
      </c>
      <c r="E2883">
        <v>24909753</v>
      </c>
    </row>
    <row r="2884" spans="1:5" x14ac:dyDescent="0.3">
      <c r="A2884">
        <v>41355</v>
      </c>
      <c r="B2884">
        <v>68.59</v>
      </c>
      <c r="E2884">
        <v>28838417</v>
      </c>
    </row>
    <row r="2885" spans="1:5" x14ac:dyDescent="0.3">
      <c r="A2885">
        <v>41354</v>
      </c>
      <c r="B2885">
        <v>67.930000000000007</v>
      </c>
      <c r="E2885">
        <v>30050789</v>
      </c>
    </row>
    <row r="2886" spans="1:5" x14ac:dyDescent="0.3">
      <c r="A2886">
        <v>41353</v>
      </c>
      <c r="B2886">
        <v>68.709000000000003</v>
      </c>
      <c r="E2886">
        <v>28035338</v>
      </c>
    </row>
    <row r="2887" spans="1:5" x14ac:dyDescent="0.3">
      <c r="A2887">
        <v>41352</v>
      </c>
      <c r="B2887">
        <v>68.23</v>
      </c>
      <c r="E2887">
        <v>33134570</v>
      </c>
    </row>
    <row r="2888" spans="1:5" x14ac:dyDescent="0.3">
      <c r="A2888">
        <v>41351</v>
      </c>
      <c r="B2888">
        <v>68.36</v>
      </c>
      <c r="E2888">
        <v>36164493</v>
      </c>
    </row>
    <row r="2889" spans="1:5" x14ac:dyDescent="0.3">
      <c r="A2889">
        <v>41348</v>
      </c>
      <c r="B2889">
        <v>68.510000000000005</v>
      </c>
      <c r="E2889">
        <v>30743672</v>
      </c>
    </row>
    <row r="2890" spans="1:5" x14ac:dyDescent="0.3">
      <c r="A2890">
        <v>41347</v>
      </c>
      <c r="B2890">
        <v>68.86</v>
      </c>
      <c r="E2890">
        <v>31537685</v>
      </c>
    </row>
    <row r="2891" spans="1:5" x14ac:dyDescent="0.3">
      <c r="A2891">
        <v>41346</v>
      </c>
      <c r="B2891">
        <v>68.63</v>
      </c>
      <c r="E2891">
        <v>34297271</v>
      </c>
    </row>
    <row r="2892" spans="1:5" x14ac:dyDescent="0.3">
      <c r="A2892">
        <v>41345</v>
      </c>
      <c r="B2892">
        <v>68.72</v>
      </c>
      <c r="E2892">
        <v>27579252</v>
      </c>
    </row>
    <row r="2893" spans="1:5" x14ac:dyDescent="0.3">
      <c r="A2893">
        <v>41344</v>
      </c>
      <c r="B2893">
        <v>68.97</v>
      </c>
      <c r="E2893">
        <v>23194121</v>
      </c>
    </row>
    <row r="2894" spans="1:5" x14ac:dyDescent="0.3">
      <c r="A2894">
        <v>41341</v>
      </c>
      <c r="B2894">
        <v>68.77</v>
      </c>
      <c r="E2894">
        <v>26162116</v>
      </c>
    </row>
    <row r="2895" spans="1:5" x14ac:dyDescent="0.3">
      <c r="A2895">
        <v>41340</v>
      </c>
      <c r="B2895">
        <v>68.69</v>
      </c>
      <c r="E2895">
        <v>21775877</v>
      </c>
    </row>
    <row r="2896" spans="1:5" x14ac:dyDescent="0.3">
      <c r="A2896">
        <v>41339</v>
      </c>
      <c r="B2896">
        <v>68.510000000000005</v>
      </c>
      <c r="E2896">
        <v>29070971</v>
      </c>
    </row>
    <row r="2897" spans="1:5" x14ac:dyDescent="0.3">
      <c r="A2897">
        <v>41338</v>
      </c>
      <c r="B2897">
        <v>68.680000000000007</v>
      </c>
      <c r="E2897">
        <v>35589440</v>
      </c>
    </row>
    <row r="2898" spans="1:5" x14ac:dyDescent="0.3">
      <c r="A2898">
        <v>41337</v>
      </c>
      <c r="B2898">
        <v>67.680000000000007</v>
      </c>
      <c r="E2898">
        <v>19380446</v>
      </c>
    </row>
    <row r="2899" spans="1:5" x14ac:dyDescent="0.3">
      <c r="A2899">
        <v>41334</v>
      </c>
      <c r="B2899">
        <v>67.38</v>
      </c>
      <c r="E2899">
        <v>31617692</v>
      </c>
    </row>
    <row r="2900" spans="1:5" x14ac:dyDescent="0.3">
      <c r="A2900">
        <v>41333</v>
      </c>
      <c r="B2900">
        <v>67.099999999999994</v>
      </c>
      <c r="E2900">
        <v>28557148</v>
      </c>
    </row>
    <row r="2901" spans="1:5" x14ac:dyDescent="0.3">
      <c r="A2901">
        <v>41332</v>
      </c>
      <c r="B2901">
        <v>67.239000000000004</v>
      </c>
      <c r="E2901">
        <v>36339458</v>
      </c>
    </row>
    <row r="2902" spans="1:5" x14ac:dyDescent="0.3">
      <c r="A2902">
        <v>41331</v>
      </c>
      <c r="B2902">
        <v>66.56</v>
      </c>
      <c r="E2902">
        <v>42088741</v>
      </c>
    </row>
    <row r="2903" spans="1:5" x14ac:dyDescent="0.3">
      <c r="A2903">
        <v>41330</v>
      </c>
      <c r="B2903">
        <v>66.31</v>
      </c>
      <c r="E2903">
        <v>40927523</v>
      </c>
    </row>
    <row r="2904" spans="1:5" x14ac:dyDescent="0.3">
      <c r="A2904">
        <v>41327</v>
      </c>
      <c r="B2904">
        <v>67.138999999999996</v>
      </c>
      <c r="E2904">
        <v>21969534</v>
      </c>
    </row>
    <row r="2905" spans="1:5" x14ac:dyDescent="0.3">
      <c r="A2905">
        <v>41326</v>
      </c>
      <c r="B2905">
        <v>66.47</v>
      </c>
      <c r="E2905">
        <v>45855576</v>
      </c>
    </row>
    <row r="2906" spans="1:5" x14ac:dyDescent="0.3">
      <c r="A2906">
        <v>41325</v>
      </c>
      <c r="B2906">
        <v>67.19</v>
      </c>
      <c r="E2906">
        <v>38200238</v>
      </c>
    </row>
    <row r="2907" spans="1:5" x14ac:dyDescent="0.3">
      <c r="A2907">
        <v>41324</v>
      </c>
      <c r="B2907">
        <v>68.239999999999995</v>
      </c>
      <c r="E2907">
        <v>23433248</v>
      </c>
    </row>
    <row r="2908" spans="1:5" x14ac:dyDescent="0.3">
      <c r="A2908">
        <v>41320</v>
      </c>
      <c r="B2908">
        <v>67.75</v>
      </c>
      <c r="E2908">
        <v>25334049</v>
      </c>
    </row>
    <row r="2909" spans="1:5" x14ac:dyDescent="0.3">
      <c r="A2909">
        <v>41319</v>
      </c>
      <c r="B2909">
        <v>67.95</v>
      </c>
      <c r="E2909">
        <v>24482423</v>
      </c>
    </row>
    <row r="2910" spans="1:5" x14ac:dyDescent="0.3">
      <c r="A2910">
        <v>41318</v>
      </c>
      <c r="B2910">
        <v>67.97</v>
      </c>
      <c r="E2910">
        <v>23497142</v>
      </c>
    </row>
    <row r="2911" spans="1:5" x14ac:dyDescent="0.3">
      <c r="A2911">
        <v>41317</v>
      </c>
      <c r="B2911">
        <v>67.73</v>
      </c>
      <c r="E2911">
        <v>22061318</v>
      </c>
    </row>
    <row r="2912" spans="1:5" x14ac:dyDescent="0.3">
      <c r="A2912">
        <v>41316</v>
      </c>
      <c r="B2912">
        <v>68.010000000000005</v>
      </c>
      <c r="E2912">
        <v>17650349</v>
      </c>
    </row>
    <row r="2913" spans="1:5" x14ac:dyDescent="0.3">
      <c r="A2913">
        <v>41313</v>
      </c>
      <c r="B2913">
        <v>67.989999999999995</v>
      </c>
      <c r="E2913">
        <v>39845725</v>
      </c>
    </row>
    <row r="2914" spans="1:5" x14ac:dyDescent="0.3">
      <c r="A2914">
        <v>41312</v>
      </c>
      <c r="B2914">
        <v>67.3</v>
      </c>
      <c r="E2914">
        <v>46011203</v>
      </c>
    </row>
    <row r="2915" spans="1:5" x14ac:dyDescent="0.3">
      <c r="A2915">
        <v>41311</v>
      </c>
      <c r="B2915">
        <v>67.239999999999995</v>
      </c>
      <c r="E2915">
        <v>43595136</v>
      </c>
    </row>
    <row r="2916" spans="1:5" x14ac:dyDescent="0.3">
      <c r="A2916">
        <v>41310</v>
      </c>
      <c r="B2916">
        <v>67.459999999999994</v>
      </c>
      <c r="E2916">
        <v>35129982</v>
      </c>
    </row>
    <row r="2917" spans="1:5" x14ac:dyDescent="0.3">
      <c r="A2917">
        <v>41309</v>
      </c>
      <c r="B2917">
        <v>66.48</v>
      </c>
      <c r="E2917">
        <v>48483691</v>
      </c>
    </row>
    <row r="2918" spans="1:5" x14ac:dyDescent="0.3">
      <c r="A2918">
        <v>41306</v>
      </c>
      <c r="B2918">
        <v>67.66</v>
      </c>
      <c r="E2918">
        <v>53124521</v>
      </c>
    </row>
    <row r="2919" spans="1:5" x14ac:dyDescent="0.3">
      <c r="A2919">
        <v>41305</v>
      </c>
      <c r="B2919">
        <v>66.87</v>
      </c>
      <c r="E2919">
        <v>34870426</v>
      </c>
    </row>
    <row r="2920" spans="1:5" x14ac:dyDescent="0.3">
      <c r="A2920">
        <v>41304</v>
      </c>
      <c r="B2920">
        <v>67.02</v>
      </c>
      <c r="E2920">
        <v>34444953</v>
      </c>
    </row>
    <row r="2921" spans="1:5" x14ac:dyDescent="0.3">
      <c r="A2921">
        <v>41303</v>
      </c>
      <c r="B2921">
        <v>67.16</v>
      </c>
      <c r="E2921">
        <v>35554610</v>
      </c>
    </row>
    <row r="2922" spans="1:5" x14ac:dyDescent="0.3">
      <c r="A2922">
        <v>41302</v>
      </c>
      <c r="B2922">
        <v>67.150000000000006</v>
      </c>
      <c r="E2922">
        <v>32933927</v>
      </c>
    </row>
    <row r="2923" spans="1:5" x14ac:dyDescent="0.3">
      <c r="A2923">
        <v>41299</v>
      </c>
      <c r="B2923">
        <v>67</v>
      </c>
      <c r="E2923">
        <v>39248726</v>
      </c>
    </row>
    <row r="2924" spans="1:5" x14ac:dyDescent="0.3">
      <c r="A2924">
        <v>41298</v>
      </c>
      <c r="B2924">
        <v>66.66</v>
      </c>
      <c r="E2924">
        <v>42603381</v>
      </c>
    </row>
    <row r="2925" spans="1:5" x14ac:dyDescent="0.3">
      <c r="A2925">
        <v>41297</v>
      </c>
      <c r="B2925">
        <v>67.59</v>
      </c>
      <c r="E2925">
        <v>31977406</v>
      </c>
    </row>
    <row r="2926" spans="1:5" x14ac:dyDescent="0.3">
      <c r="A2926">
        <v>41296</v>
      </c>
      <c r="B2926">
        <v>67.180000000000007</v>
      </c>
      <c r="E2926">
        <v>32123006</v>
      </c>
    </row>
    <row r="2927" spans="1:5" x14ac:dyDescent="0.3">
      <c r="A2927">
        <v>41292</v>
      </c>
      <c r="B2927">
        <v>67.069999999999993</v>
      </c>
      <c r="E2927">
        <v>31991953</v>
      </c>
    </row>
    <row r="2928" spans="1:5" x14ac:dyDescent="0.3">
      <c r="A2928">
        <v>41291</v>
      </c>
      <c r="B2928">
        <v>67.22</v>
      </c>
      <c r="E2928">
        <v>32030740</v>
      </c>
    </row>
    <row r="2929" spans="1:5" x14ac:dyDescent="0.3">
      <c r="A2929">
        <v>41290</v>
      </c>
      <c r="B2929">
        <v>66.900000000000006</v>
      </c>
      <c r="E2929">
        <v>33828119</v>
      </c>
    </row>
    <row r="2930" spans="1:5" x14ac:dyDescent="0.3">
      <c r="A2930">
        <v>41289</v>
      </c>
      <c r="B2930">
        <v>66.63</v>
      </c>
      <c r="E2930">
        <v>31675276</v>
      </c>
    </row>
    <row r="2931" spans="1:5" x14ac:dyDescent="0.3">
      <c r="A2931">
        <v>41288</v>
      </c>
      <c r="B2931">
        <v>66.959999999999994</v>
      </c>
      <c r="E2931">
        <v>36777292</v>
      </c>
    </row>
    <row r="2932" spans="1:5" x14ac:dyDescent="0.3">
      <c r="A2932">
        <v>41285</v>
      </c>
      <c r="B2932">
        <v>67.260000000000005</v>
      </c>
      <c r="E2932">
        <v>21160468</v>
      </c>
    </row>
    <row r="2933" spans="1:5" x14ac:dyDescent="0.3">
      <c r="A2933">
        <v>41284</v>
      </c>
      <c r="B2933">
        <v>67.17</v>
      </c>
      <c r="E2933">
        <v>37534251</v>
      </c>
    </row>
    <row r="2934" spans="1:5" x14ac:dyDescent="0.3">
      <c r="A2934">
        <v>41283</v>
      </c>
      <c r="B2934">
        <v>66.77</v>
      </c>
      <c r="E2934">
        <v>25609172</v>
      </c>
    </row>
    <row r="2935" spans="1:5" x14ac:dyDescent="0.3">
      <c r="A2935">
        <v>41282</v>
      </c>
      <c r="B2935">
        <v>66.52</v>
      </c>
      <c r="E2935">
        <v>28743941</v>
      </c>
    </row>
    <row r="2936" spans="1:5" x14ac:dyDescent="0.3">
      <c r="A2936">
        <v>41281</v>
      </c>
      <c r="B2936">
        <v>66.650400000000005</v>
      </c>
      <c r="E2936">
        <v>26766190</v>
      </c>
    </row>
    <row r="2937" spans="1:5" x14ac:dyDescent="0.3">
      <c r="A2937">
        <v>41278</v>
      </c>
      <c r="B2937">
        <v>66.63</v>
      </c>
      <c r="E2937">
        <v>33973326</v>
      </c>
    </row>
    <row r="2938" spans="1:5" x14ac:dyDescent="0.3">
      <c r="A2938">
        <v>41277</v>
      </c>
      <c r="B2938">
        <v>66.852099999999993</v>
      </c>
      <c r="E2938">
        <v>47366435</v>
      </c>
    </row>
    <row r="2939" spans="1:5" x14ac:dyDescent="0.3">
      <c r="A2939">
        <v>41276</v>
      </c>
      <c r="B2939">
        <v>67.2</v>
      </c>
      <c r="E2939">
        <v>70695891</v>
      </c>
    </row>
    <row r="2940" spans="1:5" x14ac:dyDescent="0.3">
      <c r="A2940">
        <v>41274</v>
      </c>
      <c r="B2940">
        <v>65.130099999999999</v>
      </c>
      <c r="E2940">
        <v>57553098</v>
      </c>
    </row>
    <row r="2941" spans="1:5" x14ac:dyDescent="0.3">
      <c r="A2941">
        <v>41271</v>
      </c>
      <c r="B2941">
        <v>63.78</v>
      </c>
      <c r="E2941">
        <v>33082054</v>
      </c>
    </row>
    <row r="2942" spans="1:5" x14ac:dyDescent="0.3">
      <c r="A2942">
        <v>41270</v>
      </c>
      <c r="B2942">
        <v>64.400000000000006</v>
      </c>
      <c r="E2942">
        <v>52943138</v>
      </c>
    </row>
    <row r="2943" spans="1:5" x14ac:dyDescent="0.3">
      <c r="A2943">
        <v>41269</v>
      </c>
      <c r="B2943">
        <v>64.5</v>
      </c>
      <c r="E2943">
        <v>21760846</v>
      </c>
    </row>
    <row r="2944" spans="1:5" x14ac:dyDescent="0.3">
      <c r="A2944">
        <v>41267</v>
      </c>
      <c r="B2944">
        <v>65.069999999999993</v>
      </c>
      <c r="E2944">
        <v>11418232</v>
      </c>
    </row>
    <row r="2945" spans="1:5" x14ac:dyDescent="0.3">
      <c r="A2945">
        <v>41264</v>
      </c>
      <c r="B2945">
        <v>65.2</v>
      </c>
      <c r="E2945">
        <v>51144552</v>
      </c>
    </row>
    <row r="2946" spans="1:5" x14ac:dyDescent="0.3">
      <c r="A2946">
        <v>41263</v>
      </c>
      <c r="B2946">
        <v>66.260000000000005</v>
      </c>
      <c r="E2946">
        <v>40754272</v>
      </c>
    </row>
    <row r="2947" spans="1:5" x14ac:dyDescent="0.3">
      <c r="A2947">
        <v>41262</v>
      </c>
      <c r="B2947">
        <v>66.260499999999993</v>
      </c>
      <c r="E2947">
        <v>34832444</v>
      </c>
    </row>
    <row r="2948" spans="1:5" x14ac:dyDescent="0.3">
      <c r="A2948">
        <v>41261</v>
      </c>
      <c r="B2948">
        <v>66.547200000000004</v>
      </c>
      <c r="E2948">
        <v>55595997</v>
      </c>
    </row>
    <row r="2949" spans="1:5" x14ac:dyDescent="0.3">
      <c r="A2949">
        <v>41260</v>
      </c>
      <c r="B2949">
        <v>65.55</v>
      </c>
      <c r="E2949">
        <v>42302841</v>
      </c>
    </row>
    <row r="2950" spans="1:5" x14ac:dyDescent="0.3">
      <c r="A2950">
        <v>41257</v>
      </c>
      <c r="B2950">
        <v>64.69</v>
      </c>
      <c r="E2950">
        <v>39630252</v>
      </c>
    </row>
    <row r="2951" spans="1:5" x14ac:dyDescent="0.3">
      <c r="A2951">
        <v>41256</v>
      </c>
      <c r="B2951">
        <v>65.311099999999996</v>
      </c>
      <c r="E2951">
        <v>45467642</v>
      </c>
    </row>
    <row r="2952" spans="1:5" x14ac:dyDescent="0.3">
      <c r="A2952">
        <v>41255</v>
      </c>
      <c r="B2952">
        <v>65.83</v>
      </c>
      <c r="E2952">
        <v>45917674</v>
      </c>
    </row>
    <row r="2953" spans="1:5" x14ac:dyDescent="0.3">
      <c r="A2953">
        <v>41254</v>
      </c>
      <c r="B2953">
        <v>65.97</v>
      </c>
      <c r="E2953">
        <v>40750801</v>
      </c>
    </row>
    <row r="2954" spans="1:5" x14ac:dyDescent="0.3">
      <c r="A2954">
        <v>41253</v>
      </c>
      <c r="B2954">
        <v>65.12</v>
      </c>
      <c r="E2954">
        <v>33219547</v>
      </c>
    </row>
    <row r="2955" spans="1:5" x14ac:dyDescent="0.3">
      <c r="A2955">
        <v>41250</v>
      </c>
      <c r="B2955">
        <v>64.930000000000007</v>
      </c>
      <c r="E2955">
        <v>30092666</v>
      </c>
    </row>
    <row r="2956" spans="1:5" x14ac:dyDescent="0.3">
      <c r="A2956">
        <v>41249</v>
      </c>
      <c r="B2956">
        <v>65.319999999999993</v>
      </c>
      <c r="E2956">
        <v>47519071</v>
      </c>
    </row>
    <row r="2957" spans="1:5" x14ac:dyDescent="0.3">
      <c r="A2957">
        <v>41248</v>
      </c>
      <c r="B2957">
        <v>64.903199999999998</v>
      </c>
      <c r="E2957">
        <v>54076124</v>
      </c>
    </row>
    <row r="2958" spans="1:5" x14ac:dyDescent="0.3">
      <c r="A2958">
        <v>41247</v>
      </c>
      <c r="B2958">
        <v>65.63</v>
      </c>
      <c r="E2958">
        <v>49671701</v>
      </c>
    </row>
    <row r="2959" spans="1:5" x14ac:dyDescent="0.3">
      <c r="A2959">
        <v>41246</v>
      </c>
      <c r="B2959">
        <v>65.67</v>
      </c>
      <c r="E2959">
        <v>28239968</v>
      </c>
    </row>
    <row r="2960" spans="1:5" x14ac:dyDescent="0.3">
      <c r="A2960">
        <v>41243</v>
      </c>
      <c r="B2960">
        <v>65.8</v>
      </c>
      <c r="E2960">
        <v>33502042</v>
      </c>
    </row>
    <row r="2961" spans="1:5" x14ac:dyDescent="0.3">
      <c r="A2961">
        <v>41242</v>
      </c>
      <c r="B2961">
        <v>65.91</v>
      </c>
      <c r="E2961">
        <v>41135813</v>
      </c>
    </row>
    <row r="2962" spans="1:5" x14ac:dyDescent="0.3">
      <c r="A2962">
        <v>41241</v>
      </c>
      <c r="B2962">
        <v>65.52</v>
      </c>
      <c r="E2962">
        <v>37295780</v>
      </c>
    </row>
    <row r="2963" spans="1:5" x14ac:dyDescent="0.3">
      <c r="A2963">
        <v>41240</v>
      </c>
      <c r="B2963">
        <v>64.959999999999994</v>
      </c>
      <c r="E2963">
        <v>25828579</v>
      </c>
    </row>
    <row r="2964" spans="1:5" x14ac:dyDescent="0.3">
      <c r="A2964">
        <v>41239</v>
      </c>
      <c r="B2964">
        <v>65.180999999999997</v>
      </c>
      <c r="E2964">
        <v>26430885</v>
      </c>
    </row>
    <row r="2965" spans="1:5" x14ac:dyDescent="0.3">
      <c r="A2965">
        <v>41236</v>
      </c>
      <c r="B2965">
        <v>64.900000000000006</v>
      </c>
      <c r="E2965">
        <v>16462833</v>
      </c>
    </row>
    <row r="2966" spans="1:5" x14ac:dyDescent="0.3">
      <c r="A2966">
        <v>41234</v>
      </c>
      <c r="B2966">
        <v>63.93</v>
      </c>
      <c r="E2966">
        <v>19620058</v>
      </c>
    </row>
    <row r="2967" spans="1:5" x14ac:dyDescent="0.3">
      <c r="A2967">
        <v>41233</v>
      </c>
      <c r="B2967">
        <v>63.8</v>
      </c>
      <c r="E2967">
        <v>52012655</v>
      </c>
    </row>
    <row r="2968" spans="1:5" x14ac:dyDescent="0.3">
      <c r="A2968">
        <v>41232</v>
      </c>
      <c r="B2968">
        <v>63.7806</v>
      </c>
      <c r="E2968">
        <v>55306381</v>
      </c>
    </row>
    <row r="2969" spans="1:5" x14ac:dyDescent="0.3">
      <c r="A2969">
        <v>41229</v>
      </c>
      <c r="B2969">
        <v>62.3</v>
      </c>
      <c r="E2969">
        <v>70868025</v>
      </c>
    </row>
    <row r="2970" spans="1:5" x14ac:dyDescent="0.3">
      <c r="A2970">
        <v>41228</v>
      </c>
      <c r="B2970">
        <v>62.029899999999998</v>
      </c>
      <c r="E2970">
        <v>55124159</v>
      </c>
    </row>
    <row r="2971" spans="1:5" x14ac:dyDescent="0.3">
      <c r="A2971">
        <v>41227</v>
      </c>
      <c r="B2971">
        <v>62.24</v>
      </c>
      <c r="E2971">
        <v>82655213</v>
      </c>
    </row>
    <row r="2972" spans="1:5" x14ac:dyDescent="0.3">
      <c r="A2972">
        <v>41226</v>
      </c>
      <c r="B2972">
        <v>62.98</v>
      </c>
      <c r="E2972">
        <v>43287627</v>
      </c>
    </row>
    <row r="2973" spans="1:5" x14ac:dyDescent="0.3">
      <c r="A2973">
        <v>41225</v>
      </c>
      <c r="B2973">
        <v>63.42</v>
      </c>
      <c r="E2973">
        <v>32663656</v>
      </c>
    </row>
    <row r="2974" spans="1:5" x14ac:dyDescent="0.3">
      <c r="A2974">
        <v>41222</v>
      </c>
      <c r="B2974">
        <v>63.43</v>
      </c>
      <c r="E2974">
        <v>51549536</v>
      </c>
    </row>
    <row r="2975" spans="1:5" x14ac:dyDescent="0.3">
      <c r="A2975">
        <v>41221</v>
      </c>
      <c r="B2975">
        <v>63.16</v>
      </c>
      <c r="E2975">
        <v>58585722</v>
      </c>
    </row>
    <row r="2976" spans="1:5" x14ac:dyDescent="0.3">
      <c r="A2976">
        <v>41220</v>
      </c>
      <c r="B2976">
        <v>64.17</v>
      </c>
      <c r="E2976">
        <v>70737600</v>
      </c>
    </row>
    <row r="2977" spans="1:5" x14ac:dyDescent="0.3">
      <c r="A2977">
        <v>41219</v>
      </c>
      <c r="B2977">
        <v>65.72</v>
      </c>
      <c r="E2977">
        <v>29608306</v>
      </c>
    </row>
    <row r="2978" spans="1:5" x14ac:dyDescent="0.3">
      <c r="A2978">
        <v>41218</v>
      </c>
      <c r="B2978">
        <v>65.599999999999994</v>
      </c>
      <c r="E2978">
        <v>28104128</v>
      </c>
    </row>
    <row r="2979" spans="1:5" x14ac:dyDescent="0.3">
      <c r="A2979">
        <v>41215</v>
      </c>
      <c r="B2979">
        <v>65.17</v>
      </c>
      <c r="E2979">
        <v>44082997</v>
      </c>
    </row>
    <row r="2980" spans="1:5" x14ac:dyDescent="0.3">
      <c r="A2980">
        <v>41214</v>
      </c>
      <c r="B2980">
        <v>65.872900000000001</v>
      </c>
      <c r="E2980">
        <v>26944931</v>
      </c>
    </row>
    <row r="2981" spans="1:5" x14ac:dyDescent="0.3">
      <c r="A2981">
        <v>41213</v>
      </c>
      <c r="B2981">
        <v>64.95</v>
      </c>
      <c r="E2981">
        <v>38524479</v>
      </c>
    </row>
    <row r="2982" spans="1:5" x14ac:dyDescent="0.3">
      <c r="A2982">
        <v>41208</v>
      </c>
      <c r="B2982">
        <v>65.349999999999994</v>
      </c>
      <c r="E2982">
        <v>54222197</v>
      </c>
    </row>
    <row r="2983" spans="1:5" x14ac:dyDescent="0.3">
      <c r="A2983">
        <v>41207</v>
      </c>
      <c r="B2983">
        <v>65.16</v>
      </c>
      <c r="E2983">
        <v>52688680</v>
      </c>
    </row>
    <row r="2984" spans="1:5" x14ac:dyDescent="0.3">
      <c r="A2984">
        <v>41206</v>
      </c>
      <c r="B2984">
        <v>65.164000000000001</v>
      </c>
      <c r="E2984">
        <v>39872375</v>
      </c>
    </row>
    <row r="2985" spans="1:5" x14ac:dyDescent="0.3">
      <c r="A2985">
        <v>41205</v>
      </c>
      <c r="B2985">
        <v>65.39</v>
      </c>
      <c r="E2985">
        <v>52598740</v>
      </c>
    </row>
    <row r="2986" spans="1:5" x14ac:dyDescent="0.3">
      <c r="A2986">
        <v>41204</v>
      </c>
      <c r="B2986">
        <v>66.02</v>
      </c>
      <c r="E2986">
        <v>38621408</v>
      </c>
    </row>
    <row r="2987" spans="1:5" x14ac:dyDescent="0.3">
      <c r="A2987">
        <v>41201</v>
      </c>
      <c r="B2987">
        <v>65.680000000000007</v>
      </c>
      <c r="E2987">
        <v>75362599</v>
      </c>
    </row>
    <row r="2988" spans="1:5" x14ac:dyDescent="0.3">
      <c r="A2988">
        <v>41200</v>
      </c>
      <c r="B2988">
        <v>67.290000000000006</v>
      </c>
      <c r="E2988">
        <v>61706323</v>
      </c>
    </row>
    <row r="2989" spans="1:5" x14ac:dyDescent="0.3">
      <c r="A2989">
        <v>41199</v>
      </c>
      <c r="B2989">
        <v>68.08</v>
      </c>
      <c r="E2989">
        <v>33439368</v>
      </c>
    </row>
    <row r="2990" spans="1:5" x14ac:dyDescent="0.3">
      <c r="A2990">
        <v>41198</v>
      </c>
      <c r="B2990">
        <v>68.12</v>
      </c>
      <c r="E2990">
        <v>33960299</v>
      </c>
    </row>
    <row r="2991" spans="1:5" x14ac:dyDescent="0.3">
      <c r="A2991">
        <v>41197</v>
      </c>
      <c r="B2991">
        <v>67.17</v>
      </c>
      <c r="E2991">
        <v>22220004</v>
      </c>
    </row>
    <row r="2992" spans="1:5" x14ac:dyDescent="0.3">
      <c r="A2992">
        <v>41194</v>
      </c>
      <c r="B2992">
        <v>66.680000000000007</v>
      </c>
      <c r="E2992">
        <v>24894927</v>
      </c>
    </row>
    <row r="2993" spans="1:5" x14ac:dyDescent="0.3">
      <c r="A2993">
        <v>41193</v>
      </c>
      <c r="B2993">
        <v>66.709999999999994</v>
      </c>
      <c r="E2993">
        <v>30476076</v>
      </c>
    </row>
    <row r="2994" spans="1:5" x14ac:dyDescent="0.3">
      <c r="A2994">
        <v>41192</v>
      </c>
      <c r="B2994">
        <v>66.92</v>
      </c>
      <c r="E2994">
        <v>45134294</v>
      </c>
    </row>
    <row r="2995" spans="1:5" x14ac:dyDescent="0.3">
      <c r="A2995">
        <v>41191</v>
      </c>
      <c r="B2995">
        <v>67.259200000000007</v>
      </c>
      <c r="E2995">
        <v>67973910</v>
      </c>
    </row>
    <row r="2996" spans="1:5" x14ac:dyDescent="0.3">
      <c r="A2996">
        <v>41190</v>
      </c>
      <c r="B2996">
        <v>68.349999999999994</v>
      </c>
      <c r="E2996">
        <v>30911410</v>
      </c>
    </row>
    <row r="2997" spans="1:5" x14ac:dyDescent="0.3">
      <c r="A2997">
        <v>41187</v>
      </c>
      <c r="B2997">
        <v>68.98</v>
      </c>
      <c r="E2997">
        <v>25207826</v>
      </c>
    </row>
    <row r="2998" spans="1:5" x14ac:dyDescent="0.3">
      <c r="A2998">
        <v>41186</v>
      </c>
      <c r="B2998">
        <v>69.349999999999994</v>
      </c>
      <c r="E2998">
        <v>26128544</v>
      </c>
    </row>
    <row r="2999" spans="1:5" x14ac:dyDescent="0.3">
      <c r="A2999">
        <v>41185</v>
      </c>
      <c r="B2999">
        <v>69.11</v>
      </c>
      <c r="E2999">
        <v>38235965</v>
      </c>
    </row>
    <row r="3000" spans="1:5" x14ac:dyDescent="0.3">
      <c r="A3000">
        <v>41184</v>
      </c>
      <c r="B3000">
        <v>68.67</v>
      </c>
      <c r="E3000">
        <v>33254267</v>
      </c>
    </row>
    <row r="3001" spans="1:5" x14ac:dyDescent="0.3">
      <c r="A3001">
        <v>41183</v>
      </c>
      <c r="B3001">
        <v>68.47</v>
      </c>
      <c r="E3001">
        <v>37715207</v>
      </c>
    </row>
    <row r="3002" spans="1:5" x14ac:dyDescent="0.3">
      <c r="A3002">
        <v>41180</v>
      </c>
      <c r="B3002">
        <v>68.569999999999993</v>
      </c>
      <c r="E3002">
        <v>30116097</v>
      </c>
    </row>
    <row r="3003" spans="1:5" x14ac:dyDescent="0.3">
      <c r="A3003">
        <v>41179</v>
      </c>
      <c r="B3003">
        <v>69.14</v>
      </c>
      <c r="E3003">
        <v>25339433</v>
      </c>
    </row>
    <row r="3004" spans="1:5" x14ac:dyDescent="0.3">
      <c r="A3004">
        <v>41178</v>
      </c>
      <c r="B3004">
        <v>68.2</v>
      </c>
      <c r="E3004">
        <v>32770371</v>
      </c>
    </row>
    <row r="3005" spans="1:5" x14ac:dyDescent="0.3">
      <c r="A3005">
        <v>41177</v>
      </c>
      <c r="B3005">
        <v>68.760000000000005</v>
      </c>
      <c r="E3005">
        <v>41308853</v>
      </c>
    </row>
    <row r="3006" spans="1:5" x14ac:dyDescent="0.3">
      <c r="A3006">
        <v>41176</v>
      </c>
      <c r="B3006">
        <v>69.734999999999999</v>
      </c>
      <c r="E3006">
        <v>32341549</v>
      </c>
    </row>
    <row r="3007" spans="1:5" x14ac:dyDescent="0.3">
      <c r="A3007">
        <v>41173</v>
      </c>
      <c r="B3007">
        <v>70.150000000000006</v>
      </c>
      <c r="E3007">
        <v>23681208</v>
      </c>
    </row>
    <row r="3008" spans="1:5" x14ac:dyDescent="0.3">
      <c r="A3008">
        <v>41172</v>
      </c>
      <c r="B3008">
        <v>70.33</v>
      </c>
      <c r="E3008">
        <v>42523444</v>
      </c>
    </row>
    <row r="3009" spans="1:5" x14ac:dyDescent="0.3">
      <c r="A3009">
        <v>41171</v>
      </c>
      <c r="B3009">
        <v>70.400000000000006</v>
      </c>
      <c r="E3009">
        <v>36484572</v>
      </c>
    </row>
    <row r="3010" spans="1:5" x14ac:dyDescent="0.3">
      <c r="A3010">
        <v>41170</v>
      </c>
      <c r="B3010">
        <v>70.27</v>
      </c>
      <c r="E3010">
        <v>27169767</v>
      </c>
    </row>
    <row r="3011" spans="1:5" x14ac:dyDescent="0.3">
      <c r="A3011">
        <v>41169</v>
      </c>
      <c r="B3011">
        <v>70.209999999999994</v>
      </c>
      <c r="E3011">
        <v>31798335</v>
      </c>
    </row>
    <row r="3012" spans="1:5" x14ac:dyDescent="0.3">
      <c r="A3012">
        <v>41166</v>
      </c>
      <c r="B3012">
        <v>70.180000000000007</v>
      </c>
      <c r="E3012">
        <v>38888047</v>
      </c>
    </row>
    <row r="3013" spans="1:5" x14ac:dyDescent="0.3">
      <c r="A3013">
        <v>41165</v>
      </c>
      <c r="B3013">
        <v>69.56</v>
      </c>
      <c r="E3013">
        <v>45417791</v>
      </c>
    </row>
    <row r="3014" spans="1:5" x14ac:dyDescent="0.3">
      <c r="A3014">
        <v>41164</v>
      </c>
      <c r="B3014">
        <v>68.632000000000005</v>
      </c>
      <c r="E3014">
        <v>42212157</v>
      </c>
    </row>
    <row r="3015" spans="1:5" x14ac:dyDescent="0.3">
      <c r="A3015">
        <v>41163</v>
      </c>
      <c r="B3015">
        <v>68.430000000000007</v>
      </c>
      <c r="E3015">
        <v>29810086</v>
      </c>
    </row>
    <row r="3016" spans="1:5" x14ac:dyDescent="0.3">
      <c r="A3016">
        <v>41162</v>
      </c>
      <c r="B3016">
        <v>68.540000000000006</v>
      </c>
      <c r="E3016">
        <v>25489971</v>
      </c>
    </row>
    <row r="3017" spans="1:5" x14ac:dyDescent="0.3">
      <c r="A3017">
        <v>41159</v>
      </c>
      <c r="B3017">
        <v>69.430000000000007</v>
      </c>
      <c r="E3017">
        <v>32966134</v>
      </c>
    </row>
    <row r="3018" spans="1:5" x14ac:dyDescent="0.3">
      <c r="A3018">
        <v>41158</v>
      </c>
      <c r="B3018">
        <v>69.53</v>
      </c>
      <c r="E3018">
        <v>43099507</v>
      </c>
    </row>
    <row r="3019" spans="1:5" x14ac:dyDescent="0.3">
      <c r="A3019">
        <v>41157</v>
      </c>
      <c r="B3019">
        <v>68.02</v>
      </c>
      <c r="E3019">
        <v>26133787</v>
      </c>
    </row>
    <row r="3020" spans="1:5" x14ac:dyDescent="0.3">
      <c r="A3020">
        <v>41156</v>
      </c>
      <c r="B3020">
        <v>68.09</v>
      </c>
      <c r="E3020">
        <v>32017183</v>
      </c>
    </row>
    <row r="3021" spans="1:5" x14ac:dyDescent="0.3">
      <c r="A3021">
        <v>41152</v>
      </c>
      <c r="B3021">
        <v>68.16</v>
      </c>
      <c r="E3021">
        <v>42127927</v>
      </c>
    </row>
    <row r="3022" spans="1:5" x14ac:dyDescent="0.3">
      <c r="A3022">
        <v>41151</v>
      </c>
      <c r="B3022">
        <v>67.709999999999994</v>
      </c>
      <c r="E3022">
        <v>24430939</v>
      </c>
    </row>
    <row r="3023" spans="1:5" x14ac:dyDescent="0.3">
      <c r="A3023">
        <v>41150</v>
      </c>
      <c r="B3023">
        <v>68.400000000000006</v>
      </c>
      <c r="E3023">
        <v>26674509</v>
      </c>
    </row>
    <row r="3024" spans="1:5" x14ac:dyDescent="0.3">
      <c r="A3024">
        <v>41149</v>
      </c>
      <c r="B3024">
        <v>68.400000000000006</v>
      </c>
      <c r="E3024">
        <v>27337854</v>
      </c>
    </row>
    <row r="3025" spans="1:5" x14ac:dyDescent="0.3">
      <c r="A3025">
        <v>41148</v>
      </c>
      <c r="B3025">
        <v>68.400000000000006</v>
      </c>
      <c r="E3025">
        <v>20671323</v>
      </c>
    </row>
    <row r="3026" spans="1:5" x14ac:dyDescent="0.3">
      <c r="A3026">
        <v>41145</v>
      </c>
      <c r="B3026">
        <v>68.290000000000006</v>
      </c>
      <c r="E3026">
        <v>38384751</v>
      </c>
    </row>
    <row r="3027" spans="1:5" x14ac:dyDescent="0.3">
      <c r="A3027">
        <v>41144</v>
      </c>
      <c r="B3027">
        <v>67.87</v>
      </c>
      <c r="E3027">
        <v>28802214</v>
      </c>
    </row>
    <row r="3028" spans="1:5" x14ac:dyDescent="0.3">
      <c r="A3028">
        <v>41143</v>
      </c>
      <c r="B3028">
        <v>68.430000000000007</v>
      </c>
      <c r="E3028">
        <v>44555654</v>
      </c>
    </row>
    <row r="3029" spans="1:5" x14ac:dyDescent="0.3">
      <c r="A3029">
        <v>41142</v>
      </c>
      <c r="B3029">
        <v>68.150000000000006</v>
      </c>
      <c r="E3029">
        <v>41390936</v>
      </c>
    </row>
    <row r="3030" spans="1:5" x14ac:dyDescent="0.3">
      <c r="A3030">
        <v>41141</v>
      </c>
      <c r="B3030">
        <v>68.42</v>
      </c>
      <c r="E3030">
        <v>26923940</v>
      </c>
    </row>
    <row r="3031" spans="1:5" x14ac:dyDescent="0.3">
      <c r="A3031">
        <v>41138</v>
      </c>
      <c r="B3031">
        <v>68.319999999999993</v>
      </c>
      <c r="E3031">
        <v>22584723</v>
      </c>
    </row>
    <row r="3032" spans="1:5" x14ac:dyDescent="0.3">
      <c r="A3032">
        <v>41137</v>
      </c>
      <c r="B3032">
        <v>68.02</v>
      </c>
      <c r="E3032">
        <v>35706443</v>
      </c>
    </row>
    <row r="3033" spans="1:5" x14ac:dyDescent="0.3">
      <c r="A3033">
        <v>41136</v>
      </c>
      <c r="B3033">
        <v>67.22</v>
      </c>
      <c r="E3033">
        <v>29110347</v>
      </c>
    </row>
    <row r="3034" spans="1:5" x14ac:dyDescent="0.3">
      <c r="A3034">
        <v>41135</v>
      </c>
      <c r="B3034">
        <v>67.05</v>
      </c>
      <c r="E3034">
        <v>24218673</v>
      </c>
    </row>
    <row r="3035" spans="1:5" x14ac:dyDescent="0.3">
      <c r="A3035">
        <v>41134</v>
      </c>
      <c r="B3035">
        <v>67.02</v>
      </c>
      <c r="E3035">
        <v>19890257</v>
      </c>
    </row>
    <row r="3036" spans="1:5" x14ac:dyDescent="0.3">
      <c r="A3036">
        <v>41131</v>
      </c>
      <c r="B3036">
        <v>66.86</v>
      </c>
      <c r="E3036">
        <v>20320925</v>
      </c>
    </row>
    <row r="3037" spans="1:5" x14ac:dyDescent="0.3">
      <c r="A3037">
        <v>41130</v>
      </c>
      <c r="B3037">
        <v>66.819999999999993</v>
      </c>
      <c r="E3037">
        <v>20726183</v>
      </c>
    </row>
    <row r="3038" spans="1:5" x14ac:dyDescent="0.3">
      <c r="A3038">
        <v>41129</v>
      </c>
      <c r="B3038">
        <v>66.62</v>
      </c>
      <c r="E3038">
        <v>20723495</v>
      </c>
    </row>
    <row r="3039" spans="1:5" x14ac:dyDescent="0.3">
      <c r="A3039">
        <v>41128</v>
      </c>
      <c r="B3039">
        <v>66.650000000000006</v>
      </c>
      <c r="E3039">
        <v>28222362</v>
      </c>
    </row>
    <row r="3040" spans="1:5" x14ac:dyDescent="0.3">
      <c r="A3040">
        <v>41127</v>
      </c>
      <c r="B3040">
        <v>66.099999999999994</v>
      </c>
      <c r="E3040">
        <v>23529615</v>
      </c>
    </row>
    <row r="3041" spans="1:5" x14ac:dyDescent="0.3">
      <c r="A3041">
        <v>41124</v>
      </c>
      <c r="B3041">
        <v>65.599999999999994</v>
      </c>
      <c r="E3041">
        <v>42122944</v>
      </c>
    </row>
    <row r="3042" spans="1:5" x14ac:dyDescent="0.3">
      <c r="A3042">
        <v>41123</v>
      </c>
      <c r="B3042">
        <v>64.38</v>
      </c>
      <c r="E3042">
        <v>40544547</v>
      </c>
    </row>
    <row r="3043" spans="1:5" x14ac:dyDescent="0.3">
      <c r="A3043">
        <v>41122</v>
      </c>
      <c r="B3043">
        <v>64.61</v>
      </c>
      <c r="E3043">
        <v>30919778</v>
      </c>
    </row>
    <row r="3044" spans="1:5" x14ac:dyDescent="0.3">
      <c r="A3044">
        <v>41121</v>
      </c>
      <c r="B3044">
        <v>64.8</v>
      </c>
      <c r="E3044">
        <v>34595377</v>
      </c>
    </row>
    <row r="3045" spans="1:5" x14ac:dyDescent="0.3">
      <c r="A3045">
        <v>41120</v>
      </c>
      <c r="B3045">
        <v>64.819999999999993</v>
      </c>
      <c r="E3045">
        <v>37821194</v>
      </c>
    </row>
    <row r="3046" spans="1:5" x14ac:dyDescent="0.3">
      <c r="A3046">
        <v>41117</v>
      </c>
      <c r="B3046">
        <v>64.87</v>
      </c>
      <c r="E3046">
        <v>42623491</v>
      </c>
    </row>
    <row r="3047" spans="1:5" x14ac:dyDescent="0.3">
      <c r="A3047">
        <v>41116</v>
      </c>
      <c r="B3047">
        <v>63.37</v>
      </c>
      <c r="E3047">
        <v>41934261</v>
      </c>
    </row>
    <row r="3048" spans="1:5" x14ac:dyDescent="0.3">
      <c r="A3048">
        <v>41115</v>
      </c>
      <c r="B3048">
        <v>62.54</v>
      </c>
      <c r="E3048">
        <v>46267404</v>
      </c>
    </row>
    <row r="3049" spans="1:5" x14ac:dyDescent="0.3">
      <c r="A3049">
        <v>41114</v>
      </c>
      <c r="B3049">
        <v>62.96</v>
      </c>
      <c r="E3049">
        <v>57269688</v>
      </c>
    </row>
    <row r="3050" spans="1:5" x14ac:dyDescent="0.3">
      <c r="A3050">
        <v>41113</v>
      </c>
      <c r="B3050">
        <v>63.46</v>
      </c>
      <c r="E3050">
        <v>48657617</v>
      </c>
    </row>
    <row r="3051" spans="1:5" x14ac:dyDescent="0.3">
      <c r="A3051">
        <v>41110</v>
      </c>
      <c r="B3051">
        <v>64.234999999999999</v>
      </c>
      <c r="E3051">
        <v>40572549</v>
      </c>
    </row>
    <row r="3052" spans="1:5" x14ac:dyDescent="0.3">
      <c r="A3052">
        <v>41109</v>
      </c>
      <c r="B3052">
        <v>65.099999999999994</v>
      </c>
      <c r="E3052">
        <v>53017702</v>
      </c>
    </row>
    <row r="3053" spans="1:5" x14ac:dyDescent="0.3">
      <c r="A3053">
        <v>41108</v>
      </c>
      <c r="B3053">
        <v>64.39</v>
      </c>
      <c r="E3053">
        <v>44489605</v>
      </c>
    </row>
    <row r="3054" spans="1:5" x14ac:dyDescent="0.3">
      <c r="A3054">
        <v>41107</v>
      </c>
      <c r="B3054">
        <v>63.53</v>
      </c>
      <c r="E3054">
        <v>42476969</v>
      </c>
    </row>
    <row r="3055" spans="1:5" x14ac:dyDescent="0.3">
      <c r="A3055">
        <v>41106</v>
      </c>
      <c r="B3055">
        <v>63.2</v>
      </c>
      <c r="E3055">
        <v>27623184</v>
      </c>
    </row>
    <row r="3056" spans="1:5" x14ac:dyDescent="0.3">
      <c r="A3056">
        <v>41103</v>
      </c>
      <c r="B3056">
        <v>63.38</v>
      </c>
      <c r="E3056">
        <v>32358947</v>
      </c>
    </row>
    <row r="3057" spans="1:5" x14ac:dyDescent="0.3">
      <c r="A3057">
        <v>41102</v>
      </c>
      <c r="B3057">
        <v>62.43</v>
      </c>
      <c r="E3057">
        <v>57680387</v>
      </c>
    </row>
    <row r="3058" spans="1:5" x14ac:dyDescent="0.3">
      <c r="A3058">
        <v>41101</v>
      </c>
      <c r="B3058">
        <v>63.02</v>
      </c>
      <c r="E3058">
        <v>43431952</v>
      </c>
    </row>
    <row r="3059" spans="1:5" x14ac:dyDescent="0.3">
      <c r="A3059">
        <v>41100</v>
      </c>
      <c r="B3059">
        <v>63.37</v>
      </c>
      <c r="E3059">
        <v>47365647</v>
      </c>
    </row>
    <row r="3060" spans="1:5" x14ac:dyDescent="0.3">
      <c r="A3060">
        <v>41099</v>
      </c>
      <c r="B3060">
        <v>64</v>
      </c>
      <c r="E3060">
        <v>35636978</v>
      </c>
    </row>
    <row r="3061" spans="1:5" x14ac:dyDescent="0.3">
      <c r="A3061">
        <v>41096</v>
      </c>
      <c r="B3061">
        <v>64.12</v>
      </c>
      <c r="E3061">
        <v>40684059</v>
      </c>
    </row>
    <row r="3062" spans="1:5" x14ac:dyDescent="0.3">
      <c r="A3062">
        <v>41095</v>
      </c>
      <c r="B3062">
        <v>64.930000000000007</v>
      </c>
      <c r="E3062">
        <v>37025561</v>
      </c>
    </row>
    <row r="3063" spans="1:5" x14ac:dyDescent="0.3">
      <c r="A3063">
        <v>41093</v>
      </c>
      <c r="B3063">
        <v>64.89</v>
      </c>
      <c r="E3063">
        <v>15895085</v>
      </c>
    </row>
    <row r="3064" spans="1:5" x14ac:dyDescent="0.3">
      <c r="A3064">
        <v>41092</v>
      </c>
      <c r="B3064">
        <v>64.349999999999994</v>
      </c>
      <c r="E3064">
        <v>33432708</v>
      </c>
    </row>
    <row r="3065" spans="1:5" x14ac:dyDescent="0.3">
      <c r="A3065">
        <v>41089</v>
      </c>
      <c r="B3065">
        <v>64.16</v>
      </c>
      <c r="E3065">
        <v>44765803</v>
      </c>
    </row>
    <row r="3066" spans="1:5" x14ac:dyDescent="0.3">
      <c r="A3066">
        <v>41088</v>
      </c>
      <c r="B3066">
        <v>62.2</v>
      </c>
      <c r="E3066">
        <v>49793383</v>
      </c>
    </row>
    <row r="3067" spans="1:5" x14ac:dyDescent="0.3">
      <c r="A3067">
        <v>41087</v>
      </c>
      <c r="B3067">
        <v>62.9</v>
      </c>
      <c r="E3067">
        <v>35705771</v>
      </c>
    </row>
    <row r="3068" spans="1:5" x14ac:dyDescent="0.3">
      <c r="A3068">
        <v>41086</v>
      </c>
      <c r="B3068">
        <v>62.52</v>
      </c>
      <c r="E3068">
        <v>30610734</v>
      </c>
    </row>
    <row r="3069" spans="1:5" x14ac:dyDescent="0.3">
      <c r="A3069">
        <v>41085</v>
      </c>
      <c r="B3069">
        <v>62.13</v>
      </c>
      <c r="E3069">
        <v>33136337</v>
      </c>
    </row>
    <row r="3070" spans="1:5" x14ac:dyDescent="0.3">
      <c r="A3070">
        <v>41082</v>
      </c>
      <c r="B3070">
        <v>63.35</v>
      </c>
      <c r="E3070">
        <v>29513101</v>
      </c>
    </row>
    <row r="3071" spans="1:5" x14ac:dyDescent="0.3">
      <c r="A3071">
        <v>41081</v>
      </c>
      <c r="B3071">
        <v>62.69</v>
      </c>
      <c r="E3071">
        <v>42492624</v>
      </c>
    </row>
    <row r="3072" spans="1:5" x14ac:dyDescent="0.3">
      <c r="A3072">
        <v>41080</v>
      </c>
      <c r="B3072">
        <v>64.290000000000006</v>
      </c>
      <c r="E3072">
        <v>51389682</v>
      </c>
    </row>
    <row r="3073" spans="1:5" x14ac:dyDescent="0.3">
      <c r="A3073">
        <v>41079</v>
      </c>
      <c r="B3073">
        <v>64.239000000000004</v>
      </c>
      <c r="E3073">
        <v>36476477</v>
      </c>
    </row>
    <row r="3074" spans="1:5" x14ac:dyDescent="0.3">
      <c r="A3074">
        <v>41078</v>
      </c>
      <c r="B3074">
        <v>63.58</v>
      </c>
      <c r="E3074">
        <v>32191113</v>
      </c>
    </row>
    <row r="3075" spans="1:5" x14ac:dyDescent="0.3">
      <c r="A3075">
        <v>41075</v>
      </c>
      <c r="B3075">
        <v>62.99</v>
      </c>
      <c r="E3075">
        <v>41536033</v>
      </c>
    </row>
    <row r="3076" spans="1:5" x14ac:dyDescent="0.3">
      <c r="A3076">
        <v>41074</v>
      </c>
      <c r="B3076">
        <v>62.36</v>
      </c>
      <c r="E3076">
        <v>65170503</v>
      </c>
    </row>
    <row r="3077" spans="1:5" x14ac:dyDescent="0.3">
      <c r="A3077">
        <v>41073</v>
      </c>
      <c r="B3077">
        <v>62.13</v>
      </c>
      <c r="E3077">
        <v>50841084</v>
      </c>
    </row>
    <row r="3078" spans="1:5" x14ac:dyDescent="0.3">
      <c r="A3078">
        <v>41072</v>
      </c>
      <c r="B3078">
        <v>62.56</v>
      </c>
      <c r="E3078">
        <v>48802598</v>
      </c>
    </row>
    <row r="3079" spans="1:5" x14ac:dyDescent="0.3">
      <c r="A3079">
        <v>41071</v>
      </c>
      <c r="B3079">
        <v>61.805</v>
      </c>
      <c r="E3079">
        <v>51008831</v>
      </c>
    </row>
    <row r="3080" spans="1:5" x14ac:dyDescent="0.3">
      <c r="A3080">
        <v>41068</v>
      </c>
      <c r="B3080">
        <v>62.87</v>
      </c>
      <c r="E3080">
        <v>39737101</v>
      </c>
    </row>
    <row r="3081" spans="1:5" x14ac:dyDescent="0.3">
      <c r="A3081">
        <v>41067</v>
      </c>
      <c r="B3081">
        <v>62.27</v>
      </c>
      <c r="E3081">
        <v>38414776</v>
      </c>
    </row>
    <row r="3082" spans="1:5" x14ac:dyDescent="0.3">
      <c r="A3082">
        <v>41066</v>
      </c>
      <c r="B3082">
        <v>62.52</v>
      </c>
      <c r="E3082">
        <v>58781187</v>
      </c>
    </row>
    <row r="3083" spans="1:5" x14ac:dyDescent="0.3">
      <c r="A3083">
        <v>41065</v>
      </c>
      <c r="B3083">
        <v>61.12</v>
      </c>
      <c r="E3083">
        <v>47916880</v>
      </c>
    </row>
    <row r="3084" spans="1:5" x14ac:dyDescent="0.3">
      <c r="A3084">
        <v>41064</v>
      </c>
      <c r="B3084">
        <v>60.87</v>
      </c>
      <c r="E3084">
        <v>74119321</v>
      </c>
    </row>
    <row r="3085" spans="1:5" x14ac:dyDescent="0.3">
      <c r="A3085">
        <v>41061</v>
      </c>
      <c r="B3085">
        <v>60.408999999999999</v>
      </c>
      <c r="E3085">
        <v>71430752</v>
      </c>
    </row>
    <row r="3086" spans="1:5" x14ac:dyDescent="0.3">
      <c r="A3086">
        <v>41060</v>
      </c>
      <c r="B3086">
        <v>62.06</v>
      </c>
      <c r="E3086">
        <v>55260021</v>
      </c>
    </row>
    <row r="3087" spans="1:5" x14ac:dyDescent="0.3">
      <c r="A3087">
        <v>41059</v>
      </c>
      <c r="B3087">
        <v>62.33</v>
      </c>
      <c r="E3087">
        <v>56431798</v>
      </c>
    </row>
    <row r="3088" spans="1:5" x14ac:dyDescent="0.3">
      <c r="A3088">
        <v>41058</v>
      </c>
      <c r="B3088">
        <v>62.86</v>
      </c>
      <c r="E3088">
        <v>44221458</v>
      </c>
    </row>
    <row r="3089" spans="1:5" x14ac:dyDescent="0.3">
      <c r="A3089">
        <v>41054</v>
      </c>
      <c r="B3089">
        <v>62.07</v>
      </c>
      <c r="E3089">
        <v>32082832</v>
      </c>
    </row>
    <row r="3090" spans="1:5" x14ac:dyDescent="0.3">
      <c r="A3090">
        <v>41053</v>
      </c>
      <c r="B3090">
        <v>62.15</v>
      </c>
      <c r="E3090">
        <v>83129559</v>
      </c>
    </row>
    <row r="3091" spans="1:5" x14ac:dyDescent="0.3">
      <c r="A3091">
        <v>41052</v>
      </c>
      <c r="B3091">
        <v>62.56</v>
      </c>
      <c r="E3091">
        <v>56951072</v>
      </c>
    </row>
    <row r="3092" spans="1:5" x14ac:dyDescent="0.3">
      <c r="A3092">
        <v>41051</v>
      </c>
      <c r="B3092">
        <v>62.44</v>
      </c>
      <c r="E3092">
        <v>62954723</v>
      </c>
    </row>
    <row r="3093" spans="1:5" x14ac:dyDescent="0.3">
      <c r="A3093">
        <v>41050</v>
      </c>
      <c r="B3093">
        <v>62.51</v>
      </c>
      <c r="E3093">
        <v>61471322</v>
      </c>
    </row>
    <row r="3094" spans="1:5" x14ac:dyDescent="0.3">
      <c r="A3094">
        <v>41047</v>
      </c>
      <c r="B3094">
        <v>60.81</v>
      </c>
      <c r="E3094">
        <v>79496446</v>
      </c>
    </row>
    <row r="3095" spans="1:5" x14ac:dyDescent="0.3">
      <c r="A3095">
        <v>41046</v>
      </c>
      <c r="B3095">
        <v>61.61</v>
      </c>
      <c r="E3095">
        <v>62253439</v>
      </c>
    </row>
    <row r="3096" spans="1:5" x14ac:dyDescent="0.3">
      <c r="A3096">
        <v>41045</v>
      </c>
      <c r="B3096">
        <v>62.94</v>
      </c>
      <c r="E3096">
        <v>52825897</v>
      </c>
    </row>
    <row r="3097" spans="1:5" x14ac:dyDescent="0.3">
      <c r="A3097">
        <v>41044</v>
      </c>
      <c r="B3097">
        <v>63.37</v>
      </c>
      <c r="E3097">
        <v>66908427</v>
      </c>
    </row>
    <row r="3098" spans="1:5" x14ac:dyDescent="0.3">
      <c r="A3098">
        <v>41043</v>
      </c>
      <c r="B3098">
        <v>63.58</v>
      </c>
      <c r="E3098">
        <v>46359983</v>
      </c>
    </row>
    <row r="3099" spans="1:5" x14ac:dyDescent="0.3">
      <c r="A3099">
        <v>41040</v>
      </c>
      <c r="B3099">
        <v>64.180000000000007</v>
      </c>
      <c r="E3099">
        <v>47106689</v>
      </c>
    </row>
    <row r="3100" spans="1:5" x14ac:dyDescent="0.3">
      <c r="A3100">
        <v>41039</v>
      </c>
      <c r="B3100">
        <v>64.19</v>
      </c>
      <c r="E3100">
        <v>49448870</v>
      </c>
    </row>
    <row r="3101" spans="1:5" x14ac:dyDescent="0.3">
      <c r="A3101">
        <v>41038</v>
      </c>
      <c r="B3101">
        <v>64.320999999999998</v>
      </c>
      <c r="E3101">
        <v>85715257</v>
      </c>
    </row>
    <row r="3102" spans="1:5" x14ac:dyDescent="0.3">
      <c r="A3102">
        <v>41037</v>
      </c>
      <c r="B3102">
        <v>64.52</v>
      </c>
      <c r="E3102">
        <v>72659690</v>
      </c>
    </row>
    <row r="3103" spans="1:5" x14ac:dyDescent="0.3">
      <c r="A3103">
        <v>41036</v>
      </c>
      <c r="B3103">
        <v>64.760000000000005</v>
      </c>
      <c r="E3103">
        <v>50266729</v>
      </c>
    </row>
    <row r="3104" spans="1:5" x14ac:dyDescent="0.3">
      <c r="A3104">
        <v>41033</v>
      </c>
      <c r="B3104">
        <v>64.7</v>
      </c>
      <c r="E3104">
        <v>107553920</v>
      </c>
    </row>
    <row r="3105" spans="1:5" x14ac:dyDescent="0.3">
      <c r="A3105">
        <v>41032</v>
      </c>
      <c r="B3105">
        <v>66.349999999999994</v>
      </c>
      <c r="E3105">
        <v>51307361</v>
      </c>
    </row>
    <row r="3106" spans="1:5" x14ac:dyDescent="0.3">
      <c r="A3106">
        <v>41031</v>
      </c>
      <c r="B3106">
        <v>67.06</v>
      </c>
      <c r="E3106">
        <v>38299220</v>
      </c>
    </row>
    <row r="3107" spans="1:5" x14ac:dyDescent="0.3">
      <c r="A3107">
        <v>41030</v>
      </c>
      <c r="B3107">
        <v>66.87</v>
      </c>
      <c r="E3107">
        <v>37643735</v>
      </c>
    </row>
    <row r="3108" spans="1:5" x14ac:dyDescent="0.3">
      <c r="A3108">
        <v>41029</v>
      </c>
      <c r="B3108">
        <v>66.760000000000005</v>
      </c>
      <c r="E3108">
        <v>37787622</v>
      </c>
    </row>
    <row r="3109" spans="1:5" x14ac:dyDescent="0.3">
      <c r="A3109">
        <v>41026</v>
      </c>
      <c r="B3109">
        <v>67.239999999999995</v>
      </c>
      <c r="E3109">
        <v>46012481</v>
      </c>
    </row>
    <row r="3110" spans="1:5" x14ac:dyDescent="0.3">
      <c r="A3110">
        <v>41025</v>
      </c>
      <c r="B3110">
        <v>66.84</v>
      </c>
      <c r="E3110">
        <v>41799492</v>
      </c>
    </row>
    <row r="3111" spans="1:5" x14ac:dyDescent="0.3">
      <c r="A3111">
        <v>41024</v>
      </c>
      <c r="B3111">
        <v>66.45</v>
      </c>
      <c r="E3111">
        <v>57526761</v>
      </c>
    </row>
    <row r="3112" spans="1:5" x14ac:dyDescent="0.3">
      <c r="A3112">
        <v>41023</v>
      </c>
      <c r="B3112">
        <v>64.73</v>
      </c>
      <c r="E3112">
        <v>49661432</v>
      </c>
    </row>
    <row r="3113" spans="1:5" x14ac:dyDescent="0.3">
      <c r="A3113">
        <v>41022</v>
      </c>
      <c r="B3113">
        <v>65.08</v>
      </c>
      <c r="E3113">
        <v>70514110</v>
      </c>
    </row>
    <row r="3114" spans="1:5" x14ac:dyDescent="0.3">
      <c r="A3114">
        <v>41019</v>
      </c>
      <c r="B3114">
        <v>65.680000000000007</v>
      </c>
      <c r="E3114">
        <v>59906831</v>
      </c>
    </row>
    <row r="3115" spans="1:5" x14ac:dyDescent="0.3">
      <c r="A3115">
        <v>41018</v>
      </c>
      <c r="B3115">
        <v>65.86</v>
      </c>
      <c r="E3115">
        <v>81110267</v>
      </c>
    </row>
    <row r="3116" spans="1:5" x14ac:dyDescent="0.3">
      <c r="A3116">
        <v>41017</v>
      </c>
      <c r="B3116">
        <v>66.61</v>
      </c>
      <c r="E3116">
        <v>42536007</v>
      </c>
    </row>
    <row r="3117" spans="1:5" x14ac:dyDescent="0.3">
      <c r="A3117">
        <v>41016</v>
      </c>
      <c r="B3117">
        <v>66.78</v>
      </c>
      <c r="E3117">
        <v>47362395</v>
      </c>
    </row>
    <row r="3118" spans="1:5" x14ac:dyDescent="0.3">
      <c r="A3118">
        <v>41015</v>
      </c>
      <c r="B3118">
        <v>65.45</v>
      </c>
      <c r="E3118">
        <v>57587271</v>
      </c>
    </row>
    <row r="3119" spans="1:5" x14ac:dyDescent="0.3">
      <c r="A3119">
        <v>41012</v>
      </c>
      <c r="B3119">
        <v>66.19</v>
      </c>
      <c r="E3119">
        <v>55227428</v>
      </c>
    </row>
    <row r="3120" spans="1:5" x14ac:dyDescent="0.3">
      <c r="A3120">
        <v>41011</v>
      </c>
      <c r="B3120">
        <v>67.204999999999998</v>
      </c>
      <c r="E3120">
        <v>57407345</v>
      </c>
    </row>
    <row r="3121" spans="1:5" x14ac:dyDescent="0.3">
      <c r="A3121">
        <v>41010</v>
      </c>
      <c r="B3121">
        <v>66.45</v>
      </c>
      <c r="E3121">
        <v>62949946</v>
      </c>
    </row>
    <row r="3122" spans="1:5" x14ac:dyDescent="0.3">
      <c r="A3122">
        <v>41009</v>
      </c>
      <c r="B3122">
        <v>66.13</v>
      </c>
      <c r="E3122">
        <v>69254193</v>
      </c>
    </row>
    <row r="3123" spans="1:5" x14ac:dyDescent="0.3">
      <c r="A3123">
        <v>41008</v>
      </c>
      <c r="B3123">
        <v>67.209999999999994</v>
      </c>
      <c r="E3123">
        <v>36908136</v>
      </c>
    </row>
    <row r="3124" spans="1:5" x14ac:dyDescent="0.3">
      <c r="A3124">
        <v>41004</v>
      </c>
      <c r="B3124">
        <v>67.72</v>
      </c>
      <c r="E3124">
        <v>43866411</v>
      </c>
    </row>
    <row r="3125" spans="1:5" x14ac:dyDescent="0.3">
      <c r="A3125">
        <v>41003</v>
      </c>
      <c r="B3125">
        <v>67.3</v>
      </c>
      <c r="E3125">
        <v>54087961</v>
      </c>
    </row>
    <row r="3126" spans="1:5" x14ac:dyDescent="0.3">
      <c r="A3126">
        <v>41002</v>
      </c>
      <c r="B3126">
        <v>68.23</v>
      </c>
      <c r="E3126">
        <v>45539655</v>
      </c>
    </row>
    <row r="3127" spans="1:5" x14ac:dyDescent="0.3">
      <c r="A3127">
        <v>41001</v>
      </c>
      <c r="B3127">
        <v>68.25</v>
      </c>
      <c r="E3127">
        <v>40031540</v>
      </c>
    </row>
    <row r="3128" spans="1:5" x14ac:dyDescent="0.3">
      <c r="A3128">
        <v>40998</v>
      </c>
      <c r="B3128">
        <v>67.55</v>
      </c>
      <c r="E3128">
        <v>39480224</v>
      </c>
    </row>
    <row r="3129" spans="1:5" x14ac:dyDescent="0.3">
      <c r="A3129">
        <v>40997</v>
      </c>
      <c r="B3129">
        <v>67.680000000000007</v>
      </c>
      <c r="E3129">
        <v>53975298</v>
      </c>
    </row>
    <row r="3130" spans="1:5" x14ac:dyDescent="0.3">
      <c r="A3130">
        <v>40996</v>
      </c>
      <c r="B3130">
        <v>67.938000000000002</v>
      </c>
      <c r="E3130">
        <v>44421855</v>
      </c>
    </row>
    <row r="3131" spans="1:5" x14ac:dyDescent="0.3">
      <c r="A3131">
        <v>40995</v>
      </c>
      <c r="B3131">
        <v>68.209999999999994</v>
      </c>
      <c r="E3131">
        <v>37278184</v>
      </c>
    </row>
    <row r="3132" spans="1:5" x14ac:dyDescent="0.3">
      <c r="A3132">
        <v>40994</v>
      </c>
      <c r="B3132">
        <v>68.11</v>
      </c>
      <c r="E3132">
        <v>40855239</v>
      </c>
    </row>
    <row r="3133" spans="1:5" x14ac:dyDescent="0.3">
      <c r="A3133">
        <v>40991</v>
      </c>
      <c r="B3133">
        <v>66.938999999999993</v>
      </c>
      <c r="E3133">
        <v>45547682</v>
      </c>
    </row>
    <row r="3134" spans="1:5" x14ac:dyDescent="0.3">
      <c r="A3134">
        <v>40990</v>
      </c>
      <c r="B3134">
        <v>66.98</v>
      </c>
      <c r="E3134">
        <v>56960468</v>
      </c>
    </row>
    <row r="3135" spans="1:5" x14ac:dyDescent="0.3">
      <c r="A3135">
        <v>40989</v>
      </c>
      <c r="B3135">
        <v>67.12</v>
      </c>
      <c r="E3135">
        <v>39648089</v>
      </c>
    </row>
    <row r="3136" spans="1:5" x14ac:dyDescent="0.3">
      <c r="A3136">
        <v>40988</v>
      </c>
      <c r="B3136">
        <v>67.11</v>
      </c>
      <c r="E3136">
        <v>47290547</v>
      </c>
    </row>
    <row r="3137" spans="1:5" x14ac:dyDescent="0.3">
      <c r="A3137">
        <v>40987</v>
      </c>
      <c r="B3137">
        <v>66.989999999999995</v>
      </c>
      <c r="E3137">
        <v>60966105</v>
      </c>
    </row>
    <row r="3138" spans="1:5" x14ac:dyDescent="0.3">
      <c r="A3138">
        <v>40984</v>
      </c>
      <c r="B3138">
        <v>66.52</v>
      </c>
      <c r="E3138">
        <v>53023027</v>
      </c>
    </row>
    <row r="3139" spans="1:5" x14ac:dyDescent="0.3">
      <c r="A3139">
        <v>40983</v>
      </c>
      <c r="B3139">
        <v>66.680000000000007</v>
      </c>
      <c r="E3139">
        <v>65531134</v>
      </c>
    </row>
    <row r="3140" spans="1:5" x14ac:dyDescent="0.3">
      <c r="A3140">
        <v>40982</v>
      </c>
      <c r="B3140">
        <v>66.489999999999995</v>
      </c>
      <c r="E3140">
        <v>59926891</v>
      </c>
    </row>
    <row r="3141" spans="1:5" x14ac:dyDescent="0.3">
      <c r="A3141">
        <v>40981</v>
      </c>
      <c r="B3141">
        <v>66.260000000000005</v>
      </c>
      <c r="E3141">
        <v>61558511</v>
      </c>
    </row>
    <row r="3142" spans="1:5" x14ac:dyDescent="0.3">
      <c r="A3142">
        <v>40980</v>
      </c>
      <c r="B3142">
        <v>65.05</v>
      </c>
      <c r="E3142">
        <v>32687292</v>
      </c>
    </row>
    <row r="3143" spans="1:5" x14ac:dyDescent="0.3">
      <c r="A3143">
        <v>40977</v>
      </c>
      <c r="B3143">
        <v>65.02</v>
      </c>
      <c r="E3143">
        <v>43117170</v>
      </c>
    </row>
    <row r="3144" spans="1:5" x14ac:dyDescent="0.3">
      <c r="A3144">
        <v>40976</v>
      </c>
      <c r="B3144">
        <v>64.75</v>
      </c>
      <c r="E3144">
        <v>43711013</v>
      </c>
    </row>
    <row r="3145" spans="1:5" x14ac:dyDescent="0.3">
      <c r="A3145">
        <v>40975</v>
      </c>
      <c r="B3145">
        <v>64.06</v>
      </c>
      <c r="E3145">
        <v>42741792</v>
      </c>
    </row>
    <row r="3146" spans="1:5" x14ac:dyDescent="0.3">
      <c r="A3146">
        <v>40974</v>
      </c>
      <c r="B3146">
        <v>63.57</v>
      </c>
      <c r="E3146">
        <v>54638583</v>
      </c>
    </row>
    <row r="3147" spans="1:5" x14ac:dyDescent="0.3">
      <c r="A3147">
        <v>40973</v>
      </c>
      <c r="B3147">
        <v>64.2</v>
      </c>
      <c r="E3147">
        <v>45788685</v>
      </c>
    </row>
    <row r="3148" spans="1:5" x14ac:dyDescent="0.3">
      <c r="A3148">
        <v>40970</v>
      </c>
      <c r="B3148">
        <v>64.87</v>
      </c>
      <c r="E3148">
        <v>33358160</v>
      </c>
    </row>
    <row r="3149" spans="1:5" x14ac:dyDescent="0.3">
      <c r="A3149">
        <v>40969</v>
      </c>
      <c r="B3149">
        <v>64.92</v>
      </c>
      <c r="E3149">
        <v>67558813</v>
      </c>
    </row>
    <row r="3150" spans="1:5" x14ac:dyDescent="0.3">
      <c r="A3150">
        <v>40968</v>
      </c>
      <c r="B3150">
        <v>64.41</v>
      </c>
      <c r="E3150">
        <v>59784393</v>
      </c>
    </row>
    <row r="3151" spans="1:5" x14ac:dyDescent="0.3">
      <c r="A3151">
        <v>40967</v>
      </c>
      <c r="B3151">
        <v>64.7</v>
      </c>
      <c r="E3151">
        <v>43727286</v>
      </c>
    </row>
    <row r="3152" spans="1:5" x14ac:dyDescent="0.3">
      <c r="A3152">
        <v>40966</v>
      </c>
      <c r="B3152">
        <v>64.05</v>
      </c>
      <c r="E3152">
        <v>42678420</v>
      </c>
    </row>
    <row r="3153" spans="1:5" x14ac:dyDescent="0.3">
      <c r="A3153">
        <v>40963</v>
      </c>
      <c r="B3153">
        <v>63.96</v>
      </c>
      <c r="E3153">
        <v>41369705</v>
      </c>
    </row>
    <row r="3154" spans="1:5" x14ac:dyDescent="0.3">
      <c r="A3154">
        <v>40962</v>
      </c>
      <c r="B3154">
        <v>63.74</v>
      </c>
      <c r="E3154">
        <v>54249254</v>
      </c>
    </row>
    <row r="3155" spans="1:5" x14ac:dyDescent="0.3">
      <c r="A3155">
        <v>40961</v>
      </c>
      <c r="B3155">
        <v>63.32</v>
      </c>
      <c r="E3155">
        <v>43174694</v>
      </c>
    </row>
    <row r="3156" spans="1:5" x14ac:dyDescent="0.3">
      <c r="A3156">
        <v>40960</v>
      </c>
      <c r="B3156">
        <v>63.61</v>
      </c>
      <c r="E3156">
        <v>38141236</v>
      </c>
    </row>
    <row r="3157" spans="1:5" x14ac:dyDescent="0.3">
      <c r="A3157">
        <v>40956</v>
      </c>
      <c r="B3157">
        <v>63.43</v>
      </c>
      <c r="E3157">
        <v>76112276</v>
      </c>
    </row>
    <row r="3158" spans="1:5" x14ac:dyDescent="0.3">
      <c r="A3158">
        <v>40955</v>
      </c>
      <c r="B3158">
        <v>63.63</v>
      </c>
      <c r="E3158">
        <v>83642235</v>
      </c>
    </row>
    <row r="3159" spans="1:5" x14ac:dyDescent="0.3">
      <c r="A3159">
        <v>40954</v>
      </c>
      <c r="B3159">
        <v>62.77</v>
      </c>
      <c r="E3159">
        <v>105708895</v>
      </c>
    </row>
    <row r="3160" spans="1:5" x14ac:dyDescent="0.3">
      <c r="A3160">
        <v>40953</v>
      </c>
      <c r="B3160">
        <v>63.21</v>
      </c>
      <c r="E3160">
        <v>51685261</v>
      </c>
    </row>
    <row r="3161" spans="1:5" x14ac:dyDescent="0.3">
      <c r="A3161">
        <v>40952</v>
      </c>
      <c r="B3161">
        <v>63.05</v>
      </c>
      <c r="E3161">
        <v>36810183</v>
      </c>
    </row>
    <row r="3162" spans="1:5" x14ac:dyDescent="0.3">
      <c r="A3162">
        <v>40949</v>
      </c>
      <c r="B3162">
        <v>62.475000000000001</v>
      </c>
      <c r="E3162">
        <v>58093569</v>
      </c>
    </row>
    <row r="3163" spans="1:5" x14ac:dyDescent="0.3">
      <c r="A3163">
        <v>40948</v>
      </c>
      <c r="B3163">
        <v>62.91</v>
      </c>
      <c r="E3163">
        <v>46856294</v>
      </c>
    </row>
    <row r="3164" spans="1:5" x14ac:dyDescent="0.3">
      <c r="A3164">
        <v>40947</v>
      </c>
      <c r="B3164">
        <v>62.46</v>
      </c>
      <c r="E3164">
        <v>41171074</v>
      </c>
    </row>
    <row r="3165" spans="1:5" x14ac:dyDescent="0.3">
      <c r="A3165">
        <v>40946</v>
      </c>
      <c r="B3165">
        <v>62.13</v>
      </c>
      <c r="E3165">
        <v>37935695</v>
      </c>
    </row>
    <row r="3166" spans="1:5" x14ac:dyDescent="0.3">
      <c r="A3166">
        <v>40945</v>
      </c>
      <c r="B3166">
        <v>62</v>
      </c>
      <c r="E3166">
        <v>28541034</v>
      </c>
    </row>
    <row r="3167" spans="1:5" x14ac:dyDescent="0.3">
      <c r="A3167">
        <v>40942</v>
      </c>
      <c r="B3167">
        <v>62.05</v>
      </c>
      <c r="E3167">
        <v>36453755</v>
      </c>
    </row>
    <row r="3168" spans="1:5" x14ac:dyDescent="0.3">
      <c r="A3168">
        <v>40941</v>
      </c>
      <c r="B3168">
        <v>61.21</v>
      </c>
      <c r="E3168">
        <v>46373511</v>
      </c>
    </row>
    <row r="3169" spans="1:5" x14ac:dyDescent="0.3">
      <c r="A3169">
        <v>40940</v>
      </c>
      <c r="B3169">
        <v>61.02</v>
      </c>
      <c r="E3169">
        <v>46146664</v>
      </c>
    </row>
    <row r="3170" spans="1:5" x14ac:dyDescent="0.3">
      <c r="A3170">
        <v>40939</v>
      </c>
      <c r="B3170">
        <v>60.53</v>
      </c>
      <c r="E3170">
        <v>51449601</v>
      </c>
    </row>
    <row r="3171" spans="1:5" x14ac:dyDescent="0.3">
      <c r="A3171">
        <v>40938</v>
      </c>
      <c r="B3171">
        <v>60.45</v>
      </c>
      <c r="E3171">
        <v>42797536</v>
      </c>
    </row>
    <row r="3172" spans="1:5" x14ac:dyDescent="0.3">
      <c r="A3172">
        <v>40935</v>
      </c>
      <c r="B3172">
        <v>60.4</v>
      </c>
      <c r="E3172">
        <v>45540388</v>
      </c>
    </row>
    <row r="3173" spans="1:5" x14ac:dyDescent="0.3">
      <c r="A3173">
        <v>40934</v>
      </c>
      <c r="B3173">
        <v>60.22</v>
      </c>
      <c r="E3173">
        <v>37852655</v>
      </c>
    </row>
    <row r="3174" spans="1:5" x14ac:dyDescent="0.3">
      <c r="A3174">
        <v>40933</v>
      </c>
      <c r="B3174">
        <v>60.43</v>
      </c>
      <c r="E3174">
        <v>61591782</v>
      </c>
    </row>
    <row r="3175" spans="1:5" x14ac:dyDescent="0.3">
      <c r="A3175">
        <v>40932</v>
      </c>
      <c r="B3175">
        <v>59.68</v>
      </c>
      <c r="E3175">
        <v>38440197</v>
      </c>
    </row>
    <row r="3176" spans="1:5" x14ac:dyDescent="0.3">
      <c r="A3176">
        <v>40931</v>
      </c>
      <c r="B3176">
        <v>59.79</v>
      </c>
      <c r="E3176">
        <v>40964630</v>
      </c>
    </row>
    <row r="3177" spans="1:5" x14ac:dyDescent="0.3">
      <c r="A3177">
        <v>40928</v>
      </c>
      <c r="B3177">
        <v>59.77</v>
      </c>
      <c r="E3177">
        <v>41050565</v>
      </c>
    </row>
    <row r="3178" spans="1:5" x14ac:dyDescent="0.3">
      <c r="A3178">
        <v>40927</v>
      </c>
      <c r="B3178">
        <v>59.86</v>
      </c>
      <c r="E3178">
        <v>47774414</v>
      </c>
    </row>
    <row r="3179" spans="1:5" x14ac:dyDescent="0.3">
      <c r="A3179">
        <v>40926</v>
      </c>
      <c r="B3179">
        <v>59.49</v>
      </c>
      <c r="E3179">
        <v>48692630</v>
      </c>
    </row>
    <row r="3180" spans="1:5" x14ac:dyDescent="0.3">
      <c r="A3180">
        <v>40925</v>
      </c>
      <c r="B3180">
        <v>58.71</v>
      </c>
      <c r="E3180">
        <v>41790747</v>
      </c>
    </row>
    <row r="3181" spans="1:5" x14ac:dyDescent="0.3">
      <c r="A3181">
        <v>40921</v>
      </c>
      <c r="B3181">
        <v>58.18</v>
      </c>
      <c r="E3181">
        <v>35985091</v>
      </c>
    </row>
    <row r="3182" spans="1:5" x14ac:dyDescent="0.3">
      <c r="A3182">
        <v>40920</v>
      </c>
      <c r="B3182">
        <v>58.39</v>
      </c>
      <c r="E3182">
        <v>26188209</v>
      </c>
    </row>
    <row r="3183" spans="1:5" x14ac:dyDescent="0.3">
      <c r="A3183">
        <v>40919</v>
      </c>
      <c r="B3183">
        <v>58.16</v>
      </c>
      <c r="E3183">
        <v>37144050</v>
      </c>
    </row>
    <row r="3184" spans="1:5" x14ac:dyDescent="0.3">
      <c r="A3184">
        <v>40918</v>
      </c>
      <c r="B3184">
        <v>58.04</v>
      </c>
      <c r="E3184">
        <v>35949856</v>
      </c>
    </row>
    <row r="3185" spans="1:5" x14ac:dyDescent="0.3">
      <c r="A3185">
        <v>40917</v>
      </c>
      <c r="B3185">
        <v>57.62</v>
      </c>
      <c r="E3185">
        <v>39195455</v>
      </c>
    </row>
    <row r="3186" spans="1:5" x14ac:dyDescent="0.3">
      <c r="A3186">
        <v>40914</v>
      </c>
      <c r="B3186">
        <v>57.81</v>
      </c>
      <c r="E3186">
        <v>46325172</v>
      </c>
    </row>
    <row r="3187" spans="1:5" x14ac:dyDescent="0.3">
      <c r="A3187">
        <v>40913</v>
      </c>
      <c r="B3187">
        <v>57.61</v>
      </c>
      <c r="E3187">
        <v>41260529</v>
      </c>
    </row>
    <row r="3188" spans="1:5" x14ac:dyDescent="0.3">
      <c r="A3188">
        <v>40912</v>
      </c>
      <c r="B3188">
        <v>57.14</v>
      </c>
      <c r="E3188">
        <v>29403365</v>
      </c>
    </row>
    <row r="3189" spans="1:5" x14ac:dyDescent="0.3">
      <c r="A3189">
        <v>40911</v>
      </c>
      <c r="B3189">
        <v>56.9</v>
      </c>
      <c r="E3189">
        <v>39512874</v>
      </c>
    </row>
    <row r="3190" spans="1:5" x14ac:dyDescent="0.3">
      <c r="A3190">
        <v>40907</v>
      </c>
      <c r="B3190">
        <v>55.83</v>
      </c>
      <c r="E3190">
        <v>21832343</v>
      </c>
    </row>
    <row r="3191" spans="1:5" x14ac:dyDescent="0.3">
      <c r="A3191">
        <v>40906</v>
      </c>
      <c r="B3191">
        <v>55.99</v>
      </c>
      <c r="E3191">
        <v>28077809</v>
      </c>
    </row>
    <row r="3192" spans="1:5" x14ac:dyDescent="0.3">
      <c r="A3192">
        <v>40905</v>
      </c>
      <c r="B3192">
        <v>55.59</v>
      </c>
      <c r="E3192">
        <v>38189532</v>
      </c>
    </row>
    <row r="3193" spans="1:5" x14ac:dyDescent="0.3">
      <c r="A3193">
        <v>40904</v>
      </c>
      <c r="B3193">
        <v>56.24</v>
      </c>
      <c r="E3193">
        <v>21443438</v>
      </c>
    </row>
    <row r="3194" spans="1:5" x14ac:dyDescent="0.3">
      <c r="A3194">
        <v>40900</v>
      </c>
      <c r="B3194">
        <v>56.08</v>
      </c>
      <c r="E3194">
        <v>26594530</v>
      </c>
    </row>
    <row r="3195" spans="1:5" x14ac:dyDescent="0.3">
      <c r="A3195">
        <v>40899</v>
      </c>
      <c r="B3195">
        <v>55.6</v>
      </c>
      <c r="E3195">
        <v>40334025</v>
      </c>
    </row>
    <row r="3196" spans="1:5" x14ac:dyDescent="0.3">
      <c r="A3196">
        <v>40898</v>
      </c>
      <c r="B3196">
        <v>55.13</v>
      </c>
      <c r="E3196">
        <v>78552013</v>
      </c>
    </row>
    <row r="3197" spans="1:5" x14ac:dyDescent="0.3">
      <c r="A3197">
        <v>40897</v>
      </c>
      <c r="B3197">
        <v>55.93</v>
      </c>
      <c r="E3197">
        <v>81758761</v>
      </c>
    </row>
    <row r="3198" spans="1:5" x14ac:dyDescent="0.3">
      <c r="A3198">
        <v>40896</v>
      </c>
      <c r="B3198">
        <v>54.32</v>
      </c>
      <c r="E3198">
        <v>46733812</v>
      </c>
    </row>
    <row r="3199" spans="1:5" x14ac:dyDescent="0.3">
      <c r="A3199">
        <v>40893</v>
      </c>
      <c r="B3199">
        <v>54.86</v>
      </c>
      <c r="E3199">
        <v>60978710</v>
      </c>
    </row>
    <row r="3200" spans="1:5" x14ac:dyDescent="0.3">
      <c r="A3200">
        <v>40892</v>
      </c>
      <c r="B3200">
        <v>54.74</v>
      </c>
      <c r="E3200">
        <v>58732814</v>
      </c>
    </row>
    <row r="3201" spans="1:5" x14ac:dyDescent="0.3">
      <c r="A3201">
        <v>40891</v>
      </c>
      <c r="B3201">
        <v>54.89</v>
      </c>
      <c r="E3201">
        <v>63682706</v>
      </c>
    </row>
    <row r="3202" spans="1:5" x14ac:dyDescent="0.3">
      <c r="A3202">
        <v>40890</v>
      </c>
      <c r="B3202">
        <v>55.76</v>
      </c>
      <c r="E3202">
        <v>68557659</v>
      </c>
    </row>
    <row r="3203" spans="1:5" x14ac:dyDescent="0.3">
      <c r="A3203">
        <v>40889</v>
      </c>
      <c r="B3203">
        <v>56.38</v>
      </c>
      <c r="E3203">
        <v>55411692</v>
      </c>
    </row>
    <row r="3204" spans="1:5" x14ac:dyDescent="0.3">
      <c r="A3204">
        <v>40886</v>
      </c>
      <c r="B3204">
        <v>57.02</v>
      </c>
      <c r="E3204">
        <v>55757852</v>
      </c>
    </row>
    <row r="3205" spans="1:5" x14ac:dyDescent="0.3">
      <c r="A3205">
        <v>40885</v>
      </c>
      <c r="B3205">
        <v>56.12</v>
      </c>
      <c r="E3205">
        <v>51692562</v>
      </c>
    </row>
    <row r="3206" spans="1:5" x14ac:dyDescent="0.3">
      <c r="A3206">
        <v>40884</v>
      </c>
      <c r="B3206">
        <v>57.08</v>
      </c>
      <c r="E3206">
        <v>44576158</v>
      </c>
    </row>
    <row r="3207" spans="1:5" x14ac:dyDescent="0.3">
      <c r="A3207">
        <v>40883</v>
      </c>
      <c r="B3207">
        <v>57.08</v>
      </c>
      <c r="E3207">
        <v>38669472</v>
      </c>
    </row>
    <row r="3208" spans="1:5" x14ac:dyDescent="0.3">
      <c r="A3208">
        <v>40882</v>
      </c>
      <c r="B3208">
        <v>57.24</v>
      </c>
      <c r="E3208">
        <v>40501885</v>
      </c>
    </row>
    <row r="3209" spans="1:5" x14ac:dyDescent="0.3">
      <c r="A3209">
        <v>40879</v>
      </c>
      <c r="B3209">
        <v>56.62</v>
      </c>
      <c r="E3209">
        <v>36938344</v>
      </c>
    </row>
    <row r="3210" spans="1:5" x14ac:dyDescent="0.3">
      <c r="A3210">
        <v>40878</v>
      </c>
      <c r="B3210">
        <v>56.78</v>
      </c>
      <c r="E3210">
        <v>45361471</v>
      </c>
    </row>
    <row r="3211" spans="1:5" x14ac:dyDescent="0.3">
      <c r="A3211">
        <v>40877</v>
      </c>
      <c r="B3211">
        <v>56.39</v>
      </c>
      <c r="E3211">
        <v>66918515</v>
      </c>
    </row>
    <row r="3212" spans="1:5" x14ac:dyDescent="0.3">
      <c r="A3212">
        <v>40876</v>
      </c>
      <c r="B3212">
        <v>54.38</v>
      </c>
      <c r="E3212">
        <v>52056611</v>
      </c>
    </row>
    <row r="3213" spans="1:5" x14ac:dyDescent="0.3">
      <c r="A3213">
        <v>40875</v>
      </c>
      <c r="B3213">
        <v>54.72</v>
      </c>
      <c r="E3213">
        <v>46710682</v>
      </c>
    </row>
    <row r="3214" spans="1:5" x14ac:dyDescent="0.3">
      <c r="A3214">
        <v>40872</v>
      </c>
      <c r="B3214">
        <v>52.88</v>
      </c>
      <c r="E3214">
        <v>25447855</v>
      </c>
    </row>
    <row r="3215" spans="1:5" x14ac:dyDescent="0.3">
      <c r="A3215">
        <v>40870</v>
      </c>
      <c r="B3215">
        <v>53.29</v>
      </c>
      <c r="E3215">
        <v>48467335</v>
      </c>
    </row>
    <row r="3216" spans="1:5" x14ac:dyDescent="0.3">
      <c r="A3216">
        <v>40869</v>
      </c>
      <c r="B3216">
        <v>54.52</v>
      </c>
      <c r="E3216">
        <v>51940089</v>
      </c>
    </row>
    <row r="3217" spans="1:5" x14ac:dyDescent="0.3">
      <c r="A3217">
        <v>40868</v>
      </c>
      <c r="B3217">
        <v>54.34</v>
      </c>
      <c r="E3217">
        <v>52289447</v>
      </c>
    </row>
    <row r="3218" spans="1:5" x14ac:dyDescent="0.3">
      <c r="A3218">
        <v>40865</v>
      </c>
      <c r="B3218">
        <v>55.4</v>
      </c>
      <c r="E3218">
        <v>60416982</v>
      </c>
    </row>
    <row r="3219" spans="1:5" x14ac:dyDescent="0.3">
      <c r="A3219">
        <v>40864</v>
      </c>
      <c r="B3219">
        <v>55.83</v>
      </c>
      <c r="E3219">
        <v>101706803</v>
      </c>
    </row>
    <row r="3220" spans="1:5" x14ac:dyDescent="0.3">
      <c r="A3220">
        <v>40863</v>
      </c>
      <c r="B3220">
        <v>57.17</v>
      </c>
      <c r="E3220">
        <v>68342577</v>
      </c>
    </row>
    <row r="3221" spans="1:5" x14ac:dyDescent="0.3">
      <c r="A3221">
        <v>40862</v>
      </c>
      <c r="B3221">
        <v>58.13</v>
      </c>
      <c r="E3221">
        <v>52203873</v>
      </c>
    </row>
    <row r="3222" spans="1:5" x14ac:dyDescent="0.3">
      <c r="A3222">
        <v>40861</v>
      </c>
      <c r="B3222">
        <v>57.49</v>
      </c>
      <c r="E3222">
        <v>44617602</v>
      </c>
    </row>
    <row r="3223" spans="1:5" x14ac:dyDescent="0.3">
      <c r="A3223">
        <v>40858</v>
      </c>
      <c r="B3223">
        <v>57.85</v>
      </c>
      <c r="E3223">
        <v>54470951</v>
      </c>
    </row>
    <row r="3224" spans="1:5" x14ac:dyDescent="0.3">
      <c r="A3224">
        <v>40857</v>
      </c>
      <c r="B3224">
        <v>56.78</v>
      </c>
      <c r="E3224">
        <v>66052381</v>
      </c>
    </row>
    <row r="3225" spans="1:5" x14ac:dyDescent="0.3">
      <c r="A3225">
        <v>40856</v>
      </c>
      <c r="B3225">
        <v>56.81</v>
      </c>
      <c r="E3225">
        <v>69538736</v>
      </c>
    </row>
    <row r="3226" spans="1:5" x14ac:dyDescent="0.3">
      <c r="A3226">
        <v>40855</v>
      </c>
      <c r="B3226">
        <v>58.88</v>
      </c>
      <c r="E3226">
        <v>62906879</v>
      </c>
    </row>
    <row r="3227" spans="1:5" x14ac:dyDescent="0.3">
      <c r="A3227">
        <v>40854</v>
      </c>
      <c r="B3227">
        <v>58.21</v>
      </c>
      <c r="E3227">
        <v>65541094</v>
      </c>
    </row>
    <row r="3228" spans="1:5" x14ac:dyDescent="0.3">
      <c r="A3228">
        <v>40851</v>
      </c>
      <c r="B3228">
        <v>57.8</v>
      </c>
      <c r="E3228">
        <v>61527707</v>
      </c>
    </row>
    <row r="3229" spans="1:5" x14ac:dyDescent="0.3">
      <c r="A3229">
        <v>40850</v>
      </c>
      <c r="B3229">
        <v>58.1</v>
      </c>
      <c r="E3229">
        <v>78448893</v>
      </c>
    </row>
    <row r="3230" spans="1:5" x14ac:dyDescent="0.3">
      <c r="A3230">
        <v>40849</v>
      </c>
      <c r="B3230">
        <v>56.92</v>
      </c>
      <c r="E3230">
        <v>65178760</v>
      </c>
    </row>
    <row r="3231" spans="1:5" x14ac:dyDescent="0.3">
      <c r="A3231">
        <v>40848</v>
      </c>
      <c r="B3231">
        <v>56.44</v>
      </c>
      <c r="E3231">
        <v>99932826</v>
      </c>
    </row>
    <row r="3232" spans="1:5" x14ac:dyDescent="0.3">
      <c r="A3232">
        <v>40847</v>
      </c>
      <c r="B3232">
        <v>57.95</v>
      </c>
      <c r="E3232">
        <v>60520134</v>
      </c>
    </row>
    <row r="3233" spans="1:5" x14ac:dyDescent="0.3">
      <c r="A3233">
        <v>40844</v>
      </c>
      <c r="B3233">
        <v>58.94</v>
      </c>
      <c r="E3233">
        <v>42949944</v>
      </c>
    </row>
    <row r="3234" spans="1:5" x14ac:dyDescent="0.3">
      <c r="A3234">
        <v>40843</v>
      </c>
      <c r="B3234">
        <v>58.85</v>
      </c>
      <c r="E3234">
        <v>104455431</v>
      </c>
    </row>
    <row r="3235" spans="1:5" x14ac:dyDescent="0.3">
      <c r="A3235">
        <v>40842</v>
      </c>
      <c r="B3235">
        <v>57.27</v>
      </c>
      <c r="E3235">
        <v>98193781</v>
      </c>
    </row>
    <row r="3236" spans="1:5" x14ac:dyDescent="0.3">
      <c r="A3236">
        <v>40841</v>
      </c>
      <c r="B3236">
        <v>57.34</v>
      </c>
      <c r="E3236">
        <v>65299179</v>
      </c>
    </row>
    <row r="3237" spans="1:5" x14ac:dyDescent="0.3">
      <c r="A3237">
        <v>40840</v>
      </c>
      <c r="B3237">
        <v>58.49</v>
      </c>
      <c r="E3237">
        <v>61449356</v>
      </c>
    </row>
    <row r="3238" spans="1:5" x14ac:dyDescent="0.3">
      <c r="A3238">
        <v>40837</v>
      </c>
      <c r="B3238">
        <v>57.3</v>
      </c>
      <c r="E3238">
        <v>60455686</v>
      </c>
    </row>
    <row r="3239" spans="1:5" x14ac:dyDescent="0.3">
      <c r="A3239">
        <v>40836</v>
      </c>
      <c r="B3239">
        <v>56.59</v>
      </c>
      <c r="E3239">
        <v>80378270</v>
      </c>
    </row>
    <row r="3240" spans="1:5" x14ac:dyDescent="0.3">
      <c r="A3240">
        <v>40835</v>
      </c>
      <c r="B3240">
        <v>56.87</v>
      </c>
      <c r="E3240">
        <v>67639312</v>
      </c>
    </row>
    <row r="3241" spans="1:5" x14ac:dyDescent="0.3">
      <c r="A3241">
        <v>40834</v>
      </c>
      <c r="B3241">
        <v>57.99</v>
      </c>
      <c r="E3241">
        <v>91434322</v>
      </c>
    </row>
    <row r="3242" spans="1:5" x14ac:dyDescent="0.3">
      <c r="A3242">
        <v>40833</v>
      </c>
      <c r="B3242">
        <v>57.28</v>
      </c>
      <c r="E3242">
        <v>65161278</v>
      </c>
    </row>
    <row r="3243" spans="1:5" x14ac:dyDescent="0.3">
      <c r="A3243">
        <v>40830</v>
      </c>
      <c r="B3243">
        <v>58.18</v>
      </c>
      <c r="E3243">
        <v>65643503</v>
      </c>
    </row>
    <row r="3244" spans="1:5" x14ac:dyDescent="0.3">
      <c r="A3244">
        <v>40829</v>
      </c>
      <c r="B3244">
        <v>57.12</v>
      </c>
      <c r="E3244">
        <v>63443629</v>
      </c>
    </row>
    <row r="3245" spans="1:5" x14ac:dyDescent="0.3">
      <c r="A3245">
        <v>40828</v>
      </c>
      <c r="B3245">
        <v>56.6</v>
      </c>
      <c r="E3245">
        <v>85627554</v>
      </c>
    </row>
    <row r="3246" spans="1:5" x14ac:dyDescent="0.3">
      <c r="A3246">
        <v>40827</v>
      </c>
      <c r="B3246">
        <v>56.32</v>
      </c>
      <c r="E3246">
        <v>66449089</v>
      </c>
    </row>
    <row r="3247" spans="1:5" x14ac:dyDescent="0.3">
      <c r="A3247">
        <v>40826</v>
      </c>
      <c r="B3247">
        <v>55.94</v>
      </c>
      <c r="E3247">
        <v>48229045</v>
      </c>
    </row>
    <row r="3248" spans="1:5" x14ac:dyDescent="0.3">
      <c r="A3248">
        <v>40823</v>
      </c>
      <c r="B3248">
        <v>54.07</v>
      </c>
      <c r="E3248">
        <v>72525198</v>
      </c>
    </row>
    <row r="3249" spans="1:5" x14ac:dyDescent="0.3">
      <c r="A3249">
        <v>40822</v>
      </c>
      <c r="B3249">
        <v>54.43</v>
      </c>
      <c r="E3249">
        <v>71939102</v>
      </c>
    </row>
    <row r="3250" spans="1:5" x14ac:dyDescent="0.3">
      <c r="A3250">
        <v>40821</v>
      </c>
      <c r="B3250">
        <v>53.53</v>
      </c>
      <c r="E3250">
        <v>108825698</v>
      </c>
    </row>
    <row r="3251" spans="1:5" x14ac:dyDescent="0.3">
      <c r="A3251">
        <v>40820</v>
      </c>
      <c r="B3251">
        <v>52.19</v>
      </c>
      <c r="E3251">
        <v>137011447</v>
      </c>
    </row>
    <row r="3252" spans="1:5" x14ac:dyDescent="0.3">
      <c r="A3252">
        <v>40819</v>
      </c>
      <c r="B3252">
        <v>51.14</v>
      </c>
      <c r="E3252">
        <v>99147909</v>
      </c>
    </row>
    <row r="3253" spans="1:5" x14ac:dyDescent="0.3">
      <c r="A3253">
        <v>40816</v>
      </c>
      <c r="B3253">
        <v>52.49</v>
      </c>
      <c r="E3253">
        <v>104957919</v>
      </c>
    </row>
    <row r="3254" spans="1:5" x14ac:dyDescent="0.3">
      <c r="A3254">
        <v>40815</v>
      </c>
      <c r="B3254">
        <v>53.88</v>
      </c>
      <c r="E3254">
        <v>116900117</v>
      </c>
    </row>
    <row r="3255" spans="1:5" x14ac:dyDescent="0.3">
      <c r="A3255">
        <v>40814</v>
      </c>
      <c r="B3255">
        <v>54.53</v>
      </c>
      <c r="E3255">
        <v>76757052</v>
      </c>
    </row>
    <row r="3256" spans="1:5" x14ac:dyDescent="0.3">
      <c r="A3256">
        <v>40813</v>
      </c>
      <c r="B3256">
        <v>55.35</v>
      </c>
      <c r="E3256">
        <v>81148487</v>
      </c>
    </row>
    <row r="3257" spans="1:5" x14ac:dyDescent="0.3">
      <c r="A3257">
        <v>40812</v>
      </c>
      <c r="B3257">
        <v>54.78</v>
      </c>
      <c r="E3257">
        <v>96260950</v>
      </c>
    </row>
    <row r="3258" spans="1:5" x14ac:dyDescent="0.3">
      <c r="A3258">
        <v>40809</v>
      </c>
      <c r="B3258">
        <v>54.15</v>
      </c>
      <c r="E3258">
        <v>85940566</v>
      </c>
    </row>
    <row r="3259" spans="1:5" x14ac:dyDescent="0.3">
      <c r="A3259">
        <v>40808</v>
      </c>
      <c r="B3259">
        <v>53.58</v>
      </c>
      <c r="E3259">
        <v>151885450</v>
      </c>
    </row>
    <row r="3260" spans="1:5" x14ac:dyDescent="0.3">
      <c r="A3260">
        <v>40807</v>
      </c>
      <c r="B3260">
        <v>55.38</v>
      </c>
      <c r="E3260">
        <v>79937994</v>
      </c>
    </row>
    <row r="3261" spans="1:5" x14ac:dyDescent="0.3">
      <c r="A3261">
        <v>40806</v>
      </c>
      <c r="B3261">
        <v>56.36</v>
      </c>
      <c r="E3261">
        <v>66570061</v>
      </c>
    </row>
    <row r="3262" spans="1:5" x14ac:dyDescent="0.3">
      <c r="A3262">
        <v>40805</v>
      </c>
      <c r="B3262">
        <v>56.61</v>
      </c>
      <c r="E3262">
        <v>73042834</v>
      </c>
    </row>
    <row r="3263" spans="1:5" x14ac:dyDescent="0.3">
      <c r="A3263">
        <v>40802</v>
      </c>
      <c r="B3263">
        <v>56.59</v>
      </c>
      <c r="E3263">
        <v>91901954</v>
      </c>
    </row>
    <row r="3264" spans="1:5" x14ac:dyDescent="0.3">
      <c r="A3264">
        <v>40801</v>
      </c>
      <c r="B3264">
        <v>56.18</v>
      </c>
      <c r="E3264">
        <v>83536091</v>
      </c>
    </row>
    <row r="3265" spans="1:5" x14ac:dyDescent="0.3">
      <c r="A3265">
        <v>40800</v>
      </c>
      <c r="B3265">
        <v>55.36</v>
      </c>
      <c r="E3265">
        <v>90757299</v>
      </c>
    </row>
    <row r="3266" spans="1:5" x14ac:dyDescent="0.3">
      <c r="A3266">
        <v>40799</v>
      </c>
      <c r="B3266">
        <v>54.58</v>
      </c>
      <c r="E3266">
        <v>59019983</v>
      </c>
    </row>
    <row r="3267" spans="1:5" x14ac:dyDescent="0.3">
      <c r="A3267">
        <v>40798</v>
      </c>
      <c r="B3267">
        <v>53.86</v>
      </c>
      <c r="E3267">
        <v>65972996</v>
      </c>
    </row>
    <row r="3268" spans="1:5" x14ac:dyDescent="0.3">
      <c r="A3268">
        <v>40795</v>
      </c>
      <c r="B3268">
        <v>53.18</v>
      </c>
      <c r="E3268">
        <v>63663481</v>
      </c>
    </row>
    <row r="3269" spans="1:5" x14ac:dyDescent="0.3">
      <c r="A3269">
        <v>40794</v>
      </c>
      <c r="B3269">
        <v>54.39</v>
      </c>
      <c r="E3269">
        <v>61422788</v>
      </c>
    </row>
    <row r="3270" spans="1:5" x14ac:dyDescent="0.3">
      <c r="A3270">
        <v>40793</v>
      </c>
      <c r="B3270">
        <v>54.64</v>
      </c>
      <c r="E3270">
        <v>48952119</v>
      </c>
    </row>
    <row r="3271" spans="1:5" x14ac:dyDescent="0.3">
      <c r="A3271">
        <v>40792</v>
      </c>
      <c r="B3271">
        <v>53.29</v>
      </c>
      <c r="E3271">
        <v>52992174</v>
      </c>
    </row>
    <row r="3272" spans="1:5" x14ac:dyDescent="0.3">
      <c r="A3272">
        <v>40788</v>
      </c>
      <c r="B3272">
        <v>53.28</v>
      </c>
      <c r="E3272">
        <v>58185104</v>
      </c>
    </row>
    <row r="3273" spans="1:5" x14ac:dyDescent="0.3">
      <c r="A3273">
        <v>40787</v>
      </c>
      <c r="B3273">
        <v>54.56</v>
      </c>
      <c r="E3273">
        <v>57158373</v>
      </c>
    </row>
    <row r="3274" spans="1:5" x14ac:dyDescent="0.3">
      <c r="A3274">
        <v>40786</v>
      </c>
      <c r="B3274">
        <v>55.06</v>
      </c>
      <c r="E3274">
        <v>60899245</v>
      </c>
    </row>
    <row r="3275" spans="1:5" x14ac:dyDescent="0.3">
      <c r="A3275">
        <v>40785</v>
      </c>
      <c r="B3275">
        <v>54.97</v>
      </c>
      <c r="E3275">
        <v>61617815</v>
      </c>
    </row>
    <row r="3276" spans="1:5" x14ac:dyDescent="0.3">
      <c r="A3276">
        <v>40784</v>
      </c>
      <c r="B3276">
        <v>54.61</v>
      </c>
      <c r="E3276">
        <v>45985744</v>
      </c>
    </row>
    <row r="3277" spans="1:5" x14ac:dyDescent="0.3">
      <c r="A3277">
        <v>40781</v>
      </c>
      <c r="B3277">
        <v>53.13</v>
      </c>
      <c r="E3277">
        <v>91573238</v>
      </c>
    </row>
    <row r="3278" spans="1:5" x14ac:dyDescent="0.3">
      <c r="A3278">
        <v>40780</v>
      </c>
      <c r="B3278">
        <v>51.83</v>
      </c>
      <c r="E3278">
        <v>93623637</v>
      </c>
    </row>
    <row r="3279" spans="1:5" x14ac:dyDescent="0.3">
      <c r="A3279">
        <v>40779</v>
      </c>
      <c r="B3279">
        <v>52.69</v>
      </c>
      <c r="E3279">
        <v>80197612</v>
      </c>
    </row>
    <row r="3280" spans="1:5" x14ac:dyDescent="0.3">
      <c r="A3280">
        <v>40778</v>
      </c>
      <c r="B3280">
        <v>52.28</v>
      </c>
      <c r="E3280">
        <v>75688388</v>
      </c>
    </row>
    <row r="3281" spans="1:5" x14ac:dyDescent="0.3">
      <c r="A3281">
        <v>40777</v>
      </c>
      <c r="B3281">
        <v>50.21</v>
      </c>
      <c r="E3281">
        <v>77107681</v>
      </c>
    </row>
    <row r="3282" spans="1:5" x14ac:dyDescent="0.3">
      <c r="A3282">
        <v>40774</v>
      </c>
      <c r="B3282">
        <v>50.03</v>
      </c>
      <c r="E3282">
        <v>96674508</v>
      </c>
    </row>
    <row r="3283" spans="1:5" x14ac:dyDescent="0.3">
      <c r="A3283">
        <v>40773</v>
      </c>
      <c r="B3283">
        <v>50.95</v>
      </c>
      <c r="E3283">
        <v>130016464</v>
      </c>
    </row>
    <row r="3284" spans="1:5" x14ac:dyDescent="0.3">
      <c r="A3284">
        <v>40772</v>
      </c>
      <c r="B3284">
        <v>53.58</v>
      </c>
      <c r="E3284">
        <v>84416524</v>
      </c>
    </row>
    <row r="3285" spans="1:5" x14ac:dyDescent="0.3">
      <c r="A3285">
        <v>40771</v>
      </c>
      <c r="B3285">
        <v>53.9</v>
      </c>
      <c r="E3285">
        <v>89219190</v>
      </c>
    </row>
    <row r="3286" spans="1:5" x14ac:dyDescent="0.3">
      <c r="A3286">
        <v>40770</v>
      </c>
      <c r="B3286">
        <v>54.36</v>
      </c>
      <c r="E3286">
        <v>73554257</v>
      </c>
    </row>
    <row r="3287" spans="1:5" x14ac:dyDescent="0.3">
      <c r="A3287">
        <v>40767</v>
      </c>
      <c r="B3287">
        <v>53.57</v>
      </c>
      <c r="E3287">
        <v>90483235</v>
      </c>
    </row>
    <row r="3288" spans="1:5" x14ac:dyDescent="0.3">
      <c r="A3288">
        <v>40766</v>
      </c>
      <c r="B3288">
        <v>53.1</v>
      </c>
      <c r="E3288">
        <v>143824473</v>
      </c>
    </row>
    <row r="3289" spans="1:5" x14ac:dyDescent="0.3">
      <c r="A3289">
        <v>40765</v>
      </c>
      <c r="B3289">
        <v>50.86</v>
      </c>
      <c r="E3289">
        <v>205917880</v>
      </c>
    </row>
    <row r="3290" spans="1:5" x14ac:dyDescent="0.3">
      <c r="A3290">
        <v>40764</v>
      </c>
      <c r="B3290">
        <v>53.03</v>
      </c>
      <c r="E3290">
        <v>193707082</v>
      </c>
    </row>
    <row r="3291" spans="1:5" x14ac:dyDescent="0.3">
      <c r="A3291">
        <v>40763</v>
      </c>
      <c r="B3291">
        <v>50.59</v>
      </c>
      <c r="E3291">
        <v>204804043</v>
      </c>
    </row>
    <row r="3292" spans="1:5" x14ac:dyDescent="0.3">
      <c r="A3292">
        <v>40760</v>
      </c>
      <c r="B3292">
        <v>53.83</v>
      </c>
      <c r="E3292">
        <v>214111702</v>
      </c>
    </row>
    <row r="3293" spans="1:5" x14ac:dyDescent="0.3">
      <c r="A3293">
        <v>40759</v>
      </c>
      <c r="B3293">
        <v>54.17</v>
      </c>
      <c r="E3293">
        <v>132829925</v>
      </c>
    </row>
    <row r="3294" spans="1:5" x14ac:dyDescent="0.3">
      <c r="A3294">
        <v>40758</v>
      </c>
      <c r="B3294">
        <v>56.81</v>
      </c>
      <c r="E3294">
        <v>103612298</v>
      </c>
    </row>
    <row r="3295" spans="1:5" x14ac:dyDescent="0.3">
      <c r="A3295">
        <v>40757</v>
      </c>
      <c r="B3295">
        <v>56.27</v>
      </c>
      <c r="E3295">
        <v>90851306</v>
      </c>
    </row>
    <row r="3296" spans="1:5" x14ac:dyDescent="0.3">
      <c r="A3296">
        <v>40756</v>
      </c>
      <c r="B3296">
        <v>57.73</v>
      </c>
      <c r="E3296">
        <v>85421008</v>
      </c>
    </row>
    <row r="3297" spans="1:5" x14ac:dyDescent="0.3">
      <c r="A3297">
        <v>40753</v>
      </c>
      <c r="B3297">
        <v>58</v>
      </c>
      <c r="E3297">
        <v>82860427</v>
      </c>
    </row>
    <row r="3298" spans="1:5" x14ac:dyDescent="0.3">
      <c r="A3298">
        <v>40752</v>
      </c>
      <c r="B3298">
        <v>58.19</v>
      </c>
      <c r="E3298">
        <v>61031804</v>
      </c>
    </row>
    <row r="3299" spans="1:5" x14ac:dyDescent="0.3">
      <c r="A3299">
        <v>40751</v>
      </c>
      <c r="B3299">
        <v>58.09</v>
      </c>
      <c r="E3299">
        <v>83969487</v>
      </c>
    </row>
    <row r="3300" spans="1:5" x14ac:dyDescent="0.3">
      <c r="A3300">
        <v>40750</v>
      </c>
      <c r="B3300">
        <v>59.625</v>
      </c>
      <c r="E3300">
        <v>40918829</v>
      </c>
    </row>
    <row r="3301" spans="1:5" x14ac:dyDescent="0.3">
      <c r="A3301">
        <v>40749</v>
      </c>
      <c r="B3301">
        <v>59.48</v>
      </c>
      <c r="E3301">
        <v>48916065</v>
      </c>
    </row>
    <row r="3302" spans="1:5" x14ac:dyDescent="0.3">
      <c r="A3302">
        <v>40746</v>
      </c>
      <c r="B3302">
        <v>59.6</v>
      </c>
      <c r="E3302">
        <v>43620359</v>
      </c>
    </row>
    <row r="3303" spans="1:5" x14ac:dyDescent="0.3">
      <c r="A3303">
        <v>40745</v>
      </c>
      <c r="B3303">
        <v>58.99</v>
      </c>
      <c r="E3303">
        <v>70148759</v>
      </c>
    </row>
    <row r="3304" spans="1:5" x14ac:dyDescent="0.3">
      <c r="A3304">
        <v>40744</v>
      </c>
      <c r="B3304">
        <v>58.6</v>
      </c>
      <c r="E3304">
        <v>57084229</v>
      </c>
    </row>
    <row r="3305" spans="1:5" x14ac:dyDescent="0.3">
      <c r="A3305">
        <v>40743</v>
      </c>
      <c r="B3305">
        <v>58.85</v>
      </c>
      <c r="E3305">
        <v>73904275</v>
      </c>
    </row>
    <row r="3306" spans="1:5" x14ac:dyDescent="0.3">
      <c r="A3306">
        <v>40742</v>
      </c>
      <c r="B3306">
        <v>57.54</v>
      </c>
      <c r="E3306">
        <v>59512187</v>
      </c>
    </row>
    <row r="3307" spans="1:5" x14ac:dyDescent="0.3">
      <c r="A3307">
        <v>40739</v>
      </c>
      <c r="B3307">
        <v>57.85</v>
      </c>
      <c r="E3307">
        <v>68287687</v>
      </c>
    </row>
    <row r="3308" spans="1:5" x14ac:dyDescent="0.3">
      <c r="A3308">
        <v>40738</v>
      </c>
      <c r="B3308">
        <v>57.09</v>
      </c>
      <c r="E3308">
        <v>98773895</v>
      </c>
    </row>
    <row r="3309" spans="1:5" x14ac:dyDescent="0.3">
      <c r="A3309">
        <v>40737</v>
      </c>
      <c r="B3309">
        <v>57.76</v>
      </c>
      <c r="E3309">
        <v>82374518</v>
      </c>
    </row>
    <row r="3310" spans="1:5" x14ac:dyDescent="0.3">
      <c r="A3310">
        <v>40736</v>
      </c>
      <c r="B3310">
        <v>57.52</v>
      </c>
      <c r="E3310">
        <v>84000656</v>
      </c>
    </row>
    <row r="3311" spans="1:5" x14ac:dyDescent="0.3">
      <c r="A3311">
        <v>40735</v>
      </c>
      <c r="B3311">
        <v>57.96</v>
      </c>
      <c r="E3311">
        <v>52080762</v>
      </c>
    </row>
    <row r="3312" spans="1:5" x14ac:dyDescent="0.3">
      <c r="A3312">
        <v>40732</v>
      </c>
      <c r="B3312">
        <v>59.03</v>
      </c>
      <c r="E3312">
        <v>69533593</v>
      </c>
    </row>
    <row r="3313" spans="1:5" x14ac:dyDescent="0.3">
      <c r="A3313">
        <v>40731</v>
      </c>
      <c r="B3313">
        <v>59.19</v>
      </c>
      <c r="E3313">
        <v>54799767</v>
      </c>
    </row>
    <row r="3314" spans="1:5" x14ac:dyDescent="0.3">
      <c r="A3314">
        <v>40730</v>
      </c>
      <c r="B3314">
        <v>58.39</v>
      </c>
      <c r="E3314">
        <v>49282636</v>
      </c>
    </row>
    <row r="3315" spans="1:5" x14ac:dyDescent="0.3">
      <c r="A3315">
        <v>40729</v>
      </c>
      <c r="B3315">
        <v>58.2</v>
      </c>
      <c r="E3315">
        <v>43128655</v>
      </c>
    </row>
    <row r="3316" spans="1:5" x14ac:dyDescent="0.3">
      <c r="A3316">
        <v>40725</v>
      </c>
      <c r="B3316">
        <v>57.91</v>
      </c>
      <c r="E3316">
        <v>53203803</v>
      </c>
    </row>
    <row r="3317" spans="1:5" x14ac:dyDescent="0.3">
      <c r="A3317">
        <v>40724</v>
      </c>
      <c r="B3317">
        <v>57.05</v>
      </c>
      <c r="E3317">
        <v>50483923</v>
      </c>
    </row>
    <row r="3318" spans="1:5" x14ac:dyDescent="0.3">
      <c r="A3318">
        <v>40723</v>
      </c>
      <c r="B3318">
        <v>56.3</v>
      </c>
      <c r="E3318">
        <v>65417186</v>
      </c>
    </row>
    <row r="3319" spans="1:5" x14ac:dyDescent="0.3">
      <c r="A3319">
        <v>40722</v>
      </c>
      <c r="B3319">
        <v>56.07</v>
      </c>
      <c r="E3319">
        <v>47028637</v>
      </c>
    </row>
    <row r="3320" spans="1:5" x14ac:dyDescent="0.3">
      <c r="A3320">
        <v>40721</v>
      </c>
      <c r="B3320">
        <v>55.244999999999997</v>
      </c>
      <c r="E3320">
        <v>49968854</v>
      </c>
    </row>
    <row r="3321" spans="1:5" x14ac:dyDescent="0.3">
      <c r="A3321">
        <v>40718</v>
      </c>
      <c r="B3321">
        <v>54.38</v>
      </c>
      <c r="E3321">
        <v>56298248</v>
      </c>
    </row>
    <row r="3322" spans="1:5" x14ac:dyDescent="0.3">
      <c r="A3322">
        <v>40717</v>
      </c>
      <c r="B3322">
        <v>55.34</v>
      </c>
      <c r="E3322">
        <v>80743295</v>
      </c>
    </row>
    <row r="3323" spans="1:5" x14ac:dyDescent="0.3">
      <c r="A3323">
        <v>40716</v>
      </c>
      <c r="B3323">
        <v>54.831000000000003</v>
      </c>
      <c r="E3323">
        <v>36833212</v>
      </c>
    </row>
    <row r="3324" spans="1:5" x14ac:dyDescent="0.3">
      <c r="A3324">
        <v>40715</v>
      </c>
      <c r="B3324">
        <v>55.23</v>
      </c>
      <c r="E3324">
        <v>55892710</v>
      </c>
    </row>
    <row r="3325" spans="1:5" x14ac:dyDescent="0.3">
      <c r="A3325">
        <v>40714</v>
      </c>
      <c r="B3325">
        <v>54.07</v>
      </c>
      <c r="E3325">
        <v>37402830</v>
      </c>
    </row>
    <row r="3326" spans="1:5" x14ac:dyDescent="0.3">
      <c r="A3326">
        <v>40711</v>
      </c>
      <c r="B3326">
        <v>53.79</v>
      </c>
      <c r="E3326">
        <v>70353112</v>
      </c>
    </row>
    <row r="3327" spans="1:5" x14ac:dyDescent="0.3">
      <c r="A3327">
        <v>40710</v>
      </c>
      <c r="B3327">
        <v>54.08</v>
      </c>
      <c r="E3327">
        <v>66316185</v>
      </c>
    </row>
    <row r="3328" spans="1:5" x14ac:dyDescent="0.3">
      <c r="A3328">
        <v>40709</v>
      </c>
      <c r="B3328">
        <v>54.29</v>
      </c>
      <c r="E3328">
        <v>59022345</v>
      </c>
    </row>
    <row r="3329" spans="1:5" x14ac:dyDescent="0.3">
      <c r="A3329">
        <v>40708</v>
      </c>
      <c r="B3329">
        <v>55.34</v>
      </c>
      <c r="E3329">
        <v>40565261</v>
      </c>
    </row>
    <row r="3330" spans="1:5" x14ac:dyDescent="0.3">
      <c r="A3330">
        <v>40707</v>
      </c>
      <c r="B3330">
        <v>54.64</v>
      </c>
      <c r="E3330">
        <v>37745769</v>
      </c>
    </row>
    <row r="3331" spans="1:5" x14ac:dyDescent="0.3">
      <c r="A3331">
        <v>40704</v>
      </c>
      <c r="B3331">
        <v>54.64</v>
      </c>
      <c r="E3331">
        <v>53740540</v>
      </c>
    </row>
    <row r="3332" spans="1:5" x14ac:dyDescent="0.3">
      <c r="A3332">
        <v>40703</v>
      </c>
      <c r="B3332">
        <v>55.484999999999999</v>
      </c>
      <c r="E3332">
        <v>45307498</v>
      </c>
    </row>
    <row r="3333" spans="1:5" x14ac:dyDescent="0.3">
      <c r="A3333">
        <v>40702</v>
      </c>
      <c r="B3333">
        <v>55.39</v>
      </c>
      <c r="E3333">
        <v>46426380</v>
      </c>
    </row>
    <row r="3334" spans="1:5" x14ac:dyDescent="0.3">
      <c r="A3334">
        <v>40701</v>
      </c>
      <c r="B3334">
        <v>55.79</v>
      </c>
      <c r="E3334">
        <v>46311059</v>
      </c>
    </row>
    <row r="3335" spans="1:5" x14ac:dyDescent="0.3">
      <c r="A3335">
        <v>40700</v>
      </c>
      <c r="B3335">
        <v>55.89</v>
      </c>
      <c r="E3335">
        <v>50175542</v>
      </c>
    </row>
    <row r="3336" spans="1:5" x14ac:dyDescent="0.3">
      <c r="A3336">
        <v>40697</v>
      </c>
      <c r="B3336">
        <v>56.35</v>
      </c>
      <c r="E3336">
        <v>57773681</v>
      </c>
    </row>
    <row r="3337" spans="1:5" x14ac:dyDescent="0.3">
      <c r="A3337">
        <v>40696</v>
      </c>
      <c r="B3337">
        <v>57.21</v>
      </c>
      <c r="E3337">
        <v>50198045</v>
      </c>
    </row>
    <row r="3338" spans="1:5" x14ac:dyDescent="0.3">
      <c r="A3338">
        <v>40695</v>
      </c>
      <c r="B3338">
        <v>57.09</v>
      </c>
      <c r="E3338">
        <v>51792337</v>
      </c>
    </row>
    <row r="3339" spans="1:5" x14ac:dyDescent="0.3">
      <c r="A3339">
        <v>40694</v>
      </c>
      <c r="B3339">
        <v>58.36</v>
      </c>
      <c r="E3339">
        <v>47588058</v>
      </c>
    </row>
    <row r="3340" spans="1:5" x14ac:dyDescent="0.3">
      <c r="A3340">
        <v>40690</v>
      </c>
      <c r="B3340">
        <v>57.43</v>
      </c>
      <c r="E3340">
        <v>30132087</v>
      </c>
    </row>
    <row r="3341" spans="1:5" x14ac:dyDescent="0.3">
      <c r="A3341">
        <v>40689</v>
      </c>
      <c r="B3341">
        <v>57.141500000000001</v>
      </c>
      <c r="E3341">
        <v>40564078</v>
      </c>
    </row>
    <row r="3342" spans="1:5" x14ac:dyDescent="0.3">
      <c r="A3342">
        <v>40688</v>
      </c>
      <c r="B3342">
        <v>56.79</v>
      </c>
      <c r="E3342">
        <v>41368976</v>
      </c>
    </row>
    <row r="3343" spans="1:5" x14ac:dyDescent="0.3">
      <c r="A3343">
        <v>40687</v>
      </c>
      <c r="B3343">
        <v>56.57</v>
      </c>
      <c r="E3343">
        <v>39314212</v>
      </c>
    </row>
    <row r="3344" spans="1:5" x14ac:dyDescent="0.3">
      <c r="A3344">
        <v>40686</v>
      </c>
      <c r="B3344">
        <v>56.92</v>
      </c>
      <c r="E3344">
        <v>43678437</v>
      </c>
    </row>
    <row r="3345" spans="1:5" x14ac:dyDescent="0.3">
      <c r="A3345">
        <v>40683</v>
      </c>
      <c r="B3345">
        <v>57.765000000000001</v>
      </c>
      <c r="E3345">
        <v>44703175</v>
      </c>
    </row>
    <row r="3346" spans="1:5" x14ac:dyDescent="0.3">
      <c r="A3346">
        <v>40682</v>
      </c>
      <c r="B3346">
        <v>58.21</v>
      </c>
      <c r="E3346">
        <v>35024234</v>
      </c>
    </row>
    <row r="3347" spans="1:5" x14ac:dyDescent="0.3">
      <c r="A3347">
        <v>40681</v>
      </c>
      <c r="B3347">
        <v>58.04</v>
      </c>
      <c r="E3347">
        <v>42351089</v>
      </c>
    </row>
    <row r="3348" spans="1:5" x14ac:dyDescent="0.3">
      <c r="A3348">
        <v>40680</v>
      </c>
      <c r="B3348">
        <v>57.56</v>
      </c>
      <c r="E3348">
        <v>63176058</v>
      </c>
    </row>
    <row r="3349" spans="1:5" x14ac:dyDescent="0.3">
      <c r="A3349">
        <v>40679</v>
      </c>
      <c r="B3349">
        <v>57.399000000000001</v>
      </c>
      <c r="E3349">
        <v>73140221</v>
      </c>
    </row>
    <row r="3350" spans="1:5" x14ac:dyDescent="0.3">
      <c r="A3350">
        <v>40676</v>
      </c>
      <c r="B3350">
        <v>58.41</v>
      </c>
      <c r="E3350">
        <v>63506567</v>
      </c>
    </row>
    <row r="3351" spans="1:5" x14ac:dyDescent="0.3">
      <c r="A3351">
        <v>40675</v>
      </c>
      <c r="B3351">
        <v>59.11</v>
      </c>
      <c r="E3351">
        <v>66128159</v>
      </c>
    </row>
    <row r="3352" spans="1:5" x14ac:dyDescent="0.3">
      <c r="A3352">
        <v>40674</v>
      </c>
      <c r="B3352">
        <v>58.755000000000003</v>
      </c>
      <c r="E3352">
        <v>61908940</v>
      </c>
    </row>
    <row r="3353" spans="1:5" x14ac:dyDescent="0.3">
      <c r="A3353">
        <v>40673</v>
      </c>
      <c r="B3353">
        <v>59.19</v>
      </c>
      <c r="E3353">
        <v>38053599</v>
      </c>
    </row>
    <row r="3354" spans="1:5" x14ac:dyDescent="0.3">
      <c r="A3354">
        <v>40672</v>
      </c>
      <c r="B3354">
        <v>58.69</v>
      </c>
      <c r="E3354">
        <v>40028981</v>
      </c>
    </row>
    <row r="3355" spans="1:5" x14ac:dyDescent="0.3">
      <c r="A3355">
        <v>40669</v>
      </c>
      <c r="B3355">
        <v>58.47</v>
      </c>
      <c r="E3355">
        <v>72506775</v>
      </c>
    </row>
    <row r="3356" spans="1:5" x14ac:dyDescent="0.3">
      <c r="A3356">
        <v>40668</v>
      </c>
      <c r="B3356">
        <v>58.28</v>
      </c>
      <c r="E3356">
        <v>72153289</v>
      </c>
    </row>
    <row r="3357" spans="1:5" x14ac:dyDescent="0.3">
      <c r="A3357">
        <v>40667</v>
      </c>
      <c r="B3357">
        <v>58.6</v>
      </c>
      <c r="E3357">
        <v>53105014</v>
      </c>
    </row>
    <row r="3358" spans="1:5" x14ac:dyDescent="0.3">
      <c r="A3358">
        <v>40666</v>
      </c>
      <c r="B3358">
        <v>58.69</v>
      </c>
      <c r="E3358">
        <v>38143408</v>
      </c>
    </row>
    <row r="3359" spans="1:5" x14ac:dyDescent="0.3">
      <c r="A3359">
        <v>40665</v>
      </c>
      <c r="B3359">
        <v>58.97</v>
      </c>
      <c r="E3359">
        <v>48149385</v>
      </c>
    </row>
    <row r="3360" spans="1:5" x14ac:dyDescent="0.3">
      <c r="A3360">
        <v>40662</v>
      </c>
      <c r="B3360">
        <v>59.08</v>
      </c>
      <c r="E3360">
        <v>44831144</v>
      </c>
    </row>
    <row r="3361" spans="1:5" x14ac:dyDescent="0.3">
      <c r="A3361">
        <v>40661</v>
      </c>
      <c r="B3361">
        <v>59.13</v>
      </c>
      <c r="E3361">
        <v>48138342</v>
      </c>
    </row>
    <row r="3362" spans="1:5" x14ac:dyDescent="0.3">
      <c r="A3362">
        <v>40660</v>
      </c>
      <c r="B3362">
        <v>59.22</v>
      </c>
      <c r="E3362">
        <v>56465494</v>
      </c>
    </row>
    <row r="3363" spans="1:5" x14ac:dyDescent="0.3">
      <c r="A3363">
        <v>40659</v>
      </c>
      <c r="B3363">
        <v>58.82</v>
      </c>
      <c r="E3363">
        <v>49392732</v>
      </c>
    </row>
    <row r="3364" spans="1:5" x14ac:dyDescent="0.3">
      <c r="A3364">
        <v>40658</v>
      </c>
      <c r="B3364">
        <v>58.49</v>
      </c>
      <c r="E3364">
        <v>25376716</v>
      </c>
    </row>
    <row r="3365" spans="1:5" x14ac:dyDescent="0.3">
      <c r="A3365">
        <v>40654</v>
      </c>
      <c r="B3365">
        <v>58.34</v>
      </c>
      <c r="E3365">
        <v>43666772</v>
      </c>
    </row>
    <row r="3366" spans="1:5" x14ac:dyDescent="0.3">
      <c r="A3366">
        <v>40653</v>
      </c>
      <c r="B3366">
        <v>57.875</v>
      </c>
      <c r="E3366">
        <v>67397439</v>
      </c>
    </row>
    <row r="3367" spans="1:5" x14ac:dyDescent="0.3">
      <c r="A3367">
        <v>40652</v>
      </c>
      <c r="B3367">
        <v>56.6</v>
      </c>
      <c r="E3367">
        <v>38608391</v>
      </c>
    </row>
    <row r="3368" spans="1:5" x14ac:dyDescent="0.3">
      <c r="A3368">
        <v>40651</v>
      </c>
      <c r="B3368">
        <v>56.25</v>
      </c>
      <c r="E3368">
        <v>69073433</v>
      </c>
    </row>
    <row r="3369" spans="1:5" x14ac:dyDescent="0.3">
      <c r="A3369">
        <v>40648</v>
      </c>
      <c r="B3369">
        <v>56.65</v>
      </c>
      <c r="E3369">
        <v>68529967</v>
      </c>
    </row>
    <row r="3370" spans="1:5" x14ac:dyDescent="0.3">
      <c r="A3370">
        <v>40647</v>
      </c>
      <c r="B3370">
        <v>56.75</v>
      </c>
      <c r="E3370">
        <v>53544091</v>
      </c>
    </row>
    <row r="3371" spans="1:5" x14ac:dyDescent="0.3">
      <c r="A3371">
        <v>40646</v>
      </c>
      <c r="B3371">
        <v>56.85</v>
      </c>
      <c r="E3371">
        <v>49979733</v>
      </c>
    </row>
    <row r="3372" spans="1:5" x14ac:dyDescent="0.3">
      <c r="A3372">
        <v>40645</v>
      </c>
      <c r="B3372">
        <v>56.37</v>
      </c>
      <c r="E3372">
        <v>50642854</v>
      </c>
    </row>
    <row r="3373" spans="1:5" x14ac:dyDescent="0.3">
      <c r="A3373">
        <v>40644</v>
      </c>
      <c r="B3373">
        <v>56.76</v>
      </c>
      <c r="E3373">
        <v>42451617</v>
      </c>
    </row>
    <row r="3374" spans="1:5" x14ac:dyDescent="0.3">
      <c r="A3374">
        <v>40641</v>
      </c>
      <c r="B3374">
        <v>56.95</v>
      </c>
      <c r="E3374">
        <v>42782112</v>
      </c>
    </row>
    <row r="3375" spans="1:5" x14ac:dyDescent="0.3">
      <c r="A3375">
        <v>40640</v>
      </c>
      <c r="B3375">
        <v>57.22</v>
      </c>
      <c r="E3375">
        <v>60705865</v>
      </c>
    </row>
    <row r="3376" spans="1:5" x14ac:dyDescent="0.3">
      <c r="A3376">
        <v>40639</v>
      </c>
      <c r="B3376">
        <v>57.26</v>
      </c>
      <c r="E3376">
        <v>49532055</v>
      </c>
    </row>
    <row r="3377" spans="1:5" x14ac:dyDescent="0.3">
      <c r="A3377">
        <v>40638</v>
      </c>
      <c r="B3377">
        <v>57.12</v>
      </c>
      <c r="E3377">
        <v>55384927</v>
      </c>
    </row>
    <row r="3378" spans="1:5" x14ac:dyDescent="0.3">
      <c r="A3378">
        <v>40637</v>
      </c>
      <c r="B3378">
        <v>57.27</v>
      </c>
      <c r="E3378">
        <v>48659037</v>
      </c>
    </row>
    <row r="3379" spans="1:5" x14ac:dyDescent="0.3">
      <c r="A3379">
        <v>40634</v>
      </c>
      <c r="B3379">
        <v>57.46</v>
      </c>
      <c r="E3379">
        <v>68031747</v>
      </c>
    </row>
    <row r="3380" spans="1:5" x14ac:dyDescent="0.3">
      <c r="A3380">
        <v>40633</v>
      </c>
      <c r="B3380">
        <v>57.43</v>
      </c>
      <c r="E3380">
        <v>50143329</v>
      </c>
    </row>
    <row r="3381" spans="1:5" x14ac:dyDescent="0.3">
      <c r="A3381">
        <v>40632</v>
      </c>
      <c r="B3381">
        <v>57.35</v>
      </c>
      <c r="E3381">
        <v>44935856</v>
      </c>
    </row>
    <row r="3382" spans="1:5" x14ac:dyDescent="0.3">
      <c r="A3382">
        <v>40631</v>
      </c>
      <c r="B3382">
        <v>57.08</v>
      </c>
      <c r="E3382">
        <v>47994651</v>
      </c>
    </row>
    <row r="3383" spans="1:5" x14ac:dyDescent="0.3">
      <c r="A3383">
        <v>40630</v>
      </c>
      <c r="B3383">
        <v>56.53</v>
      </c>
      <c r="E3383">
        <v>37823728</v>
      </c>
    </row>
    <row r="3384" spans="1:5" x14ac:dyDescent="0.3">
      <c r="A3384">
        <v>40627</v>
      </c>
      <c r="B3384">
        <v>56.84</v>
      </c>
      <c r="E3384">
        <v>74133872</v>
      </c>
    </row>
    <row r="3385" spans="1:5" x14ac:dyDescent="0.3">
      <c r="A3385">
        <v>40626</v>
      </c>
      <c r="B3385">
        <v>56.7</v>
      </c>
      <c r="E3385">
        <v>69502337</v>
      </c>
    </row>
    <row r="3386" spans="1:5" x14ac:dyDescent="0.3">
      <c r="A3386">
        <v>40625</v>
      </c>
      <c r="B3386">
        <v>55.71</v>
      </c>
      <c r="E3386">
        <v>60365084</v>
      </c>
    </row>
    <row r="3387" spans="1:5" x14ac:dyDescent="0.3">
      <c r="A3387">
        <v>40624</v>
      </c>
      <c r="B3387">
        <v>55.395000000000003</v>
      </c>
      <c r="E3387">
        <v>36251281</v>
      </c>
    </row>
    <row r="3388" spans="1:5" x14ac:dyDescent="0.3">
      <c r="A3388">
        <v>40623</v>
      </c>
      <c r="B3388">
        <v>55.5</v>
      </c>
      <c r="E3388">
        <v>57419948</v>
      </c>
    </row>
    <row r="3389" spans="1:5" x14ac:dyDescent="0.3">
      <c r="A3389">
        <v>40620</v>
      </c>
      <c r="B3389">
        <v>54.45</v>
      </c>
      <c r="E3389">
        <v>94887135</v>
      </c>
    </row>
    <row r="3390" spans="1:5" x14ac:dyDescent="0.3">
      <c r="A3390">
        <v>40619</v>
      </c>
      <c r="B3390">
        <v>54.65</v>
      </c>
      <c r="E3390">
        <v>94434308</v>
      </c>
    </row>
    <row r="3391" spans="1:5" x14ac:dyDescent="0.3">
      <c r="A3391">
        <v>40618</v>
      </c>
      <c r="B3391">
        <v>54.15</v>
      </c>
      <c r="E3391">
        <v>176506630</v>
      </c>
    </row>
    <row r="3392" spans="1:5" x14ac:dyDescent="0.3">
      <c r="A3392">
        <v>40617</v>
      </c>
      <c r="B3392">
        <v>55.49</v>
      </c>
      <c r="E3392">
        <v>101275331</v>
      </c>
    </row>
    <row r="3393" spans="1:5" x14ac:dyDescent="0.3">
      <c r="A3393">
        <v>40616</v>
      </c>
      <c r="B3393">
        <v>56.29</v>
      </c>
      <c r="E3393">
        <v>73621760</v>
      </c>
    </row>
    <row r="3394" spans="1:5" x14ac:dyDescent="0.3">
      <c r="A3394">
        <v>40613</v>
      </c>
      <c r="B3394">
        <v>56.49</v>
      </c>
      <c r="E3394">
        <v>81679377</v>
      </c>
    </row>
    <row r="3395" spans="1:5" x14ac:dyDescent="0.3">
      <c r="A3395">
        <v>40612</v>
      </c>
      <c r="B3395">
        <v>56.14</v>
      </c>
      <c r="E3395">
        <v>102991509</v>
      </c>
    </row>
    <row r="3396" spans="1:5" x14ac:dyDescent="0.3">
      <c r="A3396">
        <v>40611</v>
      </c>
      <c r="B3396">
        <v>57.03</v>
      </c>
      <c r="E3396">
        <v>84764136</v>
      </c>
    </row>
    <row r="3397" spans="1:5" x14ac:dyDescent="0.3">
      <c r="A3397">
        <v>40610</v>
      </c>
      <c r="B3397">
        <v>57.42</v>
      </c>
      <c r="E3397">
        <v>62399099</v>
      </c>
    </row>
    <row r="3398" spans="1:5" x14ac:dyDescent="0.3">
      <c r="A3398">
        <v>40609</v>
      </c>
      <c r="B3398">
        <v>57.19</v>
      </c>
      <c r="E3398">
        <v>98469959</v>
      </c>
    </row>
    <row r="3399" spans="1:5" x14ac:dyDescent="0.3">
      <c r="A3399">
        <v>40606</v>
      </c>
      <c r="B3399">
        <v>57.967500000000001</v>
      </c>
      <c r="E3399">
        <v>62328324</v>
      </c>
    </row>
    <row r="3400" spans="1:5" x14ac:dyDescent="0.3">
      <c r="A3400">
        <v>40605</v>
      </c>
      <c r="B3400">
        <v>58.265000000000001</v>
      </c>
      <c r="E3400">
        <v>64249927</v>
      </c>
    </row>
    <row r="3401" spans="1:5" x14ac:dyDescent="0.3">
      <c r="A3401">
        <v>40604</v>
      </c>
      <c r="B3401">
        <v>57.14</v>
      </c>
      <c r="E3401">
        <v>61552875</v>
      </c>
    </row>
    <row r="3402" spans="1:5" x14ac:dyDescent="0.3">
      <c r="A3402">
        <v>40603</v>
      </c>
      <c r="B3402">
        <v>56.84</v>
      </c>
      <c r="E3402">
        <v>91992504</v>
      </c>
    </row>
    <row r="3403" spans="1:5" x14ac:dyDescent="0.3">
      <c r="A3403">
        <v>40602</v>
      </c>
      <c r="B3403">
        <v>57.768900000000002</v>
      </c>
      <c r="E3403">
        <v>51402735</v>
      </c>
    </row>
    <row r="3404" spans="1:5" x14ac:dyDescent="0.3">
      <c r="A3404">
        <v>40599</v>
      </c>
      <c r="B3404">
        <v>57.65</v>
      </c>
      <c r="E3404">
        <v>54094579</v>
      </c>
    </row>
    <row r="3405" spans="1:5" x14ac:dyDescent="0.3">
      <c r="A3405">
        <v>40598</v>
      </c>
      <c r="B3405">
        <v>56.854999999999997</v>
      </c>
      <c r="E3405">
        <v>98715925</v>
      </c>
    </row>
    <row r="3406" spans="1:5" x14ac:dyDescent="0.3">
      <c r="A3406">
        <v>40597</v>
      </c>
      <c r="B3406">
        <v>56.56</v>
      </c>
      <c r="E3406">
        <v>97842850</v>
      </c>
    </row>
    <row r="3407" spans="1:5" x14ac:dyDescent="0.3">
      <c r="A3407">
        <v>40596</v>
      </c>
      <c r="B3407">
        <v>57.03</v>
      </c>
      <c r="E3407">
        <v>92596867</v>
      </c>
    </row>
    <row r="3408" spans="1:5" x14ac:dyDescent="0.3">
      <c r="A3408">
        <v>40592</v>
      </c>
      <c r="B3408">
        <v>58.73</v>
      </c>
      <c r="E3408">
        <v>44341725</v>
      </c>
    </row>
    <row r="3409" spans="1:5" x14ac:dyDescent="0.3">
      <c r="A3409">
        <v>40591</v>
      </c>
      <c r="B3409">
        <v>58.86</v>
      </c>
      <c r="E3409">
        <v>38361846</v>
      </c>
    </row>
    <row r="3410" spans="1:5" x14ac:dyDescent="0.3">
      <c r="A3410">
        <v>40590</v>
      </c>
      <c r="B3410">
        <v>58.881</v>
      </c>
      <c r="E3410">
        <v>53061305</v>
      </c>
    </row>
    <row r="3411" spans="1:5" x14ac:dyDescent="0.3">
      <c r="A3411">
        <v>40589</v>
      </c>
      <c r="B3411">
        <v>58.5</v>
      </c>
      <c r="E3411">
        <v>39723754</v>
      </c>
    </row>
    <row r="3412" spans="1:5" x14ac:dyDescent="0.3">
      <c r="A3412">
        <v>40588</v>
      </c>
      <c r="B3412">
        <v>58.58</v>
      </c>
      <c r="E3412">
        <v>48506026</v>
      </c>
    </row>
    <row r="3413" spans="1:5" x14ac:dyDescent="0.3">
      <c r="A3413">
        <v>40585</v>
      </c>
      <c r="B3413">
        <v>58.44</v>
      </c>
      <c r="E3413">
        <v>47853473</v>
      </c>
    </row>
    <row r="3414" spans="1:5" x14ac:dyDescent="0.3">
      <c r="A3414">
        <v>40584</v>
      </c>
      <c r="B3414">
        <v>58.021000000000001</v>
      </c>
      <c r="E3414">
        <v>70194657</v>
      </c>
    </row>
    <row r="3415" spans="1:5" x14ac:dyDescent="0.3">
      <c r="A3415">
        <v>40583</v>
      </c>
      <c r="B3415">
        <v>57.93</v>
      </c>
      <c r="E3415">
        <v>62540760</v>
      </c>
    </row>
    <row r="3416" spans="1:5" x14ac:dyDescent="0.3">
      <c r="A3416">
        <v>40582</v>
      </c>
      <c r="B3416">
        <v>58.024999999999999</v>
      </c>
      <c r="E3416">
        <v>38099821</v>
      </c>
    </row>
    <row r="3417" spans="1:5" x14ac:dyDescent="0.3">
      <c r="A3417">
        <v>40581</v>
      </c>
      <c r="B3417">
        <v>57.65</v>
      </c>
      <c r="E3417">
        <v>45626804</v>
      </c>
    </row>
    <row r="3418" spans="1:5" x14ac:dyDescent="0.3">
      <c r="A3418">
        <v>40578</v>
      </c>
      <c r="B3418">
        <v>57.375</v>
      </c>
      <c r="E3418">
        <v>47647712</v>
      </c>
    </row>
    <row r="3419" spans="1:5" x14ac:dyDescent="0.3">
      <c r="A3419">
        <v>40577</v>
      </c>
      <c r="B3419">
        <v>57.057499999999997</v>
      </c>
      <c r="E3419">
        <v>45341867</v>
      </c>
    </row>
    <row r="3420" spans="1:5" x14ac:dyDescent="0.3">
      <c r="A3420">
        <v>40576</v>
      </c>
      <c r="B3420">
        <v>56.954999999999998</v>
      </c>
      <c r="E3420">
        <v>48660951</v>
      </c>
    </row>
    <row r="3421" spans="1:5" x14ac:dyDescent="0.3">
      <c r="A3421">
        <v>40575</v>
      </c>
      <c r="B3421">
        <v>57.05</v>
      </c>
      <c r="E3421">
        <v>76952819</v>
      </c>
    </row>
    <row r="3422" spans="1:5" x14ac:dyDescent="0.3">
      <c r="A3422">
        <v>40574</v>
      </c>
      <c r="B3422">
        <v>56</v>
      </c>
      <c r="E3422">
        <v>70570591</v>
      </c>
    </row>
    <row r="3423" spans="1:5" x14ac:dyDescent="0.3">
      <c r="A3423">
        <v>40571</v>
      </c>
      <c r="B3423">
        <v>55.73</v>
      </c>
      <c r="E3423">
        <v>123359814</v>
      </c>
    </row>
    <row r="3424" spans="1:5" x14ac:dyDescent="0.3">
      <c r="A3424">
        <v>40570</v>
      </c>
      <c r="B3424">
        <v>57.18</v>
      </c>
      <c r="E3424">
        <v>53656077</v>
      </c>
    </row>
    <row r="3425" spans="1:5" x14ac:dyDescent="0.3">
      <c r="A3425">
        <v>40569</v>
      </c>
      <c r="B3425">
        <v>56.83</v>
      </c>
      <c r="E3425">
        <v>60547612</v>
      </c>
    </row>
    <row r="3426" spans="1:5" x14ac:dyDescent="0.3">
      <c r="A3426">
        <v>40568</v>
      </c>
      <c r="B3426">
        <v>56.532499999999999</v>
      </c>
      <c r="E3426">
        <v>55305024</v>
      </c>
    </row>
    <row r="3427" spans="1:5" x14ac:dyDescent="0.3">
      <c r="A3427">
        <v>40567</v>
      </c>
      <c r="B3427">
        <v>56.45</v>
      </c>
      <c r="E3427">
        <v>64103246</v>
      </c>
    </row>
    <row r="3428" spans="1:5" x14ac:dyDescent="0.3">
      <c r="A3428">
        <v>40564</v>
      </c>
      <c r="B3428">
        <v>55.68</v>
      </c>
      <c r="E3428">
        <v>59673278</v>
      </c>
    </row>
    <row r="3429" spans="1:5" x14ac:dyDescent="0.3">
      <c r="A3429">
        <v>40563</v>
      </c>
      <c r="B3429">
        <v>56.11</v>
      </c>
      <c r="E3429">
        <v>92357777</v>
      </c>
    </row>
    <row r="3430" spans="1:5" x14ac:dyDescent="0.3">
      <c r="A3430">
        <v>40562</v>
      </c>
      <c r="B3430">
        <v>56.51</v>
      </c>
      <c r="E3430">
        <v>67767181</v>
      </c>
    </row>
    <row r="3431" spans="1:5" x14ac:dyDescent="0.3">
      <c r="A3431">
        <v>40561</v>
      </c>
      <c r="B3431">
        <v>57.16</v>
      </c>
      <c r="E3431">
        <v>65802974</v>
      </c>
    </row>
    <row r="3432" spans="1:5" x14ac:dyDescent="0.3">
      <c r="A3432">
        <v>40557</v>
      </c>
      <c r="B3432">
        <v>57</v>
      </c>
      <c r="E3432">
        <v>43867399</v>
      </c>
    </row>
    <row r="3433" spans="1:5" x14ac:dyDescent="0.3">
      <c r="A3433">
        <v>40556</v>
      </c>
      <c r="B3433">
        <v>56.575000000000003</v>
      </c>
      <c r="E3433">
        <v>47430380</v>
      </c>
    </row>
    <row r="3434" spans="1:5" x14ac:dyDescent="0.3">
      <c r="A3434">
        <v>40555</v>
      </c>
      <c r="B3434">
        <v>56.555</v>
      </c>
      <c r="E3434">
        <v>51978975</v>
      </c>
    </row>
    <row r="3435" spans="1:5" x14ac:dyDescent="0.3">
      <c r="A3435">
        <v>40554</v>
      </c>
      <c r="B3435">
        <v>56.16</v>
      </c>
      <c r="E3435">
        <v>56663769</v>
      </c>
    </row>
    <row r="3436" spans="1:5" x14ac:dyDescent="0.3">
      <c r="A3436">
        <v>40553</v>
      </c>
      <c r="B3436">
        <v>56.08</v>
      </c>
      <c r="E3436">
        <v>55551757</v>
      </c>
    </row>
    <row r="3437" spans="1:5" x14ac:dyDescent="0.3">
      <c r="A3437">
        <v>40550</v>
      </c>
      <c r="B3437">
        <v>55.87</v>
      </c>
      <c r="E3437">
        <v>72261625</v>
      </c>
    </row>
    <row r="3438" spans="1:5" x14ac:dyDescent="0.3">
      <c r="A3438">
        <v>40549</v>
      </c>
      <c r="B3438">
        <v>55.92</v>
      </c>
      <c r="E3438">
        <v>46139540</v>
      </c>
    </row>
    <row r="3439" spans="1:5" x14ac:dyDescent="0.3">
      <c r="A3439">
        <v>40548</v>
      </c>
      <c r="B3439">
        <v>55.74</v>
      </c>
      <c r="E3439">
        <v>43787167</v>
      </c>
    </row>
    <row r="3440" spans="1:5" x14ac:dyDescent="0.3">
      <c r="A3440">
        <v>40547</v>
      </c>
      <c r="B3440">
        <v>55.265000000000001</v>
      </c>
      <c r="E3440">
        <v>43851454</v>
      </c>
    </row>
    <row r="3441" spans="1:5" x14ac:dyDescent="0.3">
      <c r="A3441">
        <v>40546</v>
      </c>
      <c r="B3441">
        <v>55.31</v>
      </c>
      <c r="E3441">
        <v>90994287</v>
      </c>
    </row>
    <row r="3442" spans="1:5" x14ac:dyDescent="0.3">
      <c r="A3442">
        <v>40543</v>
      </c>
      <c r="B3442">
        <v>54.46</v>
      </c>
      <c r="E3442">
        <v>38565923</v>
      </c>
    </row>
    <row r="3443" spans="1:5" x14ac:dyDescent="0.3">
      <c r="A3443">
        <v>40542</v>
      </c>
      <c r="B3443">
        <v>54.66</v>
      </c>
      <c r="E3443">
        <v>27562166</v>
      </c>
    </row>
    <row r="3444" spans="1:5" x14ac:dyDescent="0.3">
      <c r="A3444">
        <v>40541</v>
      </c>
      <c r="B3444">
        <v>54.79</v>
      </c>
      <c r="E3444">
        <v>24132688</v>
      </c>
    </row>
    <row r="3445" spans="1:5" x14ac:dyDescent="0.3">
      <c r="A3445">
        <v>40540</v>
      </c>
      <c r="B3445">
        <v>54.67</v>
      </c>
      <c r="E3445">
        <v>24168603</v>
      </c>
    </row>
    <row r="3446" spans="1:5" x14ac:dyDescent="0.3">
      <c r="A3446">
        <v>40539</v>
      </c>
      <c r="B3446">
        <v>54.77</v>
      </c>
      <c r="E3446">
        <v>29263417</v>
      </c>
    </row>
    <row r="3447" spans="1:5" x14ac:dyDescent="0.3">
      <c r="A3447">
        <v>40535</v>
      </c>
      <c r="B3447">
        <v>54.741999999999997</v>
      </c>
      <c r="E3447">
        <v>21668244</v>
      </c>
    </row>
    <row r="3448" spans="1:5" x14ac:dyDescent="0.3">
      <c r="A3448">
        <v>40534</v>
      </c>
      <c r="B3448">
        <v>54.884999999999998</v>
      </c>
      <c r="E3448">
        <v>35766427</v>
      </c>
    </row>
    <row r="3449" spans="1:5" x14ac:dyDescent="0.3">
      <c r="A3449">
        <v>40533</v>
      </c>
      <c r="B3449">
        <v>54.89</v>
      </c>
      <c r="E3449">
        <v>35775349</v>
      </c>
    </row>
    <row r="3450" spans="1:5" x14ac:dyDescent="0.3">
      <c r="A3450">
        <v>40532</v>
      </c>
      <c r="B3450">
        <v>54.56</v>
      </c>
      <c r="E3450">
        <v>48159595</v>
      </c>
    </row>
    <row r="3451" spans="1:5" x14ac:dyDescent="0.3">
      <c r="A3451">
        <v>40529</v>
      </c>
      <c r="B3451">
        <v>54.52</v>
      </c>
      <c r="E3451">
        <v>36849556</v>
      </c>
    </row>
    <row r="3452" spans="1:5" x14ac:dyDescent="0.3">
      <c r="A3452">
        <v>40528</v>
      </c>
      <c r="B3452">
        <v>54.58</v>
      </c>
      <c r="E3452">
        <v>65519385</v>
      </c>
    </row>
    <row r="3453" spans="1:5" x14ac:dyDescent="0.3">
      <c r="A3453">
        <v>40527</v>
      </c>
      <c r="B3453">
        <v>54.16</v>
      </c>
      <c r="E3453">
        <v>76951808</v>
      </c>
    </row>
    <row r="3454" spans="1:5" x14ac:dyDescent="0.3">
      <c r="A3454">
        <v>40526</v>
      </c>
      <c r="B3454">
        <v>54.395000000000003</v>
      </c>
      <c r="E3454">
        <v>69944026</v>
      </c>
    </row>
    <row r="3455" spans="1:5" x14ac:dyDescent="0.3">
      <c r="A3455">
        <v>40525</v>
      </c>
      <c r="B3455">
        <v>54.3</v>
      </c>
      <c r="E3455">
        <v>53110154</v>
      </c>
    </row>
    <row r="3456" spans="1:5" x14ac:dyDescent="0.3">
      <c r="A3456">
        <v>40522</v>
      </c>
      <c r="B3456">
        <v>54.494999999999997</v>
      </c>
      <c r="E3456">
        <v>44696150</v>
      </c>
    </row>
    <row r="3457" spans="1:5" x14ac:dyDescent="0.3">
      <c r="A3457">
        <v>40521</v>
      </c>
      <c r="B3457">
        <v>54.134999999999998</v>
      </c>
      <c r="E3457">
        <v>51679728</v>
      </c>
    </row>
    <row r="3458" spans="1:5" x14ac:dyDescent="0.3">
      <c r="A3458">
        <v>40520</v>
      </c>
      <c r="B3458">
        <v>54.08</v>
      </c>
      <c r="E3458">
        <v>48066845</v>
      </c>
    </row>
    <row r="3459" spans="1:5" x14ac:dyDescent="0.3">
      <c r="A3459">
        <v>40519</v>
      </c>
      <c r="B3459">
        <v>53.88</v>
      </c>
      <c r="E3459">
        <v>59067227</v>
      </c>
    </row>
    <row r="3460" spans="1:5" x14ac:dyDescent="0.3">
      <c r="A3460">
        <v>40518</v>
      </c>
      <c r="B3460">
        <v>53.844999999999999</v>
      </c>
      <c r="E3460">
        <v>39311533</v>
      </c>
    </row>
    <row r="3461" spans="1:5" x14ac:dyDescent="0.3">
      <c r="A3461">
        <v>40515</v>
      </c>
      <c r="B3461">
        <v>53.87</v>
      </c>
      <c r="E3461">
        <v>38014163</v>
      </c>
    </row>
    <row r="3462" spans="1:5" x14ac:dyDescent="0.3">
      <c r="A3462">
        <v>40514</v>
      </c>
      <c r="B3462">
        <v>53.73</v>
      </c>
      <c r="E3462">
        <v>56883981</v>
      </c>
    </row>
    <row r="3463" spans="1:5" x14ac:dyDescent="0.3">
      <c r="A3463">
        <v>40513</v>
      </c>
      <c r="B3463">
        <v>53.19</v>
      </c>
      <c r="E3463">
        <v>81758047</v>
      </c>
    </row>
    <row r="3464" spans="1:5" x14ac:dyDescent="0.3">
      <c r="A3464">
        <v>40512</v>
      </c>
      <c r="B3464">
        <v>52.085000000000001</v>
      </c>
      <c r="E3464">
        <v>118861507</v>
      </c>
    </row>
    <row r="3465" spans="1:5" x14ac:dyDescent="0.3">
      <c r="A3465">
        <v>40511</v>
      </c>
      <c r="B3465">
        <v>52.73</v>
      </c>
      <c r="E3465">
        <v>89265939</v>
      </c>
    </row>
    <row r="3466" spans="1:5" x14ac:dyDescent="0.3">
      <c r="A3466">
        <v>40508</v>
      </c>
      <c r="B3466">
        <v>52.968000000000004</v>
      </c>
      <c r="E3466">
        <v>23640289</v>
      </c>
    </row>
    <row r="3467" spans="1:5" x14ac:dyDescent="0.3">
      <c r="A3467">
        <v>40506</v>
      </c>
      <c r="B3467">
        <v>53.12</v>
      </c>
      <c r="E3467">
        <v>53455536</v>
      </c>
    </row>
    <row r="3468" spans="1:5" x14ac:dyDescent="0.3">
      <c r="A3468">
        <v>40505</v>
      </c>
      <c r="B3468">
        <v>52.07</v>
      </c>
      <c r="E3468">
        <v>76900950</v>
      </c>
    </row>
    <row r="3469" spans="1:5" x14ac:dyDescent="0.3">
      <c r="A3469">
        <v>40504</v>
      </c>
      <c r="B3469">
        <v>52.91</v>
      </c>
      <c r="E3469">
        <v>69918816</v>
      </c>
    </row>
    <row r="3470" spans="1:5" x14ac:dyDescent="0.3">
      <c r="A3470">
        <v>40501</v>
      </c>
      <c r="B3470">
        <v>52.47</v>
      </c>
      <c r="E3470">
        <v>54512708</v>
      </c>
    </row>
    <row r="3471" spans="1:5" x14ac:dyDescent="0.3">
      <c r="A3471">
        <v>40500</v>
      </c>
      <c r="B3471">
        <v>52.43</v>
      </c>
      <c r="E3471">
        <v>71488268</v>
      </c>
    </row>
    <row r="3472" spans="1:5" x14ac:dyDescent="0.3">
      <c r="A3472">
        <v>40499</v>
      </c>
      <c r="B3472">
        <v>51.6</v>
      </c>
      <c r="E3472">
        <v>77836150</v>
      </c>
    </row>
    <row r="3473" spans="1:5" x14ac:dyDescent="0.3">
      <c r="A3473">
        <v>40498</v>
      </c>
      <c r="B3473">
        <v>51.45</v>
      </c>
      <c r="E3473">
        <v>101096620</v>
      </c>
    </row>
    <row r="3474" spans="1:5" x14ac:dyDescent="0.3">
      <c r="A3474">
        <v>40497</v>
      </c>
      <c r="B3474">
        <v>52.314999999999998</v>
      </c>
      <c r="E3474">
        <v>56723378</v>
      </c>
    </row>
    <row r="3475" spans="1:5" x14ac:dyDescent="0.3">
      <c r="A3475">
        <v>40494</v>
      </c>
      <c r="B3475">
        <v>52.51</v>
      </c>
      <c r="E3475">
        <v>99164258</v>
      </c>
    </row>
    <row r="3476" spans="1:5" x14ac:dyDescent="0.3">
      <c r="A3476">
        <v>40493</v>
      </c>
      <c r="B3476">
        <v>53.384999999999998</v>
      </c>
      <c r="E3476">
        <v>85163524</v>
      </c>
    </row>
    <row r="3477" spans="1:5" x14ac:dyDescent="0.3">
      <c r="A3477">
        <v>40492</v>
      </c>
      <c r="B3477">
        <v>53.715000000000003</v>
      </c>
      <c r="E3477">
        <v>83553612</v>
      </c>
    </row>
    <row r="3478" spans="1:5" x14ac:dyDescent="0.3">
      <c r="A3478">
        <v>40491</v>
      </c>
      <c r="B3478">
        <v>53.45</v>
      </c>
      <c r="E3478">
        <v>66969722</v>
      </c>
    </row>
    <row r="3479" spans="1:5" x14ac:dyDescent="0.3">
      <c r="A3479">
        <v>40490</v>
      </c>
      <c r="B3479">
        <v>53.737499999999997</v>
      </c>
      <c r="E3479">
        <v>39623425</v>
      </c>
    </row>
    <row r="3480" spans="1:5" x14ac:dyDescent="0.3">
      <c r="A3480">
        <v>40487</v>
      </c>
      <c r="B3480">
        <v>53.67</v>
      </c>
      <c r="E3480">
        <v>77937076</v>
      </c>
    </row>
    <row r="3481" spans="1:5" x14ac:dyDescent="0.3">
      <c r="A3481">
        <v>40486</v>
      </c>
      <c r="B3481">
        <v>53.67</v>
      </c>
      <c r="E3481">
        <v>84200976</v>
      </c>
    </row>
    <row r="3482" spans="1:5" x14ac:dyDescent="0.3">
      <c r="A3482">
        <v>40485</v>
      </c>
      <c r="B3482">
        <v>53.02</v>
      </c>
      <c r="E3482">
        <v>126225796</v>
      </c>
    </row>
    <row r="3483" spans="1:5" x14ac:dyDescent="0.3">
      <c r="A3483">
        <v>40484</v>
      </c>
      <c r="B3483">
        <v>52.78</v>
      </c>
      <c r="E3483">
        <v>48137409</v>
      </c>
    </row>
    <row r="3484" spans="1:5" x14ac:dyDescent="0.3">
      <c r="A3484">
        <v>40483</v>
      </c>
      <c r="B3484">
        <v>52.22</v>
      </c>
      <c r="E3484">
        <v>60555560</v>
      </c>
    </row>
    <row r="3485" spans="1:5" x14ac:dyDescent="0.3">
      <c r="A3485">
        <v>40480</v>
      </c>
      <c r="B3485">
        <v>52.18</v>
      </c>
      <c r="E3485">
        <v>46668690</v>
      </c>
    </row>
    <row r="3486" spans="1:5" x14ac:dyDescent="0.3">
      <c r="A3486">
        <v>40479</v>
      </c>
      <c r="B3486">
        <v>52.3</v>
      </c>
      <c r="E3486">
        <v>61219996</v>
      </c>
    </row>
    <row r="3487" spans="1:5" x14ac:dyDescent="0.3">
      <c r="A3487">
        <v>40478</v>
      </c>
      <c r="B3487">
        <v>52.19</v>
      </c>
      <c r="E3487">
        <v>57483184</v>
      </c>
    </row>
    <row r="3488" spans="1:5" x14ac:dyDescent="0.3">
      <c r="A3488">
        <v>40477</v>
      </c>
      <c r="B3488">
        <v>52.03</v>
      </c>
      <c r="E3488">
        <v>60498263</v>
      </c>
    </row>
    <row r="3489" spans="1:5" x14ac:dyDescent="0.3">
      <c r="A3489">
        <v>40476</v>
      </c>
      <c r="B3489">
        <v>51.89</v>
      </c>
      <c r="E3489">
        <v>51413627</v>
      </c>
    </row>
    <row r="3490" spans="1:5" x14ac:dyDescent="0.3">
      <c r="A3490">
        <v>40473</v>
      </c>
      <c r="B3490">
        <v>51.64</v>
      </c>
      <c r="E3490">
        <v>47409146</v>
      </c>
    </row>
    <row r="3491" spans="1:5" x14ac:dyDescent="0.3">
      <c r="A3491">
        <v>40472</v>
      </c>
      <c r="B3491">
        <v>51.29</v>
      </c>
      <c r="E3491">
        <v>85885334</v>
      </c>
    </row>
    <row r="3492" spans="1:5" x14ac:dyDescent="0.3">
      <c r="A3492">
        <v>40471</v>
      </c>
      <c r="B3492">
        <v>51.19</v>
      </c>
      <c r="E3492">
        <v>80861043</v>
      </c>
    </row>
    <row r="3493" spans="1:5" x14ac:dyDescent="0.3">
      <c r="A3493">
        <v>40470</v>
      </c>
      <c r="B3493">
        <v>50.82</v>
      </c>
      <c r="E3493">
        <v>105739706</v>
      </c>
    </row>
    <row r="3494" spans="1:5" x14ac:dyDescent="0.3">
      <c r="A3494">
        <v>40469</v>
      </c>
      <c r="B3494">
        <v>51.3</v>
      </c>
      <c r="E3494">
        <v>72505161</v>
      </c>
    </row>
    <row r="3495" spans="1:5" x14ac:dyDescent="0.3">
      <c r="A3495">
        <v>40466</v>
      </c>
      <c r="B3495">
        <v>51.49</v>
      </c>
      <c r="E3495">
        <v>104653951</v>
      </c>
    </row>
    <row r="3496" spans="1:5" x14ac:dyDescent="0.3">
      <c r="A3496">
        <v>40465</v>
      </c>
      <c r="B3496">
        <v>50.42</v>
      </c>
      <c r="E3496">
        <v>68463772</v>
      </c>
    </row>
    <row r="3497" spans="1:5" x14ac:dyDescent="0.3">
      <c r="A3497">
        <v>40464</v>
      </c>
      <c r="B3497">
        <v>50.52</v>
      </c>
      <c r="E3497">
        <v>71122723</v>
      </c>
    </row>
    <row r="3498" spans="1:5" x14ac:dyDescent="0.3">
      <c r="A3498">
        <v>40463</v>
      </c>
      <c r="B3498">
        <v>50.11</v>
      </c>
      <c r="E3498">
        <v>88571612</v>
      </c>
    </row>
    <row r="3499" spans="1:5" x14ac:dyDescent="0.3">
      <c r="A3499">
        <v>40462</v>
      </c>
      <c r="B3499">
        <v>49.77</v>
      </c>
      <c r="E3499">
        <v>46879922</v>
      </c>
    </row>
    <row r="3500" spans="1:5" x14ac:dyDescent="0.3">
      <c r="A3500">
        <v>40459</v>
      </c>
      <c r="B3500">
        <v>49.75</v>
      </c>
      <c r="E3500">
        <v>83223822</v>
      </c>
    </row>
    <row r="3501" spans="1:5" x14ac:dyDescent="0.3">
      <c r="A3501">
        <v>40458</v>
      </c>
      <c r="B3501">
        <v>49.41</v>
      </c>
      <c r="E3501">
        <v>75693259</v>
      </c>
    </row>
    <row r="3502" spans="1:5" x14ac:dyDescent="0.3">
      <c r="A3502">
        <v>40457</v>
      </c>
      <c r="B3502">
        <v>49.23</v>
      </c>
      <c r="E3502">
        <v>81831120</v>
      </c>
    </row>
    <row r="3503" spans="1:5" x14ac:dyDescent="0.3">
      <c r="A3503">
        <v>40456</v>
      </c>
      <c r="B3503">
        <v>49.66</v>
      </c>
      <c r="E3503">
        <v>99301267</v>
      </c>
    </row>
    <row r="3504" spans="1:5" x14ac:dyDescent="0.3">
      <c r="A3504">
        <v>40455</v>
      </c>
      <c r="B3504">
        <v>48.48</v>
      </c>
      <c r="E3504">
        <v>71359478</v>
      </c>
    </row>
    <row r="3505" spans="1:5" x14ac:dyDescent="0.3">
      <c r="A3505">
        <v>40452</v>
      </c>
      <c r="B3505">
        <v>49.01</v>
      </c>
      <c r="E3505">
        <v>77682344</v>
      </c>
    </row>
    <row r="3506" spans="1:5" x14ac:dyDescent="0.3">
      <c r="A3506">
        <v>40451</v>
      </c>
      <c r="B3506">
        <v>49.07</v>
      </c>
      <c r="E3506">
        <v>122458536</v>
      </c>
    </row>
    <row r="3507" spans="1:5" x14ac:dyDescent="0.3">
      <c r="A3507">
        <v>40450</v>
      </c>
      <c r="B3507">
        <v>49.29</v>
      </c>
      <c r="E3507">
        <v>81679166</v>
      </c>
    </row>
    <row r="3508" spans="1:5" x14ac:dyDescent="0.3">
      <c r="A3508">
        <v>40449</v>
      </c>
      <c r="B3508">
        <v>49.37</v>
      </c>
      <c r="E3508">
        <v>104922874</v>
      </c>
    </row>
    <row r="3509" spans="1:5" x14ac:dyDescent="0.3">
      <c r="A3509">
        <v>40448</v>
      </c>
      <c r="B3509">
        <v>49.39</v>
      </c>
      <c r="E3509">
        <v>43883412</v>
      </c>
    </row>
    <row r="3510" spans="1:5" x14ac:dyDescent="0.3">
      <c r="A3510">
        <v>40445</v>
      </c>
      <c r="B3510">
        <v>49.66</v>
      </c>
      <c r="E3510">
        <v>79495879</v>
      </c>
    </row>
    <row r="3511" spans="1:5" x14ac:dyDescent="0.3">
      <c r="A3511">
        <v>40444</v>
      </c>
      <c r="B3511">
        <v>48.67</v>
      </c>
      <c r="E3511">
        <v>85039930</v>
      </c>
    </row>
    <row r="3512" spans="1:5" x14ac:dyDescent="0.3">
      <c r="A3512">
        <v>40443</v>
      </c>
      <c r="B3512">
        <v>48.69</v>
      </c>
      <c r="E3512">
        <v>88315896</v>
      </c>
    </row>
    <row r="3513" spans="1:5" x14ac:dyDescent="0.3">
      <c r="A3513">
        <v>40442</v>
      </c>
      <c r="B3513">
        <v>48.82</v>
      </c>
      <c r="E3513">
        <v>82352602</v>
      </c>
    </row>
    <row r="3514" spans="1:5" x14ac:dyDescent="0.3">
      <c r="A3514">
        <v>40441</v>
      </c>
      <c r="B3514">
        <v>48.829900000000002</v>
      </c>
      <c r="E3514">
        <v>84536536</v>
      </c>
    </row>
    <row r="3515" spans="1:5" x14ac:dyDescent="0.3">
      <c r="A3515">
        <v>40438</v>
      </c>
      <c r="B3515">
        <v>47.994999999999997</v>
      </c>
      <c r="E3515">
        <v>76372570</v>
      </c>
    </row>
    <row r="3516" spans="1:5" x14ac:dyDescent="0.3">
      <c r="A3516">
        <v>40437</v>
      </c>
      <c r="B3516">
        <v>47.94</v>
      </c>
      <c r="E3516">
        <v>66885758</v>
      </c>
    </row>
    <row r="3517" spans="1:5" x14ac:dyDescent="0.3">
      <c r="A3517">
        <v>40436</v>
      </c>
      <c r="B3517">
        <v>47.75</v>
      </c>
      <c r="E3517">
        <v>67108126</v>
      </c>
    </row>
    <row r="3518" spans="1:5" x14ac:dyDescent="0.3">
      <c r="A3518">
        <v>40435</v>
      </c>
      <c r="B3518">
        <v>47.45</v>
      </c>
      <c r="E3518">
        <v>91405795</v>
      </c>
    </row>
    <row r="3519" spans="1:5" x14ac:dyDescent="0.3">
      <c r="A3519">
        <v>40434</v>
      </c>
      <c r="B3519">
        <v>47.25</v>
      </c>
      <c r="E3519">
        <v>64523292</v>
      </c>
    </row>
    <row r="3520" spans="1:5" x14ac:dyDescent="0.3">
      <c r="A3520">
        <v>40431</v>
      </c>
      <c r="B3520">
        <v>46.6</v>
      </c>
      <c r="E3520">
        <v>66995684</v>
      </c>
    </row>
    <row r="3521" spans="1:5" x14ac:dyDescent="0.3">
      <c r="A3521">
        <v>40430</v>
      </c>
      <c r="B3521">
        <v>46.43</v>
      </c>
      <c r="E3521">
        <v>61476378</v>
      </c>
    </row>
    <row r="3522" spans="1:5" x14ac:dyDescent="0.3">
      <c r="A3522">
        <v>40429</v>
      </c>
      <c r="B3522">
        <v>46.25</v>
      </c>
      <c r="E3522">
        <v>66883924</v>
      </c>
    </row>
    <row r="3523" spans="1:5" x14ac:dyDescent="0.3">
      <c r="A3523">
        <v>40428</v>
      </c>
      <c r="B3523">
        <v>45.7</v>
      </c>
      <c r="E3523">
        <v>51195142</v>
      </c>
    </row>
    <row r="3524" spans="1:5" x14ac:dyDescent="0.3">
      <c r="A3524">
        <v>40424</v>
      </c>
      <c r="B3524">
        <v>46.01</v>
      </c>
      <c r="E3524">
        <v>64041080</v>
      </c>
    </row>
    <row r="3525" spans="1:5" x14ac:dyDescent="0.3">
      <c r="A3525">
        <v>40423</v>
      </c>
      <c r="B3525">
        <v>45.26</v>
      </c>
      <c r="E3525">
        <v>41816716</v>
      </c>
    </row>
    <row r="3526" spans="1:5" x14ac:dyDescent="0.3">
      <c r="A3526">
        <v>40422</v>
      </c>
      <c r="B3526">
        <v>44.76</v>
      </c>
      <c r="E3526">
        <v>83523097</v>
      </c>
    </row>
    <row r="3527" spans="1:5" x14ac:dyDescent="0.3">
      <c r="A3527">
        <v>40421</v>
      </c>
      <c r="B3527">
        <v>43.46</v>
      </c>
      <c r="E3527">
        <v>72066825</v>
      </c>
    </row>
    <row r="3528" spans="1:5" x14ac:dyDescent="0.3">
      <c r="A3528">
        <v>40420</v>
      </c>
      <c r="B3528">
        <v>43.61</v>
      </c>
      <c r="E3528">
        <v>49373115</v>
      </c>
    </row>
    <row r="3529" spans="1:5" x14ac:dyDescent="0.3">
      <c r="A3529">
        <v>40417</v>
      </c>
      <c r="B3529">
        <v>44.07</v>
      </c>
      <c r="E3529">
        <v>109595931</v>
      </c>
    </row>
    <row r="3530" spans="1:5" x14ac:dyDescent="0.3">
      <c r="A3530">
        <v>40416</v>
      </c>
      <c r="B3530">
        <v>43.54</v>
      </c>
      <c r="E3530">
        <v>91222971</v>
      </c>
    </row>
    <row r="3531" spans="1:5" x14ac:dyDescent="0.3">
      <c r="A3531">
        <v>40415</v>
      </c>
      <c r="B3531">
        <v>44.07</v>
      </c>
      <c r="E3531">
        <v>87347880</v>
      </c>
    </row>
    <row r="3532" spans="1:5" x14ac:dyDescent="0.3">
      <c r="A3532">
        <v>40414</v>
      </c>
      <c r="B3532">
        <v>43.65</v>
      </c>
      <c r="E3532">
        <v>79095766</v>
      </c>
    </row>
    <row r="3533" spans="1:5" x14ac:dyDescent="0.3">
      <c r="A3533">
        <v>40413</v>
      </c>
      <c r="B3533">
        <v>44.48</v>
      </c>
      <c r="E3533">
        <v>69612138</v>
      </c>
    </row>
    <row r="3534" spans="1:5" x14ac:dyDescent="0.3">
      <c r="A3534">
        <v>40410</v>
      </c>
      <c r="B3534">
        <v>44.92</v>
      </c>
      <c r="E3534">
        <v>66806607</v>
      </c>
    </row>
    <row r="3535" spans="1:5" x14ac:dyDescent="0.3">
      <c r="A3535">
        <v>40409</v>
      </c>
      <c r="B3535">
        <v>44.86</v>
      </c>
      <c r="E3535">
        <v>82969472</v>
      </c>
    </row>
    <row r="3536" spans="1:5" x14ac:dyDescent="0.3">
      <c r="A3536">
        <v>40408</v>
      </c>
      <c r="B3536">
        <v>45.55</v>
      </c>
      <c r="E3536">
        <v>61836475</v>
      </c>
    </row>
    <row r="3537" spans="1:5" x14ac:dyDescent="0.3">
      <c r="A3537">
        <v>40407</v>
      </c>
      <c r="B3537">
        <v>45.372</v>
      </c>
      <c r="E3537">
        <v>56927057</v>
      </c>
    </row>
    <row r="3538" spans="1:5" x14ac:dyDescent="0.3">
      <c r="A3538">
        <v>40406</v>
      </c>
      <c r="B3538">
        <v>44.8</v>
      </c>
      <c r="E3538">
        <v>55472857</v>
      </c>
    </row>
    <row r="3539" spans="1:5" x14ac:dyDescent="0.3">
      <c r="A3539">
        <v>40403</v>
      </c>
      <c r="B3539">
        <v>44.72</v>
      </c>
      <c r="E3539">
        <v>46387264</v>
      </c>
    </row>
    <row r="3540" spans="1:5" x14ac:dyDescent="0.3">
      <c r="A3540">
        <v>40402</v>
      </c>
      <c r="B3540">
        <v>45.04</v>
      </c>
      <c r="E3540">
        <v>66000468</v>
      </c>
    </row>
    <row r="3541" spans="1:5" x14ac:dyDescent="0.3">
      <c r="A3541">
        <v>40401</v>
      </c>
      <c r="B3541">
        <v>45.4</v>
      </c>
      <c r="E3541">
        <v>92219647</v>
      </c>
    </row>
    <row r="3542" spans="1:5" x14ac:dyDescent="0.3">
      <c r="A3542">
        <v>40400</v>
      </c>
      <c r="B3542">
        <v>46.672499999999999</v>
      </c>
      <c r="E3542">
        <v>86694468</v>
      </c>
    </row>
    <row r="3543" spans="1:5" x14ac:dyDescent="0.3">
      <c r="A3543">
        <v>40399</v>
      </c>
      <c r="B3543">
        <v>47.08</v>
      </c>
      <c r="E3543">
        <v>26937014</v>
      </c>
    </row>
    <row r="3544" spans="1:5" x14ac:dyDescent="0.3">
      <c r="A3544">
        <v>40396</v>
      </c>
      <c r="B3544">
        <v>46.76</v>
      </c>
      <c r="E3544">
        <v>71339442</v>
      </c>
    </row>
    <row r="3545" spans="1:5" x14ac:dyDescent="0.3">
      <c r="A3545">
        <v>40395</v>
      </c>
      <c r="B3545">
        <v>46.83</v>
      </c>
      <c r="E3545">
        <v>39150159</v>
      </c>
    </row>
    <row r="3546" spans="1:5" x14ac:dyDescent="0.3">
      <c r="A3546">
        <v>40394</v>
      </c>
      <c r="B3546">
        <v>46.938000000000002</v>
      </c>
      <c r="E3546">
        <v>43817790</v>
      </c>
    </row>
    <row r="3547" spans="1:5" x14ac:dyDescent="0.3">
      <c r="A3547">
        <v>40393</v>
      </c>
      <c r="B3547">
        <v>46.47</v>
      </c>
      <c r="E3547">
        <v>60863373</v>
      </c>
    </row>
    <row r="3548" spans="1:5" x14ac:dyDescent="0.3">
      <c r="A3548">
        <v>40392</v>
      </c>
      <c r="B3548">
        <v>46.67</v>
      </c>
      <c r="E3548">
        <v>68706704</v>
      </c>
    </row>
    <row r="3549" spans="1:5" x14ac:dyDescent="0.3">
      <c r="A3549">
        <v>40389</v>
      </c>
      <c r="B3549">
        <v>45.81</v>
      </c>
      <c r="E3549">
        <v>98958084</v>
      </c>
    </row>
    <row r="3550" spans="1:5" x14ac:dyDescent="0.3">
      <c r="A3550">
        <v>40388</v>
      </c>
      <c r="B3550">
        <v>45.71</v>
      </c>
      <c r="E3550">
        <v>85693920</v>
      </c>
    </row>
    <row r="3551" spans="1:5" x14ac:dyDescent="0.3">
      <c r="A3551">
        <v>40387</v>
      </c>
      <c r="B3551">
        <v>46.05</v>
      </c>
      <c r="E3551">
        <v>51988117</v>
      </c>
    </row>
    <row r="3552" spans="1:5" x14ac:dyDescent="0.3">
      <c r="A3552">
        <v>40386</v>
      </c>
      <c r="B3552">
        <v>46.42</v>
      </c>
      <c r="E3552">
        <v>67655551</v>
      </c>
    </row>
    <row r="3553" spans="1:5" x14ac:dyDescent="0.3">
      <c r="A3553">
        <v>40385</v>
      </c>
      <c r="B3553">
        <v>46.44</v>
      </c>
      <c r="E3553">
        <v>64850819</v>
      </c>
    </row>
    <row r="3554" spans="1:5" x14ac:dyDescent="0.3">
      <c r="A3554">
        <v>40382</v>
      </c>
      <c r="B3554">
        <v>46.06</v>
      </c>
      <c r="E3554">
        <v>81056045</v>
      </c>
    </row>
    <row r="3555" spans="1:5" x14ac:dyDescent="0.3">
      <c r="A3555">
        <v>40381</v>
      </c>
      <c r="B3555">
        <v>45.77</v>
      </c>
      <c r="E3555">
        <v>82890241</v>
      </c>
    </row>
    <row r="3556" spans="1:5" x14ac:dyDescent="0.3">
      <c r="A3556">
        <v>40380</v>
      </c>
      <c r="B3556">
        <v>44.64</v>
      </c>
      <c r="E3556">
        <v>83576823</v>
      </c>
    </row>
    <row r="3557" spans="1:5" x14ac:dyDescent="0.3">
      <c r="A3557">
        <v>40379</v>
      </c>
      <c r="B3557">
        <v>45.26</v>
      </c>
      <c r="E3557">
        <v>89061202</v>
      </c>
    </row>
    <row r="3558" spans="1:5" x14ac:dyDescent="0.3">
      <c r="A3558">
        <v>40378</v>
      </c>
      <c r="B3558">
        <v>44.72</v>
      </c>
      <c r="E3558">
        <v>81800740</v>
      </c>
    </row>
    <row r="3559" spans="1:5" x14ac:dyDescent="0.3">
      <c r="A3559">
        <v>40375</v>
      </c>
      <c r="B3559">
        <v>44.34</v>
      </c>
      <c r="E3559">
        <v>98831860</v>
      </c>
    </row>
    <row r="3560" spans="1:5" x14ac:dyDescent="0.3">
      <c r="A3560">
        <v>40374</v>
      </c>
      <c r="B3560">
        <v>45.6</v>
      </c>
      <c r="E3560">
        <v>95992414</v>
      </c>
    </row>
    <row r="3561" spans="1:5" x14ac:dyDescent="0.3">
      <c r="A3561">
        <v>40373</v>
      </c>
      <c r="B3561">
        <v>45.56</v>
      </c>
      <c r="E3561">
        <v>87694697</v>
      </c>
    </row>
    <row r="3562" spans="1:5" x14ac:dyDescent="0.3">
      <c r="A3562">
        <v>40372</v>
      </c>
      <c r="B3562">
        <v>45.33</v>
      </c>
      <c r="E3562">
        <v>93310499</v>
      </c>
    </row>
    <row r="3563" spans="1:5" x14ac:dyDescent="0.3">
      <c r="A3563">
        <v>40371</v>
      </c>
      <c r="B3563">
        <v>44.75</v>
      </c>
      <c r="E3563">
        <v>60934835</v>
      </c>
    </row>
    <row r="3564" spans="1:5" x14ac:dyDescent="0.3">
      <c r="A3564">
        <v>40368</v>
      </c>
      <c r="B3564">
        <v>44.62</v>
      </c>
      <c r="E3564">
        <v>47861055</v>
      </c>
    </row>
    <row r="3565" spans="1:5" x14ac:dyDescent="0.3">
      <c r="A3565">
        <v>40367</v>
      </c>
      <c r="B3565">
        <v>44.2</v>
      </c>
      <c r="E3565">
        <v>78264578</v>
      </c>
    </row>
    <row r="3566" spans="1:5" x14ac:dyDescent="0.3">
      <c r="A3566">
        <v>40366</v>
      </c>
      <c r="B3566">
        <v>43.96</v>
      </c>
      <c r="E3566">
        <v>72448354</v>
      </c>
    </row>
    <row r="3567" spans="1:5" x14ac:dyDescent="0.3">
      <c r="A3567">
        <v>40365</v>
      </c>
      <c r="B3567">
        <v>42.6</v>
      </c>
      <c r="E3567">
        <v>88591835</v>
      </c>
    </row>
    <row r="3568" spans="1:5" x14ac:dyDescent="0.3">
      <c r="A3568">
        <v>40361</v>
      </c>
      <c r="B3568">
        <v>42.47</v>
      </c>
      <c r="E3568">
        <v>78565281</v>
      </c>
    </row>
    <row r="3569" spans="1:5" x14ac:dyDescent="0.3">
      <c r="A3569">
        <v>40360</v>
      </c>
      <c r="B3569">
        <v>42.59</v>
      </c>
      <c r="E3569">
        <v>158694905</v>
      </c>
    </row>
    <row r="3570" spans="1:5" x14ac:dyDescent="0.3">
      <c r="A3570">
        <v>40359</v>
      </c>
      <c r="B3570">
        <v>42.71</v>
      </c>
      <c r="E3570">
        <v>101313181</v>
      </c>
    </row>
    <row r="3571" spans="1:5" x14ac:dyDescent="0.3">
      <c r="A3571">
        <v>40358</v>
      </c>
      <c r="B3571">
        <v>43.37</v>
      </c>
      <c r="E3571">
        <v>136384111</v>
      </c>
    </row>
    <row r="3572" spans="1:5" x14ac:dyDescent="0.3">
      <c r="A3572">
        <v>40357</v>
      </c>
      <c r="B3572">
        <v>45.11</v>
      </c>
      <c r="E3572">
        <v>71378707</v>
      </c>
    </row>
    <row r="3573" spans="1:5" x14ac:dyDescent="0.3">
      <c r="A3573">
        <v>40354</v>
      </c>
      <c r="B3573">
        <v>45.27</v>
      </c>
      <c r="E3573">
        <v>89040244</v>
      </c>
    </row>
    <row r="3574" spans="1:5" x14ac:dyDescent="0.3">
      <c r="A3574">
        <v>40353</v>
      </c>
      <c r="B3574">
        <v>45.35</v>
      </c>
      <c r="E3574">
        <v>114714307</v>
      </c>
    </row>
    <row r="3575" spans="1:5" x14ac:dyDescent="0.3">
      <c r="A3575">
        <v>40352</v>
      </c>
      <c r="B3575">
        <v>46.05</v>
      </c>
      <c r="E3575">
        <v>92397530</v>
      </c>
    </row>
    <row r="3576" spans="1:5" x14ac:dyDescent="0.3">
      <c r="A3576">
        <v>40351</v>
      </c>
      <c r="B3576">
        <v>46.24</v>
      </c>
      <c r="E3576">
        <v>94493346</v>
      </c>
    </row>
    <row r="3577" spans="1:5" x14ac:dyDescent="0.3">
      <c r="A3577">
        <v>40350</v>
      </c>
      <c r="B3577">
        <v>46.6</v>
      </c>
      <c r="E3577">
        <v>95488065</v>
      </c>
    </row>
    <row r="3578" spans="1:5" x14ac:dyDescent="0.3">
      <c r="A3578">
        <v>40347</v>
      </c>
      <c r="B3578">
        <v>47</v>
      </c>
      <c r="E3578">
        <v>75921357</v>
      </c>
    </row>
    <row r="3579" spans="1:5" x14ac:dyDescent="0.3">
      <c r="A3579">
        <v>40346</v>
      </c>
      <c r="B3579">
        <v>47.05</v>
      </c>
      <c r="E3579">
        <v>77111819</v>
      </c>
    </row>
    <row r="3580" spans="1:5" x14ac:dyDescent="0.3">
      <c r="A3580">
        <v>40345</v>
      </c>
      <c r="B3580">
        <v>46.9</v>
      </c>
      <c r="E3580">
        <v>78399646</v>
      </c>
    </row>
    <row r="3581" spans="1:5" x14ac:dyDescent="0.3">
      <c r="A3581">
        <v>40344</v>
      </c>
      <c r="B3581">
        <v>46.71</v>
      </c>
      <c r="E3581">
        <v>76332552</v>
      </c>
    </row>
    <row r="3582" spans="1:5" x14ac:dyDescent="0.3">
      <c r="A3582">
        <v>40343</v>
      </c>
      <c r="B3582">
        <v>45.49</v>
      </c>
      <c r="E3582">
        <v>68084958</v>
      </c>
    </row>
    <row r="3583" spans="1:5" x14ac:dyDescent="0.3">
      <c r="A3583">
        <v>40340</v>
      </c>
      <c r="B3583">
        <v>45.5</v>
      </c>
      <c r="E3583">
        <v>74347725</v>
      </c>
    </row>
    <row r="3584" spans="1:5" x14ac:dyDescent="0.3">
      <c r="A3584">
        <v>40339</v>
      </c>
      <c r="B3584">
        <v>45.07</v>
      </c>
      <c r="E3584">
        <v>76892297</v>
      </c>
    </row>
    <row r="3585" spans="1:5" x14ac:dyDescent="0.3">
      <c r="A3585">
        <v>40338</v>
      </c>
      <c r="B3585">
        <v>43.82</v>
      </c>
      <c r="E3585">
        <v>102077323</v>
      </c>
    </row>
    <row r="3586" spans="1:5" x14ac:dyDescent="0.3">
      <c r="A3586">
        <v>40337</v>
      </c>
      <c r="B3586">
        <v>44.19</v>
      </c>
      <c r="E3586">
        <v>133990029</v>
      </c>
    </row>
    <row r="3587" spans="1:5" x14ac:dyDescent="0.3">
      <c r="A3587">
        <v>40336</v>
      </c>
      <c r="B3587">
        <v>44.27</v>
      </c>
      <c r="E3587">
        <v>88436587</v>
      </c>
    </row>
    <row r="3588" spans="1:5" x14ac:dyDescent="0.3">
      <c r="A3588">
        <v>40333</v>
      </c>
      <c r="B3588">
        <v>45.092500000000001</v>
      </c>
      <c r="E3588">
        <v>112849844</v>
      </c>
    </row>
    <row r="3589" spans="1:5" x14ac:dyDescent="0.3">
      <c r="A3589">
        <v>40332</v>
      </c>
      <c r="B3589">
        <v>46.69</v>
      </c>
      <c r="E3589">
        <v>98928390</v>
      </c>
    </row>
    <row r="3590" spans="1:5" x14ac:dyDescent="0.3">
      <c r="A3590">
        <v>40331</v>
      </c>
      <c r="B3590">
        <v>46.25</v>
      </c>
      <c r="E3590">
        <v>97249295</v>
      </c>
    </row>
    <row r="3591" spans="1:5" x14ac:dyDescent="0.3">
      <c r="A3591">
        <v>40330</v>
      </c>
      <c r="B3591">
        <v>45.18</v>
      </c>
      <c r="E3591">
        <v>104242653</v>
      </c>
    </row>
    <row r="3592" spans="1:5" x14ac:dyDescent="0.3">
      <c r="A3592">
        <v>40326</v>
      </c>
      <c r="B3592">
        <v>45.6</v>
      </c>
      <c r="E3592">
        <v>128535258</v>
      </c>
    </row>
    <row r="3593" spans="1:5" x14ac:dyDescent="0.3">
      <c r="A3593">
        <v>40325</v>
      </c>
      <c r="B3593">
        <v>45.87</v>
      </c>
      <c r="E3593">
        <v>110736050</v>
      </c>
    </row>
    <row r="3594" spans="1:5" x14ac:dyDescent="0.3">
      <c r="A3594">
        <v>40324</v>
      </c>
      <c r="B3594">
        <v>44.2</v>
      </c>
      <c r="E3594">
        <v>140203134</v>
      </c>
    </row>
    <row r="3595" spans="1:5" x14ac:dyDescent="0.3">
      <c r="A3595">
        <v>40323</v>
      </c>
      <c r="B3595">
        <v>44.7</v>
      </c>
      <c r="E3595">
        <v>155642916</v>
      </c>
    </row>
    <row r="3596" spans="1:5" x14ac:dyDescent="0.3">
      <c r="A3596">
        <v>40322</v>
      </c>
      <c r="B3596">
        <v>44.66</v>
      </c>
      <c r="E3596">
        <v>113385990</v>
      </c>
    </row>
    <row r="3597" spans="1:5" x14ac:dyDescent="0.3">
      <c r="A3597">
        <v>40319</v>
      </c>
      <c r="B3597">
        <v>44.84</v>
      </c>
      <c r="E3597">
        <v>190631100</v>
      </c>
    </row>
    <row r="3598" spans="1:5" x14ac:dyDescent="0.3">
      <c r="A3598">
        <v>40318</v>
      </c>
      <c r="B3598">
        <v>44.35</v>
      </c>
      <c r="E3598">
        <v>189289774</v>
      </c>
    </row>
    <row r="3599" spans="1:5" x14ac:dyDescent="0.3">
      <c r="A3599">
        <v>40317</v>
      </c>
      <c r="B3599">
        <v>46.06</v>
      </c>
      <c r="E3599">
        <v>159000255</v>
      </c>
    </row>
    <row r="3600" spans="1:5" x14ac:dyDescent="0.3">
      <c r="A3600">
        <v>40316</v>
      </c>
      <c r="B3600">
        <v>46.43</v>
      </c>
      <c r="E3600">
        <v>153072092</v>
      </c>
    </row>
    <row r="3601" spans="1:5" x14ac:dyDescent="0.3">
      <c r="A3601">
        <v>40315</v>
      </c>
      <c r="B3601">
        <v>47.08</v>
      </c>
      <c r="E3601">
        <v>120969513</v>
      </c>
    </row>
    <row r="3602" spans="1:5" x14ac:dyDescent="0.3">
      <c r="A3602">
        <v>40312</v>
      </c>
      <c r="B3602">
        <v>46.93</v>
      </c>
      <c r="E3602">
        <v>147386023</v>
      </c>
    </row>
    <row r="3603" spans="1:5" x14ac:dyDescent="0.3">
      <c r="A3603">
        <v>40311</v>
      </c>
      <c r="B3603">
        <v>47.85</v>
      </c>
      <c r="E3603">
        <v>102844243</v>
      </c>
    </row>
    <row r="3604" spans="1:5" x14ac:dyDescent="0.3">
      <c r="A3604">
        <v>40310</v>
      </c>
      <c r="B3604">
        <v>48.62</v>
      </c>
      <c r="E3604">
        <v>85462326</v>
      </c>
    </row>
    <row r="3605" spans="1:5" x14ac:dyDescent="0.3">
      <c r="A3605">
        <v>40309</v>
      </c>
      <c r="B3605">
        <v>47.72</v>
      </c>
      <c r="E3605">
        <v>113196968</v>
      </c>
    </row>
    <row r="3606" spans="1:5" x14ac:dyDescent="0.3">
      <c r="A3606">
        <v>40308</v>
      </c>
      <c r="B3606">
        <v>47.77</v>
      </c>
      <c r="E3606">
        <v>136041589</v>
      </c>
    </row>
    <row r="3607" spans="1:5" x14ac:dyDescent="0.3">
      <c r="A3607">
        <v>40305</v>
      </c>
      <c r="B3607">
        <v>45.41</v>
      </c>
      <c r="E3607">
        <v>288200345</v>
      </c>
    </row>
    <row r="3608" spans="1:5" x14ac:dyDescent="0.3">
      <c r="A3608">
        <v>40304</v>
      </c>
      <c r="B3608">
        <v>46.57</v>
      </c>
      <c r="E3608">
        <v>274356791</v>
      </c>
    </row>
    <row r="3609" spans="1:5" x14ac:dyDescent="0.3">
      <c r="A3609">
        <v>40303</v>
      </c>
      <c r="B3609">
        <v>48.18</v>
      </c>
      <c r="E3609">
        <v>128560164</v>
      </c>
    </row>
    <row r="3610" spans="1:5" x14ac:dyDescent="0.3">
      <c r="A3610">
        <v>40302</v>
      </c>
      <c r="B3610">
        <v>48.43</v>
      </c>
      <c r="E3610">
        <v>141136430</v>
      </c>
    </row>
    <row r="3611" spans="1:5" x14ac:dyDescent="0.3">
      <c r="A3611">
        <v>40301</v>
      </c>
      <c r="B3611">
        <v>49.93</v>
      </c>
      <c r="E3611">
        <v>74169603</v>
      </c>
    </row>
    <row r="3612" spans="1:5" x14ac:dyDescent="0.3">
      <c r="A3612">
        <v>40298</v>
      </c>
      <c r="B3612">
        <v>49.237499999999997</v>
      </c>
      <c r="E3612">
        <v>110896907</v>
      </c>
    </row>
    <row r="3613" spans="1:5" x14ac:dyDescent="0.3">
      <c r="A3613">
        <v>40297</v>
      </c>
      <c r="B3613">
        <v>50.23</v>
      </c>
      <c r="E3613">
        <v>84180139</v>
      </c>
    </row>
    <row r="3614" spans="1:5" x14ac:dyDescent="0.3">
      <c r="A3614">
        <v>40296</v>
      </c>
      <c r="B3614">
        <v>49.37</v>
      </c>
      <c r="E3614">
        <v>130082077</v>
      </c>
    </row>
    <row r="3615" spans="1:5" x14ac:dyDescent="0.3">
      <c r="A3615">
        <v>40295</v>
      </c>
      <c r="B3615">
        <v>49.34</v>
      </c>
      <c r="E3615">
        <v>112607970</v>
      </c>
    </row>
    <row r="3616" spans="1:5" x14ac:dyDescent="0.3">
      <c r="A3616">
        <v>40294</v>
      </c>
      <c r="B3616">
        <v>50.41</v>
      </c>
      <c r="E3616">
        <v>67360933</v>
      </c>
    </row>
    <row r="3617" spans="1:5" x14ac:dyDescent="0.3">
      <c r="A3617">
        <v>40291</v>
      </c>
      <c r="B3617">
        <v>50.52</v>
      </c>
      <c r="E3617">
        <v>77205135</v>
      </c>
    </row>
    <row r="3618" spans="1:5" x14ac:dyDescent="0.3">
      <c r="A3618">
        <v>40290</v>
      </c>
      <c r="B3618">
        <v>50.31</v>
      </c>
      <c r="E3618">
        <v>110477115</v>
      </c>
    </row>
    <row r="3619" spans="1:5" x14ac:dyDescent="0.3">
      <c r="A3619">
        <v>40289</v>
      </c>
      <c r="B3619">
        <v>50.03</v>
      </c>
      <c r="E3619">
        <v>74748648</v>
      </c>
    </row>
    <row r="3620" spans="1:5" x14ac:dyDescent="0.3">
      <c r="A3620">
        <v>40288</v>
      </c>
      <c r="B3620">
        <v>49.75</v>
      </c>
      <c r="E3620">
        <v>69543632</v>
      </c>
    </row>
    <row r="3621" spans="1:5" x14ac:dyDescent="0.3">
      <c r="A3621">
        <v>40287</v>
      </c>
      <c r="B3621">
        <v>49.5</v>
      </c>
      <c r="E3621">
        <v>98251680</v>
      </c>
    </row>
    <row r="3622" spans="1:5" x14ac:dyDescent="0.3">
      <c r="A3622">
        <v>40284</v>
      </c>
      <c r="B3622">
        <v>49.53</v>
      </c>
      <c r="E3622">
        <v>127387937</v>
      </c>
    </row>
    <row r="3623" spans="1:5" x14ac:dyDescent="0.3">
      <c r="A3623">
        <v>40283</v>
      </c>
      <c r="B3623">
        <v>50.13</v>
      </c>
      <c r="E3623">
        <v>72254152</v>
      </c>
    </row>
    <row r="3624" spans="1:5" x14ac:dyDescent="0.3">
      <c r="A3624">
        <v>40282</v>
      </c>
      <c r="B3624">
        <v>49.91</v>
      </c>
      <c r="E3624">
        <v>69004754</v>
      </c>
    </row>
    <row r="3625" spans="1:5" x14ac:dyDescent="0.3">
      <c r="A3625">
        <v>40281</v>
      </c>
      <c r="B3625">
        <v>49.32</v>
      </c>
      <c r="E3625">
        <v>59375924</v>
      </c>
    </row>
    <row r="3626" spans="1:5" x14ac:dyDescent="0.3">
      <c r="A3626">
        <v>40280</v>
      </c>
      <c r="B3626">
        <v>49.07</v>
      </c>
      <c r="E3626">
        <v>44280597</v>
      </c>
    </row>
    <row r="3627" spans="1:5" x14ac:dyDescent="0.3">
      <c r="A3627">
        <v>40277</v>
      </c>
      <c r="B3627">
        <v>49.03</v>
      </c>
      <c r="E3627">
        <v>54227221</v>
      </c>
    </row>
    <row r="3628" spans="1:5" x14ac:dyDescent="0.3">
      <c r="A3628">
        <v>40276</v>
      </c>
      <c r="B3628">
        <v>48.74</v>
      </c>
      <c r="E3628">
        <v>68323873</v>
      </c>
    </row>
    <row r="3629" spans="1:5" x14ac:dyDescent="0.3">
      <c r="A3629">
        <v>40275</v>
      </c>
      <c r="B3629">
        <v>48.63</v>
      </c>
      <c r="E3629">
        <v>77211459</v>
      </c>
    </row>
    <row r="3630" spans="1:5" x14ac:dyDescent="0.3">
      <c r="A3630">
        <v>40274</v>
      </c>
      <c r="B3630">
        <v>48.75</v>
      </c>
      <c r="E3630">
        <v>54097057</v>
      </c>
    </row>
    <row r="3631" spans="1:5" x14ac:dyDescent="0.3">
      <c r="A3631">
        <v>40273</v>
      </c>
      <c r="B3631">
        <v>48.61</v>
      </c>
      <c r="E3631">
        <v>56220249</v>
      </c>
    </row>
    <row r="3632" spans="1:5" x14ac:dyDescent="0.3">
      <c r="A3632">
        <v>40269</v>
      </c>
      <c r="B3632">
        <v>48.16</v>
      </c>
      <c r="E3632">
        <v>83728566</v>
      </c>
    </row>
    <row r="3633" spans="1:5" x14ac:dyDescent="0.3">
      <c r="A3633">
        <v>40268</v>
      </c>
      <c r="B3633">
        <v>48.16</v>
      </c>
      <c r="E3633">
        <v>59947394</v>
      </c>
    </row>
    <row r="3634" spans="1:5" x14ac:dyDescent="0.3">
      <c r="A3634">
        <v>40267</v>
      </c>
      <c r="B3634">
        <v>48.39</v>
      </c>
      <c r="E3634">
        <v>49455022</v>
      </c>
    </row>
    <row r="3635" spans="1:5" x14ac:dyDescent="0.3">
      <c r="A3635">
        <v>40266</v>
      </c>
      <c r="B3635">
        <v>48.23</v>
      </c>
      <c r="E3635">
        <v>57993222</v>
      </c>
    </row>
    <row r="3636" spans="1:5" x14ac:dyDescent="0.3">
      <c r="A3636">
        <v>40263</v>
      </c>
      <c r="B3636">
        <v>48</v>
      </c>
      <c r="E3636">
        <v>78067827</v>
      </c>
    </row>
    <row r="3637" spans="1:5" x14ac:dyDescent="0.3">
      <c r="A3637">
        <v>40262</v>
      </c>
      <c r="B3637">
        <v>47.95</v>
      </c>
      <c r="E3637">
        <v>76350056</v>
      </c>
    </row>
    <row r="3638" spans="1:5" x14ac:dyDescent="0.3">
      <c r="A3638">
        <v>40261</v>
      </c>
      <c r="B3638">
        <v>48.02</v>
      </c>
      <c r="E3638">
        <v>63030095</v>
      </c>
    </row>
    <row r="3639" spans="1:5" x14ac:dyDescent="0.3">
      <c r="A3639">
        <v>40260</v>
      </c>
      <c r="B3639">
        <v>48.252499999999998</v>
      </c>
      <c r="E3639">
        <v>59182586</v>
      </c>
    </row>
    <row r="3640" spans="1:5" x14ac:dyDescent="0.3">
      <c r="A3640">
        <v>40259</v>
      </c>
      <c r="B3640">
        <v>47.92</v>
      </c>
      <c r="E3640">
        <v>71902751</v>
      </c>
    </row>
    <row r="3641" spans="1:5" x14ac:dyDescent="0.3">
      <c r="A3641">
        <v>40256</v>
      </c>
      <c r="B3641">
        <v>47.49</v>
      </c>
      <c r="E3641">
        <v>86337043</v>
      </c>
    </row>
    <row r="3642" spans="1:5" x14ac:dyDescent="0.3">
      <c r="A3642">
        <v>40255</v>
      </c>
      <c r="B3642">
        <v>47.83</v>
      </c>
      <c r="E3642">
        <v>77829361</v>
      </c>
    </row>
    <row r="3643" spans="1:5" x14ac:dyDescent="0.3">
      <c r="A3643">
        <v>40254</v>
      </c>
      <c r="B3643">
        <v>47.67</v>
      </c>
      <c r="E3643">
        <v>75643457</v>
      </c>
    </row>
    <row r="3644" spans="1:5" x14ac:dyDescent="0.3">
      <c r="A3644">
        <v>40253</v>
      </c>
      <c r="B3644">
        <v>47.54</v>
      </c>
      <c r="E3644">
        <v>74934096</v>
      </c>
    </row>
    <row r="3645" spans="1:5" x14ac:dyDescent="0.3">
      <c r="A3645">
        <v>40252</v>
      </c>
      <c r="B3645">
        <v>47.24</v>
      </c>
      <c r="E3645">
        <v>60150419</v>
      </c>
    </row>
    <row r="3646" spans="1:5" x14ac:dyDescent="0.3">
      <c r="A3646">
        <v>40249</v>
      </c>
      <c r="B3646">
        <v>47.36</v>
      </c>
      <c r="E3646">
        <v>64068257</v>
      </c>
    </row>
    <row r="3647" spans="1:5" x14ac:dyDescent="0.3">
      <c r="A3647">
        <v>40248</v>
      </c>
      <c r="B3647">
        <v>47.35</v>
      </c>
      <c r="E3647">
        <v>67510282</v>
      </c>
    </row>
    <row r="3648" spans="1:5" x14ac:dyDescent="0.3">
      <c r="A3648">
        <v>40247</v>
      </c>
      <c r="B3648">
        <v>47.17</v>
      </c>
      <c r="E3648">
        <v>102578892</v>
      </c>
    </row>
    <row r="3649" spans="1:5" x14ac:dyDescent="0.3">
      <c r="A3649">
        <v>40246</v>
      </c>
      <c r="B3649">
        <v>46.79</v>
      </c>
      <c r="E3649">
        <v>98002744</v>
      </c>
    </row>
    <row r="3650" spans="1:5" x14ac:dyDescent="0.3">
      <c r="A3650">
        <v>40245</v>
      </c>
      <c r="B3650">
        <v>46.53</v>
      </c>
      <c r="E3650">
        <v>58712350</v>
      </c>
    </row>
    <row r="3651" spans="1:5" x14ac:dyDescent="0.3">
      <c r="A3651">
        <v>40242</v>
      </c>
      <c r="B3651">
        <v>46.44</v>
      </c>
      <c r="E3651">
        <v>68136255</v>
      </c>
    </row>
    <row r="3652" spans="1:5" x14ac:dyDescent="0.3">
      <c r="A3652">
        <v>40241</v>
      </c>
      <c r="B3652">
        <v>45.75</v>
      </c>
      <c r="E3652">
        <v>54470836</v>
      </c>
    </row>
    <row r="3653" spans="1:5" x14ac:dyDescent="0.3">
      <c r="A3653">
        <v>40240</v>
      </c>
      <c r="B3653">
        <v>45.6</v>
      </c>
      <c r="E3653">
        <v>65774662</v>
      </c>
    </row>
    <row r="3654" spans="1:5" x14ac:dyDescent="0.3">
      <c r="A3654">
        <v>40239</v>
      </c>
      <c r="B3654">
        <v>45.55</v>
      </c>
      <c r="E3654">
        <v>76368426</v>
      </c>
    </row>
    <row r="3655" spans="1:5" x14ac:dyDescent="0.3">
      <c r="A3655">
        <v>40238</v>
      </c>
      <c r="B3655">
        <v>45.41</v>
      </c>
      <c r="E3655">
        <v>77290019</v>
      </c>
    </row>
    <row r="3656" spans="1:5" x14ac:dyDescent="0.3">
      <c r="A3656">
        <v>40235</v>
      </c>
      <c r="B3656">
        <v>44.76</v>
      </c>
      <c r="E3656">
        <v>66222356</v>
      </c>
    </row>
    <row r="3657" spans="1:5" x14ac:dyDescent="0.3">
      <c r="A3657">
        <v>40234</v>
      </c>
      <c r="B3657">
        <v>44.6</v>
      </c>
      <c r="E3657">
        <v>97961296</v>
      </c>
    </row>
    <row r="3658" spans="1:5" x14ac:dyDescent="0.3">
      <c r="A3658">
        <v>40233</v>
      </c>
      <c r="B3658">
        <v>44.61</v>
      </c>
      <c r="E3658">
        <v>86590986</v>
      </c>
    </row>
    <row r="3659" spans="1:5" x14ac:dyDescent="0.3">
      <c r="A3659">
        <v>40232</v>
      </c>
      <c r="B3659">
        <v>44.16</v>
      </c>
      <c r="E3659">
        <v>95814331</v>
      </c>
    </row>
    <row r="3660" spans="1:5" x14ac:dyDescent="0.3">
      <c r="A3660">
        <v>40231</v>
      </c>
      <c r="B3660">
        <v>44.74</v>
      </c>
      <c r="E3660">
        <v>72054906</v>
      </c>
    </row>
    <row r="3661" spans="1:5" x14ac:dyDescent="0.3">
      <c r="A3661">
        <v>40228</v>
      </c>
      <c r="B3661">
        <v>44.83</v>
      </c>
      <c r="E3661">
        <v>80416418</v>
      </c>
    </row>
    <row r="3662" spans="1:5" x14ac:dyDescent="0.3">
      <c r="A3662">
        <v>40227</v>
      </c>
      <c r="B3662">
        <v>44.85</v>
      </c>
      <c r="E3662">
        <v>65752535</v>
      </c>
    </row>
    <row r="3663" spans="1:5" x14ac:dyDescent="0.3">
      <c r="A3663">
        <v>40226</v>
      </c>
      <c r="B3663">
        <v>44.57</v>
      </c>
      <c r="E3663">
        <v>82691607</v>
      </c>
    </row>
    <row r="3664" spans="1:5" x14ac:dyDescent="0.3">
      <c r="A3664">
        <v>40225</v>
      </c>
      <c r="B3664">
        <v>44.32</v>
      </c>
      <c r="E3664">
        <v>83861368</v>
      </c>
    </row>
    <row r="3665" spans="1:5" x14ac:dyDescent="0.3">
      <c r="A3665">
        <v>40221</v>
      </c>
      <c r="B3665">
        <v>43.76</v>
      </c>
      <c r="E3665">
        <v>93943992</v>
      </c>
    </row>
    <row r="3666" spans="1:5" x14ac:dyDescent="0.3">
      <c r="A3666">
        <v>40220</v>
      </c>
      <c r="B3666">
        <v>43.67</v>
      </c>
      <c r="E3666">
        <v>93050785</v>
      </c>
    </row>
    <row r="3667" spans="1:5" x14ac:dyDescent="0.3">
      <c r="A3667">
        <v>40219</v>
      </c>
      <c r="B3667">
        <v>43.02</v>
      </c>
      <c r="E3667">
        <v>94102839</v>
      </c>
    </row>
    <row r="3668" spans="1:5" x14ac:dyDescent="0.3">
      <c r="A3668">
        <v>40218</v>
      </c>
      <c r="B3668">
        <v>43.11</v>
      </c>
      <c r="E3668">
        <v>118955917</v>
      </c>
    </row>
    <row r="3669" spans="1:5" x14ac:dyDescent="0.3">
      <c r="A3669">
        <v>40217</v>
      </c>
      <c r="B3669">
        <v>42.67</v>
      </c>
      <c r="E3669">
        <v>94354367</v>
      </c>
    </row>
    <row r="3670" spans="1:5" x14ac:dyDescent="0.3">
      <c r="A3670">
        <v>40214</v>
      </c>
      <c r="B3670">
        <v>42.98</v>
      </c>
      <c r="E3670">
        <v>213618504</v>
      </c>
    </row>
    <row r="3671" spans="1:5" x14ac:dyDescent="0.3">
      <c r="A3671">
        <v>40213</v>
      </c>
      <c r="B3671">
        <v>42.62</v>
      </c>
      <c r="E3671">
        <v>151652403</v>
      </c>
    </row>
    <row r="3672" spans="1:5" x14ac:dyDescent="0.3">
      <c r="A3672">
        <v>40212</v>
      </c>
      <c r="B3672">
        <v>43.89</v>
      </c>
      <c r="E3672">
        <v>93581594</v>
      </c>
    </row>
    <row r="3673" spans="1:5" x14ac:dyDescent="0.3">
      <c r="A3673">
        <v>40211</v>
      </c>
      <c r="B3673">
        <v>43.65</v>
      </c>
      <c r="E3673">
        <v>110727609</v>
      </c>
    </row>
    <row r="3674" spans="1:5" x14ac:dyDescent="0.3">
      <c r="A3674">
        <v>40210</v>
      </c>
      <c r="B3674">
        <v>43.26</v>
      </c>
      <c r="E3674">
        <v>136827088</v>
      </c>
    </row>
    <row r="3675" spans="1:5" x14ac:dyDescent="0.3">
      <c r="A3675">
        <v>40207</v>
      </c>
      <c r="B3675">
        <v>42.79</v>
      </c>
      <c r="E3675">
        <v>212125976</v>
      </c>
    </row>
    <row r="3676" spans="1:5" x14ac:dyDescent="0.3">
      <c r="A3676">
        <v>40206</v>
      </c>
      <c r="B3676">
        <v>43.55</v>
      </c>
      <c r="E3676">
        <v>221439792</v>
      </c>
    </row>
    <row r="3677" spans="1:5" x14ac:dyDescent="0.3">
      <c r="A3677">
        <v>40205</v>
      </c>
      <c r="B3677">
        <v>44.7</v>
      </c>
      <c r="E3677">
        <v>161632631</v>
      </c>
    </row>
    <row r="3678" spans="1:5" x14ac:dyDescent="0.3">
      <c r="A3678">
        <v>40204</v>
      </c>
      <c r="B3678">
        <v>44.35</v>
      </c>
      <c r="E3678">
        <v>140816418</v>
      </c>
    </row>
    <row r="3679" spans="1:5" x14ac:dyDescent="0.3">
      <c r="A3679">
        <v>40203</v>
      </c>
      <c r="B3679">
        <v>44.31</v>
      </c>
      <c r="E3679">
        <v>154218611</v>
      </c>
    </row>
    <row r="3680" spans="1:5" x14ac:dyDescent="0.3">
      <c r="A3680">
        <v>40200</v>
      </c>
      <c r="B3680">
        <v>44.16</v>
      </c>
      <c r="E3680">
        <v>171098633</v>
      </c>
    </row>
    <row r="3681" spans="1:5" x14ac:dyDescent="0.3">
      <c r="A3681">
        <v>40199</v>
      </c>
      <c r="B3681">
        <v>45.49</v>
      </c>
      <c r="E3681">
        <v>204939540</v>
      </c>
    </row>
    <row r="3682" spans="1:5" x14ac:dyDescent="0.3">
      <c r="A3682">
        <v>40198</v>
      </c>
      <c r="B3682">
        <v>45.92</v>
      </c>
      <c r="E3682">
        <v>145680408</v>
      </c>
    </row>
    <row r="3683" spans="1:5" x14ac:dyDescent="0.3">
      <c r="A3683">
        <v>40197</v>
      </c>
      <c r="B3683">
        <v>46.59</v>
      </c>
      <c r="E3683">
        <v>84388146</v>
      </c>
    </row>
    <row r="3684" spans="1:5" x14ac:dyDescent="0.3">
      <c r="A3684">
        <v>40193</v>
      </c>
      <c r="B3684">
        <v>45.85</v>
      </c>
      <c r="E3684">
        <v>126866066</v>
      </c>
    </row>
    <row r="3685" spans="1:5" x14ac:dyDescent="0.3">
      <c r="A3685">
        <v>40192</v>
      </c>
      <c r="B3685">
        <v>46.39</v>
      </c>
      <c r="E3685">
        <v>75812668</v>
      </c>
    </row>
    <row r="3686" spans="1:5" x14ac:dyDescent="0.3">
      <c r="A3686">
        <v>40191</v>
      </c>
      <c r="B3686">
        <v>46.35</v>
      </c>
      <c r="E3686">
        <v>100661457</v>
      </c>
    </row>
    <row r="3687" spans="1:5" x14ac:dyDescent="0.3">
      <c r="A3687">
        <v>40190</v>
      </c>
      <c r="B3687">
        <v>45.78</v>
      </c>
      <c r="E3687">
        <v>90673830</v>
      </c>
    </row>
    <row r="3688" spans="1:5" x14ac:dyDescent="0.3">
      <c r="A3688">
        <v>40189</v>
      </c>
      <c r="B3688">
        <v>46.36</v>
      </c>
      <c r="E3688">
        <v>104673315</v>
      </c>
    </row>
    <row r="3689" spans="1:5" x14ac:dyDescent="0.3">
      <c r="A3689">
        <v>40186</v>
      </c>
      <c r="B3689">
        <v>46.55</v>
      </c>
      <c r="E3689">
        <v>88886598</v>
      </c>
    </row>
    <row r="3690" spans="1:5" x14ac:dyDescent="0.3">
      <c r="A3690">
        <v>40185</v>
      </c>
      <c r="B3690">
        <v>46.17</v>
      </c>
      <c r="E3690">
        <v>77095132</v>
      </c>
    </row>
    <row r="3691" spans="1:5" x14ac:dyDescent="0.3">
      <c r="A3691">
        <v>40184</v>
      </c>
      <c r="B3691">
        <v>46.14</v>
      </c>
      <c r="E3691">
        <v>96033002</v>
      </c>
    </row>
    <row r="3692" spans="1:5" x14ac:dyDescent="0.3">
      <c r="A3692">
        <v>40183</v>
      </c>
      <c r="B3692">
        <v>46.42</v>
      </c>
      <c r="E3692">
        <v>62935591</v>
      </c>
    </row>
    <row r="3693" spans="1:5" x14ac:dyDescent="0.3">
      <c r="A3693">
        <v>40182</v>
      </c>
      <c r="B3693">
        <v>46.42</v>
      </c>
      <c r="E3693">
        <v>62822798</v>
      </c>
    </row>
    <row r="3694" spans="1:5" x14ac:dyDescent="0.3">
      <c r="A3694">
        <v>40178</v>
      </c>
      <c r="B3694">
        <v>45.75</v>
      </c>
      <c r="E3694">
        <v>50079160</v>
      </c>
    </row>
    <row r="3695" spans="1:5" x14ac:dyDescent="0.3">
      <c r="A3695">
        <v>40177</v>
      </c>
      <c r="B3695">
        <v>46.17</v>
      </c>
      <c r="E3695">
        <v>57612660</v>
      </c>
    </row>
    <row r="3696" spans="1:5" x14ac:dyDescent="0.3">
      <c r="A3696">
        <v>40176</v>
      </c>
      <c r="B3696">
        <v>46.03</v>
      </c>
      <c r="E3696">
        <v>32410154</v>
      </c>
    </row>
    <row r="3697" spans="1:5" x14ac:dyDescent="0.3">
      <c r="A3697">
        <v>40175</v>
      </c>
      <c r="B3697">
        <v>46.22</v>
      </c>
      <c r="E3697">
        <v>49381386</v>
      </c>
    </row>
    <row r="3698" spans="1:5" x14ac:dyDescent="0.3">
      <c r="A3698">
        <v>40171</v>
      </c>
      <c r="B3698">
        <v>45.98</v>
      </c>
      <c r="E3698">
        <v>31770350</v>
      </c>
    </row>
    <row r="3699" spans="1:5" x14ac:dyDescent="0.3">
      <c r="A3699">
        <v>40170</v>
      </c>
      <c r="B3699">
        <v>45.56</v>
      </c>
      <c r="E3699">
        <v>73932195</v>
      </c>
    </row>
    <row r="3700" spans="1:5" x14ac:dyDescent="0.3">
      <c r="A3700">
        <v>40169</v>
      </c>
      <c r="B3700">
        <v>45.23</v>
      </c>
      <c r="E3700">
        <v>51569042</v>
      </c>
    </row>
    <row r="3701" spans="1:5" x14ac:dyDescent="0.3">
      <c r="A3701">
        <v>40168</v>
      </c>
      <c r="B3701">
        <v>44.96</v>
      </c>
      <c r="E3701">
        <v>82381391</v>
      </c>
    </row>
    <row r="3702" spans="1:5" x14ac:dyDescent="0.3">
      <c r="A3702">
        <v>40165</v>
      </c>
      <c r="B3702">
        <v>44.46</v>
      </c>
      <c r="E3702">
        <v>96443264</v>
      </c>
    </row>
    <row r="3703" spans="1:5" x14ac:dyDescent="0.3">
      <c r="A3703">
        <v>40164</v>
      </c>
      <c r="B3703">
        <v>43.82</v>
      </c>
      <c r="E3703">
        <v>90447881</v>
      </c>
    </row>
    <row r="3704" spans="1:5" x14ac:dyDescent="0.3">
      <c r="A3704">
        <v>40163</v>
      </c>
      <c r="B3704">
        <v>44.36</v>
      </c>
      <c r="E3704">
        <v>61629612</v>
      </c>
    </row>
    <row r="3705" spans="1:5" x14ac:dyDescent="0.3">
      <c r="A3705">
        <v>40162</v>
      </c>
      <c r="B3705">
        <v>44.3</v>
      </c>
      <c r="E3705">
        <v>61171042</v>
      </c>
    </row>
    <row r="3706" spans="1:5" x14ac:dyDescent="0.3">
      <c r="A3706">
        <v>40161</v>
      </c>
      <c r="B3706">
        <v>44.55</v>
      </c>
      <c r="E3706">
        <v>47965477</v>
      </c>
    </row>
    <row r="3707" spans="1:5" x14ac:dyDescent="0.3">
      <c r="A3707">
        <v>40158</v>
      </c>
      <c r="B3707">
        <v>44.13</v>
      </c>
      <c r="E3707">
        <v>66643628</v>
      </c>
    </row>
    <row r="3708" spans="1:5" x14ac:dyDescent="0.3">
      <c r="A3708">
        <v>40157</v>
      </c>
      <c r="B3708">
        <v>44.3</v>
      </c>
      <c r="E3708">
        <v>76722313</v>
      </c>
    </row>
    <row r="3709" spans="1:5" x14ac:dyDescent="0.3">
      <c r="A3709">
        <v>40156</v>
      </c>
      <c r="B3709">
        <v>44.08</v>
      </c>
      <c r="E3709">
        <v>78820459</v>
      </c>
    </row>
    <row r="3710" spans="1:5" x14ac:dyDescent="0.3">
      <c r="A3710">
        <v>40155</v>
      </c>
      <c r="B3710">
        <v>43.642000000000003</v>
      </c>
      <c r="E3710">
        <v>86621378</v>
      </c>
    </row>
    <row r="3711" spans="1:5" x14ac:dyDescent="0.3">
      <c r="A3711">
        <v>40154</v>
      </c>
      <c r="B3711">
        <v>43.91</v>
      </c>
      <c r="E3711">
        <v>67471808</v>
      </c>
    </row>
    <row r="3712" spans="1:5" x14ac:dyDescent="0.3">
      <c r="A3712">
        <v>40151</v>
      </c>
      <c r="B3712">
        <v>44.12</v>
      </c>
      <c r="E3712">
        <v>125062510</v>
      </c>
    </row>
    <row r="3713" spans="1:5" x14ac:dyDescent="0.3">
      <c r="A3713">
        <v>40150</v>
      </c>
      <c r="B3713">
        <v>43.89</v>
      </c>
      <c r="E3713">
        <v>72460358</v>
      </c>
    </row>
    <row r="3714" spans="1:5" x14ac:dyDescent="0.3">
      <c r="A3714">
        <v>40149</v>
      </c>
      <c r="B3714">
        <v>44.07</v>
      </c>
      <c r="E3714">
        <v>81653509</v>
      </c>
    </row>
    <row r="3715" spans="1:5" x14ac:dyDescent="0.3">
      <c r="A3715">
        <v>40148</v>
      </c>
      <c r="B3715">
        <v>44.01</v>
      </c>
      <c r="E3715">
        <v>81817784</v>
      </c>
    </row>
    <row r="3716" spans="1:5" x14ac:dyDescent="0.3">
      <c r="A3716">
        <v>40147</v>
      </c>
      <c r="B3716">
        <v>43.56</v>
      </c>
      <c r="E3716">
        <v>84819373</v>
      </c>
    </row>
    <row r="3717" spans="1:5" x14ac:dyDescent="0.3">
      <c r="A3717">
        <v>40144</v>
      </c>
      <c r="B3717">
        <v>43.51</v>
      </c>
      <c r="E3717">
        <v>61229930</v>
      </c>
    </row>
    <row r="3718" spans="1:5" x14ac:dyDescent="0.3">
      <c r="A3718">
        <v>40142</v>
      </c>
      <c r="B3718">
        <v>44.18</v>
      </c>
      <c r="E3718">
        <v>37630050</v>
      </c>
    </row>
    <row r="3719" spans="1:5" x14ac:dyDescent="0.3">
      <c r="A3719">
        <v>40141</v>
      </c>
      <c r="B3719">
        <v>43.99</v>
      </c>
      <c r="E3719">
        <v>60669943</v>
      </c>
    </row>
    <row r="3720" spans="1:5" x14ac:dyDescent="0.3">
      <c r="A3720">
        <v>40140</v>
      </c>
      <c r="B3720">
        <v>44.14</v>
      </c>
      <c r="E3720">
        <v>91621407</v>
      </c>
    </row>
    <row r="3721" spans="1:5" x14ac:dyDescent="0.3">
      <c r="A3721">
        <v>40137</v>
      </c>
      <c r="B3721">
        <v>43.44</v>
      </c>
      <c r="E3721">
        <v>70912056</v>
      </c>
    </row>
    <row r="3722" spans="1:5" x14ac:dyDescent="0.3">
      <c r="A3722">
        <v>40136</v>
      </c>
      <c r="B3722">
        <v>43.66</v>
      </c>
      <c r="E3722">
        <v>114557942</v>
      </c>
    </row>
    <row r="3723" spans="1:5" x14ac:dyDescent="0.3">
      <c r="A3723">
        <v>40135</v>
      </c>
      <c r="B3723">
        <v>44.353000000000002</v>
      </c>
      <c r="E3723">
        <v>100240791</v>
      </c>
    </row>
    <row r="3724" spans="1:5" x14ac:dyDescent="0.3">
      <c r="A3724">
        <v>40134</v>
      </c>
      <c r="B3724">
        <v>44.6</v>
      </c>
      <c r="E3724">
        <v>81883998</v>
      </c>
    </row>
    <row r="3725" spans="1:5" x14ac:dyDescent="0.3">
      <c r="A3725">
        <v>40133</v>
      </c>
      <c r="B3725">
        <v>44.46</v>
      </c>
      <c r="E3725">
        <v>87776089</v>
      </c>
    </row>
    <row r="3726" spans="1:5" x14ac:dyDescent="0.3">
      <c r="A3726">
        <v>40130</v>
      </c>
      <c r="B3726">
        <v>44.01</v>
      </c>
      <c r="E3726">
        <v>87959492</v>
      </c>
    </row>
    <row r="3727" spans="1:5" x14ac:dyDescent="0.3">
      <c r="A3727">
        <v>40129</v>
      </c>
      <c r="B3727">
        <v>43.65</v>
      </c>
      <c r="E3727">
        <v>92426053</v>
      </c>
    </row>
    <row r="3728" spans="1:5" x14ac:dyDescent="0.3">
      <c r="A3728">
        <v>40128</v>
      </c>
      <c r="B3728">
        <v>43.9</v>
      </c>
      <c r="E3728">
        <v>84676105</v>
      </c>
    </row>
    <row r="3729" spans="1:5" x14ac:dyDescent="0.3">
      <c r="A3729">
        <v>40127</v>
      </c>
      <c r="B3729">
        <v>43.62</v>
      </c>
      <c r="E3729">
        <v>72846448</v>
      </c>
    </row>
    <row r="3730" spans="1:5" x14ac:dyDescent="0.3">
      <c r="A3730">
        <v>40126</v>
      </c>
      <c r="B3730">
        <v>43.51</v>
      </c>
      <c r="E3730">
        <v>101620781</v>
      </c>
    </row>
    <row r="3731" spans="1:5" x14ac:dyDescent="0.3">
      <c r="A3731">
        <v>40123</v>
      </c>
      <c r="B3731">
        <v>42.6</v>
      </c>
      <c r="E3731">
        <v>96312206</v>
      </c>
    </row>
    <row r="3732" spans="1:5" x14ac:dyDescent="0.3">
      <c r="A3732">
        <v>40122</v>
      </c>
      <c r="B3732">
        <v>42.35</v>
      </c>
      <c r="E3732">
        <v>135204788</v>
      </c>
    </row>
    <row r="3733" spans="1:5" x14ac:dyDescent="0.3">
      <c r="A3733">
        <v>40121</v>
      </c>
      <c r="B3733">
        <v>41.33</v>
      </c>
      <c r="E3733">
        <v>107970596</v>
      </c>
    </row>
    <row r="3734" spans="1:5" x14ac:dyDescent="0.3">
      <c r="A3734">
        <v>40120</v>
      </c>
      <c r="B3734">
        <v>41.26</v>
      </c>
      <c r="E3734">
        <v>95106973</v>
      </c>
    </row>
    <row r="3735" spans="1:5" x14ac:dyDescent="0.3">
      <c r="A3735">
        <v>40119</v>
      </c>
      <c r="B3735">
        <v>41.13</v>
      </c>
      <c r="E3735">
        <v>142520642</v>
      </c>
    </row>
    <row r="3736" spans="1:5" x14ac:dyDescent="0.3">
      <c r="A3736">
        <v>40116</v>
      </c>
      <c r="B3736">
        <v>40.96</v>
      </c>
      <c r="E3736">
        <v>162796442</v>
      </c>
    </row>
    <row r="3737" spans="1:5" x14ac:dyDescent="0.3">
      <c r="A3737">
        <v>40115</v>
      </c>
      <c r="B3737">
        <v>42.09</v>
      </c>
      <c r="E3737">
        <v>85207518</v>
      </c>
    </row>
    <row r="3738" spans="1:5" x14ac:dyDescent="0.3">
      <c r="A3738">
        <v>40114</v>
      </c>
      <c r="B3738">
        <v>41.39</v>
      </c>
      <c r="E3738">
        <v>143553508</v>
      </c>
    </row>
    <row r="3739" spans="1:5" x14ac:dyDescent="0.3">
      <c r="A3739">
        <v>40113</v>
      </c>
      <c r="B3739">
        <v>42.34</v>
      </c>
      <c r="E3739">
        <v>121438174</v>
      </c>
    </row>
    <row r="3740" spans="1:5" x14ac:dyDescent="0.3">
      <c r="A3740">
        <v>40112</v>
      </c>
      <c r="B3740">
        <v>42.99</v>
      </c>
      <c r="E3740">
        <v>107068518</v>
      </c>
    </row>
    <row r="3741" spans="1:5" x14ac:dyDescent="0.3">
      <c r="A3741">
        <v>40109</v>
      </c>
      <c r="B3741">
        <v>43.13</v>
      </c>
      <c r="E3741">
        <v>117029885</v>
      </c>
    </row>
    <row r="3742" spans="1:5" x14ac:dyDescent="0.3">
      <c r="A3742">
        <v>40108</v>
      </c>
      <c r="B3742">
        <v>43.31</v>
      </c>
      <c r="E3742">
        <v>85871768</v>
      </c>
    </row>
    <row r="3743" spans="1:5" x14ac:dyDescent="0.3">
      <c r="A3743">
        <v>40107</v>
      </c>
      <c r="B3743">
        <v>43.14</v>
      </c>
      <c r="E3743">
        <v>110397326</v>
      </c>
    </row>
    <row r="3744" spans="1:5" x14ac:dyDescent="0.3">
      <c r="A3744">
        <v>40106</v>
      </c>
      <c r="B3744">
        <v>43.22</v>
      </c>
      <c r="E3744">
        <v>89847824</v>
      </c>
    </row>
    <row r="3745" spans="1:5" x14ac:dyDescent="0.3">
      <c r="A3745">
        <v>40105</v>
      </c>
      <c r="B3745">
        <v>43.21</v>
      </c>
      <c r="E3745">
        <v>83511942</v>
      </c>
    </row>
    <row r="3746" spans="1:5" x14ac:dyDescent="0.3">
      <c r="A3746">
        <v>40102</v>
      </c>
      <c r="B3746">
        <v>42.78</v>
      </c>
      <c r="E3746">
        <v>111859601</v>
      </c>
    </row>
    <row r="3747" spans="1:5" x14ac:dyDescent="0.3">
      <c r="A3747">
        <v>40101</v>
      </c>
      <c r="B3747">
        <v>43.06</v>
      </c>
      <c r="E3747">
        <v>85772704</v>
      </c>
    </row>
    <row r="3748" spans="1:5" x14ac:dyDescent="0.3">
      <c r="A3748">
        <v>40100</v>
      </c>
      <c r="B3748">
        <v>43.16</v>
      </c>
      <c r="E3748">
        <v>91004866</v>
      </c>
    </row>
    <row r="3749" spans="1:5" x14ac:dyDescent="0.3">
      <c r="A3749">
        <v>40099</v>
      </c>
      <c r="B3749">
        <v>42.58</v>
      </c>
      <c r="E3749">
        <v>70939211</v>
      </c>
    </row>
    <row r="3750" spans="1:5" x14ac:dyDescent="0.3">
      <c r="A3750">
        <v>40098</v>
      </c>
      <c r="B3750">
        <v>42.57</v>
      </c>
      <c r="E3750">
        <v>53221870</v>
      </c>
    </row>
    <row r="3751" spans="1:5" x14ac:dyDescent="0.3">
      <c r="A3751">
        <v>40095</v>
      </c>
      <c r="B3751">
        <v>42.48</v>
      </c>
      <c r="E3751">
        <v>62827992</v>
      </c>
    </row>
    <row r="3752" spans="1:5" x14ac:dyDescent="0.3">
      <c r="A3752">
        <v>40094</v>
      </c>
      <c r="B3752">
        <v>42.24</v>
      </c>
      <c r="E3752">
        <v>107850372</v>
      </c>
    </row>
    <row r="3753" spans="1:5" x14ac:dyDescent="0.3">
      <c r="A3753">
        <v>40093</v>
      </c>
      <c r="B3753">
        <v>42.06</v>
      </c>
      <c r="E3753">
        <v>93787522</v>
      </c>
    </row>
    <row r="3754" spans="1:5" x14ac:dyDescent="0.3">
      <c r="A3754">
        <v>40092</v>
      </c>
      <c r="B3754">
        <v>41.94</v>
      </c>
      <c r="E3754">
        <v>124627964</v>
      </c>
    </row>
    <row r="3755" spans="1:5" x14ac:dyDescent="0.3">
      <c r="A3755">
        <v>40091</v>
      </c>
      <c r="B3755">
        <v>41.21</v>
      </c>
      <c r="E3755">
        <v>97054125</v>
      </c>
    </row>
    <row r="3756" spans="1:5" x14ac:dyDescent="0.3">
      <c r="A3756">
        <v>40088</v>
      </c>
      <c r="B3756">
        <v>40.880000000000003</v>
      </c>
      <c r="E3756">
        <v>145291252</v>
      </c>
    </row>
    <row r="3757" spans="1:5" x14ac:dyDescent="0.3">
      <c r="A3757">
        <v>40087</v>
      </c>
      <c r="B3757">
        <v>41</v>
      </c>
      <c r="E3757">
        <v>140119051</v>
      </c>
    </row>
    <row r="3758" spans="1:5" x14ac:dyDescent="0.3">
      <c r="A3758">
        <v>40086</v>
      </c>
      <c r="B3758">
        <v>42.25</v>
      </c>
      <c r="E3758">
        <v>173102625</v>
      </c>
    </row>
    <row r="3759" spans="1:5" x14ac:dyDescent="0.3">
      <c r="A3759">
        <v>40085</v>
      </c>
      <c r="B3759">
        <v>42.22</v>
      </c>
      <c r="E3759">
        <v>106686401</v>
      </c>
    </row>
    <row r="3760" spans="1:5" x14ac:dyDescent="0.3">
      <c r="A3760">
        <v>40084</v>
      </c>
      <c r="B3760">
        <v>42.41</v>
      </c>
      <c r="E3760">
        <v>84484131</v>
      </c>
    </row>
    <row r="3761" spans="1:5" x14ac:dyDescent="0.3">
      <c r="A3761">
        <v>40081</v>
      </c>
      <c r="B3761">
        <v>41.7</v>
      </c>
      <c r="E3761">
        <v>109215947</v>
      </c>
    </row>
    <row r="3762" spans="1:5" x14ac:dyDescent="0.3">
      <c r="A3762">
        <v>40080</v>
      </c>
      <c r="B3762">
        <v>42.07</v>
      </c>
      <c r="E3762">
        <v>111016320</v>
      </c>
    </row>
    <row r="3763" spans="1:5" x14ac:dyDescent="0.3">
      <c r="A3763">
        <v>40079</v>
      </c>
      <c r="B3763">
        <v>42.45</v>
      </c>
      <c r="E3763">
        <v>143924062</v>
      </c>
    </row>
    <row r="3764" spans="1:5" x14ac:dyDescent="0.3">
      <c r="A3764">
        <v>40078</v>
      </c>
      <c r="B3764">
        <v>42.65</v>
      </c>
      <c r="E3764">
        <v>75638373</v>
      </c>
    </row>
    <row r="3765" spans="1:5" x14ac:dyDescent="0.3">
      <c r="A3765">
        <v>40077</v>
      </c>
      <c r="B3765">
        <v>42.57</v>
      </c>
      <c r="E3765">
        <v>71351343</v>
      </c>
    </row>
    <row r="3766" spans="1:5" x14ac:dyDescent="0.3">
      <c r="A3766">
        <v>40074</v>
      </c>
      <c r="B3766">
        <v>42.44</v>
      </c>
      <c r="E3766">
        <v>87453059</v>
      </c>
    </row>
    <row r="3767" spans="1:5" x14ac:dyDescent="0.3">
      <c r="A3767">
        <v>40073</v>
      </c>
      <c r="B3767">
        <v>42.41</v>
      </c>
      <c r="E3767">
        <v>102169545</v>
      </c>
    </row>
    <row r="3768" spans="1:5" x14ac:dyDescent="0.3">
      <c r="A3768">
        <v>40072</v>
      </c>
      <c r="B3768">
        <v>42.42</v>
      </c>
      <c r="E3768">
        <v>96888463</v>
      </c>
    </row>
    <row r="3769" spans="1:5" x14ac:dyDescent="0.3">
      <c r="A3769">
        <v>40071</v>
      </c>
      <c r="B3769">
        <v>41.81</v>
      </c>
      <c r="E3769">
        <v>91594541</v>
      </c>
    </row>
    <row r="3770" spans="1:5" x14ac:dyDescent="0.3">
      <c r="A3770">
        <v>40070</v>
      </c>
      <c r="B3770">
        <v>41.68</v>
      </c>
      <c r="E3770">
        <v>90560527</v>
      </c>
    </row>
    <row r="3771" spans="1:5" x14ac:dyDescent="0.3">
      <c r="A3771">
        <v>40067</v>
      </c>
      <c r="B3771">
        <v>41.52</v>
      </c>
      <c r="E3771">
        <v>93869374</v>
      </c>
    </row>
    <row r="3772" spans="1:5" x14ac:dyDescent="0.3">
      <c r="A3772">
        <v>40066</v>
      </c>
      <c r="B3772">
        <v>41.48</v>
      </c>
      <c r="E3772">
        <v>99289067</v>
      </c>
    </row>
    <row r="3773" spans="1:5" x14ac:dyDescent="0.3">
      <c r="A3773">
        <v>40065</v>
      </c>
      <c r="B3773">
        <v>41.09</v>
      </c>
      <c r="E3773">
        <v>99290029</v>
      </c>
    </row>
    <row r="3774" spans="1:5" x14ac:dyDescent="0.3">
      <c r="A3774">
        <v>40064</v>
      </c>
      <c r="B3774">
        <v>40.74</v>
      </c>
      <c r="E3774">
        <v>71024341</v>
      </c>
    </row>
    <row r="3775" spans="1:5" x14ac:dyDescent="0.3">
      <c r="A3775">
        <v>40060</v>
      </c>
      <c r="B3775">
        <v>40.36</v>
      </c>
      <c r="E3775">
        <v>74866546</v>
      </c>
    </row>
    <row r="3776" spans="1:5" x14ac:dyDescent="0.3">
      <c r="A3776">
        <v>40059</v>
      </c>
      <c r="B3776">
        <v>39.51</v>
      </c>
      <c r="E3776">
        <v>76783088</v>
      </c>
    </row>
    <row r="3777" spans="1:5" x14ac:dyDescent="0.3">
      <c r="A3777">
        <v>40058</v>
      </c>
      <c r="B3777">
        <v>39.25</v>
      </c>
      <c r="E3777">
        <v>92757103</v>
      </c>
    </row>
    <row r="3778" spans="1:5" x14ac:dyDescent="0.3">
      <c r="A3778">
        <v>40057</v>
      </c>
      <c r="B3778">
        <v>39.28</v>
      </c>
      <c r="E3778">
        <v>162958867</v>
      </c>
    </row>
    <row r="3779" spans="1:5" x14ac:dyDescent="0.3">
      <c r="A3779">
        <v>40056</v>
      </c>
      <c r="B3779">
        <v>40.03</v>
      </c>
      <c r="E3779">
        <v>96415287</v>
      </c>
    </row>
    <row r="3780" spans="1:5" x14ac:dyDescent="0.3">
      <c r="A3780">
        <v>40053</v>
      </c>
      <c r="B3780">
        <v>40.44</v>
      </c>
      <c r="E3780">
        <v>114310203</v>
      </c>
    </row>
    <row r="3781" spans="1:5" x14ac:dyDescent="0.3">
      <c r="A3781">
        <v>40052</v>
      </c>
      <c r="B3781">
        <v>40.4</v>
      </c>
      <c r="E3781">
        <v>121957773</v>
      </c>
    </row>
    <row r="3782" spans="1:5" x14ac:dyDescent="0.3">
      <c r="A3782">
        <v>40051</v>
      </c>
      <c r="B3782">
        <v>40.299999999999997</v>
      </c>
      <c r="E3782">
        <v>96407482</v>
      </c>
    </row>
    <row r="3783" spans="1:5" x14ac:dyDescent="0.3">
      <c r="A3783">
        <v>40050</v>
      </c>
      <c r="B3783">
        <v>40.369999999999997</v>
      </c>
      <c r="E3783">
        <v>92900338</v>
      </c>
    </row>
    <row r="3784" spans="1:5" x14ac:dyDescent="0.3">
      <c r="A3784">
        <v>40049</v>
      </c>
      <c r="B3784">
        <v>40.25</v>
      </c>
      <c r="E3784">
        <v>109904874</v>
      </c>
    </row>
    <row r="3785" spans="1:5" x14ac:dyDescent="0.3">
      <c r="A3785">
        <v>40046</v>
      </c>
      <c r="B3785">
        <v>40.29</v>
      </c>
      <c r="E3785">
        <v>114660175</v>
      </c>
    </row>
    <row r="3786" spans="1:5" x14ac:dyDescent="0.3">
      <c r="A3786">
        <v>40045</v>
      </c>
      <c r="B3786">
        <v>39.76</v>
      </c>
      <c r="E3786">
        <v>81473477</v>
      </c>
    </row>
    <row r="3787" spans="1:5" x14ac:dyDescent="0.3">
      <c r="A3787">
        <v>40044</v>
      </c>
      <c r="B3787">
        <v>39.299999999999997</v>
      </c>
      <c r="E3787">
        <v>88036241</v>
      </c>
    </row>
    <row r="3788" spans="1:5" x14ac:dyDescent="0.3">
      <c r="A3788">
        <v>40043</v>
      </c>
      <c r="B3788">
        <v>39.03</v>
      </c>
      <c r="E3788">
        <v>84607838</v>
      </c>
    </row>
    <row r="3789" spans="1:5" x14ac:dyDescent="0.3">
      <c r="A3789">
        <v>40042</v>
      </c>
      <c r="B3789">
        <v>38.479999999999997</v>
      </c>
      <c r="E3789">
        <v>131797185</v>
      </c>
    </row>
    <row r="3790" spans="1:5" x14ac:dyDescent="0.3">
      <c r="A3790">
        <v>40039</v>
      </c>
      <c r="B3790">
        <v>39.630000000000003</v>
      </c>
      <c r="E3790">
        <v>124480151</v>
      </c>
    </row>
    <row r="3791" spans="1:5" x14ac:dyDescent="0.3">
      <c r="A3791">
        <v>40038</v>
      </c>
      <c r="B3791">
        <v>40.090000000000003</v>
      </c>
      <c r="E3791">
        <v>110106995</v>
      </c>
    </row>
    <row r="3792" spans="1:5" x14ac:dyDescent="0.3">
      <c r="A3792">
        <v>40037</v>
      </c>
      <c r="B3792">
        <v>39.869999999999997</v>
      </c>
      <c r="E3792">
        <v>147239950</v>
      </c>
    </row>
    <row r="3793" spans="1:5" x14ac:dyDescent="0.3">
      <c r="A3793">
        <v>40036</v>
      </c>
      <c r="B3793">
        <v>39.26</v>
      </c>
      <c r="E3793">
        <v>91922694</v>
      </c>
    </row>
    <row r="3794" spans="1:5" x14ac:dyDescent="0.3">
      <c r="A3794">
        <v>40035</v>
      </c>
      <c r="B3794">
        <v>39.6</v>
      </c>
      <c r="E3794">
        <v>87163150</v>
      </c>
    </row>
    <row r="3795" spans="1:5" x14ac:dyDescent="0.3">
      <c r="A3795">
        <v>40032</v>
      </c>
      <c r="B3795">
        <v>39.880000000000003</v>
      </c>
      <c r="E3795">
        <v>107512240</v>
      </c>
    </row>
    <row r="3796" spans="1:5" x14ac:dyDescent="0.3">
      <c r="A3796">
        <v>40031</v>
      </c>
      <c r="B3796">
        <v>39.380000000000003</v>
      </c>
      <c r="E3796">
        <v>116937411</v>
      </c>
    </row>
    <row r="3797" spans="1:5" x14ac:dyDescent="0.3">
      <c r="A3797">
        <v>40030</v>
      </c>
      <c r="B3797">
        <v>39.729999999999997</v>
      </c>
      <c r="E3797">
        <v>118092996</v>
      </c>
    </row>
    <row r="3798" spans="1:5" x14ac:dyDescent="0.3">
      <c r="A3798">
        <v>40029</v>
      </c>
      <c r="B3798">
        <v>40.04</v>
      </c>
      <c r="E3798">
        <v>100690726</v>
      </c>
    </row>
    <row r="3799" spans="1:5" x14ac:dyDescent="0.3">
      <c r="A3799">
        <v>40028</v>
      </c>
      <c r="B3799">
        <v>40.04</v>
      </c>
      <c r="E3799">
        <v>111722709</v>
      </c>
    </row>
    <row r="3800" spans="1:5" x14ac:dyDescent="0.3">
      <c r="A3800">
        <v>40025</v>
      </c>
      <c r="B3800">
        <v>39.450000000000003</v>
      </c>
      <c r="E3800">
        <v>78208282</v>
      </c>
    </row>
    <row r="3801" spans="1:5" x14ac:dyDescent="0.3">
      <c r="A3801">
        <v>40024</v>
      </c>
      <c r="B3801">
        <v>39.57</v>
      </c>
      <c r="E3801">
        <v>108969837</v>
      </c>
    </row>
    <row r="3802" spans="1:5" x14ac:dyDescent="0.3">
      <c r="A3802">
        <v>40023</v>
      </c>
      <c r="B3802">
        <v>39.340000000000003</v>
      </c>
      <c r="E3802">
        <v>126538184</v>
      </c>
    </row>
    <row r="3803" spans="1:5" x14ac:dyDescent="0.3">
      <c r="A3803">
        <v>40022</v>
      </c>
      <c r="B3803">
        <v>39.08</v>
      </c>
      <c r="E3803">
        <v>111564277</v>
      </c>
    </row>
    <row r="3804" spans="1:5" x14ac:dyDescent="0.3">
      <c r="A3804">
        <v>40021</v>
      </c>
      <c r="B3804">
        <v>39.35</v>
      </c>
      <c r="E3804">
        <v>94718534</v>
      </c>
    </row>
    <row r="3805" spans="1:5" x14ac:dyDescent="0.3">
      <c r="A3805">
        <v>40018</v>
      </c>
      <c r="B3805">
        <v>39.049999999999997</v>
      </c>
      <c r="E3805">
        <v>109312234</v>
      </c>
    </row>
    <row r="3806" spans="1:5" x14ac:dyDescent="0.3">
      <c r="A3806">
        <v>40017</v>
      </c>
      <c r="B3806">
        <v>39.35</v>
      </c>
      <c r="E3806">
        <v>160566419</v>
      </c>
    </row>
    <row r="3807" spans="1:5" x14ac:dyDescent="0.3">
      <c r="A3807">
        <v>40016</v>
      </c>
      <c r="B3807">
        <v>38.5</v>
      </c>
      <c r="E3807">
        <v>113808563</v>
      </c>
    </row>
    <row r="3808" spans="1:5" x14ac:dyDescent="0.3">
      <c r="A3808">
        <v>40015</v>
      </c>
      <c r="B3808">
        <v>38.18</v>
      </c>
      <c r="E3808">
        <v>130587601</v>
      </c>
    </row>
    <row r="3809" spans="1:5" x14ac:dyDescent="0.3">
      <c r="A3809">
        <v>40014</v>
      </c>
      <c r="B3809">
        <v>37.92</v>
      </c>
      <c r="E3809">
        <v>97168739</v>
      </c>
    </row>
    <row r="3810" spans="1:5" x14ac:dyDescent="0.3">
      <c r="A3810">
        <v>40011</v>
      </c>
      <c r="B3810">
        <v>37.56</v>
      </c>
      <c r="E3810">
        <v>104906405</v>
      </c>
    </row>
    <row r="3811" spans="1:5" x14ac:dyDescent="0.3">
      <c r="A3811">
        <v>40010</v>
      </c>
      <c r="B3811">
        <v>37.01</v>
      </c>
      <c r="E3811">
        <v>120142434</v>
      </c>
    </row>
    <row r="3812" spans="1:5" x14ac:dyDescent="0.3">
      <c r="A3812">
        <v>40009</v>
      </c>
      <c r="B3812">
        <v>36.92</v>
      </c>
      <c r="E3812">
        <v>160869688</v>
      </c>
    </row>
    <row r="3813" spans="1:5" x14ac:dyDescent="0.3">
      <c r="A3813">
        <v>40008</v>
      </c>
      <c r="B3813">
        <v>35.72</v>
      </c>
      <c r="E3813">
        <v>115631626</v>
      </c>
    </row>
    <row r="3814" spans="1:5" x14ac:dyDescent="0.3">
      <c r="A3814">
        <v>40007</v>
      </c>
      <c r="B3814">
        <v>35.590000000000003</v>
      </c>
      <c r="E3814">
        <v>127140297</v>
      </c>
    </row>
    <row r="3815" spans="1:5" x14ac:dyDescent="0.3">
      <c r="A3815">
        <v>40004</v>
      </c>
      <c r="B3815">
        <v>34.92</v>
      </c>
      <c r="E3815">
        <v>108481909</v>
      </c>
    </row>
    <row r="3816" spans="1:5" x14ac:dyDescent="0.3">
      <c r="A3816">
        <v>40003</v>
      </c>
      <c r="B3816">
        <v>34.770000000000003</v>
      </c>
      <c r="E3816">
        <v>97885368</v>
      </c>
    </row>
    <row r="3817" spans="1:5" x14ac:dyDescent="0.3">
      <c r="A3817">
        <v>40002</v>
      </c>
      <c r="B3817">
        <v>34.71</v>
      </c>
      <c r="E3817">
        <v>152776358</v>
      </c>
    </row>
    <row r="3818" spans="1:5" x14ac:dyDescent="0.3">
      <c r="A3818">
        <v>40001</v>
      </c>
      <c r="B3818">
        <v>34.53</v>
      </c>
      <c r="E3818">
        <v>149772994</v>
      </c>
    </row>
    <row r="3819" spans="1:5" x14ac:dyDescent="0.3">
      <c r="A3819">
        <v>40000</v>
      </c>
      <c r="B3819">
        <v>35.409999999999997</v>
      </c>
      <c r="E3819">
        <v>107632481</v>
      </c>
    </row>
    <row r="3820" spans="1:5" x14ac:dyDescent="0.3">
      <c r="A3820">
        <v>39996</v>
      </c>
      <c r="B3820">
        <v>35.6</v>
      </c>
      <c r="E3820">
        <v>113309764</v>
      </c>
    </row>
    <row r="3821" spans="1:5" x14ac:dyDescent="0.3">
      <c r="A3821">
        <v>39995</v>
      </c>
      <c r="B3821">
        <v>36.4</v>
      </c>
      <c r="E3821">
        <v>85975906</v>
      </c>
    </row>
    <row r="3822" spans="1:5" x14ac:dyDescent="0.3">
      <c r="A3822">
        <v>39994</v>
      </c>
      <c r="B3822">
        <v>36.380000000000003</v>
      </c>
      <c r="E3822">
        <v>97843001</v>
      </c>
    </row>
    <row r="3823" spans="1:5" x14ac:dyDescent="0.3">
      <c r="A3823">
        <v>39993</v>
      </c>
      <c r="B3823">
        <v>36.450000000000003</v>
      </c>
      <c r="E3823">
        <v>93817585</v>
      </c>
    </row>
    <row r="3824" spans="1:5" x14ac:dyDescent="0.3">
      <c r="A3824">
        <v>39990</v>
      </c>
      <c r="B3824">
        <v>36.369999999999997</v>
      </c>
      <c r="E3824">
        <v>87677290</v>
      </c>
    </row>
    <row r="3825" spans="1:5" x14ac:dyDescent="0.3">
      <c r="A3825">
        <v>39989</v>
      </c>
      <c r="B3825">
        <v>36.29</v>
      </c>
      <c r="E3825">
        <v>112538111</v>
      </c>
    </row>
    <row r="3826" spans="1:5" x14ac:dyDescent="0.3">
      <c r="A3826">
        <v>39988</v>
      </c>
      <c r="B3826">
        <v>35.590000000000003</v>
      </c>
      <c r="E3826">
        <v>103314561</v>
      </c>
    </row>
    <row r="3827" spans="1:5" x14ac:dyDescent="0.3">
      <c r="A3827">
        <v>39987</v>
      </c>
      <c r="B3827">
        <v>35</v>
      </c>
      <c r="E3827">
        <v>114903026</v>
      </c>
    </row>
    <row r="3828" spans="1:5" x14ac:dyDescent="0.3">
      <c r="A3828">
        <v>39986</v>
      </c>
      <c r="B3828">
        <v>35.08</v>
      </c>
      <c r="E3828">
        <v>137714814</v>
      </c>
    </row>
    <row r="3829" spans="1:5" x14ac:dyDescent="0.3">
      <c r="A3829">
        <v>39983</v>
      </c>
      <c r="B3829">
        <v>36.159999999999997</v>
      </c>
      <c r="E3829">
        <v>122050096</v>
      </c>
    </row>
    <row r="3830" spans="1:5" x14ac:dyDescent="0.3">
      <c r="A3830">
        <v>39982</v>
      </c>
      <c r="B3830">
        <v>35.82</v>
      </c>
      <c r="E3830">
        <v>126266695</v>
      </c>
    </row>
    <row r="3831" spans="1:5" x14ac:dyDescent="0.3">
      <c r="A3831">
        <v>39981</v>
      </c>
      <c r="B3831">
        <v>35.889000000000003</v>
      </c>
      <c r="E3831">
        <v>153421778</v>
      </c>
    </row>
    <row r="3832" spans="1:5" x14ac:dyDescent="0.3">
      <c r="A3832">
        <v>39980</v>
      </c>
      <c r="B3832">
        <v>35.549999999999997</v>
      </c>
      <c r="E3832">
        <v>110550209</v>
      </c>
    </row>
    <row r="3833" spans="1:5" x14ac:dyDescent="0.3">
      <c r="A3833">
        <v>39979</v>
      </c>
      <c r="B3833">
        <v>35.9</v>
      </c>
      <c r="E3833">
        <v>112152898</v>
      </c>
    </row>
    <row r="3834" spans="1:5" x14ac:dyDescent="0.3">
      <c r="A3834">
        <v>39976</v>
      </c>
      <c r="B3834">
        <v>36.65</v>
      </c>
      <c r="E3834">
        <v>109452462</v>
      </c>
    </row>
    <row r="3835" spans="1:5" x14ac:dyDescent="0.3">
      <c r="A3835">
        <v>39975</v>
      </c>
      <c r="B3835">
        <v>36.82</v>
      </c>
      <c r="E3835">
        <v>147909735</v>
      </c>
    </row>
    <row r="3836" spans="1:5" x14ac:dyDescent="0.3">
      <c r="A3836">
        <v>39974</v>
      </c>
      <c r="B3836">
        <v>36.82</v>
      </c>
      <c r="E3836">
        <v>133404603</v>
      </c>
    </row>
    <row r="3837" spans="1:5" x14ac:dyDescent="0.3">
      <c r="A3837">
        <v>39973</v>
      </c>
      <c r="B3837">
        <v>36.950000000000003</v>
      </c>
      <c r="E3837">
        <v>109187759</v>
      </c>
    </row>
    <row r="3838" spans="1:5" x14ac:dyDescent="0.3">
      <c r="A3838">
        <v>39972</v>
      </c>
      <c r="B3838">
        <v>36.67</v>
      </c>
      <c r="E3838">
        <v>89194096</v>
      </c>
    </row>
    <row r="3839" spans="1:5" x14ac:dyDescent="0.3">
      <c r="A3839">
        <v>39969</v>
      </c>
      <c r="B3839">
        <v>36.78</v>
      </c>
      <c r="E3839">
        <v>121963044</v>
      </c>
    </row>
    <row r="3840" spans="1:5" x14ac:dyDescent="0.3">
      <c r="A3840">
        <v>39968</v>
      </c>
      <c r="B3840">
        <v>36.74</v>
      </c>
      <c r="E3840">
        <v>89280573</v>
      </c>
    </row>
    <row r="3841" spans="1:5" x14ac:dyDescent="0.3">
      <c r="A3841">
        <v>39967</v>
      </c>
      <c r="B3841">
        <v>36.33</v>
      </c>
      <c r="E3841">
        <v>93329716</v>
      </c>
    </row>
    <row r="3842" spans="1:5" x14ac:dyDescent="0.3">
      <c r="A3842">
        <v>39966</v>
      </c>
      <c r="B3842">
        <v>36.44</v>
      </c>
      <c r="E3842">
        <v>126858554</v>
      </c>
    </row>
    <row r="3843" spans="1:5" x14ac:dyDescent="0.3">
      <c r="A3843">
        <v>39965</v>
      </c>
      <c r="B3843">
        <v>36.39</v>
      </c>
      <c r="E3843">
        <v>119192163</v>
      </c>
    </row>
    <row r="3844" spans="1:5" x14ac:dyDescent="0.3">
      <c r="A3844">
        <v>39962</v>
      </c>
      <c r="B3844">
        <v>35.380000000000003</v>
      </c>
      <c r="E3844">
        <v>111535656</v>
      </c>
    </row>
    <row r="3845" spans="1:5" x14ac:dyDescent="0.3">
      <c r="A3845">
        <v>39961</v>
      </c>
      <c r="B3845">
        <v>34.950000000000003</v>
      </c>
      <c r="E3845">
        <v>118931250</v>
      </c>
    </row>
    <row r="3846" spans="1:5" x14ac:dyDescent="0.3">
      <c r="A3846">
        <v>39960</v>
      </c>
      <c r="B3846">
        <v>34.549999999999997</v>
      </c>
      <c r="E3846">
        <v>121393094</v>
      </c>
    </row>
    <row r="3847" spans="1:5" x14ac:dyDescent="0.3">
      <c r="A3847">
        <v>39959</v>
      </c>
      <c r="B3847">
        <v>34.79</v>
      </c>
      <c r="E3847">
        <v>144857122</v>
      </c>
    </row>
    <row r="3848" spans="1:5" x14ac:dyDescent="0.3">
      <c r="A3848">
        <v>39955</v>
      </c>
      <c r="B3848">
        <v>33.54</v>
      </c>
      <c r="E3848">
        <v>83520293</v>
      </c>
    </row>
    <row r="3849" spans="1:5" x14ac:dyDescent="0.3">
      <c r="A3849">
        <v>39954</v>
      </c>
      <c r="B3849">
        <v>33.65</v>
      </c>
      <c r="E3849">
        <v>139253125</v>
      </c>
    </row>
    <row r="3850" spans="1:5" x14ac:dyDescent="0.3">
      <c r="A3850">
        <v>39953</v>
      </c>
      <c r="B3850">
        <v>34.28</v>
      </c>
      <c r="E3850">
        <v>131873676</v>
      </c>
    </row>
    <row r="3851" spans="1:5" x14ac:dyDescent="0.3">
      <c r="A3851">
        <v>39952</v>
      </c>
      <c r="B3851">
        <v>34.4</v>
      </c>
      <c r="E3851">
        <v>129086394</v>
      </c>
    </row>
    <row r="3852" spans="1:5" x14ac:dyDescent="0.3">
      <c r="A3852">
        <v>39951</v>
      </c>
      <c r="B3852">
        <v>34.24</v>
      </c>
      <c r="E3852">
        <v>114333401</v>
      </c>
    </row>
    <row r="3853" spans="1:5" x14ac:dyDescent="0.3">
      <c r="A3853">
        <v>39948</v>
      </c>
      <c r="B3853">
        <v>33.369999999999997</v>
      </c>
      <c r="E3853">
        <v>121326308</v>
      </c>
    </row>
    <row r="3854" spans="1:5" x14ac:dyDescent="0.3">
      <c r="A3854">
        <v>39947</v>
      </c>
      <c r="B3854">
        <v>33.39</v>
      </c>
      <c r="E3854">
        <v>140021617</v>
      </c>
    </row>
    <row r="3855" spans="1:5" x14ac:dyDescent="0.3">
      <c r="A3855">
        <v>39946</v>
      </c>
      <c r="B3855">
        <v>33.020000000000003</v>
      </c>
      <c r="E3855">
        <v>175548207</v>
      </c>
    </row>
    <row r="3856" spans="1:5" x14ac:dyDescent="0.3">
      <c r="A3856">
        <v>39945</v>
      </c>
      <c r="B3856">
        <v>33.93</v>
      </c>
      <c r="E3856">
        <v>147842117</v>
      </c>
    </row>
    <row r="3857" spans="1:5" x14ac:dyDescent="0.3">
      <c r="A3857">
        <v>39944</v>
      </c>
      <c r="B3857">
        <v>34.35</v>
      </c>
      <c r="E3857">
        <v>142775884</v>
      </c>
    </row>
    <row r="3858" spans="1:5" x14ac:dyDescent="0.3">
      <c r="A3858">
        <v>39941</v>
      </c>
      <c r="B3858">
        <v>34.229999999999997</v>
      </c>
      <c r="E3858">
        <v>183507282</v>
      </c>
    </row>
    <row r="3859" spans="1:5" x14ac:dyDescent="0.3">
      <c r="A3859">
        <v>39940</v>
      </c>
      <c r="B3859">
        <v>34.21</v>
      </c>
      <c r="E3859">
        <v>216484625</v>
      </c>
    </row>
    <row r="3860" spans="1:5" x14ac:dyDescent="0.3">
      <c r="A3860">
        <v>39939</v>
      </c>
      <c r="B3860">
        <v>35.03</v>
      </c>
      <c r="E3860">
        <v>178840474</v>
      </c>
    </row>
    <row r="3861" spans="1:5" x14ac:dyDescent="0.3">
      <c r="A3861">
        <v>39938</v>
      </c>
      <c r="B3861">
        <v>35.020000000000003</v>
      </c>
      <c r="E3861">
        <v>113638114</v>
      </c>
    </row>
    <row r="3862" spans="1:5" x14ac:dyDescent="0.3">
      <c r="A3862">
        <v>39937</v>
      </c>
      <c r="B3862">
        <v>35.049999999999997</v>
      </c>
      <c r="E3862">
        <v>119317320</v>
      </c>
    </row>
    <row r="3863" spans="1:5" x14ac:dyDescent="0.3">
      <c r="A3863">
        <v>39934</v>
      </c>
      <c r="B3863">
        <v>34.369999999999997</v>
      </c>
      <c r="E3863">
        <v>100111971</v>
      </c>
    </row>
    <row r="3864" spans="1:5" x14ac:dyDescent="0.3">
      <c r="A3864">
        <v>39933</v>
      </c>
      <c r="B3864">
        <v>34.28</v>
      </c>
      <c r="E3864">
        <v>144120353</v>
      </c>
    </row>
    <row r="3865" spans="1:5" x14ac:dyDescent="0.3">
      <c r="A3865">
        <v>39932</v>
      </c>
      <c r="B3865">
        <v>33.94</v>
      </c>
      <c r="E3865">
        <v>141413571</v>
      </c>
    </row>
    <row r="3866" spans="1:5" x14ac:dyDescent="0.3">
      <c r="A3866">
        <v>39931</v>
      </c>
      <c r="B3866">
        <v>33.479999999999997</v>
      </c>
      <c r="E3866">
        <v>108967966</v>
      </c>
    </row>
    <row r="3867" spans="1:5" x14ac:dyDescent="0.3">
      <c r="A3867">
        <v>39930</v>
      </c>
      <c r="B3867">
        <v>33.729999999999997</v>
      </c>
      <c r="E3867">
        <v>120749086</v>
      </c>
    </row>
    <row r="3868" spans="1:5" x14ac:dyDescent="0.3">
      <c r="A3868">
        <v>39927</v>
      </c>
      <c r="B3868">
        <v>33.69</v>
      </c>
      <c r="E3868">
        <v>141169941</v>
      </c>
    </row>
    <row r="3869" spans="1:5" x14ac:dyDescent="0.3">
      <c r="A3869">
        <v>39926</v>
      </c>
      <c r="B3869">
        <v>33.11</v>
      </c>
      <c r="E3869">
        <v>181848784</v>
      </c>
    </row>
    <row r="3870" spans="1:5" x14ac:dyDescent="0.3">
      <c r="A3870">
        <v>39925</v>
      </c>
      <c r="B3870">
        <v>32.79</v>
      </c>
      <c r="E3870">
        <v>165040476</v>
      </c>
    </row>
    <row r="3871" spans="1:5" x14ac:dyDescent="0.3">
      <c r="A3871">
        <v>39924</v>
      </c>
      <c r="B3871">
        <v>32.69</v>
      </c>
      <c r="E3871">
        <v>145490151</v>
      </c>
    </row>
    <row r="3872" spans="1:5" x14ac:dyDescent="0.3">
      <c r="A3872">
        <v>39923</v>
      </c>
      <c r="B3872">
        <v>32.24</v>
      </c>
      <c r="E3872">
        <v>123080472</v>
      </c>
    </row>
    <row r="3873" spans="1:5" x14ac:dyDescent="0.3">
      <c r="A3873">
        <v>39920</v>
      </c>
      <c r="B3873">
        <v>33.31</v>
      </c>
      <c r="E3873">
        <v>129835395</v>
      </c>
    </row>
    <row r="3874" spans="1:5" x14ac:dyDescent="0.3">
      <c r="A3874">
        <v>39919</v>
      </c>
      <c r="B3874">
        <v>33.24</v>
      </c>
      <c r="E3874">
        <v>171167985</v>
      </c>
    </row>
    <row r="3875" spans="1:5" x14ac:dyDescent="0.3">
      <c r="A3875">
        <v>39918</v>
      </c>
      <c r="B3875">
        <v>32.4</v>
      </c>
      <c r="E3875">
        <v>124808143</v>
      </c>
    </row>
    <row r="3876" spans="1:5" x14ac:dyDescent="0.3">
      <c r="A3876">
        <v>39917</v>
      </c>
      <c r="B3876">
        <v>32.49</v>
      </c>
      <c r="E3876">
        <v>124068950</v>
      </c>
    </row>
    <row r="3877" spans="1:5" x14ac:dyDescent="0.3">
      <c r="A3877">
        <v>39916</v>
      </c>
      <c r="B3877">
        <v>32.89</v>
      </c>
      <c r="E3877">
        <v>119310408</v>
      </c>
    </row>
    <row r="3878" spans="1:5" x14ac:dyDescent="0.3">
      <c r="A3878">
        <v>39912</v>
      </c>
      <c r="B3878">
        <v>32.94</v>
      </c>
      <c r="E3878">
        <v>131871447</v>
      </c>
    </row>
    <row r="3879" spans="1:5" x14ac:dyDescent="0.3">
      <c r="A3879">
        <v>39911</v>
      </c>
      <c r="B3879">
        <v>31.95</v>
      </c>
      <c r="E3879">
        <v>126125970</v>
      </c>
    </row>
    <row r="3880" spans="1:5" x14ac:dyDescent="0.3">
      <c r="A3880">
        <v>39910</v>
      </c>
      <c r="B3880">
        <v>31.42</v>
      </c>
      <c r="E3880">
        <v>147531195</v>
      </c>
    </row>
    <row r="3881" spans="1:5" x14ac:dyDescent="0.3">
      <c r="A3881">
        <v>39909</v>
      </c>
      <c r="B3881">
        <v>32.270000000000003</v>
      </c>
      <c r="E3881">
        <v>160413612</v>
      </c>
    </row>
    <row r="3882" spans="1:5" x14ac:dyDescent="0.3">
      <c r="A3882">
        <v>39906</v>
      </c>
      <c r="B3882">
        <v>32.35</v>
      </c>
      <c r="E3882">
        <v>134577245</v>
      </c>
    </row>
    <row r="3883" spans="1:5" x14ac:dyDescent="0.3">
      <c r="A3883">
        <v>39905</v>
      </c>
      <c r="B3883">
        <v>31.76</v>
      </c>
      <c r="E3883">
        <v>212272326</v>
      </c>
    </row>
    <row r="3884" spans="1:5" x14ac:dyDescent="0.3">
      <c r="A3884">
        <v>39904</v>
      </c>
      <c r="B3884">
        <v>30.77</v>
      </c>
      <c r="E3884">
        <v>137949921</v>
      </c>
    </row>
    <row r="3885" spans="1:5" x14ac:dyDescent="0.3">
      <c r="A3885">
        <v>39903</v>
      </c>
      <c r="B3885">
        <v>30.32</v>
      </c>
      <c r="E3885">
        <v>150243791</v>
      </c>
    </row>
    <row r="3886" spans="1:5" x14ac:dyDescent="0.3">
      <c r="A3886">
        <v>39902</v>
      </c>
      <c r="B3886">
        <v>30.06</v>
      </c>
      <c r="E3886">
        <v>162919640</v>
      </c>
    </row>
    <row r="3887" spans="1:5" x14ac:dyDescent="0.3">
      <c r="A3887">
        <v>39899</v>
      </c>
      <c r="B3887">
        <v>30.82</v>
      </c>
      <c r="E3887">
        <v>156108009</v>
      </c>
    </row>
    <row r="3888" spans="1:5" x14ac:dyDescent="0.3">
      <c r="A3888">
        <v>39898</v>
      </c>
      <c r="B3888">
        <v>31.41</v>
      </c>
      <c r="E3888">
        <v>182459446</v>
      </c>
    </row>
    <row r="3889" spans="1:5" x14ac:dyDescent="0.3">
      <c r="A3889">
        <v>39897</v>
      </c>
      <c r="B3889">
        <v>30.47</v>
      </c>
      <c r="E3889">
        <v>190601573</v>
      </c>
    </row>
    <row r="3890" spans="1:5" x14ac:dyDescent="0.3">
      <c r="A3890">
        <v>39896</v>
      </c>
      <c r="B3890">
        <v>30.331</v>
      </c>
      <c r="E3890">
        <v>120849455</v>
      </c>
    </row>
    <row r="3891" spans="1:5" x14ac:dyDescent="0.3">
      <c r="A3891">
        <v>39895</v>
      </c>
      <c r="B3891">
        <v>30.9</v>
      </c>
      <c r="E3891">
        <v>179642565</v>
      </c>
    </row>
    <row r="3892" spans="1:5" x14ac:dyDescent="0.3">
      <c r="A3892">
        <v>39892</v>
      </c>
      <c r="B3892">
        <v>29.18</v>
      </c>
      <c r="E3892">
        <v>149437356</v>
      </c>
    </row>
    <row r="3893" spans="1:5" x14ac:dyDescent="0.3">
      <c r="A3893">
        <v>39891</v>
      </c>
      <c r="B3893">
        <v>29.68</v>
      </c>
      <c r="E3893">
        <v>146766511</v>
      </c>
    </row>
    <row r="3894" spans="1:5" x14ac:dyDescent="0.3">
      <c r="A3894">
        <v>39890</v>
      </c>
      <c r="B3894">
        <v>29.7</v>
      </c>
      <c r="E3894">
        <v>208146881</v>
      </c>
    </row>
    <row r="3895" spans="1:5" x14ac:dyDescent="0.3">
      <c r="A3895">
        <v>39889</v>
      </c>
      <c r="B3895">
        <v>29.33</v>
      </c>
      <c r="E3895">
        <v>169852396</v>
      </c>
    </row>
    <row r="3896" spans="1:5" x14ac:dyDescent="0.3">
      <c r="A3896">
        <v>39888</v>
      </c>
      <c r="B3896">
        <v>28.26</v>
      </c>
      <c r="E3896">
        <v>190329439</v>
      </c>
    </row>
    <row r="3897" spans="1:5" x14ac:dyDescent="0.3">
      <c r="A3897">
        <v>39885</v>
      </c>
      <c r="B3897">
        <v>28.74</v>
      </c>
      <c r="E3897">
        <v>156783498</v>
      </c>
    </row>
    <row r="3898" spans="1:5" x14ac:dyDescent="0.3">
      <c r="A3898">
        <v>39884</v>
      </c>
      <c r="B3898">
        <v>28.67</v>
      </c>
      <c r="E3898">
        <v>184511048</v>
      </c>
    </row>
    <row r="3899" spans="1:5" x14ac:dyDescent="0.3">
      <c r="A3899">
        <v>39883</v>
      </c>
      <c r="B3899">
        <v>27.75</v>
      </c>
      <c r="E3899">
        <v>173147912</v>
      </c>
    </row>
    <row r="3900" spans="1:5" x14ac:dyDescent="0.3">
      <c r="A3900">
        <v>39882</v>
      </c>
      <c r="B3900">
        <v>27.33</v>
      </c>
      <c r="E3900">
        <v>175068132</v>
      </c>
    </row>
    <row r="3901" spans="1:5" x14ac:dyDescent="0.3">
      <c r="A3901">
        <v>39881</v>
      </c>
      <c r="B3901">
        <v>25.74</v>
      </c>
      <c r="E3901">
        <v>181154015</v>
      </c>
    </row>
    <row r="3902" spans="1:5" x14ac:dyDescent="0.3">
      <c r="A3902">
        <v>39878</v>
      </c>
      <c r="B3902">
        <v>26.3</v>
      </c>
      <c r="E3902">
        <v>218421537</v>
      </c>
    </row>
    <row r="3903" spans="1:5" x14ac:dyDescent="0.3">
      <c r="A3903">
        <v>39877</v>
      </c>
      <c r="B3903">
        <v>26.51</v>
      </c>
      <c r="E3903">
        <v>199616447</v>
      </c>
    </row>
    <row r="3904" spans="1:5" x14ac:dyDescent="0.3">
      <c r="A3904">
        <v>39876</v>
      </c>
      <c r="B3904">
        <v>27.33</v>
      </c>
      <c r="E3904">
        <v>164906096</v>
      </c>
    </row>
    <row r="3905" spans="1:5" x14ac:dyDescent="0.3">
      <c r="A3905">
        <v>39875</v>
      </c>
      <c r="B3905">
        <v>26.62</v>
      </c>
      <c r="E3905">
        <v>158739966</v>
      </c>
    </row>
    <row r="3906" spans="1:5" x14ac:dyDescent="0.3">
      <c r="A3906">
        <v>39874</v>
      </c>
      <c r="B3906">
        <v>26.64</v>
      </c>
      <c r="E3906">
        <v>188175935</v>
      </c>
    </row>
    <row r="3907" spans="1:5" x14ac:dyDescent="0.3">
      <c r="A3907">
        <v>39871</v>
      </c>
      <c r="B3907">
        <v>27.53</v>
      </c>
      <c r="E3907">
        <v>204492546</v>
      </c>
    </row>
    <row r="3908" spans="1:5" x14ac:dyDescent="0.3">
      <c r="A3908">
        <v>39870</v>
      </c>
      <c r="B3908">
        <v>27.79</v>
      </c>
      <c r="E3908">
        <v>211282792</v>
      </c>
    </row>
    <row r="3909" spans="1:5" x14ac:dyDescent="0.3">
      <c r="A3909">
        <v>39869</v>
      </c>
      <c r="B3909">
        <v>28.59</v>
      </c>
      <c r="E3909">
        <v>220222983</v>
      </c>
    </row>
    <row r="3910" spans="1:5" x14ac:dyDescent="0.3">
      <c r="A3910">
        <v>39868</v>
      </c>
      <c r="B3910">
        <v>28.78</v>
      </c>
      <c r="E3910">
        <v>181335783</v>
      </c>
    </row>
    <row r="3911" spans="1:5" x14ac:dyDescent="0.3">
      <c r="A3911">
        <v>39867</v>
      </c>
      <c r="B3911">
        <v>27.86</v>
      </c>
      <c r="E3911">
        <v>169469878</v>
      </c>
    </row>
    <row r="3912" spans="1:5" x14ac:dyDescent="0.3">
      <c r="A3912">
        <v>39864</v>
      </c>
      <c r="B3912">
        <v>28.87</v>
      </c>
      <c r="E3912">
        <v>210752398</v>
      </c>
    </row>
    <row r="3913" spans="1:5" x14ac:dyDescent="0.3">
      <c r="A3913">
        <v>39863</v>
      </c>
      <c r="B3913">
        <v>28.79</v>
      </c>
      <c r="E3913">
        <v>155322371</v>
      </c>
    </row>
    <row r="3914" spans="1:5" x14ac:dyDescent="0.3">
      <c r="A3914">
        <v>39862</v>
      </c>
      <c r="B3914">
        <v>29.24</v>
      </c>
      <c r="E3914">
        <v>161268253</v>
      </c>
    </row>
    <row r="3915" spans="1:5" x14ac:dyDescent="0.3">
      <c r="A3915">
        <v>39861</v>
      </c>
      <c r="B3915">
        <v>29.22</v>
      </c>
      <c r="E3915">
        <v>157782517</v>
      </c>
    </row>
    <row r="3916" spans="1:5" x14ac:dyDescent="0.3">
      <c r="A3916">
        <v>39857</v>
      </c>
      <c r="B3916">
        <v>30.43</v>
      </c>
      <c r="E3916">
        <v>145060587</v>
      </c>
    </row>
    <row r="3917" spans="1:5" x14ac:dyDescent="0.3">
      <c r="A3917">
        <v>39856</v>
      </c>
      <c r="B3917">
        <v>30.57</v>
      </c>
      <c r="E3917">
        <v>201151398</v>
      </c>
    </row>
    <row r="3918" spans="1:5" x14ac:dyDescent="0.3">
      <c r="A3918">
        <v>39855</v>
      </c>
      <c r="B3918">
        <v>30.2</v>
      </c>
      <c r="E3918">
        <v>169172553</v>
      </c>
    </row>
    <row r="3919" spans="1:5" x14ac:dyDescent="0.3">
      <c r="A3919">
        <v>39854</v>
      </c>
      <c r="B3919">
        <v>30.34</v>
      </c>
      <c r="E3919">
        <v>232790536</v>
      </c>
    </row>
    <row r="3920" spans="1:5" x14ac:dyDescent="0.3">
      <c r="A3920">
        <v>39853</v>
      </c>
      <c r="B3920">
        <v>31.5</v>
      </c>
      <c r="E3920">
        <v>98853886</v>
      </c>
    </row>
    <row r="3921" spans="1:5" x14ac:dyDescent="0.3">
      <c r="A3921">
        <v>39850</v>
      </c>
      <c r="B3921">
        <v>31.37</v>
      </c>
      <c r="E3921">
        <v>164509610</v>
      </c>
    </row>
    <row r="3922" spans="1:5" x14ac:dyDescent="0.3">
      <c r="A3922">
        <v>39849</v>
      </c>
      <c r="B3922">
        <v>30.57</v>
      </c>
      <c r="E3922">
        <v>217569553</v>
      </c>
    </row>
    <row r="3923" spans="1:5" x14ac:dyDescent="0.3">
      <c r="A3923">
        <v>39848</v>
      </c>
      <c r="B3923">
        <v>29.91</v>
      </c>
      <c r="E3923">
        <v>175780814</v>
      </c>
    </row>
    <row r="3924" spans="1:5" x14ac:dyDescent="0.3">
      <c r="A3924">
        <v>39847</v>
      </c>
      <c r="B3924">
        <v>29.87</v>
      </c>
      <c r="E3924">
        <v>120609316</v>
      </c>
    </row>
    <row r="3925" spans="1:5" x14ac:dyDescent="0.3">
      <c r="A3925">
        <v>39846</v>
      </c>
      <c r="B3925">
        <v>29.41</v>
      </c>
      <c r="E3925">
        <v>126883395</v>
      </c>
    </row>
    <row r="3926" spans="1:5" x14ac:dyDescent="0.3">
      <c r="A3926">
        <v>39843</v>
      </c>
      <c r="B3926">
        <v>29.06</v>
      </c>
      <c r="E3926">
        <v>140355212</v>
      </c>
    </row>
    <row r="3927" spans="1:5" x14ac:dyDescent="0.3">
      <c r="A3927">
        <v>39842</v>
      </c>
      <c r="B3927">
        <v>29.58</v>
      </c>
      <c r="E3927">
        <v>130772841</v>
      </c>
    </row>
    <row r="3928" spans="1:5" x14ac:dyDescent="0.3">
      <c r="A3928">
        <v>39841</v>
      </c>
      <c r="B3928">
        <v>30.35</v>
      </c>
      <c r="E3928">
        <v>139797234</v>
      </c>
    </row>
    <row r="3929" spans="1:5" x14ac:dyDescent="0.3">
      <c r="A3929">
        <v>39840</v>
      </c>
      <c r="B3929">
        <v>29.32</v>
      </c>
      <c r="E3929">
        <v>110914811</v>
      </c>
    </row>
    <row r="3930" spans="1:5" x14ac:dyDescent="0.3">
      <c r="A3930">
        <v>39839</v>
      </c>
      <c r="B3930">
        <v>29.11</v>
      </c>
      <c r="E3930">
        <v>140480978</v>
      </c>
    </row>
    <row r="3931" spans="1:5" x14ac:dyDescent="0.3">
      <c r="A3931">
        <v>39836</v>
      </c>
      <c r="B3931">
        <v>28.9</v>
      </c>
      <c r="E3931">
        <v>170164091</v>
      </c>
    </row>
    <row r="3932" spans="1:5" x14ac:dyDescent="0.3">
      <c r="A3932">
        <v>39835</v>
      </c>
      <c r="B3932">
        <v>28.76</v>
      </c>
      <c r="E3932">
        <v>200602616</v>
      </c>
    </row>
    <row r="3933" spans="1:5" x14ac:dyDescent="0.3">
      <c r="A3933">
        <v>39834</v>
      </c>
      <c r="B3933">
        <v>29.15</v>
      </c>
      <c r="E3933">
        <v>149242661</v>
      </c>
    </row>
    <row r="3934" spans="1:5" x14ac:dyDescent="0.3">
      <c r="A3934">
        <v>39833</v>
      </c>
      <c r="B3934">
        <v>27.96</v>
      </c>
      <c r="E3934">
        <v>135250974</v>
      </c>
    </row>
    <row r="3935" spans="1:5" x14ac:dyDescent="0.3">
      <c r="A3935">
        <v>39829</v>
      </c>
      <c r="B3935">
        <v>29.42</v>
      </c>
      <c r="E3935">
        <v>175490357</v>
      </c>
    </row>
    <row r="3936" spans="1:5" x14ac:dyDescent="0.3">
      <c r="A3936">
        <v>39828</v>
      </c>
      <c r="B3936">
        <v>29.099</v>
      </c>
      <c r="E3936">
        <v>192790728</v>
      </c>
    </row>
    <row r="3937" spans="1:5" x14ac:dyDescent="0.3">
      <c r="A3937">
        <v>39827</v>
      </c>
      <c r="B3937">
        <v>28.63</v>
      </c>
      <c r="E3937">
        <v>137103247</v>
      </c>
    </row>
    <row r="3938" spans="1:5" x14ac:dyDescent="0.3">
      <c r="A3938">
        <v>39826</v>
      </c>
      <c r="B3938">
        <v>29.53</v>
      </c>
      <c r="E3938">
        <v>186387347</v>
      </c>
    </row>
    <row r="3939" spans="1:5" x14ac:dyDescent="0.3">
      <c r="A3939">
        <v>39825</v>
      </c>
      <c r="B3939">
        <v>29.52</v>
      </c>
      <c r="E3939">
        <v>102778875</v>
      </c>
    </row>
    <row r="3940" spans="1:5" x14ac:dyDescent="0.3">
      <c r="A3940">
        <v>39822</v>
      </c>
      <c r="B3940">
        <v>30.07</v>
      </c>
      <c r="E3940">
        <v>117168319</v>
      </c>
    </row>
    <row r="3941" spans="1:5" x14ac:dyDescent="0.3">
      <c r="A3941">
        <v>39821</v>
      </c>
      <c r="B3941">
        <v>30.76</v>
      </c>
      <c r="E3941">
        <v>131926048</v>
      </c>
    </row>
    <row r="3942" spans="1:5" x14ac:dyDescent="0.3">
      <c r="A3942">
        <v>39820</v>
      </c>
      <c r="B3942">
        <v>30.44</v>
      </c>
      <c r="E3942">
        <v>134061870</v>
      </c>
    </row>
    <row r="3943" spans="1:5" x14ac:dyDescent="0.3">
      <c r="A3943">
        <v>39819</v>
      </c>
      <c r="B3943">
        <v>31.33</v>
      </c>
      <c r="E3943">
        <v>136819993</v>
      </c>
    </row>
    <row r="3944" spans="1:5" x14ac:dyDescent="0.3">
      <c r="A3944">
        <v>39818</v>
      </c>
      <c r="B3944">
        <v>31.02</v>
      </c>
      <c r="E3944">
        <v>91816603</v>
      </c>
    </row>
    <row r="3945" spans="1:5" x14ac:dyDescent="0.3">
      <c r="A3945">
        <v>39815</v>
      </c>
      <c r="B3945">
        <v>31.03</v>
      </c>
      <c r="E3945">
        <v>107920235</v>
      </c>
    </row>
    <row r="3946" spans="1:5" x14ac:dyDescent="0.3">
      <c r="A3946">
        <v>39813</v>
      </c>
      <c r="B3946">
        <v>29.74</v>
      </c>
      <c r="E3946">
        <v>89221187</v>
      </c>
    </row>
    <row r="3947" spans="1:5" x14ac:dyDescent="0.3">
      <c r="A3947">
        <v>39812</v>
      </c>
      <c r="B3947">
        <v>29.49</v>
      </c>
      <c r="E3947">
        <v>77131105</v>
      </c>
    </row>
    <row r="3948" spans="1:5" x14ac:dyDescent="0.3">
      <c r="A3948">
        <v>39811</v>
      </c>
      <c r="B3948">
        <v>28.89</v>
      </c>
      <c r="E3948">
        <v>52742522</v>
      </c>
    </row>
    <row r="3949" spans="1:5" x14ac:dyDescent="0.3">
      <c r="A3949">
        <v>39808</v>
      </c>
      <c r="B3949">
        <v>29.13</v>
      </c>
      <c r="E3949">
        <v>20946302</v>
      </c>
    </row>
    <row r="3950" spans="1:5" x14ac:dyDescent="0.3">
      <c r="A3950">
        <v>39806</v>
      </c>
      <c r="B3950">
        <v>29.14</v>
      </c>
      <c r="E3950">
        <v>27210316</v>
      </c>
    </row>
    <row r="3951" spans="1:5" x14ac:dyDescent="0.3">
      <c r="A3951">
        <v>39805</v>
      </c>
      <c r="B3951">
        <v>29.06</v>
      </c>
      <c r="E3951">
        <v>68804643</v>
      </c>
    </row>
    <row r="3952" spans="1:5" x14ac:dyDescent="0.3">
      <c r="A3952">
        <v>39804</v>
      </c>
      <c r="B3952">
        <v>29.21</v>
      </c>
      <c r="E3952">
        <v>95416288</v>
      </c>
    </row>
    <row r="3953" spans="1:5" x14ac:dyDescent="0.3">
      <c r="A3953">
        <v>39801</v>
      </c>
      <c r="B3953">
        <v>29.86</v>
      </c>
      <c r="E3953">
        <v>118332946</v>
      </c>
    </row>
    <row r="3954" spans="1:5" x14ac:dyDescent="0.3">
      <c r="A3954">
        <v>39800</v>
      </c>
      <c r="B3954">
        <v>29.66</v>
      </c>
      <c r="E3954">
        <v>142773809</v>
      </c>
    </row>
    <row r="3955" spans="1:5" x14ac:dyDescent="0.3">
      <c r="A3955">
        <v>39799</v>
      </c>
      <c r="B3955">
        <v>30.19</v>
      </c>
      <c r="E3955">
        <v>159965350</v>
      </c>
    </row>
    <row r="3956" spans="1:5" x14ac:dyDescent="0.3">
      <c r="A3956">
        <v>39798</v>
      </c>
      <c r="B3956">
        <v>30.56</v>
      </c>
      <c r="E3956">
        <v>172053683</v>
      </c>
    </row>
    <row r="3957" spans="1:5" x14ac:dyDescent="0.3">
      <c r="A3957">
        <v>39797</v>
      </c>
      <c r="B3957">
        <v>29.16</v>
      </c>
      <c r="E3957">
        <v>107938929</v>
      </c>
    </row>
    <row r="3958" spans="1:5" x14ac:dyDescent="0.3">
      <c r="A3958">
        <v>39794</v>
      </c>
      <c r="B3958">
        <v>29.68</v>
      </c>
      <c r="E3958">
        <v>158613787</v>
      </c>
    </row>
    <row r="3959" spans="1:5" x14ac:dyDescent="0.3">
      <c r="A3959">
        <v>39793</v>
      </c>
      <c r="B3959">
        <v>29.09</v>
      </c>
      <c r="E3959">
        <v>167448871</v>
      </c>
    </row>
    <row r="3960" spans="1:5" x14ac:dyDescent="0.3">
      <c r="A3960">
        <v>39792</v>
      </c>
      <c r="B3960">
        <v>29.91</v>
      </c>
      <c r="E3960">
        <v>162457541</v>
      </c>
    </row>
    <row r="3961" spans="1:5" x14ac:dyDescent="0.3">
      <c r="A3961">
        <v>39791</v>
      </c>
      <c r="B3961">
        <v>30.01</v>
      </c>
      <c r="E3961">
        <v>178390054</v>
      </c>
    </row>
    <row r="3962" spans="1:5" x14ac:dyDescent="0.3">
      <c r="A3962">
        <v>39790</v>
      </c>
      <c r="B3962">
        <v>30.08</v>
      </c>
      <c r="E3962">
        <v>185853287</v>
      </c>
    </row>
    <row r="3963" spans="1:5" x14ac:dyDescent="0.3">
      <c r="A3963">
        <v>39787</v>
      </c>
      <c r="B3963">
        <v>28.94</v>
      </c>
      <c r="E3963">
        <v>212310887</v>
      </c>
    </row>
    <row r="3964" spans="1:5" x14ac:dyDescent="0.3">
      <c r="A3964">
        <v>39786</v>
      </c>
      <c r="B3964">
        <v>27.81</v>
      </c>
      <c r="E3964">
        <v>188924185</v>
      </c>
    </row>
    <row r="3965" spans="1:5" x14ac:dyDescent="0.3">
      <c r="A3965">
        <v>39785</v>
      </c>
      <c r="B3965">
        <v>28.62</v>
      </c>
      <c r="E3965">
        <v>231010703</v>
      </c>
    </row>
    <row r="3966" spans="1:5" x14ac:dyDescent="0.3">
      <c r="A3966">
        <v>39784</v>
      </c>
      <c r="B3966">
        <v>27.83</v>
      </c>
      <c r="E3966">
        <v>181779303</v>
      </c>
    </row>
    <row r="3967" spans="1:5" x14ac:dyDescent="0.3">
      <c r="A3967">
        <v>39783</v>
      </c>
      <c r="B3967">
        <v>26.93</v>
      </c>
      <c r="E3967">
        <v>149331088</v>
      </c>
    </row>
    <row r="3968" spans="1:5" x14ac:dyDescent="0.3">
      <c r="A3968">
        <v>39780</v>
      </c>
      <c r="B3968">
        <v>29.12</v>
      </c>
      <c r="E3968">
        <v>41242835</v>
      </c>
    </row>
    <row r="3969" spans="1:5" x14ac:dyDescent="0.3">
      <c r="A3969">
        <v>39778</v>
      </c>
      <c r="B3969">
        <v>29.35</v>
      </c>
      <c r="E3969">
        <v>165061342</v>
      </c>
    </row>
    <row r="3970" spans="1:5" x14ac:dyDescent="0.3">
      <c r="A3970">
        <v>39777</v>
      </c>
      <c r="B3970">
        <v>28.17</v>
      </c>
      <c r="E3970">
        <v>203052528</v>
      </c>
    </row>
    <row r="3971" spans="1:5" x14ac:dyDescent="0.3">
      <c r="A3971">
        <v>39776</v>
      </c>
      <c r="B3971">
        <v>28.3</v>
      </c>
      <c r="E3971">
        <v>225212492</v>
      </c>
    </row>
    <row r="3972" spans="1:5" x14ac:dyDescent="0.3">
      <c r="A3972">
        <v>39773</v>
      </c>
      <c r="B3972">
        <v>26.67</v>
      </c>
      <c r="E3972">
        <v>282766446</v>
      </c>
    </row>
    <row r="3973" spans="1:5" x14ac:dyDescent="0.3">
      <c r="A3973">
        <v>39772</v>
      </c>
      <c r="B3973">
        <v>25.56</v>
      </c>
      <c r="E3973">
        <v>342471382</v>
      </c>
    </row>
    <row r="3974" spans="1:5" x14ac:dyDescent="0.3">
      <c r="A3974">
        <v>39771</v>
      </c>
      <c r="B3974">
        <v>26.86</v>
      </c>
      <c r="E3974">
        <v>244288925</v>
      </c>
    </row>
    <row r="3975" spans="1:5" x14ac:dyDescent="0.3">
      <c r="A3975">
        <v>39770</v>
      </c>
      <c r="B3975">
        <v>28.34</v>
      </c>
      <c r="E3975">
        <v>252794212</v>
      </c>
    </row>
    <row r="3976" spans="1:5" x14ac:dyDescent="0.3">
      <c r="A3976">
        <v>39769</v>
      </c>
      <c r="B3976">
        <v>28.37</v>
      </c>
      <c r="E3976">
        <v>202894875</v>
      </c>
    </row>
    <row r="3977" spans="1:5" x14ac:dyDescent="0.3">
      <c r="A3977">
        <v>39766</v>
      </c>
      <c r="B3977">
        <v>28.98</v>
      </c>
      <c r="E3977">
        <v>259407099</v>
      </c>
    </row>
    <row r="3978" spans="1:5" x14ac:dyDescent="0.3">
      <c r="A3978">
        <v>39765</v>
      </c>
      <c r="B3978">
        <v>30.46</v>
      </c>
      <c r="E3978">
        <v>318269146</v>
      </c>
    </row>
    <row r="3979" spans="1:5" x14ac:dyDescent="0.3">
      <c r="A3979">
        <v>39764</v>
      </c>
      <c r="B3979">
        <v>28.71</v>
      </c>
      <c r="E3979">
        <v>184936240</v>
      </c>
    </row>
    <row r="3980" spans="1:5" x14ac:dyDescent="0.3">
      <c r="A3980">
        <v>39763</v>
      </c>
      <c r="B3980">
        <v>30.1</v>
      </c>
      <c r="E3980">
        <v>162921209</v>
      </c>
    </row>
    <row r="3981" spans="1:5" x14ac:dyDescent="0.3">
      <c r="A3981">
        <v>39762</v>
      </c>
      <c r="B3981">
        <v>30.77</v>
      </c>
      <c r="E3981">
        <v>142737868</v>
      </c>
    </row>
    <row r="3982" spans="1:5" x14ac:dyDescent="0.3">
      <c r="A3982">
        <v>39759</v>
      </c>
      <c r="B3982">
        <v>31.19</v>
      </c>
      <c r="E3982">
        <v>176977636</v>
      </c>
    </row>
    <row r="3983" spans="1:5" x14ac:dyDescent="0.3">
      <c r="A3983">
        <v>39758</v>
      </c>
      <c r="B3983">
        <v>30.56</v>
      </c>
      <c r="E3983">
        <v>220780463</v>
      </c>
    </row>
    <row r="3984" spans="1:5" x14ac:dyDescent="0.3">
      <c r="A3984">
        <v>39757</v>
      </c>
      <c r="B3984">
        <v>31.99</v>
      </c>
      <c r="E3984">
        <v>184147880</v>
      </c>
    </row>
    <row r="3985" spans="1:5" x14ac:dyDescent="0.3">
      <c r="A3985">
        <v>39756</v>
      </c>
      <c r="B3985">
        <v>33.75</v>
      </c>
      <c r="E3985">
        <v>182533013</v>
      </c>
    </row>
    <row r="3986" spans="1:5" x14ac:dyDescent="0.3">
      <c r="A3986">
        <v>39755</v>
      </c>
      <c r="B3986">
        <v>32.82</v>
      </c>
      <c r="E3986">
        <v>128502428</v>
      </c>
    </row>
    <row r="3987" spans="1:5" x14ac:dyDescent="0.3">
      <c r="A3987">
        <v>39752</v>
      </c>
      <c r="B3987">
        <v>32.89</v>
      </c>
      <c r="E3987">
        <v>224280329</v>
      </c>
    </row>
    <row r="3988" spans="1:5" x14ac:dyDescent="0.3">
      <c r="A3988">
        <v>39751</v>
      </c>
      <c r="B3988">
        <v>32.840000000000003</v>
      </c>
      <c r="E3988">
        <v>255292076</v>
      </c>
    </row>
    <row r="3989" spans="1:5" x14ac:dyDescent="0.3">
      <c r="A3989">
        <v>39750</v>
      </c>
      <c r="B3989">
        <v>31.78</v>
      </c>
      <c r="E3989">
        <v>341390788</v>
      </c>
    </row>
    <row r="3990" spans="1:5" x14ac:dyDescent="0.3">
      <c r="A3990">
        <v>39749</v>
      </c>
      <c r="B3990">
        <v>31.86</v>
      </c>
      <c r="E3990">
        <v>327367565</v>
      </c>
    </row>
    <row r="3991" spans="1:5" x14ac:dyDescent="0.3">
      <c r="A3991">
        <v>39748</v>
      </c>
      <c r="B3991">
        <v>28.69</v>
      </c>
      <c r="E3991">
        <v>239493669</v>
      </c>
    </row>
    <row r="3992" spans="1:5" x14ac:dyDescent="0.3">
      <c r="A3992">
        <v>39745</v>
      </c>
      <c r="B3992">
        <v>29.51</v>
      </c>
      <c r="E3992">
        <v>322129446</v>
      </c>
    </row>
    <row r="3993" spans="1:5" x14ac:dyDescent="0.3">
      <c r="A3993">
        <v>39744</v>
      </c>
      <c r="B3993">
        <v>30.49</v>
      </c>
      <c r="E3993">
        <v>377966829</v>
      </c>
    </row>
    <row r="3994" spans="1:5" x14ac:dyDescent="0.3">
      <c r="A3994">
        <v>39743</v>
      </c>
      <c r="B3994">
        <v>30.61</v>
      </c>
      <c r="E3994">
        <v>289993539</v>
      </c>
    </row>
    <row r="3995" spans="1:5" x14ac:dyDescent="0.3">
      <c r="A3995">
        <v>39742</v>
      </c>
      <c r="B3995">
        <v>31.48</v>
      </c>
      <c r="E3995">
        <v>239932393</v>
      </c>
    </row>
    <row r="3996" spans="1:5" x14ac:dyDescent="0.3">
      <c r="A3996">
        <v>39741</v>
      </c>
      <c r="B3996">
        <v>33.200000000000003</v>
      </c>
      <c r="E3996">
        <v>232783304</v>
      </c>
    </row>
    <row r="3997" spans="1:5" x14ac:dyDescent="0.3">
      <c r="A3997">
        <v>39738</v>
      </c>
      <c r="B3997">
        <v>32.299999999999997</v>
      </c>
      <c r="E3997">
        <v>326593086</v>
      </c>
    </row>
    <row r="3998" spans="1:5" x14ac:dyDescent="0.3">
      <c r="A3998">
        <v>39737</v>
      </c>
      <c r="B3998">
        <v>32.26</v>
      </c>
      <c r="E3998">
        <v>494913283</v>
      </c>
    </row>
    <row r="3999" spans="1:5" x14ac:dyDescent="0.3">
      <c r="A3999">
        <v>39736</v>
      </c>
      <c r="B3999">
        <v>30.6</v>
      </c>
      <c r="E3999">
        <v>312088417</v>
      </c>
    </row>
    <row r="4000" spans="1:5" x14ac:dyDescent="0.3">
      <c r="A4000">
        <v>39735</v>
      </c>
      <c r="B4000">
        <v>33.61</v>
      </c>
      <c r="E4000">
        <v>342311616</v>
      </c>
    </row>
    <row r="4001" spans="1:5" x14ac:dyDescent="0.3">
      <c r="A4001">
        <v>39734</v>
      </c>
      <c r="B4001">
        <v>35.130000000000003</v>
      </c>
      <c r="E4001">
        <v>277347002</v>
      </c>
    </row>
    <row r="4002" spans="1:5" x14ac:dyDescent="0.3">
      <c r="A4002">
        <v>39731</v>
      </c>
      <c r="B4002">
        <v>31.32</v>
      </c>
      <c r="E4002">
        <v>472453186</v>
      </c>
    </row>
    <row r="4003" spans="1:5" x14ac:dyDescent="0.3">
      <c r="A4003">
        <v>39730</v>
      </c>
      <c r="B4003">
        <v>31.52</v>
      </c>
      <c r="E4003">
        <v>352617181</v>
      </c>
    </row>
    <row r="4004" spans="1:5" x14ac:dyDescent="0.3">
      <c r="A4004">
        <v>39729</v>
      </c>
      <c r="B4004">
        <v>32.39</v>
      </c>
      <c r="E4004">
        <v>452568314</v>
      </c>
    </row>
    <row r="4005" spans="1:5" x14ac:dyDescent="0.3">
      <c r="A4005">
        <v>39728</v>
      </c>
      <c r="B4005">
        <v>32.65</v>
      </c>
      <c r="E4005">
        <v>329540153</v>
      </c>
    </row>
    <row r="4006" spans="1:5" x14ac:dyDescent="0.3">
      <c r="A4006">
        <v>39727</v>
      </c>
      <c r="B4006">
        <v>34.86</v>
      </c>
      <c r="E4006">
        <v>394158016</v>
      </c>
    </row>
    <row r="4007" spans="1:5" x14ac:dyDescent="0.3">
      <c r="A4007">
        <v>39724</v>
      </c>
      <c r="B4007">
        <v>36.18</v>
      </c>
      <c r="E4007">
        <v>272144023</v>
      </c>
    </row>
    <row r="4008" spans="1:5" x14ac:dyDescent="0.3">
      <c r="A4008">
        <v>39723</v>
      </c>
      <c r="B4008">
        <v>36.75</v>
      </c>
      <c r="E4008">
        <v>192185789</v>
      </c>
    </row>
    <row r="4009" spans="1:5" x14ac:dyDescent="0.3">
      <c r="A4009">
        <v>39722</v>
      </c>
      <c r="B4009">
        <v>38.5</v>
      </c>
      <c r="E4009">
        <v>174122954</v>
      </c>
    </row>
    <row r="4010" spans="1:5" x14ac:dyDescent="0.3">
      <c r="A4010">
        <v>39721</v>
      </c>
      <c r="B4010">
        <v>38.909999999999997</v>
      </c>
      <c r="E4010">
        <v>195512753</v>
      </c>
    </row>
    <row r="4011" spans="1:5" x14ac:dyDescent="0.3">
      <c r="A4011">
        <v>39720</v>
      </c>
      <c r="B4011">
        <v>37.82</v>
      </c>
      <c r="E4011">
        <v>307954348</v>
      </c>
    </row>
    <row r="4012" spans="1:5" x14ac:dyDescent="0.3">
      <c r="A4012">
        <v>39717</v>
      </c>
      <c r="B4012">
        <v>41.08</v>
      </c>
      <c r="E4012">
        <v>182678550</v>
      </c>
    </row>
    <row r="4013" spans="1:5" x14ac:dyDescent="0.3">
      <c r="A4013">
        <v>39716</v>
      </c>
      <c r="B4013">
        <v>41.5</v>
      </c>
      <c r="E4013">
        <v>148586974</v>
      </c>
    </row>
    <row r="4014" spans="1:5" x14ac:dyDescent="0.3">
      <c r="A4014">
        <v>39715</v>
      </c>
      <c r="B4014">
        <v>40.85</v>
      </c>
      <c r="E4014">
        <v>159305214</v>
      </c>
    </row>
    <row r="4015" spans="1:5" x14ac:dyDescent="0.3">
      <c r="A4015">
        <v>39714</v>
      </c>
      <c r="B4015">
        <v>40.57</v>
      </c>
      <c r="E4015">
        <v>185954509</v>
      </c>
    </row>
    <row r="4016" spans="1:5" x14ac:dyDescent="0.3">
      <c r="A4016">
        <v>39713</v>
      </c>
      <c r="B4016">
        <v>40.880000000000003</v>
      </c>
      <c r="E4016">
        <v>164698164</v>
      </c>
    </row>
    <row r="4017" spans="1:5" x14ac:dyDescent="0.3">
      <c r="A4017">
        <v>39710</v>
      </c>
      <c r="B4017">
        <v>42.9</v>
      </c>
      <c r="E4017">
        <v>263401424</v>
      </c>
    </row>
    <row r="4018" spans="1:5" x14ac:dyDescent="0.3">
      <c r="A4018">
        <v>39709</v>
      </c>
      <c r="B4018">
        <v>41.57</v>
      </c>
      <c r="E4018">
        <v>423934463</v>
      </c>
    </row>
    <row r="4019" spans="1:5" x14ac:dyDescent="0.3">
      <c r="A4019">
        <v>39708</v>
      </c>
      <c r="B4019">
        <v>40.21</v>
      </c>
      <c r="E4019">
        <v>340087946</v>
      </c>
    </row>
    <row r="4020" spans="1:5" x14ac:dyDescent="0.3">
      <c r="A4020">
        <v>39707</v>
      </c>
      <c r="B4020">
        <v>42.41</v>
      </c>
      <c r="E4020">
        <v>349551310</v>
      </c>
    </row>
    <row r="4021" spans="1:5" x14ac:dyDescent="0.3">
      <c r="A4021">
        <v>39706</v>
      </c>
      <c r="B4021">
        <v>42.08</v>
      </c>
      <c r="E4021">
        <v>616794977</v>
      </c>
    </row>
    <row r="4022" spans="1:5" x14ac:dyDescent="0.3">
      <c r="A4022">
        <v>39703</v>
      </c>
      <c r="B4022">
        <v>43.43</v>
      </c>
      <c r="E4022">
        <v>172094276</v>
      </c>
    </row>
    <row r="4023" spans="1:5" x14ac:dyDescent="0.3">
      <c r="A4023">
        <v>39702</v>
      </c>
      <c r="B4023">
        <v>43.6</v>
      </c>
      <c r="E4023">
        <v>203440964</v>
      </c>
    </row>
    <row r="4024" spans="1:5" x14ac:dyDescent="0.3">
      <c r="A4024">
        <v>39701</v>
      </c>
      <c r="B4024">
        <v>42.8</v>
      </c>
      <c r="E4024">
        <v>160658075</v>
      </c>
    </row>
    <row r="4025" spans="1:5" x14ac:dyDescent="0.3">
      <c r="A4025">
        <v>39700</v>
      </c>
      <c r="B4025">
        <v>42.45</v>
      </c>
      <c r="E4025">
        <v>214180573</v>
      </c>
    </row>
    <row r="4026" spans="1:5" x14ac:dyDescent="0.3">
      <c r="A4026">
        <v>39699</v>
      </c>
      <c r="B4026">
        <v>43.31</v>
      </c>
      <c r="E4026">
        <v>311074015</v>
      </c>
    </row>
    <row r="4027" spans="1:5" x14ac:dyDescent="0.3">
      <c r="A4027">
        <v>39696</v>
      </c>
      <c r="B4027">
        <v>43.45</v>
      </c>
      <c r="E4027">
        <v>247977452</v>
      </c>
    </row>
    <row r="4028" spans="1:5" x14ac:dyDescent="0.3">
      <c r="A4028">
        <v>39695</v>
      </c>
      <c r="B4028">
        <v>43.66</v>
      </c>
      <c r="E4028">
        <v>219363713</v>
      </c>
    </row>
    <row r="4029" spans="1:5" x14ac:dyDescent="0.3">
      <c r="A4029">
        <v>39694</v>
      </c>
      <c r="B4029">
        <v>45.12</v>
      </c>
      <c r="E4029">
        <v>161682806</v>
      </c>
    </row>
    <row r="4030" spans="1:5" x14ac:dyDescent="0.3">
      <c r="A4030">
        <v>39693</v>
      </c>
      <c r="B4030">
        <v>45.55</v>
      </c>
      <c r="E4030">
        <v>162403164</v>
      </c>
    </row>
    <row r="4031" spans="1:5" x14ac:dyDescent="0.3">
      <c r="A4031">
        <v>39689</v>
      </c>
      <c r="B4031">
        <v>46.12</v>
      </c>
      <c r="E4031">
        <v>133272097</v>
      </c>
    </row>
    <row r="4032" spans="1:5" x14ac:dyDescent="0.3">
      <c r="A4032">
        <v>39688</v>
      </c>
      <c r="B4032">
        <v>47.11</v>
      </c>
      <c r="E4032">
        <v>112808575</v>
      </c>
    </row>
    <row r="4033" spans="1:5" x14ac:dyDescent="0.3">
      <c r="A4033">
        <v>39687</v>
      </c>
      <c r="B4033">
        <v>46.73</v>
      </c>
      <c r="E4033">
        <v>108489879</v>
      </c>
    </row>
    <row r="4034" spans="1:5" x14ac:dyDescent="0.3">
      <c r="A4034">
        <v>39686</v>
      </c>
      <c r="B4034">
        <v>46.43</v>
      </c>
      <c r="E4034">
        <v>107233846</v>
      </c>
    </row>
    <row r="4035" spans="1:5" x14ac:dyDescent="0.3">
      <c r="A4035">
        <v>39685</v>
      </c>
      <c r="B4035">
        <v>46.49</v>
      </c>
      <c r="E4035">
        <v>128076434</v>
      </c>
    </row>
    <row r="4036" spans="1:5" x14ac:dyDescent="0.3">
      <c r="A4036">
        <v>39682</v>
      </c>
      <c r="B4036">
        <v>47.49</v>
      </c>
      <c r="E4036">
        <v>96525453</v>
      </c>
    </row>
    <row r="4037" spans="1:5" x14ac:dyDescent="0.3">
      <c r="A4037">
        <v>39681</v>
      </c>
      <c r="B4037">
        <v>46.87</v>
      </c>
      <c r="E4037">
        <v>118920908</v>
      </c>
    </row>
    <row r="4038" spans="1:5" x14ac:dyDescent="0.3">
      <c r="A4038">
        <v>39680</v>
      </c>
      <c r="B4038">
        <v>47.09</v>
      </c>
      <c r="E4038">
        <v>155466659</v>
      </c>
    </row>
    <row r="4039" spans="1:5" x14ac:dyDescent="0.3">
      <c r="A4039">
        <v>39679</v>
      </c>
      <c r="B4039">
        <v>47.01</v>
      </c>
      <c r="E4039">
        <v>155418537</v>
      </c>
    </row>
    <row r="4040" spans="1:5" x14ac:dyDescent="0.3">
      <c r="A4040">
        <v>39678</v>
      </c>
      <c r="B4040">
        <v>47.6</v>
      </c>
      <c r="E4040">
        <v>151399004</v>
      </c>
    </row>
    <row r="4041" spans="1:5" x14ac:dyDescent="0.3">
      <c r="A4041">
        <v>39675</v>
      </c>
      <c r="B4041">
        <v>48.16</v>
      </c>
      <c r="E4041">
        <v>123115981</v>
      </c>
    </row>
    <row r="4042" spans="1:5" x14ac:dyDescent="0.3">
      <c r="A4042">
        <v>39674</v>
      </c>
      <c r="B4042">
        <v>48.25</v>
      </c>
      <c r="E4042">
        <v>158069122</v>
      </c>
    </row>
    <row r="4043" spans="1:5" x14ac:dyDescent="0.3">
      <c r="A4043">
        <v>39673</v>
      </c>
      <c r="B4043">
        <v>47.7</v>
      </c>
      <c r="E4043">
        <v>169664515</v>
      </c>
    </row>
    <row r="4044" spans="1:5" x14ac:dyDescent="0.3">
      <c r="A4044">
        <v>39672</v>
      </c>
      <c r="B4044">
        <v>47.8</v>
      </c>
      <c r="E4044">
        <v>140596918</v>
      </c>
    </row>
    <row r="4045" spans="1:5" x14ac:dyDescent="0.3">
      <c r="A4045">
        <v>39671</v>
      </c>
      <c r="B4045">
        <v>47.75</v>
      </c>
      <c r="E4045">
        <v>157291110</v>
      </c>
    </row>
    <row r="4046" spans="1:5" x14ac:dyDescent="0.3">
      <c r="A4046">
        <v>39668</v>
      </c>
      <c r="B4046">
        <v>47.32</v>
      </c>
      <c r="E4046">
        <v>143121409</v>
      </c>
    </row>
    <row r="4047" spans="1:5" x14ac:dyDescent="0.3">
      <c r="A4047">
        <v>39667</v>
      </c>
      <c r="B4047">
        <v>46.27</v>
      </c>
      <c r="E4047">
        <v>152805763</v>
      </c>
    </row>
    <row r="4048" spans="1:5" x14ac:dyDescent="0.3">
      <c r="A4048">
        <v>39666</v>
      </c>
      <c r="B4048">
        <v>46.63</v>
      </c>
      <c r="E4048">
        <v>133463695</v>
      </c>
    </row>
    <row r="4049" spans="1:5" x14ac:dyDescent="0.3">
      <c r="A4049">
        <v>39665</v>
      </c>
      <c r="B4049">
        <v>45.93</v>
      </c>
      <c r="E4049">
        <v>151727012</v>
      </c>
    </row>
    <row r="4050" spans="1:5" x14ac:dyDescent="0.3">
      <c r="A4050">
        <v>39664</v>
      </c>
      <c r="B4050">
        <v>44.43</v>
      </c>
      <c r="E4050">
        <v>116306830</v>
      </c>
    </row>
    <row r="4051" spans="1:5" x14ac:dyDescent="0.3">
      <c r="A4051">
        <v>39661</v>
      </c>
      <c r="B4051">
        <v>44.88</v>
      </c>
      <c r="E4051">
        <v>180377372</v>
      </c>
    </row>
    <row r="4052" spans="1:5" x14ac:dyDescent="0.3">
      <c r="A4052">
        <v>39660</v>
      </c>
      <c r="B4052">
        <v>45.46</v>
      </c>
      <c r="E4052">
        <v>180730831</v>
      </c>
    </row>
    <row r="4053" spans="1:5" x14ac:dyDescent="0.3">
      <c r="A4053">
        <v>39659</v>
      </c>
      <c r="B4053">
        <v>45.57</v>
      </c>
      <c r="E4053">
        <v>165679874</v>
      </c>
    </row>
    <row r="4054" spans="1:5" x14ac:dyDescent="0.3">
      <c r="A4054">
        <v>39658</v>
      </c>
      <c r="B4054">
        <v>45.34</v>
      </c>
      <c r="E4054">
        <v>142291409</v>
      </c>
    </row>
    <row r="4055" spans="1:5" x14ac:dyDescent="0.3">
      <c r="A4055">
        <v>39657</v>
      </c>
      <c r="B4055">
        <v>44.42</v>
      </c>
      <c r="E4055">
        <v>124028416</v>
      </c>
    </row>
    <row r="4056" spans="1:5" x14ac:dyDescent="0.3">
      <c r="A4056">
        <v>39654</v>
      </c>
      <c r="B4056">
        <v>45.27</v>
      </c>
      <c r="E4056">
        <v>111616700</v>
      </c>
    </row>
    <row r="4057" spans="1:5" x14ac:dyDescent="0.3">
      <c r="A4057">
        <v>39653</v>
      </c>
      <c r="B4057">
        <v>44.69</v>
      </c>
      <c r="E4057">
        <v>145560926</v>
      </c>
    </row>
    <row r="4058" spans="1:5" x14ac:dyDescent="0.3">
      <c r="A4058">
        <v>39652</v>
      </c>
      <c r="B4058">
        <v>45.37</v>
      </c>
      <c r="E4058">
        <v>169259091</v>
      </c>
    </row>
    <row r="4059" spans="1:5" x14ac:dyDescent="0.3">
      <c r="A4059">
        <v>39651</v>
      </c>
      <c r="B4059">
        <v>44.78</v>
      </c>
      <c r="E4059">
        <v>152524415</v>
      </c>
    </row>
    <row r="4060" spans="1:5" x14ac:dyDescent="0.3">
      <c r="A4060">
        <v>39650</v>
      </c>
      <c r="B4060">
        <v>44.78</v>
      </c>
      <c r="E4060">
        <v>128107755</v>
      </c>
    </row>
    <row r="4061" spans="1:5" x14ac:dyDescent="0.3">
      <c r="A4061">
        <v>39647</v>
      </c>
      <c r="B4061">
        <v>44.59</v>
      </c>
      <c r="E4061">
        <v>160660977</v>
      </c>
    </row>
    <row r="4062" spans="1:5" x14ac:dyDescent="0.3">
      <c r="A4062">
        <v>39646</v>
      </c>
      <c r="B4062">
        <v>45.64</v>
      </c>
      <c r="E4062">
        <v>197555054</v>
      </c>
    </row>
    <row r="4063" spans="1:5" x14ac:dyDescent="0.3">
      <c r="A4063">
        <v>39645</v>
      </c>
      <c r="B4063">
        <v>45.34</v>
      </c>
      <c r="E4063">
        <v>186047787</v>
      </c>
    </row>
    <row r="4064" spans="1:5" x14ac:dyDescent="0.3">
      <c r="A4064">
        <v>39644</v>
      </c>
      <c r="B4064">
        <v>44.24</v>
      </c>
      <c r="E4064">
        <v>283891074</v>
      </c>
    </row>
    <row r="4065" spans="1:5" x14ac:dyDescent="0.3">
      <c r="A4065">
        <v>39643</v>
      </c>
      <c r="B4065">
        <v>44.23</v>
      </c>
      <c r="E4065">
        <v>177389787</v>
      </c>
    </row>
    <row r="4066" spans="1:5" x14ac:dyDescent="0.3">
      <c r="A4066">
        <v>39640</v>
      </c>
      <c r="B4066">
        <v>44.56</v>
      </c>
      <c r="E4066">
        <v>265514634</v>
      </c>
    </row>
    <row r="4067" spans="1:5" x14ac:dyDescent="0.3">
      <c r="A4067">
        <v>39639</v>
      </c>
      <c r="B4067">
        <v>45.28</v>
      </c>
      <c r="E4067">
        <v>238811433</v>
      </c>
    </row>
    <row r="4068" spans="1:5" x14ac:dyDescent="0.3">
      <c r="A4068">
        <v>39638</v>
      </c>
      <c r="B4068">
        <v>44.75</v>
      </c>
      <c r="E4068">
        <v>168576293</v>
      </c>
    </row>
    <row r="4069" spans="1:5" x14ac:dyDescent="0.3">
      <c r="A4069">
        <v>39637</v>
      </c>
      <c r="B4069">
        <v>45.97</v>
      </c>
      <c r="E4069">
        <v>206255301</v>
      </c>
    </row>
    <row r="4070" spans="1:5" x14ac:dyDescent="0.3">
      <c r="A4070">
        <v>39636</v>
      </c>
      <c r="B4070">
        <v>44.9</v>
      </c>
      <c r="E4070">
        <v>181011239</v>
      </c>
    </row>
    <row r="4071" spans="1:5" x14ac:dyDescent="0.3">
      <c r="A4071">
        <v>39632</v>
      </c>
      <c r="B4071">
        <v>44.63</v>
      </c>
      <c r="E4071">
        <v>123118206</v>
      </c>
    </row>
    <row r="4072" spans="1:5" x14ac:dyDescent="0.3">
      <c r="A4072">
        <v>39631</v>
      </c>
      <c r="B4072">
        <v>44.71</v>
      </c>
      <c r="E4072">
        <v>199725486</v>
      </c>
    </row>
    <row r="4073" spans="1:5" x14ac:dyDescent="0.3">
      <c r="A4073">
        <v>39630</v>
      </c>
      <c r="B4073">
        <v>45.81</v>
      </c>
      <c r="E4073">
        <v>245494254</v>
      </c>
    </row>
    <row r="4074" spans="1:5" x14ac:dyDescent="0.3">
      <c r="A4074">
        <v>39629</v>
      </c>
      <c r="B4074">
        <v>45.17</v>
      </c>
      <c r="E4074">
        <v>132929401</v>
      </c>
    </row>
    <row r="4075" spans="1:5" x14ac:dyDescent="0.3">
      <c r="A4075">
        <v>39626</v>
      </c>
      <c r="B4075">
        <v>45.65</v>
      </c>
      <c r="E4075">
        <v>181351771</v>
      </c>
    </row>
    <row r="4076" spans="1:5" x14ac:dyDescent="0.3">
      <c r="A4076">
        <v>39625</v>
      </c>
      <c r="B4076">
        <v>45.65</v>
      </c>
      <c r="E4076">
        <v>190028233</v>
      </c>
    </row>
    <row r="4077" spans="1:5" x14ac:dyDescent="0.3">
      <c r="A4077">
        <v>39624</v>
      </c>
      <c r="B4077">
        <v>47.57</v>
      </c>
      <c r="E4077">
        <v>179023355</v>
      </c>
    </row>
    <row r="4078" spans="1:5" x14ac:dyDescent="0.3">
      <c r="A4078">
        <v>39623</v>
      </c>
      <c r="B4078">
        <v>46.81</v>
      </c>
      <c r="E4078">
        <v>178293711</v>
      </c>
    </row>
    <row r="4079" spans="1:5" x14ac:dyDescent="0.3">
      <c r="A4079">
        <v>39622</v>
      </c>
      <c r="B4079">
        <v>47.05</v>
      </c>
      <c r="E4079">
        <v>131548505</v>
      </c>
    </row>
    <row r="4080" spans="1:5" x14ac:dyDescent="0.3">
      <c r="A4080">
        <v>39619</v>
      </c>
      <c r="B4080">
        <v>47.42</v>
      </c>
      <c r="E4080">
        <v>197434104</v>
      </c>
    </row>
    <row r="4081" spans="1:5" x14ac:dyDescent="0.3">
      <c r="A4081">
        <v>39618</v>
      </c>
      <c r="B4081">
        <v>48.77</v>
      </c>
      <c r="E4081">
        <v>221366486</v>
      </c>
    </row>
    <row r="4082" spans="1:5" x14ac:dyDescent="0.3">
      <c r="A4082">
        <v>39617</v>
      </c>
      <c r="B4082">
        <v>48.02</v>
      </c>
      <c r="E4082">
        <v>169338079</v>
      </c>
    </row>
    <row r="4083" spans="1:5" x14ac:dyDescent="0.3">
      <c r="A4083">
        <v>39616</v>
      </c>
      <c r="B4083">
        <v>48.54</v>
      </c>
      <c r="E4083">
        <v>122952587</v>
      </c>
    </row>
    <row r="4084" spans="1:5" x14ac:dyDescent="0.3">
      <c r="A4084">
        <v>39615</v>
      </c>
      <c r="B4084">
        <v>48.8</v>
      </c>
      <c r="E4084">
        <v>136343825</v>
      </c>
    </row>
    <row r="4085" spans="1:5" x14ac:dyDescent="0.3">
      <c r="A4085">
        <v>39612</v>
      </c>
      <c r="B4085">
        <v>48.37</v>
      </c>
      <c r="E4085">
        <v>167854994</v>
      </c>
    </row>
    <row r="4086" spans="1:5" x14ac:dyDescent="0.3">
      <c r="A4086">
        <v>39611</v>
      </c>
      <c r="B4086">
        <v>47.42</v>
      </c>
      <c r="E4086">
        <v>189919350</v>
      </c>
    </row>
    <row r="4087" spans="1:5" x14ac:dyDescent="0.3">
      <c r="A4087">
        <v>39610</v>
      </c>
      <c r="B4087">
        <v>47.38</v>
      </c>
      <c r="E4087">
        <v>170367269</v>
      </c>
    </row>
    <row r="4088" spans="1:5" x14ac:dyDescent="0.3">
      <c r="A4088">
        <v>39609</v>
      </c>
      <c r="B4088">
        <v>48.54</v>
      </c>
      <c r="E4088">
        <v>162798493</v>
      </c>
    </row>
    <row r="4089" spans="1:5" x14ac:dyDescent="0.3">
      <c r="A4089">
        <v>39608</v>
      </c>
      <c r="B4089">
        <v>48.77</v>
      </c>
      <c r="E4089">
        <v>208897240</v>
      </c>
    </row>
    <row r="4090" spans="1:5" x14ac:dyDescent="0.3">
      <c r="A4090">
        <v>39605</v>
      </c>
      <c r="B4090">
        <v>49.03</v>
      </c>
      <c r="E4090">
        <v>189135933</v>
      </c>
    </row>
    <row r="4091" spans="1:5" x14ac:dyDescent="0.3">
      <c r="A4091">
        <v>39604</v>
      </c>
      <c r="B4091">
        <v>50.55</v>
      </c>
      <c r="E4091">
        <v>126653645</v>
      </c>
    </row>
    <row r="4092" spans="1:5" x14ac:dyDescent="0.3">
      <c r="A4092">
        <v>39603</v>
      </c>
      <c r="B4092">
        <v>49.76</v>
      </c>
      <c r="E4092">
        <v>174967403</v>
      </c>
    </row>
    <row r="4093" spans="1:5" x14ac:dyDescent="0.3">
      <c r="A4093">
        <v>39602</v>
      </c>
      <c r="B4093">
        <v>49.13</v>
      </c>
      <c r="E4093">
        <v>167679844</v>
      </c>
    </row>
    <row r="4094" spans="1:5" x14ac:dyDescent="0.3">
      <c r="A4094">
        <v>39601</v>
      </c>
      <c r="B4094">
        <v>49.4</v>
      </c>
      <c r="E4094">
        <v>144359885</v>
      </c>
    </row>
    <row r="4095" spans="1:5" x14ac:dyDescent="0.3">
      <c r="A4095">
        <v>39598</v>
      </c>
      <c r="B4095">
        <v>50.01</v>
      </c>
      <c r="E4095">
        <v>94163587</v>
      </c>
    </row>
    <row r="4096" spans="1:5" x14ac:dyDescent="0.3">
      <c r="A4096">
        <v>39597</v>
      </c>
      <c r="B4096">
        <v>49.69</v>
      </c>
      <c r="E4096">
        <v>143992992</v>
      </c>
    </row>
    <row r="4097" spans="1:5" x14ac:dyDescent="0.3">
      <c r="A4097">
        <v>39596</v>
      </c>
      <c r="B4097">
        <v>49.25</v>
      </c>
      <c r="E4097">
        <v>121369145</v>
      </c>
    </row>
    <row r="4098" spans="1:5" x14ac:dyDescent="0.3">
      <c r="A4098">
        <v>39595</v>
      </c>
      <c r="B4098">
        <v>49.05</v>
      </c>
      <c r="E4098">
        <v>106987732</v>
      </c>
    </row>
    <row r="4099" spans="1:5" x14ac:dyDescent="0.3">
      <c r="A4099">
        <v>39591</v>
      </c>
      <c r="B4099">
        <v>48.2</v>
      </c>
      <c r="E4099">
        <v>121708036</v>
      </c>
    </row>
    <row r="4100" spans="1:5" x14ac:dyDescent="0.3">
      <c r="A4100">
        <v>39590</v>
      </c>
      <c r="B4100">
        <v>48.35</v>
      </c>
      <c r="E4100">
        <v>153198168</v>
      </c>
    </row>
    <row r="4101" spans="1:5" x14ac:dyDescent="0.3">
      <c r="A4101">
        <v>39589</v>
      </c>
      <c r="B4101">
        <v>48.18</v>
      </c>
      <c r="E4101">
        <v>192807639</v>
      </c>
    </row>
    <row r="4102" spans="1:5" x14ac:dyDescent="0.3">
      <c r="A4102">
        <v>39588</v>
      </c>
      <c r="B4102">
        <v>49.27</v>
      </c>
      <c r="E4102">
        <v>137163640</v>
      </c>
    </row>
    <row r="4103" spans="1:5" x14ac:dyDescent="0.3">
      <c r="A4103">
        <v>39587</v>
      </c>
      <c r="B4103">
        <v>49.65</v>
      </c>
      <c r="E4103">
        <v>140179612</v>
      </c>
    </row>
    <row r="4104" spans="1:5" x14ac:dyDescent="0.3">
      <c r="A4104">
        <v>39584</v>
      </c>
      <c r="B4104">
        <v>50.009900000000002</v>
      </c>
      <c r="E4104">
        <v>146563169</v>
      </c>
    </row>
    <row r="4105" spans="1:5" x14ac:dyDescent="0.3">
      <c r="A4105">
        <v>39583</v>
      </c>
      <c r="B4105">
        <v>49.97</v>
      </c>
      <c r="E4105">
        <v>157248829</v>
      </c>
    </row>
    <row r="4106" spans="1:5" x14ac:dyDescent="0.3">
      <c r="A4106">
        <v>39582</v>
      </c>
      <c r="B4106">
        <v>49.11</v>
      </c>
      <c r="E4106">
        <v>143598133</v>
      </c>
    </row>
    <row r="4107" spans="1:5" x14ac:dyDescent="0.3">
      <c r="A4107">
        <v>39581</v>
      </c>
      <c r="B4107">
        <v>49.22</v>
      </c>
      <c r="E4107">
        <v>85448028</v>
      </c>
    </row>
    <row r="4108" spans="1:5" x14ac:dyDescent="0.3">
      <c r="A4108">
        <v>39580</v>
      </c>
      <c r="B4108">
        <v>49.09</v>
      </c>
      <c r="E4108">
        <v>89636010</v>
      </c>
    </row>
    <row r="4109" spans="1:5" x14ac:dyDescent="0.3">
      <c r="A4109">
        <v>39577</v>
      </c>
      <c r="B4109">
        <v>48.21</v>
      </c>
      <c r="E4109">
        <v>97061976</v>
      </c>
    </row>
    <row r="4110" spans="1:5" x14ac:dyDescent="0.3">
      <c r="A4110">
        <v>39576</v>
      </c>
      <c r="B4110">
        <v>48.4</v>
      </c>
      <c r="E4110">
        <v>128058662</v>
      </c>
    </row>
    <row r="4111" spans="1:5" x14ac:dyDescent="0.3">
      <c r="A4111">
        <v>39575</v>
      </c>
      <c r="B4111">
        <v>48.04</v>
      </c>
      <c r="E4111">
        <v>140008268</v>
      </c>
    </row>
    <row r="4112" spans="1:5" x14ac:dyDescent="0.3">
      <c r="A4112">
        <v>39574</v>
      </c>
      <c r="B4112">
        <v>48.93</v>
      </c>
      <c r="E4112">
        <v>139582514</v>
      </c>
    </row>
    <row r="4113" spans="1:5" x14ac:dyDescent="0.3">
      <c r="A4113">
        <v>39573</v>
      </c>
      <c r="B4113">
        <v>48.63</v>
      </c>
      <c r="E4113">
        <v>75624625</v>
      </c>
    </row>
    <row r="4114" spans="1:5" x14ac:dyDescent="0.3">
      <c r="A4114">
        <v>39570</v>
      </c>
      <c r="B4114">
        <v>48.77</v>
      </c>
      <c r="E4114">
        <v>124989913</v>
      </c>
    </row>
    <row r="4115" spans="1:5" x14ac:dyDescent="0.3">
      <c r="A4115">
        <v>39569</v>
      </c>
      <c r="B4115">
        <v>48.7</v>
      </c>
      <c r="E4115">
        <v>143596884</v>
      </c>
    </row>
    <row r="4116" spans="1:5" x14ac:dyDescent="0.3">
      <c r="A4116">
        <v>39568</v>
      </c>
      <c r="B4116">
        <v>47.21</v>
      </c>
      <c r="E4116">
        <v>132152671</v>
      </c>
    </row>
    <row r="4117" spans="1:5" x14ac:dyDescent="0.3">
      <c r="A4117">
        <v>39567</v>
      </c>
      <c r="B4117">
        <v>47.6</v>
      </c>
      <c r="E4117">
        <v>91270601</v>
      </c>
    </row>
    <row r="4118" spans="1:5" x14ac:dyDescent="0.3">
      <c r="A4118">
        <v>39566</v>
      </c>
      <c r="B4118">
        <v>47.24</v>
      </c>
      <c r="E4118">
        <v>71243949</v>
      </c>
    </row>
    <row r="4119" spans="1:5" x14ac:dyDescent="0.3">
      <c r="A4119">
        <v>39563</v>
      </c>
      <c r="B4119">
        <v>47.15</v>
      </c>
      <c r="E4119">
        <v>121945352</v>
      </c>
    </row>
    <row r="4120" spans="1:5" x14ac:dyDescent="0.3">
      <c r="A4120">
        <v>39562</v>
      </c>
      <c r="B4120">
        <v>47.27</v>
      </c>
      <c r="E4120">
        <v>166694557</v>
      </c>
    </row>
    <row r="4121" spans="1:5" x14ac:dyDescent="0.3">
      <c r="A4121">
        <v>39561</v>
      </c>
      <c r="B4121">
        <v>46.85</v>
      </c>
      <c r="E4121">
        <v>131086179</v>
      </c>
    </row>
    <row r="4122" spans="1:5" x14ac:dyDescent="0.3">
      <c r="A4122">
        <v>39560</v>
      </c>
      <c r="B4122">
        <v>46.34</v>
      </c>
      <c r="E4122">
        <v>104689529</v>
      </c>
    </row>
    <row r="4123" spans="1:5" x14ac:dyDescent="0.3">
      <c r="A4123">
        <v>39559</v>
      </c>
      <c r="B4123">
        <v>47.04</v>
      </c>
      <c r="E4123">
        <v>83303164</v>
      </c>
    </row>
    <row r="4124" spans="1:5" x14ac:dyDescent="0.3">
      <c r="A4124">
        <v>39556</v>
      </c>
      <c r="B4124">
        <v>46.71</v>
      </c>
      <c r="E4124">
        <v>133022442</v>
      </c>
    </row>
    <row r="4125" spans="1:5" x14ac:dyDescent="0.3">
      <c r="A4125">
        <v>39555</v>
      </c>
      <c r="B4125">
        <v>45.27</v>
      </c>
      <c r="E4125">
        <v>125056809</v>
      </c>
    </row>
    <row r="4126" spans="1:5" x14ac:dyDescent="0.3">
      <c r="A4126">
        <v>39554</v>
      </c>
      <c r="B4126">
        <v>45.37</v>
      </c>
      <c r="E4126">
        <v>134027892</v>
      </c>
    </row>
    <row r="4127" spans="1:5" x14ac:dyDescent="0.3">
      <c r="A4127">
        <v>39553</v>
      </c>
      <c r="B4127">
        <v>44.14</v>
      </c>
      <c r="E4127">
        <v>124232274</v>
      </c>
    </row>
    <row r="4128" spans="1:5" x14ac:dyDescent="0.3">
      <c r="A4128">
        <v>39552</v>
      </c>
      <c r="B4128">
        <v>44.08</v>
      </c>
      <c r="E4128">
        <v>89274579</v>
      </c>
    </row>
    <row r="4129" spans="1:5" x14ac:dyDescent="0.3">
      <c r="A4129">
        <v>39549</v>
      </c>
      <c r="B4129">
        <v>44.28</v>
      </c>
      <c r="E4129">
        <v>120135376</v>
      </c>
    </row>
    <row r="4130" spans="1:5" x14ac:dyDescent="0.3">
      <c r="A4130">
        <v>39548</v>
      </c>
      <c r="B4130">
        <v>45.54</v>
      </c>
      <c r="E4130">
        <v>112800408</v>
      </c>
    </row>
    <row r="4131" spans="1:5" x14ac:dyDescent="0.3">
      <c r="A4131">
        <v>39547</v>
      </c>
      <c r="B4131">
        <v>44.9</v>
      </c>
      <c r="E4131">
        <v>127256916</v>
      </c>
    </row>
    <row r="4132" spans="1:5" x14ac:dyDescent="0.3">
      <c r="A4132">
        <v>39546</v>
      </c>
      <c r="B4132">
        <v>45.41</v>
      </c>
      <c r="E4132">
        <v>97565928</v>
      </c>
    </row>
    <row r="4133" spans="1:5" x14ac:dyDescent="0.3">
      <c r="A4133">
        <v>39545</v>
      </c>
      <c r="B4133">
        <v>45.76</v>
      </c>
      <c r="E4133">
        <v>102610742</v>
      </c>
    </row>
    <row r="4134" spans="1:5" x14ac:dyDescent="0.3">
      <c r="A4134">
        <v>39542</v>
      </c>
      <c r="B4134">
        <v>45.86</v>
      </c>
      <c r="E4134">
        <v>139275842</v>
      </c>
    </row>
    <row r="4135" spans="1:5" x14ac:dyDescent="0.3">
      <c r="A4135">
        <v>39541</v>
      </c>
      <c r="B4135">
        <v>45.59</v>
      </c>
      <c r="E4135">
        <v>140033769</v>
      </c>
    </row>
    <row r="4136" spans="1:5" x14ac:dyDescent="0.3">
      <c r="A4136">
        <v>39540</v>
      </c>
      <c r="B4136">
        <v>45.49</v>
      </c>
      <c r="E4136">
        <v>132486770</v>
      </c>
    </row>
    <row r="4137" spans="1:5" x14ac:dyDescent="0.3">
      <c r="A4137">
        <v>39539</v>
      </c>
      <c r="B4137">
        <v>45.59</v>
      </c>
      <c r="E4137">
        <v>137494358</v>
      </c>
    </row>
    <row r="4138" spans="1:5" x14ac:dyDescent="0.3">
      <c r="A4138">
        <v>39538</v>
      </c>
      <c r="B4138">
        <v>43.72</v>
      </c>
      <c r="E4138">
        <v>113644759</v>
      </c>
    </row>
    <row r="4139" spans="1:5" x14ac:dyDescent="0.3">
      <c r="A4139">
        <v>39535</v>
      </c>
      <c r="B4139">
        <v>43.49</v>
      </c>
      <c r="E4139">
        <v>111838105</v>
      </c>
    </row>
    <row r="4140" spans="1:5" x14ac:dyDescent="0.3">
      <c r="A4140">
        <v>39534</v>
      </c>
      <c r="B4140">
        <v>43.71</v>
      </c>
      <c r="E4140">
        <v>143868548</v>
      </c>
    </row>
    <row r="4141" spans="1:5" x14ac:dyDescent="0.3">
      <c r="A4141">
        <v>39533</v>
      </c>
      <c r="B4141">
        <v>44.7</v>
      </c>
      <c r="E4141">
        <v>124824584</v>
      </c>
    </row>
    <row r="4142" spans="1:5" x14ac:dyDescent="0.3">
      <c r="A4142">
        <v>39532</v>
      </c>
      <c r="B4142">
        <v>44.83</v>
      </c>
      <c r="E4142">
        <v>118219647</v>
      </c>
    </row>
    <row r="4143" spans="1:5" x14ac:dyDescent="0.3">
      <c r="A4143">
        <v>39531</v>
      </c>
      <c r="B4143">
        <v>44.579900000000002</v>
      </c>
      <c r="E4143">
        <v>125075618</v>
      </c>
    </row>
    <row r="4144" spans="1:5" x14ac:dyDescent="0.3">
      <c r="A4144">
        <v>39527</v>
      </c>
      <c r="B4144">
        <v>43.09</v>
      </c>
      <c r="E4144">
        <v>128396981</v>
      </c>
    </row>
    <row r="4145" spans="1:5" x14ac:dyDescent="0.3">
      <c r="A4145">
        <v>39526</v>
      </c>
      <c r="B4145">
        <v>42.26</v>
      </c>
      <c r="E4145">
        <v>216157167</v>
      </c>
    </row>
    <row r="4146" spans="1:5" x14ac:dyDescent="0.3">
      <c r="A4146">
        <v>39525</v>
      </c>
      <c r="B4146">
        <v>43.33</v>
      </c>
      <c r="E4146">
        <v>216300368</v>
      </c>
    </row>
    <row r="4147" spans="1:5" x14ac:dyDescent="0.3">
      <c r="A4147">
        <v>39524</v>
      </c>
      <c r="B4147">
        <v>41.48</v>
      </c>
      <c r="E4147">
        <v>193130557</v>
      </c>
    </row>
    <row r="4148" spans="1:5" x14ac:dyDescent="0.3">
      <c r="A4148">
        <v>39521</v>
      </c>
      <c r="B4148">
        <v>42.25</v>
      </c>
      <c r="E4148">
        <v>309589728</v>
      </c>
    </row>
    <row r="4149" spans="1:5" x14ac:dyDescent="0.3">
      <c r="A4149">
        <v>39520</v>
      </c>
      <c r="B4149">
        <v>43.04</v>
      </c>
      <c r="E4149">
        <v>208991739</v>
      </c>
    </row>
    <row r="4150" spans="1:5" x14ac:dyDescent="0.3">
      <c r="A4150">
        <v>39519</v>
      </c>
      <c r="B4150">
        <v>42.71</v>
      </c>
      <c r="E4150">
        <v>155566029</v>
      </c>
    </row>
    <row r="4151" spans="1:5" x14ac:dyDescent="0.3">
      <c r="A4151">
        <v>39518</v>
      </c>
      <c r="B4151">
        <v>42.830100000000002</v>
      </c>
      <c r="E4151">
        <v>196888180</v>
      </c>
    </row>
    <row r="4152" spans="1:5" x14ac:dyDescent="0.3">
      <c r="A4152">
        <v>39517</v>
      </c>
      <c r="B4152">
        <v>41.26</v>
      </c>
      <c r="E4152">
        <v>146964132</v>
      </c>
    </row>
    <row r="4153" spans="1:5" x14ac:dyDescent="0.3">
      <c r="A4153">
        <v>39514</v>
      </c>
      <c r="B4153">
        <v>42.07</v>
      </c>
      <c r="E4153">
        <v>242552368</v>
      </c>
    </row>
    <row r="4154" spans="1:5" x14ac:dyDescent="0.3">
      <c r="A4154">
        <v>39513</v>
      </c>
      <c r="B4154">
        <v>42.17</v>
      </c>
      <c r="E4154">
        <v>152752159</v>
      </c>
    </row>
    <row r="4155" spans="1:5" x14ac:dyDescent="0.3">
      <c r="A4155">
        <v>39512</v>
      </c>
      <c r="B4155">
        <v>43.119900000000001</v>
      </c>
      <c r="E4155">
        <v>183208205</v>
      </c>
    </row>
    <row r="4156" spans="1:5" x14ac:dyDescent="0.3">
      <c r="A4156">
        <v>39511</v>
      </c>
      <c r="B4156">
        <v>42.91</v>
      </c>
      <c r="E4156">
        <v>183850962</v>
      </c>
    </row>
    <row r="4157" spans="1:5" x14ac:dyDescent="0.3">
      <c r="A4157">
        <v>39510</v>
      </c>
      <c r="B4157">
        <v>42.67</v>
      </c>
      <c r="E4157">
        <v>133641955</v>
      </c>
    </row>
    <row r="4158" spans="1:5" x14ac:dyDescent="0.3">
      <c r="A4158">
        <v>39507</v>
      </c>
      <c r="B4158">
        <v>42.95</v>
      </c>
      <c r="E4158">
        <v>188724544</v>
      </c>
    </row>
    <row r="4159" spans="1:5" x14ac:dyDescent="0.3">
      <c r="A4159">
        <v>39506</v>
      </c>
      <c r="B4159">
        <v>44.12</v>
      </c>
      <c r="E4159">
        <v>129196647</v>
      </c>
    </row>
    <row r="4160" spans="1:5" x14ac:dyDescent="0.3">
      <c r="A4160">
        <v>39505</v>
      </c>
      <c r="B4160">
        <v>44.29</v>
      </c>
      <c r="E4160">
        <v>125682592</v>
      </c>
    </row>
    <row r="4161" spans="1:5" x14ac:dyDescent="0.3">
      <c r="A4161">
        <v>39504</v>
      </c>
      <c r="B4161">
        <v>44.07</v>
      </c>
      <c r="E4161">
        <v>148375824</v>
      </c>
    </row>
    <row r="4162" spans="1:5" x14ac:dyDescent="0.3">
      <c r="A4162">
        <v>39503</v>
      </c>
      <c r="B4162">
        <v>43.9</v>
      </c>
      <c r="E4162">
        <v>121444230</v>
      </c>
    </row>
    <row r="4163" spans="1:5" x14ac:dyDescent="0.3">
      <c r="A4163">
        <v>39500</v>
      </c>
      <c r="B4163">
        <v>43.68</v>
      </c>
      <c r="E4163">
        <v>157364607</v>
      </c>
    </row>
    <row r="4164" spans="1:5" x14ac:dyDescent="0.3">
      <c r="A4164">
        <v>39499</v>
      </c>
      <c r="B4164">
        <v>43.52</v>
      </c>
      <c r="E4164">
        <v>127856974</v>
      </c>
    </row>
    <row r="4165" spans="1:5" x14ac:dyDescent="0.3">
      <c r="A4165">
        <v>39498</v>
      </c>
      <c r="B4165">
        <v>43.94</v>
      </c>
      <c r="E4165">
        <v>137338773</v>
      </c>
    </row>
    <row r="4166" spans="1:5" x14ac:dyDescent="0.3">
      <c r="A4166">
        <v>39497</v>
      </c>
      <c r="B4166">
        <v>43.74</v>
      </c>
      <c r="E4166">
        <v>110507578</v>
      </c>
    </row>
    <row r="4167" spans="1:5" x14ac:dyDescent="0.3">
      <c r="A4167">
        <v>39493</v>
      </c>
      <c r="B4167">
        <v>43.82</v>
      </c>
      <c r="E4167">
        <v>100053230</v>
      </c>
    </row>
    <row r="4168" spans="1:5" x14ac:dyDescent="0.3">
      <c r="A4168">
        <v>39492</v>
      </c>
      <c r="B4168">
        <v>43.97</v>
      </c>
      <c r="E4168">
        <v>170868895</v>
      </c>
    </row>
    <row r="4169" spans="1:5" x14ac:dyDescent="0.3">
      <c r="A4169">
        <v>39491</v>
      </c>
      <c r="B4169">
        <v>44.78</v>
      </c>
      <c r="E4169">
        <v>148685818</v>
      </c>
    </row>
    <row r="4170" spans="1:5" x14ac:dyDescent="0.3">
      <c r="A4170">
        <v>39490</v>
      </c>
      <c r="B4170">
        <v>43.82</v>
      </c>
      <c r="E4170">
        <v>145412357</v>
      </c>
    </row>
    <row r="4171" spans="1:5" x14ac:dyDescent="0.3">
      <c r="A4171">
        <v>39489</v>
      </c>
      <c r="B4171">
        <v>44.07</v>
      </c>
      <c r="E4171">
        <v>119562293</v>
      </c>
    </row>
    <row r="4172" spans="1:5" x14ac:dyDescent="0.3">
      <c r="A4172">
        <v>39486</v>
      </c>
      <c r="B4172">
        <v>43.6</v>
      </c>
      <c r="E4172">
        <v>173781243</v>
      </c>
    </row>
    <row r="4173" spans="1:5" x14ac:dyDescent="0.3">
      <c r="A4173">
        <v>39485</v>
      </c>
      <c r="B4173">
        <v>43.11</v>
      </c>
      <c r="E4173">
        <v>286342201</v>
      </c>
    </row>
    <row r="4174" spans="1:5" x14ac:dyDescent="0.3">
      <c r="A4174">
        <v>39484</v>
      </c>
      <c r="B4174">
        <v>42.81</v>
      </c>
      <c r="E4174">
        <v>178284962</v>
      </c>
    </row>
    <row r="4175" spans="1:5" x14ac:dyDescent="0.3">
      <c r="A4175">
        <v>39483</v>
      </c>
      <c r="B4175">
        <v>43.669899999999998</v>
      </c>
      <c r="E4175">
        <v>188990379</v>
      </c>
    </row>
    <row r="4176" spans="1:5" x14ac:dyDescent="0.3">
      <c r="A4176">
        <v>39482</v>
      </c>
      <c r="B4176">
        <v>44.95</v>
      </c>
      <c r="E4176">
        <v>100209834</v>
      </c>
    </row>
    <row r="4177" spans="1:5" x14ac:dyDescent="0.3">
      <c r="A4177">
        <v>39479</v>
      </c>
      <c r="B4177">
        <v>45.5899</v>
      </c>
      <c r="E4177">
        <v>161920253</v>
      </c>
    </row>
    <row r="4178" spans="1:5" x14ac:dyDescent="0.3">
      <c r="A4178">
        <v>39478</v>
      </c>
      <c r="B4178">
        <v>45.13</v>
      </c>
      <c r="E4178">
        <v>246824010</v>
      </c>
    </row>
    <row r="4179" spans="1:5" x14ac:dyDescent="0.3">
      <c r="A4179">
        <v>39477</v>
      </c>
      <c r="B4179">
        <v>44.37</v>
      </c>
      <c r="E4179">
        <v>220824400</v>
      </c>
    </row>
    <row r="4180" spans="1:5" x14ac:dyDescent="0.3">
      <c r="A4180">
        <v>39476</v>
      </c>
      <c r="B4180">
        <v>44.41</v>
      </c>
      <c r="E4180">
        <v>138519982</v>
      </c>
    </row>
    <row r="4181" spans="1:5" x14ac:dyDescent="0.3">
      <c r="A4181">
        <v>39475</v>
      </c>
      <c r="B4181">
        <v>44.33</v>
      </c>
      <c r="E4181">
        <v>163711180</v>
      </c>
    </row>
    <row r="4182" spans="1:5" x14ac:dyDescent="0.3">
      <c r="A4182">
        <v>39472</v>
      </c>
      <c r="B4182">
        <v>43.99</v>
      </c>
      <c r="E4182">
        <v>199299091</v>
      </c>
    </row>
    <row r="4183" spans="1:5" x14ac:dyDescent="0.3">
      <c r="A4183">
        <v>39471</v>
      </c>
      <c r="B4183">
        <v>44.91</v>
      </c>
      <c r="E4183">
        <v>250249051</v>
      </c>
    </row>
    <row r="4184" spans="1:5" x14ac:dyDescent="0.3">
      <c r="A4184">
        <v>39470</v>
      </c>
      <c r="B4184">
        <v>44.02</v>
      </c>
      <c r="E4184">
        <v>390156448</v>
      </c>
    </row>
    <row r="4185" spans="1:5" x14ac:dyDescent="0.3">
      <c r="A4185">
        <v>39469</v>
      </c>
      <c r="B4185">
        <v>44.18</v>
      </c>
      <c r="E4185">
        <v>325732226</v>
      </c>
    </row>
    <row r="4186" spans="1:5" x14ac:dyDescent="0.3">
      <c r="A4186">
        <v>39465</v>
      </c>
      <c r="B4186">
        <v>45.35</v>
      </c>
      <c r="E4186">
        <v>273063208</v>
      </c>
    </row>
    <row r="4187" spans="1:5" x14ac:dyDescent="0.3">
      <c r="A4187">
        <v>39464</v>
      </c>
      <c r="B4187">
        <v>45.41</v>
      </c>
      <c r="E4187">
        <v>254455987</v>
      </c>
    </row>
    <row r="4188" spans="1:5" x14ac:dyDescent="0.3">
      <c r="A4188">
        <v>39463</v>
      </c>
      <c r="B4188">
        <v>46.05</v>
      </c>
      <c r="E4188">
        <v>265725123</v>
      </c>
    </row>
    <row r="4189" spans="1:5" x14ac:dyDescent="0.3">
      <c r="A4189">
        <v>39462</v>
      </c>
      <c r="B4189">
        <v>46.55</v>
      </c>
      <c r="E4189">
        <v>241791958</v>
      </c>
    </row>
    <row r="4190" spans="1:5" x14ac:dyDescent="0.3">
      <c r="A4190">
        <v>39461</v>
      </c>
      <c r="B4190">
        <v>47.87</v>
      </c>
      <c r="E4190">
        <v>168048431</v>
      </c>
    </row>
    <row r="4191" spans="1:5" x14ac:dyDescent="0.3">
      <c r="A4191">
        <v>39458</v>
      </c>
      <c r="B4191">
        <v>47.05</v>
      </c>
      <c r="E4191">
        <v>211685127</v>
      </c>
    </row>
    <row r="4192" spans="1:5" x14ac:dyDescent="0.3">
      <c r="A4192">
        <v>39457</v>
      </c>
      <c r="B4192">
        <v>47.99</v>
      </c>
      <c r="E4192">
        <v>249963616</v>
      </c>
    </row>
    <row r="4193" spans="1:5" x14ac:dyDescent="0.3">
      <c r="A4193">
        <v>39456</v>
      </c>
      <c r="B4193">
        <v>47.92</v>
      </c>
      <c r="E4193">
        <v>254110742</v>
      </c>
    </row>
    <row r="4194" spans="1:5" x14ac:dyDescent="0.3">
      <c r="A4194">
        <v>39455</v>
      </c>
      <c r="B4194">
        <v>46.92</v>
      </c>
      <c r="E4194">
        <v>261699993</v>
      </c>
    </row>
    <row r="4195" spans="1:5" x14ac:dyDescent="0.3">
      <c r="A4195">
        <v>39454</v>
      </c>
      <c r="B4195">
        <v>48.17</v>
      </c>
      <c r="E4195">
        <v>235083589</v>
      </c>
    </row>
    <row r="4196" spans="1:5" x14ac:dyDescent="0.3">
      <c r="A4196">
        <v>39451</v>
      </c>
      <c r="B4196">
        <v>48.4</v>
      </c>
      <c r="E4196">
        <v>212658574</v>
      </c>
    </row>
    <row r="4197" spans="1:5" x14ac:dyDescent="0.3">
      <c r="A4197">
        <v>39450</v>
      </c>
      <c r="B4197">
        <v>50.62</v>
      </c>
      <c r="E4197">
        <v>114105510</v>
      </c>
    </row>
    <row r="4198" spans="1:5" x14ac:dyDescent="0.3">
      <c r="A4198">
        <v>39449</v>
      </c>
      <c r="B4198">
        <v>50.45</v>
      </c>
      <c r="E4198">
        <v>152344477</v>
      </c>
    </row>
    <row r="4199" spans="1:5" x14ac:dyDescent="0.3">
      <c r="A4199">
        <v>39447</v>
      </c>
      <c r="B4199">
        <v>51.22</v>
      </c>
      <c r="E4199">
        <v>70137773</v>
      </c>
    </row>
    <row r="4200" spans="1:5" x14ac:dyDescent="0.3">
      <c r="A4200">
        <v>39444</v>
      </c>
      <c r="B4200">
        <v>51.86</v>
      </c>
      <c r="E4200">
        <v>67559859</v>
      </c>
    </row>
    <row r="4201" spans="1:5" x14ac:dyDescent="0.3">
      <c r="A4201">
        <v>39443</v>
      </c>
      <c r="B4201">
        <v>51.93</v>
      </c>
      <c r="E4201">
        <v>65778895</v>
      </c>
    </row>
    <row r="4202" spans="1:5" x14ac:dyDescent="0.3">
      <c r="A4202">
        <v>39442</v>
      </c>
      <c r="B4202">
        <v>52.5</v>
      </c>
      <c r="E4202">
        <v>58492079</v>
      </c>
    </row>
    <row r="4203" spans="1:5" x14ac:dyDescent="0.3">
      <c r="A4203">
        <v>39440</v>
      </c>
      <c r="B4203">
        <v>52.24</v>
      </c>
      <c r="E4203">
        <v>34499893</v>
      </c>
    </row>
    <row r="4204" spans="1:5" x14ac:dyDescent="0.3">
      <c r="A4204">
        <v>39437</v>
      </c>
      <c r="B4204">
        <v>51.85</v>
      </c>
      <c r="E4204">
        <v>107613153</v>
      </c>
    </row>
    <row r="4205" spans="1:5" x14ac:dyDescent="0.3">
      <c r="A4205">
        <v>39436</v>
      </c>
      <c r="B4205">
        <v>50.9</v>
      </c>
      <c r="E4205">
        <v>167342283</v>
      </c>
    </row>
    <row r="4206" spans="1:5" x14ac:dyDescent="0.3">
      <c r="A4206">
        <v>39435</v>
      </c>
      <c r="B4206">
        <v>49.88</v>
      </c>
      <c r="E4206">
        <v>137971798</v>
      </c>
    </row>
    <row r="4207" spans="1:5" x14ac:dyDescent="0.3">
      <c r="A4207">
        <v>39434</v>
      </c>
      <c r="B4207">
        <v>49.89</v>
      </c>
      <c r="E4207">
        <v>154251626</v>
      </c>
    </row>
    <row r="4208" spans="1:5" x14ac:dyDescent="0.3">
      <c r="A4208">
        <v>39433</v>
      </c>
      <c r="B4208">
        <v>49.73</v>
      </c>
      <c r="E4208">
        <v>134377521</v>
      </c>
    </row>
    <row r="4209" spans="1:5" x14ac:dyDescent="0.3">
      <c r="A4209">
        <v>39430</v>
      </c>
      <c r="B4209">
        <v>50.97</v>
      </c>
      <c r="E4209">
        <v>128407935</v>
      </c>
    </row>
    <row r="4210" spans="1:5" x14ac:dyDescent="0.3">
      <c r="A4210">
        <v>39429</v>
      </c>
      <c r="B4210">
        <v>51.5</v>
      </c>
      <c r="E4210">
        <v>153682083</v>
      </c>
    </row>
    <row r="4211" spans="1:5" x14ac:dyDescent="0.3">
      <c r="A4211">
        <v>39428</v>
      </c>
      <c r="B4211">
        <v>51.78</v>
      </c>
      <c r="E4211">
        <v>162975125</v>
      </c>
    </row>
    <row r="4212" spans="1:5" x14ac:dyDescent="0.3">
      <c r="A4212">
        <v>39427</v>
      </c>
      <c r="B4212">
        <v>51.32</v>
      </c>
      <c r="E4212">
        <v>167064664</v>
      </c>
    </row>
    <row r="4213" spans="1:5" x14ac:dyDescent="0.3">
      <c r="A4213">
        <v>39426</v>
      </c>
      <c r="B4213">
        <v>52.54</v>
      </c>
      <c r="E4213">
        <v>75657874</v>
      </c>
    </row>
    <row r="4214" spans="1:5" x14ac:dyDescent="0.3">
      <c r="A4214">
        <v>39423</v>
      </c>
      <c r="B4214">
        <v>52.33</v>
      </c>
      <c r="E4214">
        <v>88992298</v>
      </c>
    </row>
    <row r="4215" spans="1:5" x14ac:dyDescent="0.3">
      <c r="A4215">
        <v>39422</v>
      </c>
      <c r="B4215">
        <v>52.32</v>
      </c>
      <c r="E4215">
        <v>99763571</v>
      </c>
    </row>
    <row r="4216" spans="1:5" x14ac:dyDescent="0.3">
      <c r="A4216">
        <v>39421</v>
      </c>
      <c r="B4216">
        <v>51.57</v>
      </c>
      <c r="E4216">
        <v>137621191</v>
      </c>
    </row>
    <row r="4217" spans="1:5" x14ac:dyDescent="0.3">
      <c r="A4217">
        <v>39420</v>
      </c>
      <c r="B4217">
        <v>50.67</v>
      </c>
      <c r="E4217">
        <v>113374086</v>
      </c>
    </row>
    <row r="4218" spans="1:5" x14ac:dyDescent="0.3">
      <c r="A4218">
        <v>39419</v>
      </c>
      <c r="B4218">
        <v>50.88</v>
      </c>
      <c r="E4218">
        <v>108625642</v>
      </c>
    </row>
    <row r="4219" spans="1:5" x14ac:dyDescent="0.3">
      <c r="A4219">
        <v>39416</v>
      </c>
      <c r="B4219">
        <v>51.31</v>
      </c>
      <c r="E4219">
        <v>171417328</v>
      </c>
    </row>
    <row r="4220" spans="1:5" x14ac:dyDescent="0.3">
      <c r="A4220">
        <v>39415</v>
      </c>
      <c r="B4220">
        <v>51.7</v>
      </c>
      <c r="E4220">
        <v>172087257</v>
      </c>
    </row>
    <row r="4221" spans="1:5" x14ac:dyDescent="0.3">
      <c r="A4221">
        <v>39414</v>
      </c>
      <c r="B4221">
        <v>51.48</v>
      </c>
      <c r="E4221">
        <v>216868008</v>
      </c>
    </row>
    <row r="4222" spans="1:5" x14ac:dyDescent="0.3">
      <c r="A4222">
        <v>39413</v>
      </c>
      <c r="B4222">
        <v>49.96</v>
      </c>
      <c r="E4222">
        <v>211369293</v>
      </c>
    </row>
    <row r="4223" spans="1:5" x14ac:dyDescent="0.3">
      <c r="A4223">
        <v>39412</v>
      </c>
      <c r="B4223">
        <v>48.98</v>
      </c>
      <c r="E4223">
        <v>150352064</v>
      </c>
    </row>
    <row r="4224" spans="1:5" x14ac:dyDescent="0.3">
      <c r="A4224">
        <v>39409</v>
      </c>
      <c r="B4224">
        <v>49.84</v>
      </c>
      <c r="E4224">
        <v>46472533</v>
      </c>
    </row>
    <row r="4225" spans="1:5" x14ac:dyDescent="0.3">
      <c r="A4225">
        <v>39407</v>
      </c>
      <c r="B4225">
        <v>49.31</v>
      </c>
      <c r="E4225">
        <v>212724152</v>
      </c>
    </row>
    <row r="4226" spans="1:5" x14ac:dyDescent="0.3">
      <c r="A4226">
        <v>39406</v>
      </c>
      <c r="B4226">
        <v>49.9</v>
      </c>
      <c r="E4226">
        <v>300763582</v>
      </c>
    </row>
    <row r="4227" spans="1:5" x14ac:dyDescent="0.3">
      <c r="A4227">
        <v>39405</v>
      </c>
      <c r="B4227">
        <v>49.7</v>
      </c>
      <c r="E4227">
        <v>198651025</v>
      </c>
    </row>
    <row r="4228" spans="1:5" x14ac:dyDescent="0.3">
      <c r="A4228">
        <v>39402</v>
      </c>
      <c r="B4228">
        <v>50.28</v>
      </c>
      <c r="E4228">
        <v>263623649</v>
      </c>
    </row>
    <row r="4229" spans="1:5" x14ac:dyDescent="0.3">
      <c r="A4229">
        <v>39401</v>
      </c>
      <c r="B4229">
        <v>49.82</v>
      </c>
      <c r="E4229">
        <v>251548792</v>
      </c>
    </row>
    <row r="4230" spans="1:5" x14ac:dyDescent="0.3">
      <c r="A4230">
        <v>39400</v>
      </c>
      <c r="B4230">
        <v>50.09</v>
      </c>
      <c r="E4230">
        <v>263285341</v>
      </c>
    </row>
    <row r="4231" spans="1:5" x14ac:dyDescent="0.3">
      <c r="A4231">
        <v>39399</v>
      </c>
      <c r="B4231">
        <v>50.74</v>
      </c>
      <c r="E4231">
        <v>255625879</v>
      </c>
    </row>
    <row r="4232" spans="1:5" x14ac:dyDescent="0.3">
      <c r="A4232">
        <v>39398</v>
      </c>
      <c r="B4232">
        <v>48.73</v>
      </c>
      <c r="E4232">
        <v>283215926</v>
      </c>
    </row>
    <row r="4233" spans="1:5" x14ac:dyDescent="0.3">
      <c r="A4233">
        <v>39395</v>
      </c>
      <c r="B4233">
        <v>50</v>
      </c>
      <c r="E4233">
        <v>309419820</v>
      </c>
    </row>
    <row r="4234" spans="1:5" x14ac:dyDescent="0.3">
      <c r="A4234">
        <v>39394</v>
      </c>
      <c r="B4234">
        <v>51.73</v>
      </c>
      <c r="E4234">
        <v>380626329</v>
      </c>
    </row>
    <row r="4235" spans="1:5" x14ac:dyDescent="0.3">
      <c r="A4235">
        <v>39393</v>
      </c>
      <c r="B4235">
        <v>53.35</v>
      </c>
      <c r="E4235">
        <v>197908188</v>
      </c>
    </row>
    <row r="4236" spans="1:5" x14ac:dyDescent="0.3">
      <c r="A4236">
        <v>39392</v>
      </c>
      <c r="B4236">
        <v>54.68</v>
      </c>
      <c r="E4236">
        <v>131884651</v>
      </c>
    </row>
    <row r="4237" spans="1:5" x14ac:dyDescent="0.3">
      <c r="A4237">
        <v>39391</v>
      </c>
      <c r="B4237">
        <v>54.07</v>
      </c>
      <c r="E4237">
        <v>150588814</v>
      </c>
    </row>
    <row r="4238" spans="1:5" x14ac:dyDescent="0.3">
      <c r="A4238">
        <v>39388</v>
      </c>
      <c r="B4238">
        <v>54.42</v>
      </c>
      <c r="E4238">
        <v>217882894</v>
      </c>
    </row>
    <row r="4239" spans="1:5" x14ac:dyDescent="0.3">
      <c r="A4239">
        <v>39387</v>
      </c>
      <c r="B4239">
        <v>54</v>
      </c>
      <c r="E4239">
        <v>181974177</v>
      </c>
    </row>
    <row r="4240" spans="1:5" x14ac:dyDescent="0.3">
      <c r="A4240">
        <v>39386</v>
      </c>
      <c r="B4240">
        <v>55.03</v>
      </c>
      <c r="E4240">
        <v>148431832</v>
      </c>
    </row>
    <row r="4241" spans="1:5" x14ac:dyDescent="0.3">
      <c r="A4241">
        <v>39385</v>
      </c>
      <c r="B4241">
        <v>54.26</v>
      </c>
      <c r="E4241">
        <v>114616598</v>
      </c>
    </row>
    <row r="4242" spans="1:5" x14ac:dyDescent="0.3">
      <c r="A4242">
        <v>39384</v>
      </c>
      <c r="B4242">
        <v>54.16</v>
      </c>
      <c r="E4242">
        <v>101897569</v>
      </c>
    </row>
    <row r="4243" spans="1:5" x14ac:dyDescent="0.3">
      <c r="A4243">
        <v>39381</v>
      </c>
      <c r="B4243">
        <v>53.93</v>
      </c>
      <c r="E4243">
        <v>146690241</v>
      </c>
    </row>
    <row r="4244" spans="1:5" x14ac:dyDescent="0.3">
      <c r="A4244">
        <v>39380</v>
      </c>
      <c r="B4244">
        <v>53.05</v>
      </c>
      <c r="E4244">
        <v>233835345</v>
      </c>
    </row>
    <row r="4245" spans="1:5" x14ac:dyDescent="0.3">
      <c r="A4245">
        <v>39379</v>
      </c>
      <c r="B4245">
        <v>53.77</v>
      </c>
      <c r="E4245">
        <v>298345044</v>
      </c>
    </row>
    <row r="4246" spans="1:5" x14ac:dyDescent="0.3">
      <c r="A4246">
        <v>39378</v>
      </c>
      <c r="B4246">
        <v>54.18</v>
      </c>
      <c r="E4246">
        <v>162362852</v>
      </c>
    </row>
    <row r="4247" spans="1:5" x14ac:dyDescent="0.3">
      <c r="A4247">
        <v>39377</v>
      </c>
      <c r="B4247">
        <v>53.07</v>
      </c>
      <c r="E4247">
        <v>207086958</v>
      </c>
    </row>
    <row r="4248" spans="1:5" x14ac:dyDescent="0.3">
      <c r="A4248">
        <v>39374</v>
      </c>
      <c r="B4248">
        <v>52.44</v>
      </c>
      <c r="E4248">
        <v>245111936</v>
      </c>
    </row>
    <row r="4249" spans="1:5" x14ac:dyDescent="0.3">
      <c r="A4249">
        <v>39373</v>
      </c>
      <c r="B4249">
        <v>53.78</v>
      </c>
      <c r="E4249">
        <v>144501834</v>
      </c>
    </row>
    <row r="4250" spans="1:5" x14ac:dyDescent="0.3">
      <c r="A4250">
        <v>39372</v>
      </c>
      <c r="B4250">
        <v>53.55</v>
      </c>
      <c r="E4250">
        <v>183985125</v>
      </c>
    </row>
    <row r="4251" spans="1:5" x14ac:dyDescent="0.3">
      <c r="A4251">
        <v>39371</v>
      </c>
      <c r="B4251">
        <v>52.87</v>
      </c>
      <c r="E4251">
        <v>193676504</v>
      </c>
    </row>
    <row r="4252" spans="1:5" x14ac:dyDescent="0.3">
      <c r="A4252">
        <v>39370</v>
      </c>
      <c r="B4252">
        <v>53.12</v>
      </c>
      <c r="E4252">
        <v>121578667</v>
      </c>
    </row>
    <row r="4253" spans="1:5" x14ac:dyDescent="0.3">
      <c r="A4253">
        <v>39367</v>
      </c>
      <c r="B4253">
        <v>53.53</v>
      </c>
      <c r="E4253">
        <v>131675908</v>
      </c>
    </row>
    <row r="4254" spans="1:5" x14ac:dyDescent="0.3">
      <c r="A4254">
        <v>39366</v>
      </c>
      <c r="B4254">
        <v>52.66</v>
      </c>
      <c r="E4254">
        <v>239786623</v>
      </c>
    </row>
    <row r="4255" spans="1:5" x14ac:dyDescent="0.3">
      <c r="A4255">
        <v>39365</v>
      </c>
      <c r="B4255">
        <v>53.51</v>
      </c>
      <c r="E4255">
        <v>91777473</v>
      </c>
    </row>
    <row r="4256" spans="1:5" x14ac:dyDescent="0.3">
      <c r="A4256">
        <v>39364</v>
      </c>
      <c r="B4256">
        <v>53.380099999999999</v>
      </c>
      <c r="E4256">
        <v>94210279</v>
      </c>
    </row>
    <row r="4257" spans="1:5" x14ac:dyDescent="0.3">
      <c r="A4257">
        <v>39363</v>
      </c>
      <c r="B4257">
        <v>53.15</v>
      </c>
      <c r="E4257">
        <v>63022360</v>
      </c>
    </row>
    <row r="4258" spans="1:5" x14ac:dyDescent="0.3">
      <c r="A4258">
        <v>39360</v>
      </c>
      <c r="B4258">
        <v>52.817999999999998</v>
      </c>
      <c r="E4258">
        <v>115677118</v>
      </c>
    </row>
    <row r="4259" spans="1:5" x14ac:dyDescent="0.3">
      <c r="A4259">
        <v>39359</v>
      </c>
      <c r="B4259">
        <v>51.77</v>
      </c>
      <c r="E4259">
        <v>84129214</v>
      </c>
    </row>
    <row r="4260" spans="1:5" x14ac:dyDescent="0.3">
      <c r="A4260">
        <v>39358</v>
      </c>
      <c r="B4260">
        <v>51.65</v>
      </c>
      <c r="E4260">
        <v>106784920</v>
      </c>
    </row>
    <row r="4261" spans="1:5" x14ac:dyDescent="0.3">
      <c r="A4261">
        <v>39357</v>
      </c>
      <c r="B4261">
        <v>52.01</v>
      </c>
      <c r="E4261">
        <v>71045968</v>
      </c>
    </row>
    <row r="4262" spans="1:5" x14ac:dyDescent="0.3">
      <c r="A4262">
        <v>39356</v>
      </c>
      <c r="B4262">
        <v>52</v>
      </c>
      <c r="E4262">
        <v>100404095</v>
      </c>
    </row>
    <row r="4263" spans="1:5" x14ac:dyDescent="0.3">
      <c r="A4263">
        <v>39353</v>
      </c>
      <c r="B4263">
        <v>51.41</v>
      </c>
      <c r="E4263">
        <v>75545964</v>
      </c>
    </row>
    <row r="4264" spans="1:5" x14ac:dyDescent="0.3">
      <c r="A4264">
        <v>39352</v>
      </c>
      <c r="B4264">
        <v>51.58</v>
      </c>
      <c r="E4264">
        <v>73425170</v>
      </c>
    </row>
    <row r="4265" spans="1:5" x14ac:dyDescent="0.3">
      <c r="A4265">
        <v>39351</v>
      </c>
      <c r="B4265">
        <v>51.32</v>
      </c>
      <c r="E4265">
        <v>96124510</v>
      </c>
    </row>
    <row r="4266" spans="1:5" x14ac:dyDescent="0.3">
      <c r="A4266">
        <v>39350</v>
      </c>
      <c r="B4266">
        <v>51.07</v>
      </c>
      <c r="E4266">
        <v>101102118</v>
      </c>
    </row>
    <row r="4267" spans="1:5" x14ac:dyDescent="0.3">
      <c r="A4267">
        <v>39349</v>
      </c>
      <c r="B4267">
        <v>50.59</v>
      </c>
      <c r="E4267">
        <v>107226720</v>
      </c>
    </row>
    <row r="4268" spans="1:5" x14ac:dyDescent="0.3">
      <c r="A4268">
        <v>39346</v>
      </c>
      <c r="B4268">
        <v>50.36</v>
      </c>
      <c r="E4268">
        <v>86837267</v>
      </c>
    </row>
    <row r="4269" spans="1:5" x14ac:dyDescent="0.3">
      <c r="A4269">
        <v>39345</v>
      </c>
      <c r="B4269">
        <v>50.03</v>
      </c>
      <c r="E4269">
        <v>109970577</v>
      </c>
    </row>
    <row r="4270" spans="1:5" x14ac:dyDescent="0.3">
      <c r="A4270">
        <v>39344</v>
      </c>
      <c r="B4270">
        <v>50.17</v>
      </c>
      <c r="E4270">
        <v>127025724</v>
      </c>
    </row>
    <row r="4271" spans="1:5" x14ac:dyDescent="0.3">
      <c r="A4271">
        <v>39343</v>
      </c>
      <c r="B4271">
        <v>50.04</v>
      </c>
      <c r="E4271">
        <v>151452083</v>
      </c>
    </row>
    <row r="4272" spans="1:5" x14ac:dyDescent="0.3">
      <c r="A4272">
        <v>39342</v>
      </c>
      <c r="B4272">
        <v>48.81</v>
      </c>
      <c r="E4272">
        <v>84882267</v>
      </c>
    </row>
    <row r="4273" spans="1:5" x14ac:dyDescent="0.3">
      <c r="A4273">
        <v>39339</v>
      </c>
      <c r="B4273">
        <v>49.22</v>
      </c>
      <c r="E4273">
        <v>99801165</v>
      </c>
    </row>
    <row r="4274" spans="1:5" x14ac:dyDescent="0.3">
      <c r="A4274">
        <v>39338</v>
      </c>
      <c r="B4274">
        <v>49.18</v>
      </c>
      <c r="E4274">
        <v>80807499</v>
      </c>
    </row>
    <row r="4275" spans="1:5" x14ac:dyDescent="0.3">
      <c r="A4275">
        <v>39337</v>
      </c>
      <c r="B4275">
        <v>48.94</v>
      </c>
      <c r="E4275">
        <v>94012155</v>
      </c>
    </row>
    <row r="4276" spans="1:5" x14ac:dyDescent="0.3">
      <c r="A4276">
        <v>39336</v>
      </c>
      <c r="B4276">
        <v>48.93</v>
      </c>
      <c r="E4276">
        <v>103064420</v>
      </c>
    </row>
    <row r="4277" spans="1:5" x14ac:dyDescent="0.3">
      <c r="A4277">
        <v>39335</v>
      </c>
      <c r="B4277">
        <v>48.2</v>
      </c>
      <c r="E4277">
        <v>125209015</v>
      </c>
    </row>
    <row r="4278" spans="1:5" x14ac:dyDescent="0.3">
      <c r="A4278">
        <v>39332</v>
      </c>
      <c r="B4278">
        <v>48.23</v>
      </c>
      <c r="E4278">
        <v>152437976</v>
      </c>
    </row>
    <row r="4279" spans="1:5" x14ac:dyDescent="0.3">
      <c r="A4279">
        <v>39331</v>
      </c>
      <c r="B4279">
        <v>49.14</v>
      </c>
      <c r="E4279">
        <v>99222587</v>
      </c>
    </row>
    <row r="4280" spans="1:5" x14ac:dyDescent="0.3">
      <c r="A4280">
        <v>39330</v>
      </c>
      <c r="B4280">
        <v>49.18</v>
      </c>
      <c r="E4280">
        <v>114049217</v>
      </c>
    </row>
    <row r="4281" spans="1:5" x14ac:dyDescent="0.3">
      <c r="A4281">
        <v>39329</v>
      </c>
      <c r="B4281">
        <v>49.68</v>
      </c>
      <c r="E4281">
        <v>98481769</v>
      </c>
    </row>
    <row r="4282" spans="1:5" x14ac:dyDescent="0.3">
      <c r="A4282">
        <v>39325</v>
      </c>
      <c r="B4282">
        <v>48.87</v>
      </c>
      <c r="E4282">
        <v>94692123</v>
      </c>
    </row>
    <row r="4283" spans="1:5" x14ac:dyDescent="0.3">
      <c r="A4283">
        <v>39324</v>
      </c>
      <c r="B4283">
        <v>48.33</v>
      </c>
      <c r="E4283">
        <v>138929922</v>
      </c>
    </row>
    <row r="4284" spans="1:5" x14ac:dyDescent="0.3">
      <c r="A4284">
        <v>39323</v>
      </c>
      <c r="B4284">
        <v>48.08</v>
      </c>
      <c r="E4284">
        <v>113203904</v>
      </c>
    </row>
    <row r="4285" spans="1:5" x14ac:dyDescent="0.3">
      <c r="A4285">
        <v>39322</v>
      </c>
      <c r="B4285">
        <v>46.74</v>
      </c>
      <c r="E4285">
        <v>106024956</v>
      </c>
    </row>
    <row r="4286" spans="1:5" x14ac:dyDescent="0.3">
      <c r="A4286">
        <v>39321</v>
      </c>
      <c r="B4286">
        <v>47.88</v>
      </c>
      <c r="E4286">
        <v>72490363</v>
      </c>
    </row>
    <row r="4287" spans="1:5" x14ac:dyDescent="0.3">
      <c r="A4287">
        <v>39318</v>
      </c>
      <c r="B4287">
        <v>48.2</v>
      </c>
      <c r="E4287">
        <v>88192108</v>
      </c>
    </row>
    <row r="4288" spans="1:5" x14ac:dyDescent="0.3">
      <c r="A4288">
        <v>39317</v>
      </c>
      <c r="B4288">
        <v>47.53</v>
      </c>
      <c r="E4288">
        <v>118663363</v>
      </c>
    </row>
    <row r="4289" spans="1:5" x14ac:dyDescent="0.3">
      <c r="A4289">
        <v>39316</v>
      </c>
      <c r="B4289">
        <v>47.66</v>
      </c>
      <c r="E4289">
        <v>115815143</v>
      </c>
    </row>
    <row r="4290" spans="1:5" x14ac:dyDescent="0.3">
      <c r="A4290">
        <v>39315</v>
      </c>
      <c r="B4290">
        <v>47.02</v>
      </c>
      <c r="E4290">
        <v>115029555</v>
      </c>
    </row>
    <row r="4291" spans="1:5" x14ac:dyDescent="0.3">
      <c r="A4291">
        <v>39314</v>
      </c>
      <c r="B4291">
        <v>46.53</v>
      </c>
      <c r="E4291">
        <v>144715090</v>
      </c>
    </row>
    <row r="4292" spans="1:5" x14ac:dyDescent="0.3">
      <c r="A4292">
        <v>39311</v>
      </c>
      <c r="B4292">
        <v>46.31</v>
      </c>
      <c r="E4292">
        <v>223247137</v>
      </c>
    </row>
    <row r="4293" spans="1:5" x14ac:dyDescent="0.3">
      <c r="A4293">
        <v>39310</v>
      </c>
      <c r="B4293">
        <v>45.45</v>
      </c>
      <c r="E4293">
        <v>362478842</v>
      </c>
    </row>
    <row r="4294" spans="1:5" x14ac:dyDescent="0.3">
      <c r="A4294">
        <v>39309</v>
      </c>
      <c r="B4294">
        <v>45.9</v>
      </c>
      <c r="E4294">
        <v>214854094</v>
      </c>
    </row>
    <row r="4295" spans="1:5" x14ac:dyDescent="0.3">
      <c r="A4295">
        <v>39308</v>
      </c>
      <c r="B4295">
        <v>46.79</v>
      </c>
      <c r="E4295">
        <v>153543997</v>
      </c>
    </row>
    <row r="4296" spans="1:5" x14ac:dyDescent="0.3">
      <c r="A4296">
        <v>39307</v>
      </c>
      <c r="B4296">
        <v>47.6</v>
      </c>
      <c r="E4296">
        <v>116961168</v>
      </c>
    </row>
    <row r="4297" spans="1:5" x14ac:dyDescent="0.3">
      <c r="A4297">
        <v>39304</v>
      </c>
      <c r="B4297">
        <v>47.28</v>
      </c>
      <c r="E4297">
        <v>247012970</v>
      </c>
    </row>
    <row r="4298" spans="1:5" x14ac:dyDescent="0.3">
      <c r="A4298">
        <v>39303</v>
      </c>
      <c r="B4298">
        <v>47.71</v>
      </c>
      <c r="E4298">
        <v>242869517</v>
      </c>
    </row>
    <row r="4299" spans="1:5" x14ac:dyDescent="0.3">
      <c r="A4299">
        <v>39302</v>
      </c>
      <c r="B4299">
        <v>48.84</v>
      </c>
      <c r="E4299">
        <v>165283054</v>
      </c>
    </row>
    <row r="4300" spans="1:5" x14ac:dyDescent="0.3">
      <c r="A4300">
        <v>39301</v>
      </c>
      <c r="B4300">
        <v>48.31</v>
      </c>
      <c r="E4300">
        <v>167576141</v>
      </c>
    </row>
    <row r="4301" spans="1:5" x14ac:dyDescent="0.3">
      <c r="A4301">
        <v>39300</v>
      </c>
      <c r="B4301">
        <v>47.97</v>
      </c>
      <c r="E4301">
        <v>190963808</v>
      </c>
    </row>
    <row r="4302" spans="1:5" x14ac:dyDescent="0.3">
      <c r="A4302">
        <v>39297</v>
      </c>
      <c r="B4302">
        <v>47.42</v>
      </c>
      <c r="E4302">
        <v>166048313</v>
      </c>
    </row>
    <row r="4303" spans="1:5" x14ac:dyDescent="0.3">
      <c r="A4303">
        <v>39296</v>
      </c>
      <c r="B4303">
        <v>48.34</v>
      </c>
      <c r="E4303">
        <v>177795538</v>
      </c>
    </row>
    <row r="4304" spans="1:5" x14ac:dyDescent="0.3">
      <c r="A4304">
        <v>39295</v>
      </c>
      <c r="B4304">
        <v>47.9</v>
      </c>
      <c r="E4304">
        <v>301212594</v>
      </c>
    </row>
    <row r="4305" spans="1:5" x14ac:dyDescent="0.3">
      <c r="A4305">
        <v>39294</v>
      </c>
      <c r="B4305">
        <v>47.53</v>
      </c>
      <c r="E4305">
        <v>260322670</v>
      </c>
    </row>
    <row r="4306" spans="1:5" x14ac:dyDescent="0.3">
      <c r="A4306">
        <v>39293</v>
      </c>
      <c r="B4306">
        <v>48.55</v>
      </c>
      <c r="E4306">
        <v>166520723</v>
      </c>
    </row>
    <row r="4307" spans="1:5" x14ac:dyDescent="0.3">
      <c r="A4307">
        <v>39290</v>
      </c>
      <c r="B4307">
        <v>47.99</v>
      </c>
      <c r="E4307">
        <v>246387520</v>
      </c>
    </row>
    <row r="4308" spans="1:5" x14ac:dyDescent="0.3">
      <c r="A4308">
        <v>39289</v>
      </c>
      <c r="B4308">
        <v>48.98</v>
      </c>
      <c r="E4308">
        <v>318648472</v>
      </c>
    </row>
    <row r="4309" spans="1:5" x14ac:dyDescent="0.3">
      <c r="A4309">
        <v>39288</v>
      </c>
      <c r="B4309">
        <v>49.4</v>
      </c>
      <c r="E4309">
        <v>170909171</v>
      </c>
    </row>
    <row r="4310" spans="1:5" x14ac:dyDescent="0.3">
      <c r="A4310">
        <v>39287</v>
      </c>
      <c r="B4310">
        <v>49.33</v>
      </c>
      <c r="E4310">
        <v>175550263</v>
      </c>
    </row>
    <row r="4311" spans="1:5" x14ac:dyDescent="0.3">
      <c r="A4311">
        <v>39286</v>
      </c>
      <c r="B4311">
        <v>50.07</v>
      </c>
      <c r="E4311">
        <v>107464087</v>
      </c>
    </row>
    <row r="4312" spans="1:5" x14ac:dyDescent="0.3">
      <c r="A4312">
        <v>39283</v>
      </c>
      <c r="B4312">
        <v>50.05</v>
      </c>
      <c r="E4312">
        <v>163721225</v>
      </c>
    </row>
    <row r="4313" spans="1:5" x14ac:dyDescent="0.3">
      <c r="A4313">
        <v>39282</v>
      </c>
      <c r="B4313">
        <v>50.32</v>
      </c>
      <c r="E4313">
        <v>116563764</v>
      </c>
    </row>
    <row r="4314" spans="1:5" x14ac:dyDescent="0.3">
      <c r="A4314">
        <v>39281</v>
      </c>
      <c r="B4314">
        <v>50.17</v>
      </c>
      <c r="E4314">
        <v>144915875</v>
      </c>
    </row>
    <row r="4315" spans="1:5" x14ac:dyDescent="0.3">
      <c r="A4315">
        <v>39280</v>
      </c>
      <c r="B4315">
        <v>50.23</v>
      </c>
      <c r="E4315">
        <v>124837446</v>
      </c>
    </row>
    <row r="4316" spans="1:5" x14ac:dyDescent="0.3">
      <c r="A4316">
        <v>39279</v>
      </c>
      <c r="B4316">
        <v>49.85</v>
      </c>
      <c r="E4316">
        <v>77799493</v>
      </c>
    </row>
    <row r="4317" spans="1:5" x14ac:dyDescent="0.3">
      <c r="A4317">
        <v>39276</v>
      </c>
      <c r="B4317">
        <v>49.9</v>
      </c>
      <c r="E4317">
        <v>74232103</v>
      </c>
    </row>
    <row r="4318" spans="1:5" x14ac:dyDescent="0.3">
      <c r="A4318">
        <v>39275</v>
      </c>
      <c r="B4318">
        <v>49.56</v>
      </c>
      <c r="E4318">
        <v>107667041</v>
      </c>
    </row>
    <row r="4319" spans="1:5" x14ac:dyDescent="0.3">
      <c r="A4319">
        <v>39274</v>
      </c>
      <c r="B4319">
        <v>48.81</v>
      </c>
      <c r="E4319">
        <v>99637596</v>
      </c>
    </row>
    <row r="4320" spans="1:5" x14ac:dyDescent="0.3">
      <c r="A4320">
        <v>39273</v>
      </c>
      <c r="B4320">
        <v>48.48</v>
      </c>
      <c r="E4320">
        <v>104397346</v>
      </c>
    </row>
    <row r="4321" spans="1:5" x14ac:dyDescent="0.3">
      <c r="A4321">
        <v>39272</v>
      </c>
      <c r="B4321">
        <v>48.89</v>
      </c>
      <c r="E4321">
        <v>66774416</v>
      </c>
    </row>
    <row r="4322" spans="1:5" x14ac:dyDescent="0.3">
      <c r="A4322">
        <v>39269</v>
      </c>
      <c r="B4322">
        <v>48.86</v>
      </c>
      <c r="E4322">
        <v>65812537</v>
      </c>
    </row>
    <row r="4323" spans="1:5" x14ac:dyDescent="0.3">
      <c r="A4323">
        <v>39268</v>
      </c>
      <c r="B4323">
        <v>48.66</v>
      </c>
      <c r="E4323">
        <v>73588499</v>
      </c>
    </row>
    <row r="4324" spans="1:5" x14ac:dyDescent="0.3">
      <c r="A4324">
        <v>39266</v>
      </c>
      <c r="B4324">
        <v>48.31</v>
      </c>
      <c r="E4324">
        <v>34803235</v>
      </c>
    </row>
    <row r="4325" spans="1:5" x14ac:dyDescent="0.3">
      <c r="A4325">
        <v>39265</v>
      </c>
      <c r="B4325">
        <v>48.01</v>
      </c>
      <c r="E4325">
        <v>80926013</v>
      </c>
    </row>
    <row r="4326" spans="1:5" x14ac:dyDescent="0.3">
      <c r="A4326">
        <v>39262</v>
      </c>
      <c r="B4326">
        <v>47.6</v>
      </c>
      <c r="E4326">
        <v>124794650</v>
      </c>
    </row>
    <row r="4327" spans="1:5" x14ac:dyDescent="0.3">
      <c r="A4327">
        <v>39261</v>
      </c>
      <c r="B4327">
        <v>47.52</v>
      </c>
      <c r="E4327">
        <v>116596740</v>
      </c>
    </row>
    <row r="4328" spans="1:5" x14ac:dyDescent="0.3">
      <c r="A4328">
        <v>39260</v>
      </c>
      <c r="B4328">
        <v>47.54</v>
      </c>
      <c r="E4328">
        <v>141238628</v>
      </c>
    </row>
    <row r="4329" spans="1:5" x14ac:dyDescent="0.3">
      <c r="A4329">
        <v>39259</v>
      </c>
      <c r="B4329">
        <v>46.82</v>
      </c>
      <c r="E4329">
        <v>128211834</v>
      </c>
    </row>
    <row r="4330" spans="1:5" x14ac:dyDescent="0.3">
      <c r="A4330">
        <v>39258</v>
      </c>
      <c r="B4330">
        <v>47.09</v>
      </c>
      <c r="E4330">
        <v>136618872</v>
      </c>
    </row>
    <row r="4331" spans="1:5" x14ac:dyDescent="0.3">
      <c r="A4331">
        <v>39255</v>
      </c>
      <c r="B4331">
        <v>47.29</v>
      </c>
      <c r="E4331">
        <v>153419868</v>
      </c>
    </row>
    <row r="4332" spans="1:5" x14ac:dyDescent="0.3">
      <c r="A4332">
        <v>39254</v>
      </c>
      <c r="B4332">
        <v>47.74</v>
      </c>
      <c r="E4332">
        <v>143198074</v>
      </c>
    </row>
    <row r="4333" spans="1:5" x14ac:dyDescent="0.3">
      <c r="A4333">
        <v>39253</v>
      </c>
      <c r="B4333">
        <v>47.31</v>
      </c>
      <c r="E4333">
        <v>161940832</v>
      </c>
    </row>
    <row r="4334" spans="1:5" x14ac:dyDescent="0.3">
      <c r="A4334">
        <v>39252</v>
      </c>
      <c r="B4334">
        <v>47.76</v>
      </c>
      <c r="E4334">
        <v>109680620</v>
      </c>
    </row>
    <row r="4335" spans="1:5" x14ac:dyDescent="0.3">
      <c r="A4335">
        <v>39251</v>
      </c>
      <c r="B4335">
        <v>47.77</v>
      </c>
      <c r="E4335">
        <v>75766515</v>
      </c>
    </row>
    <row r="4336" spans="1:5" x14ac:dyDescent="0.3">
      <c r="A4336">
        <v>39248</v>
      </c>
      <c r="B4336">
        <v>47.73</v>
      </c>
      <c r="E4336">
        <v>100410121</v>
      </c>
    </row>
    <row r="4337" spans="1:5" x14ac:dyDescent="0.3">
      <c r="A4337">
        <v>39247</v>
      </c>
      <c r="B4337">
        <v>47.36</v>
      </c>
      <c r="E4337">
        <v>101551500</v>
      </c>
    </row>
    <row r="4338" spans="1:5" x14ac:dyDescent="0.3">
      <c r="A4338">
        <v>39246</v>
      </c>
      <c r="B4338">
        <v>47.05</v>
      </c>
      <c r="E4338">
        <v>148025252</v>
      </c>
    </row>
    <row r="4339" spans="1:5" x14ac:dyDescent="0.3">
      <c r="A4339">
        <v>39245</v>
      </c>
      <c r="B4339">
        <v>46.54</v>
      </c>
      <c r="E4339">
        <v>154107381</v>
      </c>
    </row>
    <row r="4340" spans="1:5" x14ac:dyDescent="0.3">
      <c r="A4340">
        <v>39244</v>
      </c>
      <c r="B4340">
        <v>46.82</v>
      </c>
      <c r="E4340">
        <v>97154490</v>
      </c>
    </row>
    <row r="4341" spans="1:5" x14ac:dyDescent="0.3">
      <c r="A4341">
        <v>39241</v>
      </c>
      <c r="B4341">
        <v>46.91</v>
      </c>
      <c r="E4341">
        <v>177609963</v>
      </c>
    </row>
    <row r="4342" spans="1:5" x14ac:dyDescent="0.3">
      <c r="A4342">
        <v>39240</v>
      </c>
      <c r="B4342">
        <v>46.3399</v>
      </c>
      <c r="E4342">
        <v>221628265</v>
      </c>
    </row>
    <row r="4343" spans="1:5" x14ac:dyDescent="0.3">
      <c r="A4343">
        <v>39239</v>
      </c>
      <c r="B4343">
        <v>47.07</v>
      </c>
      <c r="E4343">
        <v>183210704</v>
      </c>
    </row>
    <row r="4344" spans="1:5" x14ac:dyDescent="0.3">
      <c r="A4344">
        <v>39238</v>
      </c>
      <c r="B4344">
        <v>47.58</v>
      </c>
      <c r="E4344">
        <v>151176309</v>
      </c>
    </row>
    <row r="4345" spans="1:5" x14ac:dyDescent="0.3">
      <c r="A4345">
        <v>39237</v>
      </c>
      <c r="B4345">
        <v>47.580100000000002</v>
      </c>
      <c r="E4345">
        <v>65389891</v>
      </c>
    </row>
    <row r="4346" spans="1:5" x14ac:dyDescent="0.3">
      <c r="A4346">
        <v>39234</v>
      </c>
      <c r="B4346">
        <v>47.44</v>
      </c>
      <c r="E4346">
        <v>125122471</v>
      </c>
    </row>
    <row r="4347" spans="1:5" x14ac:dyDescent="0.3">
      <c r="A4347">
        <v>39233</v>
      </c>
      <c r="B4347">
        <v>47.41</v>
      </c>
      <c r="E4347">
        <v>110730232</v>
      </c>
    </row>
    <row r="4348" spans="1:5" x14ac:dyDescent="0.3">
      <c r="A4348">
        <v>39232</v>
      </c>
      <c r="B4348">
        <v>47.19</v>
      </c>
      <c r="E4348">
        <v>134482055</v>
      </c>
    </row>
    <row r="4349" spans="1:5" x14ac:dyDescent="0.3">
      <c r="A4349">
        <v>39231</v>
      </c>
      <c r="B4349">
        <v>46.81</v>
      </c>
      <c r="E4349">
        <v>99722016</v>
      </c>
    </row>
    <row r="4350" spans="1:5" x14ac:dyDescent="0.3">
      <c r="A4350">
        <v>39227</v>
      </c>
      <c r="B4350">
        <v>46.45</v>
      </c>
      <c r="E4350">
        <v>87154203</v>
      </c>
    </row>
    <row r="4351" spans="1:5" x14ac:dyDescent="0.3">
      <c r="A4351">
        <v>39226</v>
      </c>
      <c r="B4351">
        <v>46.16</v>
      </c>
      <c r="E4351">
        <v>206344362</v>
      </c>
    </row>
    <row r="4352" spans="1:5" x14ac:dyDescent="0.3">
      <c r="A4352">
        <v>39225</v>
      </c>
      <c r="B4352">
        <v>46.83</v>
      </c>
      <c r="E4352">
        <v>119434425</v>
      </c>
    </row>
    <row r="4353" spans="1:5" x14ac:dyDescent="0.3">
      <c r="A4353">
        <v>39224</v>
      </c>
      <c r="B4353">
        <v>47.05</v>
      </c>
      <c r="E4353">
        <v>98134419</v>
      </c>
    </row>
    <row r="4354" spans="1:5" x14ac:dyDescent="0.3">
      <c r="A4354">
        <v>39223</v>
      </c>
      <c r="B4354">
        <v>47.01</v>
      </c>
      <c r="E4354">
        <v>112895185</v>
      </c>
    </row>
    <row r="4355" spans="1:5" x14ac:dyDescent="0.3">
      <c r="A4355">
        <v>39220</v>
      </c>
      <c r="B4355">
        <v>46.71</v>
      </c>
      <c r="E4355">
        <v>104992456</v>
      </c>
    </row>
    <row r="4356" spans="1:5" x14ac:dyDescent="0.3">
      <c r="A4356">
        <v>39219</v>
      </c>
      <c r="B4356">
        <v>46.33</v>
      </c>
      <c r="E4356">
        <v>110307918</v>
      </c>
    </row>
    <row r="4357" spans="1:5" x14ac:dyDescent="0.3">
      <c r="A4357">
        <v>39218</v>
      </c>
      <c r="B4357">
        <v>46.55</v>
      </c>
      <c r="E4357">
        <v>144722516</v>
      </c>
    </row>
    <row r="4358" spans="1:5" x14ac:dyDescent="0.3">
      <c r="A4358">
        <v>39217</v>
      </c>
      <c r="B4358">
        <v>46.1</v>
      </c>
      <c r="E4358">
        <v>179489134</v>
      </c>
    </row>
    <row r="4359" spans="1:5" x14ac:dyDescent="0.3">
      <c r="A4359">
        <v>39216</v>
      </c>
      <c r="B4359">
        <v>46.46</v>
      </c>
      <c r="E4359">
        <v>118966171</v>
      </c>
    </row>
    <row r="4360" spans="1:5" x14ac:dyDescent="0.3">
      <c r="A4360">
        <v>39213</v>
      </c>
      <c r="B4360">
        <v>46.78</v>
      </c>
      <c r="E4360">
        <v>107549307</v>
      </c>
    </row>
    <row r="4361" spans="1:5" x14ac:dyDescent="0.3">
      <c r="A4361">
        <v>39212</v>
      </c>
      <c r="B4361">
        <v>46.19</v>
      </c>
      <c r="E4361">
        <v>171264643</v>
      </c>
    </row>
    <row r="4362" spans="1:5" x14ac:dyDescent="0.3">
      <c r="A4362">
        <v>39211</v>
      </c>
      <c r="B4362">
        <v>46.83</v>
      </c>
      <c r="E4362">
        <v>116007860</v>
      </c>
    </row>
    <row r="4363" spans="1:5" x14ac:dyDescent="0.3">
      <c r="A4363">
        <v>39210</v>
      </c>
      <c r="B4363">
        <v>46.73</v>
      </c>
      <c r="E4363">
        <v>95196932</v>
      </c>
    </row>
    <row r="4364" spans="1:5" x14ac:dyDescent="0.3">
      <c r="A4364">
        <v>39209</v>
      </c>
      <c r="B4364">
        <v>46.63</v>
      </c>
      <c r="E4364">
        <v>47686067</v>
      </c>
    </row>
    <row r="4365" spans="1:5" x14ac:dyDescent="0.3">
      <c r="A4365">
        <v>39206</v>
      </c>
      <c r="B4365">
        <v>46.63</v>
      </c>
      <c r="E4365">
        <v>93632263</v>
      </c>
    </row>
    <row r="4366" spans="1:5" x14ac:dyDescent="0.3">
      <c r="A4366">
        <v>39205</v>
      </c>
      <c r="B4366">
        <v>46.59</v>
      </c>
      <c r="E4366">
        <v>98019903</v>
      </c>
    </row>
    <row r="4367" spans="1:5" x14ac:dyDescent="0.3">
      <c r="A4367">
        <v>39204</v>
      </c>
      <c r="B4367">
        <v>46.42</v>
      </c>
      <c r="E4367">
        <v>91992548</v>
      </c>
    </row>
    <row r="4368" spans="1:5" x14ac:dyDescent="0.3">
      <c r="A4368">
        <v>39203</v>
      </c>
      <c r="B4368">
        <v>46.11</v>
      </c>
      <c r="E4368">
        <v>135091875</v>
      </c>
    </row>
    <row r="4369" spans="1:5" x14ac:dyDescent="0.3">
      <c r="A4369">
        <v>39202</v>
      </c>
      <c r="B4369">
        <v>45.96</v>
      </c>
      <c r="E4369">
        <v>93469692</v>
      </c>
    </row>
    <row r="4370" spans="1:5" x14ac:dyDescent="0.3">
      <c r="A4370">
        <v>39199</v>
      </c>
      <c r="B4370">
        <v>46.57</v>
      </c>
      <c r="E4370">
        <v>96607259</v>
      </c>
    </row>
    <row r="4371" spans="1:5" x14ac:dyDescent="0.3">
      <c r="A4371">
        <v>39198</v>
      </c>
      <c r="B4371">
        <v>46.55</v>
      </c>
      <c r="E4371">
        <v>99409986</v>
      </c>
    </row>
    <row r="4372" spans="1:5" x14ac:dyDescent="0.3">
      <c r="A4372">
        <v>39197</v>
      </c>
      <c r="B4372">
        <v>46.31</v>
      </c>
      <c r="E4372">
        <v>106954392</v>
      </c>
    </row>
    <row r="4373" spans="1:5" x14ac:dyDescent="0.3">
      <c r="A4373">
        <v>39196</v>
      </c>
      <c r="B4373">
        <v>45.7</v>
      </c>
      <c r="E4373">
        <v>108196954</v>
      </c>
    </row>
    <row r="4374" spans="1:5" x14ac:dyDescent="0.3">
      <c r="A4374">
        <v>39195</v>
      </c>
      <c r="B4374">
        <v>45.47</v>
      </c>
      <c r="E4374">
        <v>85450450</v>
      </c>
    </row>
    <row r="4375" spans="1:5" x14ac:dyDescent="0.3">
      <c r="A4375">
        <v>39192</v>
      </c>
      <c r="B4375">
        <v>45.4</v>
      </c>
      <c r="E4375">
        <v>122441399</v>
      </c>
    </row>
    <row r="4376" spans="1:5" x14ac:dyDescent="0.3">
      <c r="A4376">
        <v>39191</v>
      </c>
      <c r="B4376">
        <v>45.15</v>
      </c>
      <c r="E4376">
        <v>95510366</v>
      </c>
    </row>
    <row r="4377" spans="1:5" x14ac:dyDescent="0.3">
      <c r="A4377">
        <v>39190</v>
      </c>
      <c r="B4377">
        <v>45.01</v>
      </c>
      <c r="E4377">
        <v>82051504</v>
      </c>
    </row>
    <row r="4378" spans="1:5" x14ac:dyDescent="0.3">
      <c r="A4378">
        <v>39189</v>
      </c>
      <c r="B4378">
        <v>45.16</v>
      </c>
      <c r="E4378">
        <v>81881486</v>
      </c>
    </row>
    <row r="4379" spans="1:5" x14ac:dyDescent="0.3">
      <c r="A4379">
        <v>39188</v>
      </c>
      <c r="B4379">
        <v>45.06</v>
      </c>
      <c r="E4379">
        <v>73028087</v>
      </c>
    </row>
    <row r="4380" spans="1:5" x14ac:dyDescent="0.3">
      <c r="A4380">
        <v>39185</v>
      </c>
      <c r="B4380">
        <v>44.65</v>
      </c>
      <c r="E4380">
        <v>94584090</v>
      </c>
    </row>
    <row r="4381" spans="1:5" x14ac:dyDescent="0.3">
      <c r="A4381">
        <v>39184</v>
      </c>
      <c r="B4381">
        <v>44.56</v>
      </c>
      <c r="E4381">
        <v>114841402</v>
      </c>
    </row>
    <row r="4382" spans="1:5" x14ac:dyDescent="0.3">
      <c r="A4382">
        <v>39183</v>
      </c>
      <c r="B4382">
        <v>44.21</v>
      </c>
      <c r="E4382">
        <v>116945047</v>
      </c>
    </row>
    <row r="4383" spans="1:5" x14ac:dyDescent="0.3">
      <c r="A4383">
        <v>39182</v>
      </c>
      <c r="B4383">
        <v>44.68</v>
      </c>
      <c r="E4383">
        <v>76438119</v>
      </c>
    </row>
    <row r="4384" spans="1:5" x14ac:dyDescent="0.3">
      <c r="A4384">
        <v>39181</v>
      </c>
      <c r="B4384">
        <v>44.45</v>
      </c>
      <c r="E4384">
        <v>63064649</v>
      </c>
    </row>
    <row r="4385" spans="1:5" x14ac:dyDescent="0.3">
      <c r="A4385">
        <v>39177</v>
      </c>
      <c r="B4385">
        <v>44.56</v>
      </c>
      <c r="E4385">
        <v>54260779</v>
      </c>
    </row>
    <row r="4386" spans="1:5" x14ac:dyDescent="0.3">
      <c r="A4386">
        <v>39176</v>
      </c>
      <c r="B4386">
        <v>44.34</v>
      </c>
      <c r="E4386">
        <v>85195268</v>
      </c>
    </row>
    <row r="4387" spans="1:5" x14ac:dyDescent="0.3">
      <c r="A4387">
        <v>39175</v>
      </c>
      <c r="B4387">
        <v>44.16</v>
      </c>
      <c r="E4387">
        <v>105891342</v>
      </c>
    </row>
    <row r="4388" spans="1:5" x14ac:dyDescent="0.3">
      <c r="A4388">
        <v>39174</v>
      </c>
      <c r="B4388">
        <v>43.59</v>
      </c>
      <c r="E4388">
        <v>89630085</v>
      </c>
    </row>
    <row r="4389" spans="1:5" x14ac:dyDescent="0.3">
      <c r="A4389">
        <v>39171</v>
      </c>
      <c r="B4389">
        <v>43.53</v>
      </c>
      <c r="E4389">
        <v>120433969</v>
      </c>
    </row>
    <row r="4390" spans="1:5" x14ac:dyDescent="0.3">
      <c r="A4390">
        <v>39170</v>
      </c>
      <c r="B4390">
        <v>43.57</v>
      </c>
      <c r="E4390">
        <v>124450174</v>
      </c>
    </row>
    <row r="4391" spans="1:5" x14ac:dyDescent="0.3">
      <c r="A4391">
        <v>39169</v>
      </c>
      <c r="B4391">
        <v>43.52</v>
      </c>
      <c r="E4391">
        <v>144921586</v>
      </c>
    </row>
    <row r="4392" spans="1:5" x14ac:dyDescent="0.3">
      <c r="A4392">
        <v>39168</v>
      </c>
      <c r="B4392">
        <v>43.99</v>
      </c>
      <c r="E4392">
        <v>76681320</v>
      </c>
    </row>
    <row r="4393" spans="1:5" x14ac:dyDescent="0.3">
      <c r="A4393">
        <v>39167</v>
      </c>
      <c r="B4393">
        <v>44.3</v>
      </c>
      <c r="E4393">
        <v>114263682</v>
      </c>
    </row>
    <row r="4394" spans="1:5" x14ac:dyDescent="0.3">
      <c r="A4394">
        <v>39164</v>
      </c>
      <c r="B4394">
        <v>44.12</v>
      </c>
      <c r="E4394">
        <v>68621788</v>
      </c>
    </row>
    <row r="4395" spans="1:5" x14ac:dyDescent="0.3">
      <c r="A4395">
        <v>39163</v>
      </c>
      <c r="B4395">
        <v>44.26</v>
      </c>
      <c r="E4395">
        <v>114906756</v>
      </c>
    </row>
    <row r="4396" spans="1:5" x14ac:dyDescent="0.3">
      <c r="A4396">
        <v>39162</v>
      </c>
      <c r="B4396">
        <v>44.42</v>
      </c>
      <c r="E4396">
        <v>173967511</v>
      </c>
    </row>
    <row r="4397" spans="1:5" x14ac:dyDescent="0.3">
      <c r="A4397">
        <v>39161</v>
      </c>
      <c r="B4397">
        <v>43.58</v>
      </c>
      <c r="E4397">
        <v>81054392</v>
      </c>
    </row>
    <row r="4398" spans="1:5" x14ac:dyDescent="0.3">
      <c r="A4398">
        <v>39160</v>
      </c>
      <c r="B4398">
        <v>43.27</v>
      </c>
      <c r="E4398">
        <v>95964699</v>
      </c>
    </row>
    <row r="4399" spans="1:5" x14ac:dyDescent="0.3">
      <c r="A4399">
        <v>39157</v>
      </c>
      <c r="B4399">
        <v>42.83</v>
      </c>
      <c r="E4399">
        <v>108365384</v>
      </c>
    </row>
    <row r="4400" spans="1:5" x14ac:dyDescent="0.3">
      <c r="A4400">
        <v>39156</v>
      </c>
      <c r="B4400">
        <v>42.89</v>
      </c>
      <c r="E4400">
        <v>111627315</v>
      </c>
    </row>
    <row r="4401" spans="1:5" x14ac:dyDescent="0.3">
      <c r="A4401">
        <v>39155</v>
      </c>
      <c r="B4401">
        <v>42.99</v>
      </c>
      <c r="E4401">
        <v>192587565</v>
      </c>
    </row>
    <row r="4402" spans="1:5" x14ac:dyDescent="0.3">
      <c r="A4402">
        <v>39154</v>
      </c>
      <c r="B4402">
        <v>42.37</v>
      </c>
      <c r="E4402">
        <v>171232751</v>
      </c>
    </row>
    <row r="4403" spans="1:5" x14ac:dyDescent="0.3">
      <c r="A4403">
        <v>39153</v>
      </c>
      <c r="B4403">
        <v>43.21</v>
      </c>
      <c r="E4403">
        <v>81371756</v>
      </c>
    </row>
    <row r="4404" spans="1:5" x14ac:dyDescent="0.3">
      <c r="A4404">
        <v>39150</v>
      </c>
      <c r="B4404">
        <v>42.98</v>
      </c>
      <c r="E4404">
        <v>128622217</v>
      </c>
    </row>
    <row r="4405" spans="1:5" x14ac:dyDescent="0.3">
      <c r="A4405">
        <v>39149</v>
      </c>
      <c r="B4405">
        <v>42.97</v>
      </c>
      <c r="E4405">
        <v>121051587</v>
      </c>
    </row>
    <row r="4406" spans="1:5" x14ac:dyDescent="0.3">
      <c r="A4406">
        <v>39148</v>
      </c>
      <c r="B4406">
        <v>42.68</v>
      </c>
      <c r="E4406">
        <v>116626654</v>
      </c>
    </row>
    <row r="4407" spans="1:5" x14ac:dyDescent="0.3">
      <c r="A4407">
        <v>39147</v>
      </c>
      <c r="B4407">
        <v>42.85</v>
      </c>
      <c r="E4407">
        <v>155742094</v>
      </c>
    </row>
    <row r="4408" spans="1:5" x14ac:dyDescent="0.3">
      <c r="A4408">
        <v>39146</v>
      </c>
      <c r="B4408">
        <v>42.15</v>
      </c>
      <c r="E4408">
        <v>174692606</v>
      </c>
    </row>
    <row r="4409" spans="1:5" x14ac:dyDescent="0.3">
      <c r="A4409">
        <v>39143</v>
      </c>
      <c r="B4409">
        <v>42.48</v>
      </c>
      <c r="E4409">
        <v>183419959</v>
      </c>
    </row>
    <row r="4410" spans="1:5" x14ac:dyDescent="0.3">
      <c r="A4410">
        <v>39142</v>
      </c>
      <c r="B4410">
        <v>43.13</v>
      </c>
      <c r="E4410">
        <v>231967519</v>
      </c>
    </row>
    <row r="4411" spans="1:5" x14ac:dyDescent="0.3">
      <c r="A4411">
        <v>39141</v>
      </c>
      <c r="B4411">
        <v>43.33</v>
      </c>
      <c r="E4411">
        <v>217539443</v>
      </c>
    </row>
    <row r="4412" spans="1:5" x14ac:dyDescent="0.3">
      <c r="A4412">
        <v>39140</v>
      </c>
      <c r="B4412">
        <v>43.19</v>
      </c>
      <c r="E4412">
        <v>318067859</v>
      </c>
    </row>
    <row r="4413" spans="1:5" x14ac:dyDescent="0.3">
      <c r="A4413">
        <v>39139</v>
      </c>
      <c r="B4413">
        <v>45.04</v>
      </c>
      <c r="E4413">
        <v>102249641</v>
      </c>
    </row>
    <row r="4414" spans="1:5" x14ac:dyDescent="0.3">
      <c r="A4414">
        <v>39136</v>
      </c>
      <c r="B4414">
        <v>45.26</v>
      </c>
      <c r="E4414">
        <v>113507050</v>
      </c>
    </row>
    <row r="4415" spans="1:5" x14ac:dyDescent="0.3">
      <c r="A4415">
        <v>39135</v>
      </c>
      <c r="B4415">
        <v>45.42</v>
      </c>
      <c r="E4415">
        <v>116386138</v>
      </c>
    </row>
    <row r="4416" spans="1:5" x14ac:dyDescent="0.3">
      <c r="A4416">
        <v>39134</v>
      </c>
      <c r="B4416">
        <v>45.19</v>
      </c>
      <c r="E4416">
        <v>95941147</v>
      </c>
    </row>
    <row r="4417" spans="1:5" x14ac:dyDescent="0.3">
      <c r="A4417">
        <v>39133</v>
      </c>
      <c r="B4417">
        <v>45.05</v>
      </c>
      <c r="E4417">
        <v>93683246</v>
      </c>
    </row>
    <row r="4418" spans="1:5" x14ac:dyDescent="0.3">
      <c r="A4418">
        <v>39129</v>
      </c>
      <c r="B4418">
        <v>44.71</v>
      </c>
      <c r="E4418">
        <v>72364761</v>
      </c>
    </row>
    <row r="4419" spans="1:5" x14ac:dyDescent="0.3">
      <c r="A4419">
        <v>39128</v>
      </c>
      <c r="B4419">
        <v>44.86</v>
      </c>
      <c r="E4419">
        <v>110500582</v>
      </c>
    </row>
    <row r="4420" spans="1:5" x14ac:dyDescent="0.3">
      <c r="A4420">
        <v>39127</v>
      </c>
      <c r="B4420">
        <v>44.6</v>
      </c>
      <c r="E4420">
        <v>133562710</v>
      </c>
    </row>
    <row r="4421" spans="1:5" x14ac:dyDescent="0.3">
      <c r="A4421">
        <v>39126</v>
      </c>
      <c r="B4421">
        <v>43.86</v>
      </c>
      <c r="E4421">
        <v>95559683</v>
      </c>
    </row>
    <row r="4422" spans="1:5" x14ac:dyDescent="0.3">
      <c r="A4422">
        <v>39125</v>
      </c>
      <c r="B4422">
        <v>43.7</v>
      </c>
      <c r="E4422">
        <v>126965882</v>
      </c>
    </row>
    <row r="4423" spans="1:5" x14ac:dyDescent="0.3">
      <c r="A4423">
        <v>39122</v>
      </c>
      <c r="B4423">
        <v>43.84</v>
      </c>
      <c r="E4423">
        <v>133504763</v>
      </c>
    </row>
    <row r="4424" spans="1:5" x14ac:dyDescent="0.3">
      <c r="A4424">
        <v>39121</v>
      </c>
      <c r="B4424">
        <v>44.45</v>
      </c>
      <c r="E4424">
        <v>89559666</v>
      </c>
    </row>
    <row r="4425" spans="1:5" x14ac:dyDescent="0.3">
      <c r="A4425">
        <v>39120</v>
      </c>
      <c r="B4425">
        <v>44.46</v>
      </c>
      <c r="E4425">
        <v>118013491</v>
      </c>
    </row>
    <row r="4426" spans="1:5" x14ac:dyDescent="0.3">
      <c r="A4426">
        <v>39119</v>
      </c>
      <c r="B4426">
        <v>44.05</v>
      </c>
      <c r="E4426">
        <v>121184806</v>
      </c>
    </row>
    <row r="4427" spans="1:5" x14ac:dyDescent="0.3">
      <c r="A4427">
        <v>39118</v>
      </c>
      <c r="B4427">
        <v>44.12</v>
      </c>
      <c r="E4427">
        <v>96394787</v>
      </c>
    </row>
    <row r="4428" spans="1:5" x14ac:dyDescent="0.3">
      <c r="A4428">
        <v>39115</v>
      </c>
      <c r="B4428">
        <v>44.16</v>
      </c>
      <c r="E4428">
        <v>98202426</v>
      </c>
    </row>
    <row r="4429" spans="1:5" x14ac:dyDescent="0.3">
      <c r="A4429">
        <v>39114</v>
      </c>
      <c r="B4429">
        <v>44.02</v>
      </c>
      <c r="E4429">
        <v>147412948</v>
      </c>
    </row>
    <row r="4430" spans="1:5" x14ac:dyDescent="0.3">
      <c r="A4430">
        <v>39113</v>
      </c>
      <c r="B4430">
        <v>44.07</v>
      </c>
      <c r="E4430">
        <v>157947693</v>
      </c>
    </row>
    <row r="4431" spans="1:5" x14ac:dyDescent="0.3">
      <c r="A4431">
        <v>39112</v>
      </c>
      <c r="B4431">
        <v>43.63</v>
      </c>
      <c r="E4431">
        <v>69984738</v>
      </c>
    </row>
    <row r="4432" spans="1:5" x14ac:dyDescent="0.3">
      <c r="A4432">
        <v>39111</v>
      </c>
      <c r="B4432">
        <v>43.61</v>
      </c>
      <c r="E4432">
        <v>104211994</v>
      </c>
    </row>
    <row r="4433" spans="1:5" x14ac:dyDescent="0.3">
      <c r="A4433">
        <v>39108</v>
      </c>
      <c r="B4433">
        <v>43.57</v>
      </c>
      <c r="E4433">
        <v>146289335</v>
      </c>
    </row>
    <row r="4434" spans="1:5" x14ac:dyDescent="0.3">
      <c r="A4434">
        <v>39107</v>
      </c>
      <c r="B4434">
        <v>43.73</v>
      </c>
      <c r="E4434">
        <v>158464297</v>
      </c>
    </row>
    <row r="4435" spans="1:5" x14ac:dyDescent="0.3">
      <c r="A4435">
        <v>39106</v>
      </c>
      <c r="B4435">
        <v>44.3</v>
      </c>
      <c r="E4435">
        <v>117691355</v>
      </c>
    </row>
    <row r="4436" spans="1:5" x14ac:dyDescent="0.3">
      <c r="A4436">
        <v>39105</v>
      </c>
      <c r="B4436">
        <v>43.58</v>
      </c>
      <c r="E4436">
        <v>133258480</v>
      </c>
    </row>
    <row r="4437" spans="1:5" x14ac:dyDescent="0.3">
      <c r="A4437">
        <v>39104</v>
      </c>
      <c r="B4437">
        <v>43.69</v>
      </c>
      <c r="E4437">
        <v>123476129</v>
      </c>
    </row>
    <row r="4438" spans="1:5" x14ac:dyDescent="0.3">
      <c r="A4438">
        <v>39101</v>
      </c>
      <c r="B4438">
        <v>44.17</v>
      </c>
      <c r="E4438">
        <v>127584199</v>
      </c>
    </row>
    <row r="4439" spans="1:5" x14ac:dyDescent="0.3">
      <c r="A4439">
        <v>39100</v>
      </c>
      <c r="B4439">
        <v>44.08</v>
      </c>
      <c r="E4439">
        <v>189187961</v>
      </c>
    </row>
    <row r="4440" spans="1:5" x14ac:dyDescent="0.3">
      <c r="A4440">
        <v>39099</v>
      </c>
      <c r="B4440">
        <v>44.91</v>
      </c>
      <c r="E4440">
        <v>127622684</v>
      </c>
    </row>
    <row r="4441" spans="1:5" x14ac:dyDescent="0.3">
      <c r="A4441">
        <v>39098</v>
      </c>
      <c r="B4441">
        <v>45.28</v>
      </c>
      <c r="E4441">
        <v>95948261</v>
      </c>
    </row>
    <row r="4442" spans="1:5" x14ac:dyDescent="0.3">
      <c r="A4442">
        <v>39094</v>
      </c>
      <c r="B4442">
        <v>45.31</v>
      </c>
      <c r="E4442">
        <v>104236332</v>
      </c>
    </row>
    <row r="4443" spans="1:5" x14ac:dyDescent="0.3">
      <c r="A4443">
        <v>39093</v>
      </c>
      <c r="B4443">
        <v>45.08</v>
      </c>
      <c r="E4443">
        <v>174102536</v>
      </c>
    </row>
    <row r="4444" spans="1:5" x14ac:dyDescent="0.3">
      <c r="A4444">
        <v>39092</v>
      </c>
      <c r="B4444">
        <v>44.62</v>
      </c>
      <c r="E4444">
        <v>121165921</v>
      </c>
    </row>
    <row r="4445" spans="1:5" x14ac:dyDescent="0.3">
      <c r="A4445">
        <v>39091</v>
      </c>
      <c r="B4445">
        <v>44.1</v>
      </c>
      <c r="E4445">
        <v>121760832</v>
      </c>
    </row>
    <row r="4446" spans="1:5" x14ac:dyDescent="0.3">
      <c r="A4446">
        <v>39090</v>
      </c>
      <c r="B4446">
        <v>43.88</v>
      </c>
      <c r="E4446">
        <v>106558842</v>
      </c>
    </row>
    <row r="4447" spans="1:5" x14ac:dyDescent="0.3">
      <c r="A4447">
        <v>39087</v>
      </c>
      <c r="B4447">
        <v>43.85</v>
      </c>
      <c r="E4447">
        <v>139026423</v>
      </c>
    </row>
    <row r="4448" spans="1:5" x14ac:dyDescent="0.3">
      <c r="A4448">
        <v>39086</v>
      </c>
      <c r="B4448">
        <v>44.06</v>
      </c>
      <c r="E4448">
        <v>137380464</v>
      </c>
    </row>
    <row r="4449" spans="1:5" x14ac:dyDescent="0.3">
      <c r="A4449">
        <v>39085</v>
      </c>
      <c r="B4449">
        <v>43.24</v>
      </c>
      <c r="E4449">
        <v>168787533</v>
      </c>
    </row>
    <row r="4450" spans="1:5" x14ac:dyDescent="0.3">
      <c r="A4450">
        <v>39080</v>
      </c>
      <c r="B4450">
        <v>43.16</v>
      </c>
      <c r="E4450">
        <v>75169388</v>
      </c>
    </row>
    <row r="4451" spans="1:5" x14ac:dyDescent="0.3">
      <c r="A4451">
        <v>39079</v>
      </c>
      <c r="B4451">
        <v>43.12</v>
      </c>
      <c r="E4451">
        <v>70759863</v>
      </c>
    </row>
    <row r="4452" spans="1:5" x14ac:dyDescent="0.3">
      <c r="A4452">
        <v>39078</v>
      </c>
      <c r="B4452">
        <v>43.33</v>
      </c>
      <c r="E4452">
        <v>54155197</v>
      </c>
    </row>
    <row r="4453" spans="1:5" x14ac:dyDescent="0.3">
      <c r="A4453">
        <v>39077</v>
      </c>
      <c r="B4453">
        <v>43.11</v>
      </c>
      <c r="E4453">
        <v>50874360</v>
      </c>
    </row>
    <row r="4454" spans="1:5" x14ac:dyDescent="0.3">
      <c r="A4454">
        <v>39073</v>
      </c>
      <c r="B4454">
        <v>42.93</v>
      </c>
      <c r="E4454">
        <v>92884707</v>
      </c>
    </row>
    <row r="4455" spans="1:5" x14ac:dyDescent="0.3">
      <c r="A4455">
        <v>39072</v>
      </c>
      <c r="B4455">
        <v>43.38</v>
      </c>
      <c r="E4455">
        <v>102981861</v>
      </c>
    </row>
    <row r="4456" spans="1:5" x14ac:dyDescent="0.3">
      <c r="A4456">
        <v>39071</v>
      </c>
      <c r="B4456">
        <v>43.69</v>
      </c>
      <c r="E4456">
        <v>67364423</v>
      </c>
    </row>
    <row r="4457" spans="1:5" x14ac:dyDescent="0.3">
      <c r="A4457">
        <v>39070</v>
      </c>
      <c r="B4457">
        <v>43.85</v>
      </c>
      <c r="E4457">
        <v>136551811</v>
      </c>
    </row>
    <row r="4458" spans="1:5" x14ac:dyDescent="0.3">
      <c r="A4458">
        <v>39069</v>
      </c>
      <c r="B4458">
        <v>43.99</v>
      </c>
      <c r="E4458">
        <v>121600589</v>
      </c>
    </row>
    <row r="4459" spans="1:5" x14ac:dyDescent="0.3">
      <c r="A4459">
        <v>39066</v>
      </c>
      <c r="B4459">
        <v>44.43</v>
      </c>
      <c r="E4459">
        <v>99954904</v>
      </c>
    </row>
    <row r="4460" spans="1:5" x14ac:dyDescent="0.3">
      <c r="A4460">
        <v>39065</v>
      </c>
      <c r="B4460">
        <v>44.37</v>
      </c>
      <c r="E4460">
        <v>109144918</v>
      </c>
    </row>
    <row r="4461" spans="1:5" x14ac:dyDescent="0.3">
      <c r="A4461">
        <v>39064</v>
      </c>
      <c r="B4461">
        <v>43.88</v>
      </c>
      <c r="E4461">
        <v>79065830</v>
      </c>
    </row>
    <row r="4462" spans="1:5" x14ac:dyDescent="0.3">
      <c r="A4462">
        <v>39063</v>
      </c>
      <c r="B4462">
        <v>43.8</v>
      </c>
      <c r="E4462">
        <v>111266848</v>
      </c>
    </row>
    <row r="4463" spans="1:5" x14ac:dyDescent="0.3">
      <c r="A4463">
        <v>39062</v>
      </c>
      <c r="B4463">
        <v>44.06</v>
      </c>
      <c r="E4463">
        <v>72990453</v>
      </c>
    </row>
    <row r="4464" spans="1:5" x14ac:dyDescent="0.3">
      <c r="A4464">
        <v>39059</v>
      </c>
      <c r="B4464">
        <v>43.9</v>
      </c>
      <c r="E4464">
        <v>133817409</v>
      </c>
    </row>
    <row r="4465" spans="1:5" x14ac:dyDescent="0.3">
      <c r="A4465">
        <v>39058</v>
      </c>
      <c r="B4465">
        <v>43.7</v>
      </c>
      <c r="E4465">
        <v>124973760</v>
      </c>
    </row>
    <row r="4466" spans="1:5" x14ac:dyDescent="0.3">
      <c r="A4466">
        <v>39057</v>
      </c>
      <c r="B4466">
        <v>44.26</v>
      </c>
      <c r="E4466">
        <v>78254132</v>
      </c>
    </row>
    <row r="4467" spans="1:5" x14ac:dyDescent="0.3">
      <c r="A4467">
        <v>39056</v>
      </c>
      <c r="B4467">
        <v>44.42</v>
      </c>
      <c r="E4467">
        <v>84720410</v>
      </c>
    </row>
    <row r="4468" spans="1:5" x14ac:dyDescent="0.3">
      <c r="A4468">
        <v>39055</v>
      </c>
      <c r="B4468">
        <v>44.26</v>
      </c>
      <c r="E4468">
        <v>89974658</v>
      </c>
    </row>
    <row r="4469" spans="1:5" x14ac:dyDescent="0.3">
      <c r="A4469">
        <v>39052</v>
      </c>
      <c r="B4469">
        <v>43.66</v>
      </c>
      <c r="E4469">
        <v>144582226</v>
      </c>
    </row>
    <row r="4470" spans="1:5" x14ac:dyDescent="0.3">
      <c r="A4470">
        <v>39051</v>
      </c>
      <c r="B4470">
        <v>44.04</v>
      </c>
      <c r="E4470">
        <v>125015540</v>
      </c>
    </row>
    <row r="4471" spans="1:5" x14ac:dyDescent="0.3">
      <c r="A4471">
        <v>39050</v>
      </c>
      <c r="B4471">
        <v>44.07</v>
      </c>
      <c r="E4471">
        <v>139573986</v>
      </c>
    </row>
    <row r="4472" spans="1:5" x14ac:dyDescent="0.3">
      <c r="A4472">
        <v>39049</v>
      </c>
      <c r="B4472">
        <v>43.77</v>
      </c>
      <c r="E4472">
        <v>118279827</v>
      </c>
    </row>
    <row r="4473" spans="1:5" x14ac:dyDescent="0.3">
      <c r="A4473">
        <v>39048</v>
      </c>
      <c r="B4473">
        <v>43.66</v>
      </c>
      <c r="E4473">
        <v>159536874</v>
      </c>
    </row>
    <row r="4474" spans="1:5" x14ac:dyDescent="0.3">
      <c r="A4474">
        <v>39045</v>
      </c>
      <c r="B4474">
        <v>44.65</v>
      </c>
      <c r="E4474">
        <v>51798358</v>
      </c>
    </row>
    <row r="4475" spans="1:5" x14ac:dyDescent="0.3">
      <c r="A4475">
        <v>39043</v>
      </c>
      <c r="B4475">
        <v>44.73</v>
      </c>
      <c r="E4475">
        <v>69877362</v>
      </c>
    </row>
    <row r="4476" spans="1:5" x14ac:dyDescent="0.3">
      <c r="A4476">
        <v>39042</v>
      </c>
      <c r="B4476">
        <v>44.45</v>
      </c>
      <c r="E4476">
        <v>68145670</v>
      </c>
    </row>
    <row r="4477" spans="1:5" x14ac:dyDescent="0.3">
      <c r="A4477">
        <v>39041</v>
      </c>
      <c r="B4477">
        <v>44.39</v>
      </c>
      <c r="E4477">
        <v>107248632</v>
      </c>
    </row>
    <row r="4478" spans="1:5" x14ac:dyDescent="0.3">
      <c r="A4478">
        <v>39038</v>
      </c>
      <c r="B4478">
        <v>44.3</v>
      </c>
      <c r="E4478">
        <v>95198351</v>
      </c>
    </row>
    <row r="4479" spans="1:5" x14ac:dyDescent="0.3">
      <c r="A4479">
        <v>39037</v>
      </c>
      <c r="B4479">
        <v>44.3</v>
      </c>
      <c r="E4479">
        <v>113556028</v>
      </c>
    </row>
    <row r="4480" spans="1:5" x14ac:dyDescent="0.3">
      <c r="A4480">
        <v>39036</v>
      </c>
      <c r="B4480">
        <v>44.11</v>
      </c>
      <c r="E4480">
        <v>116585246</v>
      </c>
    </row>
    <row r="4481" spans="1:5" x14ac:dyDescent="0.3">
      <c r="A4481">
        <v>39035</v>
      </c>
      <c r="B4481">
        <v>43.93</v>
      </c>
      <c r="E4481">
        <v>121986641</v>
      </c>
    </row>
    <row r="4482" spans="1:5" x14ac:dyDescent="0.3">
      <c r="A4482">
        <v>39034</v>
      </c>
      <c r="B4482">
        <v>43.46</v>
      </c>
      <c r="E4482">
        <v>89171939</v>
      </c>
    </row>
    <row r="4483" spans="1:5" x14ac:dyDescent="0.3">
      <c r="A4483">
        <v>39031</v>
      </c>
      <c r="B4483">
        <v>43.03</v>
      </c>
      <c r="E4483">
        <v>82435046</v>
      </c>
    </row>
    <row r="4484" spans="1:5" x14ac:dyDescent="0.3">
      <c r="A4484">
        <v>39030</v>
      </c>
      <c r="B4484">
        <v>42.8</v>
      </c>
      <c r="E4484">
        <v>124303206</v>
      </c>
    </row>
    <row r="4485" spans="1:5" x14ac:dyDescent="0.3">
      <c r="A4485">
        <v>39029</v>
      </c>
      <c r="B4485">
        <v>43.03</v>
      </c>
      <c r="E4485">
        <v>180467199</v>
      </c>
    </row>
    <row r="4486" spans="1:5" x14ac:dyDescent="0.3">
      <c r="A4486">
        <v>39028</v>
      </c>
      <c r="B4486">
        <v>42.83</v>
      </c>
      <c r="E4486">
        <v>139889250</v>
      </c>
    </row>
    <row r="4487" spans="1:5" x14ac:dyDescent="0.3">
      <c r="A4487">
        <v>39027</v>
      </c>
      <c r="B4487">
        <v>42.54</v>
      </c>
      <c r="E4487">
        <v>101359757</v>
      </c>
    </row>
    <row r="4488" spans="1:5" x14ac:dyDescent="0.3">
      <c r="A4488">
        <v>39024</v>
      </c>
      <c r="B4488">
        <v>41.93</v>
      </c>
      <c r="E4488">
        <v>119314198</v>
      </c>
    </row>
    <row r="4489" spans="1:5" x14ac:dyDescent="0.3">
      <c r="A4489">
        <v>39023</v>
      </c>
      <c r="B4489">
        <v>42.04</v>
      </c>
      <c r="E4489">
        <v>100228453</v>
      </c>
    </row>
    <row r="4490" spans="1:5" x14ac:dyDescent="0.3">
      <c r="A4490">
        <v>39022</v>
      </c>
      <c r="B4490">
        <v>42</v>
      </c>
      <c r="E4490">
        <v>148969434</v>
      </c>
    </row>
    <row r="4491" spans="1:5" x14ac:dyDescent="0.3">
      <c r="A4491">
        <v>39021</v>
      </c>
      <c r="B4491">
        <v>42.58</v>
      </c>
      <c r="E4491">
        <v>135825470</v>
      </c>
    </row>
    <row r="4492" spans="1:5" x14ac:dyDescent="0.3">
      <c r="A4492">
        <v>39020</v>
      </c>
      <c r="B4492">
        <v>42.48</v>
      </c>
      <c r="E4492">
        <v>103952624</v>
      </c>
    </row>
    <row r="4493" spans="1:5" x14ac:dyDescent="0.3">
      <c r="A4493">
        <v>39017</v>
      </c>
      <c r="B4493">
        <v>42.21</v>
      </c>
      <c r="E4493">
        <v>129378221</v>
      </c>
    </row>
    <row r="4494" spans="1:5" x14ac:dyDescent="0.3">
      <c r="A4494">
        <v>39016</v>
      </c>
      <c r="B4494">
        <v>42.82</v>
      </c>
      <c r="E4494">
        <v>130871862</v>
      </c>
    </row>
    <row r="4495" spans="1:5" x14ac:dyDescent="0.3">
      <c r="A4495">
        <v>39015</v>
      </c>
      <c r="B4495">
        <v>42.43</v>
      </c>
      <c r="E4495">
        <v>125405984</v>
      </c>
    </row>
    <row r="4496" spans="1:5" x14ac:dyDescent="0.3">
      <c r="A4496">
        <v>39014</v>
      </c>
      <c r="B4496">
        <v>42.13</v>
      </c>
      <c r="E4496">
        <v>103675795</v>
      </c>
    </row>
    <row r="4497" spans="1:5" x14ac:dyDescent="0.3">
      <c r="A4497">
        <v>39013</v>
      </c>
      <c r="B4497">
        <v>42.43</v>
      </c>
      <c r="E4497">
        <v>127004422</v>
      </c>
    </row>
    <row r="4498" spans="1:5" x14ac:dyDescent="0.3">
      <c r="A4498">
        <v>39010</v>
      </c>
      <c r="B4498">
        <v>42</v>
      </c>
      <c r="E4498">
        <v>105456536</v>
      </c>
    </row>
    <row r="4499" spans="1:5" x14ac:dyDescent="0.3">
      <c r="A4499">
        <v>39009</v>
      </c>
      <c r="B4499">
        <v>41.9</v>
      </c>
      <c r="E4499">
        <v>108239420</v>
      </c>
    </row>
    <row r="4500" spans="1:5" x14ac:dyDescent="0.3">
      <c r="A4500">
        <v>39008</v>
      </c>
      <c r="B4500">
        <v>41.8</v>
      </c>
      <c r="E4500">
        <v>121161120</v>
      </c>
    </row>
    <row r="4501" spans="1:5" x14ac:dyDescent="0.3">
      <c r="A4501">
        <v>39007</v>
      </c>
      <c r="B4501">
        <v>42</v>
      </c>
      <c r="E4501">
        <v>146154304</v>
      </c>
    </row>
    <row r="4502" spans="1:5" x14ac:dyDescent="0.3">
      <c r="A4502">
        <v>39006</v>
      </c>
      <c r="B4502">
        <v>42.45</v>
      </c>
      <c r="E4502">
        <v>62050540</v>
      </c>
    </row>
    <row r="4503" spans="1:5" x14ac:dyDescent="0.3">
      <c r="A4503">
        <v>39003</v>
      </c>
      <c r="B4503">
        <v>42.43</v>
      </c>
      <c r="E4503">
        <v>80478787</v>
      </c>
    </row>
    <row r="4504" spans="1:5" x14ac:dyDescent="0.3">
      <c r="A4504">
        <v>39002</v>
      </c>
      <c r="B4504">
        <v>42.23</v>
      </c>
      <c r="E4504">
        <v>95335229</v>
      </c>
    </row>
    <row r="4505" spans="1:5" x14ac:dyDescent="0.3">
      <c r="A4505">
        <v>39001</v>
      </c>
      <c r="B4505">
        <v>41.54</v>
      </c>
      <c r="E4505">
        <v>136568189</v>
      </c>
    </row>
    <row r="4506" spans="1:5" x14ac:dyDescent="0.3">
      <c r="A4506">
        <v>39000</v>
      </c>
      <c r="B4506">
        <v>41.62</v>
      </c>
      <c r="E4506">
        <v>98207340</v>
      </c>
    </row>
    <row r="4507" spans="1:5" x14ac:dyDescent="0.3">
      <c r="A4507">
        <v>38999</v>
      </c>
      <c r="B4507">
        <v>41.55</v>
      </c>
      <c r="E4507">
        <v>62824047</v>
      </c>
    </row>
    <row r="4508" spans="1:5" x14ac:dyDescent="0.3">
      <c r="A4508">
        <v>38996</v>
      </c>
      <c r="B4508">
        <v>41.41</v>
      </c>
      <c r="E4508">
        <v>85454666</v>
      </c>
    </row>
    <row r="4509" spans="1:5" x14ac:dyDescent="0.3">
      <c r="A4509">
        <v>38995</v>
      </c>
      <c r="B4509">
        <v>41.5</v>
      </c>
      <c r="E4509">
        <v>92189058</v>
      </c>
    </row>
    <row r="4510" spans="1:5" x14ac:dyDescent="0.3">
      <c r="A4510">
        <v>38994</v>
      </c>
      <c r="B4510">
        <v>41.3</v>
      </c>
      <c r="E4510">
        <v>149498602</v>
      </c>
    </row>
    <row r="4511" spans="1:5" x14ac:dyDescent="0.3">
      <c r="A4511">
        <v>38993</v>
      </c>
      <c r="B4511">
        <v>40.31</v>
      </c>
      <c r="E4511">
        <v>116292790</v>
      </c>
    </row>
    <row r="4512" spans="1:5" x14ac:dyDescent="0.3">
      <c r="A4512">
        <v>38992</v>
      </c>
      <c r="B4512">
        <v>40.14</v>
      </c>
      <c r="E4512">
        <v>97150512</v>
      </c>
    </row>
    <row r="4513" spans="1:5" x14ac:dyDescent="0.3">
      <c r="A4513">
        <v>38989</v>
      </c>
      <c r="B4513">
        <v>40.65</v>
      </c>
      <c r="E4513">
        <v>85447832</v>
      </c>
    </row>
    <row r="4514" spans="1:5" x14ac:dyDescent="0.3">
      <c r="A4514">
        <v>38988</v>
      </c>
      <c r="B4514">
        <v>40.83</v>
      </c>
      <c r="E4514">
        <v>86053939</v>
      </c>
    </row>
    <row r="4515" spans="1:5" x14ac:dyDescent="0.3">
      <c r="A4515">
        <v>38987</v>
      </c>
      <c r="B4515">
        <v>40.72</v>
      </c>
      <c r="E4515">
        <v>113150194</v>
      </c>
    </row>
    <row r="4516" spans="1:5" x14ac:dyDescent="0.3">
      <c r="A4516">
        <v>38986</v>
      </c>
      <c r="B4516">
        <v>40.770000000000003</v>
      </c>
      <c r="E4516">
        <v>113554527</v>
      </c>
    </row>
    <row r="4517" spans="1:5" x14ac:dyDescent="0.3">
      <c r="A4517">
        <v>38985</v>
      </c>
      <c r="B4517">
        <v>40.57</v>
      </c>
      <c r="E4517">
        <v>136555523</v>
      </c>
    </row>
    <row r="4518" spans="1:5" x14ac:dyDescent="0.3">
      <c r="A4518">
        <v>38982</v>
      </c>
      <c r="B4518">
        <v>39.869999999999997</v>
      </c>
      <c r="E4518">
        <v>101037130</v>
      </c>
    </row>
    <row r="4519" spans="1:5" x14ac:dyDescent="0.3">
      <c r="A4519">
        <v>38981</v>
      </c>
      <c r="B4519">
        <v>40.18</v>
      </c>
      <c r="E4519">
        <v>126900236</v>
      </c>
    </row>
    <row r="4520" spans="1:5" x14ac:dyDescent="0.3">
      <c r="A4520">
        <v>38980</v>
      </c>
      <c r="B4520">
        <v>40.43</v>
      </c>
      <c r="E4520">
        <v>116648440</v>
      </c>
    </row>
    <row r="4521" spans="1:5" x14ac:dyDescent="0.3">
      <c r="A4521">
        <v>38979</v>
      </c>
      <c r="B4521">
        <v>39.85</v>
      </c>
      <c r="E4521">
        <v>159077217</v>
      </c>
    </row>
    <row r="4522" spans="1:5" x14ac:dyDescent="0.3">
      <c r="A4522">
        <v>38978</v>
      </c>
      <c r="B4522">
        <v>40.110100000000003</v>
      </c>
      <c r="E4522">
        <v>117821649</v>
      </c>
    </row>
    <row r="4523" spans="1:5" x14ac:dyDescent="0.3">
      <c r="A4523">
        <v>38975</v>
      </c>
      <c r="B4523">
        <v>40.11</v>
      </c>
      <c r="E4523">
        <v>137846021</v>
      </c>
    </row>
    <row r="4524" spans="1:5" x14ac:dyDescent="0.3">
      <c r="A4524">
        <v>38974</v>
      </c>
      <c r="B4524">
        <v>39.99</v>
      </c>
      <c r="E4524">
        <v>98115993</v>
      </c>
    </row>
    <row r="4525" spans="1:5" x14ac:dyDescent="0.3">
      <c r="A4525">
        <v>38973</v>
      </c>
      <c r="B4525">
        <v>39.96</v>
      </c>
      <c r="E4525">
        <v>116096212</v>
      </c>
    </row>
    <row r="4526" spans="1:5" x14ac:dyDescent="0.3">
      <c r="A4526">
        <v>38972</v>
      </c>
      <c r="B4526">
        <v>39.68</v>
      </c>
      <c r="E4526">
        <v>124108425</v>
      </c>
    </row>
    <row r="4527" spans="1:5" x14ac:dyDescent="0.3">
      <c r="A4527">
        <v>38971</v>
      </c>
      <c r="B4527">
        <v>38.96</v>
      </c>
      <c r="E4527">
        <v>142377744</v>
      </c>
    </row>
    <row r="4528" spans="1:5" x14ac:dyDescent="0.3">
      <c r="A4528">
        <v>38968</v>
      </c>
      <c r="B4528">
        <v>38.72</v>
      </c>
      <c r="E4528">
        <v>96629978</v>
      </c>
    </row>
    <row r="4529" spans="1:5" x14ac:dyDescent="0.3">
      <c r="A4529">
        <v>38967</v>
      </c>
      <c r="B4529">
        <v>38.479900000000001</v>
      </c>
      <c r="E4529">
        <v>115901235</v>
      </c>
    </row>
    <row r="4530" spans="1:5" x14ac:dyDescent="0.3">
      <c r="A4530">
        <v>38966</v>
      </c>
      <c r="B4530">
        <v>38.67</v>
      </c>
      <c r="E4530">
        <v>97898589</v>
      </c>
    </row>
    <row r="4531" spans="1:5" x14ac:dyDescent="0.3">
      <c r="A4531">
        <v>38965</v>
      </c>
      <c r="B4531">
        <v>39.46</v>
      </c>
      <c r="E4531">
        <v>85588633</v>
      </c>
    </row>
    <row r="4532" spans="1:5" x14ac:dyDescent="0.3">
      <c r="A4532">
        <v>38961</v>
      </c>
      <c r="B4532">
        <v>39.08</v>
      </c>
      <c r="E4532">
        <v>69390571</v>
      </c>
    </row>
    <row r="4533" spans="1:5" x14ac:dyDescent="0.3">
      <c r="A4533">
        <v>38960</v>
      </c>
      <c r="B4533">
        <v>38.869999999999997</v>
      </c>
      <c r="E4533">
        <v>61215492</v>
      </c>
    </row>
    <row r="4534" spans="1:5" x14ac:dyDescent="0.3">
      <c r="A4534">
        <v>38959</v>
      </c>
      <c r="B4534">
        <v>38.909999999999997</v>
      </c>
      <c r="E4534">
        <v>75714760</v>
      </c>
    </row>
    <row r="4535" spans="1:5" x14ac:dyDescent="0.3">
      <c r="A4535">
        <v>38958</v>
      </c>
      <c r="B4535">
        <v>38.729999999999997</v>
      </c>
      <c r="E4535">
        <v>104869211</v>
      </c>
    </row>
    <row r="4536" spans="1:5" x14ac:dyDescent="0.3">
      <c r="A4536">
        <v>38957</v>
      </c>
      <c r="B4536">
        <v>38.61</v>
      </c>
      <c r="E4536">
        <v>80085884</v>
      </c>
    </row>
    <row r="4537" spans="1:5" x14ac:dyDescent="0.3">
      <c r="A4537">
        <v>38954</v>
      </c>
      <c r="B4537">
        <v>38.32</v>
      </c>
      <c r="E4537">
        <v>73588175</v>
      </c>
    </row>
    <row r="4538" spans="1:5" x14ac:dyDescent="0.3">
      <c r="A4538">
        <v>38953</v>
      </c>
      <c r="B4538">
        <v>38.25</v>
      </c>
      <c r="E4538">
        <v>79002027</v>
      </c>
    </row>
    <row r="4539" spans="1:5" x14ac:dyDescent="0.3">
      <c r="A4539">
        <v>38952</v>
      </c>
      <c r="B4539">
        <v>38.14</v>
      </c>
      <c r="E4539">
        <v>96067499</v>
      </c>
    </row>
    <row r="4540" spans="1:5" x14ac:dyDescent="0.3">
      <c r="A4540">
        <v>38951</v>
      </c>
      <c r="B4540">
        <v>38.43</v>
      </c>
      <c r="E4540">
        <v>102133232</v>
      </c>
    </row>
    <row r="4541" spans="1:5" x14ac:dyDescent="0.3">
      <c r="A4541">
        <v>38950</v>
      </c>
      <c r="B4541">
        <v>38.42</v>
      </c>
      <c r="E4541">
        <v>66671704</v>
      </c>
    </row>
    <row r="4542" spans="1:5" x14ac:dyDescent="0.3">
      <c r="A4542">
        <v>38947</v>
      </c>
      <c r="B4542">
        <v>38.79</v>
      </c>
      <c r="E4542">
        <v>97774825</v>
      </c>
    </row>
    <row r="4543" spans="1:5" x14ac:dyDescent="0.3">
      <c r="A4543">
        <v>38946</v>
      </c>
      <c r="B4543">
        <v>38.729999999999997</v>
      </c>
      <c r="E4543">
        <v>129697874</v>
      </c>
    </row>
    <row r="4544" spans="1:5" x14ac:dyDescent="0.3">
      <c r="A4544">
        <v>38945</v>
      </c>
      <c r="B4544">
        <v>38.58</v>
      </c>
      <c r="E4544">
        <v>135470050</v>
      </c>
    </row>
    <row r="4545" spans="1:5" x14ac:dyDescent="0.3">
      <c r="A4545">
        <v>38944</v>
      </c>
      <c r="B4545">
        <v>37.700000000000003</v>
      </c>
      <c r="E4545">
        <v>133719823</v>
      </c>
    </row>
    <row r="4546" spans="1:5" x14ac:dyDescent="0.3">
      <c r="A4546">
        <v>38943</v>
      </c>
      <c r="B4546">
        <v>36.770000000000003</v>
      </c>
      <c r="E4546">
        <v>109350755</v>
      </c>
    </row>
    <row r="4547" spans="1:5" x14ac:dyDescent="0.3">
      <c r="A4547">
        <v>38940</v>
      </c>
      <c r="B4547">
        <v>36.53</v>
      </c>
      <c r="E4547">
        <v>86930474</v>
      </c>
    </row>
    <row r="4548" spans="1:5" x14ac:dyDescent="0.3">
      <c r="A4548">
        <v>38939</v>
      </c>
      <c r="B4548">
        <v>36.79</v>
      </c>
      <c r="E4548">
        <v>102511912</v>
      </c>
    </row>
    <row r="4549" spans="1:5" x14ac:dyDescent="0.3">
      <c r="A4549">
        <v>38938</v>
      </c>
      <c r="B4549">
        <v>36.53</v>
      </c>
      <c r="E4549">
        <v>145388244</v>
      </c>
    </row>
    <row r="4550" spans="1:5" x14ac:dyDescent="0.3">
      <c r="A4550">
        <v>38937</v>
      </c>
      <c r="B4550">
        <v>36.479999999999997</v>
      </c>
      <c r="E4550">
        <v>124510764</v>
      </c>
    </row>
    <row r="4551" spans="1:5" x14ac:dyDescent="0.3">
      <c r="A4551">
        <v>38936</v>
      </c>
      <c r="B4551">
        <v>36.71</v>
      </c>
      <c r="E4551">
        <v>69670953</v>
      </c>
    </row>
    <row r="4552" spans="1:5" x14ac:dyDescent="0.3">
      <c r="A4552">
        <v>38933</v>
      </c>
      <c r="B4552">
        <v>36.950000000000003</v>
      </c>
      <c r="E4552">
        <v>123504696</v>
      </c>
    </row>
    <row r="4553" spans="1:5" x14ac:dyDescent="0.3">
      <c r="A4553">
        <v>38932</v>
      </c>
      <c r="B4553">
        <v>37.119999999999997</v>
      </c>
      <c r="E4553">
        <v>99296001</v>
      </c>
    </row>
    <row r="4554" spans="1:5" x14ac:dyDescent="0.3">
      <c r="A4554">
        <v>38931</v>
      </c>
      <c r="B4554">
        <v>36.89</v>
      </c>
      <c r="E4554">
        <v>87398979</v>
      </c>
    </row>
    <row r="4555" spans="1:5" x14ac:dyDescent="0.3">
      <c r="A4555">
        <v>38930</v>
      </c>
      <c r="B4555">
        <v>36.479999999999997</v>
      </c>
      <c r="E4555">
        <v>98573511</v>
      </c>
    </row>
    <row r="4556" spans="1:5" x14ac:dyDescent="0.3">
      <c r="A4556">
        <v>38929</v>
      </c>
      <c r="B4556">
        <v>37.1</v>
      </c>
      <c r="E4556">
        <v>78096497</v>
      </c>
    </row>
    <row r="4557" spans="1:5" x14ac:dyDescent="0.3">
      <c r="A4557">
        <v>38926</v>
      </c>
      <c r="B4557">
        <v>37.11</v>
      </c>
      <c r="E4557">
        <v>93570326</v>
      </c>
    </row>
    <row r="4558" spans="1:5" x14ac:dyDescent="0.3">
      <c r="A4558">
        <v>38925</v>
      </c>
      <c r="B4558">
        <v>36.35</v>
      </c>
      <c r="E4558">
        <v>99707252</v>
      </c>
    </row>
    <row r="4559" spans="1:5" x14ac:dyDescent="0.3">
      <c r="A4559">
        <v>38924</v>
      </c>
      <c r="B4559">
        <v>36.590000000000003</v>
      </c>
      <c r="E4559">
        <v>107193127</v>
      </c>
    </row>
    <row r="4560" spans="1:5" x14ac:dyDescent="0.3">
      <c r="A4560">
        <v>38923</v>
      </c>
      <c r="B4560">
        <v>36.619999999999997</v>
      </c>
      <c r="E4560">
        <v>108869562</v>
      </c>
    </row>
    <row r="4561" spans="1:5" x14ac:dyDescent="0.3">
      <c r="A4561">
        <v>38922</v>
      </c>
      <c r="B4561">
        <v>36.409999999999997</v>
      </c>
      <c r="E4561">
        <v>130301523</v>
      </c>
    </row>
    <row r="4562" spans="1:5" x14ac:dyDescent="0.3">
      <c r="A4562">
        <v>38919</v>
      </c>
      <c r="B4562">
        <v>35.700000000000003</v>
      </c>
      <c r="E4562">
        <v>119379886</v>
      </c>
    </row>
    <row r="4563" spans="1:5" x14ac:dyDescent="0.3">
      <c r="A4563">
        <v>38918</v>
      </c>
      <c r="B4563">
        <v>36.08</v>
      </c>
      <c r="E4563">
        <v>152346656</v>
      </c>
    </row>
    <row r="4564" spans="1:5" x14ac:dyDescent="0.3">
      <c r="A4564">
        <v>38917</v>
      </c>
      <c r="B4564">
        <v>36.619999999999997</v>
      </c>
      <c r="E4564">
        <v>193014681</v>
      </c>
    </row>
    <row r="4565" spans="1:5" x14ac:dyDescent="0.3">
      <c r="A4565">
        <v>38916</v>
      </c>
      <c r="B4565">
        <v>36.15</v>
      </c>
      <c r="E4565">
        <v>207274677</v>
      </c>
    </row>
    <row r="4566" spans="1:5" x14ac:dyDescent="0.3">
      <c r="A4566">
        <v>38915</v>
      </c>
      <c r="B4566">
        <v>36.03</v>
      </c>
      <c r="E4566">
        <v>134358093</v>
      </c>
    </row>
    <row r="4567" spans="1:5" x14ac:dyDescent="0.3">
      <c r="A4567">
        <v>38912</v>
      </c>
      <c r="B4567">
        <v>35.94</v>
      </c>
      <c r="E4567">
        <v>172448477</v>
      </c>
    </row>
    <row r="4568" spans="1:5" x14ac:dyDescent="0.3">
      <c r="A4568">
        <v>38911</v>
      </c>
      <c r="B4568">
        <v>36.31</v>
      </c>
      <c r="E4568">
        <v>177745415</v>
      </c>
    </row>
    <row r="4569" spans="1:5" x14ac:dyDescent="0.3">
      <c r="A4569">
        <v>38910</v>
      </c>
      <c r="B4569">
        <v>36.93</v>
      </c>
      <c r="E4569">
        <v>154458865</v>
      </c>
    </row>
    <row r="4570" spans="1:5" x14ac:dyDescent="0.3">
      <c r="A4570">
        <v>38909</v>
      </c>
      <c r="B4570">
        <v>37.64</v>
      </c>
      <c r="E4570">
        <v>136121590</v>
      </c>
    </row>
    <row r="4571" spans="1:5" x14ac:dyDescent="0.3">
      <c r="A4571">
        <v>38908</v>
      </c>
      <c r="B4571">
        <v>37.36</v>
      </c>
      <c r="E4571">
        <v>105125940</v>
      </c>
    </row>
    <row r="4572" spans="1:5" x14ac:dyDescent="0.3">
      <c r="A4572">
        <v>38905</v>
      </c>
      <c r="B4572">
        <v>37.69</v>
      </c>
      <c r="E4572">
        <v>108071595</v>
      </c>
    </row>
    <row r="4573" spans="1:5" x14ac:dyDescent="0.3">
      <c r="A4573">
        <v>38904</v>
      </c>
      <c r="B4573">
        <v>38.11</v>
      </c>
      <c r="E4573">
        <v>70634553</v>
      </c>
    </row>
    <row r="4574" spans="1:5" x14ac:dyDescent="0.3">
      <c r="A4574">
        <v>38903</v>
      </c>
      <c r="B4574">
        <v>38.15</v>
      </c>
      <c r="E4574">
        <v>93732118</v>
      </c>
    </row>
    <row r="4575" spans="1:5" x14ac:dyDescent="0.3">
      <c r="A4575">
        <v>38901</v>
      </c>
      <c r="B4575">
        <v>39</v>
      </c>
      <c r="E4575">
        <v>21598542</v>
      </c>
    </row>
    <row r="4576" spans="1:5" x14ac:dyDescent="0.3">
      <c r="A4576">
        <v>38898</v>
      </c>
      <c r="B4576">
        <v>38.770000000000003</v>
      </c>
      <c r="E4576">
        <v>82721238</v>
      </c>
    </row>
    <row r="4577" spans="1:5" x14ac:dyDescent="0.3">
      <c r="A4577">
        <v>38897</v>
      </c>
      <c r="B4577">
        <v>38.96</v>
      </c>
      <c r="E4577">
        <v>182431073</v>
      </c>
    </row>
    <row r="4578" spans="1:5" x14ac:dyDescent="0.3">
      <c r="A4578">
        <v>38896</v>
      </c>
      <c r="B4578">
        <v>37.81</v>
      </c>
      <c r="E4578">
        <v>91578394</v>
      </c>
    </row>
    <row r="4579" spans="1:5" x14ac:dyDescent="0.3">
      <c r="A4579">
        <v>38895</v>
      </c>
      <c r="B4579">
        <v>37.53</v>
      </c>
      <c r="E4579">
        <v>128227495</v>
      </c>
    </row>
    <row r="4580" spans="1:5" x14ac:dyDescent="0.3">
      <c r="A4580">
        <v>38894</v>
      </c>
      <c r="B4580">
        <v>38.25</v>
      </c>
      <c r="E4580">
        <v>65157609</v>
      </c>
    </row>
    <row r="4581" spans="1:5" x14ac:dyDescent="0.3">
      <c r="A4581">
        <v>38891</v>
      </c>
      <c r="B4581">
        <v>38.15</v>
      </c>
      <c r="E4581">
        <v>88050200</v>
      </c>
    </row>
    <row r="4582" spans="1:5" x14ac:dyDescent="0.3">
      <c r="A4582">
        <v>38890</v>
      </c>
      <c r="B4582">
        <v>38.19</v>
      </c>
      <c r="E4582">
        <v>143831509</v>
      </c>
    </row>
    <row r="4583" spans="1:5" x14ac:dyDescent="0.3">
      <c r="A4583">
        <v>38889</v>
      </c>
      <c r="B4583">
        <v>38.68</v>
      </c>
      <c r="E4583">
        <v>129566304</v>
      </c>
    </row>
    <row r="4584" spans="1:5" x14ac:dyDescent="0.3">
      <c r="A4584">
        <v>38888</v>
      </c>
      <c r="B4584">
        <v>38.08</v>
      </c>
      <c r="E4584">
        <v>102888558</v>
      </c>
    </row>
    <row r="4585" spans="1:5" x14ac:dyDescent="0.3">
      <c r="A4585">
        <v>38887</v>
      </c>
      <c r="B4585">
        <v>38.03</v>
      </c>
      <c r="E4585">
        <v>129464799</v>
      </c>
    </row>
    <row r="4586" spans="1:5" x14ac:dyDescent="0.3">
      <c r="A4586">
        <v>38884</v>
      </c>
      <c r="B4586">
        <v>38.340000000000003</v>
      </c>
      <c r="E4586">
        <v>120017376</v>
      </c>
    </row>
    <row r="4587" spans="1:5" x14ac:dyDescent="0.3">
      <c r="A4587">
        <v>38883</v>
      </c>
      <c r="B4587">
        <v>38.65</v>
      </c>
      <c r="E4587">
        <v>200727654</v>
      </c>
    </row>
    <row r="4588" spans="1:5" x14ac:dyDescent="0.3">
      <c r="A4588">
        <v>38882</v>
      </c>
      <c r="B4588">
        <v>37.630000000000003</v>
      </c>
      <c r="E4588">
        <v>201888252</v>
      </c>
    </row>
    <row r="4589" spans="1:5" x14ac:dyDescent="0.3">
      <c r="A4589">
        <v>38881</v>
      </c>
      <c r="B4589">
        <v>37.25</v>
      </c>
      <c r="E4589">
        <v>207140244</v>
      </c>
    </row>
    <row r="4590" spans="1:5" x14ac:dyDescent="0.3">
      <c r="A4590">
        <v>38880</v>
      </c>
      <c r="B4590">
        <v>37.4</v>
      </c>
      <c r="E4590">
        <v>145634471</v>
      </c>
    </row>
    <row r="4591" spans="1:5" x14ac:dyDescent="0.3">
      <c r="A4591">
        <v>38877</v>
      </c>
      <c r="B4591">
        <v>38.15</v>
      </c>
      <c r="E4591">
        <v>144146189</v>
      </c>
    </row>
    <row r="4592" spans="1:5" x14ac:dyDescent="0.3">
      <c r="A4592">
        <v>38876</v>
      </c>
      <c r="B4592">
        <v>38.4</v>
      </c>
      <c r="E4592">
        <v>280562157</v>
      </c>
    </row>
    <row r="4593" spans="1:5" x14ac:dyDescent="0.3">
      <c r="A4593">
        <v>38875</v>
      </c>
      <c r="B4593">
        <v>38.46</v>
      </c>
      <c r="E4593">
        <v>130867576</v>
      </c>
    </row>
    <row r="4594" spans="1:5" x14ac:dyDescent="0.3">
      <c r="A4594">
        <v>38874</v>
      </c>
      <c r="B4594">
        <v>38.75</v>
      </c>
      <c r="E4594">
        <v>127304218</v>
      </c>
    </row>
    <row r="4595" spans="1:5" x14ac:dyDescent="0.3">
      <c r="A4595">
        <v>38873</v>
      </c>
      <c r="B4595">
        <v>38.78</v>
      </c>
      <c r="E4595">
        <v>103300548</v>
      </c>
    </row>
    <row r="4596" spans="1:5" x14ac:dyDescent="0.3">
      <c r="A4596">
        <v>38870</v>
      </c>
      <c r="B4596">
        <v>39.642000000000003</v>
      </c>
      <c r="E4596">
        <v>128865492</v>
      </c>
    </row>
    <row r="4597" spans="1:5" x14ac:dyDescent="0.3">
      <c r="A4597">
        <v>38869</v>
      </c>
      <c r="B4597">
        <v>39.74</v>
      </c>
      <c r="E4597">
        <v>119438755</v>
      </c>
    </row>
    <row r="4598" spans="1:5" x14ac:dyDescent="0.3">
      <c r="A4598">
        <v>38868</v>
      </c>
      <c r="B4598">
        <v>38.82</v>
      </c>
      <c r="E4598">
        <v>137104477</v>
      </c>
    </row>
    <row r="4599" spans="1:5" x14ac:dyDescent="0.3">
      <c r="A4599">
        <v>38867</v>
      </c>
      <c r="B4599">
        <v>38.64</v>
      </c>
      <c r="E4599">
        <v>105610216</v>
      </c>
    </row>
    <row r="4600" spans="1:5" x14ac:dyDescent="0.3">
      <c r="A4600">
        <v>38863</v>
      </c>
      <c r="B4600">
        <v>39.49</v>
      </c>
      <c r="E4600">
        <v>91329329</v>
      </c>
    </row>
    <row r="4601" spans="1:5" x14ac:dyDescent="0.3">
      <c r="A4601">
        <v>38862</v>
      </c>
      <c r="B4601">
        <v>39.36</v>
      </c>
      <c r="E4601">
        <v>123529903</v>
      </c>
    </row>
    <row r="4602" spans="1:5" x14ac:dyDescent="0.3">
      <c r="A4602">
        <v>38861</v>
      </c>
      <c r="B4602">
        <v>38.85</v>
      </c>
      <c r="E4602">
        <v>234998203</v>
      </c>
    </row>
    <row r="4603" spans="1:5" x14ac:dyDescent="0.3">
      <c r="A4603">
        <v>38860</v>
      </c>
      <c r="B4603">
        <v>38.590000000000003</v>
      </c>
      <c r="E4603">
        <v>142649419</v>
      </c>
    </row>
    <row r="4604" spans="1:5" x14ac:dyDescent="0.3">
      <c r="A4604">
        <v>38859</v>
      </c>
      <c r="B4604">
        <v>38.97</v>
      </c>
      <c r="E4604">
        <v>169606643</v>
      </c>
    </row>
    <row r="4605" spans="1:5" x14ac:dyDescent="0.3">
      <c r="A4605">
        <v>38856</v>
      </c>
      <c r="B4605">
        <v>39.35</v>
      </c>
      <c r="E4605">
        <v>194311800</v>
      </c>
    </row>
    <row r="4606" spans="1:5" x14ac:dyDescent="0.3">
      <c r="A4606">
        <v>38855</v>
      </c>
      <c r="B4606">
        <v>39.049999999999997</v>
      </c>
      <c r="E4606">
        <v>139722870</v>
      </c>
    </row>
    <row r="4607" spans="1:5" x14ac:dyDescent="0.3">
      <c r="A4607">
        <v>38854</v>
      </c>
      <c r="B4607">
        <v>39.32</v>
      </c>
      <c r="E4607">
        <v>207927819</v>
      </c>
    </row>
    <row r="4608" spans="1:5" x14ac:dyDescent="0.3">
      <c r="A4608">
        <v>38853</v>
      </c>
      <c r="B4608">
        <v>39.86</v>
      </c>
      <c r="E4608">
        <v>132405520</v>
      </c>
    </row>
    <row r="4609" spans="1:5" x14ac:dyDescent="0.3">
      <c r="A4609">
        <v>38852</v>
      </c>
      <c r="B4609">
        <v>40.159999999999997</v>
      </c>
      <c r="E4609">
        <v>127902521</v>
      </c>
    </row>
    <row r="4610" spans="1:5" x14ac:dyDescent="0.3">
      <c r="A4610">
        <v>38849</v>
      </c>
      <c r="B4610">
        <v>40.19</v>
      </c>
      <c r="E4610">
        <v>153954450</v>
      </c>
    </row>
    <row r="4611" spans="1:5" x14ac:dyDescent="0.3">
      <c r="A4611">
        <v>38848</v>
      </c>
      <c r="B4611">
        <v>40.74</v>
      </c>
      <c r="E4611">
        <v>141027564</v>
      </c>
    </row>
    <row r="4612" spans="1:5" x14ac:dyDescent="0.3">
      <c r="A4612">
        <v>38847</v>
      </c>
      <c r="B4612">
        <v>41.67</v>
      </c>
      <c r="E4612">
        <v>92440514</v>
      </c>
    </row>
    <row r="4613" spans="1:5" x14ac:dyDescent="0.3">
      <c r="A4613">
        <v>38846</v>
      </c>
      <c r="B4613">
        <v>42.04</v>
      </c>
      <c r="E4613">
        <v>48566783</v>
      </c>
    </row>
    <row r="4614" spans="1:5" x14ac:dyDescent="0.3">
      <c r="A4614">
        <v>38845</v>
      </c>
      <c r="B4614">
        <v>42.2</v>
      </c>
      <c r="E4614">
        <v>45093337</v>
      </c>
    </row>
    <row r="4615" spans="1:5" x14ac:dyDescent="0.3">
      <c r="A4615">
        <v>38842</v>
      </c>
      <c r="B4615">
        <v>42.16</v>
      </c>
      <c r="E4615">
        <v>80394384</v>
      </c>
    </row>
    <row r="4616" spans="1:5" x14ac:dyDescent="0.3">
      <c r="A4616">
        <v>38841</v>
      </c>
      <c r="B4616">
        <v>41.83</v>
      </c>
      <c r="E4616">
        <v>88713481</v>
      </c>
    </row>
    <row r="4617" spans="1:5" x14ac:dyDescent="0.3">
      <c r="A4617">
        <v>38840</v>
      </c>
      <c r="B4617">
        <v>41.49</v>
      </c>
      <c r="E4617">
        <v>74982425</v>
      </c>
    </row>
    <row r="4618" spans="1:5" x14ac:dyDescent="0.3">
      <c r="A4618">
        <v>38839</v>
      </c>
      <c r="B4618">
        <v>41.55</v>
      </c>
      <c r="E4618">
        <v>85173540</v>
      </c>
    </row>
    <row r="4619" spans="1:5" x14ac:dyDescent="0.3">
      <c r="A4619">
        <v>38838</v>
      </c>
      <c r="B4619">
        <v>41.44</v>
      </c>
      <c r="E4619">
        <v>92933660</v>
      </c>
    </row>
    <row r="4620" spans="1:5" x14ac:dyDescent="0.3">
      <c r="A4620">
        <v>38835</v>
      </c>
      <c r="B4620">
        <v>41.85</v>
      </c>
      <c r="E4620">
        <v>88883223</v>
      </c>
    </row>
    <row r="4621" spans="1:5" x14ac:dyDescent="0.3">
      <c r="A4621">
        <v>38834</v>
      </c>
      <c r="B4621">
        <v>42.26</v>
      </c>
      <c r="E4621">
        <v>174121982</v>
      </c>
    </row>
    <row r="4622" spans="1:5" x14ac:dyDescent="0.3">
      <c r="A4622">
        <v>38833</v>
      </c>
      <c r="B4622">
        <v>41.86</v>
      </c>
      <c r="E4622">
        <v>82566672</v>
      </c>
    </row>
    <row r="4623" spans="1:5" x14ac:dyDescent="0.3">
      <c r="A4623">
        <v>38832</v>
      </c>
      <c r="B4623">
        <v>41.87</v>
      </c>
      <c r="E4623">
        <v>77660788</v>
      </c>
    </row>
    <row r="4624" spans="1:5" x14ac:dyDescent="0.3">
      <c r="A4624">
        <v>38831</v>
      </c>
      <c r="B4624">
        <v>41.96</v>
      </c>
      <c r="E4624">
        <v>78556475</v>
      </c>
    </row>
    <row r="4625" spans="1:5" x14ac:dyDescent="0.3">
      <c r="A4625">
        <v>38828</v>
      </c>
      <c r="B4625">
        <v>42</v>
      </c>
      <c r="E4625">
        <v>130186988</v>
      </c>
    </row>
    <row r="4626" spans="1:5" x14ac:dyDescent="0.3">
      <c r="A4626">
        <v>38827</v>
      </c>
      <c r="B4626">
        <v>42.5</v>
      </c>
      <c r="E4626">
        <v>81412978</v>
      </c>
    </row>
    <row r="4627" spans="1:5" x14ac:dyDescent="0.3">
      <c r="A4627">
        <v>38826</v>
      </c>
      <c r="B4627">
        <v>42.65</v>
      </c>
      <c r="E4627">
        <v>79128313</v>
      </c>
    </row>
    <row r="4628" spans="1:5" x14ac:dyDescent="0.3">
      <c r="A4628">
        <v>38825</v>
      </c>
      <c r="B4628">
        <v>42.46</v>
      </c>
      <c r="E4628">
        <v>124333392</v>
      </c>
    </row>
    <row r="4629" spans="1:5" x14ac:dyDescent="0.3">
      <c r="A4629">
        <v>38824</v>
      </c>
      <c r="B4629">
        <v>41.66</v>
      </c>
      <c r="E4629">
        <v>104085141</v>
      </c>
    </row>
    <row r="4630" spans="1:5" x14ac:dyDescent="0.3">
      <c r="A4630">
        <v>38820</v>
      </c>
      <c r="B4630">
        <v>42.1</v>
      </c>
      <c r="E4630">
        <v>63482405</v>
      </c>
    </row>
    <row r="4631" spans="1:5" x14ac:dyDescent="0.3">
      <c r="A4631">
        <v>38819</v>
      </c>
      <c r="B4631">
        <v>41.93</v>
      </c>
      <c r="E4631">
        <v>58884695</v>
      </c>
    </row>
    <row r="4632" spans="1:5" x14ac:dyDescent="0.3">
      <c r="A4632">
        <v>38818</v>
      </c>
      <c r="B4632">
        <v>41.92</v>
      </c>
      <c r="E4632">
        <v>91488640</v>
      </c>
    </row>
    <row r="4633" spans="1:5" x14ac:dyDescent="0.3">
      <c r="A4633">
        <v>38817</v>
      </c>
      <c r="B4633">
        <v>42.26</v>
      </c>
      <c r="E4633">
        <v>58988051</v>
      </c>
    </row>
    <row r="4634" spans="1:5" x14ac:dyDescent="0.3">
      <c r="A4634">
        <v>38814</v>
      </c>
      <c r="B4634">
        <v>42.32</v>
      </c>
      <c r="E4634">
        <v>116609375</v>
      </c>
    </row>
    <row r="4635" spans="1:5" x14ac:dyDescent="0.3">
      <c r="A4635">
        <v>38813</v>
      </c>
      <c r="B4635">
        <v>42.73</v>
      </c>
      <c r="E4635">
        <v>91712997</v>
      </c>
    </row>
    <row r="4636" spans="1:5" x14ac:dyDescent="0.3">
      <c r="A4636">
        <v>38812</v>
      </c>
      <c r="B4636">
        <v>42.61</v>
      </c>
      <c r="E4636">
        <v>91662248</v>
      </c>
    </row>
    <row r="4637" spans="1:5" x14ac:dyDescent="0.3">
      <c r="A4637">
        <v>38811</v>
      </c>
      <c r="B4637">
        <v>42.21</v>
      </c>
      <c r="E4637">
        <v>90039798</v>
      </c>
    </row>
    <row r="4638" spans="1:5" x14ac:dyDescent="0.3">
      <c r="A4638">
        <v>38810</v>
      </c>
      <c r="B4638">
        <v>41.98</v>
      </c>
      <c r="E4638">
        <v>80733294</v>
      </c>
    </row>
    <row r="4639" spans="1:5" x14ac:dyDescent="0.3">
      <c r="A4639">
        <v>38807</v>
      </c>
      <c r="B4639">
        <v>41.93</v>
      </c>
      <c r="E4639">
        <v>71090453</v>
      </c>
    </row>
    <row r="4640" spans="1:5" x14ac:dyDescent="0.3">
      <c r="A4640">
        <v>38806</v>
      </c>
      <c r="B4640">
        <v>42.05</v>
      </c>
      <c r="E4640">
        <v>115943447</v>
      </c>
    </row>
    <row r="4641" spans="1:5" x14ac:dyDescent="0.3">
      <c r="A4641">
        <v>38805</v>
      </c>
      <c r="B4641">
        <v>41.92</v>
      </c>
      <c r="E4641">
        <v>130733520</v>
      </c>
    </row>
    <row r="4642" spans="1:5" x14ac:dyDescent="0.3">
      <c r="A4642">
        <v>38804</v>
      </c>
      <c r="B4642">
        <v>41.14</v>
      </c>
      <c r="E4642">
        <v>100534374</v>
      </c>
    </row>
    <row r="4643" spans="1:5" x14ac:dyDescent="0.3">
      <c r="A4643">
        <v>38803</v>
      </c>
      <c r="B4643">
        <v>41.31</v>
      </c>
      <c r="E4643">
        <v>54405618</v>
      </c>
    </row>
    <row r="4644" spans="1:5" x14ac:dyDescent="0.3">
      <c r="A4644">
        <v>38800</v>
      </c>
      <c r="B4644">
        <v>41.3</v>
      </c>
      <c r="E4644">
        <v>81809167</v>
      </c>
    </row>
    <row r="4645" spans="1:5" x14ac:dyDescent="0.3">
      <c r="A4645">
        <v>38799</v>
      </c>
      <c r="B4645">
        <v>41.09</v>
      </c>
      <c r="E4645">
        <v>75220667</v>
      </c>
    </row>
    <row r="4646" spans="1:5" x14ac:dyDescent="0.3">
      <c r="A4646">
        <v>38798</v>
      </c>
      <c r="B4646">
        <v>41.21</v>
      </c>
      <c r="E4646">
        <v>112323505</v>
      </c>
    </row>
    <row r="4647" spans="1:5" x14ac:dyDescent="0.3">
      <c r="A4647">
        <v>38797</v>
      </c>
      <c r="B4647">
        <v>41.11</v>
      </c>
      <c r="E4647">
        <v>136565994</v>
      </c>
    </row>
    <row r="4648" spans="1:5" x14ac:dyDescent="0.3">
      <c r="A4648">
        <v>38796</v>
      </c>
      <c r="B4648">
        <v>41.55</v>
      </c>
      <c r="E4648">
        <v>60240179</v>
      </c>
    </row>
    <row r="4649" spans="1:5" x14ac:dyDescent="0.3">
      <c r="A4649">
        <v>38793</v>
      </c>
      <c r="B4649">
        <v>41.45</v>
      </c>
      <c r="E4649">
        <v>78228437</v>
      </c>
    </row>
    <row r="4650" spans="1:5" x14ac:dyDescent="0.3">
      <c r="A4650">
        <v>38792</v>
      </c>
      <c r="B4650">
        <v>41.37</v>
      </c>
      <c r="E4650">
        <v>101385916</v>
      </c>
    </row>
    <row r="4651" spans="1:5" x14ac:dyDescent="0.3">
      <c r="A4651">
        <v>38791</v>
      </c>
      <c r="B4651">
        <v>41.72</v>
      </c>
      <c r="E4651">
        <v>84396103</v>
      </c>
    </row>
    <row r="4652" spans="1:5" x14ac:dyDescent="0.3">
      <c r="A4652">
        <v>38790</v>
      </c>
      <c r="B4652">
        <v>41.37</v>
      </c>
      <c r="E4652">
        <v>118215325</v>
      </c>
    </row>
    <row r="4653" spans="1:5" x14ac:dyDescent="0.3">
      <c r="A4653">
        <v>38789</v>
      </c>
      <c r="B4653">
        <v>40.68</v>
      </c>
      <c r="E4653">
        <v>69171046</v>
      </c>
    </row>
    <row r="4654" spans="1:5" x14ac:dyDescent="0.3">
      <c r="A4654">
        <v>38786</v>
      </c>
      <c r="B4654">
        <v>40.56</v>
      </c>
      <c r="E4654">
        <v>124486257</v>
      </c>
    </row>
    <row r="4655" spans="1:5" x14ac:dyDescent="0.3">
      <c r="A4655">
        <v>38785</v>
      </c>
      <c r="B4655">
        <v>40.520000000000003</v>
      </c>
      <c r="E4655">
        <v>108641563</v>
      </c>
    </row>
    <row r="4656" spans="1:5" x14ac:dyDescent="0.3">
      <c r="A4656">
        <v>38784</v>
      </c>
      <c r="B4656">
        <v>40.869999999999997</v>
      </c>
      <c r="E4656">
        <v>104013376</v>
      </c>
    </row>
    <row r="4657" spans="1:5" x14ac:dyDescent="0.3">
      <c r="A4657">
        <v>38783</v>
      </c>
      <c r="B4657">
        <v>40.85</v>
      </c>
      <c r="E4657">
        <v>96498119</v>
      </c>
    </row>
    <row r="4658" spans="1:5" x14ac:dyDescent="0.3">
      <c r="A4658">
        <v>38782</v>
      </c>
      <c r="B4658">
        <v>41.09</v>
      </c>
      <c r="E4658">
        <v>99593596</v>
      </c>
    </row>
    <row r="4659" spans="1:5" x14ac:dyDescent="0.3">
      <c r="A4659">
        <v>38779</v>
      </c>
      <c r="B4659">
        <v>41.45</v>
      </c>
      <c r="E4659">
        <v>112081666</v>
      </c>
    </row>
    <row r="4660" spans="1:5" x14ac:dyDescent="0.3">
      <c r="A4660">
        <v>38778</v>
      </c>
      <c r="B4660">
        <v>41.69</v>
      </c>
      <c r="E4660">
        <v>69878146</v>
      </c>
    </row>
    <row r="4661" spans="1:5" x14ac:dyDescent="0.3">
      <c r="A4661">
        <v>38777</v>
      </c>
      <c r="B4661">
        <v>41.66</v>
      </c>
      <c r="E4661">
        <v>80979384</v>
      </c>
    </row>
    <row r="4662" spans="1:5" x14ac:dyDescent="0.3">
      <c r="A4662">
        <v>38776</v>
      </c>
      <c r="B4662">
        <v>41.1</v>
      </c>
      <c r="E4662">
        <v>117638927</v>
      </c>
    </row>
    <row r="4663" spans="1:5" x14ac:dyDescent="0.3">
      <c r="A4663">
        <v>38775</v>
      </c>
      <c r="B4663">
        <v>41.72</v>
      </c>
      <c r="E4663">
        <v>64960242</v>
      </c>
    </row>
    <row r="4664" spans="1:5" x14ac:dyDescent="0.3">
      <c r="A4664">
        <v>38772</v>
      </c>
      <c r="B4664">
        <v>41.26</v>
      </c>
      <c r="E4664">
        <v>57087915</v>
      </c>
    </row>
    <row r="4665" spans="1:5" x14ac:dyDescent="0.3">
      <c r="A4665">
        <v>38771</v>
      </c>
      <c r="B4665">
        <v>41.15</v>
      </c>
      <c r="E4665">
        <v>66530589</v>
      </c>
    </row>
    <row r="4666" spans="1:5" x14ac:dyDescent="0.3">
      <c r="A4666">
        <v>38770</v>
      </c>
      <c r="B4666">
        <v>41.26</v>
      </c>
      <c r="E4666">
        <v>90997709</v>
      </c>
    </row>
    <row r="4667" spans="1:5" x14ac:dyDescent="0.3">
      <c r="A4667">
        <v>38769</v>
      </c>
      <c r="B4667">
        <v>40.75</v>
      </c>
      <c r="E4667">
        <v>85106042</v>
      </c>
    </row>
    <row r="4668" spans="1:5" x14ac:dyDescent="0.3">
      <c r="A4668">
        <v>38765</v>
      </c>
      <c r="B4668">
        <v>41.21</v>
      </c>
      <c r="E4668">
        <v>81770143</v>
      </c>
    </row>
    <row r="4669" spans="1:5" x14ac:dyDescent="0.3">
      <c r="A4669">
        <v>38764</v>
      </c>
      <c r="B4669">
        <v>41.54</v>
      </c>
      <c r="E4669">
        <v>103879199</v>
      </c>
    </row>
    <row r="4670" spans="1:5" x14ac:dyDescent="0.3">
      <c r="A4670">
        <v>38763</v>
      </c>
      <c r="B4670">
        <v>41.16</v>
      </c>
      <c r="E4670">
        <v>92268318</v>
      </c>
    </row>
    <row r="4671" spans="1:5" x14ac:dyDescent="0.3">
      <c r="A4671">
        <v>38762</v>
      </c>
      <c r="B4671">
        <v>40.9</v>
      </c>
      <c r="E4671">
        <v>94758477</v>
      </c>
    </row>
    <row r="4672" spans="1:5" x14ac:dyDescent="0.3">
      <c r="A4672">
        <v>38761</v>
      </c>
      <c r="B4672">
        <v>40.49</v>
      </c>
      <c r="E4672">
        <v>70655982</v>
      </c>
    </row>
    <row r="4673" spans="1:5" x14ac:dyDescent="0.3">
      <c r="A4673">
        <v>38758</v>
      </c>
      <c r="B4673">
        <v>40.96</v>
      </c>
      <c r="E4673">
        <v>102575845</v>
      </c>
    </row>
    <row r="4674" spans="1:5" x14ac:dyDescent="0.3">
      <c r="A4674">
        <v>38757</v>
      </c>
      <c r="B4674">
        <v>40.71</v>
      </c>
      <c r="E4674">
        <v>78220268</v>
      </c>
    </row>
    <row r="4675" spans="1:5" x14ac:dyDescent="0.3">
      <c r="A4675">
        <v>38756</v>
      </c>
      <c r="B4675">
        <v>41.1</v>
      </c>
      <c r="E4675">
        <v>89928249</v>
      </c>
    </row>
    <row r="4676" spans="1:5" x14ac:dyDescent="0.3">
      <c r="A4676">
        <v>38755</v>
      </c>
      <c r="B4676">
        <v>40.630000000000003</v>
      </c>
      <c r="E4676">
        <v>87377388</v>
      </c>
    </row>
    <row r="4677" spans="1:5" x14ac:dyDescent="0.3">
      <c r="A4677">
        <v>38754</v>
      </c>
      <c r="B4677">
        <v>40.81</v>
      </c>
      <c r="E4677">
        <v>58171412</v>
      </c>
    </row>
    <row r="4678" spans="1:5" x14ac:dyDescent="0.3">
      <c r="A4678">
        <v>38751</v>
      </c>
      <c r="B4678">
        <v>40.92</v>
      </c>
      <c r="E4678">
        <v>121104031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31283-016A-4711-AE20-C7388A320830}">
  <dimension ref="A1:G4678"/>
  <sheetViews>
    <sheetView workbookViewId="0">
      <selection activeCell="G14" sqref="G14"/>
    </sheetView>
  </sheetViews>
  <sheetFormatPr defaultRowHeight="14.4" x14ac:dyDescent="0.3"/>
  <sheetData>
    <row r="1" spans="1:7" x14ac:dyDescent="0.3">
      <c r="A1" t="s">
        <v>0</v>
      </c>
      <c r="B1" t="s">
        <v>20</v>
      </c>
    </row>
    <row r="2" spans="1:7" x14ac:dyDescent="0.3">
      <c r="A2" t="s">
        <v>2</v>
      </c>
      <c r="B2">
        <v>38751</v>
      </c>
    </row>
    <row r="3" spans="1:7" x14ac:dyDescent="0.3">
      <c r="A3" t="s">
        <v>3</v>
      </c>
      <c r="B3">
        <v>45530</v>
      </c>
    </row>
    <row r="4" spans="1:7" x14ac:dyDescent="0.3">
      <c r="A4" t="s">
        <v>4</v>
      </c>
      <c r="B4" t="s">
        <v>5</v>
      </c>
    </row>
    <row r="5" spans="1:7" x14ac:dyDescent="0.3">
      <c r="A5" t="s">
        <v>6</v>
      </c>
      <c r="B5" t="s">
        <v>7</v>
      </c>
    </row>
    <row r="7" spans="1:7" x14ac:dyDescent="0.3">
      <c r="A7" t="s">
        <v>8</v>
      </c>
      <c r="B7" t="s">
        <v>9</v>
      </c>
      <c r="C7" t="s">
        <v>10</v>
      </c>
      <c r="D7" t="s">
        <v>11</v>
      </c>
      <c r="E7" t="s">
        <v>12</v>
      </c>
      <c r="F7" t="s">
        <v>10</v>
      </c>
      <c r="G7" t="s">
        <v>11</v>
      </c>
    </row>
    <row r="8" spans="1:7" x14ac:dyDescent="0.3">
      <c r="A8">
        <v>45530</v>
      </c>
      <c r="B8">
        <v>155.37</v>
      </c>
      <c r="C8">
        <v>-7.9999999999984084E-2</v>
      </c>
      <c r="D8">
        <v>-5.1463493084582881E-2</v>
      </c>
      <c r="E8">
        <v>4433664</v>
      </c>
      <c r="F8">
        <v>364163</v>
      </c>
      <c r="G8">
        <v>8.9485909943258406</v>
      </c>
    </row>
    <row r="9" spans="1:7" x14ac:dyDescent="0.3">
      <c r="A9">
        <v>45527</v>
      </c>
      <c r="B9">
        <v>155.44999999999999</v>
      </c>
      <c r="C9">
        <v>0.66999999999998749</v>
      </c>
      <c r="D9">
        <v>0.43287246414264602</v>
      </c>
      <c r="E9">
        <v>4069501</v>
      </c>
      <c r="F9">
        <v>-882397</v>
      </c>
      <c r="G9">
        <v>-17.819369461971956</v>
      </c>
    </row>
    <row r="10" spans="1:7" x14ac:dyDescent="0.3">
      <c r="A10">
        <v>45526</v>
      </c>
      <c r="B10">
        <v>154.78</v>
      </c>
      <c r="C10">
        <v>9.9999999999994316E-2</v>
      </c>
      <c r="D10">
        <v>6.4649599172481448E-2</v>
      </c>
      <c r="E10">
        <v>4951898</v>
      </c>
      <c r="F10">
        <v>-578213</v>
      </c>
      <c r="G10">
        <v>-10.455721413186824</v>
      </c>
    </row>
    <row r="11" spans="1:7" x14ac:dyDescent="0.3">
      <c r="A11">
        <v>45525</v>
      </c>
      <c r="B11">
        <v>154.68</v>
      </c>
      <c r="C11">
        <v>0.26000000000001933</v>
      </c>
      <c r="D11">
        <v>0.1683719725424293</v>
      </c>
      <c r="E11">
        <v>5530111</v>
      </c>
      <c r="F11">
        <v>651745</v>
      </c>
      <c r="G11">
        <v>13.359903705462035</v>
      </c>
    </row>
    <row r="12" spans="1:7" x14ac:dyDescent="0.3">
      <c r="A12">
        <v>45524</v>
      </c>
      <c r="B12">
        <v>154.41999999999999</v>
      </c>
      <c r="C12">
        <v>0.61999999999997613</v>
      </c>
      <c r="D12">
        <v>0.4031209362808687</v>
      </c>
      <c r="E12">
        <v>4878366</v>
      </c>
      <c r="F12">
        <v>148647</v>
      </c>
      <c r="G12">
        <v>3.1428294154473027</v>
      </c>
    </row>
    <row r="13" spans="1:7" x14ac:dyDescent="0.3">
      <c r="A13">
        <v>45523</v>
      </c>
      <c r="B13">
        <v>153.80000000000001</v>
      </c>
      <c r="C13">
        <v>0.93000000000000682</v>
      </c>
      <c r="D13">
        <v>0.60836004448224423</v>
      </c>
      <c r="E13">
        <v>4729719</v>
      </c>
      <c r="F13">
        <v>167054</v>
      </c>
      <c r="G13">
        <v>3.6613251246804226</v>
      </c>
    </row>
    <row r="14" spans="1:7" x14ac:dyDescent="0.3">
      <c r="A14">
        <v>45520</v>
      </c>
      <c r="B14">
        <v>152.87</v>
      </c>
      <c r="C14">
        <v>0.15999999999999659</v>
      </c>
      <c r="D14">
        <v>0.10477375417457703</v>
      </c>
      <c r="E14">
        <v>4562665</v>
      </c>
      <c r="F14">
        <v>-1324268</v>
      </c>
      <c r="G14">
        <v>-22.495041136021083</v>
      </c>
    </row>
    <row r="15" spans="1:7" x14ac:dyDescent="0.3">
      <c r="A15">
        <v>45519</v>
      </c>
      <c r="B15">
        <v>152.71</v>
      </c>
      <c r="C15">
        <v>0.95000000000001705</v>
      </c>
      <c r="D15">
        <v>0.6259884027411815</v>
      </c>
      <c r="E15">
        <v>5886933</v>
      </c>
      <c r="F15">
        <v>1049586</v>
      </c>
      <c r="G15">
        <v>21.697554465288516</v>
      </c>
    </row>
    <row r="16" spans="1:7" x14ac:dyDescent="0.3">
      <c r="A16">
        <v>45518</v>
      </c>
      <c r="B16">
        <v>151.76</v>
      </c>
      <c r="C16">
        <v>0.53999999999999204</v>
      </c>
      <c r="D16">
        <v>0.35709562227218095</v>
      </c>
      <c r="E16">
        <v>4837347</v>
      </c>
      <c r="F16">
        <v>21612</v>
      </c>
      <c r="G16">
        <v>0.44877884684269381</v>
      </c>
    </row>
    <row r="17" spans="1:7" x14ac:dyDescent="0.3">
      <c r="A17">
        <v>45517</v>
      </c>
      <c r="B17">
        <v>151.22</v>
      </c>
      <c r="C17">
        <v>1.8100000000000023</v>
      </c>
      <c r="D17">
        <v>1.2114316310822584</v>
      </c>
      <c r="E17">
        <v>4815735</v>
      </c>
      <c r="F17">
        <v>-228762</v>
      </c>
      <c r="G17">
        <v>-4.5348822687375963</v>
      </c>
    </row>
    <row r="18" spans="1:7" x14ac:dyDescent="0.3">
      <c r="A18">
        <v>45516</v>
      </c>
      <c r="B18">
        <v>149.41</v>
      </c>
      <c r="C18">
        <v>-0.56999999999999318</v>
      </c>
      <c r="D18">
        <v>-0.38005067342311855</v>
      </c>
      <c r="E18">
        <v>5044497</v>
      </c>
      <c r="F18">
        <v>-3505970</v>
      </c>
      <c r="G18">
        <v>-41.003257482895378</v>
      </c>
    </row>
    <row r="19" spans="1:7" x14ac:dyDescent="0.3">
      <c r="A19">
        <v>45513</v>
      </c>
      <c r="B19">
        <v>149.97999999999999</v>
      </c>
      <c r="C19">
        <v>0.73999999999998067</v>
      </c>
      <c r="D19">
        <v>0.49584561779682435</v>
      </c>
      <c r="E19">
        <v>8550467</v>
      </c>
      <c r="F19">
        <v>-2928612</v>
      </c>
      <c r="G19">
        <v>-25.512604277747371</v>
      </c>
    </row>
    <row r="20" spans="1:7" x14ac:dyDescent="0.3">
      <c r="A20">
        <v>45512</v>
      </c>
      <c r="B20">
        <v>149.24</v>
      </c>
      <c r="C20">
        <v>3.2300000000000182</v>
      </c>
      <c r="D20">
        <v>2.2121772481337021</v>
      </c>
      <c r="E20">
        <v>11479079</v>
      </c>
      <c r="F20">
        <v>-5920</v>
      </c>
      <c r="G20">
        <v>-5.1545498610840103E-2</v>
      </c>
    </row>
    <row r="21" spans="1:7" x14ac:dyDescent="0.3">
      <c r="A21">
        <v>45511</v>
      </c>
      <c r="B21">
        <v>146.01</v>
      </c>
      <c r="C21">
        <v>-1.5</v>
      </c>
      <c r="D21">
        <v>-1.016880211511084</v>
      </c>
      <c r="E21">
        <v>11484999</v>
      </c>
      <c r="F21">
        <v>-1850706</v>
      </c>
      <c r="G21">
        <v>-13.877826481614584</v>
      </c>
    </row>
    <row r="22" spans="1:7" x14ac:dyDescent="0.3">
      <c r="A22">
        <v>45510</v>
      </c>
      <c r="B22">
        <v>147.51</v>
      </c>
      <c r="C22">
        <v>0.6799999999999784</v>
      </c>
      <c r="D22">
        <v>0.46312061567798019</v>
      </c>
      <c r="E22">
        <v>13335705</v>
      </c>
      <c r="F22">
        <v>-4239931</v>
      </c>
      <c r="G22">
        <v>-24.123912215751396</v>
      </c>
    </row>
    <row r="23" spans="1:7" x14ac:dyDescent="0.3">
      <c r="A23">
        <v>45509</v>
      </c>
      <c r="B23">
        <v>146.83000000000001</v>
      </c>
      <c r="C23">
        <v>-4.0300000000000011</v>
      </c>
      <c r="D23">
        <v>-2.6713509213840654</v>
      </c>
      <c r="E23">
        <v>17575636</v>
      </c>
      <c r="F23">
        <v>1833338</v>
      </c>
      <c r="G23">
        <v>11.645936317556687</v>
      </c>
    </row>
    <row r="24" spans="1:7" x14ac:dyDescent="0.3">
      <c r="A24">
        <v>45506</v>
      </c>
      <c r="B24">
        <v>150.86000000000001</v>
      </c>
      <c r="C24">
        <v>-0.29999999999998295</v>
      </c>
      <c r="D24">
        <v>-0.1984652024344952</v>
      </c>
      <c r="E24">
        <v>15742298</v>
      </c>
      <c r="F24">
        <v>5384587</v>
      </c>
      <c r="G24">
        <v>51.986264146586059</v>
      </c>
    </row>
    <row r="25" spans="1:7" x14ac:dyDescent="0.3">
      <c r="A25">
        <v>45505</v>
      </c>
      <c r="B25">
        <v>151.16</v>
      </c>
      <c r="C25">
        <v>1.5300000000000011</v>
      </c>
      <c r="D25">
        <v>1.0225222214796506</v>
      </c>
      <c r="E25">
        <v>10357711</v>
      </c>
      <c r="F25">
        <v>1939820</v>
      </c>
      <c r="G25">
        <v>23.044014231117984</v>
      </c>
    </row>
    <row r="26" spans="1:7" x14ac:dyDescent="0.3">
      <c r="A26">
        <v>45504</v>
      </c>
      <c r="B26">
        <v>149.63</v>
      </c>
      <c r="C26">
        <v>-0.55000000000001137</v>
      </c>
      <c r="D26">
        <v>-0.36622719403383364</v>
      </c>
      <c r="E26">
        <v>8417891</v>
      </c>
      <c r="F26">
        <v>1148414</v>
      </c>
      <c r="G26">
        <v>15.79775271315942</v>
      </c>
    </row>
    <row r="27" spans="1:7" x14ac:dyDescent="0.3">
      <c r="A27">
        <v>45503</v>
      </c>
      <c r="B27">
        <v>150.18</v>
      </c>
      <c r="C27">
        <v>0.12999999999999545</v>
      </c>
      <c r="D27">
        <v>8.663778740419556E-2</v>
      </c>
      <c r="E27">
        <v>7269477</v>
      </c>
      <c r="F27">
        <v>-957923</v>
      </c>
      <c r="G27">
        <v>-11.643082869436274</v>
      </c>
    </row>
    <row r="28" spans="1:7" x14ac:dyDescent="0.3">
      <c r="A28">
        <v>45502</v>
      </c>
      <c r="B28">
        <v>150.05000000000001</v>
      </c>
      <c r="C28">
        <v>9.0000000000003411E-2</v>
      </c>
      <c r="D28">
        <v>6.0016004267807017E-2</v>
      </c>
      <c r="E28">
        <v>8227400</v>
      </c>
      <c r="F28">
        <v>2198563</v>
      </c>
      <c r="G28">
        <v>36.467448033509612</v>
      </c>
    </row>
    <row r="29" spans="1:7" x14ac:dyDescent="0.3">
      <c r="A29">
        <v>45499</v>
      </c>
      <c r="B29">
        <v>149.96</v>
      </c>
      <c r="C29">
        <v>0.84000000000000341</v>
      </c>
      <c r="D29">
        <v>0.56330472103004514</v>
      </c>
      <c r="E29">
        <v>6028837</v>
      </c>
      <c r="F29">
        <v>-5443915</v>
      </c>
      <c r="G29">
        <v>-47.450820866693533</v>
      </c>
    </row>
    <row r="30" spans="1:7" x14ac:dyDescent="0.3">
      <c r="A30">
        <v>45498</v>
      </c>
      <c r="B30">
        <v>149.12</v>
      </c>
      <c r="C30">
        <v>-0.75</v>
      </c>
      <c r="D30">
        <v>-0.50043370921465269</v>
      </c>
      <c r="E30">
        <v>11472752</v>
      </c>
      <c r="F30">
        <v>4602357</v>
      </c>
      <c r="G30">
        <v>66.988244489581746</v>
      </c>
    </row>
    <row r="31" spans="1:7" x14ac:dyDescent="0.3">
      <c r="A31">
        <v>45497</v>
      </c>
      <c r="B31">
        <v>149.87</v>
      </c>
      <c r="C31">
        <v>1.2400000000000091</v>
      </c>
      <c r="D31">
        <v>0.83428648321335475</v>
      </c>
      <c r="E31">
        <v>6870395</v>
      </c>
      <c r="F31">
        <v>3317061</v>
      </c>
      <c r="G31">
        <v>93.350667288805383</v>
      </c>
    </row>
    <row r="32" spans="1:7" x14ac:dyDescent="0.3">
      <c r="A32">
        <v>45496</v>
      </c>
      <c r="B32">
        <v>148.63</v>
      </c>
      <c r="C32">
        <v>-9.0000000000003411E-2</v>
      </c>
      <c r="D32">
        <v>-6.0516406670255117E-2</v>
      </c>
      <c r="E32">
        <v>3553334</v>
      </c>
      <c r="F32">
        <v>-1636979</v>
      </c>
      <c r="G32">
        <v>-31.539119124415041</v>
      </c>
    </row>
    <row r="33" spans="1:7" x14ac:dyDescent="0.3">
      <c r="A33">
        <v>45495</v>
      </c>
      <c r="B33">
        <v>148.72</v>
      </c>
      <c r="C33">
        <v>0.84999999999999432</v>
      </c>
      <c r="D33">
        <v>0.57482924190166651</v>
      </c>
      <c r="E33">
        <v>5190313</v>
      </c>
      <c r="F33">
        <v>-795374</v>
      </c>
      <c r="G33">
        <v>-13.287931694390302</v>
      </c>
    </row>
    <row r="34" spans="1:7" x14ac:dyDescent="0.3">
      <c r="A34">
        <v>45492</v>
      </c>
      <c r="B34">
        <v>147.87</v>
      </c>
      <c r="C34">
        <v>0.75</v>
      </c>
      <c r="D34">
        <v>0.5097879282218597</v>
      </c>
      <c r="E34">
        <v>5985687</v>
      </c>
      <c r="F34">
        <v>-5047680</v>
      </c>
      <c r="G34">
        <v>-45.749225961576371</v>
      </c>
    </row>
    <row r="35" spans="1:7" x14ac:dyDescent="0.3">
      <c r="A35">
        <v>45491</v>
      </c>
      <c r="B35">
        <v>147.12</v>
      </c>
      <c r="C35">
        <v>-3.4199999999999875</v>
      </c>
      <c r="D35">
        <v>-2.2718214428058907</v>
      </c>
      <c r="E35">
        <v>11033367</v>
      </c>
      <c r="F35">
        <v>637836</v>
      </c>
      <c r="G35">
        <v>6.1356750318959179</v>
      </c>
    </row>
    <row r="36" spans="1:7" x14ac:dyDescent="0.3">
      <c r="A36">
        <v>45490</v>
      </c>
      <c r="B36">
        <v>150.54</v>
      </c>
      <c r="C36">
        <v>0.6799999999999784</v>
      </c>
      <c r="D36">
        <v>0.45375683971705483</v>
      </c>
      <c r="E36">
        <v>10395531</v>
      </c>
      <c r="F36">
        <v>2793055</v>
      </c>
      <c r="G36">
        <v>36.738754584690568</v>
      </c>
    </row>
    <row r="37" spans="1:7" x14ac:dyDescent="0.3">
      <c r="A37">
        <v>45489</v>
      </c>
      <c r="B37">
        <v>149.86000000000001</v>
      </c>
      <c r="C37">
        <v>2.1100000000000136</v>
      </c>
      <c r="D37">
        <v>1.4280879864636302</v>
      </c>
      <c r="E37">
        <v>7602476</v>
      </c>
      <c r="F37">
        <v>1798360</v>
      </c>
      <c r="G37">
        <v>30.984218785427444</v>
      </c>
    </row>
    <row r="38" spans="1:7" x14ac:dyDescent="0.3">
      <c r="A38">
        <v>45488</v>
      </c>
      <c r="B38">
        <v>147.75</v>
      </c>
      <c r="C38">
        <v>-0.52000000000001023</v>
      </c>
      <c r="D38">
        <v>-0.35071153975855546</v>
      </c>
      <c r="E38">
        <v>5804116</v>
      </c>
      <c r="F38">
        <v>-810546</v>
      </c>
      <c r="G38">
        <v>-12.253778046406604</v>
      </c>
    </row>
    <row r="39" spans="1:7" x14ac:dyDescent="0.3">
      <c r="A39">
        <v>45485</v>
      </c>
      <c r="B39">
        <v>148.27000000000001</v>
      </c>
      <c r="C39">
        <v>0.92000000000001592</v>
      </c>
      <c r="D39">
        <v>0.62436375975569458</v>
      </c>
      <c r="E39">
        <v>6614662</v>
      </c>
      <c r="F39">
        <v>-1078273</v>
      </c>
      <c r="G39">
        <v>-14.016405962093792</v>
      </c>
    </row>
    <row r="40" spans="1:7" x14ac:dyDescent="0.3">
      <c r="A40">
        <v>45484</v>
      </c>
      <c r="B40">
        <v>147.35</v>
      </c>
      <c r="C40">
        <v>1.0300000000000011</v>
      </c>
      <c r="D40">
        <v>0.70393657736468096</v>
      </c>
      <c r="E40">
        <v>7692935</v>
      </c>
      <c r="F40">
        <v>2350485</v>
      </c>
      <c r="G40">
        <v>43.996387425244968</v>
      </c>
    </row>
    <row r="41" spans="1:7" x14ac:dyDescent="0.3">
      <c r="A41">
        <v>45483</v>
      </c>
      <c r="B41">
        <v>146.32</v>
      </c>
      <c r="C41">
        <v>1.3700000000000045</v>
      </c>
      <c r="D41">
        <v>0.94515350120731612</v>
      </c>
      <c r="E41">
        <v>5342450</v>
      </c>
      <c r="F41">
        <v>-2994673</v>
      </c>
      <c r="G41">
        <v>-35.919741138519846</v>
      </c>
    </row>
    <row r="42" spans="1:7" x14ac:dyDescent="0.3">
      <c r="A42">
        <v>45482</v>
      </c>
      <c r="B42">
        <v>144.94999999999999</v>
      </c>
      <c r="C42">
        <v>0.69999999999998863</v>
      </c>
      <c r="D42">
        <v>0.48526863084921223</v>
      </c>
      <c r="E42">
        <v>8337123</v>
      </c>
      <c r="F42">
        <v>4335576</v>
      </c>
      <c r="G42">
        <v>108.34749660568775</v>
      </c>
    </row>
    <row r="43" spans="1:7" x14ac:dyDescent="0.3">
      <c r="A43">
        <v>45481</v>
      </c>
      <c r="B43">
        <v>144.25</v>
      </c>
      <c r="C43">
        <v>-0.15999999999999659</v>
      </c>
      <c r="D43">
        <v>-0.11079565127068526</v>
      </c>
      <c r="E43">
        <v>4001547</v>
      </c>
      <c r="F43">
        <v>-845318</v>
      </c>
      <c r="G43">
        <v>-17.440510515560057</v>
      </c>
    </row>
    <row r="44" spans="1:7" x14ac:dyDescent="0.3">
      <c r="A44">
        <v>45478</v>
      </c>
      <c r="B44">
        <v>144.41</v>
      </c>
      <c r="C44">
        <v>1.1099999999999852</v>
      </c>
      <c r="D44">
        <v>0.77459874389391847</v>
      </c>
      <c r="E44">
        <v>4846865</v>
      </c>
      <c r="F44">
        <v>-2807100</v>
      </c>
      <c r="G44">
        <v>-36.675108914137965</v>
      </c>
    </row>
    <row r="45" spans="1:7" x14ac:dyDescent="0.3">
      <c r="A45">
        <v>45476</v>
      </c>
      <c r="B45">
        <v>143.30000000000001</v>
      </c>
      <c r="C45">
        <v>-1.0999999999999943</v>
      </c>
      <c r="D45">
        <v>-0.76177285318559163</v>
      </c>
      <c r="E45">
        <v>7653965</v>
      </c>
      <c r="F45">
        <v>117630</v>
      </c>
      <c r="G45">
        <v>1.5608382589149765</v>
      </c>
    </row>
    <row r="46" spans="1:7" x14ac:dyDescent="0.3">
      <c r="A46">
        <v>45475</v>
      </c>
      <c r="B46">
        <v>144.4</v>
      </c>
      <c r="C46">
        <v>-0.53000000000000114</v>
      </c>
      <c r="D46">
        <v>-0.3656937832056863</v>
      </c>
      <c r="E46">
        <v>7536335</v>
      </c>
      <c r="F46">
        <v>974268</v>
      </c>
      <c r="G46">
        <v>14.846968188529621</v>
      </c>
    </row>
    <row r="47" spans="1:7" x14ac:dyDescent="0.3">
      <c r="A47">
        <v>45474</v>
      </c>
      <c r="B47">
        <v>144.93</v>
      </c>
      <c r="C47">
        <v>-0.81999999999999318</v>
      </c>
      <c r="D47">
        <v>-0.56260720411663345</v>
      </c>
      <c r="E47">
        <v>6562067</v>
      </c>
      <c r="F47">
        <v>-1094711</v>
      </c>
      <c r="G47">
        <v>-14.297280135325851</v>
      </c>
    </row>
    <row r="48" spans="1:7" x14ac:dyDescent="0.3">
      <c r="A48">
        <v>45471</v>
      </c>
      <c r="B48">
        <v>145.75</v>
      </c>
      <c r="C48">
        <v>-0.12000000000000455</v>
      </c>
      <c r="D48">
        <v>-8.2265030506618597E-2</v>
      </c>
      <c r="E48">
        <v>7656778</v>
      </c>
      <c r="F48">
        <v>3018834</v>
      </c>
      <c r="G48">
        <v>65.089919153831957</v>
      </c>
    </row>
    <row r="49" spans="1:7" x14ac:dyDescent="0.3">
      <c r="A49">
        <v>45470</v>
      </c>
      <c r="B49">
        <v>145.87</v>
      </c>
      <c r="C49">
        <v>-0.24000000000000909</v>
      </c>
      <c r="D49">
        <v>-0.16425980425707282</v>
      </c>
      <c r="E49">
        <v>4637944</v>
      </c>
      <c r="F49">
        <v>65261</v>
      </c>
      <c r="G49">
        <v>1.4271927443909844</v>
      </c>
    </row>
    <row r="50" spans="1:7" x14ac:dyDescent="0.3">
      <c r="A50">
        <v>45469</v>
      </c>
      <c r="B50">
        <v>146.11000000000001</v>
      </c>
      <c r="C50">
        <v>-0.51999999999998181</v>
      </c>
      <c r="D50">
        <v>-0.35463411307371057</v>
      </c>
      <c r="E50">
        <v>4572683</v>
      </c>
      <c r="F50">
        <v>-598989</v>
      </c>
      <c r="G50">
        <v>-11.582115029723463</v>
      </c>
    </row>
    <row r="51" spans="1:7" x14ac:dyDescent="0.3">
      <c r="A51">
        <v>45468</v>
      </c>
      <c r="B51">
        <v>146.63</v>
      </c>
      <c r="C51">
        <v>-0.46000000000000796</v>
      </c>
      <c r="D51">
        <v>-0.31273370045550886</v>
      </c>
      <c r="E51">
        <v>5171672</v>
      </c>
      <c r="F51">
        <v>-1274618</v>
      </c>
      <c r="G51">
        <v>-19.772892625060305</v>
      </c>
    </row>
    <row r="52" spans="1:7" x14ac:dyDescent="0.3">
      <c r="A52">
        <v>45467</v>
      </c>
      <c r="B52">
        <v>147.09</v>
      </c>
      <c r="C52">
        <v>0.28000000000000114</v>
      </c>
      <c r="D52">
        <v>0.19072270281316064</v>
      </c>
      <c r="E52">
        <v>6446290</v>
      </c>
      <c r="F52">
        <v>-2066750</v>
      </c>
      <c r="G52">
        <v>-24.277461400392809</v>
      </c>
    </row>
    <row r="53" spans="1:7" x14ac:dyDescent="0.3">
      <c r="A53">
        <v>45464</v>
      </c>
      <c r="B53">
        <v>146.81</v>
      </c>
      <c r="C53">
        <v>0.40999999999999659</v>
      </c>
      <c r="D53">
        <v>0.28005464480874082</v>
      </c>
      <c r="E53">
        <v>8513040</v>
      </c>
      <c r="F53">
        <v>1859281</v>
      </c>
      <c r="G53">
        <v>27.943317454088735</v>
      </c>
    </row>
    <row r="54" spans="1:7" x14ac:dyDescent="0.3">
      <c r="A54">
        <v>45463</v>
      </c>
      <c r="B54">
        <v>146.4</v>
      </c>
      <c r="C54">
        <v>0.48000000000001819</v>
      </c>
      <c r="D54">
        <v>0.32894736842106514</v>
      </c>
      <c r="E54">
        <v>6653759</v>
      </c>
      <c r="F54">
        <v>1781134</v>
      </c>
      <c r="G54">
        <v>36.553890356840512</v>
      </c>
    </row>
    <row r="55" spans="1:7" x14ac:dyDescent="0.3">
      <c r="A55">
        <v>45461</v>
      </c>
      <c r="B55">
        <v>145.91999999999999</v>
      </c>
      <c r="C55">
        <v>0.18999999999999773</v>
      </c>
      <c r="D55">
        <v>0.13037809647978985</v>
      </c>
      <c r="E55">
        <v>4872625</v>
      </c>
      <c r="F55">
        <v>329635</v>
      </c>
      <c r="G55">
        <v>7.2559041512307969</v>
      </c>
    </row>
    <row r="56" spans="1:7" x14ac:dyDescent="0.3">
      <c r="A56">
        <v>45460</v>
      </c>
      <c r="B56">
        <v>145.72999999999999</v>
      </c>
      <c r="C56">
        <v>-0.15000000000000568</v>
      </c>
      <c r="D56">
        <v>-0.10282423910063455</v>
      </c>
      <c r="E56">
        <v>4542990</v>
      </c>
      <c r="F56">
        <v>433159</v>
      </c>
      <c r="G56">
        <v>10.539581797889014</v>
      </c>
    </row>
    <row r="57" spans="1:7" x14ac:dyDescent="0.3">
      <c r="A57">
        <v>45457</v>
      </c>
      <c r="B57">
        <v>145.88</v>
      </c>
      <c r="C57">
        <v>-5.0000000000011369E-2</v>
      </c>
      <c r="D57">
        <v>-3.426300280957402E-2</v>
      </c>
      <c r="E57">
        <v>4109831</v>
      </c>
      <c r="F57">
        <v>-610759</v>
      </c>
      <c r="G57">
        <v>-12.938192048027895</v>
      </c>
    </row>
    <row r="58" spans="1:7" x14ac:dyDescent="0.3">
      <c r="A58">
        <v>45456</v>
      </c>
      <c r="B58">
        <v>145.93</v>
      </c>
      <c r="C58">
        <v>-0.12000000000000455</v>
      </c>
      <c r="D58">
        <v>-8.2163642588157851E-2</v>
      </c>
      <c r="E58">
        <v>4720590</v>
      </c>
      <c r="F58">
        <v>-1802269</v>
      </c>
      <c r="G58">
        <v>-27.6300468858824</v>
      </c>
    </row>
    <row r="59" spans="1:7" x14ac:dyDescent="0.3">
      <c r="A59">
        <v>45455</v>
      </c>
      <c r="B59">
        <v>146.05000000000001</v>
      </c>
      <c r="C59">
        <v>-0.31000000000000227</v>
      </c>
      <c r="D59">
        <v>-0.21180650450943034</v>
      </c>
      <c r="E59">
        <v>6522859</v>
      </c>
      <c r="F59">
        <v>1328736</v>
      </c>
      <c r="G59">
        <v>25.581527430135942</v>
      </c>
    </row>
    <row r="60" spans="1:7" x14ac:dyDescent="0.3">
      <c r="A60">
        <v>45454</v>
      </c>
      <c r="B60">
        <v>146.36000000000001</v>
      </c>
      <c r="C60">
        <v>-0.60999999999998522</v>
      </c>
      <c r="D60">
        <v>-0.41505069061712269</v>
      </c>
      <c r="E60">
        <v>5194123</v>
      </c>
      <c r="F60">
        <v>-203604</v>
      </c>
      <c r="G60">
        <v>-3.7720321905868897</v>
      </c>
    </row>
    <row r="61" spans="1:7" x14ac:dyDescent="0.3">
      <c r="A61">
        <v>45453</v>
      </c>
      <c r="B61">
        <v>146.97</v>
      </c>
      <c r="C61">
        <v>0.53999999999999204</v>
      </c>
      <c r="D61">
        <v>0.36877688998155572</v>
      </c>
      <c r="E61">
        <v>5397727</v>
      </c>
      <c r="F61">
        <v>175428</v>
      </c>
      <c r="G61">
        <v>3.3592101869310813</v>
      </c>
    </row>
    <row r="62" spans="1:7" x14ac:dyDescent="0.3">
      <c r="A62">
        <v>45450</v>
      </c>
      <c r="B62">
        <v>146.43</v>
      </c>
      <c r="C62">
        <v>0.15999999999999659</v>
      </c>
      <c r="D62">
        <v>0.10938675052983973</v>
      </c>
      <c r="E62">
        <v>5222299</v>
      </c>
      <c r="F62">
        <v>-203471</v>
      </c>
      <c r="G62">
        <v>-3.7500852413574477</v>
      </c>
    </row>
    <row r="63" spans="1:7" x14ac:dyDescent="0.3">
      <c r="A63">
        <v>45449</v>
      </c>
      <c r="B63">
        <v>146.27000000000001</v>
      </c>
      <c r="C63">
        <v>0.48000000000001819</v>
      </c>
      <c r="D63">
        <v>0.3292406886617863</v>
      </c>
      <c r="E63">
        <v>5425770</v>
      </c>
      <c r="F63">
        <v>52314</v>
      </c>
      <c r="G63">
        <v>0.97356338267215736</v>
      </c>
    </row>
    <row r="64" spans="1:7" x14ac:dyDescent="0.3">
      <c r="A64">
        <v>45448</v>
      </c>
      <c r="B64">
        <v>145.79</v>
      </c>
      <c r="C64">
        <v>0.65999999999999659</v>
      </c>
      <c r="D64">
        <v>0.45476469372286682</v>
      </c>
      <c r="E64">
        <v>5373456</v>
      </c>
      <c r="F64">
        <v>-1590792</v>
      </c>
      <c r="G64">
        <v>-22.842265238113288</v>
      </c>
    </row>
    <row r="65" spans="1:7" x14ac:dyDescent="0.3">
      <c r="A65">
        <v>45447</v>
      </c>
      <c r="B65">
        <v>145.13</v>
      </c>
      <c r="C65">
        <v>0.41999999999998749</v>
      </c>
      <c r="D65">
        <v>0.29023564370118682</v>
      </c>
      <c r="E65">
        <v>6964248</v>
      </c>
      <c r="F65">
        <v>-3334057</v>
      </c>
      <c r="G65">
        <v>-32.374813136724924</v>
      </c>
    </row>
    <row r="66" spans="1:7" x14ac:dyDescent="0.3">
      <c r="A66">
        <v>45446</v>
      </c>
      <c r="B66">
        <v>144.71</v>
      </c>
      <c r="C66">
        <v>1.0100000000000193</v>
      </c>
      <c r="D66">
        <v>0.70285316631873307</v>
      </c>
      <c r="E66">
        <v>10298305</v>
      </c>
      <c r="F66">
        <v>2352415</v>
      </c>
      <c r="G66">
        <v>29.605431235519244</v>
      </c>
    </row>
    <row r="67" spans="1:7" x14ac:dyDescent="0.3">
      <c r="A67">
        <v>45443</v>
      </c>
      <c r="B67">
        <v>143.69999999999999</v>
      </c>
      <c r="C67">
        <v>2.0699999999999932</v>
      </c>
      <c r="D67">
        <v>1.4615547553484383</v>
      </c>
      <c r="E67">
        <v>7945890</v>
      </c>
      <c r="F67">
        <v>550274</v>
      </c>
      <c r="G67">
        <v>7.4405431542146045</v>
      </c>
    </row>
    <row r="68" spans="1:7" x14ac:dyDescent="0.3">
      <c r="A68">
        <v>45442</v>
      </c>
      <c r="B68">
        <v>141.63</v>
      </c>
      <c r="C68">
        <v>6.9999999999993179E-2</v>
      </c>
      <c r="D68">
        <v>4.9448996891772519E-2</v>
      </c>
      <c r="E68">
        <v>7395616</v>
      </c>
      <c r="F68">
        <v>557347</v>
      </c>
      <c r="G68">
        <v>8.1504105790515116</v>
      </c>
    </row>
    <row r="69" spans="1:7" x14ac:dyDescent="0.3">
      <c r="A69">
        <v>45441</v>
      </c>
      <c r="B69">
        <v>141.56</v>
      </c>
      <c r="C69">
        <v>-1.1099999999999852</v>
      </c>
      <c r="D69">
        <v>-0.77801920515874767</v>
      </c>
      <c r="E69">
        <v>6838269</v>
      </c>
      <c r="F69">
        <v>-1536802</v>
      </c>
      <c r="G69">
        <v>-18.349719065068225</v>
      </c>
    </row>
    <row r="70" spans="1:7" x14ac:dyDescent="0.3">
      <c r="A70">
        <v>45440</v>
      </c>
      <c r="B70">
        <v>142.66999999999999</v>
      </c>
      <c r="C70">
        <v>-1.75</v>
      </c>
      <c r="D70">
        <v>-1.2117435258274478</v>
      </c>
      <c r="E70">
        <v>8375071</v>
      </c>
      <c r="F70">
        <v>4425546</v>
      </c>
      <c r="G70">
        <v>112.05261392192732</v>
      </c>
    </row>
    <row r="71" spans="1:7" x14ac:dyDescent="0.3">
      <c r="A71">
        <v>45436</v>
      </c>
      <c r="B71">
        <v>144.41999999999999</v>
      </c>
      <c r="C71">
        <v>-0.49000000000000909</v>
      </c>
      <c r="D71">
        <v>-0.33814091505072741</v>
      </c>
      <c r="E71">
        <v>3949525</v>
      </c>
      <c r="F71">
        <v>-1206414</v>
      </c>
      <c r="G71">
        <v>-23.398531285959745</v>
      </c>
    </row>
    <row r="72" spans="1:7" x14ac:dyDescent="0.3">
      <c r="A72">
        <v>45435</v>
      </c>
      <c r="B72">
        <v>144.91</v>
      </c>
      <c r="C72">
        <v>-1.5999999999999943</v>
      </c>
      <c r="D72">
        <v>-1.0920756262371132</v>
      </c>
      <c r="E72">
        <v>5155939</v>
      </c>
      <c r="F72">
        <v>-1675295</v>
      </c>
      <c r="G72">
        <v>-24.524046460712661</v>
      </c>
    </row>
    <row r="73" spans="1:7" x14ac:dyDescent="0.3">
      <c r="A73">
        <v>45434</v>
      </c>
      <c r="B73">
        <v>146.51</v>
      </c>
      <c r="C73">
        <v>0.25999999999999091</v>
      </c>
      <c r="D73">
        <v>0.17777777777777157</v>
      </c>
      <c r="E73">
        <v>6831234</v>
      </c>
      <c r="F73">
        <v>2782346</v>
      </c>
      <c r="G73">
        <v>68.718769202803344</v>
      </c>
    </row>
    <row r="74" spans="1:7" x14ac:dyDescent="0.3">
      <c r="A74">
        <v>45433</v>
      </c>
      <c r="B74">
        <v>146.25</v>
      </c>
      <c r="C74">
        <v>0.25</v>
      </c>
      <c r="D74">
        <v>0.17123287671232876</v>
      </c>
      <c r="E74">
        <v>4048888</v>
      </c>
      <c r="F74">
        <v>158865</v>
      </c>
      <c r="G74">
        <v>4.0839090154479809</v>
      </c>
    </row>
    <row r="75" spans="1:7" x14ac:dyDescent="0.3">
      <c r="A75">
        <v>45432</v>
      </c>
      <c r="B75">
        <v>146</v>
      </c>
      <c r="C75">
        <v>-0.31000000000000227</v>
      </c>
      <c r="D75">
        <v>-0.21187888729410312</v>
      </c>
      <c r="E75">
        <v>3890023</v>
      </c>
      <c r="F75">
        <v>-3181623</v>
      </c>
      <c r="G75">
        <v>-44.991265117060443</v>
      </c>
    </row>
    <row r="76" spans="1:7" x14ac:dyDescent="0.3">
      <c r="A76">
        <v>45429</v>
      </c>
      <c r="B76">
        <v>146.31</v>
      </c>
      <c r="C76">
        <v>0.28000000000000114</v>
      </c>
      <c r="D76">
        <v>0.19174142299527572</v>
      </c>
      <c r="E76">
        <v>7071646</v>
      </c>
      <c r="F76">
        <v>330637</v>
      </c>
      <c r="G76">
        <v>4.9048591983781655</v>
      </c>
    </row>
    <row r="77" spans="1:7" x14ac:dyDescent="0.3">
      <c r="A77">
        <v>45428</v>
      </c>
      <c r="B77">
        <v>146.03</v>
      </c>
      <c r="C77">
        <v>-0.16999999999998749</v>
      </c>
      <c r="D77">
        <v>-0.11627906976743331</v>
      </c>
      <c r="E77">
        <v>6741009</v>
      </c>
      <c r="F77">
        <v>-1692661</v>
      </c>
      <c r="G77">
        <v>-20.070277826853552</v>
      </c>
    </row>
    <row r="78" spans="1:7" x14ac:dyDescent="0.3">
      <c r="A78">
        <v>45427</v>
      </c>
      <c r="B78">
        <v>146.19999999999999</v>
      </c>
      <c r="C78">
        <v>2.1399999999999864</v>
      </c>
      <c r="D78">
        <v>1.4854921560460823</v>
      </c>
      <c r="E78">
        <v>8433670</v>
      </c>
      <c r="F78">
        <v>2234871</v>
      </c>
      <c r="G78">
        <v>36.053290322851247</v>
      </c>
    </row>
    <row r="79" spans="1:7" x14ac:dyDescent="0.3">
      <c r="A79">
        <v>45426</v>
      </c>
      <c r="B79">
        <v>144.06</v>
      </c>
      <c r="C79">
        <v>0.61000000000001364</v>
      </c>
      <c r="D79">
        <v>0.42523527361450936</v>
      </c>
      <c r="E79">
        <v>6198799</v>
      </c>
      <c r="F79">
        <v>847335</v>
      </c>
      <c r="G79">
        <v>15.833704571309832</v>
      </c>
    </row>
    <row r="80" spans="1:7" x14ac:dyDescent="0.3">
      <c r="A80">
        <v>45425</v>
      </c>
      <c r="B80">
        <v>143.44999999999999</v>
      </c>
      <c r="C80">
        <v>-0.14000000000001478</v>
      </c>
      <c r="D80">
        <v>-9.7499825893178335E-2</v>
      </c>
      <c r="E80">
        <v>5351464</v>
      </c>
      <c r="F80">
        <v>-973603</v>
      </c>
      <c r="G80">
        <v>-15.392769752478511</v>
      </c>
    </row>
    <row r="81" spans="1:7" x14ac:dyDescent="0.3">
      <c r="A81">
        <v>45422</v>
      </c>
      <c r="B81">
        <v>143.59</v>
      </c>
      <c r="C81">
        <v>0.28999999999999204</v>
      </c>
      <c r="D81">
        <v>0.20237264480111097</v>
      </c>
      <c r="E81">
        <v>6325067</v>
      </c>
      <c r="F81">
        <v>-496719</v>
      </c>
      <c r="G81">
        <v>-7.2813629744468678</v>
      </c>
    </row>
    <row r="82" spans="1:7" x14ac:dyDescent="0.3">
      <c r="A82">
        <v>45421</v>
      </c>
      <c r="B82">
        <v>143.30000000000001</v>
      </c>
      <c r="C82">
        <v>1.2199999999999989</v>
      </c>
      <c r="D82">
        <v>0.85867117117117031</v>
      </c>
      <c r="E82">
        <v>6821786</v>
      </c>
      <c r="F82">
        <v>1360689</v>
      </c>
      <c r="G82">
        <v>24.91603793157309</v>
      </c>
    </row>
    <row r="83" spans="1:7" x14ac:dyDescent="0.3">
      <c r="A83">
        <v>45420</v>
      </c>
      <c r="B83">
        <v>142.08000000000001</v>
      </c>
      <c r="C83">
        <v>-0.48999999999998067</v>
      </c>
      <c r="D83">
        <v>-0.34369081854526246</v>
      </c>
      <c r="E83">
        <v>5461097</v>
      </c>
      <c r="F83">
        <v>-2259549</v>
      </c>
      <c r="G83">
        <v>-29.266320460749011</v>
      </c>
    </row>
    <row r="84" spans="1:7" x14ac:dyDescent="0.3">
      <c r="A84">
        <v>45419</v>
      </c>
      <c r="B84">
        <v>142.57</v>
      </c>
      <c r="C84">
        <v>1.1699999999999875</v>
      </c>
      <c r="D84">
        <v>0.8274398868458186</v>
      </c>
      <c r="E84">
        <v>7720646</v>
      </c>
      <c r="F84">
        <v>2115528</v>
      </c>
      <c r="G84">
        <v>37.74279149876952</v>
      </c>
    </row>
    <row r="85" spans="1:7" x14ac:dyDescent="0.3">
      <c r="A85">
        <v>45418</v>
      </c>
      <c r="B85">
        <v>141.4</v>
      </c>
      <c r="C85">
        <v>0.56999999999999318</v>
      </c>
      <c r="D85">
        <v>0.40474330753390125</v>
      </c>
      <c r="E85">
        <v>5605118</v>
      </c>
      <c r="F85">
        <v>-2934201</v>
      </c>
      <c r="G85">
        <v>-34.361065560380169</v>
      </c>
    </row>
    <row r="86" spans="1:7" x14ac:dyDescent="0.3">
      <c r="A86">
        <v>45415</v>
      </c>
      <c r="B86">
        <v>140.83000000000001</v>
      </c>
      <c r="C86">
        <v>0.35000000000002274</v>
      </c>
      <c r="D86">
        <v>0.24914578587700936</v>
      </c>
      <c r="E86">
        <v>8539319</v>
      </c>
      <c r="F86">
        <v>113757</v>
      </c>
      <c r="G86">
        <v>1.3501413911618003</v>
      </c>
    </row>
    <row r="87" spans="1:7" x14ac:dyDescent="0.3">
      <c r="A87">
        <v>45414</v>
      </c>
      <c r="B87">
        <v>140.47999999999999</v>
      </c>
      <c r="C87">
        <v>-0.10000000000002274</v>
      </c>
      <c r="D87">
        <v>-7.1133873950791529E-2</v>
      </c>
      <c r="E87">
        <v>8425562</v>
      </c>
      <c r="F87">
        <v>-2284731</v>
      </c>
      <c r="G87">
        <v>-21.332105480214221</v>
      </c>
    </row>
    <row r="88" spans="1:7" x14ac:dyDescent="0.3">
      <c r="A88">
        <v>45413</v>
      </c>
      <c r="B88">
        <v>140.58000000000001</v>
      </c>
      <c r="C88">
        <v>0.25</v>
      </c>
      <c r="D88">
        <v>0.17815150003563029</v>
      </c>
      <c r="E88">
        <v>10710293</v>
      </c>
      <c r="F88">
        <v>1032573</v>
      </c>
      <c r="G88">
        <v>10.669589531418557</v>
      </c>
    </row>
    <row r="89" spans="1:7" x14ac:dyDescent="0.3">
      <c r="A89">
        <v>45412</v>
      </c>
      <c r="B89">
        <v>140.33000000000001</v>
      </c>
      <c r="C89">
        <v>-9.9999999999994316E-2</v>
      </c>
      <c r="D89">
        <v>-7.1209855443989403E-2</v>
      </c>
      <c r="E89">
        <v>9677720</v>
      </c>
      <c r="F89">
        <v>3289086</v>
      </c>
      <c r="G89">
        <v>51.483400050777675</v>
      </c>
    </row>
    <row r="90" spans="1:7" x14ac:dyDescent="0.3">
      <c r="A90">
        <v>45411</v>
      </c>
      <c r="B90">
        <v>140.43</v>
      </c>
      <c r="C90">
        <v>0.46999999999999886</v>
      </c>
      <c r="D90">
        <v>0.33581023149471195</v>
      </c>
      <c r="E90">
        <v>6388634</v>
      </c>
      <c r="F90">
        <v>374876</v>
      </c>
      <c r="G90">
        <v>6.2336395977357251</v>
      </c>
    </row>
    <row r="91" spans="1:7" x14ac:dyDescent="0.3">
      <c r="A91">
        <v>45408</v>
      </c>
      <c r="B91">
        <v>139.96</v>
      </c>
      <c r="C91">
        <v>4.0000000000020464E-2</v>
      </c>
      <c r="D91">
        <v>2.858776443683567E-2</v>
      </c>
      <c r="E91">
        <v>6013758</v>
      </c>
      <c r="F91">
        <v>-3679749</v>
      </c>
      <c r="G91">
        <v>-37.960967067955899</v>
      </c>
    </row>
    <row r="92" spans="1:7" x14ac:dyDescent="0.3">
      <c r="A92">
        <v>45407</v>
      </c>
      <c r="B92">
        <v>139.91999999999999</v>
      </c>
      <c r="C92">
        <v>-0.94000000000002615</v>
      </c>
      <c r="D92">
        <v>-0.66732926309813012</v>
      </c>
      <c r="E92">
        <v>9693507</v>
      </c>
      <c r="F92">
        <v>2314913</v>
      </c>
      <c r="G92">
        <v>31.373361916918046</v>
      </c>
    </row>
    <row r="93" spans="1:7" x14ac:dyDescent="0.3">
      <c r="A93">
        <v>45406</v>
      </c>
      <c r="B93">
        <v>140.86000000000001</v>
      </c>
      <c r="C93">
        <v>-0.43999999999999773</v>
      </c>
      <c r="D93">
        <v>-0.31139419674451357</v>
      </c>
      <c r="E93">
        <v>7378594</v>
      </c>
      <c r="F93">
        <v>-1236931</v>
      </c>
      <c r="G93">
        <v>-14.357000879226744</v>
      </c>
    </row>
    <row r="94" spans="1:7" x14ac:dyDescent="0.3">
      <c r="A94">
        <v>45405</v>
      </c>
      <c r="B94">
        <v>141.30000000000001</v>
      </c>
      <c r="C94">
        <v>1.8200000000000216</v>
      </c>
      <c r="D94">
        <v>1.3048465729853898</v>
      </c>
      <c r="E94">
        <v>8615525</v>
      </c>
      <c r="F94">
        <v>84183</v>
      </c>
      <c r="G94">
        <v>0.98674979856627476</v>
      </c>
    </row>
    <row r="95" spans="1:7" x14ac:dyDescent="0.3">
      <c r="A95">
        <v>45404</v>
      </c>
      <c r="B95">
        <v>139.47999999999999</v>
      </c>
      <c r="C95">
        <v>0.53000000000000114</v>
      </c>
      <c r="D95">
        <v>0.38143216984526895</v>
      </c>
      <c r="E95">
        <v>8531342</v>
      </c>
      <c r="F95">
        <v>-1137045</v>
      </c>
      <c r="G95">
        <v>-11.760441529698801</v>
      </c>
    </row>
    <row r="96" spans="1:7" x14ac:dyDescent="0.3">
      <c r="A96">
        <v>45401</v>
      </c>
      <c r="B96">
        <v>138.94999999999999</v>
      </c>
      <c r="C96">
        <v>0.51999999999998181</v>
      </c>
      <c r="D96">
        <v>0.37564111825470042</v>
      </c>
      <c r="E96">
        <v>9668387</v>
      </c>
      <c r="F96">
        <v>1562574</v>
      </c>
      <c r="G96">
        <v>19.2772026692449</v>
      </c>
    </row>
    <row r="97" spans="1:7" x14ac:dyDescent="0.3">
      <c r="A97">
        <v>45400</v>
      </c>
      <c r="B97">
        <v>138.43</v>
      </c>
      <c r="C97">
        <v>-9.9999999999909051E-3</v>
      </c>
      <c r="D97">
        <v>-7.2233458537929104E-3</v>
      </c>
      <c r="E97">
        <v>8105813</v>
      </c>
      <c r="F97">
        <v>-374335</v>
      </c>
      <c r="G97">
        <v>-4.4142507890192482</v>
      </c>
    </row>
    <row r="98" spans="1:7" x14ac:dyDescent="0.3">
      <c r="A98">
        <v>45399</v>
      </c>
      <c r="B98">
        <v>138.44</v>
      </c>
      <c r="C98">
        <v>-0.24000000000000909</v>
      </c>
      <c r="D98">
        <v>-0.1730602826651349</v>
      </c>
      <c r="E98">
        <v>8480148</v>
      </c>
      <c r="F98">
        <v>-1690390</v>
      </c>
      <c r="G98">
        <v>-16.620458032800233</v>
      </c>
    </row>
    <row r="99" spans="1:7" x14ac:dyDescent="0.3">
      <c r="A99">
        <v>45398</v>
      </c>
      <c r="B99">
        <v>138.68</v>
      </c>
      <c r="C99">
        <v>5.0000000000011369E-2</v>
      </c>
      <c r="D99">
        <v>3.6067229315452191E-2</v>
      </c>
      <c r="E99">
        <v>10170538</v>
      </c>
      <c r="F99">
        <v>-213197</v>
      </c>
      <c r="G99">
        <v>-2.053182212373486</v>
      </c>
    </row>
    <row r="100" spans="1:7" x14ac:dyDescent="0.3">
      <c r="A100">
        <v>45397</v>
      </c>
      <c r="B100">
        <v>138.63</v>
      </c>
      <c r="C100">
        <v>-0.28000000000000114</v>
      </c>
      <c r="D100">
        <v>-0.20156936145705934</v>
      </c>
      <c r="E100">
        <v>10383735</v>
      </c>
      <c r="F100">
        <v>-3415708</v>
      </c>
      <c r="G100">
        <v>-24.752506314928798</v>
      </c>
    </row>
    <row r="101" spans="1:7" x14ac:dyDescent="0.3">
      <c r="A101">
        <v>45394</v>
      </c>
      <c r="B101">
        <v>138.91</v>
      </c>
      <c r="C101">
        <v>-2.0999999999999943</v>
      </c>
      <c r="D101">
        <v>-1.4892560811289941</v>
      </c>
      <c r="E101">
        <v>13799443</v>
      </c>
      <c r="F101">
        <v>5645505</v>
      </c>
      <c r="G101">
        <v>69.236545580797895</v>
      </c>
    </row>
    <row r="102" spans="1:7" x14ac:dyDescent="0.3">
      <c r="A102">
        <v>45393</v>
      </c>
      <c r="B102">
        <v>141.01</v>
      </c>
      <c r="C102">
        <v>-0.58000000000001251</v>
      </c>
      <c r="D102">
        <v>-0.40963344868988805</v>
      </c>
      <c r="E102">
        <v>8153938</v>
      </c>
      <c r="F102">
        <v>-4898787</v>
      </c>
      <c r="G102">
        <v>-37.530760818143335</v>
      </c>
    </row>
    <row r="103" spans="1:7" x14ac:dyDescent="0.3">
      <c r="A103">
        <v>45392</v>
      </c>
      <c r="B103">
        <v>141.59</v>
      </c>
      <c r="C103">
        <v>-1.6800000000000068</v>
      </c>
      <c r="D103">
        <v>-1.1726111537656221</v>
      </c>
      <c r="E103">
        <v>13052725</v>
      </c>
      <c r="F103">
        <v>2518182</v>
      </c>
      <c r="G103">
        <v>23.904045956241291</v>
      </c>
    </row>
    <row r="104" spans="1:7" x14ac:dyDescent="0.3">
      <c r="A104">
        <v>45391</v>
      </c>
      <c r="B104">
        <v>143.27000000000001</v>
      </c>
      <c r="C104">
        <v>0.51000000000001933</v>
      </c>
      <c r="D104">
        <v>0.35724292518914219</v>
      </c>
      <c r="E104">
        <v>10534543</v>
      </c>
      <c r="F104">
        <v>1406392</v>
      </c>
      <c r="G104">
        <v>15.407194731988987</v>
      </c>
    </row>
    <row r="105" spans="1:7" x14ac:dyDescent="0.3">
      <c r="A105">
        <v>45390</v>
      </c>
      <c r="B105">
        <v>142.76</v>
      </c>
      <c r="C105">
        <v>-0.46000000000000796</v>
      </c>
      <c r="D105">
        <v>-0.32118419215193966</v>
      </c>
      <c r="E105">
        <v>9128151</v>
      </c>
      <c r="F105">
        <v>54931</v>
      </c>
      <c r="G105">
        <v>0.60541902433755601</v>
      </c>
    </row>
    <row r="106" spans="1:7" x14ac:dyDescent="0.3">
      <c r="A106">
        <v>45387</v>
      </c>
      <c r="B106">
        <v>143.22</v>
      </c>
      <c r="C106">
        <v>1.2700000000000102</v>
      </c>
      <c r="D106">
        <v>0.89468122578373399</v>
      </c>
      <c r="E106">
        <v>9073220</v>
      </c>
      <c r="F106">
        <v>-3612492</v>
      </c>
      <c r="G106">
        <v>-28.476856482316482</v>
      </c>
    </row>
    <row r="107" spans="1:7" x14ac:dyDescent="0.3">
      <c r="A107">
        <v>45386</v>
      </c>
      <c r="B107">
        <v>141.94999999999999</v>
      </c>
      <c r="C107">
        <v>-2.0800000000000125</v>
      </c>
      <c r="D107">
        <v>-1.4441435811983701</v>
      </c>
      <c r="E107">
        <v>12685712</v>
      </c>
      <c r="F107">
        <v>4232165</v>
      </c>
      <c r="G107">
        <v>50.063777962079115</v>
      </c>
    </row>
    <row r="108" spans="1:7" x14ac:dyDescent="0.3">
      <c r="A108">
        <v>45385</v>
      </c>
      <c r="B108">
        <v>144.03</v>
      </c>
      <c r="C108">
        <v>-0.15999999999999659</v>
      </c>
      <c r="D108">
        <v>-0.11096469935501532</v>
      </c>
      <c r="E108">
        <v>8453547</v>
      </c>
      <c r="F108">
        <v>-2322805</v>
      </c>
      <c r="G108">
        <v>-21.554650404886551</v>
      </c>
    </row>
    <row r="109" spans="1:7" x14ac:dyDescent="0.3">
      <c r="A109">
        <v>45384</v>
      </c>
      <c r="B109">
        <v>144.19</v>
      </c>
      <c r="C109">
        <v>-2.2800000000000011</v>
      </c>
      <c r="D109">
        <v>-1.5566327575612762</v>
      </c>
      <c r="E109">
        <v>10776352</v>
      </c>
      <c r="F109">
        <v>3398039</v>
      </c>
      <c r="G109">
        <v>46.054416504152101</v>
      </c>
    </row>
    <row r="110" spans="1:7" x14ac:dyDescent="0.3">
      <c r="A110">
        <v>45383</v>
      </c>
      <c r="B110">
        <v>146.47</v>
      </c>
      <c r="C110">
        <v>-1.2599999999999909</v>
      </c>
      <c r="D110">
        <v>-0.85290733094157656</v>
      </c>
      <c r="E110">
        <v>7378313</v>
      </c>
      <c r="F110">
        <v>-711869</v>
      </c>
      <c r="G110">
        <v>-8.7991716379186524</v>
      </c>
    </row>
    <row r="111" spans="1:7" x14ac:dyDescent="0.3">
      <c r="A111">
        <v>45379</v>
      </c>
      <c r="B111">
        <v>147.72999999999999</v>
      </c>
      <c r="C111">
        <v>1.999999999998181E-2</v>
      </c>
      <c r="D111">
        <v>1.3540044682135136E-2</v>
      </c>
      <c r="E111">
        <v>8090182</v>
      </c>
      <c r="F111">
        <v>-707351</v>
      </c>
      <c r="G111">
        <v>-8.0403335798797233</v>
      </c>
    </row>
    <row r="112" spans="1:7" x14ac:dyDescent="0.3">
      <c r="A112">
        <v>45378</v>
      </c>
      <c r="B112">
        <v>147.71</v>
      </c>
      <c r="C112">
        <v>1.9399999999999977</v>
      </c>
      <c r="D112">
        <v>1.3308636893736692</v>
      </c>
      <c r="E112">
        <v>8797533</v>
      </c>
      <c r="F112">
        <v>1855095</v>
      </c>
      <c r="G112">
        <v>26.721088470649647</v>
      </c>
    </row>
    <row r="113" spans="1:7" x14ac:dyDescent="0.3">
      <c r="A113">
        <v>45377</v>
      </c>
      <c r="B113">
        <v>145.77000000000001</v>
      </c>
      <c r="C113">
        <v>0.53000000000000114</v>
      </c>
      <c r="D113">
        <v>0.36491324703938383</v>
      </c>
      <c r="E113">
        <v>6942438</v>
      </c>
      <c r="F113">
        <v>1689474</v>
      </c>
      <c r="G113">
        <v>32.162299227636055</v>
      </c>
    </row>
    <row r="114" spans="1:7" x14ac:dyDescent="0.3">
      <c r="A114">
        <v>45376</v>
      </c>
      <c r="B114">
        <v>145.24</v>
      </c>
      <c r="C114">
        <v>-0.19999999999998863</v>
      </c>
      <c r="D114">
        <v>-0.13751375137512969</v>
      </c>
      <c r="E114">
        <v>5252964</v>
      </c>
      <c r="F114">
        <v>-284260</v>
      </c>
      <c r="G114">
        <v>-5.1336193009349085</v>
      </c>
    </row>
    <row r="115" spans="1:7" x14ac:dyDescent="0.3">
      <c r="A115">
        <v>45373</v>
      </c>
      <c r="B115">
        <v>145.44</v>
      </c>
      <c r="C115">
        <v>-0.19999999999998863</v>
      </c>
      <c r="D115">
        <v>-0.13732491073880024</v>
      </c>
      <c r="E115">
        <v>5537224</v>
      </c>
      <c r="F115">
        <v>-3328035</v>
      </c>
      <c r="G115">
        <v>-37.540189181162106</v>
      </c>
    </row>
    <row r="116" spans="1:7" x14ac:dyDescent="0.3">
      <c r="A116">
        <v>45372</v>
      </c>
      <c r="B116">
        <v>145.63999999999999</v>
      </c>
      <c r="C116">
        <v>0.18999999999999773</v>
      </c>
      <c r="D116">
        <v>0.13062908215881591</v>
      </c>
      <c r="E116">
        <v>8865259</v>
      </c>
      <c r="F116">
        <v>597088</v>
      </c>
      <c r="G116">
        <v>7.2215245669205439</v>
      </c>
    </row>
    <row r="117" spans="1:7" x14ac:dyDescent="0.3">
      <c r="A117">
        <v>45371</v>
      </c>
      <c r="B117">
        <v>145.44999999999999</v>
      </c>
      <c r="C117">
        <v>-0.33000000000001251</v>
      </c>
      <c r="D117">
        <v>-0.22636850048018417</v>
      </c>
      <c r="E117">
        <v>8268171</v>
      </c>
      <c r="F117">
        <v>3027911</v>
      </c>
      <c r="G117">
        <v>57.78169403808208</v>
      </c>
    </row>
    <row r="118" spans="1:7" x14ac:dyDescent="0.3">
      <c r="A118">
        <v>45370</v>
      </c>
      <c r="B118">
        <v>145.78</v>
      </c>
      <c r="C118">
        <v>0.96000000000000796</v>
      </c>
      <c r="D118">
        <v>0.66289186576440273</v>
      </c>
      <c r="E118">
        <v>5240260</v>
      </c>
      <c r="F118">
        <v>-1166898</v>
      </c>
      <c r="G118">
        <v>-18.212411805671096</v>
      </c>
    </row>
    <row r="119" spans="1:7" x14ac:dyDescent="0.3">
      <c r="A119">
        <v>45369</v>
      </c>
      <c r="B119">
        <v>144.82</v>
      </c>
      <c r="C119">
        <v>-0.54000000000002046</v>
      </c>
      <c r="D119">
        <v>-0.37149146945515987</v>
      </c>
      <c r="E119">
        <v>6407158</v>
      </c>
      <c r="F119">
        <v>-4163319</v>
      </c>
      <c r="G119">
        <v>-39.386292595878125</v>
      </c>
    </row>
    <row r="120" spans="1:7" x14ac:dyDescent="0.3">
      <c r="A120">
        <v>45366</v>
      </c>
      <c r="B120">
        <v>145.36000000000001</v>
      </c>
      <c r="C120">
        <v>-0.57999999999998408</v>
      </c>
      <c r="D120">
        <v>-0.39742359873919697</v>
      </c>
      <c r="E120">
        <v>10570477</v>
      </c>
      <c r="F120">
        <v>964691</v>
      </c>
      <c r="G120">
        <v>10.042811697033434</v>
      </c>
    </row>
    <row r="121" spans="1:7" x14ac:dyDescent="0.3">
      <c r="A121">
        <v>45365</v>
      </c>
      <c r="B121">
        <v>145.94</v>
      </c>
      <c r="C121">
        <v>-0.52000000000001023</v>
      </c>
      <c r="D121">
        <v>-0.35504574627885443</v>
      </c>
      <c r="E121">
        <v>9605786</v>
      </c>
      <c r="F121">
        <v>1731615</v>
      </c>
      <c r="G121">
        <v>21.991076901936726</v>
      </c>
    </row>
    <row r="122" spans="1:7" x14ac:dyDescent="0.3">
      <c r="A122">
        <v>45364</v>
      </c>
      <c r="B122">
        <v>146.46</v>
      </c>
      <c r="C122">
        <v>-0.56999999999999318</v>
      </c>
      <c r="D122">
        <v>-0.38767598449295598</v>
      </c>
      <c r="E122">
        <v>7874171</v>
      </c>
      <c r="F122">
        <v>730240</v>
      </c>
      <c r="G122">
        <v>10.221823251092431</v>
      </c>
    </row>
    <row r="123" spans="1:7" x14ac:dyDescent="0.3">
      <c r="A123">
        <v>45363</v>
      </c>
      <c r="B123">
        <v>147.03</v>
      </c>
      <c r="C123">
        <v>0.68000000000000682</v>
      </c>
      <c r="D123">
        <v>0.46463956269218099</v>
      </c>
      <c r="E123">
        <v>7143931</v>
      </c>
      <c r="F123">
        <v>-580082</v>
      </c>
      <c r="G123">
        <v>-7.5101116479218772</v>
      </c>
    </row>
    <row r="124" spans="1:7" x14ac:dyDescent="0.3">
      <c r="A124">
        <v>45362</v>
      </c>
      <c r="B124">
        <v>146.35</v>
      </c>
      <c r="C124">
        <v>-8.0000000000012506E-2</v>
      </c>
      <c r="D124">
        <v>-5.463361333061019E-2</v>
      </c>
      <c r="E124">
        <v>7724013</v>
      </c>
      <c r="F124">
        <v>-78502</v>
      </c>
      <c r="G124">
        <v>-1.0061114909743845</v>
      </c>
    </row>
    <row r="125" spans="1:7" x14ac:dyDescent="0.3">
      <c r="A125">
        <v>45359</v>
      </c>
      <c r="B125">
        <v>146.43</v>
      </c>
      <c r="C125">
        <v>-0.26999999999998181</v>
      </c>
      <c r="D125">
        <v>-0.18404907975458884</v>
      </c>
      <c r="E125">
        <v>7802515</v>
      </c>
      <c r="F125">
        <v>1364239</v>
      </c>
      <c r="G125">
        <v>21.189507874468259</v>
      </c>
    </row>
    <row r="126" spans="1:7" x14ac:dyDescent="0.3">
      <c r="A126">
        <v>45358</v>
      </c>
      <c r="B126">
        <v>146.69999999999999</v>
      </c>
      <c r="C126">
        <v>0.6799999999999784</v>
      </c>
      <c r="D126">
        <v>0.46568963155730608</v>
      </c>
      <c r="E126">
        <v>6438276</v>
      </c>
      <c r="F126">
        <v>-1647134</v>
      </c>
      <c r="G126">
        <v>-20.371681831842789</v>
      </c>
    </row>
    <row r="127" spans="1:7" x14ac:dyDescent="0.3">
      <c r="A127">
        <v>45357</v>
      </c>
      <c r="B127">
        <v>146.02000000000001</v>
      </c>
      <c r="C127">
        <v>0.99000000000000909</v>
      </c>
      <c r="D127">
        <v>0.68261738950562578</v>
      </c>
      <c r="E127">
        <v>8085410</v>
      </c>
      <c r="F127">
        <v>-1658199</v>
      </c>
      <c r="G127">
        <v>-17.018324524311268</v>
      </c>
    </row>
    <row r="128" spans="1:7" x14ac:dyDescent="0.3">
      <c r="A128">
        <v>45356</v>
      </c>
      <c r="B128">
        <v>145.03</v>
      </c>
      <c r="C128">
        <v>-1.0900000000000034</v>
      </c>
      <c r="D128">
        <v>-0.74596222283055258</v>
      </c>
      <c r="E128">
        <v>9743609</v>
      </c>
      <c r="F128">
        <v>-914261</v>
      </c>
      <c r="G128">
        <v>-8.5782712680864002</v>
      </c>
    </row>
    <row r="129" spans="1:7" x14ac:dyDescent="0.3">
      <c r="A129">
        <v>45355</v>
      </c>
      <c r="B129">
        <v>146.12</v>
      </c>
      <c r="C129">
        <v>-0.21999999999999886</v>
      </c>
      <c r="D129">
        <v>-0.15033483668169936</v>
      </c>
      <c r="E129">
        <v>10657870</v>
      </c>
      <c r="F129">
        <v>1916284</v>
      </c>
      <c r="G129">
        <v>21.921468255302869</v>
      </c>
    </row>
    <row r="130" spans="1:7" x14ac:dyDescent="0.3">
      <c r="A130">
        <v>45352</v>
      </c>
      <c r="B130">
        <v>146.34</v>
      </c>
      <c r="C130">
        <v>1.5200000000000102</v>
      </c>
      <c r="D130">
        <v>1.0495787874603026</v>
      </c>
      <c r="E130">
        <v>8741586</v>
      </c>
      <c r="F130">
        <v>-694050</v>
      </c>
      <c r="G130">
        <v>-7.3556249944359875</v>
      </c>
    </row>
    <row r="131" spans="1:7" x14ac:dyDescent="0.3">
      <c r="A131">
        <v>45351</v>
      </c>
      <c r="B131">
        <v>144.82</v>
      </c>
      <c r="C131">
        <v>-1.1899999999999977</v>
      </c>
      <c r="D131">
        <v>-0.81501267036504199</v>
      </c>
      <c r="E131">
        <v>9435636</v>
      </c>
      <c r="F131">
        <v>1396823</v>
      </c>
      <c r="G131">
        <v>17.375985733217082</v>
      </c>
    </row>
    <row r="132" spans="1:7" x14ac:dyDescent="0.3">
      <c r="A132">
        <v>45350</v>
      </c>
      <c r="B132">
        <v>146.01</v>
      </c>
      <c r="C132">
        <v>-0.73000000000001819</v>
      </c>
      <c r="D132">
        <v>-0.49747853346055482</v>
      </c>
      <c r="E132">
        <v>8038813</v>
      </c>
      <c r="F132">
        <v>664678</v>
      </c>
      <c r="G132">
        <v>9.0136402439065737</v>
      </c>
    </row>
    <row r="133" spans="1:7" x14ac:dyDescent="0.3">
      <c r="A133">
        <v>45349</v>
      </c>
      <c r="B133">
        <v>146.74</v>
      </c>
      <c r="C133">
        <v>-0.35999999999998522</v>
      </c>
      <c r="D133">
        <v>-0.24473147518693761</v>
      </c>
      <c r="E133">
        <v>7374135</v>
      </c>
      <c r="F133">
        <v>125783</v>
      </c>
      <c r="G133">
        <v>1.735332390038453</v>
      </c>
    </row>
    <row r="134" spans="1:7" x14ac:dyDescent="0.3">
      <c r="A134">
        <v>45348</v>
      </c>
      <c r="B134">
        <v>147.1</v>
      </c>
      <c r="C134">
        <v>-0.76000000000001933</v>
      </c>
      <c r="D134">
        <v>-0.51399972947383965</v>
      </c>
      <c r="E134">
        <v>7248352</v>
      </c>
      <c r="F134">
        <v>-1946366</v>
      </c>
      <c r="G134">
        <v>-21.168305542377698</v>
      </c>
    </row>
    <row r="135" spans="1:7" x14ac:dyDescent="0.3">
      <c r="A135">
        <v>45345</v>
      </c>
      <c r="B135">
        <v>147.86000000000001</v>
      </c>
      <c r="C135">
        <v>0.70000000000001705</v>
      </c>
      <c r="D135">
        <v>0.47567273715684771</v>
      </c>
      <c r="E135">
        <v>9194718</v>
      </c>
      <c r="F135">
        <v>64693</v>
      </c>
      <c r="G135">
        <v>0.70857418243652126</v>
      </c>
    </row>
    <row r="136" spans="1:7" x14ac:dyDescent="0.3">
      <c r="A136">
        <v>45344</v>
      </c>
      <c r="B136">
        <v>147.16</v>
      </c>
      <c r="C136">
        <v>1.710000000000008</v>
      </c>
      <c r="D136">
        <v>1.1756617394293627</v>
      </c>
      <c r="E136">
        <v>9130025</v>
      </c>
      <c r="F136">
        <v>1916252</v>
      </c>
      <c r="G136">
        <v>26.563796781517798</v>
      </c>
    </row>
    <row r="137" spans="1:7" x14ac:dyDescent="0.3">
      <c r="A137">
        <v>45343</v>
      </c>
      <c r="B137">
        <v>145.44999999999999</v>
      </c>
      <c r="C137">
        <v>0.31999999999999318</v>
      </c>
      <c r="D137">
        <v>0.22049197271411369</v>
      </c>
      <c r="E137">
        <v>7213773</v>
      </c>
      <c r="F137">
        <v>-1906777</v>
      </c>
      <c r="G137">
        <v>-20.906381742329135</v>
      </c>
    </row>
    <row r="138" spans="1:7" x14ac:dyDescent="0.3">
      <c r="A138">
        <v>45342</v>
      </c>
      <c r="B138">
        <v>145.13</v>
      </c>
      <c r="C138">
        <v>-0.49000000000000909</v>
      </c>
      <c r="D138">
        <v>-0.33649224007691875</v>
      </c>
      <c r="E138">
        <v>9120550</v>
      </c>
      <c r="F138">
        <v>696260</v>
      </c>
      <c r="G138">
        <v>8.2649101586009035</v>
      </c>
    </row>
    <row r="139" spans="1:7" x14ac:dyDescent="0.3">
      <c r="A139">
        <v>45338</v>
      </c>
      <c r="B139">
        <v>145.62</v>
      </c>
      <c r="C139">
        <v>0.46999999999999886</v>
      </c>
      <c r="D139">
        <v>0.3238029624526344</v>
      </c>
      <c r="E139">
        <v>8424290</v>
      </c>
      <c r="F139">
        <v>-870515</v>
      </c>
      <c r="G139">
        <v>-9.3656079928519205</v>
      </c>
    </row>
    <row r="140" spans="1:7" x14ac:dyDescent="0.3">
      <c r="A140">
        <v>45337</v>
      </c>
      <c r="B140">
        <v>145.15</v>
      </c>
      <c r="C140">
        <v>1.0500000000000114</v>
      </c>
      <c r="D140">
        <v>0.72866065232478239</v>
      </c>
      <c r="E140">
        <v>9294805</v>
      </c>
      <c r="F140">
        <v>-406248</v>
      </c>
      <c r="G140">
        <v>-4.1876691117964207</v>
      </c>
    </row>
    <row r="141" spans="1:7" x14ac:dyDescent="0.3">
      <c r="A141">
        <v>45336</v>
      </c>
      <c r="B141">
        <v>144.1</v>
      </c>
      <c r="C141">
        <v>1.2399999999999807</v>
      </c>
      <c r="D141">
        <v>0.86798264034717942</v>
      </c>
      <c r="E141">
        <v>9701053</v>
      </c>
      <c r="F141">
        <v>-1469082</v>
      </c>
      <c r="G141">
        <v>-13.151873276374905</v>
      </c>
    </row>
    <row r="142" spans="1:7" x14ac:dyDescent="0.3">
      <c r="A142">
        <v>45335</v>
      </c>
      <c r="B142">
        <v>142.86000000000001</v>
      </c>
      <c r="C142">
        <v>-1.339999999999975</v>
      </c>
      <c r="D142">
        <v>-0.92926490984741683</v>
      </c>
      <c r="E142">
        <v>11170135</v>
      </c>
      <c r="F142">
        <v>4524679</v>
      </c>
      <c r="G142">
        <v>68.086809994679072</v>
      </c>
    </row>
    <row r="143" spans="1:7" x14ac:dyDescent="0.3">
      <c r="A143">
        <v>45334</v>
      </c>
      <c r="B143">
        <v>144.19999999999999</v>
      </c>
      <c r="C143">
        <v>0.18999999999999773</v>
      </c>
      <c r="D143">
        <v>0.13193528227206286</v>
      </c>
      <c r="E143">
        <v>6645456</v>
      </c>
      <c r="F143">
        <v>-802346</v>
      </c>
      <c r="G143">
        <v>-10.772923340335847</v>
      </c>
    </row>
    <row r="144" spans="1:7" x14ac:dyDescent="0.3">
      <c r="A144">
        <v>45331</v>
      </c>
      <c r="B144">
        <v>144.01</v>
      </c>
      <c r="C144">
        <v>-0.11000000000001364</v>
      </c>
      <c r="D144">
        <v>-7.6325284485160724E-2</v>
      </c>
      <c r="E144">
        <v>7447802</v>
      </c>
      <c r="F144">
        <v>775186</v>
      </c>
      <c r="G144">
        <v>11.617422612060997</v>
      </c>
    </row>
    <row r="145" spans="1:7" x14ac:dyDescent="0.3">
      <c r="A145">
        <v>45330</v>
      </c>
      <c r="B145">
        <v>144.12</v>
      </c>
      <c r="C145">
        <v>-0.25</v>
      </c>
      <c r="D145">
        <v>-0.17316617025697859</v>
      </c>
      <c r="E145">
        <v>6672616</v>
      </c>
      <c r="F145">
        <v>-1211984</v>
      </c>
      <c r="G145">
        <v>-15.371534383481723</v>
      </c>
    </row>
    <row r="146" spans="1:7" x14ac:dyDescent="0.3">
      <c r="A146">
        <v>45329</v>
      </c>
      <c r="B146">
        <v>144.37</v>
      </c>
      <c r="C146">
        <v>0.39000000000001478</v>
      </c>
      <c r="D146">
        <v>0.27087095429921848</v>
      </c>
      <c r="E146">
        <v>7884600</v>
      </c>
      <c r="F146">
        <v>-2274441</v>
      </c>
      <c r="G146">
        <v>-22.388343545419296</v>
      </c>
    </row>
    <row r="147" spans="1:7" x14ac:dyDescent="0.3">
      <c r="A147">
        <v>45328</v>
      </c>
      <c r="B147">
        <v>143.97999999999999</v>
      </c>
      <c r="C147">
        <v>1.5499999999999829</v>
      </c>
      <c r="D147">
        <v>1.0882538790984926</v>
      </c>
      <c r="E147">
        <v>10159041</v>
      </c>
      <c r="F147">
        <v>527353</v>
      </c>
      <c r="G147">
        <v>5.4751877344864157</v>
      </c>
    </row>
    <row r="148" spans="1:7" x14ac:dyDescent="0.3">
      <c r="A148">
        <v>45327</v>
      </c>
      <c r="B148">
        <v>142.43</v>
      </c>
      <c r="C148">
        <v>0.43999999999999773</v>
      </c>
      <c r="D148">
        <v>0.30988097753362753</v>
      </c>
      <c r="E148">
        <v>9631688</v>
      </c>
      <c r="F148">
        <v>-997666</v>
      </c>
      <c r="G148">
        <v>-9.3859513946002746</v>
      </c>
    </row>
    <row r="149" spans="1:7" x14ac:dyDescent="0.3">
      <c r="A149">
        <v>45324</v>
      </c>
      <c r="B149">
        <v>141.99</v>
      </c>
      <c r="C149">
        <v>-0.20999999999997954</v>
      </c>
      <c r="D149">
        <v>-0.14767932489450039</v>
      </c>
      <c r="E149">
        <v>10629354</v>
      </c>
      <c r="F149">
        <v>2125609</v>
      </c>
      <c r="G149">
        <v>24.996151695517682</v>
      </c>
    </row>
    <row r="150" spans="1:7" x14ac:dyDescent="0.3">
      <c r="A150">
        <v>45323</v>
      </c>
      <c r="B150">
        <v>142.19999999999999</v>
      </c>
      <c r="C150">
        <v>1.8199999999999932</v>
      </c>
      <c r="D150">
        <v>1.2964809801966044</v>
      </c>
      <c r="E150">
        <v>8503745</v>
      </c>
      <c r="F150">
        <v>-1719356</v>
      </c>
      <c r="G150">
        <v>-16.818341127608932</v>
      </c>
    </row>
    <row r="151" spans="1:7" x14ac:dyDescent="0.3">
      <c r="A151">
        <v>45322</v>
      </c>
      <c r="B151">
        <v>140.38</v>
      </c>
      <c r="C151">
        <v>-0.18999999999999773</v>
      </c>
      <c r="D151">
        <v>-0.13516397524364923</v>
      </c>
      <c r="E151">
        <v>10223101</v>
      </c>
      <c r="F151">
        <v>4282761</v>
      </c>
      <c r="G151">
        <v>72.096226815300128</v>
      </c>
    </row>
    <row r="152" spans="1:7" x14ac:dyDescent="0.3">
      <c r="A152">
        <v>45321</v>
      </c>
      <c r="B152">
        <v>140.57</v>
      </c>
      <c r="C152">
        <v>0.31999999999999318</v>
      </c>
      <c r="D152">
        <v>0.22816399286987035</v>
      </c>
      <c r="E152">
        <v>5940340</v>
      </c>
      <c r="F152">
        <v>-289280</v>
      </c>
      <c r="G152">
        <v>-4.6436219223644457</v>
      </c>
    </row>
    <row r="153" spans="1:7" x14ac:dyDescent="0.3">
      <c r="A153">
        <v>45320</v>
      </c>
      <c r="B153">
        <v>140.25</v>
      </c>
      <c r="C153">
        <v>0.97999999999998977</v>
      </c>
      <c r="D153">
        <v>0.70366913190205338</v>
      </c>
      <c r="E153">
        <v>6229620</v>
      </c>
      <c r="F153">
        <v>470408</v>
      </c>
      <c r="G153">
        <v>8.1679229727955835</v>
      </c>
    </row>
    <row r="154" spans="1:7" x14ac:dyDescent="0.3">
      <c r="A154">
        <v>45317</v>
      </c>
      <c r="B154">
        <v>139.27000000000001</v>
      </c>
      <c r="C154">
        <v>0.79000000000002046</v>
      </c>
      <c r="D154">
        <v>0.57047949162335398</v>
      </c>
      <c r="E154">
        <v>5759212</v>
      </c>
      <c r="F154">
        <v>-4290975</v>
      </c>
      <c r="G154">
        <v>-42.695474223514445</v>
      </c>
    </row>
    <row r="155" spans="1:7" x14ac:dyDescent="0.3">
      <c r="A155">
        <v>45316</v>
      </c>
      <c r="B155">
        <v>138.47999999999999</v>
      </c>
      <c r="C155">
        <v>-0.21000000000000796</v>
      </c>
      <c r="D155">
        <v>-0.15141682889898908</v>
      </c>
      <c r="E155">
        <v>10050187</v>
      </c>
      <c r="F155">
        <v>945213</v>
      </c>
      <c r="G155">
        <v>10.381281703824744</v>
      </c>
    </row>
    <row r="156" spans="1:7" x14ac:dyDescent="0.3">
      <c r="A156">
        <v>45315</v>
      </c>
      <c r="B156">
        <v>138.69</v>
      </c>
      <c r="C156">
        <v>-1.2800000000000011</v>
      </c>
      <c r="D156">
        <v>-0.91448167464456753</v>
      </c>
      <c r="E156">
        <v>9104974</v>
      </c>
      <c r="F156">
        <v>2697563</v>
      </c>
      <c r="G156">
        <v>42.100670614074858</v>
      </c>
    </row>
    <row r="157" spans="1:7" x14ac:dyDescent="0.3">
      <c r="A157">
        <v>45314</v>
      </c>
      <c r="B157">
        <v>139.97</v>
      </c>
      <c r="C157">
        <v>-9.9999999999994316E-2</v>
      </c>
      <c r="D157">
        <v>-7.1392874991071831E-2</v>
      </c>
      <c r="E157">
        <v>6407411</v>
      </c>
      <c r="F157">
        <v>-1423968</v>
      </c>
      <c r="G157">
        <v>-18.182851321587169</v>
      </c>
    </row>
    <row r="158" spans="1:7" x14ac:dyDescent="0.3">
      <c r="A158">
        <v>45313</v>
      </c>
      <c r="B158">
        <v>140.07</v>
      </c>
      <c r="C158">
        <v>0.60999999999998522</v>
      </c>
      <c r="D158">
        <v>0.43740140542089861</v>
      </c>
      <c r="E158">
        <v>7831379</v>
      </c>
      <c r="F158">
        <v>-1010629</v>
      </c>
      <c r="G158">
        <v>-11.42985846653837</v>
      </c>
    </row>
    <row r="159" spans="1:7" x14ac:dyDescent="0.3">
      <c r="A159">
        <v>45310</v>
      </c>
      <c r="B159">
        <v>139.46</v>
      </c>
      <c r="C159">
        <v>8.0000000000012506E-2</v>
      </c>
      <c r="D159">
        <v>5.7397044052240283E-2</v>
      </c>
      <c r="E159">
        <v>8842008</v>
      </c>
      <c r="F159">
        <v>-87324</v>
      </c>
      <c r="G159">
        <v>-0.97794549469098024</v>
      </c>
    </row>
    <row r="160" spans="1:7" x14ac:dyDescent="0.3">
      <c r="A160">
        <v>45309</v>
      </c>
      <c r="B160">
        <v>139.38</v>
      </c>
      <c r="C160">
        <v>-2.0000000000010232E-2</v>
      </c>
      <c r="D160">
        <v>-1.4347202295559707E-2</v>
      </c>
      <c r="E160">
        <v>8929332</v>
      </c>
      <c r="F160">
        <v>592031</v>
      </c>
      <c r="G160">
        <v>7.1009910761288335</v>
      </c>
    </row>
    <row r="161" spans="1:7" x14ac:dyDescent="0.3">
      <c r="A161">
        <v>45308</v>
      </c>
      <c r="B161">
        <v>139.4</v>
      </c>
      <c r="C161">
        <v>-0.28000000000000114</v>
      </c>
      <c r="D161">
        <v>-0.20045819014891261</v>
      </c>
      <c r="E161">
        <v>8337301</v>
      </c>
      <c r="F161">
        <v>910357</v>
      </c>
      <c r="G161">
        <v>12.257491102666185</v>
      </c>
    </row>
    <row r="162" spans="1:7" x14ac:dyDescent="0.3">
      <c r="A162">
        <v>45307</v>
      </c>
      <c r="B162">
        <v>139.68</v>
      </c>
      <c r="C162">
        <v>-0.84000000000000341</v>
      </c>
      <c r="D162">
        <v>-0.59777967549103572</v>
      </c>
      <c r="E162">
        <v>7426944</v>
      </c>
      <c r="F162">
        <v>-599564</v>
      </c>
      <c r="G162">
        <v>-7.4697988216046127</v>
      </c>
    </row>
    <row r="163" spans="1:7" x14ac:dyDescent="0.3">
      <c r="A163">
        <v>45303</v>
      </c>
      <c r="B163">
        <v>140.52000000000001</v>
      </c>
      <c r="C163">
        <v>-0.34999999999999432</v>
      </c>
      <c r="D163">
        <v>-0.2484560232838747</v>
      </c>
      <c r="E163">
        <v>8026508</v>
      </c>
      <c r="F163">
        <v>844177</v>
      </c>
      <c r="G163">
        <v>11.753524030011983</v>
      </c>
    </row>
    <row r="164" spans="1:7" x14ac:dyDescent="0.3">
      <c r="A164">
        <v>45302</v>
      </c>
      <c r="B164">
        <v>140.87</v>
      </c>
      <c r="C164">
        <v>-9.9999999999994316E-2</v>
      </c>
      <c r="D164">
        <v>-7.0937078811090529E-2</v>
      </c>
      <c r="E164">
        <v>7182331</v>
      </c>
      <c r="F164">
        <v>-2590989</v>
      </c>
      <c r="G164">
        <v>-26.510837668264212</v>
      </c>
    </row>
    <row r="165" spans="1:7" x14ac:dyDescent="0.3">
      <c r="A165">
        <v>45301</v>
      </c>
      <c r="B165">
        <v>140.97</v>
      </c>
      <c r="C165">
        <v>0.63999999999998636</v>
      </c>
      <c r="D165">
        <v>0.45606784009120382</v>
      </c>
      <c r="E165">
        <v>9773320</v>
      </c>
      <c r="F165">
        <v>572045</v>
      </c>
      <c r="G165">
        <v>6.2170188370633417</v>
      </c>
    </row>
    <row r="166" spans="1:7" x14ac:dyDescent="0.3">
      <c r="A166">
        <v>45300</v>
      </c>
      <c r="B166">
        <v>140.33000000000001</v>
      </c>
      <c r="C166">
        <v>-1.999999999998181E-2</v>
      </c>
      <c r="D166">
        <v>-1.4250089063043684E-2</v>
      </c>
      <c r="E166">
        <v>9201275</v>
      </c>
      <c r="F166">
        <v>1201890</v>
      </c>
      <c r="G166">
        <v>15.024780029964804</v>
      </c>
    </row>
    <row r="167" spans="1:7" x14ac:dyDescent="0.3">
      <c r="A167">
        <v>45299</v>
      </c>
      <c r="B167">
        <v>140.35</v>
      </c>
      <c r="C167">
        <v>1.2299999999999898</v>
      </c>
      <c r="D167">
        <v>0.88412880966071716</v>
      </c>
      <c r="E167">
        <v>7999385</v>
      </c>
      <c r="F167">
        <v>-1438286</v>
      </c>
      <c r="G167">
        <v>-15.239840422494067</v>
      </c>
    </row>
    <row r="168" spans="1:7" x14ac:dyDescent="0.3">
      <c r="A168">
        <v>45296</v>
      </c>
      <c r="B168">
        <v>139.12</v>
      </c>
      <c r="C168">
        <v>-0.12000000000000455</v>
      </c>
      <c r="D168">
        <v>-8.6182131571390791E-2</v>
      </c>
      <c r="E168">
        <v>9437671</v>
      </c>
      <c r="F168">
        <v>-2211520</v>
      </c>
      <c r="G168">
        <v>-18.984322602316333</v>
      </c>
    </row>
    <row r="169" spans="1:7" x14ac:dyDescent="0.3">
      <c r="A169">
        <v>45295</v>
      </c>
      <c r="B169">
        <v>139.24</v>
      </c>
      <c r="C169">
        <v>0.68999999999999773</v>
      </c>
      <c r="D169">
        <v>0.49801515698303694</v>
      </c>
      <c r="E169">
        <v>11649191</v>
      </c>
      <c r="F169">
        <v>2064200</v>
      </c>
      <c r="G169">
        <v>21.535753137379054</v>
      </c>
    </row>
    <row r="170" spans="1:7" x14ac:dyDescent="0.3">
      <c r="A170">
        <v>45294</v>
      </c>
      <c r="B170">
        <v>138.55000000000001</v>
      </c>
      <c r="C170">
        <v>-0.22999999999998977</v>
      </c>
      <c r="D170">
        <v>-0.16572993226688987</v>
      </c>
      <c r="E170">
        <v>9584991</v>
      </c>
      <c r="F170">
        <v>-2200907</v>
      </c>
      <c r="G170">
        <v>-18.674071335081976</v>
      </c>
    </row>
    <row r="171" spans="1:7" x14ac:dyDescent="0.3">
      <c r="A171">
        <v>45293</v>
      </c>
      <c r="B171">
        <v>138.78</v>
      </c>
      <c r="C171">
        <v>2.4000000000000057</v>
      </c>
      <c r="D171">
        <v>1.7597888253409633</v>
      </c>
      <c r="E171">
        <v>11785898</v>
      </c>
      <c r="F171">
        <v>6195846</v>
      </c>
      <c r="G171">
        <v>110.83700115848654</v>
      </c>
    </row>
    <row r="172" spans="1:7" x14ac:dyDescent="0.3">
      <c r="A172">
        <v>45289</v>
      </c>
      <c r="B172">
        <v>136.38</v>
      </c>
      <c r="C172">
        <v>0.13999999999998636</v>
      </c>
      <c r="D172">
        <v>0.10275983558425304</v>
      </c>
      <c r="E172">
        <v>5590052</v>
      </c>
      <c r="F172">
        <v>-210212</v>
      </c>
      <c r="G172">
        <v>-3.6241798649164934</v>
      </c>
    </row>
    <row r="173" spans="1:7" x14ac:dyDescent="0.3">
      <c r="A173">
        <v>45288</v>
      </c>
      <c r="B173">
        <v>136.24</v>
      </c>
      <c r="C173">
        <v>0.35000000000002274</v>
      </c>
      <c r="D173">
        <v>0.25756126278609376</v>
      </c>
      <c r="E173">
        <v>5800264</v>
      </c>
      <c r="F173">
        <v>356177</v>
      </c>
      <c r="G173">
        <v>6.5424560628806994</v>
      </c>
    </row>
    <row r="174" spans="1:7" x14ac:dyDescent="0.3">
      <c r="A174">
        <v>45287</v>
      </c>
      <c r="B174">
        <v>135.88999999999999</v>
      </c>
      <c r="C174">
        <v>0.56999999999999318</v>
      </c>
      <c r="D174">
        <v>0.42122376588825983</v>
      </c>
      <c r="E174">
        <v>5444087</v>
      </c>
      <c r="F174">
        <v>1755434</v>
      </c>
      <c r="G174">
        <v>47.590109451878504</v>
      </c>
    </row>
    <row r="175" spans="1:7" x14ac:dyDescent="0.3">
      <c r="A175">
        <v>45286</v>
      </c>
      <c r="B175">
        <v>135.32</v>
      </c>
      <c r="C175">
        <v>0.29999999999998295</v>
      </c>
      <c r="D175">
        <v>0.22218930528809283</v>
      </c>
      <c r="E175">
        <v>3688653</v>
      </c>
      <c r="F175">
        <v>-1666485</v>
      </c>
      <c r="G175">
        <v>-31.119366111573594</v>
      </c>
    </row>
    <row r="176" spans="1:7" x14ac:dyDescent="0.3">
      <c r="A176">
        <v>45282</v>
      </c>
      <c r="B176">
        <v>135.02000000000001</v>
      </c>
      <c r="C176">
        <v>0.67000000000001592</v>
      </c>
      <c r="D176">
        <v>0.49869743208039891</v>
      </c>
      <c r="E176">
        <v>5355138</v>
      </c>
      <c r="F176">
        <v>-251778</v>
      </c>
      <c r="G176">
        <v>-4.4904899591861192</v>
      </c>
    </row>
    <row r="177" spans="1:7" x14ac:dyDescent="0.3">
      <c r="A177">
        <v>45281</v>
      </c>
      <c r="B177">
        <v>134.35</v>
      </c>
      <c r="C177">
        <v>1.6200000000000045</v>
      </c>
      <c r="D177">
        <v>1.220522865968511</v>
      </c>
      <c r="E177">
        <v>5606916</v>
      </c>
      <c r="F177">
        <v>-1692123</v>
      </c>
      <c r="G177">
        <v>-23.182818998501034</v>
      </c>
    </row>
    <row r="178" spans="1:7" x14ac:dyDescent="0.3">
      <c r="A178">
        <v>45280</v>
      </c>
      <c r="B178">
        <v>132.72999999999999</v>
      </c>
      <c r="C178">
        <v>-1.9500000000000171</v>
      </c>
      <c r="D178">
        <v>-1.4478764478764605</v>
      </c>
      <c r="E178">
        <v>7299039</v>
      </c>
      <c r="F178">
        <v>940812</v>
      </c>
      <c r="G178">
        <v>14.79676645706421</v>
      </c>
    </row>
    <row r="179" spans="1:7" x14ac:dyDescent="0.3">
      <c r="A179">
        <v>45279</v>
      </c>
      <c r="B179">
        <v>134.68</v>
      </c>
      <c r="C179">
        <v>0.90000000000000568</v>
      </c>
      <c r="D179">
        <v>0.67274629989535484</v>
      </c>
      <c r="E179">
        <v>6358227</v>
      </c>
      <c r="F179">
        <v>413908</v>
      </c>
      <c r="G179">
        <v>6.96308525837863</v>
      </c>
    </row>
    <row r="180" spans="1:7" x14ac:dyDescent="0.3">
      <c r="A180">
        <v>45278</v>
      </c>
      <c r="B180">
        <v>133.78</v>
      </c>
      <c r="C180">
        <v>-0.37999999999999545</v>
      </c>
      <c r="D180">
        <v>-0.28324388789504729</v>
      </c>
      <c r="E180">
        <v>5944319</v>
      </c>
      <c r="F180">
        <v>-2352335</v>
      </c>
      <c r="G180">
        <v>-28.352815484410943</v>
      </c>
    </row>
    <row r="181" spans="1:7" x14ac:dyDescent="0.3">
      <c r="A181">
        <v>45275</v>
      </c>
      <c r="B181">
        <v>134.16</v>
      </c>
      <c r="C181">
        <v>-1.1500000000000057</v>
      </c>
      <c r="D181">
        <v>-0.84990022910354424</v>
      </c>
      <c r="E181">
        <v>8296654</v>
      </c>
      <c r="F181">
        <v>-1802060</v>
      </c>
      <c r="G181">
        <v>-17.844450293373988</v>
      </c>
    </row>
    <row r="182" spans="1:7" x14ac:dyDescent="0.3">
      <c r="A182">
        <v>45274</v>
      </c>
      <c r="B182">
        <v>135.31</v>
      </c>
      <c r="C182">
        <v>-0.65999999999999659</v>
      </c>
      <c r="D182">
        <v>-0.48540119143928556</v>
      </c>
      <c r="E182">
        <v>10098714</v>
      </c>
      <c r="F182">
        <v>1024375</v>
      </c>
      <c r="G182">
        <v>11.288701028251204</v>
      </c>
    </row>
    <row r="183" spans="1:7" x14ac:dyDescent="0.3">
      <c r="A183">
        <v>45273</v>
      </c>
      <c r="B183">
        <v>135.97</v>
      </c>
      <c r="C183">
        <v>2.460000000000008</v>
      </c>
      <c r="D183">
        <v>1.8425586098419655</v>
      </c>
      <c r="E183">
        <v>9074339</v>
      </c>
      <c r="F183">
        <v>2295275</v>
      </c>
      <c r="G183">
        <v>33.858287810824621</v>
      </c>
    </row>
    <row r="184" spans="1:7" x14ac:dyDescent="0.3">
      <c r="A184">
        <v>45272</v>
      </c>
      <c r="B184">
        <v>133.51</v>
      </c>
      <c r="C184">
        <v>0.56999999999999318</v>
      </c>
      <c r="D184">
        <v>0.42876485632615707</v>
      </c>
      <c r="E184">
        <v>6779064</v>
      </c>
      <c r="F184">
        <v>-2237818</v>
      </c>
      <c r="G184">
        <v>-24.81809122044627</v>
      </c>
    </row>
    <row r="185" spans="1:7" x14ac:dyDescent="0.3">
      <c r="A185">
        <v>45271</v>
      </c>
      <c r="B185">
        <v>132.94</v>
      </c>
      <c r="C185">
        <v>0.87000000000000455</v>
      </c>
      <c r="D185">
        <v>0.65874157643674158</v>
      </c>
      <c r="E185">
        <v>9016882</v>
      </c>
      <c r="F185">
        <v>3009208</v>
      </c>
      <c r="G185">
        <v>50.089402321097985</v>
      </c>
    </row>
    <row r="186" spans="1:7" x14ac:dyDescent="0.3">
      <c r="A186">
        <v>45268</v>
      </c>
      <c r="B186">
        <v>132.07</v>
      </c>
      <c r="C186">
        <v>0.21999999999999886</v>
      </c>
      <c r="D186">
        <v>0.16685627607129228</v>
      </c>
      <c r="E186">
        <v>6007674</v>
      </c>
      <c r="F186">
        <v>-389021</v>
      </c>
      <c r="G186">
        <v>-6.0815936979956051</v>
      </c>
    </row>
    <row r="187" spans="1:7" x14ac:dyDescent="0.3">
      <c r="A187">
        <v>45267</v>
      </c>
      <c r="B187">
        <v>131.85</v>
      </c>
      <c r="C187">
        <v>-0.15999999999999659</v>
      </c>
      <c r="D187">
        <v>-0.12120293917127233</v>
      </c>
      <c r="E187">
        <v>6396695</v>
      </c>
      <c r="F187">
        <v>186287</v>
      </c>
      <c r="G187">
        <v>2.9995935854777978</v>
      </c>
    </row>
    <row r="188" spans="1:7" x14ac:dyDescent="0.3">
      <c r="A188">
        <v>45266</v>
      </c>
      <c r="B188">
        <v>132.01</v>
      </c>
      <c r="C188">
        <v>9.9999999999994316E-2</v>
      </c>
      <c r="D188">
        <v>7.5809263892043302E-2</v>
      </c>
      <c r="E188">
        <v>6210408</v>
      </c>
      <c r="F188">
        <v>-370667</v>
      </c>
      <c r="G188">
        <v>-5.6323169087117222</v>
      </c>
    </row>
    <row r="189" spans="1:7" x14ac:dyDescent="0.3">
      <c r="A189">
        <v>45265</v>
      </c>
      <c r="B189">
        <v>131.91</v>
      </c>
      <c r="C189">
        <v>-0.17000000000001592</v>
      </c>
      <c r="D189">
        <v>-0.12870987280437304</v>
      </c>
      <c r="E189">
        <v>6581075</v>
      </c>
      <c r="F189">
        <v>-362842</v>
      </c>
      <c r="G189">
        <v>-5.2253216736317558</v>
      </c>
    </row>
    <row r="190" spans="1:7" x14ac:dyDescent="0.3">
      <c r="A190">
        <v>45264</v>
      </c>
      <c r="B190">
        <v>132.08000000000001</v>
      </c>
      <c r="C190">
        <v>0.25</v>
      </c>
      <c r="D190">
        <v>0.18963817037093225</v>
      </c>
      <c r="E190">
        <v>6943917</v>
      </c>
      <c r="F190">
        <v>-2427057</v>
      </c>
      <c r="G190">
        <v>-25.899730380214478</v>
      </c>
    </row>
    <row r="191" spans="1:7" x14ac:dyDescent="0.3">
      <c r="A191">
        <v>45261</v>
      </c>
      <c r="B191">
        <v>131.83000000000001</v>
      </c>
      <c r="C191">
        <v>0.52000000000001023</v>
      </c>
      <c r="D191">
        <v>0.39600944330211729</v>
      </c>
      <c r="E191">
        <v>9370974</v>
      </c>
      <c r="F191">
        <v>1627915</v>
      </c>
      <c r="G191">
        <v>21.024184369510809</v>
      </c>
    </row>
    <row r="192" spans="1:7" x14ac:dyDescent="0.3">
      <c r="A192">
        <v>45260</v>
      </c>
      <c r="B192">
        <v>131.31</v>
      </c>
      <c r="C192">
        <v>1.6299999999999955</v>
      </c>
      <c r="D192">
        <v>1.2569401603948145</v>
      </c>
      <c r="E192">
        <v>7743059</v>
      </c>
      <c r="F192">
        <v>764026</v>
      </c>
      <c r="G192">
        <v>10.947447877091282</v>
      </c>
    </row>
    <row r="193" spans="1:7" x14ac:dyDescent="0.3">
      <c r="A193">
        <v>45259</v>
      </c>
      <c r="B193">
        <v>129.68</v>
      </c>
      <c r="C193">
        <v>4.0000000000020464E-2</v>
      </c>
      <c r="D193">
        <v>3.0854674483199989E-2</v>
      </c>
      <c r="E193">
        <v>6979033</v>
      </c>
      <c r="F193">
        <v>717691</v>
      </c>
      <c r="G193">
        <v>11.462255216214032</v>
      </c>
    </row>
    <row r="194" spans="1:7" x14ac:dyDescent="0.3">
      <c r="A194">
        <v>45258</v>
      </c>
      <c r="B194">
        <v>129.63999999999999</v>
      </c>
      <c r="C194">
        <v>-0.67000000000001592</v>
      </c>
      <c r="D194">
        <v>-0.5141585450080699</v>
      </c>
      <c r="E194">
        <v>6261342</v>
      </c>
      <c r="F194">
        <v>-4268936</v>
      </c>
      <c r="G194">
        <v>-40.539632476939353</v>
      </c>
    </row>
    <row r="195" spans="1:7" x14ac:dyDescent="0.3">
      <c r="A195">
        <v>45257</v>
      </c>
      <c r="B195">
        <v>130.31</v>
      </c>
      <c r="C195">
        <v>-0.81999999999999318</v>
      </c>
      <c r="D195">
        <v>-0.62533363837412737</v>
      </c>
      <c r="E195">
        <v>10530278</v>
      </c>
      <c r="F195">
        <v>6821448</v>
      </c>
      <c r="G195">
        <v>183.92452606347555</v>
      </c>
    </row>
    <row r="196" spans="1:7" x14ac:dyDescent="0.3">
      <c r="A196">
        <v>45254</v>
      </c>
      <c r="B196">
        <v>131.13</v>
      </c>
      <c r="C196">
        <v>0.69999999999998863</v>
      </c>
      <c r="D196">
        <v>0.53668634516598068</v>
      </c>
      <c r="E196">
        <v>3708830</v>
      </c>
      <c r="F196">
        <v>-3028871</v>
      </c>
      <c r="G196">
        <v>-44.954072613195507</v>
      </c>
    </row>
    <row r="197" spans="1:7" x14ac:dyDescent="0.3">
      <c r="A197">
        <v>45252</v>
      </c>
      <c r="B197">
        <v>130.43</v>
      </c>
      <c r="C197">
        <v>0.62000000000000455</v>
      </c>
      <c r="D197">
        <v>0.47762113858716937</v>
      </c>
      <c r="E197">
        <v>6737701</v>
      </c>
      <c r="F197">
        <v>-1635330</v>
      </c>
      <c r="G197">
        <v>-19.530920164991628</v>
      </c>
    </row>
    <row r="198" spans="1:7" x14ac:dyDescent="0.3">
      <c r="A198">
        <v>45251</v>
      </c>
      <c r="B198">
        <v>129.81</v>
      </c>
      <c r="C198">
        <v>0.78000000000000114</v>
      </c>
      <c r="D198">
        <v>0.60451057893513227</v>
      </c>
      <c r="E198">
        <v>8373031</v>
      </c>
      <c r="F198">
        <v>1462927</v>
      </c>
      <c r="G198">
        <v>21.17083910748666</v>
      </c>
    </row>
    <row r="199" spans="1:7" x14ac:dyDescent="0.3">
      <c r="A199">
        <v>45250</v>
      </c>
      <c r="B199">
        <v>129.03</v>
      </c>
      <c r="C199">
        <v>0.78000000000000114</v>
      </c>
      <c r="D199">
        <v>0.60818713450292483</v>
      </c>
      <c r="E199">
        <v>6910104</v>
      </c>
      <c r="F199">
        <v>143905</v>
      </c>
      <c r="G199">
        <v>2.1268218685261844</v>
      </c>
    </row>
    <row r="200" spans="1:7" x14ac:dyDescent="0.3">
      <c r="A200">
        <v>45247</v>
      </c>
      <c r="B200">
        <v>128.25</v>
      </c>
      <c r="C200">
        <v>-0.25999999999999091</v>
      </c>
      <c r="D200">
        <v>-0.20231888568982251</v>
      </c>
      <c r="E200">
        <v>6766199</v>
      </c>
      <c r="F200">
        <v>-899662</v>
      </c>
      <c r="G200">
        <v>-11.735955034926931</v>
      </c>
    </row>
    <row r="201" spans="1:7" x14ac:dyDescent="0.3">
      <c r="A201">
        <v>45246</v>
      </c>
      <c r="B201">
        <v>128.51</v>
      </c>
      <c r="C201">
        <v>0.54999999999999716</v>
      </c>
      <c r="D201">
        <v>0.42982181931853486</v>
      </c>
      <c r="E201">
        <v>7665861</v>
      </c>
      <c r="F201">
        <v>-1596909</v>
      </c>
      <c r="G201">
        <v>-17.240080451096162</v>
      </c>
    </row>
    <row r="202" spans="1:7" x14ac:dyDescent="0.3">
      <c r="A202">
        <v>45245</v>
      </c>
      <c r="B202">
        <v>127.96</v>
      </c>
      <c r="C202">
        <v>9.9999999999994316E-2</v>
      </c>
      <c r="D202">
        <v>7.8210542781162462E-2</v>
      </c>
      <c r="E202">
        <v>9262770</v>
      </c>
      <c r="F202">
        <v>-1954250</v>
      </c>
      <c r="G202">
        <v>-17.422185214967968</v>
      </c>
    </row>
    <row r="203" spans="1:7" x14ac:dyDescent="0.3">
      <c r="A203">
        <v>45244</v>
      </c>
      <c r="B203">
        <v>127.86</v>
      </c>
      <c r="C203">
        <v>0.85999999999999943</v>
      </c>
      <c r="D203">
        <v>0.67716535433070824</v>
      </c>
      <c r="E203">
        <v>11217020</v>
      </c>
      <c r="F203">
        <v>-156770</v>
      </c>
      <c r="G203">
        <v>-1.3783444216923295</v>
      </c>
    </row>
    <row r="204" spans="1:7" x14ac:dyDescent="0.3">
      <c r="A204">
        <v>45243</v>
      </c>
      <c r="B204">
        <v>127</v>
      </c>
      <c r="C204">
        <v>0.73000000000000398</v>
      </c>
      <c r="D204">
        <v>0.57812623742773739</v>
      </c>
      <c r="E204">
        <v>11373790</v>
      </c>
      <c r="F204">
        <v>972069</v>
      </c>
      <c r="G204">
        <v>9.3452708450841939</v>
      </c>
    </row>
    <row r="205" spans="1:7" x14ac:dyDescent="0.3">
      <c r="A205">
        <v>45240</v>
      </c>
      <c r="B205">
        <v>126.27</v>
      </c>
      <c r="C205">
        <v>0.75</v>
      </c>
      <c r="D205">
        <v>0.59751434034416828</v>
      </c>
      <c r="E205">
        <v>10401721</v>
      </c>
      <c r="F205">
        <v>-3503902</v>
      </c>
      <c r="G205">
        <v>-25.197734758090306</v>
      </c>
    </row>
    <row r="206" spans="1:7" x14ac:dyDescent="0.3">
      <c r="A206">
        <v>45239</v>
      </c>
      <c r="B206">
        <v>125.52</v>
      </c>
      <c r="C206">
        <v>-2.6499999999999915</v>
      </c>
      <c r="D206">
        <v>-2.0675665132246173</v>
      </c>
      <c r="E206">
        <v>13905623</v>
      </c>
      <c r="F206">
        <v>3884549</v>
      </c>
      <c r="G206">
        <v>38.76379916962992</v>
      </c>
    </row>
    <row r="207" spans="1:7" x14ac:dyDescent="0.3">
      <c r="A207">
        <v>45238</v>
      </c>
      <c r="B207">
        <v>128.16999999999999</v>
      </c>
      <c r="C207">
        <v>-0.18000000000000682</v>
      </c>
      <c r="D207">
        <v>-0.14024152707441123</v>
      </c>
      <c r="E207">
        <v>10021074</v>
      </c>
      <c r="F207">
        <v>1779189</v>
      </c>
      <c r="G207">
        <v>21.587161189460907</v>
      </c>
    </row>
    <row r="208" spans="1:7" x14ac:dyDescent="0.3">
      <c r="A208">
        <v>45237</v>
      </c>
      <c r="B208">
        <v>128.35</v>
      </c>
      <c r="C208">
        <v>9.0000000000003411E-2</v>
      </c>
      <c r="D208">
        <v>7.0169967254017945E-2</v>
      </c>
      <c r="E208">
        <v>8241885</v>
      </c>
      <c r="F208">
        <v>-183215</v>
      </c>
      <c r="G208">
        <v>-2.1746329420422308</v>
      </c>
    </row>
    <row r="209" spans="1:7" x14ac:dyDescent="0.3">
      <c r="A209">
        <v>45236</v>
      </c>
      <c r="B209">
        <v>128.26</v>
      </c>
      <c r="C209">
        <v>0.84999999999999432</v>
      </c>
      <c r="D209">
        <v>0.66713758731653272</v>
      </c>
      <c r="E209">
        <v>8425100</v>
      </c>
      <c r="F209">
        <v>-3210523</v>
      </c>
      <c r="G209">
        <v>-27.592188230918104</v>
      </c>
    </row>
    <row r="210" spans="1:7" x14ac:dyDescent="0.3">
      <c r="A210">
        <v>45233</v>
      </c>
      <c r="B210">
        <v>127.41</v>
      </c>
      <c r="C210">
        <v>0.62999999999999545</v>
      </c>
      <c r="D210">
        <v>0.49692380501656053</v>
      </c>
      <c r="E210">
        <v>11635623</v>
      </c>
      <c r="F210">
        <v>-258515</v>
      </c>
      <c r="G210">
        <v>-2.1734656181053222</v>
      </c>
    </row>
    <row r="211" spans="1:7" x14ac:dyDescent="0.3">
      <c r="A211">
        <v>45232</v>
      </c>
      <c r="B211">
        <v>126.78</v>
      </c>
      <c r="C211">
        <v>1.980000000000004</v>
      </c>
      <c r="D211">
        <v>1.5865384615384648</v>
      </c>
      <c r="E211">
        <v>11894138</v>
      </c>
      <c r="F211">
        <v>-1908568</v>
      </c>
      <c r="G211">
        <v>-13.827491507824625</v>
      </c>
    </row>
    <row r="212" spans="1:7" x14ac:dyDescent="0.3">
      <c r="A212">
        <v>45231</v>
      </c>
      <c r="B212">
        <v>124.8</v>
      </c>
      <c r="C212">
        <v>0.25999999999999091</v>
      </c>
      <c r="D212">
        <v>0.20876826722337474</v>
      </c>
      <c r="E212">
        <v>13802706</v>
      </c>
      <c r="F212">
        <v>-114675</v>
      </c>
      <c r="G212">
        <v>-0.82396968222684996</v>
      </c>
    </row>
    <row r="213" spans="1:7" x14ac:dyDescent="0.3">
      <c r="A213">
        <v>45230</v>
      </c>
      <c r="B213">
        <v>124.54</v>
      </c>
      <c r="C213">
        <v>0.71000000000000796</v>
      </c>
      <c r="D213">
        <v>0.57336671242833559</v>
      </c>
      <c r="E213">
        <v>13917381</v>
      </c>
      <c r="F213">
        <v>-1307172</v>
      </c>
      <c r="G213">
        <v>-8.585946661291139</v>
      </c>
    </row>
    <row r="214" spans="1:7" x14ac:dyDescent="0.3">
      <c r="A214">
        <v>45229</v>
      </c>
      <c r="B214">
        <v>123.83</v>
      </c>
      <c r="C214">
        <v>0.68999999999999773</v>
      </c>
      <c r="D214">
        <v>0.56033782686373046</v>
      </c>
      <c r="E214">
        <v>15224553</v>
      </c>
      <c r="F214">
        <v>1658335</v>
      </c>
      <c r="G214">
        <v>12.224003771721787</v>
      </c>
    </row>
    <row r="215" spans="1:7" x14ac:dyDescent="0.3">
      <c r="A215">
        <v>45226</v>
      </c>
      <c r="B215">
        <v>123.14</v>
      </c>
      <c r="C215">
        <v>-2.1200000000000045</v>
      </c>
      <c r="D215">
        <v>-1.6924796423439281</v>
      </c>
      <c r="E215">
        <v>13566218</v>
      </c>
      <c r="F215">
        <v>-1133032</v>
      </c>
      <c r="G215">
        <v>-7.7080939503716177</v>
      </c>
    </row>
    <row r="216" spans="1:7" x14ac:dyDescent="0.3">
      <c r="A216">
        <v>45225</v>
      </c>
      <c r="B216">
        <v>125.26</v>
      </c>
      <c r="C216">
        <v>-1.25</v>
      </c>
      <c r="D216">
        <v>-0.9880641846494348</v>
      </c>
      <c r="E216">
        <v>14699250</v>
      </c>
      <c r="F216">
        <v>3272254</v>
      </c>
      <c r="G216">
        <v>28.636169996033953</v>
      </c>
    </row>
    <row r="217" spans="1:7" x14ac:dyDescent="0.3">
      <c r="A217">
        <v>45224</v>
      </c>
      <c r="B217">
        <v>126.51</v>
      </c>
      <c r="C217">
        <v>-1.1400000000000006</v>
      </c>
      <c r="D217">
        <v>-0.89306698002350215</v>
      </c>
      <c r="E217">
        <v>11426996</v>
      </c>
      <c r="F217">
        <v>2051085</v>
      </c>
      <c r="G217">
        <v>21.87611422506037</v>
      </c>
    </row>
    <row r="218" spans="1:7" x14ac:dyDescent="0.3">
      <c r="A218">
        <v>45223</v>
      </c>
      <c r="B218">
        <v>127.65</v>
      </c>
      <c r="C218">
        <v>0.39000000000000057</v>
      </c>
      <c r="D218">
        <v>0.3064592173503069</v>
      </c>
      <c r="E218">
        <v>9375911</v>
      </c>
      <c r="F218">
        <v>-2968350</v>
      </c>
      <c r="G218">
        <v>-24.046396945106718</v>
      </c>
    </row>
    <row r="219" spans="1:7" x14ac:dyDescent="0.3">
      <c r="A219">
        <v>45222</v>
      </c>
      <c r="B219">
        <v>127.26</v>
      </c>
      <c r="C219">
        <v>-0.79999999999999716</v>
      </c>
      <c r="D219">
        <v>-0.62470716851475649</v>
      </c>
      <c r="E219">
        <v>12344261</v>
      </c>
      <c r="F219">
        <v>47507</v>
      </c>
      <c r="G219">
        <v>0.38633772782638409</v>
      </c>
    </row>
    <row r="220" spans="1:7" x14ac:dyDescent="0.3">
      <c r="A220">
        <v>45219</v>
      </c>
      <c r="B220">
        <v>128.06</v>
      </c>
      <c r="C220">
        <v>-0.50999999999999091</v>
      </c>
      <c r="D220">
        <v>-0.39667107412303876</v>
      </c>
      <c r="E220">
        <v>12296754</v>
      </c>
      <c r="F220">
        <v>-3195881</v>
      </c>
      <c r="G220">
        <v>-20.628388908665311</v>
      </c>
    </row>
    <row r="221" spans="1:7" x14ac:dyDescent="0.3">
      <c r="A221">
        <v>45218</v>
      </c>
      <c r="B221">
        <v>128.57</v>
      </c>
      <c r="C221">
        <v>-1.2800000000000011</v>
      </c>
      <c r="D221">
        <v>-0.98575279168271179</v>
      </c>
      <c r="E221">
        <v>15492635</v>
      </c>
      <c r="F221">
        <v>5406951</v>
      </c>
      <c r="G221">
        <v>53.610156733048548</v>
      </c>
    </row>
    <row r="222" spans="1:7" x14ac:dyDescent="0.3">
      <c r="A222">
        <v>45217</v>
      </c>
      <c r="B222">
        <v>129.85</v>
      </c>
      <c r="C222">
        <v>-1.1400000000000148</v>
      </c>
      <c r="D222">
        <v>-0.87029544240019441</v>
      </c>
      <c r="E222">
        <v>10085684</v>
      </c>
      <c r="F222">
        <v>935806</v>
      </c>
      <c r="G222">
        <v>10.227524345133345</v>
      </c>
    </row>
    <row r="223" spans="1:7" x14ac:dyDescent="0.3">
      <c r="A223">
        <v>45216</v>
      </c>
      <c r="B223">
        <v>130.99</v>
      </c>
      <c r="C223">
        <v>-0.1799999999999784</v>
      </c>
      <c r="D223">
        <v>-0.13722649996186506</v>
      </c>
      <c r="E223">
        <v>9149878</v>
      </c>
      <c r="F223">
        <v>-1395120</v>
      </c>
      <c r="G223">
        <v>-13.230158981537977</v>
      </c>
    </row>
    <row r="224" spans="1:7" x14ac:dyDescent="0.3">
      <c r="A224">
        <v>45215</v>
      </c>
      <c r="B224">
        <v>131.16999999999999</v>
      </c>
      <c r="C224">
        <v>0.97999999999998977</v>
      </c>
      <c r="D224">
        <v>0.75274598663491032</v>
      </c>
      <c r="E224">
        <v>10544998</v>
      </c>
      <c r="F224">
        <v>-838866</v>
      </c>
      <c r="G224">
        <v>-7.3689039152259728</v>
      </c>
    </row>
    <row r="225" spans="1:7" x14ac:dyDescent="0.3">
      <c r="A225">
        <v>45212</v>
      </c>
      <c r="B225">
        <v>130.19</v>
      </c>
      <c r="C225">
        <v>0.81000000000000227</v>
      </c>
      <c r="D225">
        <v>0.62606276085948542</v>
      </c>
      <c r="E225">
        <v>11383864</v>
      </c>
      <c r="F225">
        <v>456202</v>
      </c>
      <c r="G225">
        <v>4.1747447898736256</v>
      </c>
    </row>
    <row r="226" spans="1:7" x14ac:dyDescent="0.3">
      <c r="A226">
        <v>45211</v>
      </c>
      <c r="B226">
        <v>129.38</v>
      </c>
      <c r="C226">
        <v>-1.1200000000000045</v>
      </c>
      <c r="D226">
        <v>-0.85823754789272377</v>
      </c>
      <c r="E226">
        <v>10927662</v>
      </c>
      <c r="F226">
        <v>1335811</v>
      </c>
      <c r="G226">
        <v>13.926519500772061</v>
      </c>
    </row>
    <row r="227" spans="1:7" x14ac:dyDescent="0.3">
      <c r="A227">
        <v>45210</v>
      </c>
      <c r="B227">
        <v>130.5</v>
      </c>
      <c r="C227">
        <v>-0.58000000000001251</v>
      </c>
      <c r="D227">
        <v>-0.4424778761062042</v>
      </c>
      <c r="E227">
        <v>9591851</v>
      </c>
      <c r="F227">
        <v>1436916</v>
      </c>
      <c r="G227">
        <v>17.620201755133547</v>
      </c>
    </row>
    <row r="228" spans="1:7" x14ac:dyDescent="0.3">
      <c r="A228">
        <v>45209</v>
      </c>
      <c r="B228">
        <v>131.08000000000001</v>
      </c>
      <c r="C228">
        <v>0.62000000000000455</v>
      </c>
      <c r="D228">
        <v>0.47524145331902845</v>
      </c>
      <c r="E228">
        <v>8154935</v>
      </c>
      <c r="F228">
        <v>107335</v>
      </c>
      <c r="G228">
        <v>1.3337516775187634</v>
      </c>
    </row>
    <row r="229" spans="1:7" x14ac:dyDescent="0.3">
      <c r="A229">
        <v>45208</v>
      </c>
      <c r="B229">
        <v>130.46</v>
      </c>
      <c r="C229">
        <v>0.45000000000001705</v>
      </c>
      <c r="D229">
        <v>0.34612722098301446</v>
      </c>
      <c r="E229">
        <v>8047600</v>
      </c>
      <c r="F229">
        <v>-2644761</v>
      </c>
      <c r="G229">
        <v>-24.735051500786401</v>
      </c>
    </row>
    <row r="230" spans="1:7" x14ac:dyDescent="0.3">
      <c r="A230">
        <v>45205</v>
      </c>
      <c r="B230">
        <v>130.01</v>
      </c>
      <c r="C230">
        <v>1.3499999999999943</v>
      </c>
      <c r="D230">
        <v>1.0492771646199242</v>
      </c>
      <c r="E230">
        <v>10692361</v>
      </c>
      <c r="F230">
        <v>1082583</v>
      </c>
      <c r="G230">
        <v>11.265431938177969</v>
      </c>
    </row>
    <row r="231" spans="1:7" x14ac:dyDescent="0.3">
      <c r="A231">
        <v>45204</v>
      </c>
      <c r="B231">
        <v>128.66</v>
      </c>
      <c r="C231">
        <v>0.70000000000000284</v>
      </c>
      <c r="D231">
        <v>0.54704595185995852</v>
      </c>
      <c r="E231">
        <v>9609778</v>
      </c>
      <c r="F231">
        <v>-454619</v>
      </c>
      <c r="G231">
        <v>-4.5171012232526202</v>
      </c>
    </row>
    <row r="232" spans="1:7" x14ac:dyDescent="0.3">
      <c r="A232">
        <v>45203</v>
      </c>
      <c r="B232">
        <v>127.96</v>
      </c>
      <c r="C232">
        <v>0.53999999999999204</v>
      </c>
      <c r="D232">
        <v>0.4237953225553226</v>
      </c>
      <c r="E232">
        <v>10064397</v>
      </c>
      <c r="F232">
        <v>-1906691</v>
      </c>
      <c r="G232">
        <v>-15.927466241999056</v>
      </c>
    </row>
    <row r="233" spans="1:7" x14ac:dyDescent="0.3">
      <c r="A233">
        <v>45202</v>
      </c>
      <c r="B233">
        <v>127.42</v>
      </c>
      <c r="C233">
        <v>-1.1400000000000006</v>
      </c>
      <c r="D233">
        <v>-0.88674548848786605</v>
      </c>
      <c r="E233">
        <v>11971088</v>
      </c>
      <c r="F233">
        <v>-4064013</v>
      </c>
      <c r="G233">
        <v>-25.344480212503807</v>
      </c>
    </row>
    <row r="234" spans="1:7" x14ac:dyDescent="0.3">
      <c r="A234">
        <v>45201</v>
      </c>
      <c r="B234">
        <v>128.56</v>
      </c>
      <c r="C234">
        <v>-0.18000000000000682</v>
      </c>
      <c r="D234">
        <v>-0.13981668479105702</v>
      </c>
      <c r="E234">
        <v>16035101</v>
      </c>
      <c r="F234">
        <v>3342433</v>
      </c>
      <c r="G234">
        <v>26.33357305178076</v>
      </c>
    </row>
    <row r="235" spans="1:7" x14ac:dyDescent="0.3">
      <c r="A235">
        <v>45198</v>
      </c>
      <c r="B235">
        <v>128.74</v>
      </c>
      <c r="C235">
        <v>-0.97999999999998977</v>
      </c>
      <c r="D235">
        <v>-0.7554733271661962</v>
      </c>
      <c r="E235">
        <v>12692668</v>
      </c>
      <c r="F235">
        <v>3563597</v>
      </c>
      <c r="G235">
        <v>39.035702537530931</v>
      </c>
    </row>
    <row r="236" spans="1:7" x14ac:dyDescent="0.3">
      <c r="A236">
        <v>45197</v>
      </c>
      <c r="B236">
        <v>129.72</v>
      </c>
      <c r="C236">
        <v>0.62000000000000455</v>
      </c>
      <c r="D236">
        <v>0.48024786986832269</v>
      </c>
      <c r="E236">
        <v>9129071</v>
      </c>
      <c r="F236">
        <v>-759480</v>
      </c>
      <c r="G236">
        <v>-7.6803972594164707</v>
      </c>
    </row>
    <row r="237" spans="1:7" x14ac:dyDescent="0.3">
      <c r="A237">
        <v>45196</v>
      </c>
      <c r="B237">
        <v>129.1</v>
      </c>
      <c r="C237">
        <v>-0.65000000000000568</v>
      </c>
      <c r="D237">
        <v>-0.50096339113680588</v>
      </c>
      <c r="E237">
        <v>9888551</v>
      </c>
      <c r="F237">
        <v>1687701</v>
      </c>
      <c r="G237">
        <v>20.57958626239963</v>
      </c>
    </row>
    <row r="238" spans="1:7" x14ac:dyDescent="0.3">
      <c r="A238">
        <v>45195</v>
      </c>
      <c r="B238">
        <v>129.75</v>
      </c>
      <c r="C238">
        <v>-1.1100000000000136</v>
      </c>
      <c r="D238">
        <v>-0.84823475469968934</v>
      </c>
      <c r="E238">
        <v>8200850</v>
      </c>
      <c r="F238">
        <v>1374507</v>
      </c>
      <c r="G238">
        <v>20.135334541496082</v>
      </c>
    </row>
    <row r="239" spans="1:7" x14ac:dyDescent="0.3">
      <c r="A239">
        <v>45194</v>
      </c>
      <c r="B239">
        <v>130.86000000000001</v>
      </c>
      <c r="C239">
        <v>0.71000000000000796</v>
      </c>
      <c r="D239">
        <v>0.54552439492893423</v>
      </c>
      <c r="E239">
        <v>6826343</v>
      </c>
      <c r="F239">
        <v>-963964</v>
      </c>
      <c r="G239">
        <v>-12.373889758131483</v>
      </c>
    </row>
    <row r="240" spans="1:7" x14ac:dyDescent="0.3">
      <c r="A240">
        <v>45191</v>
      </c>
      <c r="B240">
        <v>130.15</v>
      </c>
      <c r="C240">
        <v>-0.26999999999998181</v>
      </c>
      <c r="D240">
        <v>-0.20702346265908744</v>
      </c>
      <c r="E240">
        <v>7790307</v>
      </c>
      <c r="F240">
        <v>-189266</v>
      </c>
      <c r="G240">
        <v>-2.3718813024205683</v>
      </c>
    </row>
    <row r="241" spans="1:7" x14ac:dyDescent="0.3">
      <c r="A241">
        <v>45190</v>
      </c>
      <c r="B241">
        <v>130.41999999999999</v>
      </c>
      <c r="C241">
        <v>-1.1500000000000057</v>
      </c>
      <c r="D241">
        <v>-0.87405943604165515</v>
      </c>
      <c r="E241">
        <v>7979573</v>
      </c>
      <c r="F241">
        <v>1628748</v>
      </c>
      <c r="G241">
        <v>25.646242810973376</v>
      </c>
    </row>
    <row r="242" spans="1:7" x14ac:dyDescent="0.3">
      <c r="A242">
        <v>45189</v>
      </c>
      <c r="B242">
        <v>131.57</v>
      </c>
      <c r="C242">
        <v>9.9999999999909051E-3</v>
      </c>
      <c r="D242">
        <v>7.6010945576093832E-3</v>
      </c>
      <c r="E242">
        <v>6350825</v>
      </c>
      <c r="F242">
        <v>98423</v>
      </c>
      <c r="G242">
        <v>1.5741630176690495</v>
      </c>
    </row>
    <row r="243" spans="1:7" x14ac:dyDescent="0.3">
      <c r="A243">
        <v>45188</v>
      </c>
      <c r="B243">
        <v>131.56</v>
      </c>
      <c r="C243">
        <v>0.11000000000001364</v>
      </c>
      <c r="D243">
        <v>8.3682008368211228E-2</v>
      </c>
      <c r="E243">
        <v>6252402</v>
      </c>
      <c r="F243">
        <v>-307018</v>
      </c>
      <c r="G243">
        <v>-4.6805662695787129</v>
      </c>
    </row>
    <row r="244" spans="1:7" x14ac:dyDescent="0.3">
      <c r="A244">
        <v>45187</v>
      </c>
      <c r="B244">
        <v>131.44999999999999</v>
      </c>
      <c r="C244">
        <v>-0.74000000000000909</v>
      </c>
      <c r="D244">
        <v>-0.55980028746501942</v>
      </c>
      <c r="E244">
        <v>6559420</v>
      </c>
      <c r="F244">
        <v>-3052585</v>
      </c>
      <c r="G244">
        <v>-31.758046318119892</v>
      </c>
    </row>
    <row r="245" spans="1:7" x14ac:dyDescent="0.3">
      <c r="A245">
        <v>45184</v>
      </c>
      <c r="B245">
        <v>132.19</v>
      </c>
      <c r="C245">
        <v>-1.0500000000000114</v>
      </c>
      <c r="D245">
        <v>-0.78805163614531015</v>
      </c>
      <c r="E245">
        <v>9612005</v>
      </c>
      <c r="F245">
        <v>3178650</v>
      </c>
      <c r="G245">
        <v>49.408900954478653</v>
      </c>
    </row>
    <row r="246" spans="1:7" x14ac:dyDescent="0.3">
      <c r="A246">
        <v>45183</v>
      </c>
      <c r="B246">
        <v>133.24</v>
      </c>
      <c r="C246">
        <v>0.42000000000001592</v>
      </c>
      <c r="D246">
        <v>0.3162174371329739</v>
      </c>
      <c r="E246">
        <v>6433355</v>
      </c>
      <c r="F246">
        <v>3055</v>
      </c>
      <c r="G246">
        <v>4.7509447459683066E-2</v>
      </c>
    </row>
    <row r="247" spans="1:7" x14ac:dyDescent="0.3">
      <c r="A247">
        <v>45182</v>
      </c>
      <c r="B247">
        <v>132.82</v>
      </c>
      <c r="C247">
        <v>1.999999999998181E-2</v>
      </c>
      <c r="D247">
        <v>1.5060240963841722E-2</v>
      </c>
      <c r="E247">
        <v>6430300</v>
      </c>
      <c r="F247">
        <v>-511590</v>
      </c>
      <c r="G247">
        <v>-7.3696068361786198</v>
      </c>
    </row>
    <row r="248" spans="1:7" x14ac:dyDescent="0.3">
      <c r="A248">
        <v>45181</v>
      </c>
      <c r="B248">
        <v>132.80000000000001</v>
      </c>
      <c r="C248">
        <v>-0.16999999999998749</v>
      </c>
      <c r="D248">
        <v>-0.12784838685416822</v>
      </c>
      <c r="E248">
        <v>6941890</v>
      </c>
      <c r="F248">
        <v>-237093</v>
      </c>
      <c r="G248">
        <v>-3.3025987107087453</v>
      </c>
    </row>
    <row r="249" spans="1:7" x14ac:dyDescent="0.3">
      <c r="A249">
        <v>45180</v>
      </c>
      <c r="B249">
        <v>132.97</v>
      </c>
      <c r="C249">
        <v>0.90999999999999659</v>
      </c>
      <c r="D249">
        <v>0.68908072088444383</v>
      </c>
      <c r="E249">
        <v>7178983</v>
      </c>
      <c r="F249">
        <v>-1538047</v>
      </c>
      <c r="G249">
        <v>-17.644163206963839</v>
      </c>
    </row>
    <row r="250" spans="1:7" x14ac:dyDescent="0.3">
      <c r="A250">
        <v>45177</v>
      </c>
      <c r="B250">
        <v>132.06</v>
      </c>
      <c r="C250">
        <v>0</v>
      </c>
      <c r="D250">
        <v>0</v>
      </c>
      <c r="E250">
        <v>8717030</v>
      </c>
      <c r="F250">
        <v>-2338697</v>
      </c>
      <c r="G250">
        <v>-21.153715174045089</v>
      </c>
    </row>
    <row r="251" spans="1:7" x14ac:dyDescent="0.3">
      <c r="A251">
        <v>45176</v>
      </c>
      <c r="B251">
        <v>132.06</v>
      </c>
      <c r="C251">
        <v>0.59000000000000341</v>
      </c>
      <c r="D251">
        <v>0.44877158287061947</v>
      </c>
      <c r="E251">
        <v>11055727</v>
      </c>
      <c r="F251">
        <v>-1784332</v>
      </c>
      <c r="G251">
        <v>-13.896602811560289</v>
      </c>
    </row>
    <row r="252" spans="1:7" x14ac:dyDescent="0.3">
      <c r="A252">
        <v>45175</v>
      </c>
      <c r="B252">
        <v>131.47</v>
      </c>
      <c r="C252">
        <v>-0.71999999999999886</v>
      </c>
      <c r="D252">
        <v>-0.54467054996595721</v>
      </c>
      <c r="E252">
        <v>12840059</v>
      </c>
      <c r="F252">
        <v>1797383</v>
      </c>
      <c r="G252">
        <v>16.27669778593522</v>
      </c>
    </row>
    <row r="253" spans="1:7" x14ac:dyDescent="0.3">
      <c r="A253">
        <v>45174</v>
      </c>
      <c r="B253">
        <v>132.19</v>
      </c>
      <c r="C253">
        <v>-1.3799999999999955</v>
      </c>
      <c r="D253">
        <v>-1.0331661301190354</v>
      </c>
      <c r="E253">
        <v>11042676</v>
      </c>
      <c r="F253">
        <v>858823</v>
      </c>
      <c r="G253">
        <v>8.4331833933580942</v>
      </c>
    </row>
    <row r="254" spans="1:7" x14ac:dyDescent="0.3">
      <c r="A254">
        <v>45170</v>
      </c>
      <c r="B254">
        <v>133.57</v>
      </c>
      <c r="C254">
        <v>0.35999999999998522</v>
      </c>
      <c r="D254">
        <v>0.27024998123262906</v>
      </c>
      <c r="E254">
        <v>10183853</v>
      </c>
      <c r="F254">
        <v>2643688</v>
      </c>
      <c r="G254">
        <v>35.061407807388832</v>
      </c>
    </row>
    <row r="255" spans="1:7" x14ac:dyDescent="0.3">
      <c r="A255">
        <v>45169</v>
      </c>
      <c r="B255">
        <v>133.21</v>
      </c>
      <c r="C255">
        <v>-1.6099999999999852</v>
      </c>
      <c r="D255">
        <v>-1.1941848390446412</v>
      </c>
      <c r="E255">
        <v>7540165</v>
      </c>
      <c r="F255">
        <v>-352513</v>
      </c>
      <c r="G255">
        <v>-4.4663294258298638</v>
      </c>
    </row>
    <row r="256" spans="1:7" x14ac:dyDescent="0.3">
      <c r="A256">
        <v>45168</v>
      </c>
      <c r="B256">
        <v>134.82</v>
      </c>
      <c r="C256">
        <v>-9.9999999999994316E-2</v>
      </c>
      <c r="D256">
        <v>-7.4117995849388024E-2</v>
      </c>
      <c r="E256">
        <v>7892678</v>
      </c>
      <c r="F256">
        <v>-2844308</v>
      </c>
      <c r="G256">
        <v>-26.490748893590808</v>
      </c>
    </row>
    <row r="257" spans="1:7" x14ac:dyDescent="0.3">
      <c r="A257">
        <v>45167</v>
      </c>
      <c r="B257">
        <v>134.91999999999999</v>
      </c>
      <c r="C257">
        <v>1.1999999999999886</v>
      </c>
      <c r="D257">
        <v>0.89739754711336273</v>
      </c>
      <c r="E257">
        <v>10736986</v>
      </c>
      <c r="F257">
        <v>3968545</v>
      </c>
      <c r="G257">
        <v>58.633073701905651</v>
      </c>
    </row>
    <row r="258" spans="1:7" x14ac:dyDescent="0.3">
      <c r="A258">
        <v>45166</v>
      </c>
      <c r="B258">
        <v>133.72</v>
      </c>
      <c r="C258">
        <v>0.31000000000000227</v>
      </c>
      <c r="D258">
        <v>0.23236638932613918</v>
      </c>
      <c r="E258">
        <v>6768441</v>
      </c>
      <c r="F258">
        <v>-1740636</v>
      </c>
      <c r="G258">
        <v>-20.456225745753624</v>
      </c>
    </row>
    <row r="259" spans="1:7" x14ac:dyDescent="0.3">
      <c r="A259">
        <v>45163</v>
      </c>
      <c r="B259">
        <v>133.41</v>
      </c>
      <c r="C259">
        <v>0.96999999999999886</v>
      </c>
      <c r="D259">
        <v>0.73240712775596417</v>
      </c>
      <c r="E259">
        <v>8509077</v>
      </c>
      <c r="F259">
        <v>-1732655</v>
      </c>
      <c r="G259">
        <v>-16.91759753135505</v>
      </c>
    </row>
    <row r="260" spans="1:7" x14ac:dyDescent="0.3">
      <c r="A260">
        <v>45162</v>
      </c>
      <c r="B260">
        <v>132.44</v>
      </c>
      <c r="C260">
        <v>-1.1599999999999966</v>
      </c>
      <c r="D260">
        <v>-0.86826347305388973</v>
      </c>
      <c r="E260">
        <v>10241732</v>
      </c>
      <c r="F260">
        <v>2964952</v>
      </c>
      <c r="G260">
        <v>40.745384634412474</v>
      </c>
    </row>
    <row r="261" spans="1:7" x14ac:dyDescent="0.3">
      <c r="A261">
        <v>45161</v>
      </c>
      <c r="B261">
        <v>133.6</v>
      </c>
      <c r="C261">
        <v>0.40000000000000568</v>
      </c>
      <c r="D261">
        <v>0.30030030030030458</v>
      </c>
      <c r="E261">
        <v>7276780</v>
      </c>
      <c r="F261">
        <v>337170</v>
      </c>
      <c r="G261">
        <v>4.8586303841282144</v>
      </c>
    </row>
    <row r="262" spans="1:7" x14ac:dyDescent="0.3">
      <c r="A262">
        <v>45160</v>
      </c>
      <c r="B262">
        <v>133.19999999999999</v>
      </c>
      <c r="C262">
        <v>-0.46999999999999886</v>
      </c>
      <c r="D262">
        <v>-0.35161217924739951</v>
      </c>
      <c r="E262">
        <v>6939610</v>
      </c>
      <c r="F262">
        <v>67166</v>
      </c>
      <c r="G262">
        <v>0.97732335105240586</v>
      </c>
    </row>
    <row r="263" spans="1:7" x14ac:dyDescent="0.3">
      <c r="A263">
        <v>45159</v>
      </c>
      <c r="B263">
        <v>133.66999999999999</v>
      </c>
      <c r="C263">
        <v>0.13999999999998636</v>
      </c>
      <c r="D263">
        <v>0.10484535310416113</v>
      </c>
      <c r="E263">
        <v>6872444</v>
      </c>
      <c r="F263">
        <v>-2590777</v>
      </c>
      <c r="G263">
        <v>-27.377327444852021</v>
      </c>
    </row>
    <row r="264" spans="1:7" x14ac:dyDescent="0.3">
      <c r="A264">
        <v>45156</v>
      </c>
      <c r="B264">
        <v>133.53</v>
      </c>
      <c r="C264">
        <v>5.0000000000011369E-2</v>
      </c>
      <c r="D264">
        <v>3.7458795325150861E-2</v>
      </c>
      <c r="E264">
        <v>9463221</v>
      </c>
      <c r="F264">
        <v>-1700561</v>
      </c>
      <c r="G264">
        <v>-15.232839552044281</v>
      </c>
    </row>
    <row r="265" spans="1:7" x14ac:dyDescent="0.3">
      <c r="A265">
        <v>45155</v>
      </c>
      <c r="B265">
        <v>133.47999999999999</v>
      </c>
      <c r="C265">
        <v>-1.0700000000000216</v>
      </c>
      <c r="D265">
        <v>-0.79524340393907211</v>
      </c>
      <c r="E265">
        <v>11163782</v>
      </c>
      <c r="F265">
        <v>1701286</v>
      </c>
      <c r="G265">
        <v>17.979251985945357</v>
      </c>
    </row>
    <row r="266" spans="1:7" x14ac:dyDescent="0.3">
      <c r="A266">
        <v>45154</v>
      </c>
      <c r="B266">
        <v>134.55000000000001</v>
      </c>
      <c r="C266">
        <v>-1.0300000000000011</v>
      </c>
      <c r="D266">
        <v>-0.75969907065939002</v>
      </c>
      <c r="E266">
        <v>9462496</v>
      </c>
      <c r="F266">
        <v>343975</v>
      </c>
      <c r="G266">
        <v>3.7722674543382637</v>
      </c>
    </row>
    <row r="267" spans="1:7" x14ac:dyDescent="0.3">
      <c r="A267">
        <v>45153</v>
      </c>
      <c r="B267">
        <v>135.58000000000001</v>
      </c>
      <c r="C267">
        <v>-0.5</v>
      </c>
      <c r="D267">
        <v>-0.3674309229864785</v>
      </c>
      <c r="E267">
        <v>9118521</v>
      </c>
      <c r="F267">
        <v>395195</v>
      </c>
      <c r="G267">
        <v>4.5303247866696719</v>
      </c>
    </row>
    <row r="268" spans="1:7" x14ac:dyDescent="0.3">
      <c r="A268">
        <v>45152</v>
      </c>
      <c r="B268">
        <v>136.08000000000001</v>
      </c>
      <c r="C268">
        <v>0.41000000000002501</v>
      </c>
      <c r="D268">
        <v>0.30220387705463631</v>
      </c>
      <c r="E268">
        <v>8723326</v>
      </c>
      <c r="F268">
        <v>1048873</v>
      </c>
      <c r="G268">
        <v>13.667071776972248</v>
      </c>
    </row>
    <row r="269" spans="1:7" x14ac:dyDescent="0.3">
      <c r="A269">
        <v>45149</v>
      </c>
      <c r="B269">
        <v>135.66999999999999</v>
      </c>
      <c r="C269">
        <v>0.83999999999997499</v>
      </c>
      <c r="D269">
        <v>0.62300674923976485</v>
      </c>
      <c r="E269">
        <v>7674453</v>
      </c>
      <c r="F269">
        <v>-1867393</v>
      </c>
      <c r="G269">
        <v>-19.57056318033219</v>
      </c>
    </row>
    <row r="270" spans="1:7" x14ac:dyDescent="0.3">
      <c r="A270">
        <v>45148</v>
      </c>
      <c r="B270">
        <v>134.83000000000001</v>
      </c>
      <c r="C270">
        <v>-8.9999999999974989E-2</v>
      </c>
      <c r="D270">
        <v>-6.6706196264434484E-2</v>
      </c>
      <c r="E270">
        <v>9541846</v>
      </c>
      <c r="F270">
        <v>-291901</v>
      </c>
      <c r="G270">
        <v>-2.9683598734032919</v>
      </c>
    </row>
    <row r="271" spans="1:7" x14ac:dyDescent="0.3">
      <c r="A271">
        <v>45147</v>
      </c>
      <c r="B271">
        <v>134.91999999999999</v>
      </c>
      <c r="C271">
        <v>-4.0000000000020464E-2</v>
      </c>
      <c r="D271">
        <v>-2.9638411381165131E-2</v>
      </c>
      <c r="E271">
        <v>9833747</v>
      </c>
      <c r="F271">
        <v>-2767471</v>
      </c>
      <c r="G271">
        <v>-21.961932568740576</v>
      </c>
    </row>
    <row r="272" spans="1:7" x14ac:dyDescent="0.3">
      <c r="A272">
        <v>45146</v>
      </c>
      <c r="B272">
        <v>134.96</v>
      </c>
      <c r="C272">
        <v>1.0300000000000011</v>
      </c>
      <c r="D272">
        <v>0.7690584633763915</v>
      </c>
      <c r="E272">
        <v>12601218</v>
      </c>
      <c r="F272">
        <v>4435539</v>
      </c>
      <c r="G272">
        <v>54.319291757611339</v>
      </c>
    </row>
    <row r="273" spans="1:7" x14ac:dyDescent="0.3">
      <c r="A273">
        <v>45145</v>
      </c>
      <c r="B273">
        <v>133.93</v>
      </c>
      <c r="C273">
        <v>1.5300000000000011</v>
      </c>
      <c r="D273">
        <v>1.1555891238670704</v>
      </c>
      <c r="E273">
        <v>8165679</v>
      </c>
      <c r="F273">
        <v>-4465622</v>
      </c>
      <c r="G273">
        <v>-35.3536187602528</v>
      </c>
    </row>
    <row r="274" spans="1:7" x14ac:dyDescent="0.3">
      <c r="A274">
        <v>45142</v>
      </c>
      <c r="B274">
        <v>132.4</v>
      </c>
      <c r="C274">
        <v>-0.46999999999999886</v>
      </c>
      <c r="D274">
        <v>-0.35372920900127858</v>
      </c>
      <c r="E274">
        <v>12631301</v>
      </c>
      <c r="F274">
        <v>767769</v>
      </c>
      <c r="G274">
        <v>6.4716730228400783</v>
      </c>
    </row>
    <row r="275" spans="1:7" x14ac:dyDescent="0.3">
      <c r="A275">
        <v>45141</v>
      </c>
      <c r="B275">
        <v>132.87</v>
      </c>
      <c r="C275">
        <v>-0.66999999999998749</v>
      </c>
      <c r="D275">
        <v>-0.50172233038788938</v>
      </c>
      <c r="E275">
        <v>11863532</v>
      </c>
      <c r="F275">
        <v>-2009750</v>
      </c>
      <c r="G275">
        <v>-14.486478397829728</v>
      </c>
    </row>
    <row r="276" spans="1:7" x14ac:dyDescent="0.3">
      <c r="A276">
        <v>45140</v>
      </c>
      <c r="B276">
        <v>133.54</v>
      </c>
      <c r="C276">
        <v>9.0000000000003411E-2</v>
      </c>
      <c r="D276">
        <v>6.7440989134509868E-2</v>
      </c>
      <c r="E276">
        <v>13873282</v>
      </c>
      <c r="F276">
        <v>3317558</v>
      </c>
      <c r="G276">
        <v>31.428995301506557</v>
      </c>
    </row>
    <row r="277" spans="1:7" x14ac:dyDescent="0.3">
      <c r="A277">
        <v>45139</v>
      </c>
      <c r="B277">
        <v>133.44999999999999</v>
      </c>
      <c r="C277">
        <v>-0.70000000000001705</v>
      </c>
      <c r="D277">
        <v>-0.52180395080135444</v>
      </c>
      <c r="E277">
        <v>10555724</v>
      </c>
      <c r="F277">
        <v>819068</v>
      </c>
      <c r="G277">
        <v>8.4122105166291181</v>
      </c>
    </row>
    <row r="278" spans="1:7" x14ac:dyDescent="0.3">
      <c r="A278">
        <v>45138</v>
      </c>
      <c r="B278">
        <v>134.15</v>
      </c>
      <c r="C278">
        <v>-1.039999999999992</v>
      </c>
      <c r="D278">
        <v>-0.76928766920629632</v>
      </c>
      <c r="E278">
        <v>9736656</v>
      </c>
      <c r="F278">
        <v>2838859</v>
      </c>
      <c r="G278">
        <v>41.156024162497097</v>
      </c>
    </row>
    <row r="279" spans="1:7" x14ac:dyDescent="0.3">
      <c r="A279">
        <v>45135</v>
      </c>
      <c r="B279">
        <v>135.19</v>
      </c>
      <c r="C279">
        <v>0.40000000000000568</v>
      </c>
      <c r="D279">
        <v>0.29675791972698695</v>
      </c>
      <c r="E279">
        <v>6897797</v>
      </c>
      <c r="F279">
        <v>-1903020</v>
      </c>
      <c r="G279">
        <v>-21.6232197533479</v>
      </c>
    </row>
    <row r="280" spans="1:7" x14ac:dyDescent="0.3">
      <c r="A280">
        <v>45134</v>
      </c>
      <c r="B280">
        <v>134.79</v>
      </c>
      <c r="C280">
        <v>-1</v>
      </c>
      <c r="D280">
        <v>-0.73643125414242583</v>
      </c>
      <c r="E280">
        <v>8800817</v>
      </c>
      <c r="F280">
        <v>595501</v>
      </c>
      <c r="G280">
        <v>7.2575023314153899</v>
      </c>
    </row>
    <row r="281" spans="1:7" x14ac:dyDescent="0.3">
      <c r="A281">
        <v>45133</v>
      </c>
      <c r="B281">
        <v>135.79</v>
      </c>
      <c r="C281">
        <v>-9.0000000000003411E-2</v>
      </c>
      <c r="D281">
        <v>-6.6234913158671929E-2</v>
      </c>
      <c r="E281">
        <v>8205316</v>
      </c>
      <c r="F281">
        <v>402302</v>
      </c>
      <c r="G281">
        <v>5.1557257234191818</v>
      </c>
    </row>
    <row r="282" spans="1:7" x14ac:dyDescent="0.3">
      <c r="A282">
        <v>45132</v>
      </c>
      <c r="B282">
        <v>135.88</v>
      </c>
      <c r="C282">
        <v>-6.0000000000002274E-2</v>
      </c>
      <c r="D282">
        <v>-4.413711931734756E-2</v>
      </c>
      <c r="E282">
        <v>7803014</v>
      </c>
      <c r="F282">
        <v>-4231076</v>
      </c>
      <c r="G282">
        <v>-35.15908556442573</v>
      </c>
    </row>
    <row r="283" spans="1:7" x14ac:dyDescent="0.3">
      <c r="A283">
        <v>45131</v>
      </c>
      <c r="B283">
        <v>135.94</v>
      </c>
      <c r="C283">
        <v>-0.30000000000001137</v>
      </c>
      <c r="D283">
        <v>-0.22019964768057204</v>
      </c>
      <c r="E283">
        <v>12034090</v>
      </c>
      <c r="F283">
        <v>725215</v>
      </c>
      <c r="G283">
        <v>6.4127952603596734</v>
      </c>
    </row>
    <row r="284" spans="1:7" x14ac:dyDescent="0.3">
      <c r="A284">
        <v>45128</v>
      </c>
      <c r="B284">
        <v>136.24</v>
      </c>
      <c r="C284">
        <v>1.3600000000000136</v>
      </c>
      <c r="D284">
        <v>1.0083036773428333</v>
      </c>
      <c r="E284">
        <v>11308875</v>
      </c>
      <c r="F284">
        <v>-1341337</v>
      </c>
      <c r="G284">
        <v>-10.603276846269454</v>
      </c>
    </row>
    <row r="285" spans="1:7" x14ac:dyDescent="0.3">
      <c r="A285">
        <v>45127</v>
      </c>
      <c r="B285">
        <v>134.88</v>
      </c>
      <c r="C285">
        <v>2.1999999999999886</v>
      </c>
      <c r="D285">
        <v>1.6581248115767173</v>
      </c>
      <c r="E285">
        <v>12650212</v>
      </c>
      <c r="F285">
        <v>166220</v>
      </c>
      <c r="G285">
        <v>1.3314651275008826</v>
      </c>
    </row>
    <row r="286" spans="1:7" x14ac:dyDescent="0.3">
      <c r="A286">
        <v>45126</v>
      </c>
      <c r="B286">
        <v>132.68</v>
      </c>
      <c r="C286">
        <v>0.61000000000001364</v>
      </c>
      <c r="D286">
        <v>0.46187627773151635</v>
      </c>
      <c r="E286">
        <v>12483992</v>
      </c>
      <c r="F286">
        <v>4353625</v>
      </c>
      <c r="G286">
        <v>53.547705780071183</v>
      </c>
    </row>
    <row r="287" spans="1:7" x14ac:dyDescent="0.3">
      <c r="A287">
        <v>45125</v>
      </c>
      <c r="B287">
        <v>132.07</v>
      </c>
      <c r="C287">
        <v>0.96999999999999886</v>
      </c>
      <c r="D287">
        <v>0.73989321128909147</v>
      </c>
      <c r="E287">
        <v>8130367</v>
      </c>
      <c r="F287">
        <v>225008</v>
      </c>
      <c r="G287">
        <v>2.8462717505934898</v>
      </c>
    </row>
    <row r="288" spans="1:7" x14ac:dyDescent="0.3">
      <c r="A288">
        <v>45124</v>
      </c>
      <c r="B288">
        <v>131.1</v>
      </c>
      <c r="C288">
        <v>-0.59999999999999432</v>
      </c>
      <c r="D288">
        <v>-0.45558086560364036</v>
      </c>
      <c r="E288">
        <v>7905359</v>
      </c>
      <c r="F288">
        <v>-5393426</v>
      </c>
      <c r="G288">
        <v>-40.55578009570047</v>
      </c>
    </row>
    <row r="289" spans="1:7" x14ac:dyDescent="0.3">
      <c r="A289">
        <v>45121</v>
      </c>
      <c r="B289">
        <v>131.69999999999999</v>
      </c>
      <c r="C289">
        <v>1.9499999999999886</v>
      </c>
      <c r="D289">
        <v>1.5028901734103959</v>
      </c>
      <c r="E289">
        <v>13298785</v>
      </c>
      <c r="F289">
        <v>5772616</v>
      </c>
      <c r="G289">
        <v>76.70058963597549</v>
      </c>
    </row>
    <row r="290" spans="1:7" x14ac:dyDescent="0.3">
      <c r="A290">
        <v>45120</v>
      </c>
      <c r="B290">
        <v>129.75</v>
      </c>
      <c r="C290">
        <v>5.0000000000011369E-2</v>
      </c>
      <c r="D290">
        <v>3.8550501156523802E-2</v>
      </c>
      <c r="E290">
        <v>7526169</v>
      </c>
      <c r="F290">
        <v>-4374239</v>
      </c>
      <c r="G290">
        <v>-36.757050682632055</v>
      </c>
    </row>
    <row r="291" spans="1:7" x14ac:dyDescent="0.3">
      <c r="A291">
        <v>45119</v>
      </c>
      <c r="B291">
        <v>129.69999999999999</v>
      </c>
      <c r="C291">
        <v>-0.35000000000002274</v>
      </c>
      <c r="D291">
        <v>-0.26912725874665339</v>
      </c>
      <c r="E291">
        <v>11900408</v>
      </c>
      <c r="F291">
        <v>4621189</v>
      </c>
      <c r="G291">
        <v>63.484681529708062</v>
      </c>
    </row>
    <row r="292" spans="1:7" x14ac:dyDescent="0.3">
      <c r="A292">
        <v>45118</v>
      </c>
      <c r="B292">
        <v>130.05000000000001</v>
      </c>
      <c r="C292">
        <v>3.0000000000001137E-2</v>
      </c>
      <c r="D292">
        <v>2.3073373327181308E-2</v>
      </c>
      <c r="E292">
        <v>7279219</v>
      </c>
      <c r="F292">
        <v>-197417</v>
      </c>
      <c r="G292">
        <v>-2.6404522033706068</v>
      </c>
    </row>
    <row r="293" spans="1:7" x14ac:dyDescent="0.3">
      <c r="A293">
        <v>45117</v>
      </c>
      <c r="B293">
        <v>130.02000000000001</v>
      </c>
      <c r="C293">
        <v>1.0200000000000102</v>
      </c>
      <c r="D293">
        <v>0.79069767441861261</v>
      </c>
      <c r="E293">
        <v>7476636</v>
      </c>
      <c r="F293">
        <v>-1273182</v>
      </c>
      <c r="G293">
        <v>-14.550954088416468</v>
      </c>
    </row>
    <row r="294" spans="1:7" x14ac:dyDescent="0.3">
      <c r="A294">
        <v>45114</v>
      </c>
      <c r="B294">
        <v>129</v>
      </c>
      <c r="C294">
        <v>-1.5200000000000102</v>
      </c>
      <c r="D294">
        <v>-1.1645724793135228</v>
      </c>
      <c r="E294">
        <v>8749818</v>
      </c>
      <c r="F294">
        <v>536762</v>
      </c>
      <c r="G294">
        <v>6.5354723016621339</v>
      </c>
    </row>
    <row r="295" spans="1:7" x14ac:dyDescent="0.3">
      <c r="A295">
        <v>45113</v>
      </c>
      <c r="B295">
        <v>130.52000000000001</v>
      </c>
      <c r="C295">
        <v>-1.0499999999999829</v>
      </c>
      <c r="D295">
        <v>-0.79805426769019006</v>
      </c>
      <c r="E295">
        <v>8213056</v>
      </c>
      <c r="F295">
        <v>270969</v>
      </c>
      <c r="G295">
        <v>3.4118110264971917</v>
      </c>
    </row>
    <row r="296" spans="1:7" x14ac:dyDescent="0.3">
      <c r="A296">
        <v>45112</v>
      </c>
      <c r="B296">
        <v>131.57</v>
      </c>
      <c r="C296">
        <v>-6.9999999999993179E-2</v>
      </c>
      <c r="D296">
        <v>-5.3175326648429951E-2</v>
      </c>
      <c r="E296">
        <v>7942087</v>
      </c>
      <c r="F296">
        <v>2701748</v>
      </c>
      <c r="G296">
        <v>51.556740890236298</v>
      </c>
    </row>
    <row r="297" spans="1:7" x14ac:dyDescent="0.3">
      <c r="A297">
        <v>45110</v>
      </c>
      <c r="B297">
        <v>131.63999999999999</v>
      </c>
      <c r="C297">
        <v>-1.0900000000000034</v>
      </c>
      <c r="D297">
        <v>-0.82121600241091197</v>
      </c>
      <c r="E297">
        <v>5240339</v>
      </c>
      <c r="F297">
        <v>-3020579</v>
      </c>
      <c r="G297">
        <v>-36.56468929966379</v>
      </c>
    </row>
    <row r="298" spans="1:7" x14ac:dyDescent="0.3">
      <c r="A298">
        <v>45107</v>
      </c>
      <c r="B298">
        <v>132.72999999999999</v>
      </c>
      <c r="C298">
        <v>1.3499999999999943</v>
      </c>
      <c r="D298">
        <v>1.0275536611356328</v>
      </c>
      <c r="E298">
        <v>8260918</v>
      </c>
      <c r="F298">
        <v>417544</v>
      </c>
      <c r="G298">
        <v>5.3235253093885362</v>
      </c>
    </row>
    <row r="299" spans="1:7" x14ac:dyDescent="0.3">
      <c r="A299">
        <v>45106</v>
      </c>
      <c r="B299">
        <v>131.38</v>
      </c>
      <c r="C299">
        <v>0.84999999999999432</v>
      </c>
      <c r="D299">
        <v>0.6511912970198378</v>
      </c>
      <c r="E299">
        <v>7843374</v>
      </c>
      <c r="F299">
        <v>-3054460</v>
      </c>
      <c r="G299">
        <v>-28.028138435582704</v>
      </c>
    </row>
    <row r="300" spans="1:7" x14ac:dyDescent="0.3">
      <c r="A300">
        <v>45105</v>
      </c>
      <c r="B300">
        <v>130.53</v>
      </c>
      <c r="C300">
        <v>-0.41999999999998749</v>
      </c>
      <c r="D300">
        <v>-0.32073310423824936</v>
      </c>
      <c r="E300">
        <v>10897834</v>
      </c>
      <c r="F300">
        <v>2319406</v>
      </c>
      <c r="G300">
        <v>27.037657715376291</v>
      </c>
    </row>
    <row r="301" spans="1:7" x14ac:dyDescent="0.3">
      <c r="A301">
        <v>45104</v>
      </c>
      <c r="B301">
        <v>130.94999999999999</v>
      </c>
      <c r="C301">
        <v>-0.30000000000001137</v>
      </c>
      <c r="D301">
        <v>-0.22857142857143722</v>
      </c>
      <c r="E301">
        <v>8578428</v>
      </c>
      <c r="F301">
        <v>1485399</v>
      </c>
      <c r="G301">
        <v>20.941673860349365</v>
      </c>
    </row>
    <row r="302" spans="1:7" x14ac:dyDescent="0.3">
      <c r="A302">
        <v>45103</v>
      </c>
      <c r="B302">
        <v>131.25</v>
      </c>
      <c r="C302">
        <v>-0.75</v>
      </c>
      <c r="D302">
        <v>-0.56818181818181823</v>
      </c>
      <c r="E302">
        <v>7093029</v>
      </c>
      <c r="F302">
        <v>-1003464</v>
      </c>
      <c r="G302">
        <v>-12.393810505363248</v>
      </c>
    </row>
    <row r="303" spans="1:7" x14ac:dyDescent="0.3">
      <c r="A303">
        <v>45100</v>
      </c>
      <c r="B303">
        <v>132</v>
      </c>
      <c r="C303">
        <v>-0.43999999999999773</v>
      </c>
      <c r="D303">
        <v>-0.33222591362126075</v>
      </c>
      <c r="E303">
        <v>8096493</v>
      </c>
      <c r="F303">
        <v>59779</v>
      </c>
      <c r="G303">
        <v>0.74382390613875271</v>
      </c>
    </row>
    <row r="304" spans="1:7" x14ac:dyDescent="0.3">
      <c r="A304">
        <v>45099</v>
      </c>
      <c r="B304">
        <v>132.44</v>
      </c>
      <c r="C304">
        <v>0.90000000000000568</v>
      </c>
      <c r="D304">
        <v>0.68420252394709269</v>
      </c>
      <c r="E304">
        <v>8036714</v>
      </c>
      <c r="F304">
        <v>-1408043</v>
      </c>
      <c r="G304">
        <v>-14.908197214602769</v>
      </c>
    </row>
    <row r="305" spans="1:7" x14ac:dyDescent="0.3">
      <c r="A305">
        <v>45098</v>
      </c>
      <c r="B305">
        <v>131.54</v>
      </c>
      <c r="C305">
        <v>1.999999999998181E-2</v>
      </c>
      <c r="D305">
        <v>1.5206812652054294E-2</v>
      </c>
      <c r="E305">
        <v>9444757</v>
      </c>
      <c r="F305">
        <v>859382</v>
      </c>
      <c r="G305">
        <v>10.009836495202597</v>
      </c>
    </row>
    <row r="306" spans="1:7" x14ac:dyDescent="0.3">
      <c r="A306">
        <v>45097</v>
      </c>
      <c r="B306">
        <v>131.52000000000001</v>
      </c>
      <c r="C306">
        <v>-0.68999999999999773</v>
      </c>
      <c r="D306">
        <v>-0.5218969820739715</v>
      </c>
      <c r="E306">
        <v>8585375</v>
      </c>
      <c r="F306">
        <v>-1949744</v>
      </c>
      <c r="G306">
        <v>-18.507090427739829</v>
      </c>
    </row>
    <row r="307" spans="1:7" x14ac:dyDescent="0.3">
      <c r="A307">
        <v>45093</v>
      </c>
      <c r="B307">
        <v>132.21</v>
      </c>
      <c r="C307">
        <v>-9.9999999999909051E-3</v>
      </c>
      <c r="D307">
        <v>-7.563152321880884E-3</v>
      </c>
      <c r="E307">
        <v>10535119</v>
      </c>
      <c r="F307">
        <v>-63501</v>
      </c>
      <c r="G307">
        <v>-0.59914403950703021</v>
      </c>
    </row>
    <row r="308" spans="1:7" x14ac:dyDescent="0.3">
      <c r="A308">
        <v>45092</v>
      </c>
      <c r="B308">
        <v>132.22</v>
      </c>
      <c r="C308">
        <v>2.0200000000000102</v>
      </c>
      <c r="D308">
        <v>1.5514592933947853</v>
      </c>
      <c r="E308">
        <v>10598620</v>
      </c>
      <c r="F308">
        <v>-1802997</v>
      </c>
      <c r="G308">
        <v>-14.538402532508462</v>
      </c>
    </row>
    <row r="309" spans="1:7" x14ac:dyDescent="0.3">
      <c r="A309">
        <v>45091</v>
      </c>
      <c r="B309">
        <v>130.19999999999999</v>
      </c>
      <c r="C309">
        <v>-1.3500000000000227</v>
      </c>
      <c r="D309">
        <v>-1.0262257696693444</v>
      </c>
      <c r="E309">
        <v>12401617</v>
      </c>
      <c r="F309">
        <v>4038938</v>
      </c>
      <c r="G309">
        <v>48.297178452024767</v>
      </c>
    </row>
    <row r="310" spans="1:7" x14ac:dyDescent="0.3">
      <c r="A310">
        <v>45090</v>
      </c>
      <c r="B310">
        <v>131.55000000000001</v>
      </c>
      <c r="C310">
        <v>0.66000000000002501</v>
      </c>
      <c r="D310">
        <v>0.50424020169609984</v>
      </c>
      <c r="E310">
        <v>8362679</v>
      </c>
      <c r="F310">
        <v>1041156</v>
      </c>
      <c r="G310">
        <v>14.22048390751487</v>
      </c>
    </row>
    <row r="311" spans="1:7" x14ac:dyDescent="0.3">
      <c r="A311">
        <v>45089</v>
      </c>
      <c r="B311">
        <v>130.88999999999999</v>
      </c>
      <c r="C311">
        <v>0.46999999999999886</v>
      </c>
      <c r="D311">
        <v>0.36037417573991637</v>
      </c>
      <c r="E311">
        <v>7321523</v>
      </c>
      <c r="F311">
        <v>-3124605</v>
      </c>
      <c r="G311">
        <v>-29.91160935420282</v>
      </c>
    </row>
    <row r="312" spans="1:7" x14ac:dyDescent="0.3">
      <c r="A312">
        <v>45086</v>
      </c>
      <c r="B312">
        <v>130.41999999999999</v>
      </c>
      <c r="C312">
        <v>0.39999999999997726</v>
      </c>
      <c r="D312">
        <v>0.30764497769572158</v>
      </c>
      <c r="E312">
        <v>10446128</v>
      </c>
      <c r="F312">
        <v>3862967</v>
      </c>
      <c r="G312">
        <v>58.679515813148122</v>
      </c>
    </row>
    <row r="313" spans="1:7" x14ac:dyDescent="0.3">
      <c r="A313">
        <v>45085</v>
      </c>
      <c r="B313">
        <v>130.02000000000001</v>
      </c>
      <c r="C313">
        <v>0.83000000000001251</v>
      </c>
      <c r="D313">
        <v>0.64246458704235043</v>
      </c>
      <c r="E313">
        <v>6583161</v>
      </c>
      <c r="F313">
        <v>-936488</v>
      </c>
      <c r="G313">
        <v>-12.453879163774799</v>
      </c>
    </row>
    <row r="314" spans="1:7" x14ac:dyDescent="0.3">
      <c r="A314">
        <v>45084</v>
      </c>
      <c r="B314">
        <v>129.19</v>
      </c>
      <c r="C314">
        <v>-0.50999999999999091</v>
      </c>
      <c r="D314">
        <v>-0.39321511179644636</v>
      </c>
      <c r="E314">
        <v>7519649</v>
      </c>
      <c r="F314">
        <v>-1893833</v>
      </c>
      <c r="G314">
        <v>-20.11830478881247</v>
      </c>
    </row>
    <row r="315" spans="1:7" x14ac:dyDescent="0.3">
      <c r="A315">
        <v>45083</v>
      </c>
      <c r="B315">
        <v>129.69999999999999</v>
      </c>
      <c r="C315">
        <v>-1.0900000000000034</v>
      </c>
      <c r="D315">
        <v>-0.83339704870403197</v>
      </c>
      <c r="E315">
        <v>9413482</v>
      </c>
      <c r="F315">
        <v>588399</v>
      </c>
      <c r="G315">
        <v>6.6673480578029691</v>
      </c>
    </row>
    <row r="316" spans="1:7" x14ac:dyDescent="0.3">
      <c r="A316">
        <v>45082</v>
      </c>
      <c r="B316">
        <v>130.79</v>
      </c>
      <c r="C316">
        <v>0.46999999999999886</v>
      </c>
      <c r="D316">
        <v>0.36065070595457249</v>
      </c>
      <c r="E316">
        <v>8825083</v>
      </c>
      <c r="F316">
        <v>-1468112</v>
      </c>
      <c r="G316">
        <v>-14.262937795310396</v>
      </c>
    </row>
    <row r="317" spans="1:7" x14ac:dyDescent="0.3">
      <c r="A317">
        <v>45079</v>
      </c>
      <c r="B317">
        <v>130.32</v>
      </c>
      <c r="C317">
        <v>1.6500000000000057</v>
      </c>
      <c r="D317">
        <v>1.2823501981813987</v>
      </c>
      <c r="E317">
        <v>10293195</v>
      </c>
      <c r="F317">
        <v>541313</v>
      </c>
      <c r="G317">
        <v>5.5508567474462875</v>
      </c>
    </row>
    <row r="318" spans="1:7" x14ac:dyDescent="0.3">
      <c r="A318">
        <v>45078</v>
      </c>
      <c r="B318">
        <v>128.66999999999999</v>
      </c>
      <c r="C318">
        <v>0.8399999999999892</v>
      </c>
      <c r="D318">
        <v>0.6571227411405689</v>
      </c>
      <c r="E318">
        <v>9751882</v>
      </c>
      <c r="F318">
        <v>-5347170</v>
      </c>
      <c r="G318">
        <v>-35.41394519338035</v>
      </c>
    </row>
    <row r="319" spans="1:7" x14ac:dyDescent="0.3">
      <c r="A319">
        <v>45077</v>
      </c>
      <c r="B319">
        <v>127.83</v>
      </c>
      <c r="C319">
        <v>1.0900000000000034</v>
      </c>
      <c r="D319">
        <v>0.86002840460786134</v>
      </c>
      <c r="E319">
        <v>15099052</v>
      </c>
      <c r="F319">
        <v>2984524</v>
      </c>
      <c r="G319">
        <v>24.63590822523172</v>
      </c>
    </row>
    <row r="320" spans="1:7" x14ac:dyDescent="0.3">
      <c r="A320">
        <v>45076</v>
      </c>
      <c r="B320">
        <v>126.74</v>
      </c>
      <c r="C320">
        <v>-0.79000000000000625</v>
      </c>
      <c r="D320">
        <v>-0.61946208735200048</v>
      </c>
      <c r="E320">
        <v>12114528</v>
      </c>
      <c r="F320">
        <v>3319654</v>
      </c>
      <c r="G320">
        <v>37.745327562396007</v>
      </c>
    </row>
    <row r="321" spans="1:7" x14ac:dyDescent="0.3">
      <c r="A321">
        <v>45072</v>
      </c>
      <c r="B321">
        <v>127.53</v>
      </c>
      <c r="C321">
        <v>-0.26000000000000512</v>
      </c>
      <c r="D321">
        <v>-0.20345879959308638</v>
      </c>
      <c r="E321">
        <v>8794874</v>
      </c>
      <c r="F321">
        <v>-4942314</v>
      </c>
      <c r="G321">
        <v>-35.977625115125456</v>
      </c>
    </row>
    <row r="322" spans="1:7" x14ac:dyDescent="0.3">
      <c r="A322">
        <v>45071</v>
      </c>
      <c r="B322">
        <v>127.79</v>
      </c>
      <c r="C322">
        <v>-1.3200000000000074</v>
      </c>
      <c r="D322">
        <v>-1.0223840136317925</v>
      </c>
      <c r="E322">
        <v>13737188</v>
      </c>
      <c r="F322">
        <v>5784097</v>
      </c>
      <c r="G322">
        <v>72.72766022669677</v>
      </c>
    </row>
    <row r="323" spans="1:7" x14ac:dyDescent="0.3">
      <c r="A323">
        <v>45070</v>
      </c>
      <c r="B323">
        <v>129.11000000000001</v>
      </c>
      <c r="C323">
        <v>-0.88999999999998636</v>
      </c>
      <c r="D323">
        <v>-0.68461538461537408</v>
      </c>
      <c r="E323">
        <v>7953091</v>
      </c>
      <c r="F323">
        <v>-770021</v>
      </c>
      <c r="G323">
        <v>-8.827365738282392</v>
      </c>
    </row>
    <row r="324" spans="1:7" x14ac:dyDescent="0.3">
      <c r="A324">
        <v>45069</v>
      </c>
      <c r="B324">
        <v>130</v>
      </c>
      <c r="C324">
        <v>-1.4399999999999977</v>
      </c>
      <c r="D324">
        <v>-1.0955569080949465</v>
      </c>
      <c r="E324">
        <v>8723112</v>
      </c>
      <c r="F324">
        <v>-4132993</v>
      </c>
      <c r="G324">
        <v>-32.148096176874724</v>
      </c>
    </row>
    <row r="325" spans="1:7" x14ac:dyDescent="0.3">
      <c r="A325">
        <v>45068</v>
      </c>
      <c r="B325">
        <v>131.44</v>
      </c>
      <c r="C325">
        <v>0.12999999999999545</v>
      </c>
      <c r="D325">
        <v>9.9002360825523911E-2</v>
      </c>
      <c r="E325">
        <v>12856105</v>
      </c>
      <c r="F325">
        <v>3579057</v>
      </c>
      <c r="G325">
        <v>38.579696903583987</v>
      </c>
    </row>
    <row r="326" spans="1:7" x14ac:dyDescent="0.3">
      <c r="A326">
        <v>45065</v>
      </c>
      <c r="B326">
        <v>131.31</v>
      </c>
      <c r="C326">
        <v>0.61000000000001364</v>
      </c>
      <c r="D326">
        <v>0.46671767406274955</v>
      </c>
      <c r="E326">
        <v>9277048</v>
      </c>
      <c r="F326">
        <v>-2919824</v>
      </c>
      <c r="G326">
        <v>-23.939121440316828</v>
      </c>
    </row>
    <row r="327" spans="1:7" x14ac:dyDescent="0.3">
      <c r="A327">
        <v>45064</v>
      </c>
      <c r="B327">
        <v>130.69999999999999</v>
      </c>
      <c r="C327">
        <v>-0.3200000000000216</v>
      </c>
      <c r="D327">
        <v>-0.24423752098917842</v>
      </c>
      <c r="E327">
        <v>12196872</v>
      </c>
      <c r="F327">
        <v>-3316002</v>
      </c>
      <c r="G327">
        <v>-21.375806958787908</v>
      </c>
    </row>
    <row r="328" spans="1:7" x14ac:dyDescent="0.3">
      <c r="A328">
        <v>45063</v>
      </c>
      <c r="B328">
        <v>131.02000000000001</v>
      </c>
      <c r="C328">
        <v>0.15999999999999659</v>
      </c>
      <c r="D328">
        <v>0.12226807274950066</v>
      </c>
      <c r="E328">
        <v>15512874</v>
      </c>
      <c r="F328">
        <v>8406849</v>
      </c>
      <c r="G328">
        <v>118.30593053078198</v>
      </c>
    </row>
    <row r="329" spans="1:7" x14ac:dyDescent="0.3">
      <c r="A329">
        <v>45062</v>
      </c>
      <c r="B329">
        <v>130.86000000000001</v>
      </c>
      <c r="C329">
        <v>-1.0999999999999943</v>
      </c>
      <c r="D329">
        <v>-0.83358593513185375</v>
      </c>
      <c r="E329">
        <v>7106025</v>
      </c>
      <c r="F329">
        <v>1380355</v>
      </c>
      <c r="G329">
        <v>24.108182972473092</v>
      </c>
    </row>
    <row r="330" spans="1:7" x14ac:dyDescent="0.3">
      <c r="A330">
        <v>45061</v>
      </c>
      <c r="B330">
        <v>131.96</v>
      </c>
      <c r="C330">
        <v>-0.22999999999998977</v>
      </c>
      <c r="D330">
        <v>-0.17399198123911777</v>
      </c>
      <c r="E330">
        <v>5725670</v>
      </c>
      <c r="F330">
        <v>-901096</v>
      </c>
      <c r="G330">
        <v>-13.597824338448046</v>
      </c>
    </row>
    <row r="331" spans="1:7" x14ac:dyDescent="0.3">
      <c r="A331">
        <v>45058</v>
      </c>
      <c r="B331">
        <v>132.19</v>
      </c>
      <c r="C331">
        <v>-0.18000000000000682</v>
      </c>
      <c r="D331">
        <v>-0.13598247337010411</v>
      </c>
      <c r="E331">
        <v>6626766</v>
      </c>
      <c r="F331">
        <v>-2138165</v>
      </c>
      <c r="G331">
        <v>-24.394544577704036</v>
      </c>
    </row>
    <row r="332" spans="1:7" x14ac:dyDescent="0.3">
      <c r="A332">
        <v>45057</v>
      </c>
      <c r="B332">
        <v>132.37</v>
      </c>
      <c r="C332">
        <v>-0.40999999999999659</v>
      </c>
      <c r="D332">
        <v>-0.30878144298839932</v>
      </c>
      <c r="E332">
        <v>8764931</v>
      </c>
      <c r="F332">
        <v>2208345</v>
      </c>
      <c r="G332">
        <v>33.681324396568577</v>
      </c>
    </row>
    <row r="333" spans="1:7" x14ac:dyDescent="0.3">
      <c r="A333">
        <v>45056</v>
      </c>
      <c r="B333">
        <v>132.78</v>
      </c>
      <c r="C333">
        <v>0.37000000000000455</v>
      </c>
      <c r="D333">
        <v>0.27943508798429467</v>
      </c>
      <c r="E333">
        <v>6556586</v>
      </c>
      <c r="F333">
        <v>103851</v>
      </c>
      <c r="G333">
        <v>1.6094105832643057</v>
      </c>
    </row>
    <row r="334" spans="1:7" x14ac:dyDescent="0.3">
      <c r="A334">
        <v>45055</v>
      </c>
      <c r="B334">
        <v>132.41</v>
      </c>
      <c r="C334">
        <v>-0.89000000000001478</v>
      </c>
      <c r="D334">
        <v>-0.66766691672919332</v>
      </c>
      <c r="E334">
        <v>6452735</v>
      </c>
      <c r="F334">
        <v>1146993</v>
      </c>
      <c r="G334">
        <v>21.617956545945884</v>
      </c>
    </row>
    <row r="335" spans="1:7" x14ac:dyDescent="0.3">
      <c r="A335">
        <v>45054</v>
      </c>
      <c r="B335">
        <v>133.30000000000001</v>
      </c>
      <c r="C335">
        <v>-0.28999999999999204</v>
      </c>
      <c r="D335">
        <v>-0.21708211692491355</v>
      </c>
      <c r="E335">
        <v>5305742</v>
      </c>
      <c r="F335">
        <v>-2344637</v>
      </c>
      <c r="G335">
        <v>-30.647331328291056</v>
      </c>
    </row>
    <row r="336" spans="1:7" x14ac:dyDescent="0.3">
      <c r="A336">
        <v>45051</v>
      </c>
      <c r="B336">
        <v>133.59</v>
      </c>
      <c r="C336">
        <v>1.1899999999999977</v>
      </c>
      <c r="D336">
        <v>0.89879154078549672</v>
      </c>
      <c r="E336">
        <v>7650379</v>
      </c>
      <c r="F336">
        <v>-1974936</v>
      </c>
      <c r="G336">
        <v>-20.518144081518372</v>
      </c>
    </row>
    <row r="337" spans="1:7" x14ac:dyDescent="0.3">
      <c r="A337">
        <v>45050</v>
      </c>
      <c r="B337">
        <v>132.4</v>
      </c>
      <c r="C337">
        <v>-1.0600000000000023</v>
      </c>
      <c r="D337">
        <v>-0.79424546680653541</v>
      </c>
      <c r="E337">
        <v>9625315</v>
      </c>
      <c r="F337">
        <v>663843</v>
      </c>
      <c r="G337">
        <v>7.4077450668818692</v>
      </c>
    </row>
    <row r="338" spans="1:7" x14ac:dyDescent="0.3">
      <c r="A338">
        <v>45049</v>
      </c>
      <c r="B338">
        <v>133.46</v>
      </c>
      <c r="C338">
        <v>-0.1799999999999784</v>
      </c>
      <c r="D338">
        <v>-0.13469021251120802</v>
      </c>
      <c r="E338">
        <v>8961472</v>
      </c>
      <c r="F338">
        <v>-5404475</v>
      </c>
      <c r="G338">
        <v>-37.620039945852511</v>
      </c>
    </row>
    <row r="339" spans="1:7" x14ac:dyDescent="0.3">
      <c r="A339">
        <v>45048</v>
      </c>
      <c r="B339">
        <v>133.63999999999999</v>
      </c>
      <c r="C339">
        <v>-0.58000000000001251</v>
      </c>
      <c r="D339">
        <v>-0.43212635970795149</v>
      </c>
      <c r="E339">
        <v>14365947</v>
      </c>
      <c r="F339">
        <v>7571940</v>
      </c>
      <c r="G339">
        <v>111.45028257992669</v>
      </c>
    </row>
    <row r="340" spans="1:7" x14ac:dyDescent="0.3">
      <c r="A340">
        <v>45047</v>
      </c>
      <c r="B340">
        <v>134.22</v>
      </c>
      <c r="C340">
        <v>0.68999999999999773</v>
      </c>
      <c r="D340">
        <v>0.51673781172769995</v>
      </c>
      <c r="E340">
        <v>6794007</v>
      </c>
      <c r="F340">
        <v>-1123331</v>
      </c>
      <c r="G340">
        <v>-14.188241047685471</v>
      </c>
    </row>
    <row r="341" spans="1:7" x14ac:dyDescent="0.3">
      <c r="A341">
        <v>45044</v>
      </c>
      <c r="B341">
        <v>133.53</v>
      </c>
      <c r="C341">
        <v>1.1299999999999955</v>
      </c>
      <c r="D341">
        <v>0.85347432024168834</v>
      </c>
      <c r="E341">
        <v>7917338</v>
      </c>
      <c r="F341">
        <v>-2091587</v>
      </c>
      <c r="G341">
        <v>-20.897219231835585</v>
      </c>
    </row>
    <row r="342" spans="1:7" x14ac:dyDescent="0.3">
      <c r="A342">
        <v>45043</v>
      </c>
      <c r="B342">
        <v>132.4</v>
      </c>
      <c r="C342">
        <v>0.68999999999999773</v>
      </c>
      <c r="D342">
        <v>0.52387821729557182</v>
      </c>
      <c r="E342">
        <v>10008925</v>
      </c>
      <c r="F342">
        <v>-119839</v>
      </c>
      <c r="G342">
        <v>-1.1831552201236004</v>
      </c>
    </row>
    <row r="343" spans="1:7" x14ac:dyDescent="0.3">
      <c r="A343">
        <v>45042</v>
      </c>
      <c r="B343">
        <v>131.71</v>
      </c>
      <c r="C343">
        <v>-1.9000000000000057</v>
      </c>
      <c r="D343">
        <v>-1.4220492478107967</v>
      </c>
      <c r="E343">
        <v>10128764</v>
      </c>
      <c r="F343">
        <v>2376797</v>
      </c>
      <c r="G343">
        <v>30.660566537499449</v>
      </c>
    </row>
    <row r="344" spans="1:7" x14ac:dyDescent="0.3">
      <c r="A344">
        <v>45041</v>
      </c>
      <c r="B344">
        <v>133.61000000000001</v>
      </c>
      <c r="C344">
        <v>-1.4399999999999977</v>
      </c>
      <c r="D344">
        <v>-1.0662717512032562</v>
      </c>
      <c r="E344">
        <v>7751967</v>
      </c>
      <c r="F344">
        <v>1452097</v>
      </c>
      <c r="G344">
        <v>23.049634357534362</v>
      </c>
    </row>
    <row r="345" spans="1:7" x14ac:dyDescent="0.3">
      <c r="A345">
        <v>45040</v>
      </c>
      <c r="B345">
        <v>135.05000000000001</v>
      </c>
      <c r="C345">
        <v>0.75</v>
      </c>
      <c r="D345">
        <v>0.55845122859270291</v>
      </c>
      <c r="E345">
        <v>6299870</v>
      </c>
      <c r="F345">
        <v>-236278</v>
      </c>
      <c r="G345">
        <v>-3.6149426236982394</v>
      </c>
    </row>
    <row r="346" spans="1:7" x14ac:dyDescent="0.3">
      <c r="A346">
        <v>45037</v>
      </c>
      <c r="B346">
        <v>134.30000000000001</v>
      </c>
      <c r="C346">
        <v>0.90000000000000568</v>
      </c>
      <c r="D346">
        <v>0.67466266866567137</v>
      </c>
      <c r="E346">
        <v>6536148</v>
      </c>
      <c r="F346">
        <v>-135883</v>
      </c>
      <c r="G346">
        <v>-2.0366062447851339</v>
      </c>
    </row>
    <row r="347" spans="1:7" x14ac:dyDescent="0.3">
      <c r="A347">
        <v>45036</v>
      </c>
      <c r="B347">
        <v>133.4</v>
      </c>
      <c r="C347">
        <v>-0.54999999999998295</v>
      </c>
      <c r="D347">
        <v>-0.41060097051137218</v>
      </c>
      <c r="E347">
        <v>6672031</v>
      </c>
      <c r="F347">
        <v>-376051</v>
      </c>
      <c r="G347">
        <v>-5.3355082985697386</v>
      </c>
    </row>
    <row r="348" spans="1:7" x14ac:dyDescent="0.3">
      <c r="A348">
        <v>45035</v>
      </c>
      <c r="B348">
        <v>133.94999999999999</v>
      </c>
      <c r="C348">
        <v>0.40999999999999659</v>
      </c>
      <c r="D348">
        <v>0.30702411262542806</v>
      </c>
      <c r="E348">
        <v>7048082</v>
      </c>
      <c r="F348">
        <v>-146139</v>
      </c>
      <c r="G348">
        <v>-2.0313387648224874</v>
      </c>
    </row>
    <row r="349" spans="1:7" x14ac:dyDescent="0.3">
      <c r="A349">
        <v>45034</v>
      </c>
      <c r="B349">
        <v>133.54</v>
      </c>
      <c r="C349">
        <v>-0.92000000000001592</v>
      </c>
      <c r="D349">
        <v>-0.68421835490109761</v>
      </c>
      <c r="E349">
        <v>7194221</v>
      </c>
      <c r="F349">
        <v>7108</v>
      </c>
      <c r="G349">
        <v>9.8899238122456129E-2</v>
      </c>
    </row>
    <row r="350" spans="1:7" x14ac:dyDescent="0.3">
      <c r="A350">
        <v>45033</v>
      </c>
      <c r="B350">
        <v>134.46</v>
      </c>
      <c r="C350">
        <v>-0.10999999999998522</v>
      </c>
      <c r="D350">
        <v>-8.17418443932416E-2</v>
      </c>
      <c r="E350">
        <v>7187113</v>
      </c>
      <c r="F350">
        <v>554987</v>
      </c>
      <c r="G350">
        <v>8.3681612804099323</v>
      </c>
    </row>
    <row r="351" spans="1:7" x14ac:dyDescent="0.3">
      <c r="A351">
        <v>45030</v>
      </c>
      <c r="B351">
        <v>134.57</v>
      </c>
      <c r="C351">
        <v>-1.0900000000000034</v>
      </c>
      <c r="D351">
        <v>-0.80347928645142519</v>
      </c>
      <c r="E351">
        <v>6632126</v>
      </c>
      <c r="F351">
        <v>-2741573</v>
      </c>
      <c r="G351">
        <v>-29.247504106969938</v>
      </c>
    </row>
    <row r="352" spans="1:7" x14ac:dyDescent="0.3">
      <c r="A352">
        <v>45029</v>
      </c>
      <c r="B352">
        <v>135.66</v>
      </c>
      <c r="C352">
        <v>1.7400000000000091</v>
      </c>
      <c r="D352">
        <v>1.2992831541218708</v>
      </c>
      <c r="E352">
        <v>9373699</v>
      </c>
      <c r="F352">
        <v>384983</v>
      </c>
      <c r="G352">
        <v>4.2829587674146117</v>
      </c>
    </row>
    <row r="353" spans="1:7" x14ac:dyDescent="0.3">
      <c r="A353">
        <v>45028</v>
      </c>
      <c r="B353">
        <v>133.91999999999999</v>
      </c>
      <c r="C353">
        <v>3.9999999999992042E-2</v>
      </c>
      <c r="D353">
        <v>2.9877502240806725E-2</v>
      </c>
      <c r="E353">
        <v>8988716</v>
      </c>
      <c r="F353">
        <v>101204</v>
      </c>
      <c r="G353">
        <v>1.1387213879429923</v>
      </c>
    </row>
    <row r="354" spans="1:7" x14ac:dyDescent="0.3">
      <c r="A354">
        <v>45027</v>
      </c>
      <c r="B354">
        <v>133.88</v>
      </c>
      <c r="C354">
        <v>0.44999999999998863</v>
      </c>
      <c r="D354">
        <v>0.33725548976990827</v>
      </c>
      <c r="E354">
        <v>8887512</v>
      </c>
      <c r="F354">
        <v>863213</v>
      </c>
      <c r="G354">
        <v>10.75748797496205</v>
      </c>
    </row>
    <row r="355" spans="1:7" x14ac:dyDescent="0.3">
      <c r="A355">
        <v>45026</v>
      </c>
      <c r="B355">
        <v>133.43</v>
      </c>
      <c r="C355">
        <v>-9.0000000000003411E-2</v>
      </c>
      <c r="D355">
        <v>-6.7405632115041497E-2</v>
      </c>
      <c r="E355">
        <v>8024299</v>
      </c>
      <c r="F355">
        <v>-251996</v>
      </c>
      <c r="G355">
        <v>-3.0447923859649757</v>
      </c>
    </row>
    <row r="356" spans="1:7" x14ac:dyDescent="0.3">
      <c r="A356">
        <v>45022</v>
      </c>
      <c r="B356">
        <v>133.52000000000001</v>
      </c>
      <c r="C356">
        <v>0.33000000000001251</v>
      </c>
      <c r="D356">
        <v>0.24776634882499626</v>
      </c>
      <c r="E356">
        <v>8276295</v>
      </c>
      <c r="F356">
        <v>-4049455</v>
      </c>
      <c r="G356">
        <v>-32.853619455205568</v>
      </c>
    </row>
    <row r="357" spans="1:7" x14ac:dyDescent="0.3">
      <c r="A357">
        <v>45021</v>
      </c>
      <c r="B357">
        <v>133.19</v>
      </c>
      <c r="C357">
        <v>2.2599999999999909</v>
      </c>
      <c r="D357">
        <v>1.7261131902543274</v>
      </c>
      <c r="E357">
        <v>12325750</v>
      </c>
      <c r="F357">
        <v>3273150</v>
      </c>
      <c r="G357">
        <v>36.157015664008128</v>
      </c>
    </row>
    <row r="358" spans="1:7" x14ac:dyDescent="0.3">
      <c r="A358">
        <v>45020</v>
      </c>
      <c r="B358">
        <v>130.93</v>
      </c>
      <c r="C358">
        <v>2.0000000000010232E-2</v>
      </c>
      <c r="D358">
        <v>1.5277671682843353E-2</v>
      </c>
      <c r="E358">
        <v>9052600</v>
      </c>
      <c r="F358">
        <v>115342</v>
      </c>
      <c r="G358">
        <v>1.2905748049345784</v>
      </c>
    </row>
    <row r="359" spans="1:7" x14ac:dyDescent="0.3">
      <c r="A359">
        <v>45019</v>
      </c>
      <c r="B359">
        <v>130.91</v>
      </c>
      <c r="C359">
        <v>1.4499999999999886</v>
      </c>
      <c r="D359">
        <v>1.1200370770894397</v>
      </c>
      <c r="E359">
        <v>8937258</v>
      </c>
      <c r="F359">
        <v>-265235</v>
      </c>
      <c r="G359">
        <v>-2.882208114692399</v>
      </c>
    </row>
    <row r="360" spans="1:7" x14ac:dyDescent="0.3">
      <c r="A360">
        <v>45016</v>
      </c>
      <c r="B360">
        <v>129.46</v>
      </c>
      <c r="C360">
        <v>1.3700000000000045</v>
      </c>
      <c r="D360">
        <v>1.069560465297841</v>
      </c>
      <c r="E360">
        <v>9202493</v>
      </c>
      <c r="F360">
        <v>2381959</v>
      </c>
      <c r="G360">
        <v>34.923350576362495</v>
      </c>
    </row>
    <row r="361" spans="1:7" x14ac:dyDescent="0.3">
      <c r="A361">
        <v>45015</v>
      </c>
      <c r="B361">
        <v>128.09</v>
      </c>
      <c r="C361">
        <v>0.68999999999999773</v>
      </c>
      <c r="D361">
        <v>0.54160125588696839</v>
      </c>
      <c r="E361">
        <v>6820534</v>
      </c>
      <c r="F361">
        <v>-1362578</v>
      </c>
      <c r="G361">
        <v>-16.651098017477945</v>
      </c>
    </row>
    <row r="362" spans="1:7" x14ac:dyDescent="0.3">
      <c r="A362">
        <v>45014</v>
      </c>
      <c r="B362">
        <v>127.4</v>
      </c>
      <c r="C362">
        <v>0.35000000000000853</v>
      </c>
      <c r="D362">
        <v>0.27548209366391857</v>
      </c>
      <c r="E362">
        <v>8183112</v>
      </c>
      <c r="F362">
        <v>145638</v>
      </c>
      <c r="G362">
        <v>1.8119871989632563</v>
      </c>
    </row>
    <row r="363" spans="1:7" x14ac:dyDescent="0.3">
      <c r="A363">
        <v>45013</v>
      </c>
      <c r="B363">
        <v>127.05</v>
      </c>
      <c r="C363">
        <v>-0.76999999999999602</v>
      </c>
      <c r="D363">
        <v>-0.60240963855421381</v>
      </c>
      <c r="E363">
        <v>8037474</v>
      </c>
      <c r="F363">
        <v>-1417889</v>
      </c>
      <c r="G363">
        <v>-14.995606197244886</v>
      </c>
    </row>
    <row r="364" spans="1:7" x14ac:dyDescent="0.3">
      <c r="A364">
        <v>45012</v>
      </c>
      <c r="B364">
        <v>127.82</v>
      </c>
      <c r="C364">
        <v>0.51999999999999602</v>
      </c>
      <c r="D364">
        <v>0.40848389630793092</v>
      </c>
      <c r="E364">
        <v>9455363</v>
      </c>
      <c r="F364">
        <v>1291470</v>
      </c>
      <c r="G364">
        <v>15.819291115157927</v>
      </c>
    </row>
    <row r="365" spans="1:7" x14ac:dyDescent="0.3">
      <c r="A365">
        <v>45009</v>
      </c>
      <c r="B365">
        <v>127.3</v>
      </c>
      <c r="C365">
        <v>1.7399999999999949</v>
      </c>
      <c r="D365">
        <v>1.3857916533927961</v>
      </c>
      <c r="E365">
        <v>8163893</v>
      </c>
      <c r="F365">
        <v>-1928407</v>
      </c>
      <c r="G365">
        <v>-19.107705874775821</v>
      </c>
    </row>
    <row r="366" spans="1:7" x14ac:dyDescent="0.3">
      <c r="A366">
        <v>45008</v>
      </c>
      <c r="B366">
        <v>125.56</v>
      </c>
      <c r="C366">
        <v>-0.23999999999999488</v>
      </c>
      <c r="D366">
        <v>-0.19077901430842201</v>
      </c>
      <c r="E366">
        <v>10092300</v>
      </c>
      <c r="F366">
        <v>-387842</v>
      </c>
      <c r="G366">
        <v>-3.7007322992379303</v>
      </c>
    </row>
    <row r="367" spans="1:7" x14ac:dyDescent="0.3">
      <c r="A367">
        <v>45007</v>
      </c>
      <c r="B367">
        <v>125.8</v>
      </c>
      <c r="C367">
        <v>-1.9300000000000068</v>
      </c>
      <c r="D367">
        <v>-1.5109997651295755</v>
      </c>
      <c r="E367">
        <v>10480142</v>
      </c>
      <c r="F367">
        <v>1663885</v>
      </c>
      <c r="G367">
        <v>18.872918518595817</v>
      </c>
    </row>
    <row r="368" spans="1:7" x14ac:dyDescent="0.3">
      <c r="A368">
        <v>45006</v>
      </c>
      <c r="B368">
        <v>127.73</v>
      </c>
      <c r="C368">
        <v>0.77000000000001023</v>
      </c>
      <c r="D368">
        <v>0.6064902331443055</v>
      </c>
      <c r="E368">
        <v>8816257</v>
      </c>
      <c r="F368">
        <v>-1775825</v>
      </c>
      <c r="G368">
        <v>-16.765589616847755</v>
      </c>
    </row>
    <row r="369" spans="1:7" x14ac:dyDescent="0.3">
      <c r="A369">
        <v>45005</v>
      </c>
      <c r="B369">
        <v>126.96</v>
      </c>
      <c r="C369">
        <v>1.0999999999999943</v>
      </c>
      <c r="D369">
        <v>0.87398696964881162</v>
      </c>
      <c r="E369">
        <v>10592082</v>
      </c>
      <c r="F369">
        <v>-4479449</v>
      </c>
      <c r="G369">
        <v>-29.721260567357092</v>
      </c>
    </row>
    <row r="370" spans="1:7" x14ac:dyDescent="0.3">
      <c r="A370">
        <v>45002</v>
      </c>
      <c r="B370">
        <v>125.86</v>
      </c>
      <c r="C370">
        <v>-1.6400000000000006</v>
      </c>
      <c r="D370">
        <v>-1.2862745098039221</v>
      </c>
      <c r="E370">
        <v>15071531</v>
      </c>
      <c r="F370">
        <v>-942384</v>
      </c>
      <c r="G370">
        <v>-5.8847820785860296</v>
      </c>
    </row>
    <row r="371" spans="1:7" x14ac:dyDescent="0.3">
      <c r="A371">
        <v>45001</v>
      </c>
      <c r="B371">
        <v>127.5</v>
      </c>
      <c r="C371">
        <v>1.1800000000000068</v>
      </c>
      <c r="D371">
        <v>0.9341355288157116</v>
      </c>
      <c r="E371">
        <v>16013915</v>
      </c>
      <c r="F371">
        <v>-1230648</v>
      </c>
      <c r="G371">
        <v>-7.136440627692334</v>
      </c>
    </row>
    <row r="372" spans="1:7" x14ac:dyDescent="0.3">
      <c r="A372">
        <v>45000</v>
      </c>
      <c r="B372">
        <v>126.32</v>
      </c>
      <c r="C372">
        <v>-0.11000000000001364</v>
      </c>
      <c r="D372">
        <v>-8.7004666613947346E-2</v>
      </c>
      <c r="E372">
        <v>17244563</v>
      </c>
      <c r="F372">
        <v>2661550</v>
      </c>
      <c r="G372">
        <v>18.251029468327292</v>
      </c>
    </row>
    <row r="373" spans="1:7" x14ac:dyDescent="0.3">
      <c r="A373">
        <v>44999</v>
      </c>
      <c r="B373">
        <v>126.43</v>
      </c>
      <c r="C373">
        <v>1.1200000000000045</v>
      </c>
      <c r="D373">
        <v>0.89378341712553233</v>
      </c>
      <c r="E373">
        <v>14583013</v>
      </c>
      <c r="F373">
        <v>-6711190</v>
      </c>
      <c r="G373">
        <v>-31.516511794313221</v>
      </c>
    </row>
    <row r="374" spans="1:7" x14ac:dyDescent="0.3">
      <c r="A374">
        <v>44998</v>
      </c>
      <c r="B374">
        <v>125.31</v>
      </c>
      <c r="C374">
        <v>1.1599999999999966</v>
      </c>
      <c r="D374">
        <v>0.93435360451066973</v>
      </c>
      <c r="E374">
        <v>21294203</v>
      </c>
      <c r="F374">
        <v>810979</v>
      </c>
      <c r="G374">
        <v>3.9592351282200497</v>
      </c>
    </row>
    <row r="375" spans="1:7" x14ac:dyDescent="0.3">
      <c r="A375">
        <v>44995</v>
      </c>
      <c r="B375">
        <v>124.15</v>
      </c>
      <c r="C375">
        <v>-0.91999999999998749</v>
      </c>
      <c r="D375">
        <v>-0.73558807068040899</v>
      </c>
      <c r="E375">
        <v>20483224</v>
      </c>
      <c r="F375">
        <v>7212882</v>
      </c>
      <c r="G375">
        <v>54.35339948284679</v>
      </c>
    </row>
    <row r="376" spans="1:7" x14ac:dyDescent="0.3">
      <c r="A376">
        <v>44994</v>
      </c>
      <c r="B376">
        <v>125.07</v>
      </c>
      <c r="C376">
        <v>-1.2800000000000011</v>
      </c>
      <c r="D376">
        <v>-1.0130589631974682</v>
      </c>
      <c r="E376">
        <v>13270342</v>
      </c>
      <c r="F376">
        <v>2476976</v>
      </c>
      <c r="G376">
        <v>22.94905963533526</v>
      </c>
    </row>
    <row r="377" spans="1:7" x14ac:dyDescent="0.3">
      <c r="A377">
        <v>44993</v>
      </c>
      <c r="B377">
        <v>126.35</v>
      </c>
      <c r="C377">
        <v>-0.68000000000000682</v>
      </c>
      <c r="D377">
        <v>-0.53530662048335576</v>
      </c>
      <c r="E377">
        <v>10793366</v>
      </c>
      <c r="F377">
        <v>1189014</v>
      </c>
      <c r="G377">
        <v>12.379950255883999</v>
      </c>
    </row>
    <row r="378" spans="1:7" x14ac:dyDescent="0.3">
      <c r="A378">
        <v>44992</v>
      </c>
      <c r="B378">
        <v>127.03</v>
      </c>
      <c r="C378">
        <v>-2.0800000000000125</v>
      </c>
      <c r="D378">
        <v>-1.6110293548137342</v>
      </c>
      <c r="E378">
        <v>9604352</v>
      </c>
      <c r="F378">
        <v>1450950</v>
      </c>
      <c r="G378">
        <v>17.795639170005355</v>
      </c>
    </row>
    <row r="379" spans="1:7" x14ac:dyDescent="0.3">
      <c r="A379">
        <v>44991</v>
      </c>
      <c r="B379">
        <v>129.11000000000001</v>
      </c>
      <c r="C379">
        <v>-5.9999999999973852E-2</v>
      </c>
      <c r="D379">
        <v>-4.6450414182839558E-2</v>
      </c>
      <c r="E379">
        <v>8153402</v>
      </c>
      <c r="F379">
        <v>-1894611</v>
      </c>
      <c r="G379">
        <v>-18.855578709939966</v>
      </c>
    </row>
    <row r="380" spans="1:7" x14ac:dyDescent="0.3">
      <c r="A380">
        <v>44988</v>
      </c>
      <c r="B380">
        <v>129.16999999999999</v>
      </c>
      <c r="C380">
        <v>1.4299999999999926</v>
      </c>
      <c r="D380">
        <v>1.1194614059808929</v>
      </c>
      <c r="E380">
        <v>10048013</v>
      </c>
      <c r="F380">
        <v>-155667</v>
      </c>
      <c r="G380">
        <v>-1.525596647484045</v>
      </c>
    </row>
    <row r="381" spans="1:7" x14ac:dyDescent="0.3">
      <c r="A381">
        <v>44987</v>
      </c>
      <c r="B381">
        <v>127.74</v>
      </c>
      <c r="C381">
        <v>0.78000000000000114</v>
      </c>
      <c r="D381">
        <v>0.61436672967863992</v>
      </c>
      <c r="E381">
        <v>10203680</v>
      </c>
      <c r="F381">
        <v>-897341</v>
      </c>
      <c r="G381">
        <v>-8.0834096251146637</v>
      </c>
    </row>
    <row r="382" spans="1:7" x14ac:dyDescent="0.3">
      <c r="A382">
        <v>44986</v>
      </c>
      <c r="B382">
        <v>126.96</v>
      </c>
      <c r="C382">
        <v>-0.21000000000000796</v>
      </c>
      <c r="D382">
        <v>-0.16513328615240069</v>
      </c>
      <c r="E382">
        <v>11101021</v>
      </c>
      <c r="F382">
        <v>818270</v>
      </c>
      <c r="G382">
        <v>7.9576953677085056</v>
      </c>
    </row>
    <row r="383" spans="1:7" x14ac:dyDescent="0.3">
      <c r="A383">
        <v>44985</v>
      </c>
      <c r="B383">
        <v>127.17</v>
      </c>
      <c r="C383">
        <v>-0.95000000000000284</v>
      </c>
      <c r="D383">
        <v>-0.74149235092101373</v>
      </c>
      <c r="E383">
        <v>10282751</v>
      </c>
      <c r="F383">
        <v>3818852</v>
      </c>
      <c r="G383">
        <v>59.079697872754508</v>
      </c>
    </row>
    <row r="384" spans="1:7" x14ac:dyDescent="0.3">
      <c r="A384">
        <v>44984</v>
      </c>
      <c r="B384">
        <v>128.12</v>
      </c>
      <c r="C384">
        <v>-0.38999999999998636</v>
      </c>
      <c r="D384">
        <v>-0.30347832853473378</v>
      </c>
      <c r="E384">
        <v>6463899</v>
      </c>
      <c r="F384">
        <v>-2544118</v>
      </c>
      <c r="G384">
        <v>-28.242819701605804</v>
      </c>
    </row>
    <row r="385" spans="1:7" x14ac:dyDescent="0.3">
      <c r="A385">
        <v>44981</v>
      </c>
      <c r="B385">
        <v>128.51</v>
      </c>
      <c r="C385">
        <v>-1.6800000000000068</v>
      </c>
      <c r="D385">
        <v>-1.2904216913741506</v>
      </c>
      <c r="E385">
        <v>9008017</v>
      </c>
      <c r="F385">
        <v>-947491</v>
      </c>
      <c r="G385">
        <v>-9.517254167240889</v>
      </c>
    </row>
    <row r="386" spans="1:7" x14ac:dyDescent="0.3">
      <c r="A386">
        <v>44980</v>
      </c>
      <c r="B386">
        <v>130.19</v>
      </c>
      <c r="C386">
        <v>0.34999999999999432</v>
      </c>
      <c r="D386">
        <v>0.26956253850892969</v>
      </c>
      <c r="E386">
        <v>9955508</v>
      </c>
      <c r="F386">
        <v>2636571</v>
      </c>
      <c r="G386">
        <v>36.023960856610735</v>
      </c>
    </row>
    <row r="387" spans="1:7" x14ac:dyDescent="0.3">
      <c r="A387">
        <v>44979</v>
      </c>
      <c r="B387">
        <v>129.84</v>
      </c>
      <c r="C387">
        <v>-0.43999999999999773</v>
      </c>
      <c r="D387">
        <v>-0.33773411114522389</v>
      </c>
      <c r="E387">
        <v>7318937</v>
      </c>
      <c r="F387">
        <v>-1747281</v>
      </c>
      <c r="G387">
        <v>-19.27243531977722</v>
      </c>
    </row>
    <row r="388" spans="1:7" x14ac:dyDescent="0.3">
      <c r="A388">
        <v>44978</v>
      </c>
      <c r="B388">
        <v>130.28</v>
      </c>
      <c r="C388">
        <v>-1.710000000000008</v>
      </c>
      <c r="D388">
        <v>-1.2955526933858685</v>
      </c>
      <c r="E388">
        <v>9066218</v>
      </c>
      <c r="F388">
        <v>-1368232</v>
      </c>
      <c r="G388">
        <v>-13.112641298774731</v>
      </c>
    </row>
    <row r="389" spans="1:7" x14ac:dyDescent="0.3">
      <c r="A389">
        <v>44974</v>
      </c>
      <c r="B389">
        <v>131.99</v>
      </c>
      <c r="C389">
        <v>1.1700000000000159</v>
      </c>
      <c r="D389">
        <v>0.89435866075524839</v>
      </c>
      <c r="E389">
        <v>10434450</v>
      </c>
      <c r="F389">
        <v>2426440</v>
      </c>
      <c r="G389">
        <v>30.300161962834711</v>
      </c>
    </row>
    <row r="390" spans="1:7" x14ac:dyDescent="0.3">
      <c r="A390">
        <v>44973</v>
      </c>
      <c r="B390">
        <v>130.82</v>
      </c>
      <c r="C390">
        <v>-1.3199999999999932</v>
      </c>
      <c r="D390">
        <v>-0.99894051763280867</v>
      </c>
      <c r="E390">
        <v>8008010</v>
      </c>
      <c r="F390">
        <v>1516062</v>
      </c>
      <c r="G390">
        <v>23.352959697150993</v>
      </c>
    </row>
    <row r="391" spans="1:7" x14ac:dyDescent="0.3">
      <c r="A391">
        <v>44972</v>
      </c>
      <c r="B391">
        <v>132.13999999999999</v>
      </c>
      <c r="C391">
        <v>-0.66000000000002501</v>
      </c>
      <c r="D391">
        <v>-0.4969879518072477</v>
      </c>
      <c r="E391">
        <v>6491948</v>
      </c>
      <c r="F391">
        <v>-414046</v>
      </c>
      <c r="G391">
        <v>-5.9954584379887965</v>
      </c>
    </row>
    <row r="392" spans="1:7" x14ac:dyDescent="0.3">
      <c r="A392">
        <v>44971</v>
      </c>
      <c r="B392">
        <v>132.80000000000001</v>
      </c>
      <c r="C392">
        <v>-0.78999999999999204</v>
      </c>
      <c r="D392">
        <v>-0.59136162886443</v>
      </c>
      <c r="E392">
        <v>6905994</v>
      </c>
      <c r="F392">
        <v>605699</v>
      </c>
      <c r="G392">
        <v>9.6138196703487697</v>
      </c>
    </row>
    <row r="393" spans="1:7" x14ac:dyDescent="0.3">
      <c r="A393">
        <v>44970</v>
      </c>
      <c r="B393">
        <v>133.59</v>
      </c>
      <c r="C393">
        <v>1.0999999999999943</v>
      </c>
      <c r="D393">
        <v>0.83025133972374843</v>
      </c>
      <c r="E393">
        <v>6300295</v>
      </c>
      <c r="F393">
        <v>101642</v>
      </c>
      <c r="G393">
        <v>1.6397433442394662</v>
      </c>
    </row>
    <row r="394" spans="1:7" x14ac:dyDescent="0.3">
      <c r="A394">
        <v>44967</v>
      </c>
      <c r="B394">
        <v>132.49</v>
      </c>
      <c r="C394">
        <v>1.2400000000000091</v>
      </c>
      <c r="D394">
        <v>0.94476190476191169</v>
      </c>
      <c r="E394">
        <v>6198653</v>
      </c>
      <c r="F394">
        <v>-1887269</v>
      </c>
      <c r="G394">
        <v>-23.340183098476587</v>
      </c>
    </row>
    <row r="395" spans="1:7" x14ac:dyDescent="0.3">
      <c r="A395">
        <v>44966</v>
      </c>
      <c r="B395">
        <v>131.25</v>
      </c>
      <c r="C395">
        <v>-1.1599999999999966</v>
      </c>
      <c r="D395">
        <v>-0.87606676232912661</v>
      </c>
      <c r="E395">
        <v>8085922</v>
      </c>
      <c r="F395">
        <v>2471775</v>
      </c>
      <c r="G395">
        <v>44.027614524521709</v>
      </c>
    </row>
    <row r="396" spans="1:7" x14ac:dyDescent="0.3">
      <c r="A396">
        <v>44965</v>
      </c>
      <c r="B396">
        <v>132.41</v>
      </c>
      <c r="C396">
        <v>-0.39000000000001478</v>
      </c>
      <c r="D396">
        <v>-0.29367469879519181</v>
      </c>
      <c r="E396">
        <v>5614147</v>
      </c>
      <c r="F396">
        <v>-1936860</v>
      </c>
      <c r="G396">
        <v>-25.650353654817167</v>
      </c>
    </row>
    <row r="397" spans="1:7" x14ac:dyDescent="0.3">
      <c r="A397">
        <v>44964</v>
      </c>
      <c r="B397">
        <v>132.80000000000001</v>
      </c>
      <c r="C397">
        <v>0.85000000000002274</v>
      </c>
      <c r="D397">
        <v>0.64418340280410979</v>
      </c>
      <c r="E397">
        <v>7551007</v>
      </c>
      <c r="F397">
        <v>222724</v>
      </c>
      <c r="G397">
        <v>3.0392385228572643</v>
      </c>
    </row>
    <row r="398" spans="1:7" x14ac:dyDescent="0.3">
      <c r="A398">
        <v>44963</v>
      </c>
      <c r="B398">
        <v>131.94999999999999</v>
      </c>
      <c r="C398">
        <v>-0.74000000000000909</v>
      </c>
      <c r="D398">
        <v>-0.55769085839174704</v>
      </c>
      <c r="E398">
        <v>7328283</v>
      </c>
      <c r="F398">
        <v>-2718488</v>
      </c>
      <c r="G398">
        <v>-27.058325505776931</v>
      </c>
    </row>
    <row r="399" spans="1:7" x14ac:dyDescent="0.3">
      <c r="A399">
        <v>44960</v>
      </c>
      <c r="B399">
        <v>132.69</v>
      </c>
      <c r="C399">
        <v>-0.39000000000001478</v>
      </c>
      <c r="D399">
        <v>-0.2930568079350877</v>
      </c>
      <c r="E399">
        <v>10046771</v>
      </c>
      <c r="F399">
        <v>-1227928</v>
      </c>
      <c r="G399">
        <v>-10.891004717731267</v>
      </c>
    </row>
    <row r="400" spans="1:7" x14ac:dyDescent="0.3">
      <c r="A400">
        <v>44959</v>
      </c>
      <c r="B400">
        <v>133.08000000000001</v>
      </c>
      <c r="C400">
        <v>-0.90999999999999659</v>
      </c>
      <c r="D400">
        <v>-0.6791551608328954</v>
      </c>
      <c r="E400">
        <v>11274699</v>
      </c>
      <c r="F400">
        <v>-568341</v>
      </c>
      <c r="G400">
        <v>-4.7989452032586231</v>
      </c>
    </row>
    <row r="401" spans="1:7" x14ac:dyDescent="0.3">
      <c r="A401">
        <v>44958</v>
      </c>
      <c r="B401">
        <v>133.99</v>
      </c>
      <c r="C401">
        <v>0.62999999999999545</v>
      </c>
      <c r="D401">
        <v>0.47240551889621729</v>
      </c>
      <c r="E401">
        <v>11843040</v>
      </c>
      <c r="F401">
        <v>5552397</v>
      </c>
      <c r="G401">
        <v>88.264379332923525</v>
      </c>
    </row>
    <row r="402" spans="1:7" x14ac:dyDescent="0.3">
      <c r="A402">
        <v>44957</v>
      </c>
      <c r="B402">
        <v>133.36000000000001</v>
      </c>
      <c r="C402">
        <v>1.7000000000000171</v>
      </c>
      <c r="D402">
        <v>1.2912046179553525</v>
      </c>
      <c r="E402">
        <v>6290643</v>
      </c>
      <c r="F402">
        <v>-764757</v>
      </c>
      <c r="G402">
        <v>-10.839314567565269</v>
      </c>
    </row>
    <row r="403" spans="1:7" x14ac:dyDescent="0.3">
      <c r="A403">
        <v>44956</v>
      </c>
      <c r="B403">
        <v>131.66</v>
      </c>
      <c r="C403">
        <v>-1.2000000000000171</v>
      </c>
      <c r="D403">
        <v>-0.90320638265845021</v>
      </c>
      <c r="E403">
        <v>7055400</v>
      </c>
      <c r="F403">
        <v>1200848</v>
      </c>
      <c r="G403">
        <v>20.511355950036826</v>
      </c>
    </row>
    <row r="404" spans="1:7" x14ac:dyDescent="0.3">
      <c r="A404">
        <v>44953</v>
      </c>
      <c r="B404">
        <v>132.86000000000001</v>
      </c>
      <c r="C404">
        <v>-0.90999999999999659</v>
      </c>
      <c r="D404">
        <v>-0.68027210884353484</v>
      </c>
      <c r="E404">
        <v>5854552</v>
      </c>
      <c r="F404">
        <v>-1006616</v>
      </c>
      <c r="G404">
        <v>-14.671204669525656</v>
      </c>
    </row>
    <row r="405" spans="1:7" x14ac:dyDescent="0.3">
      <c r="A405">
        <v>44952</v>
      </c>
      <c r="B405">
        <v>133.77000000000001</v>
      </c>
      <c r="C405">
        <v>0.25</v>
      </c>
      <c r="D405">
        <v>0.18723786698621928</v>
      </c>
      <c r="E405">
        <v>6861168</v>
      </c>
      <c r="F405">
        <v>862106</v>
      </c>
      <c r="G405">
        <v>14.370679949632127</v>
      </c>
    </row>
    <row r="406" spans="1:7" x14ac:dyDescent="0.3">
      <c r="A406">
        <v>44951</v>
      </c>
      <c r="B406">
        <v>133.52000000000001</v>
      </c>
      <c r="C406">
        <v>4.0000000000020464E-2</v>
      </c>
      <c r="D406">
        <v>2.9967036260129209E-2</v>
      </c>
      <c r="E406">
        <v>5999062</v>
      </c>
      <c r="F406">
        <v>244286</v>
      </c>
      <c r="G406">
        <v>4.2449263012148517</v>
      </c>
    </row>
    <row r="407" spans="1:7" x14ac:dyDescent="0.3">
      <c r="A407">
        <v>44950</v>
      </c>
      <c r="B407">
        <v>133.47999999999999</v>
      </c>
      <c r="C407">
        <v>-0.89000000000001478</v>
      </c>
      <c r="D407">
        <v>-0.66235022698520107</v>
      </c>
      <c r="E407">
        <v>5754776</v>
      </c>
      <c r="F407">
        <v>-1456267</v>
      </c>
      <c r="G407">
        <v>-20.194956540960856</v>
      </c>
    </row>
    <row r="408" spans="1:7" x14ac:dyDescent="0.3">
      <c r="A408">
        <v>44949</v>
      </c>
      <c r="B408">
        <v>134.37</v>
      </c>
      <c r="C408">
        <v>0.46000000000000796</v>
      </c>
      <c r="D408">
        <v>0.34351430064969607</v>
      </c>
      <c r="E408">
        <v>7211043</v>
      </c>
      <c r="F408">
        <v>1248838</v>
      </c>
      <c r="G408">
        <v>20.945908434882732</v>
      </c>
    </row>
    <row r="409" spans="1:7" x14ac:dyDescent="0.3">
      <c r="A409">
        <v>44946</v>
      </c>
      <c r="B409">
        <v>133.91</v>
      </c>
      <c r="C409">
        <v>0.66999999999998749</v>
      </c>
      <c r="D409">
        <v>0.5028519963974688</v>
      </c>
      <c r="E409">
        <v>5962205</v>
      </c>
      <c r="F409">
        <v>-3940076</v>
      </c>
      <c r="G409">
        <v>-39.789579794796772</v>
      </c>
    </row>
    <row r="410" spans="1:7" x14ac:dyDescent="0.3">
      <c r="A410">
        <v>44945</v>
      </c>
      <c r="B410">
        <v>133.24</v>
      </c>
      <c r="C410">
        <v>0.3200000000000216</v>
      </c>
      <c r="D410">
        <v>0.2407463135720897</v>
      </c>
      <c r="E410">
        <v>9902281</v>
      </c>
      <c r="F410">
        <v>-726866</v>
      </c>
      <c r="G410">
        <v>-6.838422688104699</v>
      </c>
    </row>
    <row r="411" spans="1:7" x14ac:dyDescent="0.3">
      <c r="A411">
        <v>44944</v>
      </c>
      <c r="B411">
        <v>132.91999999999999</v>
      </c>
      <c r="C411">
        <v>-1.9000000000000057</v>
      </c>
      <c r="D411">
        <v>-1.4092864560154323</v>
      </c>
      <c r="E411">
        <v>10629147</v>
      </c>
      <c r="F411">
        <v>3965008</v>
      </c>
      <c r="G411">
        <v>59.497678544820268</v>
      </c>
    </row>
    <row r="412" spans="1:7" x14ac:dyDescent="0.3">
      <c r="A412">
        <v>44943</v>
      </c>
      <c r="B412">
        <v>134.82</v>
      </c>
      <c r="C412">
        <v>-0.62999999999999545</v>
      </c>
      <c r="D412">
        <v>-0.4651162790697641</v>
      </c>
      <c r="E412">
        <v>6664139</v>
      </c>
      <c r="F412">
        <v>330074</v>
      </c>
      <c r="G412">
        <v>5.2110927184991001</v>
      </c>
    </row>
    <row r="413" spans="1:7" x14ac:dyDescent="0.3">
      <c r="A413">
        <v>44939</v>
      </c>
      <c r="B413">
        <v>135.44999999999999</v>
      </c>
      <c r="C413">
        <v>0.59999999999999432</v>
      </c>
      <c r="D413">
        <v>0.44493882091212039</v>
      </c>
      <c r="E413">
        <v>6334065</v>
      </c>
      <c r="F413">
        <v>-1246473</v>
      </c>
      <c r="G413">
        <v>-16.443067761153628</v>
      </c>
    </row>
    <row r="414" spans="1:7" x14ac:dyDescent="0.3">
      <c r="A414">
        <v>44938</v>
      </c>
      <c r="B414">
        <v>134.85</v>
      </c>
      <c r="C414">
        <v>-0.43000000000000682</v>
      </c>
      <c r="D414">
        <v>-0.31785925487877498</v>
      </c>
      <c r="E414">
        <v>7580538</v>
      </c>
      <c r="F414">
        <v>273354</v>
      </c>
      <c r="G414">
        <v>3.7408938929141513</v>
      </c>
    </row>
    <row r="415" spans="1:7" x14ac:dyDescent="0.3">
      <c r="A415">
        <v>44937</v>
      </c>
      <c r="B415">
        <v>135.28</v>
      </c>
      <c r="C415">
        <v>0.75999999999999091</v>
      </c>
      <c r="D415">
        <v>0.56497175141242262</v>
      </c>
      <c r="E415">
        <v>7307184</v>
      </c>
      <c r="F415">
        <v>-368136</v>
      </c>
      <c r="G415">
        <v>-4.796360282046872</v>
      </c>
    </row>
    <row r="416" spans="1:7" x14ac:dyDescent="0.3">
      <c r="A416">
        <v>44936</v>
      </c>
      <c r="B416">
        <v>134.52000000000001</v>
      </c>
      <c r="C416">
        <v>1.1200000000000045</v>
      </c>
      <c r="D416">
        <v>0.83958020989505588</v>
      </c>
      <c r="E416">
        <v>7675320</v>
      </c>
      <c r="F416">
        <v>-44142</v>
      </c>
      <c r="G416">
        <v>-0.57182741491570266</v>
      </c>
    </row>
    <row r="417" spans="1:7" x14ac:dyDescent="0.3">
      <c r="A417">
        <v>44935</v>
      </c>
      <c r="B417">
        <v>133.4</v>
      </c>
      <c r="C417">
        <v>-2.2699999999999818</v>
      </c>
      <c r="D417">
        <v>-1.673177563204822</v>
      </c>
      <c r="E417">
        <v>7719462</v>
      </c>
      <c r="F417">
        <v>543717</v>
      </c>
      <c r="G417">
        <v>7.5771505258339031</v>
      </c>
    </row>
    <row r="418" spans="1:7" x14ac:dyDescent="0.3">
      <c r="A418">
        <v>44932</v>
      </c>
      <c r="B418">
        <v>135.66999999999999</v>
      </c>
      <c r="C418">
        <v>1.2399999999999807</v>
      </c>
      <c r="D418">
        <v>0.92241315182621486</v>
      </c>
      <c r="E418">
        <v>7175745</v>
      </c>
      <c r="F418">
        <v>461510</v>
      </c>
      <c r="G418">
        <v>6.8736051091449735</v>
      </c>
    </row>
    <row r="419" spans="1:7" x14ac:dyDescent="0.3">
      <c r="A419">
        <v>44931</v>
      </c>
      <c r="B419">
        <v>134.43</v>
      </c>
      <c r="C419">
        <v>-1.3899999999999864</v>
      </c>
      <c r="D419">
        <v>-1.0234133411868549</v>
      </c>
      <c r="E419">
        <v>6714235</v>
      </c>
      <c r="F419">
        <v>-1755701</v>
      </c>
      <c r="G419">
        <v>-20.728621798322916</v>
      </c>
    </row>
    <row r="420" spans="1:7" x14ac:dyDescent="0.3">
      <c r="A420">
        <v>44930</v>
      </c>
      <c r="B420">
        <v>135.82</v>
      </c>
      <c r="C420">
        <v>0.35999999999998522</v>
      </c>
      <c r="D420">
        <v>0.26576111029084987</v>
      </c>
      <c r="E420">
        <v>8469936</v>
      </c>
      <c r="F420">
        <v>1230667</v>
      </c>
      <c r="G420">
        <v>16.999879407713678</v>
      </c>
    </row>
    <row r="421" spans="1:7" x14ac:dyDescent="0.3">
      <c r="A421">
        <v>44929</v>
      </c>
      <c r="B421">
        <v>135.46</v>
      </c>
      <c r="C421">
        <v>-0.38999999999998636</v>
      </c>
      <c r="D421">
        <v>-0.28708133971290861</v>
      </c>
      <c r="E421">
        <v>7239269</v>
      </c>
      <c r="F421">
        <v>869669</v>
      </c>
      <c r="G421">
        <v>13.653431926651596</v>
      </c>
    </row>
    <row r="422" spans="1:7" x14ac:dyDescent="0.3">
      <c r="A422">
        <v>44925</v>
      </c>
      <c r="B422">
        <v>135.85</v>
      </c>
      <c r="C422">
        <v>-0.49000000000000909</v>
      </c>
      <c r="D422">
        <v>-0.35939562857562646</v>
      </c>
      <c r="E422">
        <v>6369600</v>
      </c>
      <c r="F422">
        <v>72263</v>
      </c>
      <c r="G422">
        <v>1.1475167995614655</v>
      </c>
    </row>
    <row r="423" spans="1:7" x14ac:dyDescent="0.3">
      <c r="A423">
        <v>44924</v>
      </c>
      <c r="B423">
        <v>136.34</v>
      </c>
      <c r="C423">
        <v>1.4699999999999989</v>
      </c>
      <c r="D423">
        <v>1.0899384592570616</v>
      </c>
      <c r="E423">
        <v>6297337</v>
      </c>
      <c r="F423">
        <v>1243049</v>
      </c>
      <c r="G423">
        <v>24.593948742137368</v>
      </c>
    </row>
    <row r="424" spans="1:7" x14ac:dyDescent="0.3">
      <c r="A424">
        <v>44923</v>
      </c>
      <c r="B424">
        <v>134.87</v>
      </c>
      <c r="C424">
        <v>-0.87999999999999545</v>
      </c>
      <c r="D424">
        <v>-0.64825046040515322</v>
      </c>
      <c r="E424">
        <v>5054288</v>
      </c>
      <c r="F424">
        <v>-1996190</v>
      </c>
      <c r="G424">
        <v>-28.312832122871669</v>
      </c>
    </row>
    <row r="425" spans="1:7" x14ac:dyDescent="0.3">
      <c r="A425">
        <v>44922</v>
      </c>
      <c r="B425">
        <v>135.75</v>
      </c>
      <c r="C425">
        <v>-0.34999999999999432</v>
      </c>
      <c r="D425">
        <v>-0.25716385011020892</v>
      </c>
      <c r="E425">
        <v>7050478</v>
      </c>
      <c r="F425">
        <v>3283582</v>
      </c>
      <c r="G425">
        <v>87.169436055574664</v>
      </c>
    </row>
    <row r="426" spans="1:7" x14ac:dyDescent="0.3">
      <c r="A426">
        <v>44918</v>
      </c>
      <c r="B426">
        <v>136.1</v>
      </c>
      <c r="C426">
        <v>7.9999999999984084E-2</v>
      </c>
      <c r="D426">
        <v>5.8814880164669958E-2</v>
      </c>
      <c r="E426">
        <v>3766896</v>
      </c>
      <c r="F426">
        <v>-1716405</v>
      </c>
      <c r="G426">
        <v>-31.302403424506515</v>
      </c>
    </row>
    <row r="427" spans="1:7" x14ac:dyDescent="0.3">
      <c r="A427">
        <v>44917</v>
      </c>
      <c r="B427">
        <v>136.02000000000001</v>
      </c>
      <c r="C427">
        <v>-0.18999999999999773</v>
      </c>
      <c r="D427">
        <v>-0.13949049262168542</v>
      </c>
      <c r="E427">
        <v>5483301</v>
      </c>
      <c r="F427">
        <v>-454158</v>
      </c>
      <c r="G427">
        <v>-7.6490296606679724</v>
      </c>
    </row>
    <row r="428" spans="1:7" x14ac:dyDescent="0.3">
      <c r="A428">
        <v>44916</v>
      </c>
      <c r="B428">
        <v>136.21</v>
      </c>
      <c r="C428">
        <v>1.7700000000000102</v>
      </c>
      <c r="D428">
        <v>1.3165724486759969</v>
      </c>
      <c r="E428">
        <v>5937459</v>
      </c>
      <c r="F428">
        <v>1121924</v>
      </c>
      <c r="G428">
        <v>23.298013616347923</v>
      </c>
    </row>
    <row r="429" spans="1:7" x14ac:dyDescent="0.3">
      <c r="A429">
        <v>44915</v>
      </c>
      <c r="B429">
        <v>134.44</v>
      </c>
      <c r="C429">
        <v>-3.0000000000001137E-2</v>
      </c>
      <c r="D429">
        <v>-2.2309808879304779E-2</v>
      </c>
      <c r="E429">
        <v>4815535</v>
      </c>
      <c r="F429">
        <v>-1986189</v>
      </c>
      <c r="G429">
        <v>-29.201258386844277</v>
      </c>
    </row>
    <row r="430" spans="1:7" x14ac:dyDescent="0.3">
      <c r="A430">
        <v>44914</v>
      </c>
      <c r="B430">
        <v>134.47</v>
      </c>
      <c r="C430">
        <v>-1.0600000000000023</v>
      </c>
      <c r="D430">
        <v>-0.78211466096067461</v>
      </c>
      <c r="E430">
        <v>6801724</v>
      </c>
      <c r="F430">
        <v>-4042174</v>
      </c>
      <c r="G430">
        <v>-37.276023806199582</v>
      </c>
    </row>
    <row r="431" spans="1:7" x14ac:dyDescent="0.3">
      <c r="A431">
        <v>44911</v>
      </c>
      <c r="B431">
        <v>135.53</v>
      </c>
      <c r="C431">
        <v>-2</v>
      </c>
      <c r="D431">
        <v>-1.4542281683996219</v>
      </c>
      <c r="E431">
        <v>10843898</v>
      </c>
      <c r="F431">
        <v>2095904</v>
      </c>
      <c r="G431">
        <v>23.958681270243211</v>
      </c>
    </row>
    <row r="432" spans="1:7" x14ac:dyDescent="0.3">
      <c r="A432">
        <v>44910</v>
      </c>
      <c r="B432">
        <v>137.53</v>
      </c>
      <c r="C432">
        <v>-2.5699999999999932</v>
      </c>
      <c r="D432">
        <v>-1.8344039971448918</v>
      </c>
      <c r="E432">
        <v>8747994</v>
      </c>
      <c r="F432">
        <v>-2134249</v>
      </c>
      <c r="G432">
        <v>-19.612215974225165</v>
      </c>
    </row>
    <row r="433" spans="1:7" x14ac:dyDescent="0.3">
      <c r="A433">
        <v>44909</v>
      </c>
      <c r="B433">
        <v>140.1</v>
      </c>
      <c r="C433">
        <v>0.21999999999999886</v>
      </c>
      <c r="D433">
        <v>0.15727766657134606</v>
      </c>
      <c r="E433">
        <v>10882243</v>
      </c>
      <c r="F433">
        <v>995700</v>
      </c>
      <c r="G433">
        <v>10.071265557637286</v>
      </c>
    </row>
    <row r="434" spans="1:7" x14ac:dyDescent="0.3">
      <c r="A434">
        <v>44908</v>
      </c>
      <c r="B434">
        <v>139.88</v>
      </c>
      <c r="C434">
        <v>0.43000000000000682</v>
      </c>
      <c r="D434">
        <v>0.30835424883471269</v>
      </c>
      <c r="E434">
        <v>9886543</v>
      </c>
      <c r="F434">
        <v>4216870</v>
      </c>
      <c r="G434">
        <v>74.375894341701894</v>
      </c>
    </row>
    <row r="435" spans="1:7" x14ac:dyDescent="0.3">
      <c r="A435">
        <v>44907</v>
      </c>
      <c r="B435">
        <v>139.44999999999999</v>
      </c>
      <c r="C435">
        <v>1.4699999999999989</v>
      </c>
      <c r="D435">
        <v>1.0653717930134794</v>
      </c>
      <c r="E435">
        <v>5669673</v>
      </c>
      <c r="F435">
        <v>-533318</v>
      </c>
      <c r="G435">
        <v>-8.5977555021440466</v>
      </c>
    </row>
    <row r="436" spans="1:7" x14ac:dyDescent="0.3">
      <c r="A436">
        <v>44904</v>
      </c>
      <c r="B436">
        <v>137.97999999999999</v>
      </c>
      <c r="C436">
        <v>-1.7900000000000205</v>
      </c>
      <c r="D436">
        <v>-1.2806753952922805</v>
      </c>
      <c r="E436">
        <v>6202991</v>
      </c>
      <c r="F436">
        <v>-562142</v>
      </c>
      <c r="G436">
        <v>-8.3094005690649393</v>
      </c>
    </row>
    <row r="437" spans="1:7" x14ac:dyDescent="0.3">
      <c r="A437">
        <v>44903</v>
      </c>
      <c r="B437">
        <v>139.77000000000001</v>
      </c>
      <c r="C437">
        <v>1.25</v>
      </c>
      <c r="D437">
        <v>0.90239676580999129</v>
      </c>
      <c r="E437">
        <v>6765133</v>
      </c>
      <c r="F437">
        <v>-661930</v>
      </c>
      <c r="G437">
        <v>-8.9124058864183588</v>
      </c>
    </row>
    <row r="438" spans="1:7" x14ac:dyDescent="0.3">
      <c r="A438">
        <v>44902</v>
      </c>
      <c r="B438">
        <v>138.52000000000001</v>
      </c>
      <c r="C438">
        <v>1.1300000000000239</v>
      </c>
      <c r="D438">
        <v>0.82247616274839797</v>
      </c>
      <c r="E438">
        <v>7427063</v>
      </c>
      <c r="F438">
        <v>-744466</v>
      </c>
      <c r="G438">
        <v>-9.1104859323145035</v>
      </c>
    </row>
    <row r="439" spans="1:7" x14ac:dyDescent="0.3">
      <c r="A439">
        <v>44901</v>
      </c>
      <c r="B439">
        <v>137.38999999999999</v>
      </c>
      <c r="C439">
        <v>-1.0500000000000114</v>
      </c>
      <c r="D439">
        <v>-0.75845131464895366</v>
      </c>
      <c r="E439">
        <v>8171529</v>
      </c>
      <c r="F439">
        <v>1249886</v>
      </c>
      <c r="G439">
        <v>18.057649029283944</v>
      </c>
    </row>
    <row r="440" spans="1:7" x14ac:dyDescent="0.3">
      <c r="A440">
        <v>44900</v>
      </c>
      <c r="B440">
        <v>138.44</v>
      </c>
      <c r="C440">
        <v>-1.3400000000000034</v>
      </c>
      <c r="D440">
        <v>-0.95864930605237042</v>
      </c>
      <c r="E440">
        <v>6921643</v>
      </c>
      <c r="F440">
        <v>-858115</v>
      </c>
      <c r="G440">
        <v>-11.030098879682376</v>
      </c>
    </row>
    <row r="441" spans="1:7" x14ac:dyDescent="0.3">
      <c r="A441">
        <v>44897</v>
      </c>
      <c r="B441">
        <v>139.78</v>
      </c>
      <c r="C441">
        <v>0.36000000000001364</v>
      </c>
      <c r="D441">
        <v>0.25821259503658994</v>
      </c>
      <c r="E441">
        <v>7779758</v>
      </c>
      <c r="F441">
        <v>-7360435</v>
      </c>
      <c r="G441">
        <v>-48.615199291052633</v>
      </c>
    </row>
    <row r="442" spans="1:7" x14ac:dyDescent="0.3">
      <c r="A442">
        <v>44896</v>
      </c>
      <c r="B442">
        <v>139.41999999999999</v>
      </c>
      <c r="C442">
        <v>0.39999999999997726</v>
      </c>
      <c r="D442">
        <v>0.28772838440510518</v>
      </c>
      <c r="E442">
        <v>15140193</v>
      </c>
      <c r="F442">
        <v>5762763</v>
      </c>
      <c r="G442">
        <v>61.453543241591781</v>
      </c>
    </row>
    <row r="443" spans="1:7" x14ac:dyDescent="0.3">
      <c r="A443">
        <v>44895</v>
      </c>
      <c r="B443">
        <v>139.02000000000001</v>
      </c>
      <c r="C443">
        <v>3.2400000000000091</v>
      </c>
      <c r="D443">
        <v>2.3862129916040722</v>
      </c>
      <c r="E443">
        <v>9377430</v>
      </c>
      <c r="F443">
        <v>3937797</v>
      </c>
      <c r="G443">
        <v>72.390857986191349</v>
      </c>
    </row>
    <row r="444" spans="1:7" x14ac:dyDescent="0.3">
      <c r="A444">
        <v>44894</v>
      </c>
      <c r="B444">
        <v>135.78</v>
      </c>
      <c r="C444">
        <v>-0.34000000000000341</v>
      </c>
      <c r="D444">
        <v>-0.24977960622979972</v>
      </c>
      <c r="E444">
        <v>5439633</v>
      </c>
      <c r="F444">
        <v>412762</v>
      </c>
      <c r="G444">
        <v>8.2111118427347751</v>
      </c>
    </row>
    <row r="445" spans="1:7" x14ac:dyDescent="0.3">
      <c r="A445">
        <v>44893</v>
      </c>
      <c r="B445">
        <v>136.12</v>
      </c>
      <c r="C445">
        <v>-1.0300000000000011</v>
      </c>
      <c r="D445">
        <v>-0.75100255195042009</v>
      </c>
      <c r="E445">
        <v>5026871</v>
      </c>
      <c r="F445">
        <v>1770910</v>
      </c>
      <c r="G445">
        <v>54.38977923875624</v>
      </c>
    </row>
    <row r="446" spans="1:7" x14ac:dyDescent="0.3">
      <c r="A446">
        <v>44890</v>
      </c>
      <c r="B446">
        <v>137.15</v>
      </c>
      <c r="C446">
        <v>0.81000000000000227</v>
      </c>
      <c r="D446">
        <v>0.59410297784949562</v>
      </c>
      <c r="E446">
        <v>3255961</v>
      </c>
      <c r="F446">
        <v>-2084771</v>
      </c>
      <c r="G446">
        <v>-39.035304523799361</v>
      </c>
    </row>
    <row r="447" spans="1:7" x14ac:dyDescent="0.3">
      <c r="A447">
        <v>44888</v>
      </c>
      <c r="B447">
        <v>136.34</v>
      </c>
      <c r="C447">
        <v>0.53999999999999204</v>
      </c>
      <c r="D447">
        <v>0.39764359351987627</v>
      </c>
      <c r="E447">
        <v>5340732</v>
      </c>
      <c r="F447">
        <v>-590369</v>
      </c>
      <c r="G447">
        <v>-9.9537842973842459</v>
      </c>
    </row>
    <row r="448" spans="1:7" x14ac:dyDescent="0.3">
      <c r="A448">
        <v>44887</v>
      </c>
      <c r="B448">
        <v>135.80000000000001</v>
      </c>
      <c r="C448">
        <v>1.1700000000000159</v>
      </c>
      <c r="D448">
        <v>0.86904850330536731</v>
      </c>
      <c r="E448">
        <v>5931101</v>
      </c>
      <c r="F448">
        <v>-2064461</v>
      </c>
      <c r="G448">
        <v>-25.820086192815463</v>
      </c>
    </row>
    <row r="449" spans="1:7" x14ac:dyDescent="0.3">
      <c r="A449">
        <v>44886</v>
      </c>
      <c r="B449">
        <v>134.63</v>
      </c>
      <c r="C449">
        <v>6.0000000000002274E-2</v>
      </c>
      <c r="D449">
        <v>4.4586460578139461E-2</v>
      </c>
      <c r="E449">
        <v>7995562</v>
      </c>
      <c r="F449">
        <v>1274900</v>
      </c>
      <c r="G449">
        <v>18.969857433687338</v>
      </c>
    </row>
    <row r="450" spans="1:7" x14ac:dyDescent="0.3">
      <c r="A450">
        <v>44883</v>
      </c>
      <c r="B450">
        <v>134.57</v>
      </c>
      <c r="C450">
        <v>1.6099999999999852</v>
      </c>
      <c r="D450">
        <v>1.2108904933814568</v>
      </c>
      <c r="E450">
        <v>6720662</v>
      </c>
      <c r="F450">
        <v>221822</v>
      </c>
      <c r="G450">
        <v>3.413255288636126</v>
      </c>
    </row>
    <row r="451" spans="1:7" x14ac:dyDescent="0.3">
      <c r="A451">
        <v>44882</v>
      </c>
      <c r="B451">
        <v>132.96</v>
      </c>
      <c r="C451">
        <v>-6.0000000000002274E-2</v>
      </c>
      <c r="D451">
        <v>-4.5105999097881724E-2</v>
      </c>
      <c r="E451">
        <v>6498840</v>
      </c>
      <c r="F451">
        <v>376646</v>
      </c>
      <c r="G451">
        <v>6.1521408828273003</v>
      </c>
    </row>
    <row r="452" spans="1:7" x14ac:dyDescent="0.3">
      <c r="A452">
        <v>44881</v>
      </c>
      <c r="B452">
        <v>133.02000000000001</v>
      </c>
      <c r="C452">
        <v>-6.0000000000002274E-2</v>
      </c>
      <c r="D452">
        <v>-4.5085662759244263E-2</v>
      </c>
      <c r="E452">
        <v>6122194</v>
      </c>
      <c r="F452">
        <v>-2062021</v>
      </c>
      <c r="G452">
        <v>-25.195098124865975</v>
      </c>
    </row>
    <row r="453" spans="1:7" x14ac:dyDescent="0.3">
      <c r="A453">
        <v>44880</v>
      </c>
      <c r="B453">
        <v>133.08000000000001</v>
      </c>
      <c r="C453">
        <v>-0.16999999999998749</v>
      </c>
      <c r="D453">
        <v>-0.1275797373358255</v>
      </c>
      <c r="E453">
        <v>8184215</v>
      </c>
      <c r="F453">
        <v>-2353007</v>
      </c>
      <c r="G453">
        <v>-22.33043016461075</v>
      </c>
    </row>
    <row r="454" spans="1:7" x14ac:dyDescent="0.3">
      <c r="A454">
        <v>44879</v>
      </c>
      <c r="B454">
        <v>133.25</v>
      </c>
      <c r="C454">
        <v>0.12000000000000455</v>
      </c>
      <c r="D454">
        <v>9.0137459625932961E-2</v>
      </c>
      <c r="E454">
        <v>10537222</v>
      </c>
      <c r="F454">
        <v>49979</v>
      </c>
      <c r="G454">
        <v>0.47656948542147826</v>
      </c>
    </row>
    <row r="455" spans="1:7" x14ac:dyDescent="0.3">
      <c r="A455">
        <v>44876</v>
      </c>
      <c r="B455">
        <v>133.13</v>
      </c>
      <c r="C455">
        <v>-1.6500000000000057</v>
      </c>
      <c r="D455">
        <v>-1.2242172429143832</v>
      </c>
      <c r="E455">
        <v>10487243</v>
      </c>
      <c r="F455">
        <v>-1929586</v>
      </c>
      <c r="G455">
        <v>-15.54008676450324</v>
      </c>
    </row>
    <row r="456" spans="1:7" x14ac:dyDescent="0.3">
      <c r="A456">
        <v>44875</v>
      </c>
      <c r="B456">
        <v>134.78</v>
      </c>
      <c r="C456">
        <v>3.3400000000000034</v>
      </c>
      <c r="D456">
        <v>2.5410833840535632</v>
      </c>
      <c r="E456">
        <v>12416829</v>
      </c>
      <c r="F456">
        <v>3453369</v>
      </c>
      <c r="G456">
        <v>38.527187046073728</v>
      </c>
    </row>
    <row r="457" spans="1:7" x14ac:dyDescent="0.3">
      <c r="A457">
        <v>44874</v>
      </c>
      <c r="B457">
        <v>131.44</v>
      </c>
      <c r="C457">
        <v>-1.4300000000000068</v>
      </c>
      <c r="D457">
        <v>-1.0762399337698554</v>
      </c>
      <c r="E457">
        <v>8963460</v>
      </c>
      <c r="F457">
        <v>32580</v>
      </c>
      <c r="G457">
        <v>0.3648016768784263</v>
      </c>
    </row>
    <row r="458" spans="1:7" x14ac:dyDescent="0.3">
      <c r="A458">
        <v>44873</v>
      </c>
      <c r="B458">
        <v>132.87</v>
      </c>
      <c r="C458">
        <v>0.65999999999999659</v>
      </c>
      <c r="D458">
        <v>0.49920580894031963</v>
      </c>
      <c r="E458">
        <v>8930880</v>
      </c>
      <c r="F458">
        <v>2876494</v>
      </c>
      <c r="G458">
        <v>47.510911924016739</v>
      </c>
    </row>
    <row r="459" spans="1:7" x14ac:dyDescent="0.3">
      <c r="A459">
        <v>44872</v>
      </c>
      <c r="B459">
        <v>132.21</v>
      </c>
      <c r="C459">
        <v>1.4000000000000057</v>
      </c>
      <c r="D459">
        <v>1.0702545676936057</v>
      </c>
      <c r="E459">
        <v>6054386</v>
      </c>
      <c r="F459">
        <v>-2027849</v>
      </c>
      <c r="G459">
        <v>-25.09020091595951</v>
      </c>
    </row>
    <row r="460" spans="1:7" x14ac:dyDescent="0.3">
      <c r="A460">
        <v>44869</v>
      </c>
      <c r="B460">
        <v>130.81</v>
      </c>
      <c r="C460">
        <v>0.78999999999999204</v>
      </c>
      <c r="D460">
        <v>0.60759883094907863</v>
      </c>
      <c r="E460">
        <v>8082235</v>
      </c>
      <c r="F460">
        <v>165647</v>
      </c>
      <c r="G460">
        <v>2.0924039497824061</v>
      </c>
    </row>
    <row r="461" spans="1:7" x14ac:dyDescent="0.3">
      <c r="A461">
        <v>44868</v>
      </c>
      <c r="B461">
        <v>130.02000000000001</v>
      </c>
      <c r="C461">
        <v>-0.54999999999998295</v>
      </c>
      <c r="D461">
        <v>-0.42122999157538715</v>
      </c>
      <c r="E461">
        <v>7916588</v>
      </c>
      <c r="F461">
        <v>-2314063</v>
      </c>
      <c r="G461">
        <v>-22.618922295365174</v>
      </c>
    </row>
    <row r="462" spans="1:7" x14ac:dyDescent="0.3">
      <c r="A462">
        <v>44867</v>
      </c>
      <c r="B462">
        <v>130.57</v>
      </c>
      <c r="C462">
        <v>-2.2600000000000193</v>
      </c>
      <c r="D462">
        <v>-1.7014228713393202</v>
      </c>
      <c r="E462">
        <v>10230651</v>
      </c>
      <c r="F462">
        <v>2197217</v>
      </c>
      <c r="G462">
        <v>27.350906225158507</v>
      </c>
    </row>
    <row r="463" spans="1:7" x14ac:dyDescent="0.3">
      <c r="A463">
        <v>44866</v>
      </c>
      <c r="B463">
        <v>132.83000000000001</v>
      </c>
      <c r="C463">
        <v>8.0000000000012506E-2</v>
      </c>
      <c r="D463">
        <v>6.0263653484001888E-2</v>
      </c>
      <c r="E463">
        <v>8033434</v>
      </c>
      <c r="F463">
        <v>180560</v>
      </c>
      <c r="G463">
        <v>2.2992855863980499</v>
      </c>
    </row>
    <row r="464" spans="1:7" x14ac:dyDescent="0.3">
      <c r="A464">
        <v>44865</v>
      </c>
      <c r="B464">
        <v>132.75</v>
      </c>
      <c r="C464">
        <v>-0.11000000000001364</v>
      </c>
      <c r="D464">
        <v>-8.2793918410367026E-2</v>
      </c>
      <c r="E464">
        <v>7852874</v>
      </c>
      <c r="F464">
        <v>1585729</v>
      </c>
      <c r="G464">
        <v>25.302254854483181</v>
      </c>
    </row>
    <row r="465" spans="1:7" x14ac:dyDescent="0.3">
      <c r="A465">
        <v>44862</v>
      </c>
      <c r="B465">
        <v>132.86000000000001</v>
      </c>
      <c r="C465">
        <v>2.1500000000000057</v>
      </c>
      <c r="D465">
        <v>1.6448626730931111</v>
      </c>
      <c r="E465">
        <v>6267145</v>
      </c>
      <c r="F465">
        <v>-229882</v>
      </c>
      <c r="G465">
        <v>-3.5382645015943446</v>
      </c>
    </row>
    <row r="466" spans="1:7" x14ac:dyDescent="0.3">
      <c r="A466">
        <v>44861</v>
      </c>
      <c r="B466">
        <v>130.71</v>
      </c>
      <c r="C466">
        <v>-0.68999999999999773</v>
      </c>
      <c r="D466">
        <v>-0.5251141552511398</v>
      </c>
      <c r="E466">
        <v>6497027</v>
      </c>
      <c r="F466">
        <v>-1780039</v>
      </c>
      <c r="G466">
        <v>-21.505676045110672</v>
      </c>
    </row>
    <row r="467" spans="1:7" x14ac:dyDescent="0.3">
      <c r="A467">
        <v>44860</v>
      </c>
      <c r="B467">
        <v>131.4</v>
      </c>
      <c r="C467">
        <v>1.4399999999999977</v>
      </c>
      <c r="D467">
        <v>1.108033240997228</v>
      </c>
      <c r="E467">
        <v>8277066</v>
      </c>
      <c r="F467">
        <v>1102889</v>
      </c>
      <c r="G467">
        <v>15.373038607773408</v>
      </c>
    </row>
    <row r="468" spans="1:7" x14ac:dyDescent="0.3">
      <c r="A468">
        <v>44859</v>
      </c>
      <c r="B468">
        <v>129.96</v>
      </c>
      <c r="C468">
        <v>0.98000000000001819</v>
      </c>
      <c r="D468">
        <v>0.75980772212747583</v>
      </c>
      <c r="E468">
        <v>7174177</v>
      </c>
      <c r="F468">
        <v>-237111</v>
      </c>
      <c r="G468">
        <v>-3.1993224389606771</v>
      </c>
    </row>
    <row r="469" spans="1:7" x14ac:dyDescent="0.3">
      <c r="A469">
        <v>44858</v>
      </c>
      <c r="B469">
        <v>128.97999999999999</v>
      </c>
      <c r="C469">
        <v>2.4399999999999835</v>
      </c>
      <c r="D469">
        <v>1.9282440335071782</v>
      </c>
      <c r="E469">
        <v>7411288</v>
      </c>
      <c r="F469">
        <v>-1022007</v>
      </c>
      <c r="G469">
        <v>-12.118715164120312</v>
      </c>
    </row>
    <row r="470" spans="1:7" x14ac:dyDescent="0.3">
      <c r="A470">
        <v>44855</v>
      </c>
      <c r="B470">
        <v>126.54</v>
      </c>
      <c r="C470">
        <v>2.7800000000000011</v>
      </c>
      <c r="D470">
        <v>2.2462831286360707</v>
      </c>
      <c r="E470">
        <v>8433295</v>
      </c>
      <c r="F470">
        <v>1236471</v>
      </c>
      <c r="G470">
        <v>17.180786969363151</v>
      </c>
    </row>
    <row r="471" spans="1:7" x14ac:dyDescent="0.3">
      <c r="A471">
        <v>44854</v>
      </c>
      <c r="B471">
        <v>123.76</v>
      </c>
      <c r="C471">
        <v>-1.0599999999999881</v>
      </c>
      <c r="D471">
        <v>-0.84922288094855647</v>
      </c>
      <c r="E471">
        <v>7196824</v>
      </c>
      <c r="F471">
        <v>-479406</v>
      </c>
      <c r="G471">
        <v>-6.2453313670903556</v>
      </c>
    </row>
    <row r="472" spans="1:7" x14ac:dyDescent="0.3">
      <c r="A472">
        <v>44853</v>
      </c>
      <c r="B472">
        <v>124.82</v>
      </c>
      <c r="C472">
        <v>-1.7700000000000102</v>
      </c>
      <c r="D472">
        <v>-1.398214708902765</v>
      </c>
      <c r="E472">
        <v>7676230</v>
      </c>
      <c r="F472">
        <v>-2340646</v>
      </c>
      <c r="G472">
        <v>-23.367025807247689</v>
      </c>
    </row>
    <row r="473" spans="1:7" x14ac:dyDescent="0.3">
      <c r="A473">
        <v>44852</v>
      </c>
      <c r="B473">
        <v>126.59</v>
      </c>
      <c r="C473">
        <v>0.70000000000000284</v>
      </c>
      <c r="D473">
        <v>0.55604098816427261</v>
      </c>
      <c r="E473">
        <v>10016876</v>
      </c>
      <c r="F473">
        <v>1596450</v>
      </c>
      <c r="G473">
        <v>18.959254555529615</v>
      </c>
    </row>
    <row r="474" spans="1:7" x14ac:dyDescent="0.3">
      <c r="A474">
        <v>44851</v>
      </c>
      <c r="B474">
        <v>125.89</v>
      </c>
      <c r="C474">
        <v>1.9899999999999949</v>
      </c>
      <c r="D474">
        <v>1.6061339790153308</v>
      </c>
      <c r="E474">
        <v>8420426</v>
      </c>
      <c r="F474">
        <v>-3023970</v>
      </c>
      <c r="G474">
        <v>-26.423150684404838</v>
      </c>
    </row>
    <row r="475" spans="1:7" x14ac:dyDescent="0.3">
      <c r="A475">
        <v>44848</v>
      </c>
      <c r="B475">
        <v>123.9</v>
      </c>
      <c r="C475">
        <v>-0.8399999999999892</v>
      </c>
      <c r="D475">
        <v>-0.67340067340066478</v>
      </c>
      <c r="E475">
        <v>11444396</v>
      </c>
      <c r="F475">
        <v>-2619189</v>
      </c>
      <c r="G475">
        <v>-18.62390706210401</v>
      </c>
    </row>
    <row r="476" spans="1:7" x14ac:dyDescent="0.3">
      <c r="A476">
        <v>44847</v>
      </c>
      <c r="B476">
        <v>124.74</v>
      </c>
      <c r="C476">
        <v>2.8399999999999892</v>
      </c>
      <c r="D476">
        <v>2.3297785069729198</v>
      </c>
      <c r="E476">
        <v>14063585</v>
      </c>
      <c r="F476">
        <v>4770774</v>
      </c>
      <c r="G476">
        <v>51.338330242592903</v>
      </c>
    </row>
    <row r="477" spans="1:7" x14ac:dyDescent="0.3">
      <c r="A477">
        <v>44846</v>
      </c>
      <c r="B477">
        <v>121.9</v>
      </c>
      <c r="C477">
        <v>-0.59999999999999432</v>
      </c>
      <c r="D477">
        <v>-0.48979591836734232</v>
      </c>
      <c r="E477">
        <v>9292811</v>
      </c>
      <c r="F477">
        <v>-1500090</v>
      </c>
      <c r="G477">
        <v>-13.898858147591644</v>
      </c>
    </row>
    <row r="478" spans="1:7" x14ac:dyDescent="0.3">
      <c r="A478">
        <v>44845</v>
      </c>
      <c r="B478">
        <v>122.5</v>
      </c>
      <c r="C478">
        <v>0.65000000000000568</v>
      </c>
      <c r="D478">
        <v>0.53344275748872028</v>
      </c>
      <c r="E478">
        <v>10792901</v>
      </c>
      <c r="F478">
        <v>2414947</v>
      </c>
      <c r="G478">
        <v>28.825021001547633</v>
      </c>
    </row>
    <row r="479" spans="1:7" x14ac:dyDescent="0.3">
      <c r="A479">
        <v>44844</v>
      </c>
      <c r="B479">
        <v>121.85</v>
      </c>
      <c r="C479">
        <v>-0.77000000000001023</v>
      </c>
      <c r="D479">
        <v>-0.62795628771816192</v>
      </c>
      <c r="E479">
        <v>8377954</v>
      </c>
      <c r="F479">
        <v>-1690991</v>
      </c>
      <c r="G479">
        <v>-16.79412291953129</v>
      </c>
    </row>
    <row r="480" spans="1:7" x14ac:dyDescent="0.3">
      <c r="A480">
        <v>44841</v>
      </c>
      <c r="B480">
        <v>122.62</v>
      </c>
      <c r="C480">
        <v>-2.6499999999999915</v>
      </c>
      <c r="D480">
        <v>-2.1154306697533261</v>
      </c>
      <c r="E480">
        <v>10068945</v>
      </c>
      <c r="F480">
        <v>669683</v>
      </c>
      <c r="G480">
        <v>7.1248466102977019</v>
      </c>
    </row>
    <row r="481" spans="1:7" x14ac:dyDescent="0.3">
      <c r="A481">
        <v>44840</v>
      </c>
      <c r="B481">
        <v>125.27</v>
      </c>
      <c r="C481">
        <v>-1.6200000000000045</v>
      </c>
      <c r="D481">
        <v>-1.2766963511703087</v>
      </c>
      <c r="E481">
        <v>9399262</v>
      </c>
      <c r="F481">
        <v>-514126</v>
      </c>
      <c r="G481">
        <v>-5.1861785294795277</v>
      </c>
    </row>
    <row r="482" spans="1:7" x14ac:dyDescent="0.3">
      <c r="A482">
        <v>44839</v>
      </c>
      <c r="B482">
        <v>126.89</v>
      </c>
      <c r="C482">
        <v>0.42000000000000171</v>
      </c>
      <c r="D482">
        <v>0.33209456788171243</v>
      </c>
      <c r="E482">
        <v>9913388</v>
      </c>
      <c r="F482">
        <v>-3804660</v>
      </c>
      <c r="G482">
        <v>-27.734703946217422</v>
      </c>
    </row>
    <row r="483" spans="1:7" x14ac:dyDescent="0.3">
      <c r="A483">
        <v>44838</v>
      </c>
      <c r="B483">
        <v>126.47</v>
      </c>
      <c r="C483">
        <v>2.8700000000000045</v>
      </c>
      <c r="D483">
        <v>2.3220064724919132</v>
      </c>
      <c r="E483">
        <v>13718048</v>
      </c>
      <c r="F483">
        <v>4391265</v>
      </c>
      <c r="G483">
        <v>47.082311232072193</v>
      </c>
    </row>
    <row r="484" spans="1:7" x14ac:dyDescent="0.3">
      <c r="A484">
        <v>44837</v>
      </c>
      <c r="B484">
        <v>123.6</v>
      </c>
      <c r="C484">
        <v>2.4899999999999949</v>
      </c>
      <c r="D484">
        <v>2.0559821649739862</v>
      </c>
      <c r="E484">
        <v>9326783</v>
      </c>
      <c r="F484">
        <v>-3063041</v>
      </c>
      <c r="G484">
        <v>-24.722231728231169</v>
      </c>
    </row>
    <row r="485" spans="1:7" x14ac:dyDescent="0.3">
      <c r="A485">
        <v>44834</v>
      </c>
      <c r="B485">
        <v>121.11</v>
      </c>
      <c r="C485">
        <v>-1.6899999999999977</v>
      </c>
      <c r="D485">
        <v>-1.3762214983713337</v>
      </c>
      <c r="E485">
        <v>12389824</v>
      </c>
      <c r="F485">
        <v>1598160</v>
      </c>
      <c r="G485">
        <v>14.809208292622898</v>
      </c>
    </row>
    <row r="486" spans="1:7" x14ac:dyDescent="0.3">
      <c r="A486">
        <v>44833</v>
      </c>
      <c r="B486">
        <v>122.8</v>
      </c>
      <c r="C486">
        <v>-1.0400000000000063</v>
      </c>
      <c r="D486">
        <v>-0.83979328165375178</v>
      </c>
      <c r="E486">
        <v>10791664</v>
      </c>
      <c r="F486">
        <v>-5568305</v>
      </c>
      <c r="G486">
        <v>-34.036158625972945</v>
      </c>
    </row>
    <row r="487" spans="1:7" x14ac:dyDescent="0.3">
      <c r="A487">
        <v>44832</v>
      </c>
      <c r="B487">
        <v>123.84</v>
      </c>
      <c r="C487">
        <v>2.6500000000000057</v>
      </c>
      <c r="D487">
        <v>2.1866490634540852</v>
      </c>
      <c r="E487">
        <v>16359969</v>
      </c>
      <c r="F487">
        <v>3120094</v>
      </c>
      <c r="G487">
        <v>23.56588714017315</v>
      </c>
    </row>
    <row r="488" spans="1:7" x14ac:dyDescent="0.3">
      <c r="A488">
        <v>44831</v>
      </c>
      <c r="B488">
        <v>121.19</v>
      </c>
      <c r="C488">
        <v>-0.37000000000000455</v>
      </c>
      <c r="D488">
        <v>-0.30437643961829924</v>
      </c>
      <c r="E488">
        <v>13239875</v>
      </c>
      <c r="F488">
        <v>2789281</v>
      </c>
      <c r="G488">
        <v>26.690167085239366</v>
      </c>
    </row>
    <row r="489" spans="1:7" x14ac:dyDescent="0.3">
      <c r="A489">
        <v>44830</v>
      </c>
      <c r="B489">
        <v>121.56</v>
      </c>
      <c r="C489">
        <v>-1.1700000000000017</v>
      </c>
      <c r="D489">
        <v>-0.95331214861892088</v>
      </c>
      <c r="E489">
        <v>10450594</v>
      </c>
      <c r="F489">
        <v>-6160540</v>
      </c>
      <c r="G489">
        <v>-37.086811773356352</v>
      </c>
    </row>
    <row r="490" spans="1:7" x14ac:dyDescent="0.3">
      <c r="A490">
        <v>44827</v>
      </c>
      <c r="B490">
        <v>122.73</v>
      </c>
      <c r="C490">
        <v>-0.62999999999999545</v>
      </c>
      <c r="D490">
        <v>-0.51070038910505466</v>
      </c>
      <c r="E490">
        <v>16611134</v>
      </c>
      <c r="F490">
        <v>7105544</v>
      </c>
      <c r="G490">
        <v>74.751214811495132</v>
      </c>
    </row>
    <row r="491" spans="1:7" x14ac:dyDescent="0.3">
      <c r="A491">
        <v>44826</v>
      </c>
      <c r="B491">
        <v>123.36</v>
      </c>
      <c r="C491">
        <v>0.65000000000000568</v>
      </c>
      <c r="D491">
        <v>0.52970418058838376</v>
      </c>
      <c r="E491">
        <v>9505590</v>
      </c>
      <c r="F491">
        <v>-2136800</v>
      </c>
      <c r="G491">
        <v>-18.35361983235401</v>
      </c>
    </row>
    <row r="492" spans="1:7" x14ac:dyDescent="0.3">
      <c r="A492">
        <v>44825</v>
      </c>
      <c r="B492">
        <v>122.71</v>
      </c>
      <c r="C492">
        <v>-2.0700000000000074</v>
      </c>
      <c r="D492">
        <v>-1.6589196986696646</v>
      </c>
      <c r="E492">
        <v>11642390</v>
      </c>
      <c r="F492">
        <v>2631743</v>
      </c>
      <c r="G492">
        <v>29.207036964160288</v>
      </c>
    </row>
    <row r="493" spans="1:7" x14ac:dyDescent="0.3">
      <c r="A493">
        <v>44824</v>
      </c>
      <c r="B493">
        <v>124.78</v>
      </c>
      <c r="C493">
        <v>-1.480000000000004</v>
      </c>
      <c r="D493">
        <v>-1.1721843814351369</v>
      </c>
      <c r="E493">
        <v>9010647</v>
      </c>
      <c r="F493">
        <v>-419702</v>
      </c>
      <c r="G493">
        <v>-4.4505457857392132</v>
      </c>
    </row>
    <row r="494" spans="1:7" x14ac:dyDescent="0.3">
      <c r="A494">
        <v>44823</v>
      </c>
      <c r="B494">
        <v>126.26</v>
      </c>
      <c r="C494">
        <v>-1.1899999999999977</v>
      </c>
      <c r="D494">
        <v>-0.9336994899960751</v>
      </c>
      <c r="E494">
        <v>9430349</v>
      </c>
      <c r="F494">
        <v>-1379938</v>
      </c>
      <c r="G494">
        <v>-12.765044998342782</v>
      </c>
    </row>
    <row r="495" spans="1:7" x14ac:dyDescent="0.3">
      <c r="A495">
        <v>44820</v>
      </c>
      <c r="B495">
        <v>127.45</v>
      </c>
      <c r="C495">
        <v>-0.35999999999999943</v>
      </c>
      <c r="D495">
        <v>-0.28166810108755136</v>
      </c>
      <c r="E495">
        <v>10810287</v>
      </c>
      <c r="F495">
        <v>2185847</v>
      </c>
      <c r="G495">
        <v>25.344799198556661</v>
      </c>
    </row>
    <row r="496" spans="1:7" x14ac:dyDescent="0.3">
      <c r="A496">
        <v>44819</v>
      </c>
      <c r="B496">
        <v>127.81</v>
      </c>
      <c r="C496">
        <v>0.71000000000000796</v>
      </c>
      <c r="D496">
        <v>0.55861526357199687</v>
      </c>
      <c r="E496">
        <v>8624440</v>
      </c>
      <c r="F496">
        <v>544302</v>
      </c>
      <c r="G496">
        <v>6.7362958404918336</v>
      </c>
    </row>
    <row r="497" spans="1:7" x14ac:dyDescent="0.3">
      <c r="A497">
        <v>44818</v>
      </c>
      <c r="B497">
        <v>127.1</v>
      </c>
      <c r="C497">
        <v>6.9999999999993179E-2</v>
      </c>
      <c r="D497">
        <v>5.5105093285045405E-2</v>
      </c>
      <c r="E497">
        <v>8080138</v>
      </c>
      <c r="F497">
        <v>-3848323</v>
      </c>
      <c r="G497">
        <v>-32.261689081265388</v>
      </c>
    </row>
    <row r="498" spans="1:7" x14ac:dyDescent="0.3">
      <c r="A498">
        <v>44817</v>
      </c>
      <c r="B498">
        <v>127.03</v>
      </c>
      <c r="C498">
        <v>-4.3400000000000034</v>
      </c>
      <c r="D498">
        <v>-3.3036461901499607</v>
      </c>
      <c r="E498">
        <v>11928461</v>
      </c>
      <c r="F498">
        <v>3945911</v>
      </c>
      <c r="G498">
        <v>49.431710418350029</v>
      </c>
    </row>
    <row r="499" spans="1:7" x14ac:dyDescent="0.3">
      <c r="A499">
        <v>44816</v>
      </c>
      <c r="B499">
        <v>131.37</v>
      </c>
      <c r="C499">
        <v>0.87000000000000455</v>
      </c>
      <c r="D499">
        <v>0.66666666666667018</v>
      </c>
      <c r="E499">
        <v>7982550</v>
      </c>
      <c r="F499">
        <v>-897822</v>
      </c>
      <c r="G499">
        <v>-10.110184573348954</v>
      </c>
    </row>
    <row r="500" spans="1:7" x14ac:dyDescent="0.3">
      <c r="A500">
        <v>44813</v>
      </c>
      <c r="B500">
        <v>130.5</v>
      </c>
      <c r="C500">
        <v>1.1399999999999864</v>
      </c>
      <c r="D500">
        <v>0.88126159554729921</v>
      </c>
      <c r="E500">
        <v>8880372</v>
      </c>
      <c r="F500">
        <v>-514388</v>
      </c>
      <c r="G500">
        <v>-5.4752649349211691</v>
      </c>
    </row>
    <row r="501" spans="1:7" x14ac:dyDescent="0.3">
      <c r="A501">
        <v>44812</v>
      </c>
      <c r="B501">
        <v>129.36000000000001</v>
      </c>
      <c r="C501">
        <v>2.210000000000008</v>
      </c>
      <c r="D501">
        <v>1.7381046008651262</v>
      </c>
      <c r="E501">
        <v>9394760</v>
      </c>
      <c r="F501">
        <v>356320</v>
      </c>
      <c r="G501">
        <v>3.942273224140449</v>
      </c>
    </row>
    <row r="502" spans="1:7" x14ac:dyDescent="0.3">
      <c r="A502">
        <v>44811</v>
      </c>
      <c r="B502">
        <v>127.15</v>
      </c>
      <c r="C502">
        <v>2.0400000000000063</v>
      </c>
      <c r="D502">
        <v>1.6305651027096206</v>
      </c>
      <c r="E502">
        <v>9038440</v>
      </c>
      <c r="F502">
        <v>-625129</v>
      </c>
      <c r="G502">
        <v>-6.4689246798982865</v>
      </c>
    </row>
    <row r="503" spans="1:7" x14ac:dyDescent="0.3">
      <c r="A503">
        <v>44810</v>
      </c>
      <c r="B503">
        <v>125.11</v>
      </c>
      <c r="C503">
        <v>0.12000000000000455</v>
      </c>
      <c r="D503">
        <v>9.6007680614452792E-2</v>
      </c>
      <c r="E503">
        <v>9663569</v>
      </c>
      <c r="F503">
        <v>-66709</v>
      </c>
      <c r="G503">
        <v>-0.68558164525206777</v>
      </c>
    </row>
    <row r="504" spans="1:7" x14ac:dyDescent="0.3">
      <c r="A504">
        <v>44806</v>
      </c>
      <c r="B504">
        <v>124.99</v>
      </c>
      <c r="C504">
        <v>-1.8200000000000074</v>
      </c>
      <c r="D504">
        <v>-1.4352180427411145</v>
      </c>
      <c r="E504">
        <v>9730278</v>
      </c>
      <c r="F504">
        <v>-1482097</v>
      </c>
      <c r="G504">
        <v>-13.218403772617309</v>
      </c>
    </row>
    <row r="505" spans="1:7" x14ac:dyDescent="0.3">
      <c r="A505">
        <v>44805</v>
      </c>
      <c r="B505">
        <v>126.81</v>
      </c>
      <c r="C505">
        <v>2.0499999999999972</v>
      </c>
      <c r="D505">
        <v>1.6431548573260637</v>
      </c>
      <c r="E505">
        <v>11212375</v>
      </c>
      <c r="F505">
        <v>2257843</v>
      </c>
      <c r="G505">
        <v>25.214528241118575</v>
      </c>
    </row>
    <row r="506" spans="1:7" x14ac:dyDescent="0.3">
      <c r="A506">
        <v>44804</v>
      </c>
      <c r="B506">
        <v>124.76</v>
      </c>
      <c r="C506">
        <v>-0.79999999999999716</v>
      </c>
      <c r="D506">
        <v>-0.63714558776680241</v>
      </c>
      <c r="E506">
        <v>8954532</v>
      </c>
      <c r="F506">
        <v>1044034</v>
      </c>
      <c r="G506">
        <v>13.198081840106653</v>
      </c>
    </row>
    <row r="507" spans="1:7" x14ac:dyDescent="0.3">
      <c r="A507">
        <v>44803</v>
      </c>
      <c r="B507">
        <v>125.56</v>
      </c>
      <c r="C507">
        <v>-0.84000000000000341</v>
      </c>
      <c r="D507">
        <v>-0.66455696202531911</v>
      </c>
      <c r="E507">
        <v>7910498</v>
      </c>
      <c r="F507">
        <v>1182830</v>
      </c>
      <c r="G507">
        <v>17.581575071778214</v>
      </c>
    </row>
    <row r="508" spans="1:7" x14ac:dyDescent="0.3">
      <c r="A508">
        <v>44802</v>
      </c>
      <c r="B508">
        <v>126.4</v>
      </c>
      <c r="C508">
        <v>-0.89000000000000057</v>
      </c>
      <c r="D508">
        <v>-0.6991908241024436</v>
      </c>
      <c r="E508">
        <v>6727668</v>
      </c>
      <c r="F508">
        <v>-2317049</v>
      </c>
      <c r="G508">
        <v>-25.617705893948919</v>
      </c>
    </row>
    <row r="509" spans="1:7" x14ac:dyDescent="0.3">
      <c r="A509">
        <v>44799</v>
      </c>
      <c r="B509">
        <v>127.29</v>
      </c>
      <c r="C509">
        <v>-3.6499999999999915</v>
      </c>
      <c r="D509">
        <v>-2.7875362761570122</v>
      </c>
      <c r="E509">
        <v>9044717</v>
      </c>
      <c r="F509">
        <v>3408065</v>
      </c>
      <c r="G509">
        <v>60.46257601143374</v>
      </c>
    </row>
    <row r="510" spans="1:7" x14ac:dyDescent="0.3">
      <c r="A510">
        <v>44798</v>
      </c>
      <c r="B510">
        <v>130.94</v>
      </c>
      <c r="C510">
        <v>1.4300000000000068</v>
      </c>
      <c r="D510">
        <v>1.1041618407845009</v>
      </c>
      <c r="E510">
        <v>5636652</v>
      </c>
      <c r="F510">
        <v>-1082956</v>
      </c>
      <c r="G510">
        <v>-16.116356787479269</v>
      </c>
    </row>
    <row r="511" spans="1:7" x14ac:dyDescent="0.3">
      <c r="A511">
        <v>44797</v>
      </c>
      <c r="B511">
        <v>129.51</v>
      </c>
      <c r="C511">
        <v>0.15999999999999659</v>
      </c>
      <c r="D511">
        <v>0.12369540007730699</v>
      </c>
      <c r="E511">
        <v>6719608</v>
      </c>
      <c r="F511">
        <v>-782315</v>
      </c>
      <c r="G511">
        <v>-10.428192878012744</v>
      </c>
    </row>
    <row r="512" spans="1:7" x14ac:dyDescent="0.3">
      <c r="A512">
        <v>44796</v>
      </c>
      <c r="B512">
        <v>129.35</v>
      </c>
      <c r="C512">
        <v>-1.8300000000000125</v>
      </c>
      <c r="D512">
        <v>-1.3950297301417993</v>
      </c>
      <c r="E512">
        <v>7501923</v>
      </c>
      <c r="F512">
        <v>1081555</v>
      </c>
      <c r="G512">
        <v>16.845685480956856</v>
      </c>
    </row>
    <row r="513" spans="1:7" x14ac:dyDescent="0.3">
      <c r="A513">
        <v>44795</v>
      </c>
      <c r="B513">
        <v>131.18</v>
      </c>
      <c r="C513">
        <v>-1.7399999999999807</v>
      </c>
      <c r="D513">
        <v>-1.3090580800481348</v>
      </c>
      <c r="E513">
        <v>6420368</v>
      </c>
      <c r="F513">
        <v>473651</v>
      </c>
      <c r="G513">
        <v>7.9649157678093641</v>
      </c>
    </row>
    <row r="514" spans="1:7" x14ac:dyDescent="0.3">
      <c r="A514">
        <v>44792</v>
      </c>
      <c r="B514">
        <v>132.91999999999999</v>
      </c>
      <c r="C514">
        <v>0.35999999999998522</v>
      </c>
      <c r="D514">
        <v>0.27157513578755677</v>
      </c>
      <c r="E514">
        <v>5946717</v>
      </c>
      <c r="F514">
        <v>-1107068</v>
      </c>
      <c r="G514">
        <v>-15.694666055174633</v>
      </c>
    </row>
    <row r="515" spans="1:7" x14ac:dyDescent="0.3">
      <c r="A515">
        <v>44791</v>
      </c>
      <c r="B515">
        <v>132.56</v>
      </c>
      <c r="C515">
        <v>-0.59000000000000341</v>
      </c>
      <c r="D515">
        <v>-0.44310927525347604</v>
      </c>
      <c r="E515">
        <v>7053785</v>
      </c>
      <c r="F515">
        <v>-197969</v>
      </c>
      <c r="G515">
        <v>-2.7299464377859479</v>
      </c>
    </row>
    <row r="516" spans="1:7" x14ac:dyDescent="0.3">
      <c r="A516">
        <v>44790</v>
      </c>
      <c r="B516">
        <v>133.15</v>
      </c>
      <c r="C516">
        <v>-0.78000000000000114</v>
      </c>
      <c r="D516">
        <v>-0.58239378779959761</v>
      </c>
      <c r="E516">
        <v>7251754</v>
      </c>
      <c r="F516">
        <v>113311</v>
      </c>
      <c r="G516">
        <v>1.5873349412469919</v>
      </c>
    </row>
    <row r="517" spans="1:7" x14ac:dyDescent="0.3">
      <c r="A517">
        <v>44789</v>
      </c>
      <c r="B517">
        <v>133.93</v>
      </c>
      <c r="C517">
        <v>-0.35999999999998522</v>
      </c>
      <c r="D517">
        <v>-0.26807655074836939</v>
      </c>
      <c r="E517">
        <v>7138443</v>
      </c>
      <c r="F517">
        <v>-347641</v>
      </c>
      <c r="G517">
        <v>-4.6438298047417046</v>
      </c>
    </row>
    <row r="518" spans="1:7" x14ac:dyDescent="0.3">
      <c r="A518">
        <v>44788</v>
      </c>
      <c r="B518">
        <v>134.29</v>
      </c>
      <c r="C518">
        <v>0.66999999999998749</v>
      </c>
      <c r="D518">
        <v>0.5014219428229213</v>
      </c>
      <c r="E518">
        <v>7486084</v>
      </c>
      <c r="F518">
        <v>-29427</v>
      </c>
      <c r="G518">
        <v>-0.39155022193434352</v>
      </c>
    </row>
    <row r="519" spans="1:7" x14ac:dyDescent="0.3">
      <c r="A519">
        <v>44785</v>
      </c>
      <c r="B519">
        <v>133.62</v>
      </c>
      <c r="C519">
        <v>1.6899999999999977</v>
      </c>
      <c r="D519">
        <v>1.2809823391192281</v>
      </c>
      <c r="E519">
        <v>7515511</v>
      </c>
      <c r="F519">
        <v>-955903</v>
      </c>
      <c r="G519">
        <v>-11.283865952012262</v>
      </c>
    </row>
    <row r="520" spans="1:7" x14ac:dyDescent="0.3">
      <c r="A520">
        <v>44784</v>
      </c>
      <c r="B520">
        <v>131.93</v>
      </c>
      <c r="C520">
        <v>-0.85999999999998522</v>
      </c>
      <c r="D520">
        <v>-0.6476391294525079</v>
      </c>
      <c r="E520">
        <v>8471414</v>
      </c>
      <c r="F520">
        <v>1735110</v>
      </c>
      <c r="G520">
        <v>25.757596450516484</v>
      </c>
    </row>
    <row r="521" spans="1:7" x14ac:dyDescent="0.3">
      <c r="A521">
        <v>44783</v>
      </c>
      <c r="B521">
        <v>132.79</v>
      </c>
      <c r="C521">
        <v>1.4299999999999784</v>
      </c>
      <c r="D521">
        <v>1.0886114494518715</v>
      </c>
      <c r="E521">
        <v>6736304</v>
      </c>
      <c r="F521">
        <v>933621</v>
      </c>
      <c r="G521">
        <v>16.089471025730685</v>
      </c>
    </row>
    <row r="522" spans="1:7" x14ac:dyDescent="0.3">
      <c r="A522">
        <v>44782</v>
      </c>
      <c r="B522">
        <v>131.36000000000001</v>
      </c>
      <c r="C522">
        <v>-0.39999999999997726</v>
      </c>
      <c r="D522">
        <v>-0.30358227079536831</v>
      </c>
      <c r="E522">
        <v>5802683</v>
      </c>
      <c r="F522">
        <v>-1272417</v>
      </c>
      <c r="G522">
        <v>-17.984438382496361</v>
      </c>
    </row>
    <row r="523" spans="1:7" x14ac:dyDescent="0.3">
      <c r="A523">
        <v>44781</v>
      </c>
      <c r="B523">
        <v>131.76</v>
      </c>
      <c r="C523">
        <v>0.31000000000000227</v>
      </c>
      <c r="D523">
        <v>0.23583111449220412</v>
      </c>
      <c r="E523">
        <v>7075100</v>
      </c>
      <c r="F523">
        <v>-1808322</v>
      </c>
      <c r="G523">
        <v>-20.356142036255847</v>
      </c>
    </row>
    <row r="524" spans="1:7" x14ac:dyDescent="0.3">
      <c r="A524">
        <v>44778</v>
      </c>
      <c r="B524">
        <v>131.44999999999999</v>
      </c>
      <c r="C524">
        <v>-5.0000000000011369E-2</v>
      </c>
      <c r="D524">
        <v>-3.8022813688221573E-2</v>
      </c>
      <c r="E524">
        <v>8883422</v>
      </c>
      <c r="F524">
        <v>3390408</v>
      </c>
      <c r="G524">
        <v>61.722180209262163</v>
      </c>
    </row>
    <row r="525" spans="1:7" x14ac:dyDescent="0.3">
      <c r="A525">
        <v>44777</v>
      </c>
      <c r="B525">
        <v>131.5</v>
      </c>
      <c r="C525">
        <v>-0.65000000000000568</v>
      </c>
      <c r="D525">
        <v>-0.49186530457813521</v>
      </c>
      <c r="E525">
        <v>5493014</v>
      </c>
      <c r="F525">
        <v>-1332696</v>
      </c>
      <c r="G525">
        <v>-19.524650182911376</v>
      </c>
    </row>
    <row r="526" spans="1:7" x14ac:dyDescent="0.3">
      <c r="A526">
        <v>44776</v>
      </c>
      <c r="B526">
        <v>132.15</v>
      </c>
      <c r="C526">
        <v>1.2000000000000171</v>
      </c>
      <c r="D526">
        <v>0.91638029782360986</v>
      </c>
      <c r="E526">
        <v>6825710</v>
      </c>
      <c r="F526">
        <v>-1109371</v>
      </c>
      <c r="G526">
        <v>-13.980588225879483</v>
      </c>
    </row>
    <row r="527" spans="1:7" x14ac:dyDescent="0.3">
      <c r="A527">
        <v>44775</v>
      </c>
      <c r="B527">
        <v>130.94999999999999</v>
      </c>
      <c r="C527">
        <v>-0.46999999999999886</v>
      </c>
      <c r="D527">
        <v>-0.35763201947953044</v>
      </c>
      <c r="E527">
        <v>7935081</v>
      </c>
      <c r="F527">
        <v>269679</v>
      </c>
      <c r="G527">
        <v>3.5181325128153746</v>
      </c>
    </row>
    <row r="528" spans="1:7" x14ac:dyDescent="0.3">
      <c r="A528">
        <v>44774</v>
      </c>
      <c r="B528">
        <v>131.41999999999999</v>
      </c>
      <c r="C528">
        <v>-0.98000000000001819</v>
      </c>
      <c r="D528">
        <v>-0.74018126888218894</v>
      </c>
      <c r="E528">
        <v>7665402</v>
      </c>
      <c r="F528">
        <v>-644159</v>
      </c>
      <c r="G528">
        <v>-7.7520220382280121</v>
      </c>
    </row>
    <row r="529" spans="1:7" x14ac:dyDescent="0.3">
      <c r="A529">
        <v>44771</v>
      </c>
      <c r="B529">
        <v>132.4</v>
      </c>
      <c r="C529">
        <v>-0.43999999999999773</v>
      </c>
      <c r="D529">
        <v>-0.33122553447756525</v>
      </c>
      <c r="E529">
        <v>8309561</v>
      </c>
      <c r="F529">
        <v>-2743221</v>
      </c>
      <c r="G529">
        <v>-24.819280792835688</v>
      </c>
    </row>
    <row r="530" spans="1:7" x14ac:dyDescent="0.3">
      <c r="A530">
        <v>44770</v>
      </c>
      <c r="B530">
        <v>132.84</v>
      </c>
      <c r="C530">
        <v>0.84000000000000341</v>
      </c>
      <c r="D530">
        <v>0.63636363636363891</v>
      </c>
      <c r="E530">
        <v>11052782</v>
      </c>
      <c r="F530">
        <v>3372067</v>
      </c>
      <c r="G530">
        <v>43.903035069000737</v>
      </c>
    </row>
    <row r="531" spans="1:7" x14ac:dyDescent="0.3">
      <c r="A531">
        <v>44769</v>
      </c>
      <c r="B531">
        <v>132</v>
      </c>
      <c r="C531">
        <v>0.81999999999999318</v>
      </c>
      <c r="D531">
        <v>0.62509528891598809</v>
      </c>
      <c r="E531">
        <v>7680715</v>
      </c>
      <c r="F531">
        <v>198314</v>
      </c>
      <c r="G531">
        <v>2.6504059325342229</v>
      </c>
    </row>
    <row r="532" spans="1:7" x14ac:dyDescent="0.3">
      <c r="A532">
        <v>44768</v>
      </c>
      <c r="B532">
        <v>131.18</v>
      </c>
      <c r="C532">
        <v>0.67000000000001592</v>
      </c>
      <c r="D532">
        <v>0.51337062294078306</v>
      </c>
      <c r="E532">
        <v>7482401</v>
      </c>
      <c r="F532">
        <v>1993362</v>
      </c>
      <c r="G532">
        <v>36.315318583088953</v>
      </c>
    </row>
    <row r="533" spans="1:7" x14ac:dyDescent="0.3">
      <c r="A533">
        <v>44767</v>
      </c>
      <c r="B533">
        <v>130.51</v>
      </c>
      <c r="C533">
        <v>0.6799999999999784</v>
      </c>
      <c r="D533">
        <v>0.5237618424092878</v>
      </c>
      <c r="E533">
        <v>5489039</v>
      </c>
      <c r="F533">
        <v>-3168213</v>
      </c>
      <c r="G533">
        <v>-36.596058425930075</v>
      </c>
    </row>
    <row r="534" spans="1:7" x14ac:dyDescent="0.3">
      <c r="A534">
        <v>44764</v>
      </c>
      <c r="B534">
        <v>129.83000000000001</v>
      </c>
      <c r="C534">
        <v>-0.53999999999999204</v>
      </c>
      <c r="D534">
        <v>-0.41420572217534096</v>
      </c>
      <c r="E534">
        <v>8657252</v>
      </c>
      <c r="F534">
        <v>-850420</v>
      </c>
      <c r="G534">
        <v>-8.9445660304646601</v>
      </c>
    </row>
    <row r="535" spans="1:7" x14ac:dyDescent="0.3">
      <c r="A535">
        <v>44763</v>
      </c>
      <c r="B535">
        <v>130.37</v>
      </c>
      <c r="C535">
        <v>2.0300000000000011</v>
      </c>
      <c r="D535">
        <v>1.5817360137135741</v>
      </c>
      <c r="E535">
        <v>9507672</v>
      </c>
      <c r="F535">
        <v>1908146</v>
      </c>
      <c r="G535">
        <v>25.108750203631121</v>
      </c>
    </row>
    <row r="536" spans="1:7" x14ac:dyDescent="0.3">
      <c r="A536">
        <v>44762</v>
      </c>
      <c r="B536">
        <v>128.34</v>
      </c>
      <c r="C536">
        <v>-1.2800000000000011</v>
      </c>
      <c r="D536">
        <v>-0.98750192871470532</v>
      </c>
      <c r="E536">
        <v>7599526</v>
      </c>
      <c r="F536">
        <v>1013753</v>
      </c>
      <c r="G536">
        <v>15.393075345900929</v>
      </c>
    </row>
    <row r="537" spans="1:7" x14ac:dyDescent="0.3">
      <c r="A537">
        <v>44761</v>
      </c>
      <c r="B537">
        <v>129.62</v>
      </c>
      <c r="C537">
        <v>2.1700000000000017</v>
      </c>
      <c r="D537">
        <v>1.7026284817575532</v>
      </c>
      <c r="E537">
        <v>6585773</v>
      </c>
      <c r="F537">
        <v>-462127</v>
      </c>
      <c r="G537">
        <v>-6.5569460406645952</v>
      </c>
    </row>
    <row r="538" spans="1:7" x14ac:dyDescent="0.3">
      <c r="A538">
        <v>44760</v>
      </c>
      <c r="B538">
        <v>127.45</v>
      </c>
      <c r="C538">
        <v>-2.7499999999999858</v>
      </c>
      <c r="D538">
        <v>-2.1121351766512948</v>
      </c>
      <c r="E538">
        <v>7047900</v>
      </c>
      <c r="F538">
        <v>-2636855</v>
      </c>
      <c r="G538">
        <v>-27.226863250541701</v>
      </c>
    </row>
    <row r="539" spans="1:7" x14ac:dyDescent="0.3">
      <c r="A539">
        <v>44757</v>
      </c>
      <c r="B539">
        <v>130.19999999999999</v>
      </c>
      <c r="C539">
        <v>3.0699999999999932</v>
      </c>
      <c r="D539">
        <v>2.4148509399826894</v>
      </c>
      <c r="E539">
        <v>9684755</v>
      </c>
      <c r="F539">
        <v>1899805</v>
      </c>
      <c r="G539">
        <v>24.403560716510704</v>
      </c>
    </row>
    <row r="540" spans="1:7" x14ac:dyDescent="0.3">
      <c r="A540">
        <v>44756</v>
      </c>
      <c r="B540">
        <v>127.13</v>
      </c>
      <c r="C540">
        <v>-0.37000000000000455</v>
      </c>
      <c r="D540">
        <v>-0.29019607843137613</v>
      </c>
      <c r="E540">
        <v>7784950</v>
      </c>
      <c r="F540">
        <v>-1511536</v>
      </c>
      <c r="G540">
        <v>-16.259218805901497</v>
      </c>
    </row>
    <row r="541" spans="1:7" x14ac:dyDescent="0.3">
      <c r="A541">
        <v>44755</v>
      </c>
      <c r="B541">
        <v>127.5</v>
      </c>
      <c r="C541">
        <v>-1.25</v>
      </c>
      <c r="D541">
        <v>-0.970873786407767</v>
      </c>
      <c r="E541">
        <v>9296486</v>
      </c>
      <c r="F541">
        <v>16073</v>
      </c>
      <c r="G541">
        <v>0.17319272321177948</v>
      </c>
    </row>
    <row r="542" spans="1:7" x14ac:dyDescent="0.3">
      <c r="A542">
        <v>44754</v>
      </c>
      <c r="B542">
        <v>128.75</v>
      </c>
      <c r="C542">
        <v>-1.6599999999999966</v>
      </c>
      <c r="D542">
        <v>-1.2729085192853282</v>
      </c>
      <c r="E542">
        <v>9280413</v>
      </c>
      <c r="F542">
        <v>2253069</v>
      </c>
      <c r="G542">
        <v>32.061458781582346</v>
      </c>
    </row>
    <row r="543" spans="1:7" x14ac:dyDescent="0.3">
      <c r="A543">
        <v>44753</v>
      </c>
      <c r="B543">
        <v>130.41</v>
      </c>
      <c r="C543">
        <v>-0.33000000000001251</v>
      </c>
      <c r="D543">
        <v>-0.25240936209271264</v>
      </c>
      <c r="E543">
        <v>7027344</v>
      </c>
      <c r="F543">
        <v>521498</v>
      </c>
      <c r="G543">
        <v>8.0158368335186534</v>
      </c>
    </row>
    <row r="544" spans="1:7" x14ac:dyDescent="0.3">
      <c r="A544">
        <v>44750</v>
      </c>
      <c r="B544">
        <v>130.74</v>
      </c>
      <c r="C544">
        <v>0.39000000000001478</v>
      </c>
      <c r="D544">
        <v>0.29919447640967761</v>
      </c>
      <c r="E544">
        <v>6505846</v>
      </c>
      <c r="F544">
        <v>-299657</v>
      </c>
      <c r="G544">
        <v>-4.4031572684634774</v>
      </c>
    </row>
    <row r="545" spans="1:7" x14ac:dyDescent="0.3">
      <c r="A545">
        <v>44749</v>
      </c>
      <c r="B545">
        <v>130.35</v>
      </c>
      <c r="C545">
        <v>0.54999999999998295</v>
      </c>
      <c r="D545">
        <v>0.42372881355930886</v>
      </c>
      <c r="E545">
        <v>6805503</v>
      </c>
      <c r="F545">
        <v>-2227795</v>
      </c>
      <c r="G545">
        <v>-24.662033733416077</v>
      </c>
    </row>
    <row r="546" spans="1:7" x14ac:dyDescent="0.3">
      <c r="A546">
        <v>44748</v>
      </c>
      <c r="B546">
        <v>129.80000000000001</v>
      </c>
      <c r="C546">
        <v>0.87000000000000455</v>
      </c>
      <c r="D546">
        <v>0.67478476692779377</v>
      </c>
      <c r="E546">
        <v>9033298</v>
      </c>
      <c r="F546">
        <v>-953733</v>
      </c>
      <c r="G546">
        <v>-9.5497150254164627</v>
      </c>
    </row>
    <row r="547" spans="1:7" x14ac:dyDescent="0.3">
      <c r="A547">
        <v>44747</v>
      </c>
      <c r="B547">
        <v>128.93</v>
      </c>
      <c r="C547">
        <v>-0.75</v>
      </c>
      <c r="D547">
        <v>-0.57834669956816775</v>
      </c>
      <c r="E547">
        <v>9987031</v>
      </c>
      <c r="F547">
        <v>620278</v>
      </c>
      <c r="G547">
        <v>6.6221240167216964</v>
      </c>
    </row>
    <row r="548" spans="1:7" x14ac:dyDescent="0.3">
      <c r="A548">
        <v>44743</v>
      </c>
      <c r="B548">
        <v>129.68</v>
      </c>
      <c r="C548">
        <v>1.4399999999999977</v>
      </c>
      <c r="D548">
        <v>1.1228945726762303</v>
      </c>
      <c r="E548">
        <v>9366753</v>
      </c>
      <c r="F548">
        <v>-1330917</v>
      </c>
      <c r="G548">
        <v>-12.441185790924566</v>
      </c>
    </row>
    <row r="549" spans="1:7" x14ac:dyDescent="0.3">
      <c r="A549">
        <v>44742</v>
      </c>
      <c r="B549">
        <v>128.24</v>
      </c>
      <c r="C549">
        <v>-0.28999999999999204</v>
      </c>
      <c r="D549">
        <v>-0.22562825799423639</v>
      </c>
      <c r="E549">
        <v>10697670</v>
      </c>
      <c r="F549">
        <v>1540006</v>
      </c>
      <c r="G549">
        <v>16.816581171792283</v>
      </c>
    </row>
    <row r="550" spans="1:7" x14ac:dyDescent="0.3">
      <c r="A550">
        <v>44741</v>
      </c>
      <c r="B550">
        <v>128.53</v>
      </c>
      <c r="C550">
        <v>1.1099999999999994</v>
      </c>
      <c r="D550">
        <v>0.87113482969706435</v>
      </c>
      <c r="E550">
        <v>9157664</v>
      </c>
      <c r="F550">
        <v>1638908</v>
      </c>
      <c r="G550">
        <v>21.797595240489251</v>
      </c>
    </row>
    <row r="551" spans="1:7" x14ac:dyDescent="0.3">
      <c r="A551">
        <v>44740</v>
      </c>
      <c r="B551">
        <v>127.42</v>
      </c>
      <c r="C551">
        <v>-2.2600000000000051</v>
      </c>
      <c r="D551">
        <v>-1.7427513880320828</v>
      </c>
      <c r="E551">
        <v>7518756</v>
      </c>
      <c r="F551">
        <v>-1444841</v>
      </c>
      <c r="G551">
        <v>-16.118986607720093</v>
      </c>
    </row>
    <row r="552" spans="1:7" x14ac:dyDescent="0.3">
      <c r="A552">
        <v>44739</v>
      </c>
      <c r="B552">
        <v>129.68</v>
      </c>
      <c r="C552">
        <v>0.48000000000001819</v>
      </c>
      <c r="D552">
        <v>0.3715170278637912</v>
      </c>
      <c r="E552">
        <v>8963597</v>
      </c>
      <c r="F552">
        <v>-1484510</v>
      </c>
      <c r="G552">
        <v>-14.208411150460078</v>
      </c>
    </row>
    <row r="553" spans="1:7" x14ac:dyDescent="0.3">
      <c r="A553">
        <v>44736</v>
      </c>
      <c r="B553">
        <v>129.19999999999999</v>
      </c>
      <c r="C553">
        <v>2.1099999999999852</v>
      </c>
      <c r="D553">
        <v>1.6602407742544536</v>
      </c>
      <c r="E553">
        <v>10448107</v>
      </c>
      <c r="F553">
        <v>-1495209</v>
      </c>
      <c r="G553">
        <v>-12.519211582444942</v>
      </c>
    </row>
    <row r="554" spans="1:7" x14ac:dyDescent="0.3">
      <c r="A554">
        <v>44735</v>
      </c>
      <c r="B554">
        <v>127.09</v>
      </c>
      <c r="C554">
        <v>2.7900000000000063</v>
      </c>
      <c r="D554">
        <v>2.2445695897023383</v>
      </c>
      <c r="E554">
        <v>11943316</v>
      </c>
      <c r="F554">
        <v>1754416</v>
      </c>
      <c r="G554">
        <v>17.218895072088252</v>
      </c>
    </row>
    <row r="555" spans="1:7" x14ac:dyDescent="0.3">
      <c r="A555">
        <v>44734</v>
      </c>
      <c r="B555">
        <v>124.3</v>
      </c>
      <c r="C555">
        <v>1.7000000000000028</v>
      </c>
      <c r="D555">
        <v>1.3866231647634608</v>
      </c>
      <c r="E555">
        <v>10188900</v>
      </c>
      <c r="F555">
        <v>2201723</v>
      </c>
      <c r="G555">
        <v>27.565721906500883</v>
      </c>
    </row>
    <row r="556" spans="1:7" x14ac:dyDescent="0.3">
      <c r="A556">
        <v>44733</v>
      </c>
      <c r="B556">
        <v>122.6</v>
      </c>
      <c r="C556">
        <v>2.7099999999999937</v>
      </c>
      <c r="D556">
        <v>2.2604053715906196</v>
      </c>
      <c r="E556">
        <v>7987177</v>
      </c>
      <c r="F556">
        <v>-5737991</v>
      </c>
      <c r="G556">
        <v>-41.806344374072509</v>
      </c>
    </row>
    <row r="557" spans="1:7" x14ac:dyDescent="0.3">
      <c r="A557">
        <v>44729</v>
      </c>
      <c r="B557">
        <v>119.89</v>
      </c>
      <c r="C557">
        <v>-6.9999999999993179E-2</v>
      </c>
      <c r="D557">
        <v>-5.835278426141479E-2</v>
      </c>
      <c r="E557">
        <v>13725168</v>
      </c>
      <c r="F557">
        <v>4341876</v>
      </c>
      <c r="G557">
        <v>46.272416972636044</v>
      </c>
    </row>
    <row r="558" spans="1:7" x14ac:dyDescent="0.3">
      <c r="A558">
        <v>44728</v>
      </c>
      <c r="B558">
        <v>119.96</v>
      </c>
      <c r="C558">
        <v>-1.7900000000000063</v>
      </c>
      <c r="D558">
        <v>-1.4702258726899435</v>
      </c>
      <c r="E558">
        <v>9383292</v>
      </c>
      <c r="F558">
        <v>-918347</v>
      </c>
      <c r="G558">
        <v>-8.9145717492138878</v>
      </c>
    </row>
    <row r="559" spans="1:7" x14ac:dyDescent="0.3">
      <c r="A559">
        <v>44727</v>
      </c>
      <c r="B559">
        <v>121.75</v>
      </c>
      <c r="C559">
        <v>1.2199999999999989</v>
      </c>
      <c r="D559">
        <v>1.0121961337426357</v>
      </c>
      <c r="E559">
        <v>10301639</v>
      </c>
      <c r="F559">
        <v>1002135</v>
      </c>
      <c r="G559">
        <v>10.77621989301795</v>
      </c>
    </row>
    <row r="560" spans="1:7" x14ac:dyDescent="0.3">
      <c r="A560">
        <v>44726</v>
      </c>
      <c r="B560">
        <v>120.53</v>
      </c>
      <c r="C560">
        <v>-1.1599999999999966</v>
      </c>
      <c r="D560">
        <v>-0.9532418440299093</v>
      </c>
      <c r="E560">
        <v>9299504</v>
      </c>
      <c r="F560">
        <v>-5586743</v>
      </c>
      <c r="G560">
        <v>-37.529560002598373</v>
      </c>
    </row>
    <row r="561" spans="1:7" x14ac:dyDescent="0.3">
      <c r="A561">
        <v>44725</v>
      </c>
      <c r="B561">
        <v>121.69</v>
      </c>
      <c r="C561">
        <v>-3.7999999999999972</v>
      </c>
      <c r="D561">
        <v>-3.0281297314527031</v>
      </c>
      <c r="E561">
        <v>14886247</v>
      </c>
      <c r="F561">
        <v>3597223</v>
      </c>
      <c r="G561">
        <v>31.864782996297997</v>
      </c>
    </row>
    <row r="562" spans="1:7" x14ac:dyDescent="0.3">
      <c r="A562">
        <v>44722</v>
      </c>
      <c r="B562">
        <v>125.49</v>
      </c>
      <c r="C562">
        <v>-2.0500000000000114</v>
      </c>
      <c r="D562">
        <v>-1.6073388740787293</v>
      </c>
      <c r="E562">
        <v>11289024</v>
      </c>
      <c r="F562">
        <v>3516141</v>
      </c>
      <c r="G562">
        <v>45.23599544724911</v>
      </c>
    </row>
    <row r="563" spans="1:7" x14ac:dyDescent="0.3">
      <c r="A563">
        <v>44721</v>
      </c>
      <c r="B563">
        <v>127.54</v>
      </c>
      <c r="C563">
        <v>-2.9500000000000028</v>
      </c>
      <c r="D563">
        <v>-2.2607096329220648</v>
      </c>
      <c r="E563">
        <v>7772883</v>
      </c>
      <c r="F563">
        <v>2400876</v>
      </c>
      <c r="G563">
        <v>44.692346826800488</v>
      </c>
    </row>
    <row r="564" spans="1:7" x14ac:dyDescent="0.3">
      <c r="A564">
        <v>44720</v>
      </c>
      <c r="B564">
        <v>130.49</v>
      </c>
      <c r="C564">
        <v>-1.039999999999992</v>
      </c>
      <c r="D564">
        <v>-0.79069413821941159</v>
      </c>
      <c r="E564">
        <v>5372007</v>
      </c>
      <c r="F564">
        <v>-1847064</v>
      </c>
      <c r="G564">
        <v>-25.585896024571582</v>
      </c>
    </row>
    <row r="565" spans="1:7" x14ac:dyDescent="0.3">
      <c r="A565">
        <v>44719</v>
      </c>
      <c r="B565">
        <v>131.53</v>
      </c>
      <c r="C565">
        <v>1.6899999999999977</v>
      </c>
      <c r="D565">
        <v>1.3016019716574228</v>
      </c>
      <c r="E565">
        <v>7219071</v>
      </c>
      <c r="F565">
        <v>-510048</v>
      </c>
      <c r="G565">
        <v>-6.5990444706570051</v>
      </c>
    </row>
    <row r="566" spans="1:7" x14ac:dyDescent="0.3">
      <c r="A566">
        <v>44718</v>
      </c>
      <c r="B566">
        <v>129.84</v>
      </c>
      <c r="C566">
        <v>2.0000000000010232E-2</v>
      </c>
      <c r="D566">
        <v>1.5405946695432316E-2</v>
      </c>
      <c r="E566">
        <v>7729119</v>
      </c>
      <c r="F566">
        <v>1876491</v>
      </c>
      <c r="G566">
        <v>32.062365829504287</v>
      </c>
    </row>
    <row r="567" spans="1:7" x14ac:dyDescent="0.3">
      <c r="A567">
        <v>44715</v>
      </c>
      <c r="B567">
        <v>129.82</v>
      </c>
      <c r="C567">
        <v>-1.5400000000000205</v>
      </c>
      <c r="D567">
        <v>-1.1723507917174332</v>
      </c>
      <c r="E567">
        <v>5852628</v>
      </c>
      <c r="F567">
        <v>-3722856</v>
      </c>
      <c r="G567">
        <v>-38.879037341611138</v>
      </c>
    </row>
    <row r="568" spans="1:7" x14ac:dyDescent="0.3">
      <c r="A568">
        <v>44714</v>
      </c>
      <c r="B568">
        <v>131.36000000000001</v>
      </c>
      <c r="C568">
        <v>1.0300000000000011</v>
      </c>
      <c r="D568">
        <v>0.79030154223893279</v>
      </c>
      <c r="E568">
        <v>9575484</v>
      </c>
      <c r="F568">
        <v>315535</v>
      </c>
      <c r="G568">
        <v>3.4075241667097735</v>
      </c>
    </row>
    <row r="569" spans="1:7" x14ac:dyDescent="0.3">
      <c r="A569">
        <v>44713</v>
      </c>
      <c r="B569">
        <v>130.33000000000001</v>
      </c>
      <c r="C569">
        <v>-1.8999999999999773</v>
      </c>
      <c r="D569">
        <v>-1.4368902669590693</v>
      </c>
      <c r="E569">
        <v>9259949</v>
      </c>
      <c r="F569">
        <v>-2480851</v>
      </c>
      <c r="G569">
        <v>-21.130170005451077</v>
      </c>
    </row>
    <row r="570" spans="1:7" x14ac:dyDescent="0.3">
      <c r="A570">
        <v>44712</v>
      </c>
      <c r="B570">
        <v>132.22999999999999</v>
      </c>
      <c r="C570">
        <v>-1.7900000000000205</v>
      </c>
      <c r="D570">
        <v>-1.3356215490225491</v>
      </c>
      <c r="E570">
        <v>11740800</v>
      </c>
      <c r="F570">
        <v>-1955205</v>
      </c>
      <c r="G570">
        <v>-14.275732229945886</v>
      </c>
    </row>
    <row r="571" spans="1:7" x14ac:dyDescent="0.3">
      <c r="A571">
        <v>44708</v>
      </c>
      <c r="B571">
        <v>134.02000000000001</v>
      </c>
      <c r="C571">
        <v>2.1899999999999977</v>
      </c>
      <c r="D571">
        <v>1.6612303724493647</v>
      </c>
      <c r="E571">
        <v>13696005</v>
      </c>
      <c r="F571">
        <v>4605945</v>
      </c>
      <c r="G571">
        <v>50.670127589916895</v>
      </c>
    </row>
    <row r="572" spans="1:7" x14ac:dyDescent="0.3">
      <c r="A572">
        <v>44707</v>
      </c>
      <c r="B572">
        <v>131.83000000000001</v>
      </c>
      <c r="C572">
        <v>0.56000000000000227</v>
      </c>
      <c r="D572">
        <v>0.4266016606993237</v>
      </c>
      <c r="E572">
        <v>9090060</v>
      </c>
      <c r="F572">
        <v>557481</v>
      </c>
      <c r="G572">
        <v>6.5335580250707315</v>
      </c>
    </row>
    <row r="573" spans="1:7" x14ac:dyDescent="0.3">
      <c r="A573">
        <v>44706</v>
      </c>
      <c r="B573">
        <v>131.27000000000001</v>
      </c>
      <c r="C573">
        <v>-3.9999999999992042E-2</v>
      </c>
      <c r="D573">
        <v>-3.0462264869386978E-2</v>
      </c>
      <c r="E573">
        <v>8532579</v>
      </c>
      <c r="F573">
        <v>-498687</v>
      </c>
      <c r="G573">
        <v>-5.5217839890885729</v>
      </c>
    </row>
    <row r="574" spans="1:7" x14ac:dyDescent="0.3">
      <c r="A574">
        <v>44705</v>
      </c>
      <c r="B574">
        <v>131.31</v>
      </c>
      <c r="C574">
        <v>0.39000000000001478</v>
      </c>
      <c r="D574">
        <v>0.29789184234648247</v>
      </c>
      <c r="E574">
        <v>9031266</v>
      </c>
      <c r="F574">
        <v>-165249</v>
      </c>
      <c r="G574">
        <v>-1.7968654430509818</v>
      </c>
    </row>
    <row r="575" spans="1:7" x14ac:dyDescent="0.3">
      <c r="A575">
        <v>44704</v>
      </c>
      <c r="B575">
        <v>130.91999999999999</v>
      </c>
      <c r="C575">
        <v>1.1399999999999864</v>
      </c>
      <c r="D575">
        <v>0.87840961627368341</v>
      </c>
      <c r="E575">
        <v>9196515</v>
      </c>
      <c r="F575">
        <v>-3637229</v>
      </c>
      <c r="G575">
        <v>-28.341137239452493</v>
      </c>
    </row>
    <row r="576" spans="1:7" x14ac:dyDescent="0.3">
      <c r="A576">
        <v>44701</v>
      </c>
      <c r="B576">
        <v>129.78</v>
      </c>
      <c r="C576">
        <v>1.5600000000000023</v>
      </c>
      <c r="D576">
        <v>1.2166588675713634</v>
      </c>
      <c r="E576">
        <v>12833744</v>
      </c>
      <c r="F576">
        <v>3160879</v>
      </c>
      <c r="G576">
        <v>32.677795048312987</v>
      </c>
    </row>
    <row r="577" spans="1:7" x14ac:dyDescent="0.3">
      <c r="A577">
        <v>44700</v>
      </c>
      <c r="B577">
        <v>128.22</v>
      </c>
      <c r="C577">
        <v>0.28000000000000114</v>
      </c>
      <c r="D577">
        <v>0.21885258715022757</v>
      </c>
      <c r="E577">
        <v>9672865</v>
      </c>
      <c r="F577">
        <v>-332170</v>
      </c>
      <c r="G577">
        <v>-3.3200283657178611</v>
      </c>
    </row>
    <row r="578" spans="1:7" x14ac:dyDescent="0.3">
      <c r="A578">
        <v>44699</v>
      </c>
      <c r="B578">
        <v>127.94</v>
      </c>
      <c r="C578">
        <v>-3.3900000000000148</v>
      </c>
      <c r="D578">
        <v>-2.5812837889286642</v>
      </c>
      <c r="E578">
        <v>10005035</v>
      </c>
      <c r="F578">
        <v>946253</v>
      </c>
      <c r="G578">
        <v>10.445697887420184</v>
      </c>
    </row>
    <row r="579" spans="1:7" x14ac:dyDescent="0.3">
      <c r="A579">
        <v>44698</v>
      </c>
      <c r="B579">
        <v>131.33000000000001</v>
      </c>
      <c r="C579">
        <v>1.7800000000000011</v>
      </c>
      <c r="D579">
        <v>1.3739868776534163</v>
      </c>
      <c r="E579">
        <v>9058782</v>
      </c>
      <c r="F579">
        <v>218970</v>
      </c>
      <c r="G579">
        <v>2.4770888792657582</v>
      </c>
    </row>
    <row r="580" spans="1:7" x14ac:dyDescent="0.3">
      <c r="A580">
        <v>44697</v>
      </c>
      <c r="B580">
        <v>129.55000000000001</v>
      </c>
      <c r="C580">
        <v>0.95000000000001705</v>
      </c>
      <c r="D580">
        <v>0.73872472783827148</v>
      </c>
      <c r="E580">
        <v>8839812</v>
      </c>
      <c r="F580">
        <v>-1001789</v>
      </c>
      <c r="G580">
        <v>-10.179126343366288</v>
      </c>
    </row>
    <row r="581" spans="1:7" x14ac:dyDescent="0.3">
      <c r="A581">
        <v>44694</v>
      </c>
      <c r="B581">
        <v>128.6</v>
      </c>
      <c r="C581">
        <v>1.3499999999999943</v>
      </c>
      <c r="D581">
        <v>1.0609037328094257</v>
      </c>
      <c r="E581">
        <v>9841601</v>
      </c>
      <c r="F581">
        <v>-7655545</v>
      </c>
      <c r="G581">
        <v>-43.753106935268185</v>
      </c>
    </row>
    <row r="582" spans="1:7" x14ac:dyDescent="0.3">
      <c r="A582">
        <v>44693</v>
      </c>
      <c r="B582">
        <v>127.25</v>
      </c>
      <c r="C582">
        <v>1.2199999999999989</v>
      </c>
      <c r="D582">
        <v>0.96802348647147418</v>
      </c>
      <c r="E582">
        <v>17497146</v>
      </c>
      <c r="F582">
        <v>-2490127</v>
      </c>
      <c r="G582">
        <v>-12.45856300656923</v>
      </c>
    </row>
    <row r="583" spans="1:7" x14ac:dyDescent="0.3">
      <c r="A583">
        <v>44692</v>
      </c>
      <c r="B583">
        <v>126.03</v>
      </c>
      <c r="C583">
        <v>-0.84000000000000341</v>
      </c>
      <c r="D583">
        <v>-0.66209505793332024</v>
      </c>
      <c r="E583">
        <v>19987273</v>
      </c>
      <c r="F583">
        <v>-1863095</v>
      </c>
      <c r="G583">
        <v>-8.5266069660703199</v>
      </c>
    </row>
    <row r="584" spans="1:7" x14ac:dyDescent="0.3">
      <c r="A584">
        <v>44691</v>
      </c>
      <c r="B584">
        <v>126.87</v>
      </c>
      <c r="C584">
        <v>0.45000000000000284</v>
      </c>
      <c r="D584">
        <v>0.35595633602278343</v>
      </c>
      <c r="E584">
        <v>21850368</v>
      </c>
      <c r="F584">
        <v>4560489</v>
      </c>
      <c r="G584">
        <v>26.376639188741574</v>
      </c>
    </row>
    <row r="585" spans="1:7" x14ac:dyDescent="0.3">
      <c r="A585">
        <v>44690</v>
      </c>
      <c r="B585">
        <v>126.42</v>
      </c>
      <c r="C585">
        <v>-3.3599999999999994</v>
      </c>
      <c r="D585">
        <v>-2.5889967637540447</v>
      </c>
      <c r="E585">
        <v>17289879</v>
      </c>
      <c r="F585">
        <v>-4452458</v>
      </c>
      <c r="G585">
        <v>-20.478286211827182</v>
      </c>
    </row>
    <row r="586" spans="1:7" x14ac:dyDescent="0.3">
      <c r="A586">
        <v>44687</v>
      </c>
      <c r="B586">
        <v>129.78</v>
      </c>
      <c r="C586">
        <v>-0.40999999999999659</v>
      </c>
      <c r="D586">
        <v>-0.31492434134725911</v>
      </c>
      <c r="E586">
        <v>21742337</v>
      </c>
      <c r="F586">
        <v>5622520</v>
      </c>
      <c r="G586">
        <v>34.879552292684217</v>
      </c>
    </row>
    <row r="587" spans="1:7" x14ac:dyDescent="0.3">
      <c r="A587">
        <v>44686</v>
      </c>
      <c r="B587">
        <v>130.19</v>
      </c>
      <c r="C587">
        <v>-2.5800000000000125</v>
      </c>
      <c r="D587">
        <v>-1.9432100625141315</v>
      </c>
      <c r="E587">
        <v>16119817</v>
      </c>
      <c r="F587">
        <v>-2933731</v>
      </c>
      <c r="G587">
        <v>-15.397295033974775</v>
      </c>
    </row>
    <row r="588" spans="1:7" x14ac:dyDescent="0.3">
      <c r="A588">
        <v>44685</v>
      </c>
      <c r="B588">
        <v>132.77000000000001</v>
      </c>
      <c r="C588">
        <v>2.8800000000000239</v>
      </c>
      <c r="D588">
        <v>2.2172607591038758</v>
      </c>
      <c r="E588">
        <v>19053548</v>
      </c>
      <c r="F588">
        <v>5468051</v>
      </c>
      <c r="G588">
        <v>40.249178959003117</v>
      </c>
    </row>
    <row r="589" spans="1:7" x14ac:dyDescent="0.3">
      <c r="A589">
        <v>44684</v>
      </c>
      <c r="B589">
        <v>129.88999999999999</v>
      </c>
      <c r="C589">
        <v>0.40999999999999659</v>
      </c>
      <c r="D589">
        <v>0.31665122026567549</v>
      </c>
      <c r="E589">
        <v>13585497</v>
      </c>
      <c r="F589">
        <v>-10029787</v>
      </c>
      <c r="G589">
        <v>-42.471591703068235</v>
      </c>
    </row>
    <row r="590" spans="1:7" x14ac:dyDescent="0.3">
      <c r="A590">
        <v>44683</v>
      </c>
      <c r="B590">
        <v>129.47999999999999</v>
      </c>
      <c r="C590">
        <v>-0.81000000000000227</v>
      </c>
      <c r="D590">
        <v>-0.62169007598434445</v>
      </c>
      <c r="E590">
        <v>23615284</v>
      </c>
      <c r="F590">
        <v>6185128</v>
      </c>
      <c r="G590">
        <v>35.485213098494356</v>
      </c>
    </row>
    <row r="591" spans="1:7" x14ac:dyDescent="0.3">
      <c r="A591">
        <v>44680</v>
      </c>
      <c r="B591">
        <v>130.29</v>
      </c>
      <c r="C591">
        <v>-3.4399999999999977</v>
      </c>
      <c r="D591">
        <v>-2.5723472668810272</v>
      </c>
      <c r="E591">
        <v>17430156</v>
      </c>
      <c r="F591">
        <v>1919490</v>
      </c>
      <c r="G591">
        <v>12.375290654830682</v>
      </c>
    </row>
    <row r="592" spans="1:7" x14ac:dyDescent="0.3">
      <c r="A592">
        <v>44679</v>
      </c>
      <c r="B592">
        <v>133.72999999999999</v>
      </c>
      <c r="C592">
        <v>1.8199999999999932</v>
      </c>
      <c r="D592">
        <v>1.3797286028352613</v>
      </c>
      <c r="E592">
        <v>15510666</v>
      </c>
      <c r="F592">
        <v>-1216065</v>
      </c>
      <c r="G592">
        <v>-7.2701892557487771</v>
      </c>
    </row>
    <row r="593" spans="1:7" x14ac:dyDescent="0.3">
      <c r="A593">
        <v>44678</v>
      </c>
      <c r="B593">
        <v>131.91</v>
      </c>
      <c r="C593">
        <v>-0.28999999999999204</v>
      </c>
      <c r="D593">
        <v>-0.21936459909227843</v>
      </c>
      <c r="E593">
        <v>16726731</v>
      </c>
      <c r="F593">
        <v>-3360945</v>
      </c>
      <c r="G593">
        <v>-16.73137798518853</v>
      </c>
    </row>
    <row r="594" spans="1:7" x14ac:dyDescent="0.3">
      <c r="A594">
        <v>44677</v>
      </c>
      <c r="B594">
        <v>132.19999999999999</v>
      </c>
      <c r="C594">
        <v>-2.3700000000000045</v>
      </c>
      <c r="D594">
        <v>-1.7611651928364456</v>
      </c>
      <c r="E594">
        <v>20087676</v>
      </c>
      <c r="F594">
        <v>3585820</v>
      </c>
      <c r="G594">
        <v>21.729798151189783</v>
      </c>
    </row>
    <row r="595" spans="1:7" x14ac:dyDescent="0.3">
      <c r="A595">
        <v>44676</v>
      </c>
      <c r="B595">
        <v>134.57</v>
      </c>
      <c r="C595">
        <v>0.90000000000000568</v>
      </c>
      <c r="D595">
        <v>0.67329991770779218</v>
      </c>
      <c r="E595">
        <v>16501856</v>
      </c>
      <c r="F595">
        <v>-1023491</v>
      </c>
      <c r="G595">
        <v>-5.8400612552778552</v>
      </c>
    </row>
    <row r="596" spans="1:7" x14ac:dyDescent="0.3">
      <c r="A596">
        <v>44673</v>
      </c>
      <c r="B596">
        <v>133.66999999999999</v>
      </c>
      <c r="C596">
        <v>-5.0600000000000023</v>
      </c>
      <c r="D596">
        <v>-3.6473725942478215</v>
      </c>
      <c r="E596">
        <v>17525347</v>
      </c>
      <c r="F596">
        <v>6115473</v>
      </c>
      <c r="G596">
        <v>53.598076543176553</v>
      </c>
    </row>
    <row r="597" spans="1:7" x14ac:dyDescent="0.3">
      <c r="A597">
        <v>44672</v>
      </c>
      <c r="B597">
        <v>138.72999999999999</v>
      </c>
      <c r="C597">
        <v>-1.5500000000000114</v>
      </c>
      <c r="D597">
        <v>-1.1049329911605441</v>
      </c>
      <c r="E597">
        <v>11409874</v>
      </c>
      <c r="F597">
        <v>-2264888</v>
      </c>
      <c r="G597">
        <v>-16.562540540010861</v>
      </c>
    </row>
    <row r="598" spans="1:7" x14ac:dyDescent="0.3">
      <c r="A598">
        <v>44671</v>
      </c>
      <c r="B598">
        <v>140.28</v>
      </c>
      <c r="C598">
        <v>1.8600000000000136</v>
      </c>
      <c r="D598">
        <v>1.3437364542696242</v>
      </c>
      <c r="E598">
        <v>13674762</v>
      </c>
      <c r="F598">
        <v>1941700</v>
      </c>
      <c r="G598">
        <v>16.54896224020635</v>
      </c>
    </row>
    <row r="599" spans="1:7" x14ac:dyDescent="0.3">
      <c r="A599">
        <v>44670</v>
      </c>
      <c r="B599">
        <v>138.41999999999999</v>
      </c>
      <c r="C599">
        <v>1.3099999999999739</v>
      </c>
      <c r="D599">
        <v>0.95543724017210541</v>
      </c>
      <c r="E599">
        <v>11733062</v>
      </c>
      <c r="F599">
        <v>1608055</v>
      </c>
      <c r="G599">
        <v>15.882013711200397</v>
      </c>
    </row>
    <row r="600" spans="1:7" x14ac:dyDescent="0.3">
      <c r="A600">
        <v>44669</v>
      </c>
      <c r="B600">
        <v>137.11000000000001</v>
      </c>
      <c r="C600">
        <v>-1.5299999999999727</v>
      </c>
      <c r="D600">
        <v>-1.1035776110790341</v>
      </c>
      <c r="E600">
        <v>10125007</v>
      </c>
      <c r="F600">
        <v>-868544</v>
      </c>
      <c r="G600">
        <v>-7.900486385154351</v>
      </c>
    </row>
    <row r="601" spans="1:7" x14ac:dyDescent="0.3">
      <c r="A601">
        <v>44665</v>
      </c>
      <c r="B601">
        <v>138.63999999999999</v>
      </c>
      <c r="C601">
        <v>-0.67000000000001592</v>
      </c>
      <c r="D601">
        <v>-0.48094178450937902</v>
      </c>
      <c r="E601">
        <v>10993551</v>
      </c>
      <c r="F601">
        <v>-4502857</v>
      </c>
      <c r="G601">
        <v>-29.057424146292483</v>
      </c>
    </row>
    <row r="602" spans="1:7" x14ac:dyDescent="0.3">
      <c r="A602">
        <v>44664</v>
      </c>
      <c r="B602">
        <v>139.31</v>
      </c>
      <c r="C602">
        <v>0.68000000000000682</v>
      </c>
      <c r="D602">
        <v>0.49051431869004319</v>
      </c>
      <c r="E602">
        <v>15496408</v>
      </c>
      <c r="F602">
        <v>1411008</v>
      </c>
      <c r="G602">
        <v>10.01752168912491</v>
      </c>
    </row>
    <row r="603" spans="1:7" x14ac:dyDescent="0.3">
      <c r="A603">
        <v>44663</v>
      </c>
      <c r="B603">
        <v>138.63</v>
      </c>
      <c r="C603">
        <v>-1.3600000000000136</v>
      </c>
      <c r="D603">
        <v>-0.97149796414030543</v>
      </c>
      <c r="E603">
        <v>14085400</v>
      </c>
      <c r="F603">
        <v>-2485251</v>
      </c>
      <c r="G603">
        <v>-14.997908048392306</v>
      </c>
    </row>
    <row r="604" spans="1:7" x14ac:dyDescent="0.3">
      <c r="A604">
        <v>44662</v>
      </c>
      <c r="B604">
        <v>139.99</v>
      </c>
      <c r="C604">
        <v>-2.8400000000000034</v>
      </c>
      <c r="D604">
        <v>-1.9883777917804406</v>
      </c>
      <c r="E604">
        <v>16570651</v>
      </c>
      <c r="F604">
        <v>-2532039</v>
      </c>
      <c r="G604">
        <v>-13.254881904066915</v>
      </c>
    </row>
    <row r="605" spans="1:7" x14ac:dyDescent="0.3">
      <c r="A605">
        <v>44659</v>
      </c>
      <c r="B605">
        <v>142.83000000000001</v>
      </c>
      <c r="C605">
        <v>0.85000000000002274</v>
      </c>
      <c r="D605">
        <v>0.59867586984083876</v>
      </c>
      <c r="E605">
        <v>19102690</v>
      </c>
      <c r="F605">
        <v>942508</v>
      </c>
      <c r="G605">
        <v>5.1899700124150741</v>
      </c>
    </row>
    <row r="606" spans="1:7" x14ac:dyDescent="0.3">
      <c r="A606">
        <v>44658</v>
      </c>
      <c r="B606">
        <v>141.97999999999999</v>
      </c>
      <c r="C606">
        <v>2.6799999999999784</v>
      </c>
      <c r="D606">
        <v>1.9239052404881394</v>
      </c>
      <c r="E606">
        <v>18160182</v>
      </c>
      <c r="F606">
        <v>-5037581</v>
      </c>
      <c r="G606">
        <v>-21.715805097241489</v>
      </c>
    </row>
    <row r="607" spans="1:7" x14ac:dyDescent="0.3">
      <c r="A607">
        <v>44657</v>
      </c>
      <c r="B607">
        <v>139.30000000000001</v>
      </c>
      <c r="C607">
        <v>2.0900000000000034</v>
      </c>
      <c r="D607">
        <v>1.5232125938342711</v>
      </c>
      <c r="E607">
        <v>23197763</v>
      </c>
      <c r="F607">
        <v>8172710</v>
      </c>
      <c r="G607">
        <v>54.39388466716224</v>
      </c>
    </row>
    <row r="608" spans="1:7" x14ac:dyDescent="0.3">
      <c r="A608">
        <v>44656</v>
      </c>
      <c r="B608">
        <v>137.21</v>
      </c>
      <c r="C608">
        <v>0.29000000000002046</v>
      </c>
      <c r="D608">
        <v>0.21180251241602432</v>
      </c>
      <c r="E608">
        <v>15025053</v>
      </c>
      <c r="F608">
        <v>-1744426</v>
      </c>
      <c r="G608">
        <v>-10.402386383023588</v>
      </c>
    </row>
    <row r="609" spans="1:7" x14ac:dyDescent="0.3">
      <c r="A609">
        <v>44655</v>
      </c>
      <c r="B609">
        <v>136.91999999999999</v>
      </c>
      <c r="C609">
        <v>-1.1500000000000057</v>
      </c>
      <c r="D609">
        <v>-0.83291084232636037</v>
      </c>
      <c r="E609">
        <v>16769479</v>
      </c>
      <c r="F609">
        <v>-4016249</v>
      </c>
      <c r="G609">
        <v>-19.322147388823716</v>
      </c>
    </row>
    <row r="610" spans="1:7" x14ac:dyDescent="0.3">
      <c r="A610">
        <v>44652</v>
      </c>
      <c r="B610">
        <v>138.07</v>
      </c>
      <c r="C610">
        <v>1.0799999999999841</v>
      </c>
      <c r="D610">
        <v>0.78837871377471647</v>
      </c>
      <c r="E610">
        <v>20785728</v>
      </c>
      <c r="F610">
        <v>4942517</v>
      </c>
      <c r="G610">
        <v>31.1964348641194</v>
      </c>
    </row>
    <row r="611" spans="1:7" x14ac:dyDescent="0.3">
      <c r="A611">
        <v>44651</v>
      </c>
      <c r="B611">
        <v>136.99</v>
      </c>
      <c r="C611">
        <v>-1.3499999999999943</v>
      </c>
      <c r="D611">
        <v>-0.97585658522480434</v>
      </c>
      <c r="E611">
        <v>15843211</v>
      </c>
      <c r="F611">
        <v>5090258</v>
      </c>
      <c r="G611">
        <v>47.338233506646965</v>
      </c>
    </row>
    <row r="612" spans="1:7" x14ac:dyDescent="0.3">
      <c r="A612">
        <v>44650</v>
      </c>
      <c r="B612">
        <v>138.34</v>
      </c>
      <c r="C612">
        <v>0.27000000000001023</v>
      </c>
      <c r="D612">
        <v>0.19555298037228236</v>
      </c>
      <c r="E612">
        <v>10752953</v>
      </c>
      <c r="F612">
        <v>-1574853</v>
      </c>
      <c r="G612">
        <v>-12.774803561963905</v>
      </c>
    </row>
    <row r="613" spans="1:7" x14ac:dyDescent="0.3">
      <c r="A613">
        <v>44649</v>
      </c>
      <c r="B613">
        <v>138.07</v>
      </c>
      <c r="C613">
        <v>0.81000000000000227</v>
      </c>
      <c r="D613">
        <v>0.59012093836514812</v>
      </c>
      <c r="E613">
        <v>12327806</v>
      </c>
      <c r="F613">
        <v>3860853</v>
      </c>
      <c r="G613">
        <v>45.599083873502074</v>
      </c>
    </row>
    <row r="614" spans="1:7" x14ac:dyDescent="0.3">
      <c r="A614">
        <v>44648</v>
      </c>
      <c r="B614">
        <v>137.26</v>
      </c>
      <c r="C614">
        <v>0.98999999999998067</v>
      </c>
      <c r="D614">
        <v>0.7264988625522717</v>
      </c>
      <c r="E614">
        <v>8466953</v>
      </c>
      <c r="F614">
        <v>1426762</v>
      </c>
      <c r="G614">
        <v>20.265955852618202</v>
      </c>
    </row>
    <row r="615" spans="1:7" x14ac:dyDescent="0.3">
      <c r="A615">
        <v>44645</v>
      </c>
      <c r="B615">
        <v>136.27000000000001</v>
      </c>
      <c r="C615">
        <v>0.63000000000002387</v>
      </c>
      <c r="D615">
        <v>0.46446475965793566</v>
      </c>
      <c r="E615">
        <v>7040191</v>
      </c>
      <c r="F615">
        <v>-149186</v>
      </c>
      <c r="G615">
        <v>-2.0750893992622728</v>
      </c>
    </row>
    <row r="616" spans="1:7" x14ac:dyDescent="0.3">
      <c r="A616">
        <v>44644</v>
      </c>
      <c r="B616">
        <v>135.63999999999999</v>
      </c>
      <c r="C616">
        <v>1.5999999999999943</v>
      </c>
      <c r="D616">
        <v>1.1936735302894617</v>
      </c>
      <c r="E616">
        <v>7189377</v>
      </c>
      <c r="F616">
        <v>-2824103</v>
      </c>
      <c r="G616">
        <v>-28.203012339366534</v>
      </c>
    </row>
    <row r="617" spans="1:7" x14ac:dyDescent="0.3">
      <c r="A617">
        <v>44643</v>
      </c>
      <c r="B617">
        <v>134.04</v>
      </c>
      <c r="C617">
        <v>-2.4500000000000171</v>
      </c>
      <c r="D617">
        <v>-1.7950032969448435</v>
      </c>
      <c r="E617">
        <v>10013480</v>
      </c>
      <c r="F617">
        <v>1121289</v>
      </c>
      <c r="G617">
        <v>12.609816860658976</v>
      </c>
    </row>
    <row r="618" spans="1:7" x14ac:dyDescent="0.3">
      <c r="A618">
        <v>44642</v>
      </c>
      <c r="B618">
        <v>136.49</v>
      </c>
      <c r="C618">
        <v>3.0000000000001137E-2</v>
      </c>
      <c r="D618">
        <v>2.1984464311887098E-2</v>
      </c>
      <c r="E618">
        <v>8892191</v>
      </c>
      <c r="F618">
        <v>-2580899</v>
      </c>
      <c r="G618">
        <v>-22.495238858929895</v>
      </c>
    </row>
    <row r="619" spans="1:7" x14ac:dyDescent="0.3">
      <c r="A619">
        <v>44641</v>
      </c>
      <c r="B619">
        <v>136.46</v>
      </c>
      <c r="C619">
        <v>-0.53000000000000114</v>
      </c>
      <c r="D619">
        <v>-0.38688955398204328</v>
      </c>
      <c r="E619">
        <v>11473090</v>
      </c>
      <c r="F619">
        <v>108867</v>
      </c>
      <c r="G619">
        <v>0.95798014523298247</v>
      </c>
    </row>
    <row r="620" spans="1:7" x14ac:dyDescent="0.3">
      <c r="A620">
        <v>44638</v>
      </c>
      <c r="B620">
        <v>136.99</v>
      </c>
      <c r="C620">
        <v>0.84000000000000341</v>
      </c>
      <c r="D620">
        <v>0.61696658097686619</v>
      </c>
      <c r="E620">
        <v>11364223</v>
      </c>
      <c r="F620">
        <v>391098</v>
      </c>
      <c r="G620">
        <v>3.5641442159822292</v>
      </c>
    </row>
    <row r="621" spans="1:7" x14ac:dyDescent="0.3">
      <c r="A621">
        <v>44637</v>
      </c>
      <c r="B621">
        <v>136.15</v>
      </c>
      <c r="C621">
        <v>2.1200000000000045</v>
      </c>
      <c r="D621">
        <v>1.5817354323658916</v>
      </c>
      <c r="E621">
        <v>10973125</v>
      </c>
      <c r="F621">
        <v>-2867260</v>
      </c>
      <c r="G621">
        <v>-20.716620238526602</v>
      </c>
    </row>
    <row r="622" spans="1:7" x14ac:dyDescent="0.3">
      <c r="A622">
        <v>44636</v>
      </c>
      <c r="B622">
        <v>134.03</v>
      </c>
      <c r="C622">
        <v>1.5900000000000034</v>
      </c>
      <c r="D622">
        <v>1.20054364240411</v>
      </c>
      <c r="E622">
        <v>13840385</v>
      </c>
      <c r="F622">
        <v>-533676</v>
      </c>
      <c r="G622">
        <v>-3.712771220325279</v>
      </c>
    </row>
    <row r="623" spans="1:7" x14ac:dyDescent="0.3">
      <c r="A623">
        <v>44635</v>
      </c>
      <c r="B623">
        <v>132.44</v>
      </c>
      <c r="C623">
        <v>2.5900000000000034</v>
      </c>
      <c r="D623">
        <v>1.994609164420488</v>
      </c>
      <c r="E623">
        <v>14374061</v>
      </c>
      <c r="F623">
        <v>840</v>
      </c>
      <c r="G623">
        <v>5.8442015189218892E-3</v>
      </c>
    </row>
    <row r="624" spans="1:7" x14ac:dyDescent="0.3">
      <c r="A624">
        <v>44634</v>
      </c>
      <c r="B624">
        <v>129.85</v>
      </c>
      <c r="C624">
        <v>0.90999999999999659</v>
      </c>
      <c r="D624">
        <v>0.70575461454940014</v>
      </c>
      <c r="E624">
        <v>14373221</v>
      </c>
      <c r="F624">
        <v>4504060</v>
      </c>
      <c r="G624">
        <v>45.637719356285707</v>
      </c>
    </row>
    <row r="625" spans="1:7" x14ac:dyDescent="0.3">
      <c r="A625">
        <v>44631</v>
      </c>
      <c r="B625">
        <v>128.94</v>
      </c>
      <c r="C625">
        <v>-0.96999999999999886</v>
      </c>
      <c r="D625">
        <v>-0.74667077207297272</v>
      </c>
      <c r="E625">
        <v>9869161</v>
      </c>
      <c r="F625">
        <v>-839778</v>
      </c>
      <c r="G625">
        <v>-7.8418412879184389</v>
      </c>
    </row>
    <row r="626" spans="1:7" x14ac:dyDescent="0.3">
      <c r="A626">
        <v>44630</v>
      </c>
      <c r="B626">
        <v>129.91</v>
      </c>
      <c r="C626">
        <v>-5.0000000000011369E-2</v>
      </c>
      <c r="D626">
        <v>-3.8473376423523671E-2</v>
      </c>
      <c r="E626">
        <v>10708939</v>
      </c>
      <c r="F626">
        <v>-4867533</v>
      </c>
      <c r="G626">
        <v>-31.249264916985052</v>
      </c>
    </row>
    <row r="627" spans="1:7" x14ac:dyDescent="0.3">
      <c r="A627">
        <v>44629</v>
      </c>
      <c r="B627">
        <v>129.96</v>
      </c>
      <c r="C627">
        <v>2.4100000000000108</v>
      </c>
      <c r="D627">
        <v>1.8894551156409336</v>
      </c>
      <c r="E627">
        <v>15576472</v>
      </c>
      <c r="F627">
        <v>-6218150</v>
      </c>
      <c r="G627">
        <v>-28.530662289072964</v>
      </c>
    </row>
    <row r="628" spans="1:7" x14ac:dyDescent="0.3">
      <c r="A628">
        <v>44628</v>
      </c>
      <c r="B628">
        <v>127.55</v>
      </c>
      <c r="C628">
        <v>-2.6600000000000108</v>
      </c>
      <c r="D628">
        <v>-2.0428538514707095</v>
      </c>
      <c r="E628">
        <v>21794622</v>
      </c>
      <c r="F628">
        <v>6090669</v>
      </c>
      <c r="G628">
        <v>38.784304818028936</v>
      </c>
    </row>
    <row r="629" spans="1:7" x14ac:dyDescent="0.3">
      <c r="A629">
        <v>44627</v>
      </c>
      <c r="B629">
        <v>130.21</v>
      </c>
      <c r="C629">
        <v>-2.3100000000000023</v>
      </c>
      <c r="D629">
        <v>-1.7431331119830984</v>
      </c>
      <c r="E629">
        <v>15703953</v>
      </c>
      <c r="F629">
        <v>3543281</v>
      </c>
      <c r="G629">
        <v>29.137213798711123</v>
      </c>
    </row>
    <row r="630" spans="1:7" x14ac:dyDescent="0.3">
      <c r="A630">
        <v>44624</v>
      </c>
      <c r="B630">
        <v>132.52000000000001</v>
      </c>
      <c r="C630">
        <v>0.65999999999999659</v>
      </c>
      <c r="D630">
        <v>0.50053086607007169</v>
      </c>
      <c r="E630">
        <v>12160672</v>
      </c>
      <c r="F630">
        <v>988064</v>
      </c>
      <c r="G630">
        <v>8.8436289897578071</v>
      </c>
    </row>
    <row r="631" spans="1:7" x14ac:dyDescent="0.3">
      <c r="A631">
        <v>44623</v>
      </c>
      <c r="B631">
        <v>131.86000000000001</v>
      </c>
      <c r="C631">
        <v>0.67000000000001592</v>
      </c>
      <c r="D631">
        <v>0.51070965774831611</v>
      </c>
      <c r="E631">
        <v>11172608</v>
      </c>
      <c r="F631">
        <v>-1223023</v>
      </c>
      <c r="G631">
        <v>-9.8665650824875311</v>
      </c>
    </row>
    <row r="632" spans="1:7" x14ac:dyDescent="0.3">
      <c r="A632">
        <v>44622</v>
      </c>
      <c r="B632">
        <v>131.19</v>
      </c>
      <c r="C632">
        <v>1.9499999999999886</v>
      </c>
      <c r="D632">
        <v>1.5088207985143829</v>
      </c>
      <c r="E632">
        <v>12395631</v>
      </c>
      <c r="F632">
        <v>-1668763</v>
      </c>
      <c r="G632">
        <v>-11.865161058485706</v>
      </c>
    </row>
    <row r="633" spans="1:7" x14ac:dyDescent="0.3">
      <c r="A633">
        <v>44621</v>
      </c>
      <c r="B633">
        <v>129.24</v>
      </c>
      <c r="C633">
        <v>-0.71999999999999886</v>
      </c>
      <c r="D633">
        <v>-0.554016620498614</v>
      </c>
      <c r="E633">
        <v>14064394</v>
      </c>
      <c r="F633">
        <v>-3923320</v>
      </c>
      <c r="G633">
        <v>-21.811109516195334</v>
      </c>
    </row>
    <row r="634" spans="1:7" x14ac:dyDescent="0.3">
      <c r="A634">
        <v>44620</v>
      </c>
      <c r="B634">
        <v>129.96</v>
      </c>
      <c r="C634">
        <v>-0.98999999999998067</v>
      </c>
      <c r="D634">
        <v>-0.75601374570445268</v>
      </c>
      <c r="E634">
        <v>17987714</v>
      </c>
      <c r="F634">
        <v>975440</v>
      </c>
      <c r="G634">
        <v>5.7337425907906256</v>
      </c>
    </row>
    <row r="635" spans="1:7" x14ac:dyDescent="0.3">
      <c r="A635">
        <v>44617</v>
      </c>
      <c r="B635">
        <v>130.94999999999999</v>
      </c>
      <c r="C635">
        <v>3.8899999999999864</v>
      </c>
      <c r="D635">
        <v>3.0615457264284482</v>
      </c>
      <c r="E635">
        <v>17012274</v>
      </c>
      <c r="F635">
        <v>-6207823</v>
      </c>
      <c r="G635">
        <v>-26.734698825762873</v>
      </c>
    </row>
    <row r="636" spans="1:7" x14ac:dyDescent="0.3">
      <c r="A636">
        <v>44616</v>
      </c>
      <c r="B636">
        <v>127.06</v>
      </c>
      <c r="C636">
        <v>0.51000000000000512</v>
      </c>
      <c r="D636">
        <v>0.40300276570525889</v>
      </c>
      <c r="E636">
        <v>23220097</v>
      </c>
      <c r="F636">
        <v>11197257</v>
      </c>
      <c r="G636">
        <v>93.133211454198843</v>
      </c>
    </row>
    <row r="637" spans="1:7" x14ac:dyDescent="0.3">
      <c r="A637">
        <v>44615</v>
      </c>
      <c r="B637">
        <v>126.55</v>
      </c>
      <c r="C637">
        <v>-0.64000000000000057</v>
      </c>
      <c r="D637">
        <v>-0.5031842125953303</v>
      </c>
      <c r="E637">
        <v>12022840</v>
      </c>
      <c r="F637">
        <v>-1659267</v>
      </c>
      <c r="G637">
        <v>-12.127276887982239</v>
      </c>
    </row>
    <row r="638" spans="1:7" x14ac:dyDescent="0.3">
      <c r="A638">
        <v>44614</v>
      </c>
      <c r="B638">
        <v>127.19</v>
      </c>
      <c r="C638">
        <v>-0.32000000000000739</v>
      </c>
      <c r="D638">
        <v>-0.25096070896400863</v>
      </c>
      <c r="E638">
        <v>13682107</v>
      </c>
      <c r="F638">
        <v>176499</v>
      </c>
      <c r="G638">
        <v>1.3068571218711516</v>
      </c>
    </row>
    <row r="639" spans="1:7" x14ac:dyDescent="0.3">
      <c r="A639">
        <v>44610</v>
      </c>
      <c r="B639">
        <v>127.51</v>
      </c>
      <c r="C639">
        <v>-0.95999999999999375</v>
      </c>
      <c r="D639">
        <v>-0.74725616875534662</v>
      </c>
      <c r="E639">
        <v>13505608</v>
      </c>
      <c r="F639">
        <v>1598795</v>
      </c>
      <c r="G639">
        <v>13.427564538050611</v>
      </c>
    </row>
    <row r="640" spans="1:7" x14ac:dyDescent="0.3">
      <c r="A640">
        <v>44609</v>
      </c>
      <c r="B640">
        <v>128.47</v>
      </c>
      <c r="C640">
        <v>-2.0999999999999943</v>
      </c>
      <c r="D640">
        <v>-1.608332695106069</v>
      </c>
      <c r="E640">
        <v>11906813</v>
      </c>
      <c r="F640">
        <v>3127606</v>
      </c>
      <c r="G640">
        <v>35.625153843621639</v>
      </c>
    </row>
    <row r="641" spans="1:7" x14ac:dyDescent="0.3">
      <c r="A641">
        <v>44608</v>
      </c>
      <c r="B641">
        <v>130.57</v>
      </c>
      <c r="C641">
        <v>0.19999999999998863</v>
      </c>
      <c r="D641">
        <v>0.1534095267316013</v>
      </c>
      <c r="E641">
        <v>8779207</v>
      </c>
      <c r="F641">
        <v>-190737</v>
      </c>
      <c r="G641">
        <v>-2.1264012350578776</v>
      </c>
    </row>
    <row r="642" spans="1:7" x14ac:dyDescent="0.3">
      <c r="A642">
        <v>44607</v>
      </c>
      <c r="B642">
        <v>130.37</v>
      </c>
      <c r="C642">
        <v>1.4500000000000171</v>
      </c>
      <c r="D642">
        <v>1.1247285138070255</v>
      </c>
      <c r="E642">
        <v>8969944</v>
      </c>
      <c r="F642">
        <v>-5417025</v>
      </c>
      <c r="G642">
        <v>-37.652301885129525</v>
      </c>
    </row>
    <row r="643" spans="1:7" x14ac:dyDescent="0.3">
      <c r="A643">
        <v>44606</v>
      </c>
      <c r="B643">
        <v>128.91999999999999</v>
      </c>
      <c r="C643">
        <v>-1.3300000000000125</v>
      </c>
      <c r="D643">
        <v>-1.0211132437620059</v>
      </c>
      <c r="E643">
        <v>14386969</v>
      </c>
      <c r="F643">
        <v>1314656</v>
      </c>
      <c r="G643">
        <v>10.056797140643742</v>
      </c>
    </row>
    <row r="644" spans="1:7" x14ac:dyDescent="0.3">
      <c r="A644">
        <v>44603</v>
      </c>
      <c r="B644">
        <v>130.25</v>
      </c>
      <c r="C644">
        <v>-1.8300000000000125</v>
      </c>
      <c r="D644">
        <v>-1.385523924894013</v>
      </c>
      <c r="E644">
        <v>13072313</v>
      </c>
      <c r="F644">
        <v>-1321032</v>
      </c>
      <c r="G644">
        <v>-9.1780750061920973</v>
      </c>
    </row>
    <row r="645" spans="1:7" x14ac:dyDescent="0.3">
      <c r="A645">
        <v>44602</v>
      </c>
      <c r="B645">
        <v>132.08000000000001</v>
      </c>
      <c r="C645">
        <v>-2.0999999999999943</v>
      </c>
      <c r="D645">
        <v>-1.565061857206733</v>
      </c>
      <c r="E645">
        <v>14393345</v>
      </c>
      <c r="F645">
        <v>3582311</v>
      </c>
      <c r="G645">
        <v>33.135692663624958</v>
      </c>
    </row>
    <row r="646" spans="1:7" x14ac:dyDescent="0.3">
      <c r="A646">
        <v>44601</v>
      </c>
      <c r="B646">
        <v>134.18</v>
      </c>
      <c r="C646">
        <v>1.0300000000000011</v>
      </c>
      <c r="D646">
        <v>0.77356365001877658</v>
      </c>
      <c r="E646">
        <v>10811034</v>
      </c>
      <c r="F646">
        <v>-260531</v>
      </c>
      <c r="G646">
        <v>-2.353154228873696</v>
      </c>
    </row>
    <row r="647" spans="1:7" x14ac:dyDescent="0.3">
      <c r="A647">
        <v>44600</v>
      </c>
      <c r="B647">
        <v>133.15</v>
      </c>
      <c r="C647">
        <v>1.0800000000000125</v>
      </c>
      <c r="D647">
        <v>0.81774816385251192</v>
      </c>
      <c r="E647">
        <v>11071565</v>
      </c>
      <c r="F647">
        <v>1842404</v>
      </c>
      <c r="G647">
        <v>19.962854695025907</v>
      </c>
    </row>
    <row r="648" spans="1:7" x14ac:dyDescent="0.3">
      <c r="A648">
        <v>44599</v>
      </c>
      <c r="B648">
        <v>132.07</v>
      </c>
      <c r="C648">
        <v>-0.23000000000001819</v>
      </c>
      <c r="D648">
        <v>-0.17384731670447329</v>
      </c>
      <c r="E648">
        <v>9229161</v>
      </c>
      <c r="F648">
        <v>-2775164</v>
      </c>
      <c r="G648">
        <v>-23.118034541717257</v>
      </c>
    </row>
    <row r="649" spans="1:7" x14ac:dyDescent="0.3">
      <c r="A649">
        <v>44596</v>
      </c>
      <c r="B649">
        <v>132.30000000000001</v>
      </c>
      <c r="C649">
        <v>-0.47999999999998977</v>
      </c>
      <c r="D649">
        <v>-0.36150022593763348</v>
      </c>
      <c r="E649">
        <v>12004325</v>
      </c>
      <c r="F649">
        <v>-1801384</v>
      </c>
      <c r="G649">
        <v>-13.048109300290191</v>
      </c>
    </row>
    <row r="650" spans="1:7" x14ac:dyDescent="0.3">
      <c r="A650">
        <v>44595</v>
      </c>
      <c r="B650">
        <v>132.78</v>
      </c>
      <c r="C650">
        <v>-0.56999999999999318</v>
      </c>
      <c r="D650">
        <v>-0.42744656917884755</v>
      </c>
      <c r="E650">
        <v>13805709</v>
      </c>
      <c r="F650">
        <v>210492</v>
      </c>
      <c r="G650">
        <v>1.5482798104656954</v>
      </c>
    </row>
    <row r="651" spans="1:7" x14ac:dyDescent="0.3">
      <c r="A651">
        <v>44594</v>
      </c>
      <c r="B651">
        <v>133.35</v>
      </c>
      <c r="C651">
        <v>1.7699999999999818</v>
      </c>
      <c r="D651">
        <v>1.3451892384860782</v>
      </c>
      <c r="E651">
        <v>13595217</v>
      </c>
      <c r="F651">
        <v>-1079600</v>
      </c>
      <c r="G651">
        <v>-7.3568208721103643</v>
      </c>
    </row>
    <row r="652" spans="1:7" x14ac:dyDescent="0.3">
      <c r="A652">
        <v>44593</v>
      </c>
      <c r="B652">
        <v>131.58000000000001</v>
      </c>
      <c r="C652">
        <v>0.35000000000002274</v>
      </c>
      <c r="D652">
        <v>0.26670730778025054</v>
      </c>
      <c r="E652">
        <v>14674817</v>
      </c>
      <c r="F652">
        <v>-4369543</v>
      </c>
      <c r="G652">
        <v>-22.944026472929519</v>
      </c>
    </row>
    <row r="653" spans="1:7" x14ac:dyDescent="0.3">
      <c r="A653">
        <v>44592</v>
      </c>
      <c r="B653">
        <v>131.22999999999999</v>
      </c>
      <c r="C653">
        <v>0.75</v>
      </c>
      <c r="D653">
        <v>0.57480073574494184</v>
      </c>
      <c r="E653">
        <v>19044360</v>
      </c>
      <c r="F653">
        <v>-1862395</v>
      </c>
      <c r="G653">
        <v>-8.9081017116238268</v>
      </c>
    </row>
    <row r="654" spans="1:7" x14ac:dyDescent="0.3">
      <c r="A654">
        <v>44589</v>
      </c>
      <c r="B654">
        <v>130.47999999999999</v>
      </c>
      <c r="C654">
        <v>2.6099999999999852</v>
      </c>
      <c r="D654">
        <v>2.0411355282708885</v>
      </c>
      <c r="E654">
        <v>20906755</v>
      </c>
      <c r="F654">
        <v>2417673</v>
      </c>
      <c r="G654">
        <v>13.076219792848558</v>
      </c>
    </row>
    <row r="655" spans="1:7" x14ac:dyDescent="0.3">
      <c r="A655">
        <v>44588</v>
      </c>
      <c r="B655">
        <v>127.87</v>
      </c>
      <c r="C655">
        <v>0.32999999999999829</v>
      </c>
      <c r="D655">
        <v>0.25874235533949996</v>
      </c>
      <c r="E655">
        <v>18489082</v>
      </c>
      <c r="F655">
        <v>-11068294</v>
      </c>
      <c r="G655">
        <v>-37.44680853943192</v>
      </c>
    </row>
    <row r="656" spans="1:7" x14ac:dyDescent="0.3">
      <c r="A656">
        <v>44587</v>
      </c>
      <c r="B656">
        <v>127.54</v>
      </c>
      <c r="C656">
        <v>-0.67000000000000171</v>
      </c>
      <c r="D656">
        <v>-0.522580141954607</v>
      </c>
      <c r="E656">
        <v>29557376</v>
      </c>
      <c r="F656">
        <v>10230603</v>
      </c>
      <c r="G656">
        <v>52.934874332098794</v>
      </c>
    </row>
    <row r="657" spans="1:7" x14ac:dyDescent="0.3">
      <c r="A657">
        <v>44586</v>
      </c>
      <c r="B657">
        <v>128.21</v>
      </c>
      <c r="C657">
        <v>-0.82999999999998408</v>
      </c>
      <c r="D657">
        <v>-0.64321140731554882</v>
      </c>
      <c r="E657">
        <v>19326773</v>
      </c>
      <c r="F657">
        <v>-18659968</v>
      </c>
      <c r="G657">
        <v>-49.122318758537354</v>
      </c>
    </row>
    <row r="658" spans="1:7" x14ac:dyDescent="0.3">
      <c r="A658">
        <v>44585</v>
      </c>
      <c r="B658">
        <v>129.04</v>
      </c>
      <c r="C658">
        <v>-0.43000000000000682</v>
      </c>
      <c r="D658">
        <v>-0.33212327180042234</v>
      </c>
      <c r="E658">
        <v>37986741</v>
      </c>
      <c r="F658">
        <v>12181969</v>
      </c>
      <c r="G658">
        <v>47.208202420854562</v>
      </c>
    </row>
    <row r="659" spans="1:7" x14ac:dyDescent="0.3">
      <c r="A659">
        <v>44582</v>
      </c>
      <c r="B659">
        <v>129.47</v>
      </c>
      <c r="C659">
        <v>-1.3199999999999932</v>
      </c>
      <c r="D659">
        <v>-1.009251471825058</v>
      </c>
      <c r="E659">
        <v>25804772</v>
      </c>
      <c r="F659">
        <v>10676994</v>
      </c>
      <c r="G659">
        <v>70.578732712761919</v>
      </c>
    </row>
    <row r="660" spans="1:7" x14ac:dyDescent="0.3">
      <c r="A660">
        <v>44581</v>
      </c>
      <c r="B660">
        <v>130.79</v>
      </c>
      <c r="C660">
        <v>-0.86000000000001364</v>
      </c>
      <c r="D660">
        <v>-0.65324724648690746</v>
      </c>
      <c r="E660">
        <v>15127778</v>
      </c>
      <c r="F660">
        <v>488196</v>
      </c>
      <c r="G660">
        <v>3.3347673451332147</v>
      </c>
    </row>
    <row r="661" spans="1:7" x14ac:dyDescent="0.3">
      <c r="A661">
        <v>44580</v>
      </c>
      <c r="B661">
        <v>131.65</v>
      </c>
      <c r="C661">
        <v>-0.53999999999999204</v>
      </c>
      <c r="D661">
        <v>-0.40850291247446258</v>
      </c>
      <c r="E661">
        <v>14639582</v>
      </c>
      <c r="F661">
        <v>-1832179</v>
      </c>
      <c r="G661">
        <v>-11.123151920429152</v>
      </c>
    </row>
    <row r="662" spans="1:7" x14ac:dyDescent="0.3">
      <c r="A662">
        <v>44579</v>
      </c>
      <c r="B662">
        <v>132.19</v>
      </c>
      <c r="C662">
        <v>-1.8799999999999955</v>
      </c>
      <c r="D662">
        <v>-1.4022525546356348</v>
      </c>
      <c r="E662">
        <v>16471761</v>
      </c>
      <c r="F662">
        <v>2129901</v>
      </c>
      <c r="G662">
        <v>14.850939836255549</v>
      </c>
    </row>
    <row r="663" spans="1:7" x14ac:dyDescent="0.3">
      <c r="A663">
        <v>44575</v>
      </c>
      <c r="B663">
        <v>134.07</v>
      </c>
      <c r="C663">
        <v>-0.23000000000001819</v>
      </c>
      <c r="D663">
        <v>-0.17125837676844241</v>
      </c>
      <c r="E663">
        <v>14341860</v>
      </c>
      <c r="F663">
        <v>536993</v>
      </c>
      <c r="G663">
        <v>3.8898817351880317</v>
      </c>
    </row>
    <row r="664" spans="1:7" x14ac:dyDescent="0.3">
      <c r="A664">
        <v>44574</v>
      </c>
      <c r="B664">
        <v>134.30000000000001</v>
      </c>
      <c r="C664">
        <v>-2.1199999999999761</v>
      </c>
      <c r="D664">
        <v>-1.5540243366075182</v>
      </c>
      <c r="E664">
        <v>13804867</v>
      </c>
      <c r="F664">
        <v>2973042</v>
      </c>
      <c r="G664">
        <v>27.4472861221447</v>
      </c>
    </row>
    <row r="665" spans="1:7" x14ac:dyDescent="0.3">
      <c r="A665">
        <v>44573</v>
      </c>
      <c r="B665">
        <v>136.41999999999999</v>
      </c>
      <c r="C665">
        <v>-0.39000000000001478</v>
      </c>
      <c r="D665">
        <v>-0.28506688107595551</v>
      </c>
      <c r="E665">
        <v>10831825</v>
      </c>
      <c r="F665">
        <v>-1336448</v>
      </c>
      <c r="G665">
        <v>-10.983054045549439</v>
      </c>
    </row>
    <row r="666" spans="1:7" x14ac:dyDescent="0.3">
      <c r="A666">
        <v>44572</v>
      </c>
      <c r="B666">
        <v>136.81</v>
      </c>
      <c r="C666">
        <v>1.0800000000000125</v>
      </c>
      <c r="D666">
        <v>0.79569734030797357</v>
      </c>
      <c r="E666">
        <v>12168273</v>
      </c>
      <c r="F666">
        <v>-3421608</v>
      </c>
      <c r="G666">
        <v>-21.947621024175874</v>
      </c>
    </row>
    <row r="667" spans="1:7" x14ac:dyDescent="0.3">
      <c r="A667">
        <v>44571</v>
      </c>
      <c r="B667">
        <v>135.72999999999999</v>
      </c>
      <c r="C667">
        <v>1.3799999999999955</v>
      </c>
      <c r="D667">
        <v>1.0271678451804953</v>
      </c>
      <c r="E667">
        <v>15589881</v>
      </c>
      <c r="F667">
        <v>5970527</v>
      </c>
      <c r="G667">
        <v>62.06785819505135</v>
      </c>
    </row>
    <row r="668" spans="1:7" x14ac:dyDescent="0.3">
      <c r="A668">
        <v>44568</v>
      </c>
      <c r="B668">
        <v>134.35</v>
      </c>
      <c r="C668">
        <v>-0.68999999999999773</v>
      </c>
      <c r="D668">
        <v>-0.5109597156398088</v>
      </c>
      <c r="E668">
        <v>9619354</v>
      </c>
      <c r="F668">
        <v>-5562632</v>
      </c>
      <c r="G668">
        <v>-36.639686006824142</v>
      </c>
    </row>
    <row r="669" spans="1:7" x14ac:dyDescent="0.3">
      <c r="A669">
        <v>44567</v>
      </c>
      <c r="B669">
        <v>135.04</v>
      </c>
      <c r="C669">
        <v>-1.5800000000000125</v>
      </c>
      <c r="D669">
        <v>-1.156492460840296</v>
      </c>
      <c r="E669">
        <v>15181986</v>
      </c>
      <c r="F669">
        <v>-188701</v>
      </c>
      <c r="G669">
        <v>-1.2276679630520093</v>
      </c>
    </row>
    <row r="670" spans="1:7" x14ac:dyDescent="0.3">
      <c r="A670">
        <v>44566</v>
      </c>
      <c r="B670">
        <v>136.62</v>
      </c>
      <c r="C670">
        <v>-0.97999999999998977</v>
      </c>
      <c r="D670">
        <v>-0.712209302325574</v>
      </c>
      <c r="E670">
        <v>15370687</v>
      </c>
      <c r="F670">
        <v>1652433</v>
      </c>
      <c r="G670">
        <v>12.045505207878495</v>
      </c>
    </row>
    <row r="671" spans="1:7" x14ac:dyDescent="0.3">
      <c r="A671">
        <v>44565</v>
      </c>
      <c r="B671">
        <v>137.6</v>
      </c>
      <c r="C671">
        <v>-1.8400000000000034</v>
      </c>
      <c r="D671">
        <v>-1.3195639701663824</v>
      </c>
      <c r="E671">
        <v>13718254</v>
      </c>
      <c r="F671">
        <v>-1404218</v>
      </c>
      <c r="G671">
        <v>-9.2856379565457292</v>
      </c>
    </row>
    <row r="672" spans="1:7" x14ac:dyDescent="0.3">
      <c r="A672">
        <v>44564</v>
      </c>
      <c r="B672">
        <v>139.44</v>
      </c>
      <c r="C672">
        <v>-1.4499999999999886</v>
      </c>
      <c r="D672">
        <v>-1.0291716942295328</v>
      </c>
      <c r="E672">
        <v>15122472</v>
      </c>
      <c r="F672">
        <v>7239678</v>
      </c>
      <c r="G672">
        <v>91.841522181094675</v>
      </c>
    </row>
    <row r="673" spans="1:7" x14ac:dyDescent="0.3">
      <c r="A673">
        <v>44561</v>
      </c>
      <c r="B673">
        <v>140.88999999999999</v>
      </c>
      <c r="C673">
        <v>-0.60000000000002274</v>
      </c>
      <c r="D673">
        <v>-0.42405823733127618</v>
      </c>
      <c r="E673">
        <v>7882794</v>
      </c>
      <c r="F673">
        <v>-48880</v>
      </c>
      <c r="G673">
        <v>-0.61626335121690579</v>
      </c>
    </row>
    <row r="674" spans="1:7" x14ac:dyDescent="0.3">
      <c r="A674">
        <v>44560</v>
      </c>
      <c r="B674">
        <v>141.49</v>
      </c>
      <c r="C674">
        <v>0.29000000000002046</v>
      </c>
      <c r="D674">
        <v>0.20538243626063774</v>
      </c>
      <c r="E674">
        <v>7931674</v>
      </c>
      <c r="F674">
        <v>828101</v>
      </c>
      <c r="G674">
        <v>11.65752783845538</v>
      </c>
    </row>
    <row r="675" spans="1:7" x14ac:dyDescent="0.3">
      <c r="A675">
        <v>44559</v>
      </c>
      <c r="B675">
        <v>141.19999999999999</v>
      </c>
      <c r="C675">
        <v>0.79999999999998295</v>
      </c>
      <c r="D675">
        <v>0.5698005698005576</v>
      </c>
      <c r="E675">
        <v>7103573</v>
      </c>
      <c r="F675">
        <v>1036904</v>
      </c>
      <c r="G675">
        <v>17.091817602048174</v>
      </c>
    </row>
    <row r="676" spans="1:7" x14ac:dyDescent="0.3">
      <c r="A676">
        <v>44558</v>
      </c>
      <c r="B676">
        <v>140.4</v>
      </c>
      <c r="C676">
        <v>-0.37000000000000455</v>
      </c>
      <c r="D676">
        <v>-0.26284009376998263</v>
      </c>
      <c r="E676">
        <v>6066669</v>
      </c>
      <c r="F676">
        <v>-902718</v>
      </c>
      <c r="G676">
        <v>-12.952616923123943</v>
      </c>
    </row>
    <row r="677" spans="1:7" x14ac:dyDescent="0.3">
      <c r="A677">
        <v>44557</v>
      </c>
      <c r="B677">
        <v>140.77000000000001</v>
      </c>
      <c r="C677">
        <v>1.4699999999999989</v>
      </c>
      <c r="D677">
        <v>1.0552763819095468</v>
      </c>
      <c r="E677">
        <v>6969387</v>
      </c>
      <c r="F677">
        <v>-774393</v>
      </c>
      <c r="G677">
        <v>-10.000193703850059</v>
      </c>
    </row>
    <row r="678" spans="1:7" x14ac:dyDescent="0.3">
      <c r="A678">
        <v>44553</v>
      </c>
      <c r="B678">
        <v>139.30000000000001</v>
      </c>
      <c r="C678">
        <v>0.5700000000000216</v>
      </c>
      <c r="D678">
        <v>0.41087003532042216</v>
      </c>
      <c r="E678">
        <v>7743780</v>
      </c>
      <c r="F678">
        <v>497797</v>
      </c>
      <c r="G678">
        <v>6.8699719554958936</v>
      </c>
    </row>
    <row r="679" spans="1:7" x14ac:dyDescent="0.3">
      <c r="A679">
        <v>44552</v>
      </c>
      <c r="B679">
        <v>138.72999999999999</v>
      </c>
      <c r="C679">
        <v>1.5999999999999943</v>
      </c>
      <c r="D679">
        <v>1.1667760519215302</v>
      </c>
      <c r="E679">
        <v>7245983</v>
      </c>
      <c r="F679">
        <v>-3527382</v>
      </c>
      <c r="G679">
        <v>-32.741692126833165</v>
      </c>
    </row>
    <row r="680" spans="1:7" x14ac:dyDescent="0.3">
      <c r="A680">
        <v>44551</v>
      </c>
      <c r="B680">
        <v>137.13</v>
      </c>
      <c r="C680">
        <v>0.56999999999999318</v>
      </c>
      <c r="D680">
        <v>0.41739894551844842</v>
      </c>
      <c r="E680">
        <v>10773365</v>
      </c>
      <c r="F680">
        <v>-5412375</v>
      </c>
      <c r="G680">
        <v>-33.43915693690866</v>
      </c>
    </row>
    <row r="681" spans="1:7" x14ac:dyDescent="0.3">
      <c r="A681">
        <v>44550</v>
      </c>
      <c r="B681">
        <v>136.56</v>
      </c>
      <c r="C681">
        <v>-1.3599999999999852</v>
      </c>
      <c r="D681">
        <v>-0.98607888631089424</v>
      </c>
      <c r="E681">
        <v>16185740</v>
      </c>
      <c r="F681">
        <v>-5320032</v>
      </c>
      <c r="G681">
        <v>-24.73769367591175</v>
      </c>
    </row>
    <row r="682" spans="1:7" x14ac:dyDescent="0.3">
      <c r="A682">
        <v>44547</v>
      </c>
      <c r="B682">
        <v>137.91999999999999</v>
      </c>
      <c r="C682">
        <v>-0.96999999999999886</v>
      </c>
      <c r="D682">
        <v>-0.6983944128446965</v>
      </c>
      <c r="E682">
        <v>21505772</v>
      </c>
      <c r="F682">
        <v>2278290</v>
      </c>
      <c r="G682">
        <v>11.849133443474294</v>
      </c>
    </row>
    <row r="683" spans="1:7" x14ac:dyDescent="0.3">
      <c r="A683">
        <v>44546</v>
      </c>
      <c r="B683">
        <v>138.88999999999999</v>
      </c>
      <c r="C683">
        <v>0.81999999999999318</v>
      </c>
      <c r="D683">
        <v>0.59390164409357082</v>
      </c>
      <c r="E683">
        <v>19227482</v>
      </c>
      <c r="F683">
        <v>4231231</v>
      </c>
      <c r="G683">
        <v>28.215258600299503</v>
      </c>
    </row>
    <row r="684" spans="1:7" x14ac:dyDescent="0.3">
      <c r="A684">
        <v>44545</v>
      </c>
      <c r="B684">
        <v>138.07</v>
      </c>
      <c r="C684">
        <v>2.7699999999999818</v>
      </c>
      <c r="D684">
        <v>2.0473022912047165</v>
      </c>
      <c r="E684">
        <v>14996251</v>
      </c>
      <c r="F684">
        <v>3925447</v>
      </c>
      <c r="G684">
        <v>35.457650591592085</v>
      </c>
    </row>
    <row r="685" spans="1:7" x14ac:dyDescent="0.3">
      <c r="A685">
        <v>44544</v>
      </c>
      <c r="B685">
        <v>135.30000000000001</v>
      </c>
      <c r="C685">
        <v>-0.54999999999998295</v>
      </c>
      <c r="D685">
        <v>-0.40485829959512915</v>
      </c>
      <c r="E685">
        <v>11070804</v>
      </c>
      <c r="F685">
        <v>-1131035</v>
      </c>
      <c r="G685">
        <v>-9.2693814432398263</v>
      </c>
    </row>
    <row r="686" spans="1:7" x14ac:dyDescent="0.3">
      <c r="A686">
        <v>44543</v>
      </c>
      <c r="B686">
        <v>135.85</v>
      </c>
      <c r="C686">
        <v>1.2699999999999818</v>
      </c>
      <c r="D686">
        <v>0.94367662356961046</v>
      </c>
      <c r="E686">
        <v>12201839</v>
      </c>
      <c r="F686">
        <v>3647537</v>
      </c>
      <c r="G686">
        <v>42.639796911542284</v>
      </c>
    </row>
    <row r="687" spans="1:7" x14ac:dyDescent="0.3">
      <c r="A687">
        <v>44540</v>
      </c>
      <c r="B687">
        <v>134.58000000000001</v>
      </c>
      <c r="C687">
        <v>0.46999999999999886</v>
      </c>
      <c r="D687">
        <v>0.35045857877861369</v>
      </c>
      <c r="E687">
        <v>8554302</v>
      </c>
      <c r="F687">
        <v>-541612</v>
      </c>
      <c r="G687">
        <v>-5.9544538349856868</v>
      </c>
    </row>
    <row r="688" spans="1:7" x14ac:dyDescent="0.3">
      <c r="A688">
        <v>44539</v>
      </c>
      <c r="B688">
        <v>134.11000000000001</v>
      </c>
      <c r="C688">
        <v>0.31000000000000227</v>
      </c>
      <c r="D688">
        <v>0.23168908819133202</v>
      </c>
      <c r="E688">
        <v>9095914</v>
      </c>
      <c r="F688">
        <v>-6048767</v>
      </c>
      <c r="G688">
        <v>-39.93987724138924</v>
      </c>
    </row>
    <row r="689" spans="1:7" x14ac:dyDescent="0.3">
      <c r="A689">
        <v>44538</v>
      </c>
      <c r="B689">
        <v>133.80000000000001</v>
      </c>
      <c r="C689">
        <v>1</v>
      </c>
      <c r="D689">
        <v>0.75301204819277101</v>
      </c>
      <c r="E689">
        <v>15144681</v>
      </c>
      <c r="F689">
        <v>3169969</v>
      </c>
      <c r="G689">
        <v>26.472194070304155</v>
      </c>
    </row>
    <row r="690" spans="1:7" x14ac:dyDescent="0.3">
      <c r="A690">
        <v>44537</v>
      </c>
      <c r="B690">
        <v>132.80000000000001</v>
      </c>
      <c r="C690">
        <v>1.6899999999999977</v>
      </c>
      <c r="D690">
        <v>1.2889939745252059</v>
      </c>
      <c r="E690">
        <v>11974712</v>
      </c>
      <c r="F690">
        <v>-3256157</v>
      </c>
      <c r="G690">
        <v>-21.378668544782311</v>
      </c>
    </row>
    <row r="691" spans="1:7" x14ac:dyDescent="0.3">
      <c r="A691">
        <v>44536</v>
      </c>
      <c r="B691">
        <v>131.11000000000001</v>
      </c>
      <c r="C691">
        <v>0.74000000000000909</v>
      </c>
      <c r="D691">
        <v>0.56761524890696413</v>
      </c>
      <c r="E691">
        <v>15230869</v>
      </c>
      <c r="F691">
        <v>-6880987</v>
      </c>
      <c r="G691">
        <v>-31.118993358133302</v>
      </c>
    </row>
    <row r="692" spans="1:7" x14ac:dyDescent="0.3">
      <c r="A692">
        <v>44533</v>
      </c>
      <c r="B692">
        <v>130.37</v>
      </c>
      <c r="C692">
        <v>0.24000000000000909</v>
      </c>
      <c r="D692">
        <v>0.1844309536617299</v>
      </c>
      <c r="E692">
        <v>22111856</v>
      </c>
      <c r="F692">
        <v>4580610</v>
      </c>
      <c r="G692">
        <v>26.128262646020712</v>
      </c>
    </row>
    <row r="693" spans="1:7" x14ac:dyDescent="0.3">
      <c r="A693">
        <v>44532</v>
      </c>
      <c r="B693">
        <v>130.13</v>
      </c>
      <c r="C693">
        <v>0.62999999999999545</v>
      </c>
      <c r="D693">
        <v>0.48648648648648296</v>
      </c>
      <c r="E693">
        <v>17531246</v>
      </c>
      <c r="F693">
        <v>-4710463</v>
      </c>
      <c r="G693">
        <v>-21.178511956972372</v>
      </c>
    </row>
    <row r="694" spans="1:7" x14ac:dyDescent="0.3">
      <c r="A694">
        <v>44531</v>
      </c>
      <c r="B694">
        <v>129.5</v>
      </c>
      <c r="C694">
        <v>-0.22999999999998977</v>
      </c>
      <c r="D694">
        <v>-0.1772912973097894</v>
      </c>
      <c r="E694">
        <v>22241709</v>
      </c>
      <c r="F694">
        <v>2774577</v>
      </c>
      <c r="G694">
        <v>14.252623344825524</v>
      </c>
    </row>
    <row r="695" spans="1:7" x14ac:dyDescent="0.3">
      <c r="A695">
        <v>44530</v>
      </c>
      <c r="B695">
        <v>129.72999999999999</v>
      </c>
      <c r="C695">
        <v>-2.6000000000000227</v>
      </c>
      <c r="D695">
        <v>-1.9647850071790391</v>
      </c>
      <c r="E695">
        <v>19467132</v>
      </c>
      <c r="F695">
        <v>2329932</v>
      </c>
      <c r="G695">
        <v>13.595756599677893</v>
      </c>
    </row>
    <row r="696" spans="1:7" x14ac:dyDescent="0.3">
      <c r="A696">
        <v>44529</v>
      </c>
      <c r="B696">
        <v>132.33000000000001</v>
      </c>
      <c r="C696">
        <v>0.36000000000001364</v>
      </c>
      <c r="D696">
        <v>0.2727892702887123</v>
      </c>
      <c r="E696">
        <v>17137200</v>
      </c>
      <c r="F696">
        <v>5240277</v>
      </c>
      <c r="G696">
        <v>44.047330557657638</v>
      </c>
    </row>
    <row r="697" spans="1:7" x14ac:dyDescent="0.3">
      <c r="A697">
        <v>44526</v>
      </c>
      <c r="B697">
        <v>131.97</v>
      </c>
      <c r="C697">
        <v>-0.49000000000000909</v>
      </c>
      <c r="D697">
        <v>-0.36992299562132647</v>
      </c>
      <c r="E697">
        <v>11896923</v>
      </c>
      <c r="F697">
        <v>5136127</v>
      </c>
      <c r="G697">
        <v>75.969264565888395</v>
      </c>
    </row>
    <row r="698" spans="1:7" x14ac:dyDescent="0.3">
      <c r="A698">
        <v>44524</v>
      </c>
      <c r="B698">
        <v>132.46</v>
      </c>
      <c r="C698">
        <v>-4.9999999999982947E-2</v>
      </c>
      <c r="D698">
        <v>-3.7733001282909177E-2</v>
      </c>
      <c r="E698">
        <v>6760796</v>
      </c>
      <c r="F698">
        <v>-5314445</v>
      </c>
      <c r="G698">
        <v>-44.01108847434184</v>
      </c>
    </row>
    <row r="699" spans="1:7" x14ac:dyDescent="0.3">
      <c r="A699">
        <v>44523</v>
      </c>
      <c r="B699">
        <v>132.51</v>
      </c>
      <c r="C699">
        <v>0.13999999999998636</v>
      </c>
      <c r="D699">
        <v>0.10576414595451111</v>
      </c>
      <c r="E699">
        <v>12075241</v>
      </c>
      <c r="F699">
        <v>929037</v>
      </c>
      <c r="G699">
        <v>8.3350080439941703</v>
      </c>
    </row>
    <row r="700" spans="1:7" x14ac:dyDescent="0.3">
      <c r="A700">
        <v>44522</v>
      </c>
      <c r="B700">
        <v>132.37</v>
      </c>
      <c r="C700">
        <v>-0.59999999999999432</v>
      </c>
      <c r="D700">
        <v>-0.45122960066179912</v>
      </c>
      <c r="E700">
        <v>11146204</v>
      </c>
      <c r="F700">
        <v>980002</v>
      </c>
      <c r="G700">
        <v>9.6398045209017091</v>
      </c>
    </row>
    <row r="701" spans="1:7" x14ac:dyDescent="0.3">
      <c r="A701">
        <v>44519</v>
      </c>
      <c r="B701">
        <v>132.97</v>
      </c>
      <c r="C701">
        <v>-0.81000000000000227</v>
      </c>
      <c r="D701">
        <v>-0.60547166990581724</v>
      </c>
      <c r="E701">
        <v>10166202</v>
      </c>
      <c r="F701">
        <v>1136784</v>
      </c>
      <c r="G701">
        <v>12.58978153409223</v>
      </c>
    </row>
    <row r="702" spans="1:7" x14ac:dyDescent="0.3">
      <c r="A702">
        <v>44518</v>
      </c>
      <c r="B702">
        <v>133.78</v>
      </c>
      <c r="C702">
        <v>5.0000000000011369E-2</v>
      </c>
      <c r="D702">
        <v>3.7388768413976946E-2</v>
      </c>
      <c r="E702">
        <v>9029418</v>
      </c>
      <c r="F702">
        <v>800364</v>
      </c>
      <c r="G702">
        <v>9.7260754395341191</v>
      </c>
    </row>
    <row r="703" spans="1:7" x14ac:dyDescent="0.3">
      <c r="A703">
        <v>44517</v>
      </c>
      <c r="B703">
        <v>133.72999999999999</v>
      </c>
      <c r="C703">
        <v>0.18999999999999773</v>
      </c>
      <c r="D703">
        <v>0.14227946682641734</v>
      </c>
      <c r="E703">
        <v>8229054</v>
      </c>
      <c r="F703">
        <v>2078162</v>
      </c>
      <c r="G703">
        <v>33.786351638103874</v>
      </c>
    </row>
    <row r="704" spans="1:7" x14ac:dyDescent="0.3">
      <c r="A704">
        <v>44516</v>
      </c>
      <c r="B704">
        <v>133.54</v>
      </c>
      <c r="C704">
        <v>0.56000000000000227</v>
      </c>
      <c r="D704">
        <v>0.42111595728681178</v>
      </c>
      <c r="E704">
        <v>6150892</v>
      </c>
      <c r="F704">
        <v>-118018</v>
      </c>
      <c r="G704">
        <v>-1.8825920295553773</v>
      </c>
    </row>
    <row r="705" spans="1:7" x14ac:dyDescent="0.3">
      <c r="A705">
        <v>44515</v>
      </c>
      <c r="B705">
        <v>132.97999999999999</v>
      </c>
      <c r="C705">
        <v>-0.83000000000001251</v>
      </c>
      <c r="D705">
        <v>-0.62028249009790937</v>
      </c>
      <c r="E705">
        <v>6268910</v>
      </c>
      <c r="F705">
        <v>-2048731</v>
      </c>
      <c r="G705">
        <v>-24.631154434292128</v>
      </c>
    </row>
    <row r="706" spans="1:7" x14ac:dyDescent="0.3">
      <c r="A706">
        <v>44512</v>
      </c>
      <c r="B706">
        <v>133.81</v>
      </c>
      <c r="C706">
        <v>0.65999999999999659</v>
      </c>
      <c r="D706">
        <v>0.49568156214795084</v>
      </c>
      <c r="E706">
        <v>8317641</v>
      </c>
      <c r="F706">
        <v>-279663</v>
      </c>
      <c r="G706">
        <v>-3.2529150998964327</v>
      </c>
    </row>
    <row r="707" spans="1:7" x14ac:dyDescent="0.3">
      <c r="A707">
        <v>44511</v>
      </c>
      <c r="B707">
        <v>133.15</v>
      </c>
      <c r="C707">
        <v>-0.38999999999998636</v>
      </c>
      <c r="D707">
        <v>-0.29204732664369204</v>
      </c>
      <c r="E707">
        <v>8597304</v>
      </c>
      <c r="F707">
        <v>152085</v>
      </c>
      <c r="G707">
        <v>1.8008413991395604</v>
      </c>
    </row>
    <row r="708" spans="1:7" x14ac:dyDescent="0.3">
      <c r="A708">
        <v>44510</v>
      </c>
      <c r="B708">
        <v>133.54</v>
      </c>
      <c r="C708">
        <v>0.37999999999999545</v>
      </c>
      <c r="D708">
        <v>0.28537098227695662</v>
      </c>
      <c r="E708">
        <v>8445219</v>
      </c>
      <c r="F708">
        <v>1158198</v>
      </c>
      <c r="G708">
        <v>15.893984661221642</v>
      </c>
    </row>
    <row r="709" spans="1:7" x14ac:dyDescent="0.3">
      <c r="A709">
        <v>44509</v>
      </c>
      <c r="B709">
        <v>133.16</v>
      </c>
      <c r="C709">
        <v>-0.49000000000000909</v>
      </c>
      <c r="D709">
        <v>-0.36662925551815118</v>
      </c>
      <c r="E709">
        <v>7287021</v>
      </c>
      <c r="F709">
        <v>-1661819</v>
      </c>
      <c r="G709">
        <v>-18.570216921969774</v>
      </c>
    </row>
    <row r="710" spans="1:7" x14ac:dyDescent="0.3">
      <c r="A710">
        <v>44508</v>
      </c>
      <c r="B710">
        <v>133.65</v>
      </c>
      <c r="C710">
        <v>0.78999999999999204</v>
      </c>
      <c r="D710">
        <v>0.59461086858346524</v>
      </c>
      <c r="E710">
        <v>8948840</v>
      </c>
      <c r="F710">
        <v>-5918551</v>
      </c>
      <c r="G710">
        <v>-39.808941595737949</v>
      </c>
    </row>
    <row r="711" spans="1:7" x14ac:dyDescent="0.3">
      <c r="A711">
        <v>44505</v>
      </c>
      <c r="B711">
        <v>132.86000000000001</v>
      </c>
      <c r="C711">
        <v>-1.5</v>
      </c>
      <c r="D711">
        <v>-1.1164036915748734</v>
      </c>
      <c r="E711">
        <v>14867391</v>
      </c>
      <c r="F711">
        <v>-951158</v>
      </c>
      <c r="G711">
        <v>-6.0129282401312532</v>
      </c>
    </row>
    <row r="712" spans="1:7" x14ac:dyDescent="0.3">
      <c r="A712">
        <v>44504</v>
      </c>
      <c r="B712">
        <v>134.36000000000001</v>
      </c>
      <c r="C712">
        <v>-0.9299999999999784</v>
      </c>
      <c r="D712">
        <v>-0.68741222558945858</v>
      </c>
      <c r="E712">
        <v>15818549</v>
      </c>
      <c r="F712">
        <v>1208455</v>
      </c>
      <c r="G712">
        <v>8.2713704648306852</v>
      </c>
    </row>
    <row r="713" spans="1:7" x14ac:dyDescent="0.3">
      <c r="A713">
        <v>44503</v>
      </c>
      <c r="B713">
        <v>135.29</v>
      </c>
      <c r="C713">
        <v>0.78999999999999204</v>
      </c>
      <c r="D713">
        <v>0.58736059479553315</v>
      </c>
      <c r="E713">
        <v>14610094</v>
      </c>
      <c r="F713">
        <v>-6241374</v>
      </c>
      <c r="G713">
        <v>-29.932540001500133</v>
      </c>
    </row>
    <row r="714" spans="1:7" x14ac:dyDescent="0.3">
      <c r="A714">
        <v>44502</v>
      </c>
      <c r="B714">
        <v>134.5</v>
      </c>
      <c r="C714">
        <v>0.84000000000000341</v>
      </c>
      <c r="D714">
        <v>0.62846027233278723</v>
      </c>
      <c r="E714">
        <v>20851468</v>
      </c>
      <c r="F714">
        <v>6494717</v>
      </c>
      <c r="G714">
        <v>45.238069532584355</v>
      </c>
    </row>
    <row r="715" spans="1:7" x14ac:dyDescent="0.3">
      <c r="A715">
        <v>44501</v>
      </c>
      <c r="B715">
        <v>133.66</v>
      </c>
      <c r="C715">
        <v>-0.15999999999999659</v>
      </c>
      <c r="D715">
        <v>-0.11956359288596369</v>
      </c>
      <c r="E715">
        <v>14356751</v>
      </c>
      <c r="F715">
        <v>-1058340</v>
      </c>
      <c r="G715">
        <v>-6.8656098105421499</v>
      </c>
    </row>
    <row r="716" spans="1:7" x14ac:dyDescent="0.3">
      <c r="A716">
        <v>44498</v>
      </c>
      <c r="B716">
        <v>133.82</v>
      </c>
      <c r="C716">
        <v>1.289999999999992</v>
      </c>
      <c r="D716">
        <v>0.97336452124046779</v>
      </c>
      <c r="E716">
        <v>15415091</v>
      </c>
      <c r="F716">
        <v>6132338</v>
      </c>
      <c r="G716">
        <v>66.061630639100272</v>
      </c>
    </row>
    <row r="717" spans="1:7" x14ac:dyDescent="0.3">
      <c r="A717">
        <v>44497</v>
      </c>
      <c r="B717">
        <v>132.53</v>
      </c>
      <c r="C717">
        <v>1.0999999999999943</v>
      </c>
      <c r="D717">
        <v>0.83694742448451209</v>
      </c>
      <c r="E717">
        <v>9282753</v>
      </c>
      <c r="F717">
        <v>-2568696</v>
      </c>
      <c r="G717">
        <v>-21.674109216518588</v>
      </c>
    </row>
    <row r="718" spans="1:7" x14ac:dyDescent="0.3">
      <c r="A718">
        <v>44496</v>
      </c>
      <c r="B718">
        <v>131.43</v>
      </c>
      <c r="C718">
        <v>-1.0499999999999829</v>
      </c>
      <c r="D718">
        <v>-0.79257246376810309</v>
      </c>
      <c r="E718">
        <v>11851449</v>
      </c>
      <c r="F718">
        <v>2579786</v>
      </c>
      <c r="G718">
        <v>27.824415102231391</v>
      </c>
    </row>
    <row r="719" spans="1:7" x14ac:dyDescent="0.3">
      <c r="A719">
        <v>44495</v>
      </c>
      <c r="B719">
        <v>132.47999999999999</v>
      </c>
      <c r="C719">
        <v>0.64999999999997726</v>
      </c>
      <c r="D719">
        <v>0.49305924296440656</v>
      </c>
      <c r="E719">
        <v>9271663</v>
      </c>
      <c r="F719">
        <v>-1358179</v>
      </c>
      <c r="G719">
        <v>-12.777038454569691</v>
      </c>
    </row>
    <row r="720" spans="1:7" x14ac:dyDescent="0.3">
      <c r="A720">
        <v>44494</v>
      </c>
      <c r="B720">
        <v>131.83000000000001</v>
      </c>
      <c r="C720">
        <v>0.16000000000002501</v>
      </c>
      <c r="D720">
        <v>0.1215159109896142</v>
      </c>
      <c r="E720">
        <v>10629842</v>
      </c>
      <c r="F720">
        <v>2620103</v>
      </c>
      <c r="G720">
        <v>32.711465379833228</v>
      </c>
    </row>
    <row r="721" spans="1:7" x14ac:dyDescent="0.3">
      <c r="A721">
        <v>44491</v>
      </c>
      <c r="B721">
        <v>131.66999999999999</v>
      </c>
      <c r="C721">
        <v>0.53000000000000114</v>
      </c>
      <c r="D721">
        <v>0.40414823852371601</v>
      </c>
      <c r="E721">
        <v>8009739</v>
      </c>
      <c r="F721">
        <v>-257779</v>
      </c>
      <c r="G721">
        <v>-3.1179732538834508</v>
      </c>
    </row>
    <row r="722" spans="1:7" x14ac:dyDescent="0.3">
      <c r="A722">
        <v>44490</v>
      </c>
      <c r="B722">
        <v>131.13999999999999</v>
      </c>
      <c r="C722">
        <v>0.52999999999997272</v>
      </c>
      <c r="D722">
        <v>0.40578822448508739</v>
      </c>
      <c r="E722">
        <v>8267518</v>
      </c>
      <c r="F722">
        <v>-5398199</v>
      </c>
      <c r="G722">
        <v>-39.501761963898417</v>
      </c>
    </row>
    <row r="723" spans="1:7" x14ac:dyDescent="0.3">
      <c r="A723">
        <v>44489</v>
      </c>
      <c r="B723">
        <v>130.61000000000001</v>
      </c>
      <c r="C723">
        <v>1.8400000000000034</v>
      </c>
      <c r="D723">
        <v>1.4289042478838263</v>
      </c>
      <c r="E723">
        <v>13665717</v>
      </c>
      <c r="F723">
        <v>4178751</v>
      </c>
      <c r="G723">
        <v>44.047285507294959</v>
      </c>
    </row>
    <row r="724" spans="1:7" x14ac:dyDescent="0.3">
      <c r="A724">
        <v>44488</v>
      </c>
      <c r="B724">
        <v>128.77000000000001</v>
      </c>
      <c r="C724">
        <v>1.6700000000000159</v>
      </c>
      <c r="D724">
        <v>1.313926042486244</v>
      </c>
      <c r="E724">
        <v>9486966</v>
      </c>
      <c r="F724">
        <v>-2173833</v>
      </c>
      <c r="G724">
        <v>-18.642230262265905</v>
      </c>
    </row>
    <row r="725" spans="1:7" x14ac:dyDescent="0.3">
      <c r="A725">
        <v>44487</v>
      </c>
      <c r="B725">
        <v>127.1</v>
      </c>
      <c r="C725">
        <v>-0.87000000000000455</v>
      </c>
      <c r="D725">
        <v>-0.67984683910291832</v>
      </c>
      <c r="E725">
        <v>11660799</v>
      </c>
      <c r="F725">
        <v>2684746</v>
      </c>
      <c r="G725">
        <v>29.910095227824524</v>
      </c>
    </row>
    <row r="726" spans="1:7" x14ac:dyDescent="0.3">
      <c r="A726">
        <v>44484</v>
      </c>
      <c r="B726">
        <v>127.97</v>
      </c>
      <c r="C726">
        <v>0.62999999999999545</v>
      </c>
      <c r="D726">
        <v>0.49473849536673115</v>
      </c>
      <c r="E726">
        <v>8976053</v>
      </c>
      <c r="F726">
        <v>118142</v>
      </c>
      <c r="G726">
        <v>1.3337456201580711</v>
      </c>
    </row>
    <row r="727" spans="1:7" x14ac:dyDescent="0.3">
      <c r="A727">
        <v>44483</v>
      </c>
      <c r="B727">
        <v>127.34</v>
      </c>
      <c r="C727">
        <v>1.7999999999999972</v>
      </c>
      <c r="D727">
        <v>1.4338059582603131</v>
      </c>
      <c r="E727">
        <v>8857911</v>
      </c>
      <c r="F727">
        <v>-1752512</v>
      </c>
      <c r="G727">
        <v>-16.516890985401808</v>
      </c>
    </row>
    <row r="728" spans="1:7" x14ac:dyDescent="0.3">
      <c r="A728">
        <v>44482</v>
      </c>
      <c r="B728">
        <v>125.54</v>
      </c>
      <c r="C728">
        <v>0.20000000000000284</v>
      </c>
      <c r="D728">
        <v>0.15956598053295265</v>
      </c>
      <c r="E728">
        <v>10610423</v>
      </c>
      <c r="F728">
        <v>-2397098</v>
      </c>
      <c r="G728">
        <v>-18.428553757476156</v>
      </c>
    </row>
    <row r="729" spans="1:7" x14ac:dyDescent="0.3">
      <c r="A729">
        <v>44481</v>
      </c>
      <c r="B729">
        <v>125.34</v>
      </c>
      <c r="C729">
        <v>-0.60999999999999943</v>
      </c>
      <c r="D729">
        <v>-0.48431917427550569</v>
      </c>
      <c r="E729">
        <v>13007521</v>
      </c>
      <c r="F729">
        <v>5163789</v>
      </c>
      <c r="G729">
        <v>65.833317609525665</v>
      </c>
    </row>
    <row r="730" spans="1:7" x14ac:dyDescent="0.3">
      <c r="A730">
        <v>44480</v>
      </c>
      <c r="B730">
        <v>125.95</v>
      </c>
      <c r="C730">
        <v>-0.98999999999999488</v>
      </c>
      <c r="D730">
        <v>-0.779896013864814</v>
      </c>
      <c r="E730">
        <v>7843732</v>
      </c>
      <c r="F730">
        <v>-1708521</v>
      </c>
      <c r="G730">
        <v>-17.886052641193654</v>
      </c>
    </row>
    <row r="731" spans="1:7" x14ac:dyDescent="0.3">
      <c r="A731">
        <v>44477</v>
      </c>
      <c r="B731">
        <v>126.94</v>
      </c>
      <c r="C731">
        <v>-0.64000000000000057</v>
      </c>
      <c r="D731">
        <v>-0.5016460260228881</v>
      </c>
      <c r="E731">
        <v>9552253</v>
      </c>
      <c r="F731">
        <v>-6254404</v>
      </c>
      <c r="G731">
        <v>-39.568164223466098</v>
      </c>
    </row>
    <row r="732" spans="1:7" x14ac:dyDescent="0.3">
      <c r="A732">
        <v>44476</v>
      </c>
      <c r="B732">
        <v>127.58</v>
      </c>
      <c r="C732">
        <v>1.6700000000000017</v>
      </c>
      <c r="D732">
        <v>1.326344214121199</v>
      </c>
      <c r="E732">
        <v>15806657</v>
      </c>
      <c r="F732">
        <v>-5515633</v>
      </c>
      <c r="G732">
        <v>-25.867920378158257</v>
      </c>
    </row>
    <row r="733" spans="1:7" x14ac:dyDescent="0.3">
      <c r="A733">
        <v>44475</v>
      </c>
      <c r="B733">
        <v>125.91</v>
      </c>
      <c r="C733">
        <v>-0.23000000000000398</v>
      </c>
      <c r="D733">
        <v>-0.18233708577771046</v>
      </c>
      <c r="E733">
        <v>21322290</v>
      </c>
      <c r="F733">
        <v>2170263</v>
      </c>
      <c r="G733">
        <v>11.331766606218757</v>
      </c>
    </row>
    <row r="734" spans="1:7" x14ac:dyDescent="0.3">
      <c r="A734">
        <v>44474</v>
      </c>
      <c r="B734">
        <v>126.14</v>
      </c>
      <c r="C734">
        <v>0.75</v>
      </c>
      <c r="D734">
        <v>0.59813382247388147</v>
      </c>
      <c r="E734">
        <v>19152027</v>
      </c>
      <c r="F734">
        <v>-8428642</v>
      </c>
      <c r="G734">
        <v>-30.559962124196481</v>
      </c>
    </row>
    <row r="735" spans="1:7" x14ac:dyDescent="0.3">
      <c r="A735">
        <v>44473</v>
      </c>
      <c r="B735">
        <v>125.39</v>
      </c>
      <c r="C735">
        <v>-1.9399999999999977</v>
      </c>
      <c r="D735">
        <v>-1.523600094243303</v>
      </c>
      <c r="E735">
        <v>27580669</v>
      </c>
      <c r="F735">
        <v>4391725</v>
      </c>
      <c r="G735">
        <v>18.938874491223057</v>
      </c>
    </row>
    <row r="736" spans="1:7" x14ac:dyDescent="0.3">
      <c r="A736">
        <v>44470</v>
      </c>
      <c r="B736">
        <v>127.33</v>
      </c>
      <c r="C736">
        <v>3.0000000000001137E-2</v>
      </c>
      <c r="D736">
        <v>2.3566378633150933E-2</v>
      </c>
      <c r="E736">
        <v>23188944</v>
      </c>
      <c r="F736">
        <v>1535199</v>
      </c>
      <c r="G736">
        <v>7.0897620711798348</v>
      </c>
    </row>
    <row r="737" spans="1:7" x14ac:dyDescent="0.3">
      <c r="A737">
        <v>44469</v>
      </c>
      <c r="B737">
        <v>127.3</v>
      </c>
      <c r="C737">
        <v>-1.5799999999999983</v>
      </c>
      <c r="D737">
        <v>-1.2259466170080682</v>
      </c>
      <c r="E737">
        <v>21653745</v>
      </c>
      <c r="F737">
        <v>10482353</v>
      </c>
      <c r="G737">
        <v>93.83211152200191</v>
      </c>
    </row>
    <row r="738" spans="1:7" x14ac:dyDescent="0.3">
      <c r="A738">
        <v>44468</v>
      </c>
      <c r="B738">
        <v>128.88</v>
      </c>
      <c r="C738">
        <v>1.0099999999999909</v>
      </c>
      <c r="D738">
        <v>0.78986470634237183</v>
      </c>
      <c r="E738">
        <v>11171392</v>
      </c>
      <c r="F738">
        <v>-6262347</v>
      </c>
      <c r="G738">
        <v>-35.920848648703526</v>
      </c>
    </row>
    <row r="739" spans="1:7" x14ac:dyDescent="0.3">
      <c r="A739">
        <v>44467</v>
      </c>
      <c r="B739">
        <v>127.87</v>
      </c>
      <c r="C739">
        <v>-2.2299999999999898</v>
      </c>
      <c r="D739">
        <v>-1.7140661029976862</v>
      </c>
      <c r="E739">
        <v>17433739</v>
      </c>
      <c r="F739">
        <v>5802362</v>
      </c>
      <c r="G739">
        <v>49.885426291315291</v>
      </c>
    </row>
    <row r="740" spans="1:7" x14ac:dyDescent="0.3">
      <c r="A740">
        <v>44466</v>
      </c>
      <c r="B740">
        <v>130.1</v>
      </c>
      <c r="C740">
        <v>-1.8799999999999955</v>
      </c>
      <c r="D740">
        <v>-1.424458251250186</v>
      </c>
      <c r="E740">
        <v>11631377</v>
      </c>
      <c r="F740">
        <v>4668798</v>
      </c>
      <c r="G740">
        <v>67.055583857648145</v>
      </c>
    </row>
    <row r="741" spans="1:7" x14ac:dyDescent="0.3">
      <c r="A741">
        <v>44463</v>
      </c>
      <c r="B741">
        <v>131.97999999999999</v>
      </c>
      <c r="C741">
        <v>-0.54000000000002046</v>
      </c>
      <c r="D741">
        <v>-0.40748566254151858</v>
      </c>
      <c r="E741">
        <v>6962579</v>
      </c>
      <c r="F741">
        <v>-3403968</v>
      </c>
      <c r="G741">
        <v>-32.836083220381866</v>
      </c>
    </row>
    <row r="742" spans="1:7" x14ac:dyDescent="0.3">
      <c r="A742">
        <v>44462</v>
      </c>
      <c r="B742">
        <v>132.52000000000001</v>
      </c>
      <c r="C742">
        <v>0.95000000000001705</v>
      </c>
      <c r="D742">
        <v>0.72204909933876804</v>
      </c>
      <c r="E742">
        <v>10366547</v>
      </c>
      <c r="F742">
        <v>-1597597</v>
      </c>
      <c r="G742">
        <v>-13.353207717994701</v>
      </c>
    </row>
    <row r="743" spans="1:7" x14ac:dyDescent="0.3">
      <c r="A743">
        <v>44461</v>
      </c>
      <c r="B743">
        <v>131.57</v>
      </c>
      <c r="C743">
        <v>0.21999999999999886</v>
      </c>
      <c r="D743">
        <v>0.16749143509706804</v>
      </c>
      <c r="E743">
        <v>11964144</v>
      </c>
      <c r="F743">
        <v>222231</v>
      </c>
      <c r="G743">
        <v>1.8926302724266479</v>
      </c>
    </row>
    <row r="744" spans="1:7" x14ac:dyDescent="0.3">
      <c r="A744">
        <v>44460</v>
      </c>
      <c r="B744">
        <v>131.35</v>
      </c>
      <c r="C744">
        <v>0.19999999999998863</v>
      </c>
      <c r="D744">
        <v>0.15249714067860359</v>
      </c>
      <c r="E744">
        <v>11741913</v>
      </c>
      <c r="F744">
        <v>-5503104</v>
      </c>
      <c r="G744">
        <v>-31.911270368709989</v>
      </c>
    </row>
    <row r="745" spans="1:7" x14ac:dyDescent="0.3">
      <c r="A745">
        <v>44459</v>
      </c>
      <c r="B745">
        <v>131.15</v>
      </c>
      <c r="C745">
        <v>-1.8499999999999943</v>
      </c>
      <c r="D745">
        <v>-1.3909774436090183</v>
      </c>
      <c r="E745">
        <v>17245017</v>
      </c>
      <c r="F745">
        <v>3703587</v>
      </c>
      <c r="G745">
        <v>27.350043533068515</v>
      </c>
    </row>
    <row r="746" spans="1:7" x14ac:dyDescent="0.3">
      <c r="A746">
        <v>44456</v>
      </c>
      <c r="B746">
        <v>133</v>
      </c>
      <c r="C746">
        <v>0.12999999999999545</v>
      </c>
      <c r="D746">
        <v>9.7839993979073864E-2</v>
      </c>
      <c r="E746">
        <v>13541430</v>
      </c>
      <c r="F746">
        <v>3015724</v>
      </c>
      <c r="G746">
        <v>28.651037754617125</v>
      </c>
    </row>
    <row r="747" spans="1:7" x14ac:dyDescent="0.3">
      <c r="A747">
        <v>44455</v>
      </c>
      <c r="B747">
        <v>132.87</v>
      </c>
      <c r="C747">
        <v>-0.34000000000000341</v>
      </c>
      <c r="D747">
        <v>-0.25523609338638492</v>
      </c>
      <c r="E747">
        <v>10525706</v>
      </c>
      <c r="F747">
        <v>225839</v>
      </c>
      <c r="G747">
        <v>2.1926399632150591</v>
      </c>
    </row>
    <row r="748" spans="1:7" x14ac:dyDescent="0.3">
      <c r="A748">
        <v>44454</v>
      </c>
      <c r="B748">
        <v>133.21</v>
      </c>
      <c r="C748">
        <v>0.86000000000001364</v>
      </c>
      <c r="D748">
        <v>0.64979221760484596</v>
      </c>
      <c r="E748">
        <v>10299867</v>
      </c>
      <c r="F748">
        <v>-136407</v>
      </c>
      <c r="G748">
        <v>-1.3070469403160554</v>
      </c>
    </row>
    <row r="749" spans="1:7" x14ac:dyDescent="0.3">
      <c r="A749">
        <v>44453</v>
      </c>
      <c r="B749">
        <v>132.35</v>
      </c>
      <c r="C749">
        <v>-2.0000000000010232E-2</v>
      </c>
      <c r="D749">
        <v>-1.5109163707796504E-2</v>
      </c>
      <c r="E749">
        <v>10436274</v>
      </c>
      <c r="F749">
        <v>-1240439</v>
      </c>
      <c r="G749">
        <v>-10.623186508052395</v>
      </c>
    </row>
    <row r="750" spans="1:7" x14ac:dyDescent="0.3">
      <c r="A750">
        <v>44452</v>
      </c>
      <c r="B750">
        <v>132.37</v>
      </c>
      <c r="C750">
        <v>-0.81999999999999318</v>
      </c>
      <c r="D750">
        <v>-0.61566183647420469</v>
      </c>
      <c r="E750">
        <v>11676713</v>
      </c>
      <c r="F750">
        <v>1115090</v>
      </c>
      <c r="G750">
        <v>10.557941710284489</v>
      </c>
    </row>
    <row r="751" spans="1:7" x14ac:dyDescent="0.3">
      <c r="A751">
        <v>44449</v>
      </c>
      <c r="B751">
        <v>133.19</v>
      </c>
      <c r="C751">
        <v>-1.2299999999999898</v>
      </c>
      <c r="D751">
        <v>-0.91504240440409901</v>
      </c>
      <c r="E751">
        <v>10561623</v>
      </c>
      <c r="F751">
        <v>1655987</v>
      </c>
      <c r="G751">
        <v>18.594820179041676</v>
      </c>
    </row>
    <row r="752" spans="1:7" x14ac:dyDescent="0.3">
      <c r="A752">
        <v>44448</v>
      </c>
      <c r="B752">
        <v>134.41999999999999</v>
      </c>
      <c r="C752">
        <v>-1.5700000000000216</v>
      </c>
      <c r="D752">
        <v>-1.1544966541657633</v>
      </c>
      <c r="E752">
        <v>8905636</v>
      </c>
      <c r="F752">
        <v>1919486</v>
      </c>
      <c r="G752">
        <v>27.475590990745975</v>
      </c>
    </row>
    <row r="753" spans="1:7" x14ac:dyDescent="0.3">
      <c r="A753">
        <v>44447</v>
      </c>
      <c r="B753">
        <v>135.99</v>
      </c>
      <c r="C753">
        <v>-6.0000000000002274E-2</v>
      </c>
      <c r="D753">
        <v>-4.4101433296583809E-2</v>
      </c>
      <c r="E753">
        <v>6986150</v>
      </c>
      <c r="F753">
        <v>-1753088</v>
      </c>
      <c r="G753">
        <v>-20.059964038054577</v>
      </c>
    </row>
    <row r="754" spans="1:7" x14ac:dyDescent="0.3">
      <c r="A754">
        <v>44446</v>
      </c>
      <c r="B754">
        <v>136.05000000000001</v>
      </c>
      <c r="C754">
        <v>-0.79999999999998295</v>
      </c>
      <c r="D754">
        <v>-0.58458165875044432</v>
      </c>
      <c r="E754">
        <v>8739238</v>
      </c>
      <c r="F754">
        <v>3106467</v>
      </c>
      <c r="G754">
        <v>55.149889814444791</v>
      </c>
    </row>
    <row r="755" spans="1:7" x14ac:dyDescent="0.3">
      <c r="A755">
        <v>44442</v>
      </c>
      <c r="B755">
        <v>136.85</v>
      </c>
      <c r="C755">
        <v>0.15000000000000568</v>
      </c>
      <c r="D755">
        <v>0.10972933430870936</v>
      </c>
      <c r="E755">
        <v>5632771</v>
      </c>
      <c r="F755">
        <v>-1215440</v>
      </c>
      <c r="G755">
        <v>-17.748284917038916</v>
      </c>
    </row>
    <row r="756" spans="1:7" x14ac:dyDescent="0.3">
      <c r="A756">
        <v>44441</v>
      </c>
      <c r="B756">
        <v>136.69999999999999</v>
      </c>
      <c r="C756">
        <v>1.4499999999999886</v>
      </c>
      <c r="D756">
        <v>1.0720887245840951</v>
      </c>
      <c r="E756">
        <v>6848211</v>
      </c>
      <c r="F756">
        <v>-3722982</v>
      </c>
      <c r="G756">
        <v>-35.218182091652288</v>
      </c>
    </row>
    <row r="757" spans="1:7" x14ac:dyDescent="0.3">
      <c r="A757">
        <v>44440</v>
      </c>
      <c r="B757">
        <v>135.25</v>
      </c>
      <c r="C757">
        <v>3.9999999999992042E-2</v>
      </c>
      <c r="D757">
        <v>2.9583610679677567E-2</v>
      </c>
      <c r="E757">
        <v>10571193</v>
      </c>
      <c r="F757">
        <v>1272093</v>
      </c>
      <c r="G757">
        <v>13.679743200954931</v>
      </c>
    </row>
    <row r="758" spans="1:7" x14ac:dyDescent="0.3">
      <c r="A758">
        <v>44439</v>
      </c>
      <c r="B758">
        <v>135.21</v>
      </c>
      <c r="C758">
        <v>-0.1799999999999784</v>
      </c>
      <c r="D758">
        <v>-0.13294925769996191</v>
      </c>
      <c r="E758">
        <v>9299100</v>
      </c>
      <c r="F758">
        <v>2881947</v>
      </c>
      <c r="G758">
        <v>44.910055907970403</v>
      </c>
    </row>
    <row r="759" spans="1:7" x14ac:dyDescent="0.3">
      <c r="A759">
        <v>44438</v>
      </c>
      <c r="B759">
        <v>135.38999999999999</v>
      </c>
      <c r="C759">
        <v>0.75999999999999091</v>
      </c>
      <c r="D759">
        <v>0.56451013889919854</v>
      </c>
      <c r="E759">
        <v>6417153</v>
      </c>
      <c r="F759">
        <v>-2262079</v>
      </c>
      <c r="G759">
        <v>-26.063124018346322</v>
      </c>
    </row>
    <row r="760" spans="1:7" x14ac:dyDescent="0.3">
      <c r="A760">
        <v>44435</v>
      </c>
      <c r="B760">
        <v>134.63</v>
      </c>
      <c r="C760">
        <v>-0.15000000000000568</v>
      </c>
      <c r="D760">
        <v>-0.11129247662858413</v>
      </c>
      <c r="E760">
        <v>8679232</v>
      </c>
      <c r="F760">
        <v>2707113</v>
      </c>
      <c r="G760">
        <v>45.329187177951411</v>
      </c>
    </row>
    <row r="761" spans="1:7" x14ac:dyDescent="0.3">
      <c r="A761">
        <v>44434</v>
      </c>
      <c r="B761">
        <v>134.78</v>
      </c>
      <c r="C761">
        <v>-0.53000000000000114</v>
      </c>
      <c r="D761">
        <v>-0.3916931490651106</v>
      </c>
      <c r="E761">
        <v>5972119</v>
      </c>
      <c r="F761">
        <v>-946418</v>
      </c>
      <c r="G761">
        <v>-13.679452751354802</v>
      </c>
    </row>
    <row r="762" spans="1:7" x14ac:dyDescent="0.3">
      <c r="A762">
        <v>44433</v>
      </c>
      <c r="B762">
        <v>135.31</v>
      </c>
      <c r="C762">
        <v>-0.37000000000000455</v>
      </c>
      <c r="D762">
        <v>-0.27270047169811656</v>
      </c>
      <c r="E762">
        <v>6918537</v>
      </c>
      <c r="F762">
        <v>370342</v>
      </c>
      <c r="G762">
        <v>5.6556348734269521</v>
      </c>
    </row>
    <row r="763" spans="1:7" x14ac:dyDescent="0.3">
      <c r="A763">
        <v>44432</v>
      </c>
      <c r="B763">
        <v>135.68</v>
      </c>
      <c r="C763">
        <v>-0.47999999999998977</v>
      </c>
      <c r="D763">
        <v>-0.3525264394829537</v>
      </c>
      <c r="E763">
        <v>6548195</v>
      </c>
      <c r="F763">
        <v>-1923068</v>
      </c>
      <c r="G763">
        <v>-22.701077749563435</v>
      </c>
    </row>
    <row r="764" spans="1:7" x14ac:dyDescent="0.3">
      <c r="A764">
        <v>44431</v>
      </c>
      <c r="B764">
        <v>136.16</v>
      </c>
      <c r="C764">
        <v>4.9999999999982947E-2</v>
      </c>
      <c r="D764">
        <v>3.6734993755038532E-2</v>
      </c>
      <c r="E764">
        <v>8471263</v>
      </c>
      <c r="F764">
        <v>1218354</v>
      </c>
      <c r="G764">
        <v>16.798142648694476</v>
      </c>
    </row>
    <row r="765" spans="1:7" x14ac:dyDescent="0.3">
      <c r="A765">
        <v>44428</v>
      </c>
      <c r="B765">
        <v>136.11000000000001</v>
      </c>
      <c r="C765">
        <v>0.77000000000001023</v>
      </c>
      <c r="D765">
        <v>0.56893749076400935</v>
      </c>
      <c r="E765">
        <v>7252909</v>
      </c>
      <c r="F765">
        <v>-4416594</v>
      </c>
      <c r="G765">
        <v>-37.847318776129541</v>
      </c>
    </row>
    <row r="766" spans="1:7" x14ac:dyDescent="0.3">
      <c r="A766">
        <v>44427</v>
      </c>
      <c r="B766">
        <v>135.34</v>
      </c>
      <c r="C766">
        <v>0.61000000000001364</v>
      </c>
      <c r="D766">
        <v>0.45275736658503207</v>
      </c>
      <c r="E766">
        <v>11669503</v>
      </c>
      <c r="F766">
        <v>-758195</v>
      </c>
      <c r="G766">
        <v>-6.1008482826022972</v>
      </c>
    </row>
    <row r="767" spans="1:7" x14ac:dyDescent="0.3">
      <c r="A767">
        <v>44426</v>
      </c>
      <c r="B767">
        <v>134.72999999999999</v>
      </c>
      <c r="C767">
        <v>-2.0800000000000125</v>
      </c>
      <c r="D767">
        <v>-1.5203566990717143</v>
      </c>
      <c r="E767">
        <v>12427698</v>
      </c>
      <c r="F767">
        <v>-1447129</v>
      </c>
      <c r="G767">
        <v>-10.429888603295739</v>
      </c>
    </row>
    <row r="768" spans="1:7" x14ac:dyDescent="0.3">
      <c r="A768">
        <v>44425</v>
      </c>
      <c r="B768">
        <v>136.81</v>
      </c>
      <c r="C768">
        <v>1.5999999999999943</v>
      </c>
      <c r="D768">
        <v>1.1833444271873339</v>
      </c>
      <c r="E768">
        <v>13874827</v>
      </c>
      <c r="F768">
        <v>5470512</v>
      </c>
      <c r="G768">
        <v>65.0917058677596</v>
      </c>
    </row>
    <row r="769" spans="1:7" x14ac:dyDescent="0.3">
      <c r="A769">
        <v>44424</v>
      </c>
      <c r="B769">
        <v>135.21</v>
      </c>
      <c r="C769">
        <v>1.5200000000000102</v>
      </c>
      <c r="D769">
        <v>1.1369586356496448</v>
      </c>
      <c r="E769">
        <v>8404315</v>
      </c>
      <c r="F769">
        <v>481207</v>
      </c>
      <c r="G769">
        <v>6.0734625856418969</v>
      </c>
    </row>
    <row r="770" spans="1:7" x14ac:dyDescent="0.3">
      <c r="A770">
        <v>44421</v>
      </c>
      <c r="B770">
        <v>133.69</v>
      </c>
      <c r="C770">
        <v>0.82999999999998408</v>
      </c>
      <c r="D770">
        <v>0.62471774800540725</v>
      </c>
      <c r="E770">
        <v>7923108</v>
      </c>
      <c r="F770">
        <v>-297227</v>
      </c>
      <c r="G770">
        <v>-3.615752885983357</v>
      </c>
    </row>
    <row r="771" spans="1:7" x14ac:dyDescent="0.3">
      <c r="A771">
        <v>44420</v>
      </c>
      <c r="B771">
        <v>132.86000000000001</v>
      </c>
      <c r="C771">
        <v>1.0400000000000205</v>
      </c>
      <c r="D771">
        <v>0.78895463510849684</v>
      </c>
      <c r="E771">
        <v>8220335</v>
      </c>
      <c r="F771">
        <v>-6292209</v>
      </c>
      <c r="G771">
        <v>-43.357036505798021</v>
      </c>
    </row>
    <row r="772" spans="1:7" x14ac:dyDescent="0.3">
      <c r="A772">
        <v>44419</v>
      </c>
      <c r="B772">
        <v>131.82</v>
      </c>
      <c r="C772">
        <v>-1.3199999999999932</v>
      </c>
      <c r="D772">
        <v>-0.9914375844975164</v>
      </c>
      <c r="E772">
        <v>14512544</v>
      </c>
      <c r="F772">
        <v>8679937</v>
      </c>
      <c r="G772">
        <v>148.81744989847593</v>
      </c>
    </row>
    <row r="773" spans="1:7" x14ac:dyDescent="0.3">
      <c r="A773">
        <v>44418</v>
      </c>
      <c r="B773">
        <v>133.13999999999999</v>
      </c>
      <c r="C773">
        <v>-0.31000000000000227</v>
      </c>
      <c r="D773">
        <v>-0.23229674035219355</v>
      </c>
      <c r="E773">
        <v>5832607</v>
      </c>
      <c r="F773">
        <v>-4019918</v>
      </c>
      <c r="G773">
        <v>-40.800891142118388</v>
      </c>
    </row>
    <row r="774" spans="1:7" x14ac:dyDescent="0.3">
      <c r="A774">
        <v>44417</v>
      </c>
      <c r="B774">
        <v>133.44999999999999</v>
      </c>
      <c r="C774">
        <v>0.50999999999999091</v>
      </c>
      <c r="D774">
        <v>0.38363171355498038</v>
      </c>
      <c r="E774">
        <v>9852525</v>
      </c>
      <c r="F774">
        <v>2928792</v>
      </c>
      <c r="G774">
        <v>42.300764630871818</v>
      </c>
    </row>
    <row r="775" spans="1:7" x14ac:dyDescent="0.3">
      <c r="A775">
        <v>44414</v>
      </c>
      <c r="B775">
        <v>132.94</v>
      </c>
      <c r="C775">
        <v>-0.11000000000001364</v>
      </c>
      <c r="D775">
        <v>-8.2675685832404089E-2</v>
      </c>
      <c r="E775">
        <v>6923733</v>
      </c>
      <c r="F775">
        <v>-1317140</v>
      </c>
      <c r="G775">
        <v>-15.983015391694545</v>
      </c>
    </row>
    <row r="776" spans="1:7" x14ac:dyDescent="0.3">
      <c r="A776">
        <v>44413</v>
      </c>
      <c r="B776">
        <v>133.05000000000001</v>
      </c>
      <c r="C776">
        <v>-0.54999999999998295</v>
      </c>
      <c r="D776">
        <v>-0.41167664670657406</v>
      </c>
      <c r="E776">
        <v>8240873</v>
      </c>
      <c r="F776">
        <v>-81341</v>
      </c>
      <c r="G776">
        <v>-0.97739615924320133</v>
      </c>
    </row>
    <row r="777" spans="1:7" x14ac:dyDescent="0.3">
      <c r="A777">
        <v>44412</v>
      </c>
      <c r="B777">
        <v>133.6</v>
      </c>
      <c r="C777">
        <v>-0.56999999999999318</v>
      </c>
      <c r="D777">
        <v>-0.42483416561078724</v>
      </c>
      <c r="E777">
        <v>8322214</v>
      </c>
      <c r="F777">
        <v>620414</v>
      </c>
      <c r="G777">
        <v>8.0554415850840062</v>
      </c>
    </row>
    <row r="778" spans="1:7" x14ac:dyDescent="0.3">
      <c r="A778">
        <v>44411</v>
      </c>
      <c r="B778">
        <v>134.16999999999999</v>
      </c>
      <c r="C778">
        <v>1.839999999999975</v>
      </c>
      <c r="D778">
        <v>1.3904632358497504</v>
      </c>
      <c r="E778">
        <v>7701800</v>
      </c>
      <c r="F778">
        <v>-664636</v>
      </c>
      <c r="G778">
        <v>-7.944075589653707</v>
      </c>
    </row>
    <row r="779" spans="1:7" x14ac:dyDescent="0.3">
      <c r="A779">
        <v>44410</v>
      </c>
      <c r="B779">
        <v>132.33000000000001</v>
      </c>
      <c r="C779">
        <v>0.18000000000000682</v>
      </c>
      <c r="D779">
        <v>0.13620885357548757</v>
      </c>
      <c r="E779">
        <v>8366436</v>
      </c>
      <c r="F779">
        <v>1732074</v>
      </c>
      <c r="G779">
        <v>26.107619692745136</v>
      </c>
    </row>
    <row r="780" spans="1:7" x14ac:dyDescent="0.3">
      <c r="A780">
        <v>44407</v>
      </c>
      <c r="B780">
        <v>132.15</v>
      </c>
      <c r="C780">
        <v>0.12000000000000455</v>
      </c>
      <c r="D780">
        <v>9.0888434446720096E-2</v>
      </c>
      <c r="E780">
        <v>6634362</v>
      </c>
      <c r="F780">
        <v>971544</v>
      </c>
      <c r="G780">
        <v>17.156546440305871</v>
      </c>
    </row>
    <row r="781" spans="1:7" x14ac:dyDescent="0.3">
      <c r="A781">
        <v>44406</v>
      </c>
      <c r="B781">
        <v>132.03</v>
      </c>
      <c r="C781">
        <v>0.31999999999999318</v>
      </c>
      <c r="D781">
        <v>0.24295801381823184</v>
      </c>
      <c r="E781">
        <v>5662818</v>
      </c>
      <c r="F781">
        <v>-1769745</v>
      </c>
      <c r="G781">
        <v>-23.810696256459583</v>
      </c>
    </row>
    <row r="782" spans="1:7" x14ac:dyDescent="0.3">
      <c r="A782">
        <v>44405</v>
      </c>
      <c r="B782">
        <v>131.71</v>
      </c>
      <c r="C782">
        <v>0.46999999999999886</v>
      </c>
      <c r="D782">
        <v>0.3581225236208464</v>
      </c>
      <c r="E782">
        <v>7432563</v>
      </c>
      <c r="F782">
        <v>-2119222</v>
      </c>
      <c r="G782">
        <v>-22.186659352152503</v>
      </c>
    </row>
    <row r="783" spans="1:7" x14ac:dyDescent="0.3">
      <c r="A783">
        <v>44404</v>
      </c>
      <c r="B783">
        <v>131.24</v>
      </c>
      <c r="C783">
        <v>0.61000000000001364</v>
      </c>
      <c r="D783">
        <v>0.46696777156856284</v>
      </c>
      <c r="E783">
        <v>9551785</v>
      </c>
      <c r="F783">
        <v>2925269</v>
      </c>
      <c r="G783">
        <v>44.144902087311038</v>
      </c>
    </row>
    <row r="784" spans="1:7" x14ac:dyDescent="0.3">
      <c r="A784">
        <v>44403</v>
      </c>
      <c r="B784">
        <v>130.63</v>
      </c>
      <c r="C784">
        <v>-0.84999999999999432</v>
      </c>
      <c r="D784">
        <v>-0.64648615759050376</v>
      </c>
      <c r="E784">
        <v>6626516</v>
      </c>
      <c r="F784">
        <v>-1677318</v>
      </c>
      <c r="G784">
        <v>-20.199319976772177</v>
      </c>
    </row>
    <row r="785" spans="1:7" x14ac:dyDescent="0.3">
      <c r="A785">
        <v>44400</v>
      </c>
      <c r="B785">
        <v>131.47999999999999</v>
      </c>
      <c r="C785">
        <v>1.5</v>
      </c>
      <c r="D785">
        <v>1.1540236959532237</v>
      </c>
      <c r="E785">
        <v>8303834</v>
      </c>
      <c r="F785">
        <v>-957298</v>
      </c>
      <c r="G785">
        <v>-10.336727734795272</v>
      </c>
    </row>
    <row r="786" spans="1:7" x14ac:dyDescent="0.3">
      <c r="A786">
        <v>44399</v>
      </c>
      <c r="B786">
        <v>129.97999999999999</v>
      </c>
      <c r="C786">
        <v>0.94999999999998863</v>
      </c>
      <c r="D786">
        <v>0.73626288460047173</v>
      </c>
      <c r="E786">
        <v>9261132</v>
      </c>
      <c r="F786">
        <v>965403</v>
      </c>
      <c r="G786">
        <v>11.637349773600366</v>
      </c>
    </row>
    <row r="787" spans="1:7" x14ac:dyDescent="0.3">
      <c r="A787">
        <v>44398</v>
      </c>
      <c r="B787">
        <v>129.03</v>
      </c>
      <c r="C787">
        <v>0.21000000000000796</v>
      </c>
      <c r="D787">
        <v>0.1630181648812358</v>
      </c>
      <c r="E787">
        <v>8295729</v>
      </c>
      <c r="F787">
        <v>-6758177</v>
      </c>
      <c r="G787">
        <v>-44.893179218735654</v>
      </c>
    </row>
    <row r="788" spans="1:7" x14ac:dyDescent="0.3">
      <c r="A788">
        <v>44397</v>
      </c>
      <c r="B788">
        <v>128.82</v>
      </c>
      <c r="C788">
        <v>1.5499999999999972</v>
      </c>
      <c r="D788">
        <v>1.2178832403551483</v>
      </c>
      <c r="E788">
        <v>15053906</v>
      </c>
      <c r="F788">
        <v>-4406688</v>
      </c>
      <c r="G788">
        <v>-22.644159782584232</v>
      </c>
    </row>
    <row r="789" spans="1:7" x14ac:dyDescent="0.3">
      <c r="A789">
        <v>44396</v>
      </c>
      <c r="B789">
        <v>127.27</v>
      </c>
      <c r="C789">
        <v>-1.3500000000000085</v>
      </c>
      <c r="D789">
        <v>-1.0496034831286025</v>
      </c>
      <c r="E789">
        <v>19460594</v>
      </c>
      <c r="F789">
        <v>12949560</v>
      </c>
      <c r="G789">
        <v>198.88638271586356</v>
      </c>
    </row>
    <row r="790" spans="1:7" x14ac:dyDescent="0.3">
      <c r="A790">
        <v>44393</v>
      </c>
      <c r="B790">
        <v>128.62</v>
      </c>
      <c r="C790">
        <v>0.34999999999999432</v>
      </c>
      <c r="D790">
        <v>0.27286193186247315</v>
      </c>
      <c r="E790">
        <v>6511034</v>
      </c>
      <c r="F790">
        <v>-2239915</v>
      </c>
      <c r="G790">
        <v>-25.59625247501728</v>
      </c>
    </row>
    <row r="791" spans="1:7" x14ac:dyDescent="0.3">
      <c r="A791">
        <v>44392</v>
      </c>
      <c r="B791">
        <v>128.27000000000001</v>
      </c>
      <c r="C791">
        <v>-0.44999999999998863</v>
      </c>
      <c r="D791">
        <v>-0.34959602237413662</v>
      </c>
      <c r="E791">
        <v>8750949</v>
      </c>
      <c r="F791">
        <v>1263919</v>
      </c>
      <c r="G791">
        <v>16.881446982314749</v>
      </c>
    </row>
    <row r="792" spans="1:7" x14ac:dyDescent="0.3">
      <c r="A792">
        <v>44391</v>
      </c>
      <c r="B792">
        <v>128.72</v>
      </c>
      <c r="C792">
        <v>-0.12000000000000455</v>
      </c>
      <c r="D792">
        <v>-9.3138776777401844E-2</v>
      </c>
      <c r="E792">
        <v>7487030</v>
      </c>
      <c r="F792">
        <v>-2211784</v>
      </c>
      <c r="G792">
        <v>-22.804685191405877</v>
      </c>
    </row>
    <row r="793" spans="1:7" x14ac:dyDescent="0.3">
      <c r="A793">
        <v>44390</v>
      </c>
      <c r="B793">
        <v>128.84</v>
      </c>
      <c r="C793">
        <v>-0.12000000000000455</v>
      </c>
      <c r="D793">
        <v>-9.3052109181144954E-2</v>
      </c>
      <c r="E793">
        <v>9698814</v>
      </c>
      <c r="F793">
        <v>600839</v>
      </c>
      <c r="G793">
        <v>6.6040959664101075</v>
      </c>
    </row>
    <row r="794" spans="1:7" x14ac:dyDescent="0.3">
      <c r="A794">
        <v>44389</v>
      </c>
      <c r="B794">
        <v>128.96</v>
      </c>
      <c r="C794">
        <v>0.25</v>
      </c>
      <c r="D794">
        <v>0.19423510216766374</v>
      </c>
      <c r="E794">
        <v>9097975</v>
      </c>
      <c r="F794">
        <v>3873673</v>
      </c>
      <c r="G794">
        <v>74.14718750945103</v>
      </c>
    </row>
    <row r="795" spans="1:7" x14ac:dyDescent="0.3">
      <c r="A795">
        <v>44386</v>
      </c>
      <c r="B795">
        <v>128.71</v>
      </c>
      <c r="C795">
        <v>0.43999999999999773</v>
      </c>
      <c r="D795">
        <v>0.34302642862711286</v>
      </c>
      <c r="E795">
        <v>5224302</v>
      </c>
      <c r="F795">
        <v>-3162282</v>
      </c>
      <c r="G795">
        <v>-37.70643685200077</v>
      </c>
    </row>
    <row r="796" spans="1:7" x14ac:dyDescent="0.3">
      <c r="A796">
        <v>44385</v>
      </c>
      <c r="B796">
        <v>128.27000000000001</v>
      </c>
      <c r="C796">
        <v>-0.70999999999997954</v>
      </c>
      <c r="D796">
        <v>-0.55047294154130844</v>
      </c>
      <c r="E796">
        <v>8386584</v>
      </c>
      <c r="F796">
        <v>-10049066</v>
      </c>
      <c r="G796">
        <v>-54.508878178963045</v>
      </c>
    </row>
    <row r="797" spans="1:7" x14ac:dyDescent="0.3">
      <c r="A797">
        <v>44384</v>
      </c>
      <c r="B797">
        <v>128.97999999999999</v>
      </c>
      <c r="C797">
        <v>0.81000000000000227</v>
      </c>
      <c r="D797">
        <v>0.63197316064601883</v>
      </c>
      <c r="E797">
        <v>18435650</v>
      </c>
      <c r="F797">
        <v>7022350</v>
      </c>
      <c r="G797">
        <v>61.52777899468164</v>
      </c>
    </row>
    <row r="798" spans="1:7" x14ac:dyDescent="0.3">
      <c r="A798">
        <v>44383</v>
      </c>
      <c r="B798">
        <v>128.16999999999999</v>
      </c>
      <c r="C798">
        <v>-0.12000000000000455</v>
      </c>
      <c r="D798">
        <v>-9.353807779250492E-2</v>
      </c>
      <c r="E798">
        <v>11413300</v>
      </c>
      <c r="F798">
        <v>-914834</v>
      </c>
      <c r="G798">
        <v>-7.4207012999696467</v>
      </c>
    </row>
    <row r="799" spans="1:7" x14ac:dyDescent="0.3">
      <c r="A799">
        <v>44379</v>
      </c>
      <c r="B799">
        <v>128.29</v>
      </c>
      <c r="C799">
        <v>1.2199999999999989</v>
      </c>
      <c r="D799">
        <v>0.96010073188006528</v>
      </c>
      <c r="E799">
        <v>12328134</v>
      </c>
      <c r="F799">
        <v>307151</v>
      </c>
      <c r="G799">
        <v>2.555123819740865</v>
      </c>
    </row>
    <row r="800" spans="1:7" x14ac:dyDescent="0.3">
      <c r="A800">
        <v>44378</v>
      </c>
      <c r="B800">
        <v>127.07</v>
      </c>
      <c r="C800">
        <v>1.1199999999999903</v>
      </c>
      <c r="D800">
        <v>0.88924176260420029</v>
      </c>
      <c r="E800">
        <v>12020983</v>
      </c>
      <c r="F800">
        <v>3478296</v>
      </c>
      <c r="G800">
        <v>40.716650393488607</v>
      </c>
    </row>
    <row r="801" spans="1:7" x14ac:dyDescent="0.3">
      <c r="A801">
        <v>44377</v>
      </c>
      <c r="B801">
        <v>125.95</v>
      </c>
      <c r="C801">
        <v>-7.9999999999998295E-2</v>
      </c>
      <c r="D801">
        <v>-6.3476949932554386E-2</v>
      </c>
      <c r="E801">
        <v>8542687</v>
      </c>
      <c r="F801">
        <v>2377132</v>
      </c>
      <c r="G801">
        <v>38.555036813393116</v>
      </c>
    </row>
    <row r="802" spans="1:7" x14ac:dyDescent="0.3">
      <c r="A802">
        <v>44376</v>
      </c>
      <c r="B802">
        <v>126.03</v>
      </c>
      <c r="C802">
        <v>0.14000000000000057</v>
      </c>
      <c r="D802">
        <v>0.11120819763285453</v>
      </c>
      <c r="E802">
        <v>6165555</v>
      </c>
      <c r="F802">
        <v>1534104</v>
      </c>
      <c r="G802">
        <v>33.123615039865477</v>
      </c>
    </row>
    <row r="803" spans="1:7" x14ac:dyDescent="0.3">
      <c r="A803">
        <v>44375</v>
      </c>
      <c r="B803">
        <v>125.89</v>
      </c>
      <c r="C803">
        <v>0.18999999999999773</v>
      </c>
      <c r="D803">
        <v>0.15115354017501809</v>
      </c>
      <c r="E803">
        <v>4631451</v>
      </c>
      <c r="F803">
        <v>-3712772</v>
      </c>
      <c r="G803">
        <v>-44.495119557566952</v>
      </c>
    </row>
    <row r="804" spans="1:7" x14ac:dyDescent="0.3">
      <c r="A804">
        <v>44372</v>
      </c>
      <c r="B804">
        <v>125.7</v>
      </c>
      <c r="C804">
        <v>0.57000000000000739</v>
      </c>
      <c r="D804">
        <v>0.45552625269720082</v>
      </c>
      <c r="E804">
        <v>8344223</v>
      </c>
      <c r="F804">
        <v>1314995</v>
      </c>
      <c r="G804">
        <v>18.707530898129924</v>
      </c>
    </row>
    <row r="805" spans="1:7" x14ac:dyDescent="0.3">
      <c r="A805">
        <v>44371</v>
      </c>
      <c r="B805">
        <v>125.13</v>
      </c>
      <c r="C805">
        <v>0.64000000000000057</v>
      </c>
      <c r="D805">
        <v>0.51409751787292202</v>
      </c>
      <c r="E805">
        <v>7029228</v>
      </c>
      <c r="F805">
        <v>522649</v>
      </c>
      <c r="G805">
        <v>8.0326235952871698</v>
      </c>
    </row>
    <row r="806" spans="1:7" x14ac:dyDescent="0.3">
      <c r="A806">
        <v>44370</v>
      </c>
      <c r="B806">
        <v>124.49</v>
      </c>
      <c r="C806">
        <v>-0.52000000000001023</v>
      </c>
      <c r="D806">
        <v>-0.4159667226621952</v>
      </c>
      <c r="E806">
        <v>6506579</v>
      </c>
      <c r="F806">
        <v>-687474</v>
      </c>
      <c r="G806">
        <v>-9.5561431087594162</v>
      </c>
    </row>
    <row r="807" spans="1:7" x14ac:dyDescent="0.3">
      <c r="A807">
        <v>44369</v>
      </c>
      <c r="B807">
        <v>125.01</v>
      </c>
      <c r="C807">
        <v>0.27000000000001023</v>
      </c>
      <c r="D807">
        <v>0.21645021645022466</v>
      </c>
      <c r="E807">
        <v>7194053</v>
      </c>
      <c r="F807">
        <v>538646</v>
      </c>
      <c r="G807">
        <v>8.0933592791545284</v>
      </c>
    </row>
    <row r="808" spans="1:7" x14ac:dyDescent="0.3">
      <c r="A808">
        <v>44368</v>
      </c>
      <c r="B808">
        <v>124.74</v>
      </c>
      <c r="C808">
        <v>1</v>
      </c>
      <c r="D808">
        <v>0.80814611281719739</v>
      </c>
      <c r="E808">
        <v>6655407</v>
      </c>
      <c r="F808">
        <v>-4497245</v>
      </c>
      <c r="G808">
        <v>-40.324444804697571</v>
      </c>
    </row>
    <row r="809" spans="1:7" x14ac:dyDescent="0.3">
      <c r="A809">
        <v>44365</v>
      </c>
      <c r="B809">
        <v>123.74</v>
      </c>
      <c r="C809">
        <v>-1.4300000000000068</v>
      </c>
      <c r="D809">
        <v>-1.142446273068632</v>
      </c>
      <c r="E809">
        <v>11152652</v>
      </c>
      <c r="F809">
        <v>4625361</v>
      </c>
      <c r="G809">
        <v>70.861878227889648</v>
      </c>
    </row>
    <row r="810" spans="1:7" x14ac:dyDescent="0.3">
      <c r="A810">
        <v>44364</v>
      </c>
      <c r="B810">
        <v>125.17</v>
      </c>
      <c r="C810">
        <v>0.95000000000000284</v>
      </c>
      <c r="D810">
        <v>0.76477217839317568</v>
      </c>
      <c r="E810">
        <v>6527291</v>
      </c>
      <c r="F810">
        <v>-5126052</v>
      </c>
      <c r="G810">
        <v>-43.987823923143772</v>
      </c>
    </row>
    <row r="811" spans="1:7" x14ac:dyDescent="0.3">
      <c r="A811">
        <v>44363</v>
      </c>
      <c r="B811">
        <v>124.22</v>
      </c>
      <c r="C811">
        <v>-0.48000000000000398</v>
      </c>
      <c r="D811">
        <v>-0.38492381716119001</v>
      </c>
      <c r="E811">
        <v>11653343</v>
      </c>
      <c r="F811">
        <v>6244151</v>
      </c>
      <c r="G811">
        <v>115.43592832349083</v>
      </c>
    </row>
    <row r="812" spans="1:7" x14ac:dyDescent="0.3">
      <c r="A812">
        <v>44362</v>
      </c>
      <c r="B812">
        <v>124.7</v>
      </c>
      <c r="C812">
        <v>4.0000000000006253E-2</v>
      </c>
      <c r="D812">
        <v>3.2087277394518089E-2</v>
      </c>
      <c r="E812">
        <v>5409192</v>
      </c>
      <c r="F812">
        <v>253201</v>
      </c>
      <c r="G812">
        <v>4.9108115200356242</v>
      </c>
    </row>
    <row r="813" spans="1:7" x14ac:dyDescent="0.3">
      <c r="A813">
        <v>44361</v>
      </c>
      <c r="B813">
        <v>124.66</v>
      </c>
      <c r="C813">
        <v>0.10999999999999943</v>
      </c>
      <c r="D813">
        <v>8.8317944600561568E-2</v>
      </c>
      <c r="E813">
        <v>5155991</v>
      </c>
      <c r="F813">
        <v>-1802102</v>
      </c>
      <c r="G813">
        <v>-25.899366392487138</v>
      </c>
    </row>
    <row r="814" spans="1:7" x14ac:dyDescent="0.3">
      <c r="A814">
        <v>44358</v>
      </c>
      <c r="B814">
        <v>124.55</v>
      </c>
      <c r="C814">
        <v>-0.89000000000000057</v>
      </c>
      <c r="D814">
        <v>-0.7095025510204086</v>
      </c>
      <c r="E814">
        <v>6958093</v>
      </c>
      <c r="F814">
        <v>-2392781</v>
      </c>
      <c r="G814">
        <v>-25.5888487001322</v>
      </c>
    </row>
    <row r="815" spans="1:7" x14ac:dyDescent="0.3">
      <c r="A815">
        <v>44357</v>
      </c>
      <c r="B815">
        <v>125.44</v>
      </c>
      <c r="C815">
        <v>2.1099999999999994</v>
      </c>
      <c r="D815">
        <v>1.7108570501905453</v>
      </c>
      <c r="E815">
        <v>9350874</v>
      </c>
      <c r="F815">
        <v>1385256</v>
      </c>
      <c r="G815">
        <v>17.390439762489237</v>
      </c>
    </row>
    <row r="816" spans="1:7" x14ac:dyDescent="0.3">
      <c r="A816">
        <v>44356</v>
      </c>
      <c r="B816">
        <v>123.33</v>
      </c>
      <c r="C816">
        <v>1.1799999999999926</v>
      </c>
      <c r="D816">
        <v>0.96602537863282234</v>
      </c>
      <c r="E816">
        <v>7965618</v>
      </c>
      <c r="F816">
        <v>-2833938</v>
      </c>
      <c r="G816">
        <v>-26.241245473425018</v>
      </c>
    </row>
    <row r="817" spans="1:7" x14ac:dyDescent="0.3">
      <c r="A817">
        <v>44355</v>
      </c>
      <c r="B817">
        <v>122.15</v>
      </c>
      <c r="C817">
        <v>-0.37999999999999545</v>
      </c>
      <c r="D817">
        <v>-0.31012813188606503</v>
      </c>
      <c r="E817">
        <v>10799556</v>
      </c>
      <c r="F817">
        <v>-3178940</v>
      </c>
      <c r="G817">
        <v>-22.741645453130293</v>
      </c>
    </row>
    <row r="818" spans="1:7" x14ac:dyDescent="0.3">
      <c r="A818">
        <v>44354</v>
      </c>
      <c r="B818">
        <v>122.53</v>
      </c>
      <c r="C818">
        <v>0.43999999999999773</v>
      </c>
      <c r="D818">
        <v>0.3603898763207451</v>
      </c>
      <c r="E818">
        <v>13978496</v>
      </c>
      <c r="F818">
        <v>2749480</v>
      </c>
      <c r="G818">
        <v>24.485493653228385</v>
      </c>
    </row>
    <row r="819" spans="1:7" x14ac:dyDescent="0.3">
      <c r="A819">
        <v>44351</v>
      </c>
      <c r="B819">
        <v>122.09</v>
      </c>
      <c r="C819">
        <v>0.39000000000000057</v>
      </c>
      <c r="D819">
        <v>0.32046014790468413</v>
      </c>
      <c r="E819">
        <v>11229016</v>
      </c>
      <c r="F819">
        <v>-2015593</v>
      </c>
      <c r="G819">
        <v>-15.218214444835631</v>
      </c>
    </row>
    <row r="820" spans="1:7" x14ac:dyDescent="0.3">
      <c r="A820">
        <v>44350</v>
      </c>
      <c r="B820">
        <v>121.7</v>
      </c>
      <c r="C820">
        <v>0.37000000000000455</v>
      </c>
      <c r="D820">
        <v>0.30495343278661879</v>
      </c>
      <c r="E820">
        <v>13244609</v>
      </c>
      <c r="F820">
        <v>-462</v>
      </c>
      <c r="G820">
        <v>-3.4880900223184914E-3</v>
      </c>
    </row>
    <row r="821" spans="1:7" x14ac:dyDescent="0.3">
      <c r="A821">
        <v>44349</v>
      </c>
      <c r="B821">
        <v>121.33</v>
      </c>
      <c r="C821">
        <v>-0.23999999999999488</v>
      </c>
      <c r="D821">
        <v>-0.19741712593567073</v>
      </c>
      <c r="E821">
        <v>13245071</v>
      </c>
      <c r="F821">
        <v>-123260</v>
      </c>
      <c r="G821">
        <v>-0.92202983304348163</v>
      </c>
    </row>
    <row r="822" spans="1:7" x14ac:dyDescent="0.3">
      <c r="A822">
        <v>44348</v>
      </c>
      <c r="B822">
        <v>121.57</v>
      </c>
      <c r="C822">
        <v>-2.0300000000000011</v>
      </c>
      <c r="D822">
        <v>-1.6423948220064735</v>
      </c>
      <c r="E822">
        <v>13368331</v>
      </c>
      <c r="F822">
        <v>3308391</v>
      </c>
      <c r="G822">
        <v>32.886786601112931</v>
      </c>
    </row>
    <row r="823" spans="1:7" x14ac:dyDescent="0.3">
      <c r="A823">
        <v>44344</v>
      </c>
      <c r="B823">
        <v>123.6</v>
      </c>
      <c r="C823">
        <v>0.47999999999998977</v>
      </c>
      <c r="D823">
        <v>0.38986354775827625</v>
      </c>
      <c r="E823">
        <v>10059940</v>
      </c>
      <c r="F823">
        <v>1956731</v>
      </c>
      <c r="G823">
        <v>24.147606213785181</v>
      </c>
    </row>
    <row r="824" spans="1:7" x14ac:dyDescent="0.3">
      <c r="A824">
        <v>44343</v>
      </c>
      <c r="B824">
        <v>123.12</v>
      </c>
      <c r="C824">
        <v>-0.26999999999999602</v>
      </c>
      <c r="D824">
        <v>-0.21881838074397927</v>
      </c>
      <c r="E824">
        <v>8103209</v>
      </c>
      <c r="F824">
        <v>1254362</v>
      </c>
      <c r="G824">
        <v>18.314936806151458</v>
      </c>
    </row>
    <row r="825" spans="1:7" x14ac:dyDescent="0.3">
      <c r="A825">
        <v>44342</v>
      </c>
      <c r="B825">
        <v>123.39</v>
      </c>
      <c r="C825">
        <v>-0.71999999999999886</v>
      </c>
      <c r="D825">
        <v>-0.58013052936910714</v>
      </c>
      <c r="E825">
        <v>6848847</v>
      </c>
      <c r="F825">
        <v>50354</v>
      </c>
      <c r="G825">
        <v>0.74066414424490834</v>
      </c>
    </row>
    <row r="826" spans="1:7" x14ac:dyDescent="0.3">
      <c r="A826">
        <v>44341</v>
      </c>
      <c r="B826">
        <v>124.11</v>
      </c>
      <c r="C826">
        <v>-0.37000000000000455</v>
      </c>
      <c r="D826">
        <v>-0.29723650385604478</v>
      </c>
      <c r="E826">
        <v>6798493</v>
      </c>
      <c r="F826">
        <v>1839620</v>
      </c>
      <c r="G826">
        <v>37.097542122978346</v>
      </c>
    </row>
    <row r="827" spans="1:7" x14ac:dyDescent="0.3">
      <c r="A827">
        <v>44340</v>
      </c>
      <c r="B827">
        <v>124.48</v>
      </c>
      <c r="C827">
        <v>0.12000000000000455</v>
      </c>
      <c r="D827">
        <v>9.6494049533615747E-2</v>
      </c>
      <c r="E827">
        <v>4958873</v>
      </c>
      <c r="F827">
        <v>-3464427</v>
      </c>
      <c r="G827">
        <v>-41.129094297959234</v>
      </c>
    </row>
    <row r="828" spans="1:7" x14ac:dyDescent="0.3">
      <c r="A828">
        <v>44337</v>
      </c>
      <c r="B828">
        <v>124.36</v>
      </c>
      <c r="C828">
        <v>1.9999999999996021E-2</v>
      </c>
      <c r="D828">
        <v>1.6084928422065322E-2</v>
      </c>
      <c r="E828">
        <v>8423300</v>
      </c>
      <c r="F828">
        <v>900573</v>
      </c>
      <c r="G828">
        <v>11.971363576001096</v>
      </c>
    </row>
    <row r="829" spans="1:7" x14ac:dyDescent="0.3">
      <c r="A829">
        <v>44336</v>
      </c>
      <c r="B829">
        <v>124.34</v>
      </c>
      <c r="C829">
        <v>1.2900000000000063</v>
      </c>
      <c r="D829">
        <v>1.0483543275091478</v>
      </c>
      <c r="E829">
        <v>7522727</v>
      </c>
      <c r="F829">
        <v>-2540434</v>
      </c>
      <c r="G829">
        <v>-25.244890745561957</v>
      </c>
    </row>
    <row r="830" spans="1:7" x14ac:dyDescent="0.3">
      <c r="A830">
        <v>44335</v>
      </c>
      <c r="B830">
        <v>123.05</v>
      </c>
      <c r="C830">
        <v>-0.21000000000000796</v>
      </c>
      <c r="D830">
        <v>-0.17037157228623068</v>
      </c>
      <c r="E830">
        <v>10063161</v>
      </c>
      <c r="F830">
        <v>861209</v>
      </c>
      <c r="G830">
        <v>9.3589816595435398</v>
      </c>
    </row>
    <row r="831" spans="1:7" x14ac:dyDescent="0.3">
      <c r="A831">
        <v>44334</v>
      </c>
      <c r="B831">
        <v>123.26</v>
      </c>
      <c r="C831">
        <v>4.0000000000006253E-2</v>
      </c>
      <c r="D831">
        <v>3.2462262619709671E-2</v>
      </c>
      <c r="E831">
        <v>9201952</v>
      </c>
      <c r="F831">
        <v>3204037</v>
      </c>
      <c r="G831">
        <v>53.41917983165817</v>
      </c>
    </row>
    <row r="832" spans="1:7" x14ac:dyDescent="0.3">
      <c r="A832">
        <v>44333</v>
      </c>
      <c r="B832">
        <v>123.22</v>
      </c>
      <c r="C832">
        <v>-0.23000000000000398</v>
      </c>
      <c r="D832">
        <v>-0.18631024706359173</v>
      </c>
      <c r="E832">
        <v>5997915</v>
      </c>
      <c r="F832">
        <v>-592578</v>
      </c>
      <c r="G832">
        <v>-8.9914062574681441</v>
      </c>
    </row>
    <row r="833" spans="1:7" x14ac:dyDescent="0.3">
      <c r="A833">
        <v>44330</v>
      </c>
      <c r="B833">
        <v>123.45</v>
      </c>
      <c r="C833">
        <v>0.62000000000000455</v>
      </c>
      <c r="D833">
        <v>0.50476268012700853</v>
      </c>
      <c r="E833">
        <v>6590493</v>
      </c>
      <c r="F833">
        <v>-4637516</v>
      </c>
      <c r="G833">
        <v>-41.303101912369328</v>
      </c>
    </row>
    <row r="834" spans="1:7" x14ac:dyDescent="0.3">
      <c r="A834">
        <v>44329</v>
      </c>
      <c r="B834">
        <v>122.83</v>
      </c>
      <c r="C834">
        <v>1.0999999999999943</v>
      </c>
      <c r="D834">
        <v>0.9036392015115372</v>
      </c>
      <c r="E834">
        <v>11228009</v>
      </c>
      <c r="F834">
        <v>281552</v>
      </c>
      <c r="G834">
        <v>2.5720833690754916</v>
      </c>
    </row>
    <row r="835" spans="1:7" x14ac:dyDescent="0.3">
      <c r="A835">
        <v>44328</v>
      </c>
      <c r="B835">
        <v>121.73</v>
      </c>
      <c r="C835">
        <v>-1.1599999999999966</v>
      </c>
      <c r="D835">
        <v>-0.94393359915371189</v>
      </c>
      <c r="E835">
        <v>10946457</v>
      </c>
      <c r="F835">
        <v>-411379</v>
      </c>
      <c r="G835">
        <v>-3.6219839765251058</v>
      </c>
    </row>
    <row r="836" spans="1:7" x14ac:dyDescent="0.3">
      <c r="A836">
        <v>44327</v>
      </c>
      <c r="B836">
        <v>122.89</v>
      </c>
      <c r="C836">
        <v>-1.3400000000000034</v>
      </c>
      <c r="D836">
        <v>-1.0786444498108374</v>
      </c>
      <c r="E836">
        <v>11357836</v>
      </c>
      <c r="F836">
        <v>2511095</v>
      </c>
      <c r="G836">
        <v>28.384407320164566</v>
      </c>
    </row>
    <row r="837" spans="1:7" x14ac:dyDescent="0.3">
      <c r="A837">
        <v>44326</v>
      </c>
      <c r="B837">
        <v>124.23</v>
      </c>
      <c r="C837">
        <v>0.1600000000000108</v>
      </c>
      <c r="D837">
        <v>0.12895945837028355</v>
      </c>
      <c r="E837">
        <v>8846741</v>
      </c>
      <c r="F837">
        <v>1269824</v>
      </c>
      <c r="G837">
        <v>16.759111918475551</v>
      </c>
    </row>
    <row r="838" spans="1:7" x14ac:dyDescent="0.3">
      <c r="A838">
        <v>44323</v>
      </c>
      <c r="B838">
        <v>124.07</v>
      </c>
      <c r="C838">
        <v>0.84999999999999432</v>
      </c>
      <c r="D838">
        <v>0.689823080668718</v>
      </c>
      <c r="E838">
        <v>7576917</v>
      </c>
      <c r="F838">
        <v>-8538064</v>
      </c>
      <c r="G838">
        <v>-52.982153686684455</v>
      </c>
    </row>
    <row r="839" spans="1:7" x14ac:dyDescent="0.3">
      <c r="A839">
        <v>44322</v>
      </c>
      <c r="B839">
        <v>123.22</v>
      </c>
      <c r="C839">
        <v>0.15999999999999659</v>
      </c>
      <c r="D839">
        <v>0.13001787745814772</v>
      </c>
      <c r="E839">
        <v>16114981</v>
      </c>
      <c r="F839">
        <v>-598768</v>
      </c>
      <c r="G839">
        <v>-3.5824876872328284</v>
      </c>
    </row>
    <row r="840" spans="1:7" x14ac:dyDescent="0.3">
      <c r="A840">
        <v>44321</v>
      </c>
      <c r="B840">
        <v>123.06</v>
      </c>
      <c r="C840">
        <v>0.21999999999999886</v>
      </c>
      <c r="D840">
        <v>0.17909475740800948</v>
      </c>
      <c r="E840">
        <v>16713749</v>
      </c>
      <c r="F840">
        <v>527251</v>
      </c>
      <c r="G840">
        <v>3.2573506634974407</v>
      </c>
    </row>
    <row r="841" spans="1:7" x14ac:dyDescent="0.3">
      <c r="A841">
        <v>44320</v>
      </c>
      <c r="B841">
        <v>122.84</v>
      </c>
      <c r="C841">
        <v>0.13000000000000966</v>
      </c>
      <c r="D841">
        <v>0.10594083611768371</v>
      </c>
      <c r="E841">
        <v>16186498</v>
      </c>
      <c r="F841">
        <v>3007427</v>
      </c>
      <c r="G841">
        <v>22.819719235141839</v>
      </c>
    </row>
    <row r="842" spans="1:7" x14ac:dyDescent="0.3">
      <c r="A842">
        <v>44319</v>
      </c>
      <c r="B842">
        <v>122.71</v>
      </c>
      <c r="C842">
        <v>1.3799999999999955</v>
      </c>
      <c r="D842">
        <v>1.1373938844473712</v>
      </c>
      <c r="E842">
        <v>13179071</v>
      </c>
      <c r="F842">
        <v>6025649</v>
      </c>
      <c r="G842">
        <v>84.23449644100404</v>
      </c>
    </row>
    <row r="843" spans="1:7" x14ac:dyDescent="0.3">
      <c r="A843">
        <v>44316</v>
      </c>
      <c r="B843">
        <v>121.33</v>
      </c>
      <c r="C843">
        <v>-0.35999999999999943</v>
      </c>
      <c r="D843">
        <v>-0.29583367573342051</v>
      </c>
      <c r="E843">
        <v>7153422</v>
      </c>
      <c r="F843">
        <v>-995447</v>
      </c>
      <c r="G843">
        <v>-12.215768838595883</v>
      </c>
    </row>
    <row r="844" spans="1:7" x14ac:dyDescent="0.3">
      <c r="A844">
        <v>44315</v>
      </c>
      <c r="B844">
        <v>121.69</v>
      </c>
      <c r="C844">
        <v>-0.49000000000000909</v>
      </c>
      <c r="D844">
        <v>-0.4010476346374276</v>
      </c>
      <c r="E844">
        <v>8148869</v>
      </c>
      <c r="F844">
        <v>1360634</v>
      </c>
      <c r="G844">
        <v>20.044002601559903</v>
      </c>
    </row>
    <row r="845" spans="1:7" x14ac:dyDescent="0.3">
      <c r="A845">
        <v>44314</v>
      </c>
      <c r="B845">
        <v>122.18</v>
      </c>
      <c r="C845">
        <v>-0.36999999999999034</v>
      </c>
      <c r="D845">
        <v>-0.30191758465931484</v>
      </c>
      <c r="E845">
        <v>6788235</v>
      </c>
      <c r="F845">
        <v>-246495</v>
      </c>
      <c r="G845">
        <v>-3.5039724339100435</v>
      </c>
    </row>
    <row r="846" spans="1:7" x14ac:dyDescent="0.3">
      <c r="A846">
        <v>44313</v>
      </c>
      <c r="B846">
        <v>122.55</v>
      </c>
      <c r="C846">
        <v>-0.71000000000000796</v>
      </c>
      <c r="D846">
        <v>-0.57601817296771696</v>
      </c>
      <c r="E846">
        <v>7034730</v>
      </c>
      <c r="F846">
        <v>127599</v>
      </c>
      <c r="G846">
        <v>1.8473516717722598</v>
      </c>
    </row>
    <row r="847" spans="1:7" x14ac:dyDescent="0.3">
      <c r="A847">
        <v>44312</v>
      </c>
      <c r="B847">
        <v>123.26</v>
      </c>
      <c r="C847">
        <v>-0.42000000000000171</v>
      </c>
      <c r="D847">
        <v>-0.3395860284605447</v>
      </c>
      <c r="E847">
        <v>6907131</v>
      </c>
      <c r="F847">
        <v>1931785</v>
      </c>
      <c r="G847">
        <v>38.827148905824842</v>
      </c>
    </row>
    <row r="848" spans="1:7" x14ac:dyDescent="0.3">
      <c r="A848">
        <v>44309</v>
      </c>
      <c r="B848">
        <v>123.68</v>
      </c>
      <c r="C848">
        <v>0.81000000000000227</v>
      </c>
      <c r="D848">
        <v>0.65923333604622958</v>
      </c>
      <c r="E848">
        <v>4975346</v>
      </c>
      <c r="F848">
        <v>-5055590</v>
      </c>
      <c r="G848">
        <v>-50.399982613785994</v>
      </c>
    </row>
    <row r="849" spans="1:7" x14ac:dyDescent="0.3">
      <c r="A849">
        <v>44308</v>
      </c>
      <c r="B849">
        <v>122.87</v>
      </c>
      <c r="C849">
        <v>-0.54999999999999716</v>
      </c>
      <c r="D849">
        <v>-0.44563279857397275</v>
      </c>
      <c r="E849">
        <v>10030936</v>
      </c>
      <c r="F849">
        <v>395059</v>
      </c>
      <c r="G849">
        <v>4.0998759116580672</v>
      </c>
    </row>
    <row r="850" spans="1:7" x14ac:dyDescent="0.3">
      <c r="A850">
        <v>44307</v>
      </c>
      <c r="B850">
        <v>123.42</v>
      </c>
      <c r="C850">
        <v>1.4399999999999977</v>
      </c>
      <c r="D850">
        <v>1.1805213969503179</v>
      </c>
      <c r="E850">
        <v>9635877</v>
      </c>
      <c r="F850">
        <v>1571980</v>
      </c>
      <c r="G850">
        <v>19.494048597098896</v>
      </c>
    </row>
    <row r="851" spans="1:7" x14ac:dyDescent="0.3">
      <c r="A851">
        <v>44306</v>
      </c>
      <c r="B851">
        <v>121.98</v>
      </c>
      <c r="C851">
        <v>0.46999999999999886</v>
      </c>
      <c r="D851">
        <v>0.3867994403752768</v>
      </c>
      <c r="E851">
        <v>8063897</v>
      </c>
      <c r="F851">
        <v>969592</v>
      </c>
      <c r="G851">
        <v>13.66718797683494</v>
      </c>
    </row>
    <row r="852" spans="1:7" x14ac:dyDescent="0.3">
      <c r="A852">
        <v>44305</v>
      </c>
      <c r="B852">
        <v>121.51</v>
      </c>
      <c r="C852">
        <v>3.0000000000001137E-2</v>
      </c>
      <c r="D852">
        <v>2.4695423114916969E-2</v>
      </c>
      <c r="E852">
        <v>7094305</v>
      </c>
      <c r="F852">
        <v>-353231</v>
      </c>
      <c r="G852">
        <v>-4.7429243712282831</v>
      </c>
    </row>
    <row r="853" spans="1:7" x14ac:dyDescent="0.3">
      <c r="A853">
        <v>44302</v>
      </c>
      <c r="B853">
        <v>121.48</v>
      </c>
      <c r="C853">
        <v>0.90000000000000568</v>
      </c>
      <c r="D853">
        <v>0.74639243655664766</v>
      </c>
      <c r="E853">
        <v>7447536</v>
      </c>
      <c r="F853">
        <v>-990767</v>
      </c>
      <c r="G853">
        <v>-11.741306279236477</v>
      </c>
    </row>
    <row r="854" spans="1:7" x14ac:dyDescent="0.3">
      <c r="A854">
        <v>44301</v>
      </c>
      <c r="B854">
        <v>120.58</v>
      </c>
      <c r="C854">
        <v>2.0300000000000011</v>
      </c>
      <c r="D854">
        <v>1.7123576549978923</v>
      </c>
      <c r="E854">
        <v>8438303</v>
      </c>
      <c r="F854">
        <v>2211628</v>
      </c>
      <c r="G854">
        <v>35.51860342799327</v>
      </c>
    </row>
    <row r="855" spans="1:7" x14ac:dyDescent="0.3">
      <c r="A855">
        <v>44300</v>
      </c>
      <c r="B855">
        <v>118.55</v>
      </c>
      <c r="C855">
        <v>-1.0000000000005116E-2</v>
      </c>
      <c r="D855">
        <v>-8.4345479082364328E-3</v>
      </c>
      <c r="E855">
        <v>6226675</v>
      </c>
      <c r="F855">
        <v>-292942</v>
      </c>
      <c r="G855">
        <v>-4.4932394034802963</v>
      </c>
    </row>
    <row r="856" spans="1:7" x14ac:dyDescent="0.3">
      <c r="A856">
        <v>44299</v>
      </c>
      <c r="B856">
        <v>118.56</v>
      </c>
      <c r="C856">
        <v>0.49000000000000909</v>
      </c>
      <c r="D856">
        <v>0.41500804607437042</v>
      </c>
      <c r="E856">
        <v>6519617</v>
      </c>
      <c r="F856">
        <v>-1760090</v>
      </c>
      <c r="G856">
        <v>-21.25787784519428</v>
      </c>
    </row>
    <row r="857" spans="1:7" x14ac:dyDescent="0.3">
      <c r="A857">
        <v>44298</v>
      </c>
      <c r="B857">
        <v>118.07</v>
      </c>
      <c r="C857">
        <v>0.11999999999999034</v>
      </c>
      <c r="D857">
        <v>0.10173802458668108</v>
      </c>
      <c r="E857">
        <v>8279707</v>
      </c>
      <c r="F857">
        <v>2360545</v>
      </c>
      <c r="G857">
        <v>39.879716081431795</v>
      </c>
    </row>
    <row r="858" spans="1:7" x14ac:dyDescent="0.3">
      <c r="A858">
        <v>44295</v>
      </c>
      <c r="B858">
        <v>117.95</v>
      </c>
      <c r="C858">
        <v>1.2800000000000011</v>
      </c>
      <c r="D858">
        <v>1.0971115110996839</v>
      </c>
      <c r="E858">
        <v>5919162</v>
      </c>
      <c r="F858">
        <v>1626707</v>
      </c>
      <c r="G858">
        <v>37.896891173000064</v>
      </c>
    </row>
    <row r="859" spans="1:7" x14ac:dyDescent="0.3">
      <c r="A859">
        <v>44294</v>
      </c>
      <c r="B859">
        <v>116.67</v>
      </c>
      <c r="C859">
        <v>0.18000000000000682</v>
      </c>
      <c r="D859">
        <v>0.15451970126191675</v>
      </c>
      <c r="E859">
        <v>4292455</v>
      </c>
      <c r="F859">
        <v>-1460818</v>
      </c>
      <c r="G859">
        <v>-25.391077391947157</v>
      </c>
    </row>
    <row r="860" spans="1:7" x14ac:dyDescent="0.3">
      <c r="A860">
        <v>44293</v>
      </c>
      <c r="B860">
        <v>116.49</v>
      </c>
      <c r="C860">
        <v>-0.26000000000000512</v>
      </c>
      <c r="D860">
        <v>-0.22269807280514356</v>
      </c>
      <c r="E860">
        <v>5753273</v>
      </c>
      <c r="F860">
        <v>546557</v>
      </c>
      <c r="G860">
        <v>10.497154060256022</v>
      </c>
    </row>
    <row r="861" spans="1:7" x14ac:dyDescent="0.3">
      <c r="A861">
        <v>44292</v>
      </c>
      <c r="B861">
        <v>116.75</v>
      </c>
      <c r="C861">
        <v>-0.45000000000000284</v>
      </c>
      <c r="D861">
        <v>-0.38395904436860312</v>
      </c>
      <c r="E861">
        <v>5206716</v>
      </c>
      <c r="F861">
        <v>-1984202</v>
      </c>
      <c r="G861">
        <v>-27.593166825153617</v>
      </c>
    </row>
    <row r="862" spans="1:7" x14ac:dyDescent="0.3">
      <c r="A862">
        <v>44291</v>
      </c>
      <c r="B862">
        <v>117.2</v>
      </c>
      <c r="C862">
        <v>0.81000000000000227</v>
      </c>
      <c r="D862">
        <v>0.69593607698256055</v>
      </c>
      <c r="E862">
        <v>7190918</v>
      </c>
      <c r="F862">
        <v>514549</v>
      </c>
      <c r="G862">
        <v>7.7070185904943243</v>
      </c>
    </row>
    <row r="863" spans="1:7" x14ac:dyDescent="0.3">
      <c r="A863">
        <v>44287</v>
      </c>
      <c r="B863">
        <v>116.39</v>
      </c>
      <c r="C863">
        <v>-0.34999999999999432</v>
      </c>
      <c r="D863">
        <v>-0.29981154702757778</v>
      </c>
      <c r="E863">
        <v>6676369</v>
      </c>
      <c r="F863">
        <v>-1827725</v>
      </c>
      <c r="G863">
        <v>-21.492295357976992</v>
      </c>
    </row>
    <row r="864" spans="1:7" x14ac:dyDescent="0.3">
      <c r="A864">
        <v>44286</v>
      </c>
      <c r="B864">
        <v>116.74</v>
      </c>
      <c r="C864">
        <v>0.22999999999998977</v>
      </c>
      <c r="D864">
        <v>0.19740794781562934</v>
      </c>
      <c r="E864">
        <v>8504094</v>
      </c>
      <c r="F864">
        <v>1638352</v>
      </c>
      <c r="G864">
        <v>23.862708502591563</v>
      </c>
    </row>
    <row r="865" spans="1:7" x14ac:dyDescent="0.3">
      <c r="A865">
        <v>44285</v>
      </c>
      <c r="B865">
        <v>116.51</v>
      </c>
      <c r="C865">
        <v>-1.0599999999999881</v>
      </c>
      <c r="D865">
        <v>-0.90159054180487208</v>
      </c>
      <c r="E865">
        <v>6865742</v>
      </c>
      <c r="F865">
        <v>-2093263</v>
      </c>
      <c r="G865">
        <v>-23.364904919686953</v>
      </c>
    </row>
    <row r="866" spans="1:7" x14ac:dyDescent="0.3">
      <c r="A866">
        <v>44284</v>
      </c>
      <c r="B866">
        <v>117.57</v>
      </c>
      <c r="C866">
        <v>0.54999999999999716</v>
      </c>
      <c r="D866">
        <v>0.47000512732865934</v>
      </c>
      <c r="E866">
        <v>8959005</v>
      </c>
      <c r="F866">
        <v>672500</v>
      </c>
      <c r="G866">
        <v>8.1156048297804677</v>
      </c>
    </row>
    <row r="867" spans="1:7" x14ac:dyDescent="0.3">
      <c r="A867">
        <v>44281</v>
      </c>
      <c r="B867">
        <v>117.02</v>
      </c>
      <c r="C867">
        <v>2.1700000000000017</v>
      </c>
      <c r="D867">
        <v>1.8894209838920346</v>
      </c>
      <c r="E867">
        <v>8286505</v>
      </c>
      <c r="F867">
        <v>-3218761</v>
      </c>
      <c r="G867">
        <v>-27.976415321471055</v>
      </c>
    </row>
    <row r="868" spans="1:7" x14ac:dyDescent="0.3">
      <c r="A868">
        <v>44280</v>
      </c>
      <c r="B868">
        <v>114.85</v>
      </c>
      <c r="C868">
        <v>0.47999999999998977</v>
      </c>
      <c r="D868">
        <v>0.41969047827226524</v>
      </c>
      <c r="E868">
        <v>11505266</v>
      </c>
      <c r="F868">
        <v>-1141748</v>
      </c>
      <c r="G868">
        <v>-9.0278068799481055</v>
      </c>
    </row>
    <row r="869" spans="1:7" x14ac:dyDescent="0.3">
      <c r="A869">
        <v>44279</v>
      </c>
      <c r="B869">
        <v>114.37</v>
      </c>
      <c r="C869">
        <v>-0.12999999999999545</v>
      </c>
      <c r="D869">
        <v>-0.11353711790392616</v>
      </c>
      <c r="E869">
        <v>12647014</v>
      </c>
      <c r="F869">
        <v>3476492</v>
      </c>
      <c r="G869">
        <v>37.90942325856696</v>
      </c>
    </row>
    <row r="870" spans="1:7" x14ac:dyDescent="0.3">
      <c r="A870">
        <v>44278</v>
      </c>
      <c r="B870">
        <v>114.5</v>
      </c>
      <c r="C870">
        <v>-1.1700000000000017</v>
      </c>
      <c r="D870">
        <v>-1.0114982277167819</v>
      </c>
      <c r="E870">
        <v>9170522</v>
      </c>
      <c r="F870">
        <v>3013680</v>
      </c>
      <c r="G870">
        <v>48.948470660770568</v>
      </c>
    </row>
    <row r="871" spans="1:7" x14ac:dyDescent="0.3">
      <c r="A871">
        <v>44277</v>
      </c>
      <c r="B871">
        <v>115.67</v>
      </c>
      <c r="C871">
        <v>0.60000000000000853</v>
      </c>
      <c r="D871">
        <v>0.52142174328670254</v>
      </c>
      <c r="E871">
        <v>6156842</v>
      </c>
      <c r="F871">
        <v>-6439098</v>
      </c>
      <c r="G871">
        <v>-51.120424517741434</v>
      </c>
    </row>
    <row r="872" spans="1:7" x14ac:dyDescent="0.3">
      <c r="A872">
        <v>44274</v>
      </c>
      <c r="B872">
        <v>115.07</v>
      </c>
      <c r="C872">
        <v>0.40999999999999659</v>
      </c>
      <c r="D872">
        <v>0.35757892900749749</v>
      </c>
      <c r="E872">
        <v>12595940</v>
      </c>
      <c r="F872">
        <v>4042590</v>
      </c>
      <c r="G872">
        <v>47.263236042018626</v>
      </c>
    </row>
    <row r="873" spans="1:7" x14ac:dyDescent="0.3">
      <c r="A873">
        <v>44273</v>
      </c>
      <c r="B873">
        <v>114.66</v>
      </c>
      <c r="C873">
        <v>-0.24000000000000909</v>
      </c>
      <c r="D873">
        <v>-0.20887728459530816</v>
      </c>
      <c r="E873">
        <v>8553350</v>
      </c>
      <c r="F873">
        <v>1028427</v>
      </c>
      <c r="G873">
        <v>13.66694383450834</v>
      </c>
    </row>
    <row r="874" spans="1:7" x14ac:dyDescent="0.3">
      <c r="A874">
        <v>44272</v>
      </c>
      <c r="B874">
        <v>114.9</v>
      </c>
      <c r="C874">
        <v>-0.41999999999998749</v>
      </c>
      <c r="D874">
        <v>-0.3642039542143492</v>
      </c>
      <c r="E874">
        <v>7524923</v>
      </c>
      <c r="F874">
        <v>-1093629</v>
      </c>
      <c r="G874">
        <v>-12.689242926189921</v>
      </c>
    </row>
    <row r="875" spans="1:7" x14ac:dyDescent="0.3">
      <c r="A875">
        <v>44271</v>
      </c>
      <c r="B875">
        <v>115.32</v>
      </c>
      <c r="C875">
        <v>-7.000000000000739E-2</v>
      </c>
      <c r="D875">
        <v>-6.0663835687674313E-2</v>
      </c>
      <c r="E875">
        <v>8618552</v>
      </c>
      <c r="F875">
        <v>1499142</v>
      </c>
      <c r="G875">
        <v>21.057110069514188</v>
      </c>
    </row>
    <row r="876" spans="1:7" x14ac:dyDescent="0.3">
      <c r="A876">
        <v>44270</v>
      </c>
      <c r="B876">
        <v>115.39</v>
      </c>
      <c r="C876">
        <v>0.79000000000000625</v>
      </c>
      <c r="D876">
        <v>0.68935427574171582</v>
      </c>
      <c r="E876">
        <v>7119410</v>
      </c>
      <c r="F876">
        <v>-333028</v>
      </c>
      <c r="G876">
        <v>-4.4687121181014859</v>
      </c>
    </row>
    <row r="877" spans="1:7" x14ac:dyDescent="0.3">
      <c r="A877">
        <v>44267</v>
      </c>
      <c r="B877">
        <v>114.6</v>
      </c>
      <c r="C877">
        <v>0.25</v>
      </c>
      <c r="D877">
        <v>0.21862702229995629</v>
      </c>
      <c r="E877">
        <v>7452438</v>
      </c>
      <c r="F877">
        <v>902939</v>
      </c>
      <c r="G877">
        <v>13.786382744695434</v>
      </c>
    </row>
    <row r="878" spans="1:7" x14ac:dyDescent="0.3">
      <c r="A878">
        <v>44266</v>
      </c>
      <c r="B878">
        <v>114.35</v>
      </c>
      <c r="C878">
        <v>0.68999999999999773</v>
      </c>
      <c r="D878">
        <v>0.60707372866443576</v>
      </c>
      <c r="E878">
        <v>6549499</v>
      </c>
      <c r="F878">
        <v>-5091603</v>
      </c>
      <c r="G878">
        <v>-43.738152968679422</v>
      </c>
    </row>
    <row r="879" spans="1:7" x14ac:dyDescent="0.3">
      <c r="A879">
        <v>44265</v>
      </c>
      <c r="B879">
        <v>113.66</v>
      </c>
      <c r="C879">
        <v>0.25999999999999091</v>
      </c>
      <c r="D879">
        <v>0.22927689594355458</v>
      </c>
      <c r="E879">
        <v>11641102</v>
      </c>
      <c r="F879">
        <v>618759</v>
      </c>
      <c r="G879">
        <v>5.6136794146217373</v>
      </c>
    </row>
    <row r="880" spans="1:7" x14ac:dyDescent="0.3">
      <c r="A880">
        <v>44264</v>
      </c>
      <c r="B880">
        <v>113.4</v>
      </c>
      <c r="C880">
        <v>0.6600000000000108</v>
      </c>
      <c r="D880">
        <v>0.58541777541246309</v>
      </c>
      <c r="E880">
        <v>11022343</v>
      </c>
      <c r="F880">
        <v>-1669478</v>
      </c>
      <c r="G880">
        <v>-13.153967425163025</v>
      </c>
    </row>
    <row r="881" spans="1:7" x14ac:dyDescent="0.3">
      <c r="A881">
        <v>44263</v>
      </c>
      <c r="B881">
        <v>112.74</v>
      </c>
      <c r="C881">
        <v>-0.28000000000000114</v>
      </c>
      <c r="D881">
        <v>-0.24774376216598934</v>
      </c>
      <c r="E881">
        <v>12691821</v>
      </c>
      <c r="F881">
        <v>-2953418</v>
      </c>
      <c r="G881">
        <v>-18.877423349045674</v>
      </c>
    </row>
    <row r="882" spans="1:7" x14ac:dyDescent="0.3">
      <c r="A882">
        <v>44260</v>
      </c>
      <c r="B882">
        <v>113.02</v>
      </c>
      <c r="C882">
        <v>2.2199999999999989</v>
      </c>
      <c r="D882">
        <v>2.0036101083032483</v>
      </c>
      <c r="E882">
        <v>15645239</v>
      </c>
      <c r="F882">
        <v>-7796509</v>
      </c>
      <c r="G882">
        <v>-33.259076925492074</v>
      </c>
    </row>
    <row r="883" spans="1:7" x14ac:dyDescent="0.3">
      <c r="A883">
        <v>44259</v>
      </c>
      <c r="B883">
        <v>110.8</v>
      </c>
      <c r="C883">
        <v>-1.5100000000000051</v>
      </c>
      <c r="D883">
        <v>-1.3444929213783323</v>
      </c>
      <c r="E883">
        <v>23441748</v>
      </c>
      <c r="F883">
        <v>8494978</v>
      </c>
      <c r="G883">
        <v>56.834874691990308</v>
      </c>
    </row>
    <row r="884" spans="1:7" x14ac:dyDescent="0.3">
      <c r="A884">
        <v>44258</v>
      </c>
      <c r="B884">
        <v>112.31</v>
      </c>
      <c r="C884">
        <v>-1.4399999999999977</v>
      </c>
      <c r="D884">
        <v>-1.2659340659340639</v>
      </c>
      <c r="E884">
        <v>14946770</v>
      </c>
      <c r="F884">
        <v>6490642</v>
      </c>
      <c r="G884">
        <v>76.75666688110681</v>
      </c>
    </row>
    <row r="885" spans="1:7" x14ac:dyDescent="0.3">
      <c r="A885">
        <v>44257</v>
      </c>
      <c r="B885">
        <v>113.75</v>
      </c>
      <c r="C885">
        <v>-0.32999999999999829</v>
      </c>
      <c r="D885">
        <v>-0.28927068723702515</v>
      </c>
      <c r="E885">
        <v>8456128</v>
      </c>
      <c r="F885">
        <v>1094273</v>
      </c>
      <c r="G885">
        <v>14.864093356905292</v>
      </c>
    </row>
    <row r="886" spans="1:7" x14ac:dyDescent="0.3">
      <c r="A886">
        <v>44256</v>
      </c>
      <c r="B886">
        <v>114.08</v>
      </c>
      <c r="C886">
        <v>1.4699999999999989</v>
      </c>
      <c r="D886">
        <v>1.3053902850546122</v>
      </c>
      <c r="E886">
        <v>7361855</v>
      </c>
      <c r="F886">
        <v>-7325309</v>
      </c>
      <c r="G886">
        <v>-49.875585238920188</v>
      </c>
    </row>
    <row r="887" spans="1:7" x14ac:dyDescent="0.3">
      <c r="A887">
        <v>44253</v>
      </c>
      <c r="B887">
        <v>112.61</v>
      </c>
      <c r="C887">
        <v>-0.98000000000000398</v>
      </c>
      <c r="D887">
        <v>-0.86275200281715292</v>
      </c>
      <c r="E887">
        <v>14687164</v>
      </c>
      <c r="F887">
        <v>192317</v>
      </c>
      <c r="G887">
        <v>1.3267956536553991</v>
      </c>
    </row>
    <row r="888" spans="1:7" x14ac:dyDescent="0.3">
      <c r="A888">
        <v>44252</v>
      </c>
      <c r="B888">
        <v>113.59</v>
      </c>
      <c r="C888">
        <v>-1.1499999999999915</v>
      </c>
      <c r="D888">
        <v>-1.0022659926790931</v>
      </c>
      <c r="E888">
        <v>14494847</v>
      </c>
      <c r="F888">
        <v>4652838</v>
      </c>
      <c r="G888">
        <v>47.275286986630476</v>
      </c>
    </row>
    <row r="889" spans="1:7" x14ac:dyDescent="0.3">
      <c r="A889">
        <v>44251</v>
      </c>
      <c r="B889">
        <v>114.74</v>
      </c>
      <c r="C889">
        <v>0.78999999999999204</v>
      </c>
      <c r="D889">
        <v>0.69328652917945766</v>
      </c>
      <c r="E889">
        <v>9842009</v>
      </c>
      <c r="F889">
        <v>1110465</v>
      </c>
      <c r="G889">
        <v>12.717853795388306</v>
      </c>
    </row>
    <row r="890" spans="1:7" x14ac:dyDescent="0.3">
      <c r="A890">
        <v>44250</v>
      </c>
      <c r="B890">
        <v>113.95</v>
      </c>
      <c r="C890">
        <v>-0.18999999999999773</v>
      </c>
      <c r="D890">
        <v>-0.16646223935517585</v>
      </c>
      <c r="E890">
        <v>8731544</v>
      </c>
      <c r="F890">
        <v>1518143</v>
      </c>
      <c r="G890">
        <v>21.04614730277715</v>
      </c>
    </row>
    <row r="891" spans="1:7" x14ac:dyDescent="0.3">
      <c r="A891">
        <v>44249</v>
      </c>
      <c r="B891">
        <v>114.14</v>
      </c>
      <c r="C891">
        <v>-0.26999999999999602</v>
      </c>
      <c r="D891">
        <v>-0.2359933572240154</v>
      </c>
      <c r="E891">
        <v>7213401</v>
      </c>
      <c r="F891">
        <v>-2177372</v>
      </c>
      <c r="G891">
        <v>-23.186291479945261</v>
      </c>
    </row>
    <row r="892" spans="1:7" x14ac:dyDescent="0.3">
      <c r="A892">
        <v>44246</v>
      </c>
      <c r="B892">
        <v>114.41</v>
      </c>
      <c r="C892">
        <v>-1.4000000000000057</v>
      </c>
      <c r="D892">
        <v>-1.2088766082376354</v>
      </c>
      <c r="E892">
        <v>9390773</v>
      </c>
      <c r="F892">
        <v>1634129</v>
      </c>
      <c r="G892">
        <v>21.067474541825046</v>
      </c>
    </row>
    <row r="893" spans="1:7" x14ac:dyDescent="0.3">
      <c r="A893">
        <v>44245</v>
      </c>
      <c r="B893">
        <v>115.81</v>
      </c>
      <c r="C893">
        <v>-0.73000000000000398</v>
      </c>
      <c r="D893">
        <v>-0.62639437103140894</v>
      </c>
      <c r="E893">
        <v>7756644</v>
      </c>
      <c r="F893">
        <v>2731061</v>
      </c>
      <c r="G893">
        <v>54.343167747901092</v>
      </c>
    </row>
    <row r="894" spans="1:7" x14ac:dyDescent="0.3">
      <c r="A894">
        <v>44244</v>
      </c>
      <c r="B894">
        <v>116.54</v>
      </c>
      <c r="C894">
        <v>0.42000000000000171</v>
      </c>
      <c r="D894">
        <v>0.36169479848432801</v>
      </c>
      <c r="E894">
        <v>5025583</v>
      </c>
      <c r="F894">
        <v>-4506310</v>
      </c>
      <c r="G894">
        <v>-47.276128676643765</v>
      </c>
    </row>
    <row r="895" spans="1:7" x14ac:dyDescent="0.3">
      <c r="A895">
        <v>44243</v>
      </c>
      <c r="B895">
        <v>116.12</v>
      </c>
      <c r="C895">
        <v>-1.1599999999999966</v>
      </c>
      <c r="D895">
        <v>-0.98908594815825079</v>
      </c>
      <c r="E895">
        <v>9531893</v>
      </c>
      <c r="F895">
        <v>3186598</v>
      </c>
      <c r="G895">
        <v>50.219855814426282</v>
      </c>
    </row>
    <row r="896" spans="1:7" x14ac:dyDescent="0.3">
      <c r="A896">
        <v>44239</v>
      </c>
      <c r="B896">
        <v>117.28</v>
      </c>
      <c r="C896">
        <v>0.87000000000000455</v>
      </c>
      <c r="D896">
        <v>0.74735847435787695</v>
      </c>
      <c r="E896">
        <v>6345295</v>
      </c>
      <c r="F896">
        <v>1661324</v>
      </c>
      <c r="G896">
        <v>35.46828108030558</v>
      </c>
    </row>
    <row r="897" spans="1:7" x14ac:dyDescent="0.3">
      <c r="A897">
        <v>44238</v>
      </c>
      <c r="B897">
        <v>116.41</v>
      </c>
      <c r="C897">
        <v>0.21999999999999886</v>
      </c>
      <c r="D897">
        <v>0.18934503829933633</v>
      </c>
      <c r="E897">
        <v>4683971</v>
      </c>
      <c r="F897">
        <v>-722449</v>
      </c>
      <c r="G897">
        <v>-13.362798302758572</v>
      </c>
    </row>
    <row r="898" spans="1:7" x14ac:dyDescent="0.3">
      <c r="A898">
        <v>44237</v>
      </c>
      <c r="B898">
        <v>116.19</v>
      </c>
      <c r="C898">
        <v>0.20999999999999375</v>
      </c>
      <c r="D898">
        <v>0.18106570098292268</v>
      </c>
      <c r="E898">
        <v>5406420</v>
      </c>
      <c r="F898">
        <v>676107</v>
      </c>
      <c r="G898">
        <v>14.293071092758556</v>
      </c>
    </row>
    <row r="899" spans="1:7" x14ac:dyDescent="0.3">
      <c r="A899">
        <v>44236</v>
      </c>
      <c r="B899">
        <v>115.98</v>
      </c>
      <c r="C899">
        <v>0.17000000000000171</v>
      </c>
      <c r="D899">
        <v>0.14679215957171377</v>
      </c>
      <c r="E899">
        <v>4730313</v>
      </c>
      <c r="F899">
        <v>-2226415</v>
      </c>
      <c r="G899">
        <v>-32.003766713316949</v>
      </c>
    </row>
    <row r="900" spans="1:7" x14ac:dyDescent="0.3">
      <c r="A900">
        <v>44235</v>
      </c>
      <c r="B900">
        <v>115.81</v>
      </c>
      <c r="C900">
        <v>0.14000000000000057</v>
      </c>
      <c r="D900">
        <v>0.12103397596611097</v>
      </c>
      <c r="E900">
        <v>6956728</v>
      </c>
      <c r="F900">
        <v>1399652</v>
      </c>
      <c r="G900">
        <v>25.186842864844749</v>
      </c>
    </row>
    <row r="901" spans="1:7" x14ac:dyDescent="0.3">
      <c r="A901">
        <v>44232</v>
      </c>
      <c r="B901">
        <v>115.67</v>
      </c>
      <c r="C901">
        <v>0.21000000000000796</v>
      </c>
      <c r="D901">
        <v>0.18188117096830761</v>
      </c>
      <c r="E901">
        <v>5557076</v>
      </c>
      <c r="F901">
        <v>-2894507</v>
      </c>
      <c r="G901">
        <v>-34.248104763332499</v>
      </c>
    </row>
    <row r="902" spans="1:7" x14ac:dyDescent="0.3">
      <c r="A902">
        <v>44231</v>
      </c>
      <c r="B902">
        <v>115.46</v>
      </c>
      <c r="C902">
        <v>0.47999999999998977</v>
      </c>
      <c r="D902">
        <v>0.41746390676638523</v>
      </c>
      <c r="E902">
        <v>8451583</v>
      </c>
      <c r="F902">
        <v>-2828683</v>
      </c>
      <c r="G902">
        <v>-25.076385610055649</v>
      </c>
    </row>
    <row r="903" spans="1:7" x14ac:dyDescent="0.3">
      <c r="A903">
        <v>44230</v>
      </c>
      <c r="B903">
        <v>114.98</v>
      </c>
      <c r="C903">
        <v>-0.81999999999999318</v>
      </c>
      <c r="D903">
        <v>-0.70811744386873332</v>
      </c>
      <c r="E903">
        <v>11280266</v>
      </c>
      <c r="F903">
        <v>-235461</v>
      </c>
      <c r="G903">
        <v>-2.0446907086282957</v>
      </c>
    </row>
    <row r="904" spans="1:7" x14ac:dyDescent="0.3">
      <c r="A904">
        <v>44229</v>
      </c>
      <c r="B904">
        <v>115.8</v>
      </c>
      <c r="C904">
        <v>0.32999999999999829</v>
      </c>
      <c r="D904">
        <v>0.28578851649779013</v>
      </c>
      <c r="E904">
        <v>11515727</v>
      </c>
      <c r="F904">
        <v>1410465</v>
      </c>
      <c r="G904">
        <v>13.957728161823018</v>
      </c>
    </row>
    <row r="905" spans="1:7" x14ac:dyDescent="0.3">
      <c r="A905">
        <v>44228</v>
      </c>
      <c r="B905">
        <v>115.47</v>
      </c>
      <c r="C905">
        <v>0.43999999999999773</v>
      </c>
      <c r="D905">
        <v>0.38250891071894089</v>
      </c>
      <c r="E905">
        <v>10105262</v>
      </c>
      <c r="F905">
        <v>-357481</v>
      </c>
      <c r="G905">
        <v>-3.4167043957784302</v>
      </c>
    </row>
    <row r="906" spans="1:7" x14ac:dyDescent="0.3">
      <c r="A906">
        <v>44225</v>
      </c>
      <c r="B906">
        <v>115.03</v>
      </c>
      <c r="C906">
        <v>-0.98000000000000398</v>
      </c>
      <c r="D906">
        <v>-0.84475476252047577</v>
      </c>
      <c r="E906">
        <v>10462743</v>
      </c>
      <c r="F906">
        <v>-2163530</v>
      </c>
      <c r="G906">
        <v>-17.135143521766082</v>
      </c>
    </row>
    <row r="907" spans="1:7" x14ac:dyDescent="0.3">
      <c r="A907">
        <v>44224</v>
      </c>
      <c r="B907">
        <v>116.01</v>
      </c>
      <c r="C907">
        <v>1.6700000000000017</v>
      </c>
      <c r="D907">
        <v>1.4605562357880022</v>
      </c>
      <c r="E907">
        <v>12626273</v>
      </c>
      <c r="F907">
        <v>-470767</v>
      </c>
      <c r="G907">
        <v>-3.5944534032117179</v>
      </c>
    </row>
    <row r="908" spans="1:7" x14ac:dyDescent="0.3">
      <c r="A908">
        <v>44223</v>
      </c>
      <c r="B908">
        <v>114.34</v>
      </c>
      <c r="C908">
        <v>-3.5799999999999983</v>
      </c>
      <c r="D908">
        <v>-3.0359565807326985</v>
      </c>
      <c r="E908">
        <v>13097040</v>
      </c>
      <c r="F908">
        <v>7593013</v>
      </c>
      <c r="G908">
        <v>137.95377457269015</v>
      </c>
    </row>
    <row r="909" spans="1:7" x14ac:dyDescent="0.3">
      <c r="A909">
        <v>44222</v>
      </c>
      <c r="B909">
        <v>117.92</v>
      </c>
      <c r="C909">
        <v>-0.43999999999999773</v>
      </c>
      <c r="D909">
        <v>-0.37174721189590887</v>
      </c>
      <c r="E909">
        <v>5504027</v>
      </c>
      <c r="F909">
        <v>-1458018</v>
      </c>
      <c r="G909">
        <v>-20.942381153813283</v>
      </c>
    </row>
    <row r="910" spans="1:7" x14ac:dyDescent="0.3">
      <c r="A910">
        <v>44221</v>
      </c>
      <c r="B910">
        <v>118.36</v>
      </c>
      <c r="C910">
        <v>0.76999999999999602</v>
      </c>
      <c r="D910">
        <v>0.65481758652946342</v>
      </c>
      <c r="E910">
        <v>6962045</v>
      </c>
      <c r="F910">
        <v>2165579</v>
      </c>
      <c r="G910">
        <v>45.149470464296002</v>
      </c>
    </row>
    <row r="911" spans="1:7" x14ac:dyDescent="0.3">
      <c r="A911">
        <v>44218</v>
      </c>
      <c r="B911">
        <v>117.59</v>
      </c>
      <c r="C911">
        <v>-0.34999999999999432</v>
      </c>
      <c r="D911">
        <v>-0.29676106494827398</v>
      </c>
      <c r="E911">
        <v>4796466</v>
      </c>
      <c r="F911">
        <v>-999767</v>
      </c>
      <c r="G911">
        <v>-17.248564714358448</v>
      </c>
    </row>
    <row r="912" spans="1:7" x14ac:dyDescent="0.3">
      <c r="A912">
        <v>44217</v>
      </c>
      <c r="B912">
        <v>117.94</v>
      </c>
      <c r="C912">
        <v>-0.56000000000000227</v>
      </c>
      <c r="D912">
        <v>-0.4725738396624492</v>
      </c>
      <c r="E912">
        <v>5796233</v>
      </c>
      <c r="F912">
        <v>-1075766</v>
      </c>
      <c r="G912">
        <v>-15.654338715707031</v>
      </c>
    </row>
    <row r="913" spans="1:7" x14ac:dyDescent="0.3">
      <c r="A913">
        <v>44216</v>
      </c>
      <c r="B913">
        <v>118.5</v>
      </c>
      <c r="C913">
        <v>0.65000000000000568</v>
      </c>
      <c r="D913">
        <v>0.55154857870174434</v>
      </c>
      <c r="E913">
        <v>6871999</v>
      </c>
      <c r="F913">
        <v>677549</v>
      </c>
      <c r="G913">
        <v>10.938000952465513</v>
      </c>
    </row>
    <row r="914" spans="1:7" x14ac:dyDescent="0.3">
      <c r="A914">
        <v>44215</v>
      </c>
      <c r="B914">
        <v>117.85</v>
      </c>
      <c r="C914">
        <v>0.87999999999999545</v>
      </c>
      <c r="D914">
        <v>0.75232965717705003</v>
      </c>
      <c r="E914">
        <v>6194450</v>
      </c>
      <c r="F914">
        <v>-4140792</v>
      </c>
      <c r="G914">
        <v>-40.064780292517582</v>
      </c>
    </row>
    <row r="915" spans="1:7" x14ac:dyDescent="0.3">
      <c r="A915">
        <v>44211</v>
      </c>
      <c r="B915">
        <v>116.97</v>
      </c>
      <c r="C915">
        <v>0.35999999999999943</v>
      </c>
      <c r="D915">
        <v>0.30872137895549218</v>
      </c>
      <c r="E915">
        <v>10335242</v>
      </c>
      <c r="F915">
        <v>4542927</v>
      </c>
      <c r="G915">
        <v>78.43024766436217</v>
      </c>
    </row>
    <row r="916" spans="1:7" x14ac:dyDescent="0.3">
      <c r="A916">
        <v>44210</v>
      </c>
      <c r="B916">
        <v>116.61</v>
      </c>
      <c r="C916">
        <v>-0.37000000000000455</v>
      </c>
      <c r="D916">
        <v>-0.3162933834843602</v>
      </c>
      <c r="E916">
        <v>5792315</v>
      </c>
      <c r="F916">
        <v>532759</v>
      </c>
      <c r="G916">
        <v>10.129353124104012</v>
      </c>
    </row>
    <row r="917" spans="1:7" x14ac:dyDescent="0.3">
      <c r="A917">
        <v>44209</v>
      </c>
      <c r="B917">
        <v>116.98</v>
      </c>
      <c r="C917">
        <v>0.32000000000000739</v>
      </c>
      <c r="D917">
        <v>0.2743013886507864</v>
      </c>
      <c r="E917">
        <v>5259556</v>
      </c>
      <c r="F917">
        <v>-3965903</v>
      </c>
      <c r="G917">
        <v>-42.988679479254095</v>
      </c>
    </row>
    <row r="918" spans="1:7" x14ac:dyDescent="0.3">
      <c r="A918">
        <v>44208</v>
      </c>
      <c r="B918">
        <v>116.66</v>
      </c>
      <c r="C918">
        <v>-1.2800000000000011</v>
      </c>
      <c r="D918">
        <v>-1.0852976089537063</v>
      </c>
      <c r="E918">
        <v>9225459</v>
      </c>
      <c r="F918">
        <v>2796905</v>
      </c>
      <c r="G918">
        <v>43.507529064856577</v>
      </c>
    </row>
    <row r="919" spans="1:7" x14ac:dyDescent="0.3">
      <c r="A919">
        <v>44207</v>
      </c>
      <c r="B919">
        <v>117.94</v>
      </c>
      <c r="C919">
        <v>0.54999999999999716</v>
      </c>
      <c r="D919">
        <v>0.46852372433767542</v>
      </c>
      <c r="E919">
        <v>6428554</v>
      </c>
      <c r="F919">
        <v>-2922227</v>
      </c>
      <c r="G919">
        <v>-31.251154315345424</v>
      </c>
    </row>
    <row r="920" spans="1:7" x14ac:dyDescent="0.3">
      <c r="A920">
        <v>44204</v>
      </c>
      <c r="B920">
        <v>117.39</v>
      </c>
      <c r="C920">
        <v>0.56000000000000227</v>
      </c>
      <c r="D920">
        <v>0.47932893948472333</v>
      </c>
      <c r="E920">
        <v>9350781</v>
      </c>
      <c r="F920">
        <v>-3056536</v>
      </c>
      <c r="G920">
        <v>-24.634947265391865</v>
      </c>
    </row>
    <row r="921" spans="1:7" x14ac:dyDescent="0.3">
      <c r="A921">
        <v>44203</v>
      </c>
      <c r="B921">
        <v>116.83</v>
      </c>
      <c r="C921">
        <v>1.5</v>
      </c>
      <c r="D921">
        <v>1.3006156247290384</v>
      </c>
      <c r="E921">
        <v>12407317</v>
      </c>
      <c r="F921">
        <v>-5426389</v>
      </c>
      <c r="G921">
        <v>-30.427713678805741</v>
      </c>
    </row>
    <row r="922" spans="1:7" x14ac:dyDescent="0.3">
      <c r="A922">
        <v>44202</v>
      </c>
      <c r="B922">
        <v>115.33</v>
      </c>
      <c r="C922">
        <v>1.5600000000000023</v>
      </c>
      <c r="D922">
        <v>1.3711874835193834</v>
      </c>
      <c r="E922">
        <v>17833706</v>
      </c>
      <c r="F922">
        <v>6751816</v>
      </c>
      <c r="G922">
        <v>60.926574799064056</v>
      </c>
    </row>
    <row r="923" spans="1:7" x14ac:dyDescent="0.3">
      <c r="A923">
        <v>44201</v>
      </c>
      <c r="B923">
        <v>113.77</v>
      </c>
      <c r="C923">
        <v>0.81999999999999318</v>
      </c>
      <c r="D923">
        <v>0.72598494909251277</v>
      </c>
      <c r="E923">
        <v>11081890</v>
      </c>
      <c r="F923">
        <v>-1829921</v>
      </c>
      <c r="G923">
        <v>-14.172458069592251</v>
      </c>
    </row>
    <row r="924" spans="1:7" x14ac:dyDescent="0.3">
      <c r="A924">
        <v>44200</v>
      </c>
      <c r="B924">
        <v>112.95</v>
      </c>
      <c r="C924">
        <v>-0.48999999999999488</v>
      </c>
      <c r="D924">
        <v>-0.43194640338504486</v>
      </c>
      <c r="E924">
        <v>12911811</v>
      </c>
      <c r="F924">
        <v>7330562</v>
      </c>
      <c r="G924">
        <v>131.34267974784856</v>
      </c>
    </row>
    <row r="925" spans="1:7" x14ac:dyDescent="0.3">
      <c r="A925">
        <v>44196</v>
      </c>
      <c r="B925">
        <v>113.44</v>
      </c>
      <c r="C925">
        <v>1.1799999999999926</v>
      </c>
      <c r="D925">
        <v>1.0511313023338611</v>
      </c>
      <c r="E925">
        <v>5581249</v>
      </c>
      <c r="F925">
        <v>2017259</v>
      </c>
      <c r="G925">
        <v>56.601140856175242</v>
      </c>
    </row>
    <row r="926" spans="1:7" x14ac:dyDescent="0.3">
      <c r="A926">
        <v>44195</v>
      </c>
      <c r="B926">
        <v>112.26</v>
      </c>
      <c r="C926">
        <v>-1.9999999999996021E-2</v>
      </c>
      <c r="D926">
        <v>-1.7812611328817261E-2</v>
      </c>
      <c r="E926">
        <v>3563990</v>
      </c>
      <c r="F926">
        <v>-1489363</v>
      </c>
      <c r="G926">
        <v>-29.47276788302737</v>
      </c>
    </row>
    <row r="927" spans="1:7" x14ac:dyDescent="0.3">
      <c r="A927">
        <v>44194</v>
      </c>
      <c r="B927">
        <v>112.28</v>
      </c>
      <c r="C927">
        <v>0.53000000000000114</v>
      </c>
      <c r="D927">
        <v>0.47427293064877057</v>
      </c>
      <c r="E927">
        <v>5053353</v>
      </c>
      <c r="F927">
        <v>663162</v>
      </c>
      <c r="G927">
        <v>15.105538688407862</v>
      </c>
    </row>
    <row r="928" spans="1:7" x14ac:dyDescent="0.3">
      <c r="A928">
        <v>44193</v>
      </c>
      <c r="B928">
        <v>111.75</v>
      </c>
      <c r="C928">
        <v>0.28000000000000114</v>
      </c>
      <c r="D928">
        <v>0.25118866062617845</v>
      </c>
      <c r="E928">
        <v>4390191</v>
      </c>
      <c r="F928">
        <v>2715500</v>
      </c>
      <c r="G928">
        <v>162.14931590365029</v>
      </c>
    </row>
    <row r="929" spans="1:7" x14ac:dyDescent="0.3">
      <c r="A929">
        <v>44189</v>
      </c>
      <c r="B929">
        <v>111.47</v>
      </c>
      <c r="C929">
        <v>0.31999999999999318</v>
      </c>
      <c r="D929">
        <v>0.28789923526765016</v>
      </c>
      <c r="E929">
        <v>1674691</v>
      </c>
      <c r="F929">
        <v>-2246015</v>
      </c>
      <c r="G929">
        <v>-57.285983697834013</v>
      </c>
    </row>
    <row r="930" spans="1:7" x14ac:dyDescent="0.3">
      <c r="A930">
        <v>44188</v>
      </c>
      <c r="B930">
        <v>111.15</v>
      </c>
      <c r="C930">
        <v>8.0000000000012506E-2</v>
      </c>
      <c r="D930">
        <v>7.2026649860459632E-2</v>
      </c>
      <c r="E930">
        <v>3920706</v>
      </c>
      <c r="F930">
        <v>-9184649</v>
      </c>
      <c r="G930">
        <v>-70.083175923124557</v>
      </c>
    </row>
    <row r="931" spans="1:7" x14ac:dyDescent="0.3">
      <c r="A931">
        <v>44187</v>
      </c>
      <c r="B931">
        <v>111.07</v>
      </c>
      <c r="C931">
        <v>-0.34000000000000341</v>
      </c>
      <c r="D931">
        <v>-0.30517906830625924</v>
      </c>
      <c r="E931">
        <v>13105355</v>
      </c>
      <c r="F931">
        <v>6975709</v>
      </c>
      <c r="G931">
        <v>113.80280362030695</v>
      </c>
    </row>
    <row r="932" spans="1:7" x14ac:dyDescent="0.3">
      <c r="A932">
        <v>44186</v>
      </c>
      <c r="B932">
        <v>111.41</v>
      </c>
      <c r="C932">
        <v>-1.5900000000000034</v>
      </c>
      <c r="D932">
        <v>-1.4070796460177022</v>
      </c>
      <c r="E932">
        <v>6129646</v>
      </c>
      <c r="F932">
        <v>-1747360</v>
      </c>
      <c r="G932">
        <v>-22.183047721431215</v>
      </c>
    </row>
    <row r="933" spans="1:7" x14ac:dyDescent="0.3">
      <c r="A933">
        <v>44183</v>
      </c>
      <c r="B933">
        <v>113</v>
      </c>
      <c r="C933">
        <v>9.0000000000003411E-2</v>
      </c>
      <c r="D933">
        <v>7.9709503144100094E-2</v>
      </c>
      <c r="E933">
        <v>7877006</v>
      </c>
      <c r="F933">
        <v>3613333</v>
      </c>
      <c r="G933">
        <v>84.746954093336896</v>
      </c>
    </row>
    <row r="934" spans="1:7" x14ac:dyDescent="0.3">
      <c r="A934">
        <v>44182</v>
      </c>
      <c r="B934">
        <v>112.91</v>
      </c>
      <c r="C934">
        <v>1.2000000000000028</v>
      </c>
      <c r="D934">
        <v>1.0742100080565777</v>
      </c>
      <c r="E934">
        <v>4263673</v>
      </c>
      <c r="F934">
        <v>-1091733</v>
      </c>
      <c r="G934">
        <v>-20.385625291527852</v>
      </c>
    </row>
    <row r="935" spans="1:7" x14ac:dyDescent="0.3">
      <c r="A935">
        <v>44181</v>
      </c>
      <c r="B935">
        <v>111.71</v>
      </c>
      <c r="C935">
        <v>-0.33000000000001251</v>
      </c>
      <c r="D935">
        <v>-0.29453766511961127</v>
      </c>
      <c r="E935">
        <v>5355406</v>
      </c>
      <c r="F935">
        <v>347859</v>
      </c>
      <c r="G935">
        <v>6.9466946590815821</v>
      </c>
    </row>
    <row r="936" spans="1:7" x14ac:dyDescent="0.3">
      <c r="A936">
        <v>44180</v>
      </c>
      <c r="B936">
        <v>112.04</v>
      </c>
      <c r="C936">
        <v>1.2000000000000028</v>
      </c>
      <c r="D936">
        <v>1.0826416456153038</v>
      </c>
      <c r="E936">
        <v>5007547</v>
      </c>
      <c r="F936">
        <v>-3461811</v>
      </c>
      <c r="G936">
        <v>-40.874538542354685</v>
      </c>
    </row>
    <row r="937" spans="1:7" x14ac:dyDescent="0.3">
      <c r="A937">
        <v>44179</v>
      </c>
      <c r="B937">
        <v>110.84</v>
      </c>
      <c r="C937">
        <v>-0.84000000000000341</v>
      </c>
      <c r="D937">
        <v>-0.75214899713467354</v>
      </c>
      <c r="E937">
        <v>8469358</v>
      </c>
      <c r="F937">
        <v>3246938</v>
      </c>
      <c r="G937">
        <v>62.173053871576776</v>
      </c>
    </row>
    <row r="938" spans="1:7" x14ac:dyDescent="0.3">
      <c r="A938">
        <v>44176</v>
      </c>
      <c r="B938">
        <v>111.68</v>
      </c>
      <c r="C938">
        <v>-0.43999999999999773</v>
      </c>
      <c r="D938">
        <v>-0.39243667499107893</v>
      </c>
      <c r="E938">
        <v>5222420</v>
      </c>
      <c r="F938">
        <v>-188560</v>
      </c>
      <c r="G938">
        <v>-3.4847661606585127</v>
      </c>
    </row>
    <row r="939" spans="1:7" x14ac:dyDescent="0.3">
      <c r="A939">
        <v>44175</v>
      </c>
      <c r="B939">
        <v>112.12</v>
      </c>
      <c r="C939">
        <v>-0.18999999999999773</v>
      </c>
      <c r="D939">
        <v>-0.16917460600124451</v>
      </c>
      <c r="E939">
        <v>5410980</v>
      </c>
      <c r="F939">
        <v>-1975454</v>
      </c>
      <c r="G939">
        <v>-26.744353229176625</v>
      </c>
    </row>
    <row r="940" spans="1:7" x14ac:dyDescent="0.3">
      <c r="A940">
        <v>44174</v>
      </c>
      <c r="B940">
        <v>112.31</v>
      </c>
      <c r="C940">
        <v>-0.39000000000000057</v>
      </c>
      <c r="D940">
        <v>-0.34605146406388693</v>
      </c>
      <c r="E940">
        <v>7386434</v>
      </c>
      <c r="F940">
        <v>-566815</v>
      </c>
      <c r="G940">
        <v>-7.1268358377815151</v>
      </c>
    </row>
    <row r="941" spans="1:7" x14ac:dyDescent="0.3">
      <c r="A941">
        <v>44173</v>
      </c>
      <c r="B941">
        <v>112.7</v>
      </c>
      <c r="C941">
        <v>0.85000000000000853</v>
      </c>
      <c r="D941">
        <v>0.759946356727768</v>
      </c>
      <c r="E941">
        <v>7953249</v>
      </c>
      <c r="F941">
        <v>2149971</v>
      </c>
      <c r="G941">
        <v>37.047527276825271</v>
      </c>
    </row>
    <row r="942" spans="1:7" x14ac:dyDescent="0.3">
      <c r="A942">
        <v>44172</v>
      </c>
      <c r="B942">
        <v>111.85</v>
      </c>
      <c r="C942">
        <v>-0.69000000000001194</v>
      </c>
      <c r="D942">
        <v>-0.6131153367691593</v>
      </c>
      <c r="E942">
        <v>5803278</v>
      </c>
      <c r="F942">
        <v>-2056409</v>
      </c>
      <c r="G942">
        <v>-26.164006276585823</v>
      </c>
    </row>
    <row r="943" spans="1:7" x14ac:dyDescent="0.3">
      <c r="A943">
        <v>44169</v>
      </c>
      <c r="B943">
        <v>112.54</v>
      </c>
      <c r="C943">
        <v>1.1900000000000119</v>
      </c>
      <c r="D943">
        <v>1.0687022900763468</v>
      </c>
      <c r="E943">
        <v>7859687</v>
      </c>
      <c r="F943">
        <v>-1936017</v>
      </c>
      <c r="G943">
        <v>-19.763939375873342</v>
      </c>
    </row>
    <row r="944" spans="1:7" x14ac:dyDescent="0.3">
      <c r="A944">
        <v>44168</v>
      </c>
      <c r="B944">
        <v>111.35</v>
      </c>
      <c r="C944">
        <v>-0.14000000000000057</v>
      </c>
      <c r="D944">
        <v>-0.12557180016144998</v>
      </c>
      <c r="E944">
        <v>9795704</v>
      </c>
      <c r="F944">
        <v>1243323</v>
      </c>
      <c r="G944">
        <v>14.537741010368926</v>
      </c>
    </row>
    <row r="945" spans="1:7" x14ac:dyDescent="0.3">
      <c r="A945">
        <v>44167</v>
      </c>
      <c r="B945">
        <v>111.49</v>
      </c>
      <c r="C945">
        <v>0.82999999999999829</v>
      </c>
      <c r="D945">
        <v>0.75004518344478432</v>
      </c>
      <c r="E945">
        <v>8552381</v>
      </c>
      <c r="F945">
        <v>-4129986</v>
      </c>
      <c r="G945">
        <v>-32.564788576138824</v>
      </c>
    </row>
    <row r="946" spans="1:7" x14ac:dyDescent="0.3">
      <c r="A946">
        <v>44166</v>
      </c>
      <c r="B946">
        <v>110.66</v>
      </c>
      <c r="C946">
        <v>0.92000000000000171</v>
      </c>
      <c r="D946">
        <v>0.83834517951521936</v>
      </c>
      <c r="E946">
        <v>12682367</v>
      </c>
      <c r="F946">
        <v>-41076</v>
      </c>
      <c r="G946">
        <v>-0.32283714400260999</v>
      </c>
    </row>
    <row r="947" spans="1:7" x14ac:dyDescent="0.3">
      <c r="A947">
        <v>44165</v>
      </c>
      <c r="B947">
        <v>109.74</v>
      </c>
      <c r="C947">
        <v>0.29999999999999716</v>
      </c>
      <c r="D947">
        <v>0.27412280701754127</v>
      </c>
      <c r="E947">
        <v>12723443</v>
      </c>
      <c r="F947">
        <v>8279537</v>
      </c>
      <c r="G947">
        <v>186.31215421748345</v>
      </c>
    </row>
    <row r="948" spans="1:7" x14ac:dyDescent="0.3">
      <c r="A948">
        <v>44162</v>
      </c>
      <c r="B948">
        <v>109.44</v>
      </c>
      <c r="C948">
        <v>1</v>
      </c>
      <c r="D948">
        <v>0.92216894135005534</v>
      </c>
      <c r="E948">
        <v>4443906</v>
      </c>
      <c r="F948">
        <v>-7227928</v>
      </c>
      <c r="G948">
        <v>-61.926240554826258</v>
      </c>
    </row>
    <row r="949" spans="1:7" x14ac:dyDescent="0.3">
      <c r="A949">
        <v>44160</v>
      </c>
      <c r="B949">
        <v>108.44</v>
      </c>
      <c r="C949">
        <v>-0.40000000000000568</v>
      </c>
      <c r="D949">
        <v>-0.36751194413818972</v>
      </c>
      <c r="E949">
        <v>11671834</v>
      </c>
      <c r="F949">
        <v>2055612</v>
      </c>
      <c r="G949">
        <v>21.376503163092533</v>
      </c>
    </row>
    <row r="950" spans="1:7" x14ac:dyDescent="0.3">
      <c r="A950">
        <v>44159</v>
      </c>
      <c r="B950">
        <v>108.84</v>
      </c>
      <c r="C950">
        <v>0.32000000000000739</v>
      </c>
      <c r="D950">
        <v>0.29487652045706542</v>
      </c>
      <c r="E950">
        <v>9616222</v>
      </c>
      <c r="F950">
        <v>1868402</v>
      </c>
      <c r="G950">
        <v>24.115196274564976</v>
      </c>
    </row>
    <row r="951" spans="1:7" x14ac:dyDescent="0.3">
      <c r="A951">
        <v>44158</v>
      </c>
      <c r="B951">
        <v>108.52</v>
      </c>
      <c r="C951">
        <v>-0.28000000000000114</v>
      </c>
      <c r="D951">
        <v>-0.25735294117647162</v>
      </c>
      <c r="E951">
        <v>7747820</v>
      </c>
      <c r="F951">
        <v>73282</v>
      </c>
      <c r="G951">
        <v>0.95487181117612552</v>
      </c>
    </row>
    <row r="952" spans="1:7" x14ac:dyDescent="0.3">
      <c r="A952">
        <v>44155</v>
      </c>
      <c r="B952">
        <v>108.8</v>
      </c>
      <c r="C952">
        <v>-0.25</v>
      </c>
      <c r="D952">
        <v>-0.22925263640531868</v>
      </c>
      <c r="E952">
        <v>7674538</v>
      </c>
      <c r="F952">
        <v>-2736491</v>
      </c>
      <c r="G952">
        <v>-26.284539213174799</v>
      </c>
    </row>
    <row r="953" spans="1:7" x14ac:dyDescent="0.3">
      <c r="A953">
        <v>44154</v>
      </c>
      <c r="B953">
        <v>109.05</v>
      </c>
      <c r="C953">
        <v>-7.9999999999998295E-2</v>
      </c>
      <c r="D953">
        <v>-7.3307064968384766E-2</v>
      </c>
      <c r="E953">
        <v>10411029</v>
      </c>
      <c r="F953">
        <v>561037</v>
      </c>
      <c r="G953">
        <v>5.6958117326389708</v>
      </c>
    </row>
    <row r="954" spans="1:7" x14ac:dyDescent="0.3">
      <c r="A954">
        <v>44153</v>
      </c>
      <c r="B954">
        <v>109.13</v>
      </c>
      <c r="C954">
        <v>-2.0700000000000074</v>
      </c>
      <c r="D954">
        <v>-1.8615107913669131</v>
      </c>
      <c r="E954">
        <v>9849992</v>
      </c>
      <c r="F954">
        <v>951708</v>
      </c>
      <c r="G954">
        <v>10.695410485886942</v>
      </c>
    </row>
    <row r="955" spans="1:7" x14ac:dyDescent="0.3">
      <c r="A955">
        <v>44152</v>
      </c>
      <c r="B955">
        <v>111.2</v>
      </c>
      <c r="C955">
        <v>-0.73000000000000398</v>
      </c>
      <c r="D955">
        <v>-0.65219333512016786</v>
      </c>
      <c r="E955">
        <v>8898284</v>
      </c>
      <c r="F955">
        <v>1312252</v>
      </c>
      <c r="G955">
        <v>17.298266076388817</v>
      </c>
    </row>
    <row r="956" spans="1:7" x14ac:dyDescent="0.3">
      <c r="A956">
        <v>44151</v>
      </c>
      <c r="B956">
        <v>111.93</v>
      </c>
      <c r="C956">
        <v>-0.18999999999999773</v>
      </c>
      <c r="D956">
        <v>-0.16946129147341929</v>
      </c>
      <c r="E956">
        <v>7586032</v>
      </c>
      <c r="F956">
        <v>1009141</v>
      </c>
      <c r="G956">
        <v>15.343739161862345</v>
      </c>
    </row>
    <row r="957" spans="1:7" x14ac:dyDescent="0.3">
      <c r="A957">
        <v>44148</v>
      </c>
      <c r="B957">
        <v>112.12</v>
      </c>
      <c r="C957">
        <v>1.4000000000000057</v>
      </c>
      <c r="D957">
        <v>1.2644508670520282</v>
      </c>
      <c r="E957">
        <v>6576891</v>
      </c>
      <c r="F957">
        <v>-1279516</v>
      </c>
      <c r="G957">
        <v>-16.286274374532784</v>
      </c>
    </row>
    <row r="958" spans="1:7" x14ac:dyDescent="0.3">
      <c r="A958">
        <v>44147</v>
      </c>
      <c r="B958">
        <v>110.72</v>
      </c>
      <c r="C958">
        <v>-0.40999999999999659</v>
      </c>
      <c r="D958">
        <v>-0.36893728066228437</v>
      </c>
      <c r="E958">
        <v>7856407</v>
      </c>
      <c r="F958">
        <v>-2079013</v>
      </c>
      <c r="G958">
        <v>-20.925265363718896</v>
      </c>
    </row>
    <row r="959" spans="1:7" x14ac:dyDescent="0.3">
      <c r="A959">
        <v>44146</v>
      </c>
      <c r="B959">
        <v>111.13</v>
      </c>
      <c r="C959">
        <v>-0.14000000000000057</v>
      </c>
      <c r="D959">
        <v>-0.12582007728947656</v>
      </c>
      <c r="E959">
        <v>9935420</v>
      </c>
      <c r="F959">
        <v>-2591120</v>
      </c>
      <c r="G959">
        <v>-20.685041519845065</v>
      </c>
    </row>
    <row r="960" spans="1:7" x14ac:dyDescent="0.3">
      <c r="A960">
        <v>44145</v>
      </c>
      <c r="B960">
        <v>111.27</v>
      </c>
      <c r="C960">
        <v>0.31999999999999318</v>
      </c>
      <c r="D960">
        <v>0.28841820639927279</v>
      </c>
      <c r="E960">
        <v>12526540</v>
      </c>
      <c r="F960">
        <v>-7916428</v>
      </c>
      <c r="G960">
        <v>-38.724455274791801</v>
      </c>
    </row>
    <row r="961" spans="1:7" x14ac:dyDescent="0.3">
      <c r="A961">
        <v>44144</v>
      </c>
      <c r="B961">
        <v>110.95</v>
      </c>
      <c r="C961">
        <v>1.0300000000000011</v>
      </c>
      <c r="D961">
        <v>0.93704512372634741</v>
      </c>
      <c r="E961">
        <v>20442968</v>
      </c>
      <c r="F961">
        <v>8131746</v>
      </c>
      <c r="G961">
        <v>66.051493507305779</v>
      </c>
    </row>
    <row r="962" spans="1:7" x14ac:dyDescent="0.3">
      <c r="A962">
        <v>44141</v>
      </c>
      <c r="B962">
        <v>109.92</v>
      </c>
      <c r="C962">
        <v>4.0000000000006253E-2</v>
      </c>
      <c r="D962">
        <v>3.6403349108123637E-2</v>
      </c>
      <c r="E962">
        <v>12311222</v>
      </c>
      <c r="F962">
        <v>-553586</v>
      </c>
      <c r="G962">
        <v>-4.3031034742220795</v>
      </c>
    </row>
    <row r="963" spans="1:7" x14ac:dyDescent="0.3">
      <c r="A963">
        <v>44140</v>
      </c>
      <c r="B963">
        <v>109.88</v>
      </c>
      <c r="C963">
        <v>0.21999999999999886</v>
      </c>
      <c r="D963">
        <v>0.20062009848622914</v>
      </c>
      <c r="E963">
        <v>12864808</v>
      </c>
      <c r="F963">
        <v>-12666667</v>
      </c>
      <c r="G963">
        <v>-49.611967189518033</v>
      </c>
    </row>
    <row r="964" spans="1:7" x14ac:dyDescent="0.3">
      <c r="A964">
        <v>44139</v>
      </c>
      <c r="B964">
        <v>109.66</v>
      </c>
      <c r="C964">
        <v>4.6599999999999966</v>
      </c>
      <c r="D964">
        <v>4.4380952380952348</v>
      </c>
      <c r="E964">
        <v>25531475</v>
      </c>
      <c r="F964">
        <v>15718604</v>
      </c>
      <c r="G964">
        <v>160.1835385383136</v>
      </c>
    </row>
    <row r="965" spans="1:7" x14ac:dyDescent="0.3">
      <c r="A965">
        <v>44138</v>
      </c>
      <c r="B965">
        <v>105</v>
      </c>
      <c r="C965">
        <v>1.5100000000000051</v>
      </c>
      <c r="D965">
        <v>1.459078171804044</v>
      </c>
      <c r="E965">
        <v>9812871</v>
      </c>
      <c r="F965">
        <v>-474637</v>
      </c>
      <c r="G965">
        <v>-4.6137218070693118</v>
      </c>
    </row>
    <row r="966" spans="1:7" x14ac:dyDescent="0.3">
      <c r="A966">
        <v>44137</v>
      </c>
      <c r="B966">
        <v>103.49</v>
      </c>
      <c r="C966">
        <v>1.8299999999999983</v>
      </c>
      <c r="D966">
        <v>1.8001180405272461</v>
      </c>
      <c r="E966">
        <v>10287508</v>
      </c>
      <c r="F966">
        <v>-454162</v>
      </c>
      <c r="G966">
        <v>-4.2280390293129466</v>
      </c>
    </row>
    <row r="967" spans="1:7" x14ac:dyDescent="0.3">
      <c r="A967">
        <v>44134</v>
      </c>
      <c r="B967">
        <v>101.66</v>
      </c>
      <c r="C967">
        <v>-3.0000000000001137E-2</v>
      </c>
      <c r="D967">
        <v>-2.9501425902253062E-2</v>
      </c>
      <c r="E967">
        <v>10741670</v>
      </c>
      <c r="F967">
        <v>-5232573</v>
      </c>
      <c r="G967">
        <v>-32.756312771753876</v>
      </c>
    </row>
    <row r="968" spans="1:7" x14ac:dyDescent="0.3">
      <c r="A968">
        <v>44133</v>
      </c>
      <c r="B968">
        <v>101.69</v>
      </c>
      <c r="C968">
        <v>-0.84000000000000341</v>
      </c>
      <c r="D968">
        <v>-0.81927240807568846</v>
      </c>
      <c r="E968">
        <v>15974243</v>
      </c>
      <c r="F968">
        <v>4542427</v>
      </c>
      <c r="G968">
        <v>39.734955496134646</v>
      </c>
    </row>
    <row r="969" spans="1:7" x14ac:dyDescent="0.3">
      <c r="A969">
        <v>44132</v>
      </c>
      <c r="B969">
        <v>102.53</v>
      </c>
      <c r="C969">
        <v>-3.3599999999999994</v>
      </c>
      <c r="D969">
        <v>-3.1731041646992155</v>
      </c>
      <c r="E969">
        <v>11431816</v>
      </c>
      <c r="F969">
        <v>4538700</v>
      </c>
      <c r="G969">
        <v>65.84395214007715</v>
      </c>
    </row>
    <row r="970" spans="1:7" x14ac:dyDescent="0.3">
      <c r="A970">
        <v>44131</v>
      </c>
      <c r="B970">
        <v>105.89</v>
      </c>
      <c r="C970">
        <v>-0.73000000000000398</v>
      </c>
      <c r="D970">
        <v>-0.68467454511349091</v>
      </c>
      <c r="E970">
        <v>6893116</v>
      </c>
      <c r="F970">
        <v>-1242372</v>
      </c>
      <c r="G970">
        <v>-15.271020005192067</v>
      </c>
    </row>
    <row r="971" spans="1:7" x14ac:dyDescent="0.3">
      <c r="A971">
        <v>44130</v>
      </c>
      <c r="B971">
        <v>106.62</v>
      </c>
      <c r="C971">
        <v>-1.1999999999999886</v>
      </c>
      <c r="D971">
        <v>-1.1129660545353262</v>
      </c>
      <c r="E971">
        <v>8135488</v>
      </c>
      <c r="F971">
        <v>2437614</v>
      </c>
      <c r="G971">
        <v>42.781114499899438</v>
      </c>
    </row>
    <row r="972" spans="1:7" x14ac:dyDescent="0.3">
      <c r="A972">
        <v>44127</v>
      </c>
      <c r="B972">
        <v>107.82</v>
      </c>
      <c r="C972">
        <v>0.39999999999999147</v>
      </c>
      <c r="D972">
        <v>0.37237013591509166</v>
      </c>
      <c r="E972">
        <v>5697874</v>
      </c>
      <c r="F972">
        <v>-429238</v>
      </c>
      <c r="G972">
        <v>-7.0055517183299409</v>
      </c>
    </row>
    <row r="973" spans="1:7" x14ac:dyDescent="0.3">
      <c r="A973">
        <v>44126</v>
      </c>
      <c r="B973">
        <v>107.42</v>
      </c>
      <c r="C973">
        <v>1.6000000000000085</v>
      </c>
      <c r="D973">
        <v>1.5120015120015202</v>
      </c>
      <c r="E973">
        <v>6127112</v>
      </c>
      <c r="F973">
        <v>652711</v>
      </c>
      <c r="G973">
        <v>11.922966549216984</v>
      </c>
    </row>
    <row r="974" spans="1:7" x14ac:dyDescent="0.3">
      <c r="A974">
        <v>44125</v>
      </c>
      <c r="B974">
        <v>105.82</v>
      </c>
      <c r="C974">
        <v>-0.53000000000000114</v>
      </c>
      <c r="D974">
        <v>-0.49835448989186759</v>
      </c>
      <c r="E974">
        <v>5474401</v>
      </c>
      <c r="F974">
        <v>-1949343</v>
      </c>
      <c r="G974">
        <v>-26.258219572226629</v>
      </c>
    </row>
    <row r="975" spans="1:7" x14ac:dyDescent="0.3">
      <c r="A975">
        <v>44124</v>
      </c>
      <c r="B975">
        <v>106.35</v>
      </c>
      <c r="C975">
        <v>0.14000000000000057</v>
      </c>
      <c r="D975">
        <v>0.13181433010074436</v>
      </c>
      <c r="E975">
        <v>7423744</v>
      </c>
      <c r="F975">
        <v>-885162</v>
      </c>
      <c r="G975">
        <v>-10.653171428344477</v>
      </c>
    </row>
    <row r="976" spans="1:7" x14ac:dyDescent="0.3">
      <c r="A976">
        <v>44123</v>
      </c>
      <c r="B976">
        <v>106.21</v>
      </c>
      <c r="C976">
        <v>-1.710000000000008</v>
      </c>
      <c r="D976">
        <v>-1.5845070422535286</v>
      </c>
      <c r="E976">
        <v>8308906</v>
      </c>
      <c r="F976">
        <v>846808</v>
      </c>
      <c r="G976">
        <v>11.348122203701962</v>
      </c>
    </row>
    <row r="977" spans="1:7" x14ac:dyDescent="0.3">
      <c r="A977">
        <v>44120</v>
      </c>
      <c r="B977">
        <v>107.92</v>
      </c>
      <c r="C977">
        <v>1.0600000000000023</v>
      </c>
      <c r="D977">
        <v>0.99195208684259994</v>
      </c>
      <c r="E977">
        <v>7462098</v>
      </c>
      <c r="F977">
        <v>1264325</v>
      </c>
      <c r="G977">
        <v>20.399666138143491</v>
      </c>
    </row>
    <row r="978" spans="1:7" x14ac:dyDescent="0.3">
      <c r="A978">
        <v>44119</v>
      </c>
      <c r="B978">
        <v>106.86</v>
      </c>
      <c r="C978">
        <v>-0.78000000000000114</v>
      </c>
      <c r="D978">
        <v>-0.72463768115942129</v>
      </c>
      <c r="E978">
        <v>6197773</v>
      </c>
      <c r="F978">
        <v>197878</v>
      </c>
      <c r="G978">
        <v>3.2980243820933532</v>
      </c>
    </row>
    <row r="979" spans="1:7" x14ac:dyDescent="0.3">
      <c r="A979">
        <v>44118</v>
      </c>
      <c r="B979">
        <v>107.64</v>
      </c>
      <c r="C979">
        <v>-0.62999999999999545</v>
      </c>
      <c r="D979">
        <v>-0.58187863674147544</v>
      </c>
      <c r="E979">
        <v>5999895</v>
      </c>
      <c r="F979">
        <v>-773697</v>
      </c>
      <c r="G979">
        <v>-11.422255724879799</v>
      </c>
    </row>
    <row r="980" spans="1:7" x14ac:dyDescent="0.3">
      <c r="A980">
        <v>44117</v>
      </c>
      <c r="B980">
        <v>108.27</v>
      </c>
      <c r="C980">
        <v>-0.82999999999999829</v>
      </c>
      <c r="D980">
        <v>-0.76076993583867858</v>
      </c>
      <c r="E980">
        <v>6773592</v>
      </c>
      <c r="F980">
        <v>1708465</v>
      </c>
      <c r="G980">
        <v>33.729953859004915</v>
      </c>
    </row>
    <row r="981" spans="1:7" x14ac:dyDescent="0.3">
      <c r="A981">
        <v>44116</v>
      </c>
      <c r="B981">
        <v>109.1</v>
      </c>
      <c r="C981">
        <v>0.73999999999999488</v>
      </c>
      <c r="D981">
        <v>0.68290882244370144</v>
      </c>
      <c r="E981">
        <v>5065127</v>
      </c>
      <c r="F981">
        <v>-571156</v>
      </c>
      <c r="G981">
        <v>-10.133557878481261</v>
      </c>
    </row>
    <row r="982" spans="1:7" x14ac:dyDescent="0.3">
      <c r="A982">
        <v>44113</v>
      </c>
      <c r="B982">
        <v>108.36</v>
      </c>
      <c r="C982">
        <v>0.96999999999999886</v>
      </c>
      <c r="D982">
        <v>0.90324983704255413</v>
      </c>
      <c r="E982">
        <v>5636283</v>
      </c>
      <c r="F982">
        <v>-306393</v>
      </c>
      <c r="G982">
        <v>-5.1558085953196846</v>
      </c>
    </row>
    <row r="983" spans="1:7" x14ac:dyDescent="0.3">
      <c r="A983">
        <v>44112</v>
      </c>
      <c r="B983">
        <v>107.39</v>
      </c>
      <c r="C983">
        <v>0.51999999999999602</v>
      </c>
      <c r="D983">
        <v>0.48657247122672032</v>
      </c>
      <c r="E983">
        <v>5942676</v>
      </c>
      <c r="F983">
        <v>-1930536</v>
      </c>
      <c r="G983">
        <v>-24.520310135177358</v>
      </c>
    </row>
    <row r="984" spans="1:7" x14ac:dyDescent="0.3">
      <c r="A984">
        <v>44111</v>
      </c>
      <c r="B984">
        <v>106.87</v>
      </c>
      <c r="C984">
        <v>1.980000000000004</v>
      </c>
      <c r="D984">
        <v>1.8876918676708971</v>
      </c>
      <c r="E984">
        <v>7873212</v>
      </c>
      <c r="F984">
        <v>125646</v>
      </c>
      <c r="G984">
        <v>1.6217480431918876</v>
      </c>
    </row>
    <row r="985" spans="1:7" x14ac:dyDescent="0.3">
      <c r="A985">
        <v>44110</v>
      </c>
      <c r="B985">
        <v>104.89</v>
      </c>
      <c r="C985">
        <v>-1.4099999999999966</v>
      </c>
      <c r="D985">
        <v>-1.3264346190028191</v>
      </c>
      <c r="E985">
        <v>7747566</v>
      </c>
      <c r="F985">
        <v>1086402</v>
      </c>
      <c r="G985">
        <v>16.309491854576766</v>
      </c>
    </row>
    <row r="986" spans="1:7" x14ac:dyDescent="0.3">
      <c r="A986">
        <v>44109</v>
      </c>
      <c r="B986">
        <v>106.3</v>
      </c>
      <c r="C986">
        <v>2.1400000000000006</v>
      </c>
      <c r="D986">
        <v>2.0545314900153615</v>
      </c>
      <c r="E986">
        <v>6661164</v>
      </c>
      <c r="F986">
        <v>-1967606</v>
      </c>
      <c r="G986">
        <v>-22.802856026988781</v>
      </c>
    </row>
    <row r="987" spans="1:7" x14ac:dyDescent="0.3">
      <c r="A987">
        <v>44106</v>
      </c>
      <c r="B987">
        <v>104.16</v>
      </c>
      <c r="C987">
        <v>-0.96000000000000796</v>
      </c>
      <c r="D987">
        <v>-0.91324200913242759</v>
      </c>
      <c r="E987">
        <v>8628770</v>
      </c>
      <c r="F987">
        <v>-484455</v>
      </c>
      <c r="G987">
        <v>-5.3159556578488951</v>
      </c>
    </row>
    <row r="988" spans="1:7" x14ac:dyDescent="0.3">
      <c r="A988">
        <v>44105</v>
      </c>
      <c r="B988">
        <v>105.12</v>
      </c>
      <c r="C988">
        <v>-0.35999999999999943</v>
      </c>
      <c r="D988">
        <v>-0.34129692832764452</v>
      </c>
      <c r="E988">
        <v>9113225</v>
      </c>
      <c r="F988">
        <v>1547754</v>
      </c>
      <c r="G988">
        <v>20.458131423674747</v>
      </c>
    </row>
    <row r="989" spans="1:7" x14ac:dyDescent="0.3">
      <c r="A989">
        <v>44104</v>
      </c>
      <c r="B989">
        <v>105.48</v>
      </c>
      <c r="C989">
        <v>1.6600000000000108</v>
      </c>
      <c r="D989">
        <v>1.5989212097861789</v>
      </c>
      <c r="E989">
        <v>7565471</v>
      </c>
      <c r="F989">
        <v>2162767</v>
      </c>
      <c r="G989">
        <v>40.031195490258213</v>
      </c>
    </row>
    <row r="990" spans="1:7" x14ac:dyDescent="0.3">
      <c r="A990">
        <v>44103</v>
      </c>
      <c r="B990">
        <v>103.82</v>
      </c>
      <c r="C990">
        <v>-0.13000000000000966</v>
      </c>
      <c r="D990">
        <v>-0.12506012506013436</v>
      </c>
      <c r="E990">
        <v>5402704</v>
      </c>
      <c r="F990">
        <v>-1108370</v>
      </c>
      <c r="G990">
        <v>-17.022844464676641</v>
      </c>
    </row>
    <row r="991" spans="1:7" x14ac:dyDescent="0.3">
      <c r="A991">
        <v>44102</v>
      </c>
      <c r="B991">
        <v>103.95</v>
      </c>
      <c r="C991">
        <v>0.93000000000000682</v>
      </c>
      <c r="D991">
        <v>0.90273733255679178</v>
      </c>
      <c r="E991">
        <v>6511074</v>
      </c>
      <c r="F991">
        <v>-257915</v>
      </c>
      <c r="G991">
        <v>-3.8102440408752325</v>
      </c>
    </row>
    <row r="992" spans="1:7" x14ac:dyDescent="0.3">
      <c r="A992">
        <v>44099</v>
      </c>
      <c r="B992">
        <v>103.02</v>
      </c>
      <c r="C992">
        <v>1.6299999999999955</v>
      </c>
      <c r="D992">
        <v>1.6076536147549023</v>
      </c>
      <c r="E992">
        <v>6768989</v>
      </c>
      <c r="F992">
        <v>-1665741</v>
      </c>
      <c r="G992">
        <v>-19.748598947447043</v>
      </c>
    </row>
    <row r="993" spans="1:7" x14ac:dyDescent="0.3">
      <c r="A993">
        <v>44098</v>
      </c>
      <c r="B993">
        <v>101.39</v>
      </c>
      <c r="C993">
        <v>-0.51000000000000512</v>
      </c>
      <c r="D993">
        <v>-0.5004906771344505</v>
      </c>
      <c r="E993">
        <v>8434730</v>
      </c>
      <c r="F993">
        <v>752541</v>
      </c>
      <c r="G993">
        <v>9.7959188455269715</v>
      </c>
    </row>
    <row r="994" spans="1:7" x14ac:dyDescent="0.3">
      <c r="A994">
        <v>44097</v>
      </c>
      <c r="B994">
        <v>101.9</v>
      </c>
      <c r="C994">
        <v>-1.0599999999999881</v>
      </c>
      <c r="D994">
        <v>-1.029526029526018</v>
      </c>
      <c r="E994">
        <v>7682189</v>
      </c>
      <c r="F994">
        <v>-151181</v>
      </c>
      <c r="G994">
        <v>-1.9299611789051201</v>
      </c>
    </row>
    <row r="995" spans="1:7" x14ac:dyDescent="0.3">
      <c r="A995">
        <v>44096</v>
      </c>
      <c r="B995">
        <v>102.96</v>
      </c>
      <c r="C995">
        <v>-0.22000000000001307</v>
      </c>
      <c r="D995">
        <v>-0.21321961620470348</v>
      </c>
      <c r="E995">
        <v>7833370</v>
      </c>
      <c r="F995">
        <v>-949645</v>
      </c>
      <c r="G995">
        <v>-10.812289401760102</v>
      </c>
    </row>
    <row r="996" spans="1:7" x14ac:dyDescent="0.3">
      <c r="A996">
        <v>44095</v>
      </c>
      <c r="B996">
        <v>103.18</v>
      </c>
      <c r="C996">
        <v>-2.3599999999999994</v>
      </c>
      <c r="D996">
        <v>-2.2361190070115589</v>
      </c>
      <c r="E996">
        <v>8783015</v>
      </c>
      <c r="F996">
        <v>133684</v>
      </c>
      <c r="G996">
        <v>1.5455993070446721</v>
      </c>
    </row>
    <row r="997" spans="1:7" x14ac:dyDescent="0.3">
      <c r="A997">
        <v>44092</v>
      </c>
      <c r="B997">
        <v>105.54</v>
      </c>
      <c r="C997">
        <v>-0.15999999999999659</v>
      </c>
      <c r="D997">
        <v>-0.15137180700094285</v>
      </c>
      <c r="E997">
        <v>8649331</v>
      </c>
      <c r="F997">
        <v>1052003</v>
      </c>
      <c r="G997">
        <v>13.84701305511622</v>
      </c>
    </row>
    <row r="998" spans="1:7" x14ac:dyDescent="0.3">
      <c r="A998">
        <v>44091</v>
      </c>
      <c r="B998">
        <v>105.7</v>
      </c>
      <c r="C998">
        <v>-0.34999999999999432</v>
      </c>
      <c r="D998">
        <v>-0.3300330033003247</v>
      </c>
      <c r="E998">
        <v>7597328</v>
      </c>
      <c r="F998">
        <v>404042</v>
      </c>
      <c r="G998">
        <v>5.6169322337524186</v>
      </c>
    </row>
    <row r="999" spans="1:7" x14ac:dyDescent="0.3">
      <c r="A999">
        <v>44090</v>
      </c>
      <c r="B999">
        <v>106.05</v>
      </c>
      <c r="C999">
        <v>-0.18000000000000682</v>
      </c>
      <c r="D999">
        <v>-0.16944365998306204</v>
      </c>
      <c r="E999">
        <v>7193286</v>
      </c>
      <c r="F999">
        <v>1612824</v>
      </c>
      <c r="G999">
        <v>28.901263013707467</v>
      </c>
    </row>
    <row r="1000" spans="1:7" x14ac:dyDescent="0.3">
      <c r="A1000">
        <v>44089</v>
      </c>
      <c r="B1000">
        <v>106.23</v>
      </c>
      <c r="C1000">
        <v>0.14000000000000057</v>
      </c>
      <c r="D1000">
        <v>0.13196342727872615</v>
      </c>
      <c r="E1000">
        <v>5580462</v>
      </c>
      <c r="F1000">
        <v>-266811</v>
      </c>
      <c r="G1000">
        <v>-4.5629988543377404</v>
      </c>
    </row>
    <row r="1001" spans="1:7" x14ac:dyDescent="0.3">
      <c r="A1001">
        <v>44088</v>
      </c>
      <c r="B1001">
        <v>106.09</v>
      </c>
      <c r="C1001">
        <v>1.5</v>
      </c>
      <c r="D1001">
        <v>1.4341715269146189</v>
      </c>
      <c r="E1001">
        <v>5847273</v>
      </c>
      <c r="F1001">
        <v>-2916988</v>
      </c>
      <c r="G1001">
        <v>-33.282760520253788</v>
      </c>
    </row>
    <row r="1002" spans="1:7" x14ac:dyDescent="0.3">
      <c r="A1002">
        <v>44085</v>
      </c>
      <c r="B1002">
        <v>104.59</v>
      </c>
      <c r="C1002">
        <v>0.40999999999999659</v>
      </c>
      <c r="D1002">
        <v>0.39354962564791379</v>
      </c>
      <c r="E1002">
        <v>8764261</v>
      </c>
      <c r="F1002">
        <v>-421904</v>
      </c>
      <c r="G1002">
        <v>-4.5928197457807478</v>
      </c>
    </row>
    <row r="1003" spans="1:7" x14ac:dyDescent="0.3">
      <c r="A1003">
        <v>44084</v>
      </c>
      <c r="B1003">
        <v>104.18</v>
      </c>
      <c r="C1003">
        <v>-1.6199999999999903</v>
      </c>
      <c r="D1003">
        <v>-1.5311909262759833</v>
      </c>
      <c r="E1003">
        <v>9186165</v>
      </c>
      <c r="F1003">
        <v>985179</v>
      </c>
      <c r="G1003">
        <v>12.012933566768679</v>
      </c>
    </row>
    <row r="1004" spans="1:7" x14ac:dyDescent="0.3">
      <c r="A1004">
        <v>44083</v>
      </c>
      <c r="B1004">
        <v>105.8</v>
      </c>
      <c r="C1004">
        <v>1.8400000000000034</v>
      </c>
      <c r="D1004">
        <v>1.7699115044247822</v>
      </c>
      <c r="E1004">
        <v>8200986</v>
      </c>
      <c r="F1004">
        <v>-1459453</v>
      </c>
      <c r="G1004">
        <v>-15.107522546335627</v>
      </c>
    </row>
    <row r="1005" spans="1:7" x14ac:dyDescent="0.3">
      <c r="A1005">
        <v>44082</v>
      </c>
      <c r="B1005">
        <v>103.96</v>
      </c>
      <c r="C1005">
        <v>-1.7400000000000091</v>
      </c>
      <c r="D1005">
        <v>-1.6461684011352971</v>
      </c>
      <c r="E1005">
        <v>9660439</v>
      </c>
      <c r="F1005">
        <v>-5055128</v>
      </c>
      <c r="G1005">
        <v>-34.352247521281377</v>
      </c>
    </row>
    <row r="1006" spans="1:7" x14ac:dyDescent="0.3">
      <c r="A1006">
        <v>44078</v>
      </c>
      <c r="B1006">
        <v>105.7</v>
      </c>
      <c r="C1006">
        <v>-0.75999999999999091</v>
      </c>
      <c r="D1006">
        <v>-0.7138831486004048</v>
      </c>
      <c r="E1006">
        <v>14715567</v>
      </c>
      <c r="F1006">
        <v>1378270</v>
      </c>
      <c r="G1006">
        <v>10.333952974129616</v>
      </c>
    </row>
    <row r="1007" spans="1:7" x14ac:dyDescent="0.3">
      <c r="A1007">
        <v>44077</v>
      </c>
      <c r="B1007">
        <v>106.46</v>
      </c>
      <c r="C1007">
        <v>-2.980000000000004</v>
      </c>
      <c r="D1007">
        <v>-2.7229532163742727</v>
      </c>
      <c r="E1007">
        <v>13337297</v>
      </c>
      <c r="F1007">
        <v>4841462</v>
      </c>
      <c r="G1007">
        <v>56.986299757469396</v>
      </c>
    </row>
    <row r="1008" spans="1:7" x14ac:dyDescent="0.3">
      <c r="A1008">
        <v>44076</v>
      </c>
      <c r="B1008">
        <v>109.44</v>
      </c>
      <c r="C1008">
        <v>2.1499999999999915</v>
      </c>
      <c r="D1008">
        <v>2.0039146239164798</v>
      </c>
      <c r="E1008">
        <v>8495835</v>
      </c>
      <c r="F1008">
        <v>-2503500</v>
      </c>
      <c r="G1008">
        <v>-22.76046688277064</v>
      </c>
    </row>
    <row r="1009" spans="1:7" x14ac:dyDescent="0.3">
      <c r="A1009">
        <v>44075</v>
      </c>
      <c r="B1009">
        <v>107.29</v>
      </c>
      <c r="C1009">
        <v>-0.96999999999999886</v>
      </c>
      <c r="D1009">
        <v>-0.89599113245889417</v>
      </c>
      <c r="E1009">
        <v>10999335</v>
      </c>
      <c r="F1009">
        <v>4278212</v>
      </c>
      <c r="G1009">
        <v>63.653231759037887</v>
      </c>
    </row>
    <row r="1010" spans="1:7" x14ac:dyDescent="0.3">
      <c r="A1010">
        <v>44074</v>
      </c>
      <c r="B1010">
        <v>108.26</v>
      </c>
      <c r="C1010">
        <v>0.26000000000000512</v>
      </c>
      <c r="D1010">
        <v>0.24074074074074547</v>
      </c>
      <c r="E1010">
        <v>6721123</v>
      </c>
      <c r="F1010">
        <v>1561468</v>
      </c>
      <c r="G1010">
        <v>30.263031152276653</v>
      </c>
    </row>
    <row r="1011" spans="1:7" x14ac:dyDescent="0.3">
      <c r="A1011">
        <v>44071</v>
      </c>
      <c r="B1011">
        <v>108</v>
      </c>
      <c r="C1011">
        <v>0.23999999999999488</v>
      </c>
      <c r="D1011">
        <v>0.22271714922048522</v>
      </c>
      <c r="E1011">
        <v>5159655</v>
      </c>
      <c r="F1011">
        <v>-2615893</v>
      </c>
      <c r="G1011">
        <v>-33.642554839864665</v>
      </c>
    </row>
    <row r="1012" spans="1:7" x14ac:dyDescent="0.3">
      <c r="A1012">
        <v>44070</v>
      </c>
      <c r="B1012">
        <v>107.76</v>
      </c>
      <c r="C1012">
        <v>0.84000000000000341</v>
      </c>
      <c r="D1012">
        <v>0.7856341189674555</v>
      </c>
      <c r="E1012">
        <v>7775548</v>
      </c>
      <c r="F1012">
        <v>780241</v>
      </c>
      <c r="G1012">
        <v>11.153777811324078</v>
      </c>
    </row>
    <row r="1013" spans="1:7" x14ac:dyDescent="0.3">
      <c r="A1013">
        <v>44069</v>
      </c>
      <c r="B1013">
        <v>106.92</v>
      </c>
      <c r="C1013">
        <v>-0.12999999999999545</v>
      </c>
      <c r="D1013">
        <v>-0.12143858010275148</v>
      </c>
      <c r="E1013">
        <v>6995307</v>
      </c>
      <c r="F1013">
        <v>1898770</v>
      </c>
      <c r="G1013">
        <v>37.256081923863206</v>
      </c>
    </row>
    <row r="1014" spans="1:7" x14ac:dyDescent="0.3">
      <c r="A1014">
        <v>44068</v>
      </c>
      <c r="B1014">
        <v>107.05</v>
      </c>
      <c r="C1014">
        <v>0.71999999999999886</v>
      </c>
      <c r="D1014">
        <v>0.67713721433273666</v>
      </c>
      <c r="E1014">
        <v>5096537</v>
      </c>
      <c r="F1014">
        <v>-1266658</v>
      </c>
      <c r="G1014">
        <v>-19.906006338011014</v>
      </c>
    </row>
    <row r="1015" spans="1:7" x14ac:dyDescent="0.3">
      <c r="A1015">
        <v>44067</v>
      </c>
      <c r="B1015">
        <v>106.33</v>
      </c>
      <c r="C1015">
        <v>-0.48999999999999488</v>
      </c>
      <c r="D1015">
        <v>-0.45871559633027048</v>
      </c>
      <c r="E1015">
        <v>6363195</v>
      </c>
      <c r="F1015">
        <v>-103558</v>
      </c>
      <c r="G1015">
        <v>-1.6013909917388216</v>
      </c>
    </row>
    <row r="1016" spans="1:7" x14ac:dyDescent="0.3">
      <c r="A1016">
        <v>44064</v>
      </c>
      <c r="B1016">
        <v>106.82</v>
      </c>
      <c r="C1016">
        <v>0.10999999999999943</v>
      </c>
      <c r="D1016">
        <v>0.10308312248149137</v>
      </c>
      <c r="E1016">
        <v>6466753</v>
      </c>
      <c r="F1016">
        <v>1528433</v>
      </c>
      <c r="G1016">
        <v>30.950464935443634</v>
      </c>
    </row>
    <row r="1017" spans="1:7" x14ac:dyDescent="0.3">
      <c r="A1017">
        <v>44063</v>
      </c>
      <c r="B1017">
        <v>106.71</v>
      </c>
      <c r="C1017">
        <v>-0.34000000000000341</v>
      </c>
      <c r="D1017">
        <v>-0.31760859411490278</v>
      </c>
      <c r="E1017">
        <v>4938320</v>
      </c>
      <c r="F1017">
        <v>-1369761</v>
      </c>
      <c r="G1017">
        <v>-21.714385087953055</v>
      </c>
    </row>
    <row r="1018" spans="1:7" x14ac:dyDescent="0.3">
      <c r="A1018">
        <v>44062</v>
      </c>
      <c r="B1018">
        <v>107.05</v>
      </c>
      <c r="C1018">
        <v>-0.35000000000000853</v>
      </c>
      <c r="D1018">
        <v>-0.32588454376164666</v>
      </c>
      <c r="E1018">
        <v>6308081</v>
      </c>
      <c r="F1018">
        <v>2087554</v>
      </c>
      <c r="G1018">
        <v>49.46192738489767</v>
      </c>
    </row>
    <row r="1019" spans="1:7" x14ac:dyDescent="0.3">
      <c r="A1019">
        <v>44061</v>
      </c>
      <c r="B1019">
        <v>107.4</v>
      </c>
      <c r="C1019">
        <v>-3.0000000000001137E-2</v>
      </c>
      <c r="D1019">
        <v>-2.7925160569674333E-2</v>
      </c>
      <c r="E1019">
        <v>4220527</v>
      </c>
      <c r="F1019">
        <v>-389738</v>
      </c>
      <c r="G1019">
        <v>-8.4537006007246873</v>
      </c>
    </row>
    <row r="1020" spans="1:7" x14ac:dyDescent="0.3">
      <c r="A1020">
        <v>44060</v>
      </c>
      <c r="B1020">
        <v>107.43</v>
      </c>
      <c r="C1020">
        <v>0.63000000000000966</v>
      </c>
      <c r="D1020">
        <v>0.5898876404494473</v>
      </c>
      <c r="E1020">
        <v>4610265</v>
      </c>
      <c r="F1020">
        <v>784024</v>
      </c>
      <c r="G1020">
        <v>20.490711379654339</v>
      </c>
    </row>
    <row r="1021" spans="1:7" x14ac:dyDescent="0.3">
      <c r="A1021">
        <v>44057</v>
      </c>
      <c r="B1021">
        <v>106.8</v>
      </c>
      <c r="C1021">
        <v>-0.21000000000000796</v>
      </c>
      <c r="D1021">
        <v>-0.1962433417437697</v>
      </c>
      <c r="E1021">
        <v>3826241</v>
      </c>
      <c r="F1021">
        <v>-1497056</v>
      </c>
      <c r="G1021">
        <v>-28.122721689208774</v>
      </c>
    </row>
    <row r="1022" spans="1:7" x14ac:dyDescent="0.3">
      <c r="A1022">
        <v>44056</v>
      </c>
      <c r="B1022">
        <v>107.01</v>
      </c>
      <c r="C1022">
        <v>-0.14000000000000057</v>
      </c>
      <c r="D1022">
        <v>-0.13065795613625811</v>
      </c>
      <c r="E1022">
        <v>5323297</v>
      </c>
      <c r="F1022">
        <v>-2882178</v>
      </c>
      <c r="G1022">
        <v>-35.125059792394715</v>
      </c>
    </row>
    <row r="1023" spans="1:7" x14ac:dyDescent="0.3">
      <c r="A1023">
        <v>44055</v>
      </c>
      <c r="B1023">
        <v>107.15</v>
      </c>
      <c r="C1023">
        <v>1.7700000000000102</v>
      </c>
      <c r="D1023">
        <v>1.6796356044790381</v>
      </c>
      <c r="E1023">
        <v>8205475</v>
      </c>
      <c r="F1023">
        <v>89549</v>
      </c>
      <c r="G1023">
        <v>1.1033737863060851</v>
      </c>
    </row>
    <row r="1024" spans="1:7" x14ac:dyDescent="0.3">
      <c r="A1024">
        <v>44054</v>
      </c>
      <c r="B1024">
        <v>105.38</v>
      </c>
      <c r="C1024">
        <v>-0.67000000000000171</v>
      </c>
      <c r="D1024">
        <v>-0.63177746346063335</v>
      </c>
      <c r="E1024">
        <v>8115926</v>
      </c>
      <c r="F1024">
        <v>3475725</v>
      </c>
      <c r="G1024">
        <v>74.904621588590672</v>
      </c>
    </row>
    <row r="1025" spans="1:7" x14ac:dyDescent="0.3">
      <c r="A1025">
        <v>44053</v>
      </c>
      <c r="B1025">
        <v>106.05</v>
      </c>
      <c r="C1025">
        <v>-0.35999999999999943</v>
      </c>
      <c r="D1025">
        <v>-0.33831406822666993</v>
      </c>
      <c r="E1025">
        <v>4640201</v>
      </c>
      <c r="F1025">
        <v>366192</v>
      </c>
      <c r="G1025">
        <v>8.5678808818605674</v>
      </c>
    </row>
    <row r="1026" spans="1:7" x14ac:dyDescent="0.3">
      <c r="A1026">
        <v>44050</v>
      </c>
      <c r="B1026">
        <v>106.41</v>
      </c>
      <c r="C1026">
        <v>0.34000000000000341</v>
      </c>
      <c r="D1026">
        <v>0.32054303761667147</v>
      </c>
      <c r="E1026">
        <v>4274009</v>
      </c>
      <c r="F1026">
        <v>-1095851</v>
      </c>
      <c r="G1026">
        <v>-20.407440789890238</v>
      </c>
    </row>
    <row r="1027" spans="1:7" x14ac:dyDescent="0.3">
      <c r="A1027">
        <v>44049</v>
      </c>
      <c r="B1027">
        <v>106.07</v>
      </c>
      <c r="C1027">
        <v>-0.57000000000000739</v>
      </c>
      <c r="D1027">
        <v>-0.53450862715679615</v>
      </c>
      <c r="E1027">
        <v>5369860</v>
      </c>
      <c r="F1027">
        <v>962819</v>
      </c>
      <c r="G1027">
        <v>21.847289371712222</v>
      </c>
    </row>
    <row r="1028" spans="1:7" x14ac:dyDescent="0.3">
      <c r="A1028">
        <v>44048</v>
      </c>
      <c r="B1028">
        <v>106.64</v>
      </c>
      <c r="C1028">
        <v>0.48999999999999488</v>
      </c>
      <c r="D1028">
        <v>0.46161092793216663</v>
      </c>
      <c r="E1028">
        <v>4407041</v>
      </c>
      <c r="F1028">
        <v>-1685886</v>
      </c>
      <c r="G1028">
        <v>-27.669558489704539</v>
      </c>
    </row>
    <row r="1029" spans="1:7" x14ac:dyDescent="0.3">
      <c r="A1029">
        <v>44047</v>
      </c>
      <c r="B1029">
        <v>106.15</v>
      </c>
      <c r="C1029">
        <v>-0.46999999999999886</v>
      </c>
      <c r="D1029">
        <v>-0.44081785781279204</v>
      </c>
      <c r="E1029">
        <v>6092927</v>
      </c>
      <c r="F1029">
        <v>-2718999</v>
      </c>
      <c r="G1029">
        <v>-30.855899153034194</v>
      </c>
    </row>
    <row r="1030" spans="1:7" x14ac:dyDescent="0.3">
      <c r="A1030">
        <v>44046</v>
      </c>
      <c r="B1030">
        <v>106.62</v>
      </c>
      <c r="C1030">
        <v>1.0900000000000034</v>
      </c>
      <c r="D1030">
        <v>1.0328816450298526</v>
      </c>
      <c r="E1030">
        <v>8811926</v>
      </c>
      <c r="F1030">
        <v>1891489</v>
      </c>
      <c r="G1030">
        <v>27.331930050082097</v>
      </c>
    </row>
    <row r="1031" spans="1:7" x14ac:dyDescent="0.3">
      <c r="A1031">
        <v>44043</v>
      </c>
      <c r="B1031">
        <v>105.53</v>
      </c>
      <c r="C1031">
        <v>-0.60999999999999943</v>
      </c>
      <c r="D1031">
        <v>-0.57471264367816033</v>
      </c>
      <c r="E1031">
        <v>6920437</v>
      </c>
      <c r="F1031">
        <v>1571273</v>
      </c>
      <c r="G1031">
        <v>29.374178843647343</v>
      </c>
    </row>
    <row r="1032" spans="1:7" x14ac:dyDescent="0.3">
      <c r="A1032">
        <v>44042</v>
      </c>
      <c r="B1032">
        <v>106.14</v>
      </c>
      <c r="C1032">
        <v>-0.73999999999999488</v>
      </c>
      <c r="D1032">
        <v>-0.69236526946107313</v>
      </c>
      <c r="E1032">
        <v>5349164</v>
      </c>
      <c r="F1032">
        <v>-100691</v>
      </c>
      <c r="G1032">
        <v>-1.8475904404796091</v>
      </c>
    </row>
    <row r="1033" spans="1:7" x14ac:dyDescent="0.3">
      <c r="A1033">
        <v>44041</v>
      </c>
      <c r="B1033">
        <v>106.88</v>
      </c>
      <c r="C1033">
        <v>1.1099999999999994</v>
      </c>
      <c r="D1033">
        <v>1.0494469131133586</v>
      </c>
      <c r="E1033">
        <v>5449855</v>
      </c>
      <c r="F1033">
        <v>-789538</v>
      </c>
      <c r="G1033">
        <v>-12.654083498186441</v>
      </c>
    </row>
    <row r="1034" spans="1:7" x14ac:dyDescent="0.3">
      <c r="A1034">
        <v>44040</v>
      </c>
      <c r="B1034">
        <v>105.77</v>
      </c>
      <c r="C1034">
        <v>-0.12000000000000455</v>
      </c>
      <c r="D1034">
        <v>-0.11332514873926201</v>
      </c>
      <c r="E1034">
        <v>6239393</v>
      </c>
      <c r="F1034">
        <v>305179</v>
      </c>
      <c r="G1034">
        <v>5.1427029763335126</v>
      </c>
    </row>
    <row r="1035" spans="1:7" x14ac:dyDescent="0.3">
      <c r="A1035">
        <v>44039</v>
      </c>
      <c r="B1035">
        <v>105.89</v>
      </c>
      <c r="C1035">
        <v>0.79000000000000625</v>
      </c>
      <c r="D1035">
        <v>0.75166508087536277</v>
      </c>
      <c r="E1035">
        <v>5934214</v>
      </c>
      <c r="F1035">
        <v>-306751</v>
      </c>
      <c r="G1035">
        <v>-4.915121299350341</v>
      </c>
    </row>
    <row r="1036" spans="1:7" x14ac:dyDescent="0.3">
      <c r="A1036">
        <v>44036</v>
      </c>
      <c r="B1036">
        <v>105.1</v>
      </c>
      <c r="C1036">
        <v>-1.1700000000000017</v>
      </c>
      <c r="D1036">
        <v>-1.1009692293215412</v>
      </c>
      <c r="E1036">
        <v>6240965</v>
      </c>
      <c r="F1036">
        <v>-729195</v>
      </c>
      <c r="G1036">
        <v>-10.461668024837307</v>
      </c>
    </row>
    <row r="1037" spans="1:7" x14ac:dyDescent="0.3">
      <c r="A1037">
        <v>44035</v>
      </c>
      <c r="B1037">
        <v>106.27</v>
      </c>
      <c r="C1037">
        <v>-0.48000000000000398</v>
      </c>
      <c r="D1037">
        <v>-0.44964871194379763</v>
      </c>
      <c r="E1037">
        <v>6970160</v>
      </c>
      <c r="F1037">
        <v>1321475</v>
      </c>
      <c r="G1037">
        <v>23.394382940454282</v>
      </c>
    </row>
    <row r="1038" spans="1:7" x14ac:dyDescent="0.3">
      <c r="A1038">
        <v>44034</v>
      </c>
      <c r="B1038">
        <v>106.75</v>
      </c>
      <c r="C1038">
        <v>0.95000000000000284</v>
      </c>
      <c r="D1038">
        <v>0.89792060491493653</v>
      </c>
      <c r="E1038">
        <v>5648685</v>
      </c>
      <c r="F1038">
        <v>-1809931</v>
      </c>
      <c r="G1038">
        <v>-24.26631160526296</v>
      </c>
    </row>
    <row r="1039" spans="1:7" x14ac:dyDescent="0.3">
      <c r="A1039">
        <v>44033</v>
      </c>
      <c r="B1039">
        <v>105.8</v>
      </c>
      <c r="C1039">
        <v>-7.000000000000739E-2</v>
      </c>
      <c r="D1039">
        <v>-6.6118824974031723E-2</v>
      </c>
      <c r="E1039">
        <v>7458616</v>
      </c>
      <c r="F1039">
        <v>682285</v>
      </c>
      <c r="G1039">
        <v>10.068649243964026</v>
      </c>
    </row>
    <row r="1040" spans="1:7" x14ac:dyDescent="0.3">
      <c r="A1040">
        <v>44032</v>
      </c>
      <c r="B1040">
        <v>105.87</v>
      </c>
      <c r="C1040">
        <v>-1.9999999999996021E-2</v>
      </c>
      <c r="D1040">
        <v>-1.8887524789872528E-2</v>
      </c>
      <c r="E1040">
        <v>6776331</v>
      </c>
      <c r="F1040">
        <v>-772276</v>
      </c>
      <c r="G1040">
        <v>-10.230708791701568</v>
      </c>
    </row>
    <row r="1041" spans="1:7" x14ac:dyDescent="0.3">
      <c r="A1041">
        <v>44029</v>
      </c>
      <c r="B1041">
        <v>105.89</v>
      </c>
      <c r="C1041">
        <v>1.4300000000000068</v>
      </c>
      <c r="D1041">
        <v>1.3689450507371308</v>
      </c>
      <c r="E1041">
        <v>7548607</v>
      </c>
      <c r="F1041">
        <v>1136390</v>
      </c>
      <c r="G1041">
        <v>17.722263610230282</v>
      </c>
    </row>
    <row r="1042" spans="1:7" x14ac:dyDescent="0.3">
      <c r="A1042">
        <v>44028</v>
      </c>
      <c r="B1042">
        <v>104.46</v>
      </c>
      <c r="C1042">
        <v>-0.17000000000000171</v>
      </c>
      <c r="D1042">
        <v>-0.16247730096530796</v>
      </c>
      <c r="E1042">
        <v>6412217</v>
      </c>
      <c r="F1042">
        <v>-3194764</v>
      </c>
      <c r="G1042">
        <v>-33.254609330444183</v>
      </c>
    </row>
    <row r="1043" spans="1:7" x14ac:dyDescent="0.3">
      <c r="A1043">
        <v>44027</v>
      </c>
      <c r="B1043">
        <v>104.63</v>
      </c>
      <c r="C1043">
        <v>1.3399999999999892</v>
      </c>
      <c r="D1043">
        <v>1.2973182302255679</v>
      </c>
      <c r="E1043">
        <v>9606981</v>
      </c>
      <c r="F1043">
        <v>-1283222</v>
      </c>
      <c r="G1043">
        <v>-11.783269788451143</v>
      </c>
    </row>
    <row r="1044" spans="1:7" x14ac:dyDescent="0.3">
      <c r="A1044">
        <v>44026</v>
      </c>
      <c r="B1044">
        <v>103.29</v>
      </c>
      <c r="C1044">
        <v>2.0100000000000051</v>
      </c>
      <c r="D1044">
        <v>1.9845971563981093</v>
      </c>
      <c r="E1044">
        <v>10890203</v>
      </c>
      <c r="F1044">
        <v>722832</v>
      </c>
      <c r="G1044">
        <v>7.1093304257314891</v>
      </c>
    </row>
    <row r="1045" spans="1:7" x14ac:dyDescent="0.3">
      <c r="A1045">
        <v>44025</v>
      </c>
      <c r="B1045">
        <v>101.28</v>
      </c>
      <c r="C1045">
        <v>0.57000000000000739</v>
      </c>
      <c r="D1045">
        <v>0.56598153112899163</v>
      </c>
      <c r="E1045">
        <v>10167371</v>
      </c>
      <c r="F1045">
        <v>-335280</v>
      </c>
      <c r="G1045">
        <v>-3.1923368680916848</v>
      </c>
    </row>
    <row r="1046" spans="1:7" x14ac:dyDescent="0.3">
      <c r="A1046">
        <v>44022</v>
      </c>
      <c r="B1046">
        <v>100.71</v>
      </c>
      <c r="C1046">
        <v>-0.24000000000000909</v>
      </c>
      <c r="D1046">
        <v>-0.23774145616642803</v>
      </c>
      <c r="E1046">
        <v>10502651</v>
      </c>
      <c r="F1046">
        <v>-19456</v>
      </c>
      <c r="G1046">
        <v>-0.18490593186326654</v>
      </c>
    </row>
    <row r="1047" spans="1:7" x14ac:dyDescent="0.3">
      <c r="A1047">
        <v>44021</v>
      </c>
      <c r="B1047">
        <v>100.95</v>
      </c>
      <c r="C1047">
        <v>-0.79999999999999716</v>
      </c>
      <c r="D1047">
        <v>-0.78624078624078342</v>
      </c>
      <c r="E1047">
        <v>10522107</v>
      </c>
      <c r="F1047">
        <v>4897205</v>
      </c>
      <c r="G1047">
        <v>87.062939052093711</v>
      </c>
    </row>
    <row r="1048" spans="1:7" x14ac:dyDescent="0.3">
      <c r="A1048">
        <v>44020</v>
      </c>
      <c r="B1048">
        <v>101.75</v>
      </c>
      <c r="C1048">
        <v>1.0000000000005116E-2</v>
      </c>
      <c r="D1048">
        <v>9.8289758207245094E-3</v>
      </c>
      <c r="E1048">
        <v>5624902</v>
      </c>
      <c r="F1048">
        <v>-288319</v>
      </c>
      <c r="G1048">
        <v>-4.8758367055789051</v>
      </c>
    </row>
    <row r="1049" spans="1:7" x14ac:dyDescent="0.3">
      <c r="A1049">
        <v>44019</v>
      </c>
      <c r="B1049">
        <v>101.74</v>
      </c>
      <c r="C1049">
        <v>-0.89000000000000057</v>
      </c>
      <c r="D1049">
        <v>-0.86719282860762015</v>
      </c>
      <c r="E1049">
        <v>5913221</v>
      </c>
      <c r="F1049">
        <v>-461617</v>
      </c>
      <c r="G1049">
        <v>-7.2412349929519779</v>
      </c>
    </row>
    <row r="1050" spans="1:7" x14ac:dyDescent="0.3">
      <c r="A1050">
        <v>44018</v>
      </c>
      <c r="B1050">
        <v>102.63</v>
      </c>
      <c r="C1050">
        <v>1.0300000000000011</v>
      </c>
      <c r="D1050">
        <v>1.0137795275590562</v>
      </c>
      <c r="E1050">
        <v>6374838</v>
      </c>
      <c r="F1050">
        <v>-127538</v>
      </c>
      <c r="G1050">
        <v>-1.9614061075520701</v>
      </c>
    </row>
    <row r="1051" spans="1:7" x14ac:dyDescent="0.3">
      <c r="A1051">
        <v>44014</v>
      </c>
      <c r="B1051">
        <v>101.6</v>
      </c>
      <c r="C1051">
        <v>0.75999999999999091</v>
      </c>
      <c r="D1051">
        <v>0.75366917889725393</v>
      </c>
      <c r="E1051">
        <v>6502376</v>
      </c>
      <c r="F1051">
        <v>-4430770</v>
      </c>
      <c r="G1051">
        <v>-40.526029744777944</v>
      </c>
    </row>
    <row r="1052" spans="1:7" x14ac:dyDescent="0.3">
      <c r="A1052">
        <v>44013</v>
      </c>
      <c r="B1052">
        <v>100.84</v>
      </c>
      <c r="C1052">
        <v>0.77000000000001023</v>
      </c>
      <c r="D1052">
        <v>0.76946137703608497</v>
      </c>
      <c r="E1052">
        <v>10933146</v>
      </c>
      <c r="F1052">
        <v>1750155</v>
      </c>
      <c r="G1052">
        <v>19.058659645860484</v>
      </c>
    </row>
    <row r="1053" spans="1:7" x14ac:dyDescent="0.3">
      <c r="A1053">
        <v>44012</v>
      </c>
      <c r="B1053">
        <v>100.07</v>
      </c>
      <c r="C1053">
        <v>1.6799999999999926</v>
      </c>
      <c r="D1053">
        <v>1.7074905986380655</v>
      </c>
      <c r="E1053">
        <v>9182991</v>
      </c>
      <c r="F1053">
        <v>1692763</v>
      </c>
      <c r="G1053">
        <v>22.599619130418994</v>
      </c>
    </row>
    <row r="1054" spans="1:7" x14ac:dyDescent="0.3">
      <c r="A1054">
        <v>44011</v>
      </c>
      <c r="B1054">
        <v>98.39</v>
      </c>
      <c r="C1054">
        <v>0.87999999999999545</v>
      </c>
      <c r="D1054">
        <v>0.90247154138036656</v>
      </c>
      <c r="E1054">
        <v>7490228</v>
      </c>
      <c r="F1054">
        <v>-9141207</v>
      </c>
      <c r="G1054">
        <v>-54.96342919297102</v>
      </c>
    </row>
    <row r="1055" spans="1:7" x14ac:dyDescent="0.3">
      <c r="A1055">
        <v>44008</v>
      </c>
      <c r="B1055">
        <v>97.51</v>
      </c>
      <c r="C1055">
        <v>-1.1999999999999886</v>
      </c>
      <c r="D1055">
        <v>-1.215682301691813</v>
      </c>
      <c r="E1055">
        <v>16631435</v>
      </c>
      <c r="F1055">
        <v>6124706</v>
      </c>
      <c r="G1055">
        <v>58.293175735283548</v>
      </c>
    </row>
    <row r="1056" spans="1:7" x14ac:dyDescent="0.3">
      <c r="A1056">
        <v>44007</v>
      </c>
      <c r="B1056">
        <v>98.71</v>
      </c>
      <c r="C1056">
        <v>0.95999999999999375</v>
      </c>
      <c r="D1056">
        <v>0.98209718670076085</v>
      </c>
      <c r="E1056">
        <v>10506729</v>
      </c>
      <c r="F1056">
        <v>-5232985</v>
      </c>
      <c r="G1056">
        <v>-33.247014526439301</v>
      </c>
    </row>
    <row r="1057" spans="1:7" x14ac:dyDescent="0.3">
      <c r="A1057">
        <v>44006</v>
      </c>
      <c r="B1057">
        <v>97.75</v>
      </c>
      <c r="C1057">
        <v>-2.6200000000000045</v>
      </c>
      <c r="D1057">
        <v>-2.6103417355783645</v>
      </c>
      <c r="E1057">
        <v>15739714</v>
      </c>
      <c r="F1057">
        <v>10369817</v>
      </c>
      <c r="G1057">
        <v>193.11016580020063</v>
      </c>
    </row>
    <row r="1058" spans="1:7" x14ac:dyDescent="0.3">
      <c r="A1058">
        <v>44005</v>
      </c>
      <c r="B1058">
        <v>100.37</v>
      </c>
      <c r="C1058">
        <v>0.43000000000000682</v>
      </c>
      <c r="D1058">
        <v>0.43025815489294261</v>
      </c>
      <c r="E1058">
        <v>5369897</v>
      </c>
      <c r="F1058">
        <v>-1519473</v>
      </c>
      <c r="G1058">
        <v>-22.055325813535926</v>
      </c>
    </row>
    <row r="1059" spans="1:7" x14ac:dyDescent="0.3">
      <c r="A1059">
        <v>44004</v>
      </c>
      <c r="B1059">
        <v>99.94</v>
      </c>
      <c r="C1059">
        <v>-0.81000000000000227</v>
      </c>
      <c r="D1059">
        <v>-0.80397022332506429</v>
      </c>
      <c r="E1059">
        <v>6889370</v>
      </c>
      <c r="F1059">
        <v>-5287629</v>
      </c>
      <c r="G1059">
        <v>-43.423088069564592</v>
      </c>
    </row>
    <row r="1060" spans="1:7" x14ac:dyDescent="0.3">
      <c r="A1060">
        <v>44001</v>
      </c>
      <c r="B1060">
        <v>100.75</v>
      </c>
      <c r="C1060">
        <v>0.95999999999999375</v>
      </c>
      <c r="D1060">
        <v>0.9620202425092631</v>
      </c>
      <c r="E1060">
        <v>12176999</v>
      </c>
      <c r="F1060">
        <v>5061767</v>
      </c>
      <c r="G1060">
        <v>71.13987288116536</v>
      </c>
    </row>
    <row r="1061" spans="1:7" x14ac:dyDescent="0.3">
      <c r="A1061">
        <v>44000</v>
      </c>
      <c r="B1061">
        <v>99.79</v>
      </c>
      <c r="C1061">
        <v>-0.3399999999999892</v>
      </c>
      <c r="D1061">
        <v>-0.33955857385397903</v>
      </c>
      <c r="E1061">
        <v>7115232</v>
      </c>
      <c r="F1061">
        <v>-1971070</v>
      </c>
      <c r="G1061">
        <v>-21.692763458665581</v>
      </c>
    </row>
    <row r="1062" spans="1:7" x14ac:dyDescent="0.3">
      <c r="A1062">
        <v>43999</v>
      </c>
      <c r="B1062">
        <v>100.13</v>
      </c>
      <c r="C1062">
        <v>-0.10000000000000853</v>
      </c>
      <c r="D1062">
        <v>-9.9770527786100488E-2</v>
      </c>
      <c r="E1062">
        <v>9086302</v>
      </c>
      <c r="F1062">
        <v>-4186582</v>
      </c>
      <c r="G1062">
        <v>-31.542368636688153</v>
      </c>
    </row>
    <row r="1063" spans="1:7" x14ac:dyDescent="0.3">
      <c r="A1063">
        <v>43998</v>
      </c>
      <c r="B1063">
        <v>100.23</v>
      </c>
      <c r="C1063">
        <v>2.4100000000000108</v>
      </c>
      <c r="D1063">
        <v>2.4637088529953086</v>
      </c>
      <c r="E1063">
        <v>13272884</v>
      </c>
      <c r="F1063">
        <v>-1249225</v>
      </c>
      <c r="G1063">
        <v>-8.6022285055152796</v>
      </c>
    </row>
    <row r="1064" spans="1:7" x14ac:dyDescent="0.3">
      <c r="A1064">
        <v>43997</v>
      </c>
      <c r="B1064">
        <v>97.82</v>
      </c>
      <c r="C1064">
        <v>0.21999999999999886</v>
      </c>
      <c r="D1064">
        <v>0.22540983606557261</v>
      </c>
      <c r="E1064">
        <v>14522109</v>
      </c>
      <c r="F1064">
        <v>-4875082</v>
      </c>
      <c r="G1064">
        <v>-25.132927752270934</v>
      </c>
    </row>
    <row r="1065" spans="1:7" x14ac:dyDescent="0.3">
      <c r="A1065">
        <v>43994</v>
      </c>
      <c r="B1065">
        <v>97.6</v>
      </c>
      <c r="C1065">
        <v>0.62999999999999545</v>
      </c>
      <c r="D1065">
        <v>0.64968546973290242</v>
      </c>
      <c r="E1065">
        <v>19397191</v>
      </c>
      <c r="F1065">
        <v>-20164742</v>
      </c>
      <c r="G1065">
        <v>-50.970062559885534</v>
      </c>
    </row>
    <row r="1066" spans="1:7" x14ac:dyDescent="0.3">
      <c r="A1066">
        <v>43993</v>
      </c>
      <c r="B1066">
        <v>96.97</v>
      </c>
      <c r="C1066">
        <v>-5.710000000000008</v>
      </c>
      <c r="D1066">
        <v>-5.5609661082976309</v>
      </c>
      <c r="E1066">
        <v>39561933</v>
      </c>
      <c r="F1066">
        <v>29042273</v>
      </c>
      <c r="G1066">
        <v>276.07615645372567</v>
      </c>
    </row>
    <row r="1067" spans="1:7" x14ac:dyDescent="0.3">
      <c r="A1067">
        <v>43992</v>
      </c>
      <c r="B1067">
        <v>102.68</v>
      </c>
      <c r="C1067">
        <v>-0.15999999999999659</v>
      </c>
      <c r="D1067">
        <v>-0.15558148580318609</v>
      </c>
      <c r="E1067">
        <v>10519660</v>
      </c>
      <c r="F1067">
        <v>148553</v>
      </c>
      <c r="G1067">
        <v>1.4323736125757838</v>
      </c>
    </row>
    <row r="1068" spans="1:7" x14ac:dyDescent="0.3">
      <c r="A1068">
        <v>43991</v>
      </c>
      <c r="B1068">
        <v>102.84</v>
      </c>
      <c r="C1068">
        <v>-1.0799999999999983</v>
      </c>
      <c r="D1068">
        <v>-1.0392609699769038</v>
      </c>
      <c r="E1068">
        <v>10371107</v>
      </c>
      <c r="F1068">
        <v>2179766</v>
      </c>
      <c r="G1068">
        <v>26.610612352727106</v>
      </c>
    </row>
    <row r="1069" spans="1:7" x14ac:dyDescent="0.3">
      <c r="A1069">
        <v>43990</v>
      </c>
      <c r="B1069">
        <v>103.92</v>
      </c>
      <c r="C1069">
        <v>0.71000000000000796</v>
      </c>
      <c r="D1069">
        <v>0.68791783741886248</v>
      </c>
      <c r="E1069">
        <v>8191341</v>
      </c>
      <c r="F1069">
        <v>-6388424</v>
      </c>
      <c r="G1069">
        <v>-43.817057407989772</v>
      </c>
    </row>
    <row r="1070" spans="1:7" x14ac:dyDescent="0.3">
      <c r="A1070">
        <v>43987</v>
      </c>
      <c r="B1070">
        <v>103.21</v>
      </c>
      <c r="C1070">
        <v>1.6400000000000006</v>
      </c>
      <c r="D1070">
        <v>1.6146499950772872</v>
      </c>
      <c r="E1070">
        <v>14579765</v>
      </c>
      <c r="F1070">
        <v>3731442</v>
      </c>
      <c r="G1070">
        <v>34.396486904012718</v>
      </c>
    </row>
    <row r="1071" spans="1:7" x14ac:dyDescent="0.3">
      <c r="A1071">
        <v>43986</v>
      </c>
      <c r="B1071">
        <v>101.57</v>
      </c>
      <c r="C1071">
        <v>-0.81000000000000227</v>
      </c>
      <c r="D1071">
        <v>-0.79117015042000616</v>
      </c>
      <c r="E1071">
        <v>10848323</v>
      </c>
      <c r="F1071">
        <v>827411</v>
      </c>
      <c r="G1071">
        <v>8.2568432893133874</v>
      </c>
    </row>
    <row r="1072" spans="1:7" x14ac:dyDescent="0.3">
      <c r="A1072">
        <v>43985</v>
      </c>
      <c r="B1072">
        <v>102.38</v>
      </c>
      <c r="C1072">
        <v>-0.20000000000000284</v>
      </c>
      <c r="D1072">
        <v>-0.19496977968415172</v>
      </c>
      <c r="E1072">
        <v>10020912</v>
      </c>
      <c r="F1072">
        <v>-3141370</v>
      </c>
      <c r="G1072">
        <v>-23.866454160456371</v>
      </c>
    </row>
    <row r="1073" spans="1:7" x14ac:dyDescent="0.3">
      <c r="A1073">
        <v>43984</v>
      </c>
      <c r="B1073">
        <v>102.58</v>
      </c>
      <c r="C1073">
        <v>0.59000000000000341</v>
      </c>
      <c r="D1073">
        <v>0.57848808706736288</v>
      </c>
      <c r="E1073">
        <v>13162282</v>
      </c>
      <c r="F1073">
        <v>4725964</v>
      </c>
      <c r="G1073">
        <v>56.01927286287691</v>
      </c>
    </row>
    <row r="1074" spans="1:7" x14ac:dyDescent="0.3">
      <c r="A1074">
        <v>43983</v>
      </c>
      <c r="B1074">
        <v>101.99</v>
      </c>
      <c r="C1074">
        <v>-1.0200000000000102</v>
      </c>
      <c r="D1074">
        <v>-0.99019512668673937</v>
      </c>
      <c r="E1074">
        <v>8436318</v>
      </c>
      <c r="F1074">
        <v>-10620726</v>
      </c>
      <c r="G1074">
        <v>-55.73123512754654</v>
      </c>
    </row>
    <row r="1075" spans="1:7" x14ac:dyDescent="0.3">
      <c r="A1075">
        <v>43980</v>
      </c>
      <c r="B1075">
        <v>103.01</v>
      </c>
      <c r="C1075">
        <v>1.230000000000004</v>
      </c>
      <c r="D1075">
        <v>1.2084888976223265</v>
      </c>
      <c r="E1075">
        <v>19057044</v>
      </c>
      <c r="F1075">
        <v>7348189</v>
      </c>
      <c r="G1075">
        <v>62.757536923977625</v>
      </c>
    </row>
    <row r="1076" spans="1:7" x14ac:dyDescent="0.3">
      <c r="A1076">
        <v>43979</v>
      </c>
      <c r="B1076">
        <v>101.78</v>
      </c>
      <c r="C1076">
        <v>1.3100000000000023</v>
      </c>
      <c r="D1076">
        <v>1.3038718025281202</v>
      </c>
      <c r="E1076">
        <v>11708855</v>
      </c>
      <c r="F1076">
        <v>-3843042</v>
      </c>
      <c r="G1076">
        <v>-24.711081869948085</v>
      </c>
    </row>
    <row r="1077" spans="1:7" x14ac:dyDescent="0.3">
      <c r="A1077">
        <v>43978</v>
      </c>
      <c r="B1077">
        <v>100.47</v>
      </c>
      <c r="C1077">
        <v>1.0300000000000011</v>
      </c>
      <c r="D1077">
        <v>1.0358004827031388</v>
      </c>
      <c r="E1077">
        <v>15551897</v>
      </c>
      <c r="F1077">
        <v>4722693</v>
      </c>
      <c r="G1077">
        <v>43.610712292427031</v>
      </c>
    </row>
    <row r="1078" spans="1:7" x14ac:dyDescent="0.3">
      <c r="A1078">
        <v>43977</v>
      </c>
      <c r="B1078">
        <v>99.44</v>
      </c>
      <c r="C1078">
        <v>-0.18000000000000682</v>
      </c>
      <c r="D1078">
        <v>-0.18068660911464246</v>
      </c>
      <c r="E1078">
        <v>10829204</v>
      </c>
      <c r="F1078">
        <v>595940</v>
      </c>
      <c r="G1078">
        <v>5.8235573713333304</v>
      </c>
    </row>
    <row r="1079" spans="1:7" x14ac:dyDescent="0.3">
      <c r="A1079">
        <v>43973</v>
      </c>
      <c r="B1079">
        <v>99.62</v>
      </c>
      <c r="C1079">
        <v>0.21000000000000796</v>
      </c>
      <c r="D1079">
        <v>0.21124635348557286</v>
      </c>
      <c r="E1079">
        <v>10233264</v>
      </c>
      <c r="F1079">
        <v>-2026257</v>
      </c>
      <c r="G1079">
        <v>-16.528027481660988</v>
      </c>
    </row>
    <row r="1080" spans="1:7" x14ac:dyDescent="0.3">
      <c r="A1080">
        <v>43972</v>
      </c>
      <c r="B1080">
        <v>99.41</v>
      </c>
      <c r="C1080">
        <v>-0.74000000000000909</v>
      </c>
      <c r="D1080">
        <v>-0.73889166250624971</v>
      </c>
      <c r="E1080">
        <v>12259521</v>
      </c>
      <c r="F1080">
        <v>2201304</v>
      </c>
      <c r="G1080">
        <v>21.885628436928734</v>
      </c>
    </row>
    <row r="1081" spans="1:7" x14ac:dyDescent="0.3">
      <c r="A1081">
        <v>43971</v>
      </c>
      <c r="B1081">
        <v>100.15</v>
      </c>
      <c r="C1081">
        <v>0.12000000000000455</v>
      </c>
      <c r="D1081">
        <v>0.11996401079676551</v>
      </c>
      <c r="E1081">
        <v>10058217</v>
      </c>
      <c r="F1081">
        <v>-503224</v>
      </c>
      <c r="G1081">
        <v>-4.7647286009551157</v>
      </c>
    </row>
    <row r="1082" spans="1:7" x14ac:dyDescent="0.3">
      <c r="A1082">
        <v>43970</v>
      </c>
      <c r="B1082">
        <v>100.03</v>
      </c>
      <c r="C1082">
        <v>-1.2199999999999989</v>
      </c>
      <c r="D1082">
        <v>-1.2049382716049371</v>
      </c>
      <c r="E1082">
        <v>10561441</v>
      </c>
      <c r="F1082">
        <v>3950</v>
      </c>
      <c r="G1082">
        <v>3.7414192444019133E-2</v>
      </c>
    </row>
    <row r="1083" spans="1:7" x14ac:dyDescent="0.3">
      <c r="A1083">
        <v>43969</v>
      </c>
      <c r="B1083">
        <v>101.25</v>
      </c>
      <c r="C1083">
        <v>0.82999999999999829</v>
      </c>
      <c r="D1083">
        <v>0.82652857996414886</v>
      </c>
      <c r="E1083">
        <v>10557491</v>
      </c>
      <c r="F1083">
        <v>-4612677</v>
      </c>
      <c r="G1083">
        <v>-30.406235448414282</v>
      </c>
    </row>
    <row r="1084" spans="1:7" x14ac:dyDescent="0.3">
      <c r="A1084">
        <v>43966</v>
      </c>
      <c r="B1084">
        <v>100.42</v>
      </c>
      <c r="C1084">
        <v>0.84000000000000341</v>
      </c>
      <c r="D1084">
        <v>0.84354288009640832</v>
      </c>
      <c r="E1084">
        <v>15170168</v>
      </c>
      <c r="F1084">
        <v>3148776</v>
      </c>
      <c r="G1084">
        <v>26.19310642228454</v>
      </c>
    </row>
    <row r="1085" spans="1:7" x14ac:dyDescent="0.3">
      <c r="A1085">
        <v>43965</v>
      </c>
      <c r="B1085">
        <v>99.58</v>
      </c>
      <c r="C1085">
        <v>1.0799999999999983</v>
      </c>
      <c r="D1085">
        <v>1.0964467005076124</v>
      </c>
      <c r="E1085">
        <v>12021392</v>
      </c>
      <c r="F1085">
        <v>-645836</v>
      </c>
      <c r="G1085">
        <v>-5.0984793200217124</v>
      </c>
    </row>
    <row r="1086" spans="1:7" x14ac:dyDescent="0.3">
      <c r="A1086">
        <v>43964</v>
      </c>
      <c r="B1086">
        <v>98.5</v>
      </c>
      <c r="C1086">
        <v>-1.0799999999999983</v>
      </c>
      <c r="D1086">
        <v>-1.0845551315525188</v>
      </c>
      <c r="E1086">
        <v>12667228</v>
      </c>
      <c r="F1086">
        <v>-5803803</v>
      </c>
      <c r="G1086">
        <v>-31.421110169757174</v>
      </c>
    </row>
    <row r="1087" spans="1:7" x14ac:dyDescent="0.3">
      <c r="A1087">
        <v>43963</v>
      </c>
      <c r="B1087">
        <v>99.58</v>
      </c>
      <c r="C1087">
        <v>-1.5400000000000063</v>
      </c>
      <c r="D1087">
        <v>-1.5229430379746896</v>
      </c>
      <c r="E1087">
        <v>18471031</v>
      </c>
      <c r="F1087">
        <v>3355583</v>
      </c>
      <c r="G1087">
        <v>22.199692658795161</v>
      </c>
    </row>
    <row r="1088" spans="1:7" x14ac:dyDescent="0.3">
      <c r="A1088">
        <v>43962</v>
      </c>
      <c r="B1088">
        <v>101.12</v>
      </c>
      <c r="C1088">
        <v>1.710000000000008</v>
      </c>
      <c r="D1088">
        <v>1.7201488783824646</v>
      </c>
      <c r="E1088">
        <v>15115448</v>
      </c>
      <c r="F1088">
        <v>4740917</v>
      </c>
      <c r="G1088">
        <v>45.697651296236913</v>
      </c>
    </row>
    <row r="1089" spans="1:7" x14ac:dyDescent="0.3">
      <c r="A1089">
        <v>43959</v>
      </c>
      <c r="B1089">
        <v>99.41</v>
      </c>
      <c r="C1089">
        <v>0.50999999999999091</v>
      </c>
      <c r="D1089">
        <v>0.51567239635995032</v>
      </c>
      <c r="E1089">
        <v>10374531</v>
      </c>
      <c r="F1089">
        <v>920102</v>
      </c>
      <c r="G1089">
        <v>9.7319679485667514</v>
      </c>
    </row>
    <row r="1090" spans="1:7" x14ac:dyDescent="0.3">
      <c r="A1090">
        <v>43958</v>
      </c>
      <c r="B1090">
        <v>98.9</v>
      </c>
      <c r="C1090">
        <v>-9.9999999999909051E-3</v>
      </c>
      <c r="D1090">
        <v>-1.0110201192994547E-2</v>
      </c>
      <c r="E1090">
        <v>9454429</v>
      </c>
      <c r="F1090">
        <v>-38760</v>
      </c>
      <c r="G1090">
        <v>-0.40829272439429998</v>
      </c>
    </row>
    <row r="1091" spans="1:7" x14ac:dyDescent="0.3">
      <c r="A1091">
        <v>43957</v>
      </c>
      <c r="B1091">
        <v>98.91</v>
      </c>
      <c r="C1091">
        <v>-0.99000000000000909</v>
      </c>
      <c r="D1091">
        <v>-0.99099099099100008</v>
      </c>
      <c r="E1091">
        <v>9493189</v>
      </c>
      <c r="F1091">
        <v>-2005239</v>
      </c>
      <c r="G1091">
        <v>-17.439244738498168</v>
      </c>
    </row>
    <row r="1092" spans="1:7" x14ac:dyDescent="0.3">
      <c r="A1092">
        <v>43956</v>
      </c>
      <c r="B1092">
        <v>99.9</v>
      </c>
      <c r="C1092">
        <v>2.1200000000000045</v>
      </c>
      <c r="D1092">
        <v>2.1681325424422218</v>
      </c>
      <c r="E1092">
        <v>11498428</v>
      </c>
      <c r="F1092">
        <v>2507156</v>
      </c>
      <c r="G1092">
        <v>27.884330492949161</v>
      </c>
    </row>
    <row r="1093" spans="1:7" x14ac:dyDescent="0.3">
      <c r="A1093">
        <v>43955</v>
      </c>
      <c r="B1093">
        <v>97.78</v>
      </c>
      <c r="C1093">
        <v>-4.9999999999997158E-2</v>
      </c>
      <c r="D1093">
        <v>-5.1109066748438271E-2</v>
      </c>
      <c r="E1093">
        <v>8991272</v>
      </c>
      <c r="F1093">
        <v>-1110704</v>
      </c>
      <c r="G1093">
        <v>-10.994918221939946</v>
      </c>
    </row>
    <row r="1094" spans="1:7" x14ac:dyDescent="0.3">
      <c r="A1094">
        <v>43952</v>
      </c>
      <c r="B1094">
        <v>97.83</v>
      </c>
      <c r="C1094">
        <v>-1.9000000000000057</v>
      </c>
      <c r="D1094">
        <v>-1.9051438884989529</v>
      </c>
      <c r="E1094">
        <v>10101976</v>
      </c>
      <c r="F1094">
        <v>-2666966</v>
      </c>
      <c r="G1094">
        <v>-20.886350646748962</v>
      </c>
    </row>
    <row r="1095" spans="1:7" x14ac:dyDescent="0.3">
      <c r="A1095">
        <v>43951</v>
      </c>
      <c r="B1095">
        <v>99.73</v>
      </c>
      <c r="C1095">
        <v>-0.45999999999999375</v>
      </c>
      <c r="D1095">
        <v>-0.45912765745083717</v>
      </c>
      <c r="E1095">
        <v>12768942</v>
      </c>
      <c r="F1095">
        <v>2829065</v>
      </c>
      <c r="G1095">
        <v>28.46177070400368</v>
      </c>
    </row>
    <row r="1096" spans="1:7" x14ac:dyDescent="0.3">
      <c r="A1096">
        <v>43950</v>
      </c>
      <c r="B1096">
        <v>100.19</v>
      </c>
      <c r="C1096">
        <v>0.65999999999999659</v>
      </c>
      <c r="D1096">
        <v>0.66311664824675631</v>
      </c>
      <c r="E1096">
        <v>9939877</v>
      </c>
      <c r="F1096">
        <v>-1577739</v>
      </c>
      <c r="G1096">
        <v>-13.698485867214188</v>
      </c>
    </row>
    <row r="1097" spans="1:7" x14ac:dyDescent="0.3">
      <c r="A1097">
        <v>43949</v>
      </c>
      <c r="B1097">
        <v>99.53</v>
      </c>
      <c r="C1097">
        <v>-2.0499999999999972</v>
      </c>
      <c r="D1097">
        <v>-2.0181138019295108</v>
      </c>
      <c r="E1097">
        <v>11517616</v>
      </c>
      <c r="F1097">
        <v>3495435</v>
      </c>
      <c r="G1097">
        <v>43.572128327695424</v>
      </c>
    </row>
    <row r="1098" spans="1:7" x14ac:dyDescent="0.3">
      <c r="A1098">
        <v>43948</v>
      </c>
      <c r="B1098">
        <v>101.58</v>
      </c>
      <c r="C1098">
        <v>1.289999999999992</v>
      </c>
      <c r="D1098">
        <v>1.2862698175291574</v>
      </c>
      <c r="E1098">
        <v>8022181</v>
      </c>
      <c r="F1098">
        <v>168669</v>
      </c>
      <c r="G1098">
        <v>2.147688830169229</v>
      </c>
    </row>
    <row r="1099" spans="1:7" x14ac:dyDescent="0.3">
      <c r="A1099">
        <v>43945</v>
      </c>
      <c r="B1099">
        <v>100.29</v>
      </c>
      <c r="C1099">
        <v>1.3300000000000125</v>
      </c>
      <c r="D1099">
        <v>1.343977364591767</v>
      </c>
      <c r="E1099">
        <v>7853512</v>
      </c>
      <c r="F1099">
        <v>-8159747</v>
      </c>
      <c r="G1099">
        <v>-50.956191990649749</v>
      </c>
    </row>
    <row r="1100" spans="1:7" x14ac:dyDescent="0.3">
      <c r="A1100">
        <v>43944</v>
      </c>
      <c r="B1100">
        <v>98.96</v>
      </c>
      <c r="C1100">
        <v>0.53999999999999204</v>
      </c>
      <c r="D1100">
        <v>0.54866896972159318</v>
      </c>
      <c r="E1100">
        <v>16013259</v>
      </c>
      <c r="F1100">
        <v>4018868</v>
      </c>
      <c r="G1100">
        <v>33.506228036087869</v>
      </c>
    </row>
    <row r="1101" spans="1:7" x14ac:dyDescent="0.3">
      <c r="A1101">
        <v>43943</v>
      </c>
      <c r="B1101">
        <v>98.42</v>
      </c>
      <c r="C1101">
        <v>1.480000000000004</v>
      </c>
      <c r="D1101">
        <v>1.5267175572519125</v>
      </c>
      <c r="E1101">
        <v>11994391</v>
      </c>
      <c r="F1101">
        <v>2703019</v>
      </c>
      <c r="G1101">
        <v>29.091710029476808</v>
      </c>
    </row>
    <row r="1102" spans="1:7" x14ac:dyDescent="0.3">
      <c r="A1102">
        <v>43942</v>
      </c>
      <c r="B1102">
        <v>96.94</v>
      </c>
      <c r="C1102">
        <v>-3.0400000000000063</v>
      </c>
      <c r="D1102">
        <v>-3.0406081216243308</v>
      </c>
      <c r="E1102">
        <v>9291372</v>
      </c>
      <c r="F1102">
        <v>-1266930</v>
      </c>
      <c r="G1102">
        <v>-11.999372626393903</v>
      </c>
    </row>
    <row r="1103" spans="1:7" x14ac:dyDescent="0.3">
      <c r="A1103">
        <v>43941</v>
      </c>
      <c r="B1103">
        <v>99.98</v>
      </c>
      <c r="C1103">
        <v>-0.79999999999999716</v>
      </c>
      <c r="D1103">
        <v>-0.79380829529668306</v>
      </c>
      <c r="E1103">
        <v>10558302</v>
      </c>
      <c r="F1103">
        <v>-946373</v>
      </c>
      <c r="G1103">
        <v>-8.2259863924882719</v>
      </c>
    </row>
    <row r="1104" spans="1:7" x14ac:dyDescent="0.3">
      <c r="A1104">
        <v>43938</v>
      </c>
      <c r="B1104">
        <v>100.78</v>
      </c>
      <c r="C1104">
        <v>2.0499999999999972</v>
      </c>
      <c r="D1104">
        <v>2.0763698977007974</v>
      </c>
      <c r="E1104">
        <v>11504675</v>
      </c>
      <c r="F1104">
        <v>173090</v>
      </c>
      <c r="G1104">
        <v>1.5275003452738518</v>
      </c>
    </row>
    <row r="1105" spans="1:7" x14ac:dyDescent="0.3">
      <c r="A1105">
        <v>43937</v>
      </c>
      <c r="B1105">
        <v>98.73</v>
      </c>
      <c r="C1105">
        <v>2.1099999999999994</v>
      </c>
      <c r="D1105">
        <v>2.1838128751811214</v>
      </c>
      <c r="E1105">
        <v>11331585</v>
      </c>
      <c r="F1105">
        <v>312478</v>
      </c>
      <c r="G1105">
        <v>2.8357833352557518</v>
      </c>
    </row>
    <row r="1106" spans="1:7" x14ac:dyDescent="0.3">
      <c r="A1106">
        <v>43936</v>
      </c>
      <c r="B1106">
        <v>96.62</v>
      </c>
      <c r="C1106">
        <v>-0.5</v>
      </c>
      <c r="D1106">
        <v>-0.51482701812191101</v>
      </c>
      <c r="E1106">
        <v>11019107</v>
      </c>
      <c r="F1106">
        <v>-1811690</v>
      </c>
      <c r="G1106">
        <v>-14.119855531967344</v>
      </c>
    </row>
    <row r="1107" spans="1:7" x14ac:dyDescent="0.3">
      <c r="A1107">
        <v>43935</v>
      </c>
      <c r="B1107">
        <v>97.12</v>
      </c>
      <c r="E1107">
        <v>12830797</v>
      </c>
    </row>
    <row r="1108" spans="1:7" x14ac:dyDescent="0.3">
      <c r="A1108">
        <v>43934</v>
      </c>
      <c r="B1108">
        <v>94</v>
      </c>
      <c r="E1108">
        <v>9606595</v>
      </c>
    </row>
    <row r="1109" spans="1:7" x14ac:dyDescent="0.3">
      <c r="A1109">
        <v>43930</v>
      </c>
      <c r="B1109">
        <v>94.83</v>
      </c>
      <c r="E1109">
        <v>12983196</v>
      </c>
    </row>
    <row r="1110" spans="1:7" x14ac:dyDescent="0.3">
      <c r="A1110">
        <v>43929</v>
      </c>
      <c r="B1110">
        <v>94.31</v>
      </c>
      <c r="E1110">
        <v>32624372</v>
      </c>
    </row>
    <row r="1111" spans="1:7" x14ac:dyDescent="0.3">
      <c r="A1111">
        <v>43928</v>
      </c>
      <c r="B1111">
        <v>90.58</v>
      </c>
      <c r="E1111">
        <v>16699512</v>
      </c>
    </row>
    <row r="1112" spans="1:7" x14ac:dyDescent="0.3">
      <c r="A1112">
        <v>43927</v>
      </c>
      <c r="B1112">
        <v>91.33</v>
      </c>
      <c r="E1112">
        <v>13472925</v>
      </c>
    </row>
    <row r="1113" spans="1:7" x14ac:dyDescent="0.3">
      <c r="A1113">
        <v>43924</v>
      </c>
      <c r="B1113">
        <v>86.78</v>
      </c>
      <c r="E1113">
        <v>12934360</v>
      </c>
    </row>
    <row r="1114" spans="1:7" x14ac:dyDescent="0.3">
      <c r="A1114">
        <v>43923</v>
      </c>
      <c r="B1114">
        <v>87.57</v>
      </c>
      <c r="E1114">
        <v>13588005</v>
      </c>
    </row>
    <row r="1115" spans="1:7" x14ac:dyDescent="0.3">
      <c r="A1115">
        <v>43922</v>
      </c>
      <c r="B1115">
        <v>85.21</v>
      </c>
      <c r="E1115">
        <v>15255426</v>
      </c>
    </row>
    <row r="1116" spans="1:7" x14ac:dyDescent="0.3">
      <c r="A1116">
        <v>43921</v>
      </c>
      <c r="B1116">
        <v>88.58</v>
      </c>
      <c r="E1116">
        <v>13585922</v>
      </c>
    </row>
    <row r="1117" spans="1:7" x14ac:dyDescent="0.3">
      <c r="A1117">
        <v>43920</v>
      </c>
      <c r="B1117">
        <v>88.97</v>
      </c>
      <c r="E1117">
        <v>13766707</v>
      </c>
    </row>
    <row r="1118" spans="1:7" x14ac:dyDescent="0.3">
      <c r="A1118">
        <v>43917</v>
      </c>
      <c r="B1118">
        <v>84.99</v>
      </c>
      <c r="E1118">
        <v>13043205</v>
      </c>
    </row>
    <row r="1119" spans="1:7" x14ac:dyDescent="0.3">
      <c r="A1119">
        <v>43916</v>
      </c>
      <c r="B1119">
        <v>86.85</v>
      </c>
      <c r="E1119">
        <v>18822472</v>
      </c>
    </row>
    <row r="1120" spans="1:7" x14ac:dyDescent="0.3">
      <c r="A1120">
        <v>43915</v>
      </c>
      <c r="B1120">
        <v>81.44</v>
      </c>
      <c r="E1120">
        <v>16851812</v>
      </c>
    </row>
    <row r="1121" spans="1:5" x14ac:dyDescent="0.3">
      <c r="A1121">
        <v>43914</v>
      </c>
      <c r="B1121">
        <v>80.37</v>
      </c>
      <c r="E1121">
        <v>16775768</v>
      </c>
    </row>
    <row r="1122" spans="1:5" x14ac:dyDescent="0.3">
      <c r="A1122">
        <v>43913</v>
      </c>
      <c r="B1122">
        <v>74.62</v>
      </c>
      <c r="E1122">
        <v>33633216</v>
      </c>
    </row>
    <row r="1123" spans="1:5" x14ac:dyDescent="0.3">
      <c r="A1123">
        <v>43910</v>
      </c>
      <c r="B1123">
        <v>79.09</v>
      </c>
      <c r="E1123">
        <v>22004958</v>
      </c>
    </row>
    <row r="1124" spans="1:5" x14ac:dyDescent="0.3">
      <c r="A1124">
        <v>43909</v>
      </c>
      <c r="B1124">
        <v>82.25</v>
      </c>
      <c r="E1124">
        <v>27121077</v>
      </c>
    </row>
    <row r="1125" spans="1:5" x14ac:dyDescent="0.3">
      <c r="A1125">
        <v>43908</v>
      </c>
      <c r="B1125">
        <v>83.97</v>
      </c>
      <c r="E1125">
        <v>28931012</v>
      </c>
    </row>
    <row r="1126" spans="1:5" x14ac:dyDescent="0.3">
      <c r="A1126">
        <v>43907</v>
      </c>
      <c r="B1126">
        <v>86.85</v>
      </c>
      <c r="E1126">
        <v>27899728</v>
      </c>
    </row>
    <row r="1127" spans="1:5" x14ac:dyDescent="0.3">
      <c r="A1127">
        <v>43906</v>
      </c>
      <c r="B1127">
        <v>81.72</v>
      </c>
      <c r="E1127">
        <v>21474783</v>
      </c>
    </row>
    <row r="1128" spans="1:5" x14ac:dyDescent="0.3">
      <c r="A1128">
        <v>43903</v>
      </c>
      <c r="B1128">
        <v>90.66</v>
      </c>
      <c r="E1128">
        <v>29162790</v>
      </c>
    </row>
    <row r="1129" spans="1:5" x14ac:dyDescent="0.3">
      <c r="A1129">
        <v>43902</v>
      </c>
      <c r="B1129">
        <v>84.78</v>
      </c>
      <c r="E1129">
        <v>20650836</v>
      </c>
    </row>
    <row r="1130" spans="1:5" x14ac:dyDescent="0.3">
      <c r="A1130">
        <v>43901</v>
      </c>
      <c r="B1130">
        <v>91.62</v>
      </c>
      <c r="E1130">
        <v>23217955</v>
      </c>
    </row>
    <row r="1131" spans="1:5" x14ac:dyDescent="0.3">
      <c r="A1131">
        <v>43900</v>
      </c>
      <c r="B1131">
        <v>95.26</v>
      </c>
      <c r="E1131">
        <v>26473553</v>
      </c>
    </row>
    <row r="1132" spans="1:5" x14ac:dyDescent="0.3">
      <c r="A1132">
        <v>43899</v>
      </c>
      <c r="B1132">
        <v>92.1</v>
      </c>
      <c r="E1132">
        <v>21968483</v>
      </c>
    </row>
    <row r="1133" spans="1:5" x14ac:dyDescent="0.3">
      <c r="A1133">
        <v>43896</v>
      </c>
      <c r="B1133">
        <v>97.15</v>
      </c>
      <c r="E1133">
        <v>17917672</v>
      </c>
    </row>
    <row r="1134" spans="1:5" x14ac:dyDescent="0.3">
      <c r="A1134">
        <v>43895</v>
      </c>
      <c r="B1134">
        <v>97.67</v>
      </c>
      <c r="E1134">
        <v>17873011</v>
      </c>
    </row>
    <row r="1135" spans="1:5" x14ac:dyDescent="0.3">
      <c r="A1135">
        <v>43894</v>
      </c>
      <c r="B1135">
        <v>99.99</v>
      </c>
      <c r="E1135">
        <v>26419021</v>
      </c>
    </row>
    <row r="1136" spans="1:5" x14ac:dyDescent="0.3">
      <c r="A1136">
        <v>43893</v>
      </c>
      <c r="B1136">
        <v>94.54</v>
      </c>
      <c r="E1136">
        <v>33385475</v>
      </c>
    </row>
    <row r="1137" spans="1:5" x14ac:dyDescent="0.3">
      <c r="A1137">
        <v>43892</v>
      </c>
      <c r="B1137">
        <v>96.95</v>
      </c>
      <c r="E1137">
        <v>22359393</v>
      </c>
    </row>
    <row r="1138" spans="1:5" x14ac:dyDescent="0.3">
      <c r="A1138">
        <v>43889</v>
      </c>
      <c r="B1138">
        <v>92.61</v>
      </c>
      <c r="E1138">
        <v>27751750</v>
      </c>
    </row>
    <row r="1139" spans="1:5" x14ac:dyDescent="0.3">
      <c r="A1139">
        <v>43888</v>
      </c>
      <c r="B1139">
        <v>93.82</v>
      </c>
      <c r="E1139">
        <v>22047900</v>
      </c>
    </row>
    <row r="1140" spans="1:5" x14ac:dyDescent="0.3">
      <c r="A1140">
        <v>43887</v>
      </c>
      <c r="B1140">
        <v>97.12</v>
      </c>
      <c r="E1140">
        <v>13721649</v>
      </c>
    </row>
    <row r="1141" spans="1:5" x14ac:dyDescent="0.3">
      <c r="A1141">
        <v>43886</v>
      </c>
      <c r="B1141">
        <v>97.13</v>
      </c>
      <c r="E1141">
        <v>20301851</v>
      </c>
    </row>
    <row r="1142" spans="1:5" x14ac:dyDescent="0.3">
      <c r="A1142">
        <v>43885</v>
      </c>
      <c r="B1142">
        <v>100.17</v>
      </c>
      <c r="E1142">
        <v>16284584</v>
      </c>
    </row>
    <row r="1143" spans="1:5" x14ac:dyDescent="0.3">
      <c r="A1143">
        <v>43882</v>
      </c>
      <c r="B1143">
        <v>103.43</v>
      </c>
      <c r="E1143">
        <v>6510864</v>
      </c>
    </row>
    <row r="1144" spans="1:5" x14ac:dyDescent="0.3">
      <c r="A1144">
        <v>43881</v>
      </c>
      <c r="B1144">
        <v>103.37</v>
      </c>
      <c r="E1144">
        <v>8080943</v>
      </c>
    </row>
    <row r="1145" spans="1:5" x14ac:dyDescent="0.3">
      <c r="A1145">
        <v>43880</v>
      </c>
      <c r="B1145">
        <v>104.04</v>
      </c>
      <c r="E1145">
        <v>6427863</v>
      </c>
    </row>
    <row r="1146" spans="1:5" x14ac:dyDescent="0.3">
      <c r="A1146">
        <v>43879</v>
      </c>
      <c r="B1146">
        <v>103.56</v>
      </c>
      <c r="E1146">
        <v>8409262</v>
      </c>
    </row>
    <row r="1147" spans="1:5" x14ac:dyDescent="0.3">
      <c r="A1147">
        <v>43875</v>
      </c>
      <c r="B1147">
        <v>103.93</v>
      </c>
      <c r="E1147">
        <v>5114244</v>
      </c>
    </row>
    <row r="1148" spans="1:5" x14ac:dyDescent="0.3">
      <c r="A1148">
        <v>43874</v>
      </c>
      <c r="B1148">
        <v>103.85</v>
      </c>
      <c r="E1148">
        <v>4778509</v>
      </c>
    </row>
    <row r="1149" spans="1:5" x14ac:dyDescent="0.3">
      <c r="A1149">
        <v>43873</v>
      </c>
      <c r="B1149">
        <v>104.34</v>
      </c>
      <c r="E1149">
        <v>4705691</v>
      </c>
    </row>
    <row r="1150" spans="1:5" x14ac:dyDescent="0.3">
      <c r="A1150">
        <v>43872</v>
      </c>
      <c r="B1150">
        <v>104.21</v>
      </c>
      <c r="E1150">
        <v>10277109</v>
      </c>
    </row>
    <row r="1151" spans="1:5" x14ac:dyDescent="0.3">
      <c r="A1151">
        <v>43871</v>
      </c>
      <c r="B1151">
        <v>103.59</v>
      </c>
      <c r="E1151">
        <v>4010061</v>
      </c>
    </row>
    <row r="1152" spans="1:5" x14ac:dyDescent="0.3">
      <c r="A1152">
        <v>43868</v>
      </c>
      <c r="B1152">
        <v>103.04</v>
      </c>
      <c r="E1152">
        <v>6057198</v>
      </c>
    </row>
    <row r="1153" spans="1:5" x14ac:dyDescent="0.3">
      <c r="A1153">
        <v>43867</v>
      </c>
      <c r="B1153">
        <v>103.85</v>
      </c>
      <c r="E1153">
        <v>6166481</v>
      </c>
    </row>
    <row r="1154" spans="1:5" x14ac:dyDescent="0.3">
      <c r="A1154">
        <v>43866</v>
      </c>
      <c r="B1154">
        <v>103.76</v>
      </c>
      <c r="E1154">
        <v>14131008</v>
      </c>
    </row>
    <row r="1155" spans="1:5" x14ac:dyDescent="0.3">
      <c r="A1155">
        <v>43865</v>
      </c>
      <c r="B1155">
        <v>101.8</v>
      </c>
      <c r="E1155">
        <v>9575109</v>
      </c>
    </row>
    <row r="1156" spans="1:5" x14ac:dyDescent="0.3">
      <c r="A1156">
        <v>43864</v>
      </c>
      <c r="B1156">
        <v>100.04</v>
      </c>
      <c r="E1156">
        <v>11851774</v>
      </c>
    </row>
    <row r="1157" spans="1:5" x14ac:dyDescent="0.3">
      <c r="A1157">
        <v>43861</v>
      </c>
      <c r="B1157">
        <v>99.14</v>
      </c>
      <c r="E1157">
        <v>14476689</v>
      </c>
    </row>
    <row r="1158" spans="1:5" x14ac:dyDescent="0.3">
      <c r="A1158">
        <v>43860</v>
      </c>
      <c r="B1158">
        <v>101.16</v>
      </c>
      <c r="E1158">
        <v>10989547</v>
      </c>
    </row>
    <row r="1159" spans="1:5" x14ac:dyDescent="0.3">
      <c r="A1159">
        <v>43859</v>
      </c>
      <c r="B1159">
        <v>101.9</v>
      </c>
      <c r="E1159">
        <v>6436020</v>
      </c>
    </row>
    <row r="1160" spans="1:5" x14ac:dyDescent="0.3">
      <c r="A1160">
        <v>43858</v>
      </c>
      <c r="B1160">
        <v>102.18</v>
      </c>
      <c r="E1160">
        <v>8079947</v>
      </c>
    </row>
    <row r="1161" spans="1:5" x14ac:dyDescent="0.3">
      <c r="A1161">
        <v>43857</v>
      </c>
      <c r="B1161">
        <v>101.68</v>
      </c>
      <c r="E1161">
        <v>11762477</v>
      </c>
    </row>
    <row r="1162" spans="1:5" x14ac:dyDescent="0.3">
      <c r="A1162">
        <v>43854</v>
      </c>
      <c r="B1162">
        <v>102.46</v>
      </c>
      <c r="E1162">
        <v>15962810</v>
      </c>
    </row>
    <row r="1163" spans="1:5" x14ac:dyDescent="0.3">
      <c r="A1163">
        <v>43853</v>
      </c>
      <c r="B1163">
        <v>104.2</v>
      </c>
      <c r="E1163">
        <v>8522609</v>
      </c>
    </row>
    <row r="1164" spans="1:5" x14ac:dyDescent="0.3">
      <c r="A1164">
        <v>43852</v>
      </c>
      <c r="B1164">
        <v>104.73</v>
      </c>
      <c r="E1164">
        <v>9431510</v>
      </c>
    </row>
    <row r="1165" spans="1:5" x14ac:dyDescent="0.3">
      <c r="A1165">
        <v>43851</v>
      </c>
      <c r="B1165">
        <v>104.6</v>
      </c>
      <c r="E1165">
        <v>6644775</v>
      </c>
    </row>
    <row r="1166" spans="1:5" x14ac:dyDescent="0.3">
      <c r="A1166">
        <v>43847</v>
      </c>
      <c r="B1166">
        <v>104.49</v>
      </c>
      <c r="E1166">
        <v>6533427</v>
      </c>
    </row>
    <row r="1167" spans="1:5" x14ac:dyDescent="0.3">
      <c r="A1167">
        <v>43846</v>
      </c>
      <c r="B1167">
        <v>104.49</v>
      </c>
      <c r="E1167">
        <v>5480266</v>
      </c>
    </row>
    <row r="1168" spans="1:5" x14ac:dyDescent="0.3">
      <c r="A1168">
        <v>43845</v>
      </c>
      <c r="B1168">
        <v>103.95</v>
      </c>
      <c r="E1168">
        <v>7521760</v>
      </c>
    </row>
    <row r="1169" spans="1:5" x14ac:dyDescent="0.3">
      <c r="A1169">
        <v>43844</v>
      </c>
      <c r="B1169">
        <v>103.06</v>
      </c>
      <c r="E1169">
        <v>7295065</v>
      </c>
    </row>
    <row r="1170" spans="1:5" x14ac:dyDescent="0.3">
      <c r="A1170">
        <v>43843</v>
      </c>
      <c r="B1170">
        <v>102.44</v>
      </c>
      <c r="E1170">
        <v>7621781</v>
      </c>
    </row>
    <row r="1171" spans="1:5" x14ac:dyDescent="0.3">
      <c r="A1171">
        <v>43840</v>
      </c>
      <c r="B1171">
        <v>102.8</v>
      </c>
      <c r="E1171">
        <v>9300436</v>
      </c>
    </row>
    <row r="1172" spans="1:5" x14ac:dyDescent="0.3">
      <c r="A1172">
        <v>43839</v>
      </c>
      <c r="B1172">
        <v>102.77</v>
      </c>
      <c r="E1172">
        <v>6661046</v>
      </c>
    </row>
    <row r="1173" spans="1:5" x14ac:dyDescent="0.3">
      <c r="A1173">
        <v>43838</v>
      </c>
      <c r="B1173">
        <v>102.33</v>
      </c>
      <c r="E1173">
        <v>7494732</v>
      </c>
    </row>
    <row r="1174" spans="1:5" x14ac:dyDescent="0.3">
      <c r="A1174">
        <v>43837</v>
      </c>
      <c r="B1174">
        <v>101.67</v>
      </c>
      <c r="E1174">
        <v>6336491</v>
      </c>
    </row>
    <row r="1175" spans="1:5" x14ac:dyDescent="0.3">
      <c r="A1175">
        <v>43836</v>
      </c>
      <c r="B1175">
        <v>101.87</v>
      </c>
      <c r="E1175">
        <v>6441759</v>
      </c>
    </row>
    <row r="1176" spans="1:5" x14ac:dyDescent="0.3">
      <c r="A1176">
        <v>43833</v>
      </c>
      <c r="B1176">
        <v>101.24</v>
      </c>
      <c r="E1176">
        <v>8247451</v>
      </c>
    </row>
    <row r="1177" spans="1:5" x14ac:dyDescent="0.3">
      <c r="A1177">
        <v>43832</v>
      </c>
      <c r="B1177">
        <v>102.13</v>
      </c>
      <c r="E1177">
        <v>6236522</v>
      </c>
    </row>
    <row r="1178" spans="1:5" x14ac:dyDescent="0.3">
      <c r="A1178">
        <v>43830</v>
      </c>
      <c r="B1178">
        <v>101.86</v>
      </c>
      <c r="E1178">
        <v>4746947</v>
      </c>
    </row>
    <row r="1179" spans="1:5" x14ac:dyDescent="0.3">
      <c r="A1179">
        <v>43829</v>
      </c>
      <c r="B1179">
        <v>101.66</v>
      </c>
      <c r="E1179">
        <v>5665146</v>
      </c>
    </row>
    <row r="1180" spans="1:5" x14ac:dyDescent="0.3">
      <c r="A1180">
        <v>43826</v>
      </c>
      <c r="B1180">
        <v>102.94</v>
      </c>
      <c r="E1180">
        <v>3605004</v>
      </c>
    </row>
    <row r="1181" spans="1:5" x14ac:dyDescent="0.3">
      <c r="A1181">
        <v>43825</v>
      </c>
      <c r="B1181">
        <v>102.91</v>
      </c>
      <c r="E1181">
        <v>2910075</v>
      </c>
    </row>
    <row r="1182" spans="1:5" x14ac:dyDescent="0.3">
      <c r="A1182">
        <v>43823</v>
      </c>
      <c r="B1182">
        <v>102.98</v>
      </c>
      <c r="E1182">
        <v>2071790</v>
      </c>
    </row>
    <row r="1183" spans="1:5" x14ac:dyDescent="0.3">
      <c r="A1183">
        <v>43822</v>
      </c>
      <c r="B1183">
        <v>103.11</v>
      </c>
      <c r="E1183">
        <v>4770887</v>
      </c>
    </row>
    <row r="1184" spans="1:5" x14ac:dyDescent="0.3">
      <c r="A1184">
        <v>43819</v>
      </c>
      <c r="B1184">
        <v>102.7</v>
      </c>
      <c r="E1184">
        <v>8586532</v>
      </c>
    </row>
    <row r="1185" spans="1:5" x14ac:dyDescent="0.3">
      <c r="A1185">
        <v>43818</v>
      </c>
      <c r="B1185">
        <v>102.4</v>
      </c>
      <c r="E1185">
        <v>6637192</v>
      </c>
    </row>
    <row r="1186" spans="1:5" x14ac:dyDescent="0.3">
      <c r="A1186">
        <v>43817</v>
      </c>
      <c r="B1186">
        <v>102</v>
      </c>
      <c r="E1186">
        <v>5202934</v>
      </c>
    </row>
    <row r="1187" spans="1:5" x14ac:dyDescent="0.3">
      <c r="A1187">
        <v>43816</v>
      </c>
      <c r="B1187">
        <v>101.86</v>
      </c>
      <c r="E1187">
        <v>4643726</v>
      </c>
    </row>
    <row r="1188" spans="1:5" x14ac:dyDescent="0.3">
      <c r="A1188">
        <v>43815</v>
      </c>
      <c r="B1188">
        <v>101.97</v>
      </c>
      <c r="E1188">
        <v>7730256</v>
      </c>
    </row>
    <row r="1189" spans="1:5" x14ac:dyDescent="0.3">
      <c r="A1189">
        <v>43812</v>
      </c>
      <c r="B1189">
        <v>100.88</v>
      </c>
      <c r="E1189">
        <v>6433171</v>
      </c>
    </row>
    <row r="1190" spans="1:5" x14ac:dyDescent="0.3">
      <c r="A1190">
        <v>43811</v>
      </c>
      <c r="B1190">
        <v>100.95</v>
      </c>
      <c r="E1190">
        <v>9769053</v>
      </c>
    </row>
    <row r="1191" spans="1:5" x14ac:dyDescent="0.3">
      <c r="A1191">
        <v>43810</v>
      </c>
      <c r="B1191">
        <v>100.02</v>
      </c>
      <c r="E1191">
        <v>6064341</v>
      </c>
    </row>
    <row r="1192" spans="1:5" x14ac:dyDescent="0.3">
      <c r="A1192">
        <v>43809</v>
      </c>
      <c r="B1192">
        <v>99.93</v>
      </c>
      <c r="E1192">
        <v>6027927</v>
      </c>
    </row>
    <row r="1193" spans="1:5" x14ac:dyDescent="0.3">
      <c r="A1193">
        <v>43808</v>
      </c>
      <c r="B1193">
        <v>99.71</v>
      </c>
      <c r="E1193">
        <v>5328658</v>
      </c>
    </row>
    <row r="1194" spans="1:5" x14ac:dyDescent="0.3">
      <c r="A1194">
        <v>43805</v>
      </c>
      <c r="B1194">
        <v>100.41</v>
      </c>
      <c r="E1194">
        <v>5658524</v>
      </c>
    </row>
    <row r="1195" spans="1:5" x14ac:dyDescent="0.3">
      <c r="A1195">
        <v>43804</v>
      </c>
      <c r="B1195">
        <v>99.75</v>
      </c>
      <c r="E1195">
        <v>7390352</v>
      </c>
    </row>
    <row r="1196" spans="1:5" x14ac:dyDescent="0.3">
      <c r="A1196">
        <v>43803</v>
      </c>
      <c r="B1196">
        <v>99.75</v>
      </c>
      <c r="E1196">
        <v>6237742</v>
      </c>
    </row>
    <row r="1197" spans="1:5" x14ac:dyDescent="0.3">
      <c r="A1197">
        <v>43802</v>
      </c>
      <c r="B1197">
        <v>98.83</v>
      </c>
      <c r="E1197">
        <v>7820107</v>
      </c>
    </row>
    <row r="1198" spans="1:5" x14ac:dyDescent="0.3">
      <c r="A1198">
        <v>43801</v>
      </c>
      <c r="B1198">
        <v>99.05</v>
      </c>
      <c r="E1198">
        <v>6684759</v>
      </c>
    </row>
    <row r="1199" spans="1:5" x14ac:dyDescent="0.3">
      <c r="A1199">
        <v>43798</v>
      </c>
      <c r="B1199">
        <v>99.49</v>
      </c>
      <c r="E1199">
        <v>2391998</v>
      </c>
    </row>
    <row r="1200" spans="1:5" x14ac:dyDescent="0.3">
      <c r="A1200">
        <v>43796</v>
      </c>
      <c r="B1200">
        <v>99.84</v>
      </c>
      <c r="E1200">
        <v>6333327</v>
      </c>
    </row>
    <row r="1201" spans="1:5" x14ac:dyDescent="0.3">
      <c r="A1201">
        <v>43795</v>
      </c>
      <c r="B1201">
        <v>99.33</v>
      </c>
      <c r="E1201">
        <v>11073600</v>
      </c>
    </row>
    <row r="1202" spans="1:5" x14ac:dyDescent="0.3">
      <c r="A1202">
        <v>43794</v>
      </c>
      <c r="B1202">
        <v>99.41</v>
      </c>
      <c r="E1202">
        <v>11727071</v>
      </c>
    </row>
    <row r="1203" spans="1:5" x14ac:dyDescent="0.3">
      <c r="A1203">
        <v>43791</v>
      </c>
      <c r="B1203">
        <v>98.26</v>
      </c>
      <c r="E1203">
        <v>6141823</v>
      </c>
    </row>
    <row r="1204" spans="1:5" x14ac:dyDescent="0.3">
      <c r="A1204">
        <v>43790</v>
      </c>
      <c r="B1204">
        <v>97.91</v>
      </c>
      <c r="E1204">
        <v>9122428</v>
      </c>
    </row>
    <row r="1205" spans="1:5" x14ac:dyDescent="0.3">
      <c r="A1205">
        <v>43789</v>
      </c>
      <c r="B1205">
        <v>97.66</v>
      </c>
      <c r="E1205">
        <v>12305824</v>
      </c>
    </row>
    <row r="1206" spans="1:5" x14ac:dyDescent="0.3">
      <c r="A1206">
        <v>43788</v>
      </c>
      <c r="B1206">
        <v>97.79</v>
      </c>
      <c r="E1206">
        <v>10025766</v>
      </c>
    </row>
    <row r="1207" spans="1:5" x14ac:dyDescent="0.3">
      <c r="A1207">
        <v>43787</v>
      </c>
      <c r="B1207">
        <v>97.13</v>
      </c>
      <c r="E1207">
        <v>11251369</v>
      </c>
    </row>
    <row r="1208" spans="1:5" x14ac:dyDescent="0.3">
      <c r="A1208">
        <v>43784</v>
      </c>
      <c r="B1208">
        <v>97.46</v>
      </c>
      <c r="E1208">
        <v>11338575</v>
      </c>
    </row>
    <row r="1209" spans="1:5" x14ac:dyDescent="0.3">
      <c r="A1209">
        <v>43783</v>
      </c>
      <c r="B1209">
        <v>95.43</v>
      </c>
      <c r="E1209">
        <v>6498793</v>
      </c>
    </row>
    <row r="1210" spans="1:5" x14ac:dyDescent="0.3">
      <c r="A1210">
        <v>43782</v>
      </c>
      <c r="B1210">
        <v>95.42</v>
      </c>
      <c r="E1210">
        <v>6575151</v>
      </c>
    </row>
    <row r="1211" spans="1:5" x14ac:dyDescent="0.3">
      <c r="A1211">
        <v>43781</v>
      </c>
      <c r="B1211">
        <v>95.31</v>
      </c>
      <c r="E1211">
        <v>13801645</v>
      </c>
    </row>
    <row r="1212" spans="1:5" x14ac:dyDescent="0.3">
      <c r="A1212">
        <v>43780</v>
      </c>
      <c r="B1212">
        <v>94.74</v>
      </c>
      <c r="E1212">
        <v>6092506</v>
      </c>
    </row>
    <row r="1213" spans="1:5" x14ac:dyDescent="0.3">
      <c r="A1213">
        <v>43777</v>
      </c>
      <c r="B1213">
        <v>95.13</v>
      </c>
      <c r="E1213">
        <v>7756856</v>
      </c>
    </row>
    <row r="1214" spans="1:5" x14ac:dyDescent="0.3">
      <c r="A1214">
        <v>43776</v>
      </c>
      <c r="B1214">
        <v>94.44</v>
      </c>
      <c r="E1214">
        <v>7827918</v>
      </c>
    </row>
    <row r="1215" spans="1:5" x14ac:dyDescent="0.3">
      <c r="A1215">
        <v>43775</v>
      </c>
      <c r="B1215">
        <v>94.23</v>
      </c>
      <c r="E1215">
        <v>13130204</v>
      </c>
    </row>
    <row r="1216" spans="1:5" x14ac:dyDescent="0.3">
      <c r="A1216">
        <v>43774</v>
      </c>
      <c r="B1216">
        <v>93.91</v>
      </c>
      <c r="E1216">
        <v>13273753</v>
      </c>
    </row>
    <row r="1217" spans="1:5" x14ac:dyDescent="0.3">
      <c r="A1217">
        <v>43773</v>
      </c>
      <c r="B1217">
        <v>94.58</v>
      </c>
      <c r="E1217">
        <v>9878200</v>
      </c>
    </row>
    <row r="1218" spans="1:5" x14ac:dyDescent="0.3">
      <c r="A1218">
        <v>43770</v>
      </c>
      <c r="B1218">
        <v>94.87</v>
      </c>
      <c r="E1218">
        <v>14670803</v>
      </c>
    </row>
    <row r="1219" spans="1:5" x14ac:dyDescent="0.3">
      <c r="A1219">
        <v>43769</v>
      </c>
      <c r="B1219">
        <v>94.75</v>
      </c>
      <c r="E1219">
        <v>9675234</v>
      </c>
    </row>
    <row r="1220" spans="1:5" x14ac:dyDescent="0.3">
      <c r="A1220">
        <v>43768</v>
      </c>
      <c r="B1220">
        <v>94.86</v>
      </c>
      <c r="E1220">
        <v>10179744</v>
      </c>
    </row>
    <row r="1221" spans="1:5" x14ac:dyDescent="0.3">
      <c r="A1221">
        <v>43767</v>
      </c>
      <c r="B1221">
        <v>94.33</v>
      </c>
      <c r="E1221">
        <v>13768396</v>
      </c>
    </row>
    <row r="1222" spans="1:5" x14ac:dyDescent="0.3">
      <c r="A1222">
        <v>43766</v>
      </c>
      <c r="B1222">
        <v>93.01</v>
      </c>
      <c r="E1222">
        <v>6937897</v>
      </c>
    </row>
    <row r="1223" spans="1:5" x14ac:dyDescent="0.3">
      <c r="A1223">
        <v>43763</v>
      </c>
      <c r="B1223">
        <v>92.06</v>
      </c>
      <c r="E1223">
        <v>5536898</v>
      </c>
    </row>
    <row r="1224" spans="1:5" x14ac:dyDescent="0.3">
      <c r="A1224">
        <v>43762</v>
      </c>
      <c r="B1224">
        <v>91.96</v>
      </c>
      <c r="E1224">
        <v>6984395</v>
      </c>
    </row>
    <row r="1225" spans="1:5" x14ac:dyDescent="0.3">
      <c r="A1225">
        <v>43761</v>
      </c>
      <c r="B1225">
        <v>92.43</v>
      </c>
      <c r="E1225">
        <v>5549276</v>
      </c>
    </row>
    <row r="1226" spans="1:5" x14ac:dyDescent="0.3">
      <c r="A1226">
        <v>43760</v>
      </c>
      <c r="B1226">
        <v>91.86</v>
      </c>
      <c r="E1226">
        <v>8746301</v>
      </c>
    </row>
    <row r="1227" spans="1:5" x14ac:dyDescent="0.3">
      <c r="A1227">
        <v>43759</v>
      </c>
      <c r="B1227">
        <v>91.66</v>
      </c>
      <c r="E1227">
        <v>4952132</v>
      </c>
    </row>
    <row r="1228" spans="1:5" x14ac:dyDescent="0.3">
      <c r="A1228">
        <v>43756</v>
      </c>
      <c r="B1228">
        <v>91.76</v>
      </c>
      <c r="E1228">
        <v>6784975</v>
      </c>
    </row>
    <row r="1229" spans="1:5" x14ac:dyDescent="0.3">
      <c r="A1229">
        <v>43755</v>
      </c>
      <c r="B1229">
        <v>92.1</v>
      </c>
      <c r="E1229">
        <v>7537106</v>
      </c>
    </row>
    <row r="1230" spans="1:5" x14ac:dyDescent="0.3">
      <c r="A1230">
        <v>43754</v>
      </c>
      <c r="B1230">
        <v>91.42</v>
      </c>
      <c r="E1230">
        <v>7856921</v>
      </c>
    </row>
    <row r="1231" spans="1:5" x14ac:dyDescent="0.3">
      <c r="A1231">
        <v>43753</v>
      </c>
      <c r="B1231">
        <v>91.54</v>
      </c>
      <c r="E1231">
        <v>12622404</v>
      </c>
    </row>
    <row r="1232" spans="1:5" x14ac:dyDescent="0.3">
      <c r="A1232">
        <v>43752</v>
      </c>
      <c r="B1232">
        <v>89.9</v>
      </c>
      <c r="E1232">
        <v>5919186</v>
      </c>
    </row>
    <row r="1233" spans="1:5" x14ac:dyDescent="0.3">
      <c r="A1233">
        <v>43749</v>
      </c>
      <c r="B1233">
        <v>89.94</v>
      </c>
      <c r="E1233">
        <v>10825812</v>
      </c>
    </row>
    <row r="1234" spans="1:5" x14ac:dyDescent="0.3">
      <c r="A1234">
        <v>43748</v>
      </c>
      <c r="B1234">
        <v>89.2</v>
      </c>
      <c r="E1234">
        <v>8236079</v>
      </c>
    </row>
    <row r="1235" spans="1:5" x14ac:dyDescent="0.3">
      <c r="A1235">
        <v>43747</v>
      </c>
      <c r="B1235">
        <v>88.76</v>
      </c>
      <c r="E1235">
        <v>7355855</v>
      </c>
    </row>
    <row r="1236" spans="1:5" x14ac:dyDescent="0.3">
      <c r="A1236">
        <v>43746</v>
      </c>
      <c r="B1236">
        <v>88.12</v>
      </c>
      <c r="E1236">
        <v>10688156</v>
      </c>
    </row>
    <row r="1237" spans="1:5" x14ac:dyDescent="0.3">
      <c r="A1237">
        <v>43745</v>
      </c>
      <c r="B1237">
        <v>89.83</v>
      </c>
      <c r="E1237">
        <v>8343461</v>
      </c>
    </row>
    <row r="1238" spans="1:5" x14ac:dyDescent="0.3">
      <c r="A1238">
        <v>43742</v>
      </c>
      <c r="B1238">
        <v>90.13</v>
      </c>
      <c r="E1238">
        <v>9313631</v>
      </c>
    </row>
    <row r="1239" spans="1:5" x14ac:dyDescent="0.3">
      <c r="A1239">
        <v>43741</v>
      </c>
      <c r="B1239">
        <v>88.74</v>
      </c>
      <c r="E1239">
        <v>12830412</v>
      </c>
    </row>
    <row r="1240" spans="1:5" x14ac:dyDescent="0.3">
      <c r="A1240">
        <v>43740</v>
      </c>
      <c r="B1240">
        <v>87.95</v>
      </c>
      <c r="E1240">
        <v>13505857</v>
      </c>
    </row>
    <row r="1241" spans="1:5" x14ac:dyDescent="0.3">
      <c r="A1241">
        <v>43739</v>
      </c>
      <c r="B1241">
        <v>89.25</v>
      </c>
      <c r="E1241">
        <v>13618966</v>
      </c>
    </row>
    <row r="1242" spans="1:5" x14ac:dyDescent="0.3">
      <c r="A1242">
        <v>43738</v>
      </c>
      <c r="B1242">
        <v>90.13</v>
      </c>
      <c r="E1242">
        <v>8306829</v>
      </c>
    </row>
    <row r="1243" spans="1:5" x14ac:dyDescent="0.3">
      <c r="A1243">
        <v>43735</v>
      </c>
      <c r="B1243">
        <v>89.33</v>
      </c>
      <c r="E1243">
        <v>10017318</v>
      </c>
    </row>
    <row r="1244" spans="1:5" x14ac:dyDescent="0.3">
      <c r="A1244">
        <v>43734</v>
      </c>
      <c r="B1244">
        <v>89.73</v>
      </c>
      <c r="E1244">
        <v>10183821</v>
      </c>
    </row>
    <row r="1245" spans="1:5" x14ac:dyDescent="0.3">
      <c r="A1245">
        <v>43733</v>
      </c>
      <c r="B1245">
        <v>90.23</v>
      </c>
      <c r="E1245">
        <v>8131900</v>
      </c>
    </row>
    <row r="1246" spans="1:5" x14ac:dyDescent="0.3">
      <c r="A1246">
        <v>43732</v>
      </c>
      <c r="B1246">
        <v>90.67</v>
      </c>
      <c r="E1246">
        <v>10615767</v>
      </c>
    </row>
    <row r="1247" spans="1:5" x14ac:dyDescent="0.3">
      <c r="A1247">
        <v>43731</v>
      </c>
      <c r="B1247">
        <v>91.51</v>
      </c>
      <c r="E1247">
        <v>4329101</v>
      </c>
    </row>
    <row r="1248" spans="1:5" x14ac:dyDescent="0.3">
      <c r="A1248">
        <v>43728</v>
      </c>
      <c r="B1248">
        <v>92</v>
      </c>
      <c r="E1248">
        <v>9000207</v>
      </c>
    </row>
    <row r="1249" spans="1:5" x14ac:dyDescent="0.3">
      <c r="A1249">
        <v>43727</v>
      </c>
      <c r="B1249">
        <v>91.87</v>
      </c>
      <c r="E1249">
        <v>5084444</v>
      </c>
    </row>
    <row r="1250" spans="1:5" x14ac:dyDescent="0.3">
      <c r="A1250">
        <v>43726</v>
      </c>
      <c r="B1250">
        <v>91.44</v>
      </c>
      <c r="E1250">
        <v>5397831</v>
      </c>
    </row>
    <row r="1251" spans="1:5" x14ac:dyDescent="0.3">
      <c r="A1251">
        <v>43725</v>
      </c>
      <c r="B1251">
        <v>91.45</v>
      </c>
      <c r="E1251">
        <v>3963154</v>
      </c>
    </row>
    <row r="1252" spans="1:5" x14ac:dyDescent="0.3">
      <c r="A1252">
        <v>43724</v>
      </c>
      <c r="B1252">
        <v>91.31</v>
      </c>
      <c r="E1252">
        <v>6668085</v>
      </c>
    </row>
    <row r="1253" spans="1:5" x14ac:dyDescent="0.3">
      <c r="A1253">
        <v>43721</v>
      </c>
      <c r="B1253">
        <v>91.51</v>
      </c>
      <c r="E1253">
        <v>6350964</v>
      </c>
    </row>
    <row r="1254" spans="1:5" x14ac:dyDescent="0.3">
      <c r="A1254">
        <v>43720</v>
      </c>
      <c r="B1254">
        <v>91.56</v>
      </c>
      <c r="E1254">
        <v>9344700</v>
      </c>
    </row>
    <row r="1255" spans="1:5" x14ac:dyDescent="0.3">
      <c r="A1255">
        <v>43719</v>
      </c>
      <c r="B1255">
        <v>91.59</v>
      </c>
      <c r="E1255">
        <v>8124290</v>
      </c>
    </row>
    <row r="1256" spans="1:5" x14ac:dyDescent="0.3">
      <c r="A1256">
        <v>43718</v>
      </c>
      <c r="B1256">
        <v>90.69</v>
      </c>
      <c r="E1256">
        <v>8770748</v>
      </c>
    </row>
    <row r="1257" spans="1:5" x14ac:dyDescent="0.3">
      <c r="A1257">
        <v>43717</v>
      </c>
      <c r="B1257">
        <v>90.43</v>
      </c>
      <c r="E1257">
        <v>10675897</v>
      </c>
    </row>
    <row r="1258" spans="1:5" x14ac:dyDescent="0.3">
      <c r="A1258">
        <v>43714</v>
      </c>
      <c r="B1258">
        <v>91.27</v>
      </c>
      <c r="E1258">
        <v>13166442</v>
      </c>
    </row>
    <row r="1259" spans="1:5" x14ac:dyDescent="0.3">
      <c r="A1259">
        <v>43713</v>
      </c>
      <c r="B1259">
        <v>91.02</v>
      </c>
      <c r="E1259">
        <v>7897420</v>
      </c>
    </row>
    <row r="1260" spans="1:5" x14ac:dyDescent="0.3">
      <c r="A1260">
        <v>43712</v>
      </c>
      <c r="B1260">
        <v>90.13</v>
      </c>
      <c r="E1260">
        <v>9319313</v>
      </c>
    </row>
    <row r="1261" spans="1:5" x14ac:dyDescent="0.3">
      <c r="A1261">
        <v>43711</v>
      </c>
      <c r="B1261">
        <v>90.07</v>
      </c>
      <c r="E1261">
        <v>6437819</v>
      </c>
    </row>
    <row r="1262" spans="1:5" x14ac:dyDescent="0.3">
      <c r="A1262">
        <v>43707</v>
      </c>
      <c r="B1262">
        <v>90.6</v>
      </c>
      <c r="E1262">
        <v>4784137</v>
      </c>
    </row>
    <row r="1263" spans="1:5" x14ac:dyDescent="0.3">
      <c r="A1263">
        <v>43706</v>
      </c>
      <c r="B1263">
        <v>90.49</v>
      </c>
      <c r="E1263">
        <v>4360327</v>
      </c>
    </row>
    <row r="1264" spans="1:5" x14ac:dyDescent="0.3">
      <c r="A1264">
        <v>43705</v>
      </c>
      <c r="B1264">
        <v>89.81</v>
      </c>
      <c r="E1264">
        <v>5691503</v>
      </c>
    </row>
    <row r="1265" spans="1:5" x14ac:dyDescent="0.3">
      <c r="A1265">
        <v>43704</v>
      </c>
      <c r="B1265">
        <v>89.16</v>
      </c>
      <c r="E1265">
        <v>8251963</v>
      </c>
    </row>
    <row r="1266" spans="1:5" x14ac:dyDescent="0.3">
      <c r="A1266">
        <v>43703</v>
      </c>
      <c r="B1266">
        <v>89.69</v>
      </c>
      <c r="E1266">
        <v>8915621</v>
      </c>
    </row>
    <row r="1267" spans="1:5" x14ac:dyDescent="0.3">
      <c r="A1267">
        <v>43700</v>
      </c>
      <c r="B1267">
        <v>88.76</v>
      </c>
      <c r="E1267">
        <v>9822737</v>
      </c>
    </row>
    <row r="1268" spans="1:5" x14ac:dyDescent="0.3">
      <c r="A1268">
        <v>43699</v>
      </c>
      <c r="B1268">
        <v>90.86</v>
      </c>
      <c r="E1268">
        <v>6486943</v>
      </c>
    </row>
    <row r="1269" spans="1:5" x14ac:dyDescent="0.3">
      <c r="A1269">
        <v>43698</v>
      </c>
      <c r="B1269">
        <v>91.31</v>
      </c>
      <c r="E1269">
        <v>5687080</v>
      </c>
    </row>
    <row r="1270" spans="1:5" x14ac:dyDescent="0.3">
      <c r="A1270">
        <v>43697</v>
      </c>
      <c r="B1270">
        <v>90.64</v>
      </c>
      <c r="E1270">
        <v>4709026</v>
      </c>
    </row>
    <row r="1271" spans="1:5" x14ac:dyDescent="0.3">
      <c r="A1271">
        <v>43696</v>
      </c>
      <c r="B1271">
        <v>91.42</v>
      </c>
      <c r="E1271">
        <v>6427436</v>
      </c>
    </row>
    <row r="1272" spans="1:5" x14ac:dyDescent="0.3">
      <c r="A1272">
        <v>43693</v>
      </c>
      <c r="B1272">
        <v>90.55</v>
      </c>
      <c r="E1272">
        <v>10252416</v>
      </c>
    </row>
    <row r="1273" spans="1:5" x14ac:dyDescent="0.3">
      <c r="A1273">
        <v>43692</v>
      </c>
      <c r="B1273">
        <v>89.45</v>
      </c>
      <c r="E1273">
        <v>12320668</v>
      </c>
    </row>
    <row r="1274" spans="1:5" x14ac:dyDescent="0.3">
      <c r="A1274">
        <v>43691</v>
      </c>
      <c r="B1274">
        <v>89.14</v>
      </c>
      <c r="E1274">
        <v>16426117</v>
      </c>
    </row>
    <row r="1275" spans="1:5" x14ac:dyDescent="0.3">
      <c r="A1275">
        <v>43690</v>
      </c>
      <c r="B1275">
        <v>91.69</v>
      </c>
      <c r="E1275">
        <v>12260613</v>
      </c>
    </row>
    <row r="1276" spans="1:5" x14ac:dyDescent="0.3">
      <c r="A1276">
        <v>43689</v>
      </c>
      <c r="B1276">
        <v>90.51</v>
      </c>
      <c r="E1276">
        <v>7097095</v>
      </c>
    </row>
    <row r="1277" spans="1:5" x14ac:dyDescent="0.3">
      <c r="A1277">
        <v>43686</v>
      </c>
      <c r="B1277">
        <v>91.4</v>
      </c>
      <c r="E1277">
        <v>7253064</v>
      </c>
    </row>
    <row r="1278" spans="1:5" x14ac:dyDescent="0.3">
      <c r="A1278">
        <v>43685</v>
      </c>
      <c r="B1278">
        <v>91.29</v>
      </c>
      <c r="E1278">
        <v>12034822</v>
      </c>
    </row>
    <row r="1279" spans="1:5" x14ac:dyDescent="0.3">
      <c r="A1279">
        <v>43684</v>
      </c>
      <c r="B1279">
        <v>90.09</v>
      </c>
      <c r="E1279">
        <v>12452460</v>
      </c>
    </row>
    <row r="1280" spans="1:5" x14ac:dyDescent="0.3">
      <c r="A1280">
        <v>43683</v>
      </c>
      <c r="B1280">
        <v>90.06</v>
      </c>
      <c r="E1280">
        <v>10135861</v>
      </c>
    </row>
    <row r="1281" spans="1:5" x14ac:dyDescent="0.3">
      <c r="A1281">
        <v>43682</v>
      </c>
      <c r="B1281">
        <v>88.91</v>
      </c>
      <c r="E1281">
        <v>17626233</v>
      </c>
    </row>
    <row r="1282" spans="1:5" x14ac:dyDescent="0.3">
      <c r="A1282">
        <v>43679</v>
      </c>
      <c r="B1282">
        <v>91.05</v>
      </c>
      <c r="E1282">
        <v>15956788</v>
      </c>
    </row>
    <row r="1283" spans="1:5" x14ac:dyDescent="0.3">
      <c r="A1283">
        <v>43678</v>
      </c>
      <c r="B1283">
        <v>91.26</v>
      </c>
      <c r="E1283">
        <v>16422522</v>
      </c>
    </row>
    <row r="1284" spans="1:5" x14ac:dyDescent="0.3">
      <c r="A1284">
        <v>43677</v>
      </c>
      <c r="B1284">
        <v>91.14</v>
      </c>
      <c r="E1284">
        <v>8557587</v>
      </c>
    </row>
    <row r="1285" spans="1:5" x14ac:dyDescent="0.3">
      <c r="A1285">
        <v>43676</v>
      </c>
      <c r="B1285">
        <v>92.05</v>
      </c>
      <c r="E1285">
        <v>7959161</v>
      </c>
    </row>
    <row r="1286" spans="1:5" x14ac:dyDescent="0.3">
      <c r="A1286">
        <v>43675</v>
      </c>
      <c r="B1286">
        <v>92.45</v>
      </c>
      <c r="E1286">
        <v>5887534</v>
      </c>
    </row>
    <row r="1287" spans="1:5" x14ac:dyDescent="0.3">
      <c r="A1287">
        <v>43672</v>
      </c>
      <c r="B1287">
        <v>92.07</v>
      </c>
      <c r="E1287">
        <v>3812448</v>
      </c>
    </row>
    <row r="1288" spans="1:5" x14ac:dyDescent="0.3">
      <c r="A1288">
        <v>43671</v>
      </c>
      <c r="B1288">
        <v>91.74</v>
      </c>
      <c r="E1288">
        <v>6618662</v>
      </c>
    </row>
    <row r="1289" spans="1:5" x14ac:dyDescent="0.3">
      <c r="A1289">
        <v>43670</v>
      </c>
      <c r="B1289">
        <v>92.19</v>
      </c>
      <c r="E1289">
        <v>5430541</v>
      </c>
    </row>
    <row r="1290" spans="1:5" x14ac:dyDescent="0.3">
      <c r="A1290">
        <v>43669</v>
      </c>
      <c r="B1290">
        <v>92.14</v>
      </c>
      <c r="E1290">
        <v>6688591</v>
      </c>
    </row>
    <row r="1291" spans="1:5" x14ac:dyDescent="0.3">
      <c r="A1291">
        <v>43668</v>
      </c>
      <c r="B1291">
        <v>91.57</v>
      </c>
      <c r="E1291">
        <v>5192693</v>
      </c>
    </row>
    <row r="1292" spans="1:5" x14ac:dyDescent="0.3">
      <c r="A1292">
        <v>43665</v>
      </c>
      <c r="B1292">
        <v>91.76</v>
      </c>
      <c r="E1292">
        <v>8105933</v>
      </c>
    </row>
    <row r="1293" spans="1:5" x14ac:dyDescent="0.3">
      <c r="A1293">
        <v>43664</v>
      </c>
      <c r="B1293">
        <v>92.72</v>
      </c>
      <c r="E1293">
        <v>6561567</v>
      </c>
    </row>
    <row r="1294" spans="1:5" x14ac:dyDescent="0.3">
      <c r="A1294">
        <v>43663</v>
      </c>
      <c r="B1294">
        <v>92.2</v>
      </c>
      <c r="E1294">
        <v>9567035</v>
      </c>
    </row>
    <row r="1295" spans="1:5" x14ac:dyDescent="0.3">
      <c r="A1295">
        <v>43662</v>
      </c>
      <c r="B1295">
        <v>92.18</v>
      </c>
      <c r="E1295">
        <v>9092557</v>
      </c>
    </row>
    <row r="1296" spans="1:5" x14ac:dyDescent="0.3">
      <c r="A1296">
        <v>43661</v>
      </c>
      <c r="B1296">
        <v>92.64</v>
      </c>
      <c r="E1296">
        <v>5811267</v>
      </c>
    </row>
    <row r="1297" spans="1:5" x14ac:dyDescent="0.3">
      <c r="A1297">
        <v>43658</v>
      </c>
      <c r="B1297">
        <v>92.44</v>
      </c>
      <c r="E1297">
        <v>11508183</v>
      </c>
    </row>
    <row r="1298" spans="1:5" x14ac:dyDescent="0.3">
      <c r="A1298">
        <v>43657</v>
      </c>
      <c r="B1298">
        <v>93.48</v>
      </c>
      <c r="E1298">
        <v>13691693</v>
      </c>
    </row>
    <row r="1299" spans="1:5" x14ac:dyDescent="0.3">
      <c r="A1299">
        <v>43656</v>
      </c>
      <c r="B1299">
        <v>93.46</v>
      </c>
      <c r="E1299">
        <v>5347279</v>
      </c>
    </row>
    <row r="1300" spans="1:5" x14ac:dyDescent="0.3">
      <c r="A1300">
        <v>43655</v>
      </c>
      <c r="B1300">
        <v>93.14</v>
      </c>
      <c r="E1300">
        <v>5537339</v>
      </c>
    </row>
    <row r="1301" spans="1:5" x14ac:dyDescent="0.3">
      <c r="A1301">
        <v>43654</v>
      </c>
      <c r="B1301">
        <v>93.05</v>
      </c>
      <c r="E1301">
        <v>15201990</v>
      </c>
    </row>
    <row r="1302" spans="1:5" x14ac:dyDescent="0.3">
      <c r="A1302">
        <v>43651</v>
      </c>
      <c r="B1302">
        <v>93.75</v>
      </c>
      <c r="E1302">
        <v>5934272</v>
      </c>
    </row>
    <row r="1303" spans="1:5" x14ac:dyDescent="0.3">
      <c r="A1303">
        <v>43649</v>
      </c>
      <c r="B1303">
        <v>94.4</v>
      </c>
      <c r="E1303">
        <v>4066048</v>
      </c>
    </row>
    <row r="1304" spans="1:5" x14ac:dyDescent="0.3">
      <c r="A1304">
        <v>43648</v>
      </c>
      <c r="B1304">
        <v>93.6</v>
      </c>
      <c r="E1304">
        <v>7952577</v>
      </c>
    </row>
    <row r="1305" spans="1:5" x14ac:dyDescent="0.3">
      <c r="A1305">
        <v>43647</v>
      </c>
      <c r="B1305">
        <v>93.1</v>
      </c>
      <c r="E1305">
        <v>7833409</v>
      </c>
    </row>
    <row r="1306" spans="1:5" x14ac:dyDescent="0.3">
      <c r="A1306">
        <v>43644</v>
      </c>
      <c r="B1306">
        <v>92.64</v>
      </c>
      <c r="E1306">
        <v>9390623</v>
      </c>
    </row>
    <row r="1307" spans="1:5" x14ac:dyDescent="0.3">
      <c r="A1307">
        <v>43643</v>
      </c>
      <c r="B1307">
        <v>92.33</v>
      </c>
      <c r="E1307">
        <v>7416201</v>
      </c>
    </row>
    <row r="1308" spans="1:5" x14ac:dyDescent="0.3">
      <c r="A1308">
        <v>43642</v>
      </c>
      <c r="B1308">
        <v>91.69</v>
      </c>
      <c r="E1308">
        <v>10498431</v>
      </c>
    </row>
    <row r="1309" spans="1:5" x14ac:dyDescent="0.3">
      <c r="A1309">
        <v>43641</v>
      </c>
      <c r="B1309">
        <v>92.86</v>
      </c>
      <c r="E1309">
        <v>14930608</v>
      </c>
    </row>
    <row r="1310" spans="1:5" x14ac:dyDescent="0.3">
      <c r="A1310">
        <v>43640</v>
      </c>
      <c r="B1310">
        <v>93.24</v>
      </c>
      <c r="E1310">
        <v>6493610</v>
      </c>
    </row>
    <row r="1311" spans="1:5" x14ac:dyDescent="0.3">
      <c r="A1311">
        <v>43637</v>
      </c>
      <c r="B1311">
        <v>93.73</v>
      </c>
      <c r="E1311">
        <v>9026071</v>
      </c>
    </row>
    <row r="1312" spans="1:5" x14ac:dyDescent="0.3">
      <c r="A1312">
        <v>43636</v>
      </c>
      <c r="B1312">
        <v>93.68</v>
      </c>
      <c r="E1312">
        <v>9241301</v>
      </c>
    </row>
    <row r="1313" spans="1:5" x14ac:dyDescent="0.3">
      <c r="A1313">
        <v>43635</v>
      </c>
      <c r="B1313">
        <v>93.27</v>
      </c>
      <c r="E1313">
        <v>6988099</v>
      </c>
    </row>
    <row r="1314" spans="1:5" x14ac:dyDescent="0.3">
      <c r="A1314">
        <v>43634</v>
      </c>
      <c r="B1314">
        <v>92.44</v>
      </c>
      <c r="E1314">
        <v>7979937</v>
      </c>
    </row>
    <row r="1315" spans="1:5" x14ac:dyDescent="0.3">
      <c r="A1315">
        <v>43633</v>
      </c>
      <c r="B1315">
        <v>91.66</v>
      </c>
      <c r="E1315">
        <v>4861481</v>
      </c>
    </row>
    <row r="1316" spans="1:5" x14ac:dyDescent="0.3">
      <c r="A1316">
        <v>43630</v>
      </c>
      <c r="B1316">
        <v>91.25</v>
      </c>
      <c r="E1316">
        <v>5056271</v>
      </c>
    </row>
    <row r="1317" spans="1:5" x14ac:dyDescent="0.3">
      <c r="A1317">
        <v>43629</v>
      </c>
      <c r="B1317">
        <v>91.46</v>
      </c>
      <c r="E1317">
        <v>9031760</v>
      </c>
    </row>
    <row r="1318" spans="1:5" x14ac:dyDescent="0.3">
      <c r="A1318">
        <v>43628</v>
      </c>
      <c r="B1318">
        <v>91.57</v>
      </c>
      <c r="E1318">
        <v>5799156</v>
      </c>
    </row>
    <row r="1319" spans="1:5" x14ac:dyDescent="0.3">
      <c r="A1319">
        <v>43627</v>
      </c>
      <c r="B1319">
        <v>91.13</v>
      </c>
      <c r="E1319">
        <v>8317911</v>
      </c>
    </row>
    <row r="1320" spans="1:5" x14ac:dyDescent="0.3">
      <c r="A1320">
        <v>43626</v>
      </c>
      <c r="B1320">
        <v>91.28</v>
      </c>
      <c r="E1320">
        <v>8552839</v>
      </c>
    </row>
    <row r="1321" spans="1:5" x14ac:dyDescent="0.3">
      <c r="A1321">
        <v>43623</v>
      </c>
      <c r="B1321">
        <v>91.01</v>
      </c>
      <c r="E1321">
        <v>9302690</v>
      </c>
    </row>
    <row r="1322" spans="1:5" x14ac:dyDescent="0.3">
      <c r="A1322">
        <v>43622</v>
      </c>
      <c r="B1322">
        <v>90.07</v>
      </c>
      <c r="E1322">
        <v>18840935</v>
      </c>
    </row>
    <row r="1323" spans="1:5" x14ac:dyDescent="0.3">
      <c r="A1323">
        <v>43621</v>
      </c>
      <c r="B1323">
        <v>89.61</v>
      </c>
      <c r="E1323">
        <v>24291851</v>
      </c>
    </row>
    <row r="1324" spans="1:5" x14ac:dyDescent="0.3">
      <c r="A1324">
        <v>43620</v>
      </c>
      <c r="B1324">
        <v>88.94</v>
      </c>
      <c r="E1324">
        <v>15837154</v>
      </c>
    </row>
    <row r="1325" spans="1:5" x14ac:dyDescent="0.3">
      <c r="A1325">
        <v>43619</v>
      </c>
      <c r="B1325">
        <v>87.49</v>
      </c>
      <c r="E1325">
        <v>19370992</v>
      </c>
    </row>
    <row r="1326" spans="1:5" x14ac:dyDescent="0.3">
      <c r="A1326">
        <v>43616</v>
      </c>
      <c r="B1326">
        <v>87.28</v>
      </c>
      <c r="E1326">
        <v>10712975</v>
      </c>
    </row>
    <row r="1327" spans="1:5" x14ac:dyDescent="0.3">
      <c r="A1327">
        <v>43615</v>
      </c>
      <c r="B1327">
        <v>87.91</v>
      </c>
      <c r="E1327">
        <v>12457685</v>
      </c>
    </row>
    <row r="1328" spans="1:5" x14ac:dyDescent="0.3">
      <c r="A1328">
        <v>43614</v>
      </c>
      <c r="B1328">
        <v>87.43</v>
      </c>
      <c r="E1328">
        <v>16302651</v>
      </c>
    </row>
    <row r="1329" spans="1:5" x14ac:dyDescent="0.3">
      <c r="A1329">
        <v>43613</v>
      </c>
      <c r="B1329">
        <v>88.28</v>
      </c>
      <c r="E1329">
        <v>20795950</v>
      </c>
    </row>
    <row r="1330" spans="1:5" x14ac:dyDescent="0.3">
      <c r="A1330">
        <v>43609</v>
      </c>
      <c r="B1330">
        <v>89.56</v>
      </c>
      <c r="E1330">
        <v>9986447</v>
      </c>
    </row>
    <row r="1331" spans="1:5" x14ac:dyDescent="0.3">
      <c r="A1331">
        <v>43608</v>
      </c>
      <c r="B1331">
        <v>89.43</v>
      </c>
      <c r="E1331">
        <v>13545414</v>
      </c>
    </row>
    <row r="1332" spans="1:5" x14ac:dyDescent="0.3">
      <c r="A1332">
        <v>43607</v>
      </c>
      <c r="B1332">
        <v>89.74</v>
      </c>
      <c r="E1332">
        <v>9021899</v>
      </c>
    </row>
    <row r="1333" spans="1:5" x14ac:dyDescent="0.3">
      <c r="A1333">
        <v>43606</v>
      </c>
      <c r="B1333">
        <v>89.23</v>
      </c>
      <c r="E1333">
        <v>11690593</v>
      </c>
    </row>
    <row r="1334" spans="1:5" x14ac:dyDescent="0.3">
      <c r="A1334">
        <v>43605</v>
      </c>
      <c r="B1334">
        <v>88.4</v>
      </c>
      <c r="E1334">
        <v>10757386</v>
      </c>
    </row>
    <row r="1335" spans="1:5" x14ac:dyDescent="0.3">
      <c r="A1335">
        <v>43602</v>
      </c>
      <c r="B1335">
        <v>88.44</v>
      </c>
      <c r="E1335">
        <v>13354085</v>
      </c>
    </row>
    <row r="1336" spans="1:5" x14ac:dyDescent="0.3">
      <c r="A1336">
        <v>43601</v>
      </c>
      <c r="B1336">
        <v>88.63</v>
      </c>
      <c r="E1336">
        <v>15123987</v>
      </c>
    </row>
    <row r="1337" spans="1:5" x14ac:dyDescent="0.3">
      <c r="A1337">
        <v>43600</v>
      </c>
      <c r="B1337">
        <v>87.94</v>
      </c>
      <c r="E1337">
        <v>10587732</v>
      </c>
    </row>
    <row r="1338" spans="1:5" x14ac:dyDescent="0.3">
      <c r="A1338">
        <v>43599</v>
      </c>
      <c r="B1338">
        <v>87.68</v>
      </c>
      <c r="E1338">
        <v>13147143</v>
      </c>
    </row>
    <row r="1339" spans="1:5" x14ac:dyDescent="0.3">
      <c r="A1339">
        <v>43598</v>
      </c>
      <c r="B1339">
        <v>87.24</v>
      </c>
      <c r="E1339">
        <v>17436308</v>
      </c>
    </row>
    <row r="1340" spans="1:5" x14ac:dyDescent="0.3">
      <c r="A1340">
        <v>43595</v>
      </c>
      <c r="B1340">
        <v>88.91</v>
      </c>
      <c r="E1340">
        <v>17771753</v>
      </c>
    </row>
    <row r="1341" spans="1:5" x14ac:dyDescent="0.3">
      <c r="A1341">
        <v>43594</v>
      </c>
      <c r="B1341">
        <v>88.88</v>
      </c>
      <c r="E1341">
        <v>15692261</v>
      </c>
    </row>
    <row r="1342" spans="1:5" x14ac:dyDescent="0.3">
      <c r="A1342">
        <v>43593</v>
      </c>
      <c r="B1342">
        <v>89.07</v>
      </c>
      <c r="E1342">
        <v>13783307</v>
      </c>
    </row>
    <row r="1343" spans="1:5" x14ac:dyDescent="0.3">
      <c r="A1343">
        <v>43592</v>
      </c>
      <c r="B1343">
        <v>88.88</v>
      </c>
      <c r="E1343">
        <v>18011732</v>
      </c>
    </row>
    <row r="1344" spans="1:5" x14ac:dyDescent="0.3">
      <c r="A1344">
        <v>43591</v>
      </c>
      <c r="B1344">
        <v>90.62</v>
      </c>
      <c r="E1344">
        <v>25168305</v>
      </c>
    </row>
    <row r="1345" spans="1:5" x14ac:dyDescent="0.3">
      <c r="A1345">
        <v>43588</v>
      </c>
      <c r="B1345">
        <v>90.16</v>
      </c>
      <c r="E1345">
        <v>13623977</v>
      </c>
    </row>
    <row r="1346" spans="1:5" x14ac:dyDescent="0.3">
      <c r="A1346">
        <v>43587</v>
      </c>
      <c r="B1346">
        <v>89.48</v>
      </c>
      <c r="E1346">
        <v>18927530</v>
      </c>
    </row>
    <row r="1347" spans="1:5" x14ac:dyDescent="0.3">
      <c r="A1347">
        <v>43586</v>
      </c>
      <c r="B1347">
        <v>89.1</v>
      </c>
      <c r="E1347">
        <v>25596449</v>
      </c>
    </row>
    <row r="1348" spans="1:5" x14ac:dyDescent="0.3">
      <c r="A1348">
        <v>43585</v>
      </c>
      <c r="B1348">
        <v>89.26</v>
      </c>
      <c r="E1348">
        <v>11750852</v>
      </c>
    </row>
    <row r="1349" spans="1:5" x14ac:dyDescent="0.3">
      <c r="A1349">
        <v>43584</v>
      </c>
      <c r="B1349">
        <v>88.85</v>
      </c>
      <c r="E1349">
        <v>13264357</v>
      </c>
    </row>
    <row r="1350" spans="1:5" x14ac:dyDescent="0.3">
      <c r="A1350">
        <v>43581</v>
      </c>
      <c r="B1350">
        <v>89.01</v>
      </c>
      <c r="E1350">
        <v>11322007</v>
      </c>
    </row>
    <row r="1351" spans="1:5" x14ac:dyDescent="0.3">
      <c r="A1351">
        <v>43580</v>
      </c>
      <c r="B1351">
        <v>88.13</v>
      </c>
      <c r="E1351">
        <v>16166445</v>
      </c>
    </row>
    <row r="1352" spans="1:5" x14ac:dyDescent="0.3">
      <c r="A1352">
        <v>43579</v>
      </c>
      <c r="B1352">
        <v>87.23</v>
      </c>
      <c r="E1352">
        <v>14612816</v>
      </c>
    </row>
    <row r="1353" spans="1:5" x14ac:dyDescent="0.3">
      <c r="A1353">
        <v>43578</v>
      </c>
      <c r="B1353">
        <v>87.33</v>
      </c>
      <c r="E1353">
        <v>30503353</v>
      </c>
    </row>
    <row r="1354" spans="1:5" x14ac:dyDescent="0.3">
      <c r="A1354">
        <v>43577</v>
      </c>
      <c r="B1354">
        <v>85.97</v>
      </c>
      <c r="E1354">
        <v>18717732</v>
      </c>
    </row>
    <row r="1355" spans="1:5" x14ac:dyDescent="0.3">
      <c r="A1355">
        <v>43573</v>
      </c>
      <c r="B1355">
        <v>85.92</v>
      </c>
      <c r="E1355">
        <v>35300882</v>
      </c>
    </row>
    <row r="1356" spans="1:5" x14ac:dyDescent="0.3">
      <c r="A1356">
        <v>43572</v>
      </c>
      <c r="B1356">
        <v>85.78</v>
      </c>
      <c r="E1356">
        <v>34381753</v>
      </c>
    </row>
    <row r="1357" spans="1:5" x14ac:dyDescent="0.3">
      <c r="A1357">
        <v>43571</v>
      </c>
      <c r="B1357">
        <v>88.32</v>
      </c>
      <c r="E1357">
        <v>14857099</v>
      </c>
    </row>
    <row r="1358" spans="1:5" x14ac:dyDescent="0.3">
      <c r="A1358">
        <v>43570</v>
      </c>
      <c r="B1358">
        <v>90.17</v>
      </c>
      <c r="E1358">
        <v>7921955</v>
      </c>
    </row>
    <row r="1359" spans="1:5" x14ac:dyDescent="0.3">
      <c r="A1359">
        <v>43567</v>
      </c>
      <c r="B1359">
        <v>89.81</v>
      </c>
      <c r="E1359">
        <v>11659326</v>
      </c>
    </row>
    <row r="1360" spans="1:5" x14ac:dyDescent="0.3">
      <c r="A1360">
        <v>43566</v>
      </c>
      <c r="B1360">
        <v>90.64</v>
      </c>
      <c r="E1360">
        <v>8534189</v>
      </c>
    </row>
    <row r="1361" spans="1:5" x14ac:dyDescent="0.3">
      <c r="A1361">
        <v>43565</v>
      </c>
      <c r="B1361">
        <v>91.77</v>
      </c>
      <c r="E1361">
        <v>5433511</v>
      </c>
    </row>
    <row r="1362" spans="1:5" x14ac:dyDescent="0.3">
      <c r="A1362">
        <v>43564</v>
      </c>
      <c r="B1362">
        <v>91.74</v>
      </c>
      <c r="E1362">
        <v>7207595</v>
      </c>
    </row>
    <row r="1363" spans="1:5" x14ac:dyDescent="0.3">
      <c r="A1363">
        <v>43563</v>
      </c>
      <c r="B1363">
        <v>91.98</v>
      </c>
      <c r="E1363">
        <v>5961216</v>
      </c>
    </row>
    <row r="1364" spans="1:5" x14ac:dyDescent="0.3">
      <c r="A1364">
        <v>43560</v>
      </c>
      <c r="B1364">
        <v>92</v>
      </c>
      <c r="E1364">
        <v>6262046</v>
      </c>
    </row>
    <row r="1365" spans="1:5" x14ac:dyDescent="0.3">
      <c r="A1365">
        <v>43559</v>
      </c>
      <c r="B1365">
        <v>91.37</v>
      </c>
      <c r="E1365">
        <v>9212386</v>
      </c>
    </row>
    <row r="1366" spans="1:5" x14ac:dyDescent="0.3">
      <c r="A1366">
        <v>43558</v>
      </c>
      <c r="B1366">
        <v>91.56</v>
      </c>
      <c r="E1366">
        <v>7398696</v>
      </c>
    </row>
    <row r="1367" spans="1:5" x14ac:dyDescent="0.3">
      <c r="A1367">
        <v>43557</v>
      </c>
      <c r="B1367">
        <v>91.68</v>
      </c>
      <c r="E1367">
        <v>7002204</v>
      </c>
    </row>
    <row r="1368" spans="1:5" x14ac:dyDescent="0.3">
      <c r="A1368">
        <v>43556</v>
      </c>
      <c r="B1368">
        <v>91.89</v>
      </c>
      <c r="E1368">
        <v>9082046</v>
      </c>
    </row>
    <row r="1369" spans="1:5" x14ac:dyDescent="0.3">
      <c r="A1369">
        <v>43553</v>
      </c>
      <c r="B1369">
        <v>91.75</v>
      </c>
      <c r="E1369">
        <v>10120891</v>
      </c>
    </row>
    <row r="1370" spans="1:5" x14ac:dyDescent="0.3">
      <c r="A1370">
        <v>43552</v>
      </c>
      <c r="B1370">
        <v>90.66</v>
      </c>
      <c r="E1370">
        <v>6726871</v>
      </c>
    </row>
    <row r="1371" spans="1:5" x14ac:dyDescent="0.3">
      <c r="A1371">
        <v>43551</v>
      </c>
      <c r="B1371">
        <v>90.43</v>
      </c>
      <c r="E1371">
        <v>10817460</v>
      </c>
    </row>
    <row r="1372" spans="1:5" x14ac:dyDescent="0.3">
      <c r="A1372">
        <v>43550</v>
      </c>
      <c r="B1372">
        <v>91.19</v>
      </c>
      <c r="E1372">
        <v>8107248</v>
      </c>
    </row>
    <row r="1373" spans="1:5" x14ac:dyDescent="0.3">
      <c r="A1373">
        <v>43549</v>
      </c>
      <c r="B1373">
        <v>90.57</v>
      </c>
      <c r="E1373">
        <v>9893341</v>
      </c>
    </row>
    <row r="1374" spans="1:5" x14ac:dyDescent="0.3">
      <c r="A1374">
        <v>43546</v>
      </c>
      <c r="B1374">
        <v>90.62</v>
      </c>
      <c r="E1374">
        <v>12162589</v>
      </c>
    </row>
    <row r="1375" spans="1:5" x14ac:dyDescent="0.3">
      <c r="A1375">
        <v>43545</v>
      </c>
      <c r="B1375">
        <v>92.3</v>
      </c>
      <c r="E1375">
        <v>7398197</v>
      </c>
    </row>
    <row r="1376" spans="1:5" x14ac:dyDescent="0.3">
      <c r="A1376">
        <v>43544</v>
      </c>
      <c r="B1376">
        <v>91.94</v>
      </c>
      <c r="E1376">
        <v>11123700</v>
      </c>
    </row>
    <row r="1377" spans="1:5" x14ac:dyDescent="0.3">
      <c r="A1377">
        <v>43543</v>
      </c>
      <c r="B1377">
        <v>92.58</v>
      </c>
      <c r="E1377">
        <v>11308845</v>
      </c>
    </row>
    <row r="1378" spans="1:5" x14ac:dyDescent="0.3">
      <c r="A1378">
        <v>43542</v>
      </c>
      <c r="B1378">
        <v>91.85</v>
      </c>
      <c r="E1378">
        <v>7183529</v>
      </c>
    </row>
    <row r="1379" spans="1:5" x14ac:dyDescent="0.3">
      <c r="A1379">
        <v>43539</v>
      </c>
      <c r="B1379">
        <v>91.99</v>
      </c>
      <c r="E1379">
        <v>10219428</v>
      </c>
    </row>
    <row r="1380" spans="1:5" x14ac:dyDescent="0.3">
      <c r="A1380">
        <v>43538</v>
      </c>
      <c r="B1380">
        <v>91.91</v>
      </c>
      <c r="E1380">
        <v>9283753</v>
      </c>
    </row>
    <row r="1381" spans="1:5" x14ac:dyDescent="0.3">
      <c r="A1381">
        <v>43537</v>
      </c>
      <c r="B1381">
        <v>92.06</v>
      </c>
      <c r="E1381">
        <v>10098311</v>
      </c>
    </row>
    <row r="1382" spans="1:5" x14ac:dyDescent="0.3">
      <c r="A1382">
        <v>43536</v>
      </c>
      <c r="B1382">
        <v>91.08</v>
      </c>
      <c r="E1382">
        <v>8981596</v>
      </c>
    </row>
    <row r="1383" spans="1:5" x14ac:dyDescent="0.3">
      <c r="A1383">
        <v>43535</v>
      </c>
      <c r="B1383">
        <v>90.42</v>
      </c>
      <c r="E1383">
        <v>9694373</v>
      </c>
    </row>
    <row r="1384" spans="1:5" x14ac:dyDescent="0.3">
      <c r="A1384">
        <v>43532</v>
      </c>
      <c r="B1384">
        <v>89.4</v>
      </c>
      <c r="E1384">
        <v>11531179</v>
      </c>
    </row>
    <row r="1385" spans="1:5" x14ac:dyDescent="0.3">
      <c r="A1385">
        <v>43531</v>
      </c>
      <c r="B1385">
        <v>89.59</v>
      </c>
      <c r="E1385">
        <v>14431013</v>
      </c>
    </row>
    <row r="1386" spans="1:5" x14ac:dyDescent="0.3">
      <c r="A1386">
        <v>43530</v>
      </c>
      <c r="B1386">
        <v>90.3</v>
      </c>
      <c r="E1386">
        <v>11662385</v>
      </c>
    </row>
    <row r="1387" spans="1:5" x14ac:dyDescent="0.3">
      <c r="A1387">
        <v>43529</v>
      </c>
      <c r="B1387">
        <v>91.64</v>
      </c>
      <c r="E1387">
        <v>13591690</v>
      </c>
    </row>
    <row r="1388" spans="1:5" x14ac:dyDescent="0.3">
      <c r="A1388">
        <v>43528</v>
      </c>
      <c r="B1388">
        <v>91.69</v>
      </c>
      <c r="E1388">
        <v>15208819</v>
      </c>
    </row>
    <row r="1389" spans="1:5" x14ac:dyDescent="0.3">
      <c r="A1389">
        <v>43525</v>
      </c>
      <c r="B1389">
        <v>92.95</v>
      </c>
      <c r="E1389">
        <v>10795155</v>
      </c>
    </row>
    <row r="1390" spans="1:5" x14ac:dyDescent="0.3">
      <c r="A1390">
        <v>43524</v>
      </c>
      <c r="B1390">
        <v>91.65</v>
      </c>
      <c r="E1390">
        <v>9464107</v>
      </c>
    </row>
    <row r="1391" spans="1:5" x14ac:dyDescent="0.3">
      <c r="A1391">
        <v>43523</v>
      </c>
      <c r="B1391">
        <v>91.92</v>
      </c>
      <c r="E1391">
        <v>9827557</v>
      </c>
    </row>
    <row r="1392" spans="1:5" x14ac:dyDescent="0.3">
      <c r="A1392">
        <v>43522</v>
      </c>
      <c r="B1392">
        <v>92.35</v>
      </c>
      <c r="E1392">
        <v>7288017</v>
      </c>
    </row>
    <row r="1393" spans="1:5" x14ac:dyDescent="0.3">
      <c r="A1393">
        <v>43521</v>
      </c>
      <c r="B1393">
        <v>92.68</v>
      </c>
      <c r="E1393">
        <v>7652584</v>
      </c>
    </row>
    <row r="1394" spans="1:5" x14ac:dyDescent="0.3">
      <c r="A1394">
        <v>43518</v>
      </c>
      <c r="B1394">
        <v>92.55</v>
      </c>
      <c r="E1394">
        <v>6488091</v>
      </c>
    </row>
    <row r="1395" spans="1:5" x14ac:dyDescent="0.3">
      <c r="A1395">
        <v>43517</v>
      </c>
      <c r="B1395">
        <v>91.71</v>
      </c>
      <c r="E1395">
        <v>8368479</v>
      </c>
    </row>
    <row r="1396" spans="1:5" x14ac:dyDescent="0.3">
      <c r="A1396">
        <v>43516</v>
      </c>
      <c r="B1396">
        <v>92.52</v>
      </c>
      <c r="E1396">
        <v>6959918</v>
      </c>
    </row>
    <row r="1397" spans="1:5" x14ac:dyDescent="0.3">
      <c r="A1397">
        <v>43515</v>
      </c>
      <c r="B1397">
        <v>92.63</v>
      </c>
      <c r="E1397">
        <v>6284092</v>
      </c>
    </row>
    <row r="1398" spans="1:5" x14ac:dyDescent="0.3">
      <c r="A1398">
        <v>43511</v>
      </c>
      <c r="B1398">
        <v>92.85</v>
      </c>
      <c r="E1398">
        <v>8234221</v>
      </c>
    </row>
    <row r="1399" spans="1:5" x14ac:dyDescent="0.3">
      <c r="A1399">
        <v>43510</v>
      </c>
      <c r="B1399">
        <v>91.47</v>
      </c>
      <c r="E1399">
        <v>6938644</v>
      </c>
    </row>
    <row r="1400" spans="1:5" x14ac:dyDescent="0.3">
      <c r="A1400">
        <v>43509</v>
      </c>
      <c r="B1400">
        <v>91.26</v>
      </c>
      <c r="E1400">
        <v>6435569</v>
      </c>
    </row>
    <row r="1401" spans="1:5" x14ac:dyDescent="0.3">
      <c r="A1401">
        <v>43508</v>
      </c>
      <c r="B1401">
        <v>91.06</v>
      </c>
      <c r="E1401">
        <v>9093318</v>
      </c>
    </row>
    <row r="1402" spans="1:5" x14ac:dyDescent="0.3">
      <c r="A1402">
        <v>43507</v>
      </c>
      <c r="B1402">
        <v>89.83</v>
      </c>
      <c r="E1402">
        <v>5017407</v>
      </c>
    </row>
    <row r="1403" spans="1:5" x14ac:dyDescent="0.3">
      <c r="A1403">
        <v>43504</v>
      </c>
      <c r="B1403">
        <v>89.94</v>
      </c>
      <c r="E1403">
        <v>7284173</v>
      </c>
    </row>
    <row r="1404" spans="1:5" x14ac:dyDescent="0.3">
      <c r="A1404">
        <v>43503</v>
      </c>
      <c r="B1404">
        <v>89.77</v>
      </c>
      <c r="E1404">
        <v>9511821</v>
      </c>
    </row>
    <row r="1405" spans="1:5" x14ac:dyDescent="0.3">
      <c r="A1405">
        <v>43502</v>
      </c>
      <c r="B1405">
        <v>90.77</v>
      </c>
      <c r="E1405">
        <v>6135904</v>
      </c>
    </row>
    <row r="1406" spans="1:5" x14ac:dyDescent="0.3">
      <c r="A1406">
        <v>43501</v>
      </c>
      <c r="B1406">
        <v>90.36</v>
      </c>
      <c r="E1406">
        <v>8921434</v>
      </c>
    </row>
    <row r="1407" spans="1:5" x14ac:dyDescent="0.3">
      <c r="A1407">
        <v>43500</v>
      </c>
      <c r="B1407">
        <v>90.49</v>
      </c>
      <c r="E1407">
        <v>9308908</v>
      </c>
    </row>
    <row r="1408" spans="1:5" x14ac:dyDescent="0.3">
      <c r="A1408">
        <v>43497</v>
      </c>
      <c r="B1408">
        <v>90.75</v>
      </c>
      <c r="E1408">
        <v>9386492</v>
      </c>
    </row>
    <row r="1409" spans="1:5" x14ac:dyDescent="0.3">
      <c r="A1409">
        <v>43496</v>
      </c>
      <c r="B1409">
        <v>90.67</v>
      </c>
      <c r="E1409">
        <v>13410059</v>
      </c>
    </row>
    <row r="1410" spans="1:5" x14ac:dyDescent="0.3">
      <c r="A1410">
        <v>43495</v>
      </c>
      <c r="B1410">
        <v>89.55</v>
      </c>
      <c r="E1410">
        <v>11706827</v>
      </c>
    </row>
    <row r="1411" spans="1:5" x14ac:dyDescent="0.3">
      <c r="A1411">
        <v>43494</v>
      </c>
      <c r="B1411">
        <v>88.34</v>
      </c>
      <c r="E1411">
        <v>11099240</v>
      </c>
    </row>
    <row r="1412" spans="1:5" x14ac:dyDescent="0.3">
      <c r="A1412">
        <v>43493</v>
      </c>
      <c r="B1412">
        <v>87.91</v>
      </c>
      <c r="E1412">
        <v>7113845</v>
      </c>
    </row>
    <row r="1413" spans="1:5" x14ac:dyDescent="0.3">
      <c r="A1413">
        <v>43490</v>
      </c>
      <c r="B1413">
        <v>88.92</v>
      </c>
      <c r="E1413">
        <v>7241935</v>
      </c>
    </row>
    <row r="1414" spans="1:5" x14ac:dyDescent="0.3">
      <c r="A1414">
        <v>43489</v>
      </c>
      <c r="B1414">
        <v>88.81</v>
      </c>
      <c r="E1414">
        <v>11306954</v>
      </c>
    </row>
    <row r="1415" spans="1:5" x14ac:dyDescent="0.3">
      <c r="A1415">
        <v>43488</v>
      </c>
      <c r="B1415">
        <v>89.56</v>
      </c>
      <c r="E1415">
        <v>7722861</v>
      </c>
    </row>
    <row r="1416" spans="1:5" x14ac:dyDescent="0.3">
      <c r="A1416">
        <v>43487</v>
      </c>
      <c r="B1416">
        <v>89.46</v>
      </c>
      <c r="E1416">
        <v>12244517</v>
      </c>
    </row>
    <row r="1417" spans="1:5" x14ac:dyDescent="0.3">
      <c r="A1417">
        <v>43483</v>
      </c>
      <c r="B1417">
        <v>90.08</v>
      </c>
      <c r="E1417">
        <v>13367509</v>
      </c>
    </row>
    <row r="1418" spans="1:5" x14ac:dyDescent="0.3">
      <c r="A1418">
        <v>43482</v>
      </c>
      <c r="B1418">
        <v>89.02</v>
      </c>
      <c r="E1418">
        <v>8731630</v>
      </c>
    </row>
    <row r="1419" spans="1:5" x14ac:dyDescent="0.3">
      <c r="A1419">
        <v>43481</v>
      </c>
      <c r="B1419">
        <v>88.24</v>
      </c>
      <c r="E1419">
        <v>8288920</v>
      </c>
    </row>
    <row r="1420" spans="1:5" x14ac:dyDescent="0.3">
      <c r="A1420">
        <v>43480</v>
      </c>
      <c r="B1420">
        <v>88.4</v>
      </c>
      <c r="E1420">
        <v>10540620</v>
      </c>
    </row>
    <row r="1421" spans="1:5" x14ac:dyDescent="0.3">
      <c r="A1421">
        <v>43479</v>
      </c>
      <c r="B1421">
        <v>86.84</v>
      </c>
      <c r="E1421">
        <v>5448972</v>
      </c>
    </row>
    <row r="1422" spans="1:5" x14ac:dyDescent="0.3">
      <c r="A1422">
        <v>43476</v>
      </c>
      <c r="B1422">
        <v>87.81</v>
      </c>
      <c r="E1422">
        <v>7187901</v>
      </c>
    </row>
    <row r="1423" spans="1:5" x14ac:dyDescent="0.3">
      <c r="A1423">
        <v>43475</v>
      </c>
      <c r="B1423">
        <v>87.52</v>
      </c>
      <c r="E1423">
        <v>10396767</v>
      </c>
    </row>
    <row r="1424" spans="1:5" x14ac:dyDescent="0.3">
      <c r="A1424">
        <v>43474</v>
      </c>
      <c r="B1424">
        <v>87.35</v>
      </c>
      <c r="E1424">
        <v>11259669</v>
      </c>
    </row>
    <row r="1425" spans="1:5" x14ac:dyDescent="0.3">
      <c r="A1425">
        <v>43473</v>
      </c>
      <c r="B1425">
        <v>86.96</v>
      </c>
      <c r="E1425">
        <v>13370996</v>
      </c>
    </row>
    <row r="1426" spans="1:5" x14ac:dyDescent="0.3">
      <c r="A1426">
        <v>43472</v>
      </c>
      <c r="B1426">
        <v>86.29</v>
      </c>
      <c r="E1426">
        <v>12387246</v>
      </c>
    </row>
    <row r="1427" spans="1:5" x14ac:dyDescent="0.3">
      <c r="A1427">
        <v>43469</v>
      </c>
      <c r="B1427">
        <v>85.96</v>
      </c>
      <c r="E1427">
        <v>16262555</v>
      </c>
    </row>
    <row r="1428" spans="1:5" x14ac:dyDescent="0.3">
      <c r="A1428">
        <v>43468</v>
      </c>
      <c r="B1428">
        <v>83.47</v>
      </c>
      <c r="E1428">
        <v>17668044</v>
      </c>
    </row>
    <row r="1429" spans="1:5" x14ac:dyDescent="0.3">
      <c r="A1429">
        <v>43467</v>
      </c>
      <c r="B1429">
        <v>85.2</v>
      </c>
      <c r="E1429">
        <v>14179948</v>
      </c>
    </row>
    <row r="1430" spans="1:5" x14ac:dyDescent="0.3">
      <c r="A1430">
        <v>43465</v>
      </c>
      <c r="B1430">
        <v>86.51</v>
      </c>
      <c r="E1430">
        <v>10163087</v>
      </c>
    </row>
    <row r="1431" spans="1:5" x14ac:dyDescent="0.3">
      <c r="A1431">
        <v>43462</v>
      </c>
      <c r="B1431">
        <v>85.25</v>
      </c>
      <c r="E1431">
        <v>15770636</v>
      </c>
    </row>
    <row r="1432" spans="1:5" x14ac:dyDescent="0.3">
      <c r="A1432">
        <v>43461</v>
      </c>
      <c r="B1432">
        <v>85.15</v>
      </c>
      <c r="E1432">
        <v>14045706</v>
      </c>
    </row>
    <row r="1433" spans="1:5" x14ac:dyDescent="0.3">
      <c r="A1433">
        <v>43460</v>
      </c>
      <c r="B1433">
        <v>84.22</v>
      </c>
      <c r="E1433">
        <v>20575130</v>
      </c>
    </row>
    <row r="1434" spans="1:5" x14ac:dyDescent="0.3">
      <c r="A1434">
        <v>43458</v>
      </c>
      <c r="B1434">
        <v>80.7</v>
      </c>
      <c r="E1434">
        <v>14235526</v>
      </c>
    </row>
    <row r="1435" spans="1:5" x14ac:dyDescent="0.3">
      <c r="A1435">
        <v>43455</v>
      </c>
      <c r="B1435">
        <v>82.68</v>
      </c>
      <c r="E1435">
        <v>28909162</v>
      </c>
    </row>
    <row r="1436" spans="1:5" x14ac:dyDescent="0.3">
      <c r="A1436">
        <v>43454</v>
      </c>
      <c r="B1436">
        <v>84.1</v>
      </c>
      <c r="E1436">
        <v>25321706</v>
      </c>
    </row>
    <row r="1437" spans="1:5" x14ac:dyDescent="0.3">
      <c r="A1437">
        <v>43453</v>
      </c>
      <c r="B1437">
        <v>85.3</v>
      </c>
      <c r="E1437">
        <v>23075642</v>
      </c>
    </row>
    <row r="1438" spans="1:5" x14ac:dyDescent="0.3">
      <c r="A1438">
        <v>43452</v>
      </c>
      <c r="B1438">
        <v>86.43</v>
      </c>
      <c r="E1438">
        <v>24712567</v>
      </c>
    </row>
    <row r="1439" spans="1:5" x14ac:dyDescent="0.3">
      <c r="A1439">
        <v>43451</v>
      </c>
      <c r="B1439">
        <v>87.19</v>
      </c>
      <c r="E1439">
        <v>22089533</v>
      </c>
    </row>
    <row r="1440" spans="1:5" x14ac:dyDescent="0.3">
      <c r="A1440">
        <v>43448</v>
      </c>
      <c r="B1440">
        <v>88.96</v>
      </c>
      <c r="E1440">
        <v>19422740</v>
      </c>
    </row>
    <row r="1441" spans="1:5" x14ac:dyDescent="0.3">
      <c r="A1441">
        <v>43447</v>
      </c>
      <c r="B1441">
        <v>92.06</v>
      </c>
      <c r="E1441">
        <v>11567208</v>
      </c>
    </row>
    <row r="1442" spans="1:5" x14ac:dyDescent="0.3">
      <c r="A1442">
        <v>43446</v>
      </c>
      <c r="B1442">
        <v>91.97</v>
      </c>
      <c r="E1442">
        <v>12581032</v>
      </c>
    </row>
    <row r="1443" spans="1:5" x14ac:dyDescent="0.3">
      <c r="A1443">
        <v>43445</v>
      </c>
      <c r="B1443">
        <v>91.19</v>
      </c>
      <c r="E1443">
        <v>13632328</v>
      </c>
    </row>
    <row r="1444" spans="1:5" x14ac:dyDescent="0.3">
      <c r="A1444">
        <v>43444</v>
      </c>
      <c r="B1444">
        <v>90.91</v>
      </c>
      <c r="E1444">
        <v>15372051</v>
      </c>
    </row>
    <row r="1445" spans="1:5" x14ac:dyDescent="0.3">
      <c r="A1445">
        <v>43441</v>
      </c>
      <c r="B1445">
        <v>90.56</v>
      </c>
      <c r="E1445">
        <v>14930858</v>
      </c>
    </row>
    <row r="1446" spans="1:5" x14ac:dyDescent="0.3">
      <c r="A1446">
        <v>43440</v>
      </c>
      <c r="B1446">
        <v>92.93</v>
      </c>
      <c r="E1446">
        <v>18492882</v>
      </c>
    </row>
    <row r="1447" spans="1:5" x14ac:dyDescent="0.3">
      <c r="A1447">
        <v>43438</v>
      </c>
      <c r="B1447">
        <v>93.28</v>
      </c>
      <c r="E1447">
        <v>15011336</v>
      </c>
    </row>
    <row r="1448" spans="1:5" x14ac:dyDescent="0.3">
      <c r="A1448">
        <v>43437</v>
      </c>
      <c r="B1448">
        <v>95.41</v>
      </c>
      <c r="E1448">
        <v>12158136</v>
      </c>
    </row>
    <row r="1449" spans="1:5" x14ac:dyDescent="0.3">
      <c r="A1449">
        <v>43434</v>
      </c>
      <c r="B1449">
        <v>95.87</v>
      </c>
      <c r="E1449">
        <v>15875944</v>
      </c>
    </row>
    <row r="1450" spans="1:5" x14ac:dyDescent="0.3">
      <c r="A1450">
        <v>43433</v>
      </c>
      <c r="B1450">
        <v>93.96</v>
      </c>
      <c r="E1450">
        <v>8796008</v>
      </c>
    </row>
    <row r="1451" spans="1:5" x14ac:dyDescent="0.3">
      <c r="A1451">
        <v>43432</v>
      </c>
      <c r="B1451">
        <v>93.65</v>
      </c>
      <c r="E1451">
        <v>11870393</v>
      </c>
    </row>
    <row r="1452" spans="1:5" x14ac:dyDescent="0.3">
      <c r="A1452">
        <v>43431</v>
      </c>
      <c r="B1452">
        <v>91.45</v>
      </c>
      <c r="E1452">
        <v>9261963</v>
      </c>
    </row>
    <row r="1453" spans="1:5" x14ac:dyDescent="0.3">
      <c r="A1453">
        <v>43430</v>
      </c>
      <c r="B1453">
        <v>90.51</v>
      </c>
      <c r="E1453">
        <v>7141247</v>
      </c>
    </row>
    <row r="1454" spans="1:5" x14ac:dyDescent="0.3">
      <c r="A1454">
        <v>43427</v>
      </c>
      <c r="B1454">
        <v>89.64</v>
      </c>
      <c r="E1454">
        <v>3939469</v>
      </c>
    </row>
    <row r="1455" spans="1:5" x14ac:dyDescent="0.3">
      <c r="A1455">
        <v>43425</v>
      </c>
      <c r="B1455">
        <v>89.51</v>
      </c>
      <c r="E1455">
        <v>9345117</v>
      </c>
    </row>
    <row r="1456" spans="1:5" x14ac:dyDescent="0.3">
      <c r="A1456">
        <v>43424</v>
      </c>
      <c r="B1456">
        <v>90.02</v>
      </c>
      <c r="E1456">
        <v>11604320</v>
      </c>
    </row>
    <row r="1457" spans="1:5" x14ac:dyDescent="0.3">
      <c r="A1457">
        <v>43423</v>
      </c>
      <c r="B1457">
        <v>90.87</v>
      </c>
      <c r="E1457">
        <v>8820959</v>
      </c>
    </row>
    <row r="1458" spans="1:5" x14ac:dyDescent="0.3">
      <c r="A1458">
        <v>43420</v>
      </c>
      <c r="B1458">
        <v>92.04</v>
      </c>
      <c r="E1458">
        <v>11323185</v>
      </c>
    </row>
    <row r="1459" spans="1:5" x14ac:dyDescent="0.3">
      <c r="A1459">
        <v>43419</v>
      </c>
      <c r="B1459">
        <v>91.12</v>
      </c>
      <c r="E1459">
        <v>15563868</v>
      </c>
    </row>
    <row r="1460" spans="1:5" x14ac:dyDescent="0.3">
      <c r="A1460">
        <v>43418</v>
      </c>
      <c r="B1460">
        <v>90.32</v>
      </c>
      <c r="E1460">
        <v>11664016</v>
      </c>
    </row>
    <row r="1461" spans="1:5" x14ac:dyDescent="0.3">
      <c r="A1461">
        <v>43417</v>
      </c>
      <c r="B1461">
        <v>91.05</v>
      </c>
      <c r="E1461">
        <v>14226950</v>
      </c>
    </row>
    <row r="1462" spans="1:5" x14ac:dyDescent="0.3">
      <c r="A1462">
        <v>43416</v>
      </c>
      <c r="B1462">
        <v>91.69</v>
      </c>
      <c r="E1462">
        <v>8423548</v>
      </c>
    </row>
    <row r="1463" spans="1:5" x14ac:dyDescent="0.3">
      <c r="A1463">
        <v>43413</v>
      </c>
      <c r="B1463">
        <v>92.95</v>
      </c>
      <c r="E1463">
        <v>8486522</v>
      </c>
    </row>
    <row r="1464" spans="1:5" x14ac:dyDescent="0.3">
      <c r="A1464">
        <v>43412</v>
      </c>
      <c r="B1464">
        <v>93.22</v>
      </c>
      <c r="E1464">
        <v>7345597</v>
      </c>
    </row>
    <row r="1465" spans="1:5" x14ac:dyDescent="0.3">
      <c r="A1465">
        <v>43411</v>
      </c>
      <c r="B1465">
        <v>93.17</v>
      </c>
      <c r="E1465">
        <v>13310811</v>
      </c>
    </row>
    <row r="1466" spans="1:5" x14ac:dyDescent="0.3">
      <c r="A1466">
        <v>43410</v>
      </c>
      <c r="B1466">
        <v>90.51</v>
      </c>
      <c r="E1466">
        <v>7980944</v>
      </c>
    </row>
    <row r="1467" spans="1:5" x14ac:dyDescent="0.3">
      <c r="A1467">
        <v>43409</v>
      </c>
      <c r="B1467">
        <v>90.05</v>
      </c>
      <c r="E1467">
        <v>7783769</v>
      </c>
    </row>
    <row r="1468" spans="1:5" x14ac:dyDescent="0.3">
      <c r="A1468">
        <v>43406</v>
      </c>
      <c r="B1468">
        <v>89.26</v>
      </c>
      <c r="E1468">
        <v>12952987</v>
      </c>
    </row>
    <row r="1469" spans="1:5" x14ac:dyDescent="0.3">
      <c r="A1469">
        <v>43405</v>
      </c>
      <c r="B1469">
        <v>89.82</v>
      </c>
      <c r="E1469">
        <v>9668637</v>
      </c>
    </row>
    <row r="1470" spans="1:5" x14ac:dyDescent="0.3">
      <c r="A1470">
        <v>43404</v>
      </c>
      <c r="B1470">
        <v>88.7</v>
      </c>
      <c r="E1470">
        <v>13460681</v>
      </c>
    </row>
    <row r="1471" spans="1:5" x14ac:dyDescent="0.3">
      <c r="A1471">
        <v>43403</v>
      </c>
      <c r="B1471">
        <v>88.58</v>
      </c>
      <c r="E1471">
        <v>15432052</v>
      </c>
    </row>
    <row r="1472" spans="1:5" x14ac:dyDescent="0.3">
      <c r="A1472">
        <v>43402</v>
      </c>
      <c r="B1472">
        <v>87.64</v>
      </c>
      <c r="E1472">
        <v>14024311</v>
      </c>
    </row>
    <row r="1473" spans="1:5" x14ac:dyDescent="0.3">
      <c r="A1473">
        <v>43399</v>
      </c>
      <c r="B1473">
        <v>87.42</v>
      </c>
      <c r="E1473">
        <v>25507931</v>
      </c>
    </row>
    <row r="1474" spans="1:5" x14ac:dyDescent="0.3">
      <c r="A1474">
        <v>43398</v>
      </c>
      <c r="B1474">
        <v>88.42</v>
      </c>
      <c r="E1474">
        <v>15725063</v>
      </c>
    </row>
    <row r="1475" spans="1:5" x14ac:dyDescent="0.3">
      <c r="A1475">
        <v>43397</v>
      </c>
      <c r="B1475">
        <v>87.29</v>
      </c>
      <c r="E1475">
        <v>17432153</v>
      </c>
    </row>
    <row r="1476" spans="1:5" x14ac:dyDescent="0.3">
      <c r="A1476">
        <v>43396</v>
      </c>
      <c r="B1476">
        <v>90.27</v>
      </c>
      <c r="E1476">
        <v>15424486</v>
      </c>
    </row>
    <row r="1477" spans="1:5" x14ac:dyDescent="0.3">
      <c r="A1477">
        <v>43395</v>
      </c>
      <c r="B1477">
        <v>90.76</v>
      </c>
      <c r="E1477">
        <v>8288278</v>
      </c>
    </row>
    <row r="1478" spans="1:5" x14ac:dyDescent="0.3">
      <c r="A1478">
        <v>43392</v>
      </c>
      <c r="B1478">
        <v>91.51</v>
      </c>
      <c r="E1478">
        <v>11318605</v>
      </c>
    </row>
    <row r="1479" spans="1:5" x14ac:dyDescent="0.3">
      <c r="A1479">
        <v>43391</v>
      </c>
      <c r="B1479">
        <v>92.35</v>
      </c>
      <c r="E1479">
        <v>14455855</v>
      </c>
    </row>
    <row r="1480" spans="1:5" x14ac:dyDescent="0.3">
      <c r="A1480">
        <v>43390</v>
      </c>
      <c r="B1480">
        <v>93.41</v>
      </c>
      <c r="E1480">
        <v>14232285</v>
      </c>
    </row>
    <row r="1481" spans="1:5" x14ac:dyDescent="0.3">
      <c r="A1481">
        <v>43389</v>
      </c>
      <c r="B1481">
        <v>92.92</v>
      </c>
      <c r="E1481">
        <v>13505912</v>
      </c>
    </row>
    <row r="1482" spans="1:5" x14ac:dyDescent="0.3">
      <c r="A1482">
        <v>43388</v>
      </c>
      <c r="B1482">
        <v>90.44</v>
      </c>
      <c r="E1482">
        <v>13909713</v>
      </c>
    </row>
    <row r="1483" spans="1:5" x14ac:dyDescent="0.3">
      <c r="A1483">
        <v>43385</v>
      </c>
      <c r="B1483">
        <v>91.07</v>
      </c>
      <c r="E1483">
        <v>20797355</v>
      </c>
    </row>
    <row r="1484" spans="1:5" x14ac:dyDescent="0.3">
      <c r="A1484">
        <v>43384</v>
      </c>
      <c r="B1484">
        <v>89.69</v>
      </c>
      <c r="E1484">
        <v>46582163</v>
      </c>
    </row>
    <row r="1485" spans="1:5" x14ac:dyDescent="0.3">
      <c r="A1485">
        <v>43383</v>
      </c>
      <c r="B1485">
        <v>92.18</v>
      </c>
      <c r="E1485">
        <v>22549315</v>
      </c>
    </row>
    <row r="1486" spans="1:5" x14ac:dyDescent="0.3">
      <c r="A1486">
        <v>43382</v>
      </c>
      <c r="B1486">
        <v>94.41</v>
      </c>
      <c r="E1486">
        <v>7463876</v>
      </c>
    </row>
    <row r="1487" spans="1:5" x14ac:dyDescent="0.3">
      <c r="A1487">
        <v>43381</v>
      </c>
      <c r="B1487">
        <v>94.25</v>
      </c>
      <c r="E1487">
        <v>11924047</v>
      </c>
    </row>
    <row r="1488" spans="1:5" x14ac:dyDescent="0.3">
      <c r="A1488">
        <v>43378</v>
      </c>
      <c r="B1488">
        <v>94.29</v>
      </c>
      <c r="E1488">
        <v>12291090</v>
      </c>
    </row>
    <row r="1489" spans="1:5" x14ac:dyDescent="0.3">
      <c r="A1489">
        <v>43377</v>
      </c>
      <c r="B1489">
        <v>94.4</v>
      </c>
      <c r="E1489">
        <v>10976848</v>
      </c>
    </row>
    <row r="1490" spans="1:5" x14ac:dyDescent="0.3">
      <c r="A1490">
        <v>43376</v>
      </c>
      <c r="B1490">
        <v>95.33</v>
      </c>
      <c r="E1490">
        <v>6367826</v>
      </c>
    </row>
    <row r="1491" spans="1:5" x14ac:dyDescent="0.3">
      <c r="A1491">
        <v>43375</v>
      </c>
      <c r="B1491">
        <v>95.51</v>
      </c>
      <c r="E1491">
        <v>5572670</v>
      </c>
    </row>
    <row r="1492" spans="1:5" x14ac:dyDescent="0.3">
      <c r="A1492">
        <v>43374</v>
      </c>
      <c r="B1492">
        <v>95.62</v>
      </c>
      <c r="E1492">
        <v>7307132</v>
      </c>
    </row>
    <row r="1493" spans="1:5" x14ac:dyDescent="0.3">
      <c r="A1493">
        <v>43371</v>
      </c>
      <c r="B1493">
        <v>95.15</v>
      </c>
      <c r="E1493">
        <v>5995812</v>
      </c>
    </row>
    <row r="1494" spans="1:5" x14ac:dyDescent="0.3">
      <c r="A1494">
        <v>43370</v>
      </c>
      <c r="B1494">
        <v>94.86</v>
      </c>
      <c r="E1494">
        <v>7168813</v>
      </c>
    </row>
    <row r="1495" spans="1:5" x14ac:dyDescent="0.3">
      <c r="A1495">
        <v>43369</v>
      </c>
      <c r="B1495">
        <v>94.38</v>
      </c>
      <c r="E1495">
        <v>10880503</v>
      </c>
    </row>
    <row r="1496" spans="1:5" x14ac:dyDescent="0.3">
      <c r="A1496">
        <v>43368</v>
      </c>
      <c r="B1496">
        <v>94.17</v>
      </c>
      <c r="E1496">
        <v>5215945</v>
      </c>
    </row>
    <row r="1497" spans="1:5" x14ac:dyDescent="0.3">
      <c r="A1497">
        <v>43367</v>
      </c>
      <c r="B1497">
        <v>94.46</v>
      </c>
      <c r="E1497">
        <v>5392620</v>
      </c>
    </row>
    <row r="1498" spans="1:5" x14ac:dyDescent="0.3">
      <c r="A1498">
        <v>43364</v>
      </c>
      <c r="B1498">
        <v>94.27</v>
      </c>
      <c r="E1498">
        <v>8579137</v>
      </c>
    </row>
    <row r="1499" spans="1:5" x14ac:dyDescent="0.3">
      <c r="A1499">
        <v>43363</v>
      </c>
      <c r="B1499">
        <v>94.51</v>
      </c>
      <c r="E1499">
        <v>5083129</v>
      </c>
    </row>
    <row r="1500" spans="1:5" x14ac:dyDescent="0.3">
      <c r="A1500">
        <v>43362</v>
      </c>
      <c r="B1500">
        <v>93.6</v>
      </c>
      <c r="E1500">
        <v>4186602</v>
      </c>
    </row>
    <row r="1501" spans="1:5" x14ac:dyDescent="0.3">
      <c r="A1501">
        <v>43361</v>
      </c>
      <c r="B1501">
        <v>93.73</v>
      </c>
      <c r="E1501">
        <v>5423032</v>
      </c>
    </row>
    <row r="1502" spans="1:5" x14ac:dyDescent="0.3">
      <c r="A1502">
        <v>43360</v>
      </c>
      <c r="B1502">
        <v>93.19</v>
      </c>
      <c r="E1502">
        <v>5543053</v>
      </c>
    </row>
    <row r="1503" spans="1:5" x14ac:dyDescent="0.3">
      <c r="A1503">
        <v>43357</v>
      </c>
      <c r="B1503">
        <v>93.53</v>
      </c>
      <c r="E1503">
        <v>5929022</v>
      </c>
    </row>
    <row r="1504" spans="1:5" x14ac:dyDescent="0.3">
      <c r="A1504">
        <v>43356</v>
      </c>
      <c r="B1504">
        <v>93.84</v>
      </c>
      <c r="E1504">
        <v>10603828</v>
      </c>
    </row>
    <row r="1505" spans="1:5" x14ac:dyDescent="0.3">
      <c r="A1505">
        <v>43355</v>
      </c>
      <c r="B1505">
        <v>92.69</v>
      </c>
      <c r="E1505">
        <v>11056597</v>
      </c>
    </row>
    <row r="1506" spans="1:5" x14ac:dyDescent="0.3">
      <c r="A1506">
        <v>43354</v>
      </c>
      <c r="B1506">
        <v>92.23</v>
      </c>
      <c r="E1506">
        <v>5683869</v>
      </c>
    </row>
    <row r="1507" spans="1:5" x14ac:dyDescent="0.3">
      <c r="A1507">
        <v>43353</v>
      </c>
      <c r="B1507">
        <v>92.31</v>
      </c>
      <c r="E1507">
        <v>4233993</v>
      </c>
    </row>
    <row r="1508" spans="1:5" x14ac:dyDescent="0.3">
      <c r="A1508">
        <v>43350</v>
      </c>
      <c r="B1508">
        <v>92.55</v>
      </c>
      <c r="E1508">
        <v>5591062</v>
      </c>
    </row>
    <row r="1509" spans="1:5" x14ac:dyDescent="0.3">
      <c r="A1509">
        <v>43349</v>
      </c>
      <c r="B1509">
        <v>92.41</v>
      </c>
      <c r="E1509">
        <v>5940322</v>
      </c>
    </row>
    <row r="1510" spans="1:5" x14ac:dyDescent="0.3">
      <c r="A1510">
        <v>43348</v>
      </c>
      <c r="B1510">
        <v>92.41</v>
      </c>
      <c r="E1510">
        <v>10218935</v>
      </c>
    </row>
    <row r="1511" spans="1:5" x14ac:dyDescent="0.3">
      <c r="A1511">
        <v>43347</v>
      </c>
      <c r="B1511">
        <v>92.04</v>
      </c>
      <c r="E1511">
        <v>6875469</v>
      </c>
    </row>
    <row r="1512" spans="1:5" x14ac:dyDescent="0.3">
      <c r="A1512">
        <v>43343</v>
      </c>
      <c r="B1512">
        <v>92.78</v>
      </c>
      <c r="E1512">
        <v>5808393</v>
      </c>
    </row>
    <row r="1513" spans="1:5" x14ac:dyDescent="0.3">
      <c r="A1513">
        <v>43342</v>
      </c>
      <c r="B1513">
        <v>92.8</v>
      </c>
      <c r="E1513">
        <v>5266116</v>
      </c>
    </row>
    <row r="1514" spans="1:5" x14ac:dyDescent="0.3">
      <c r="A1514">
        <v>43341</v>
      </c>
      <c r="B1514">
        <v>92.87</v>
      </c>
      <c r="E1514">
        <v>5338515</v>
      </c>
    </row>
    <row r="1515" spans="1:5" x14ac:dyDescent="0.3">
      <c r="A1515">
        <v>43340</v>
      </c>
      <c r="B1515">
        <v>92.27</v>
      </c>
      <c r="E1515">
        <v>4954106</v>
      </c>
    </row>
    <row r="1516" spans="1:5" x14ac:dyDescent="0.3">
      <c r="A1516">
        <v>43339</v>
      </c>
      <c r="B1516">
        <v>92.22</v>
      </c>
      <c r="E1516">
        <v>4671309</v>
      </c>
    </row>
    <row r="1517" spans="1:5" x14ac:dyDescent="0.3">
      <c r="A1517">
        <v>43336</v>
      </c>
      <c r="B1517">
        <v>91.89</v>
      </c>
      <c r="E1517">
        <v>4029139</v>
      </c>
    </row>
    <row r="1518" spans="1:5" x14ac:dyDescent="0.3">
      <c r="A1518">
        <v>43335</v>
      </c>
      <c r="B1518">
        <v>91.45</v>
      </c>
      <c r="E1518">
        <v>6058378</v>
      </c>
    </row>
    <row r="1519" spans="1:5" x14ac:dyDescent="0.3">
      <c r="A1519">
        <v>43334</v>
      </c>
      <c r="B1519">
        <v>91.48</v>
      </c>
      <c r="E1519">
        <v>3954306</v>
      </c>
    </row>
    <row r="1520" spans="1:5" x14ac:dyDescent="0.3">
      <c r="A1520">
        <v>43333</v>
      </c>
      <c r="B1520">
        <v>91.39</v>
      </c>
      <c r="E1520">
        <v>6395926</v>
      </c>
    </row>
    <row r="1521" spans="1:5" x14ac:dyDescent="0.3">
      <c r="A1521">
        <v>43332</v>
      </c>
      <c r="B1521">
        <v>91.39</v>
      </c>
      <c r="E1521">
        <v>8144869</v>
      </c>
    </row>
    <row r="1522" spans="1:5" x14ac:dyDescent="0.3">
      <c r="A1522">
        <v>43329</v>
      </c>
      <c r="B1522">
        <v>91.09</v>
      </c>
      <c r="E1522">
        <v>5455285</v>
      </c>
    </row>
    <row r="1523" spans="1:5" x14ac:dyDescent="0.3">
      <c r="A1523">
        <v>43328</v>
      </c>
      <c r="B1523">
        <v>90.81</v>
      </c>
      <c r="E1523">
        <v>6916702</v>
      </c>
    </row>
    <row r="1524" spans="1:5" x14ac:dyDescent="0.3">
      <c r="A1524">
        <v>43327</v>
      </c>
      <c r="B1524">
        <v>89.93</v>
      </c>
      <c r="E1524">
        <v>6840614</v>
      </c>
    </row>
    <row r="1525" spans="1:5" x14ac:dyDescent="0.3">
      <c r="A1525">
        <v>43326</v>
      </c>
      <c r="B1525">
        <v>90.08</v>
      </c>
      <c r="E1525">
        <v>5497737</v>
      </c>
    </row>
    <row r="1526" spans="1:5" x14ac:dyDescent="0.3">
      <c r="A1526">
        <v>43325</v>
      </c>
      <c r="B1526">
        <v>89.66</v>
      </c>
      <c r="E1526">
        <v>6563902</v>
      </c>
    </row>
    <row r="1527" spans="1:5" x14ac:dyDescent="0.3">
      <c r="A1527">
        <v>43322</v>
      </c>
      <c r="B1527">
        <v>89.63</v>
      </c>
      <c r="E1527">
        <v>5389456</v>
      </c>
    </row>
    <row r="1528" spans="1:5" x14ac:dyDescent="0.3">
      <c r="A1528">
        <v>43321</v>
      </c>
      <c r="B1528">
        <v>90.02</v>
      </c>
      <c r="E1528">
        <v>5680303</v>
      </c>
    </row>
    <row r="1529" spans="1:5" x14ac:dyDescent="0.3">
      <c r="A1529">
        <v>43320</v>
      </c>
      <c r="B1529">
        <v>90.12</v>
      </c>
      <c r="E1529">
        <v>5020356</v>
      </c>
    </row>
    <row r="1530" spans="1:5" x14ac:dyDescent="0.3">
      <c r="A1530">
        <v>43319</v>
      </c>
      <c r="B1530">
        <v>89.98</v>
      </c>
      <c r="E1530">
        <v>5170584</v>
      </c>
    </row>
    <row r="1531" spans="1:5" x14ac:dyDescent="0.3">
      <c r="A1531">
        <v>43318</v>
      </c>
      <c r="B1531">
        <v>89.97</v>
      </c>
      <c r="E1531">
        <v>4751412</v>
      </c>
    </row>
    <row r="1532" spans="1:5" x14ac:dyDescent="0.3">
      <c r="A1532">
        <v>43315</v>
      </c>
      <c r="B1532">
        <v>89.81</v>
      </c>
      <c r="E1532">
        <v>5884770</v>
      </c>
    </row>
    <row r="1533" spans="1:5" x14ac:dyDescent="0.3">
      <c r="A1533">
        <v>43314</v>
      </c>
      <c r="B1533">
        <v>89.28</v>
      </c>
      <c r="E1533">
        <v>5666184</v>
      </c>
    </row>
    <row r="1534" spans="1:5" x14ac:dyDescent="0.3">
      <c r="A1534">
        <v>43313</v>
      </c>
      <c r="B1534">
        <v>88.95</v>
      </c>
      <c r="E1534">
        <v>5733043</v>
      </c>
    </row>
    <row r="1535" spans="1:5" x14ac:dyDescent="0.3">
      <c r="A1535">
        <v>43312</v>
      </c>
      <c r="B1535">
        <v>88.93</v>
      </c>
      <c r="E1535">
        <v>6719131</v>
      </c>
    </row>
    <row r="1536" spans="1:5" x14ac:dyDescent="0.3">
      <c r="A1536">
        <v>43311</v>
      </c>
      <c r="B1536">
        <v>88.01</v>
      </c>
      <c r="E1536">
        <v>5531205</v>
      </c>
    </row>
    <row r="1537" spans="1:5" x14ac:dyDescent="0.3">
      <c r="A1537">
        <v>43308</v>
      </c>
      <c r="B1537">
        <v>87.96</v>
      </c>
      <c r="E1537">
        <v>5743036</v>
      </c>
    </row>
    <row r="1538" spans="1:5" x14ac:dyDescent="0.3">
      <c r="A1538">
        <v>43307</v>
      </c>
      <c r="B1538">
        <v>88.6</v>
      </c>
      <c r="E1538">
        <v>5763060</v>
      </c>
    </row>
    <row r="1539" spans="1:5" x14ac:dyDescent="0.3">
      <c r="A1539">
        <v>43306</v>
      </c>
      <c r="B1539">
        <v>88.85</v>
      </c>
      <c r="E1539">
        <v>9297528</v>
      </c>
    </row>
    <row r="1540" spans="1:5" x14ac:dyDescent="0.3">
      <c r="A1540">
        <v>43305</v>
      </c>
      <c r="B1540">
        <v>87.73</v>
      </c>
      <c r="E1540">
        <v>6467139</v>
      </c>
    </row>
    <row r="1541" spans="1:5" x14ac:dyDescent="0.3">
      <c r="A1541">
        <v>43304</v>
      </c>
      <c r="B1541">
        <v>86.94</v>
      </c>
      <c r="E1541">
        <v>3824739</v>
      </c>
    </row>
    <row r="1542" spans="1:5" x14ac:dyDescent="0.3">
      <c r="A1542">
        <v>43301</v>
      </c>
      <c r="B1542">
        <v>86.76</v>
      </c>
      <c r="E1542">
        <v>4822554</v>
      </c>
    </row>
    <row r="1543" spans="1:5" x14ac:dyDescent="0.3">
      <c r="A1543">
        <v>43300</v>
      </c>
      <c r="B1543">
        <v>86.93</v>
      </c>
      <c r="E1543">
        <v>5204046</v>
      </c>
    </row>
    <row r="1544" spans="1:5" x14ac:dyDescent="0.3">
      <c r="A1544">
        <v>43299</v>
      </c>
      <c r="B1544">
        <v>87.42</v>
      </c>
      <c r="E1544">
        <v>7575723</v>
      </c>
    </row>
    <row r="1545" spans="1:5" x14ac:dyDescent="0.3">
      <c r="A1545">
        <v>43298</v>
      </c>
      <c r="B1545">
        <v>87.35</v>
      </c>
      <c r="E1545">
        <v>5849313</v>
      </c>
    </row>
    <row r="1546" spans="1:5" x14ac:dyDescent="0.3">
      <c r="A1546">
        <v>43297</v>
      </c>
      <c r="B1546">
        <v>86.87</v>
      </c>
      <c r="E1546">
        <v>5388542</v>
      </c>
    </row>
    <row r="1547" spans="1:5" x14ac:dyDescent="0.3">
      <c r="A1547">
        <v>43294</v>
      </c>
      <c r="B1547">
        <v>87.4</v>
      </c>
      <c r="E1547">
        <v>6048678</v>
      </c>
    </row>
    <row r="1548" spans="1:5" x14ac:dyDescent="0.3">
      <c r="A1548">
        <v>43293</v>
      </c>
      <c r="B1548">
        <v>87.24</v>
      </c>
      <c r="E1548">
        <v>4461646</v>
      </c>
    </row>
    <row r="1549" spans="1:5" x14ac:dyDescent="0.3">
      <c r="A1549">
        <v>43292</v>
      </c>
      <c r="B1549">
        <v>86.28</v>
      </c>
      <c r="E1549">
        <v>6434456</v>
      </c>
    </row>
    <row r="1550" spans="1:5" x14ac:dyDescent="0.3">
      <c r="A1550">
        <v>43291</v>
      </c>
      <c r="B1550">
        <v>86.97</v>
      </c>
      <c r="E1550">
        <v>6123152</v>
      </c>
    </row>
    <row r="1551" spans="1:5" x14ac:dyDescent="0.3">
      <c r="A1551">
        <v>43290</v>
      </c>
      <c r="B1551">
        <v>86.64</v>
      </c>
      <c r="E1551">
        <v>7874410</v>
      </c>
    </row>
    <row r="1552" spans="1:5" x14ac:dyDescent="0.3">
      <c r="A1552">
        <v>43287</v>
      </c>
      <c r="B1552">
        <v>86.01</v>
      </c>
      <c r="E1552">
        <v>9823810</v>
      </c>
    </row>
    <row r="1553" spans="1:5" x14ac:dyDescent="0.3">
      <c r="A1553">
        <v>43286</v>
      </c>
      <c r="B1553">
        <v>84.79</v>
      </c>
      <c r="E1553">
        <v>7458631</v>
      </c>
    </row>
    <row r="1554" spans="1:5" x14ac:dyDescent="0.3">
      <c r="A1554">
        <v>43284</v>
      </c>
      <c r="B1554">
        <v>83.92</v>
      </c>
      <c r="E1554">
        <v>3023094</v>
      </c>
    </row>
    <row r="1555" spans="1:5" x14ac:dyDescent="0.3">
      <c r="A1555">
        <v>43283</v>
      </c>
      <c r="B1555">
        <v>83.72</v>
      </c>
      <c r="E1555">
        <v>9364654</v>
      </c>
    </row>
    <row r="1556" spans="1:5" x14ac:dyDescent="0.3">
      <c r="A1556">
        <v>43280</v>
      </c>
      <c r="B1556">
        <v>83.46</v>
      </c>
      <c r="E1556">
        <v>6483097</v>
      </c>
    </row>
    <row r="1557" spans="1:5" x14ac:dyDescent="0.3">
      <c r="A1557">
        <v>43279</v>
      </c>
      <c r="B1557">
        <v>83.29</v>
      </c>
      <c r="E1557">
        <v>9026946</v>
      </c>
    </row>
    <row r="1558" spans="1:5" x14ac:dyDescent="0.3">
      <c r="A1558">
        <v>43278</v>
      </c>
      <c r="B1558">
        <v>83.18</v>
      </c>
      <c r="E1558">
        <v>7420476</v>
      </c>
    </row>
    <row r="1559" spans="1:5" x14ac:dyDescent="0.3">
      <c r="A1559">
        <v>43277</v>
      </c>
      <c r="B1559">
        <v>83.89</v>
      </c>
      <c r="E1559">
        <v>5560148</v>
      </c>
    </row>
    <row r="1560" spans="1:5" x14ac:dyDescent="0.3">
      <c r="A1560">
        <v>43276</v>
      </c>
      <c r="B1560">
        <v>84.15</v>
      </c>
      <c r="E1560">
        <v>9925144</v>
      </c>
    </row>
    <row r="1561" spans="1:5" x14ac:dyDescent="0.3">
      <c r="A1561">
        <v>43273</v>
      </c>
      <c r="B1561">
        <v>84.93</v>
      </c>
      <c r="E1561">
        <v>9885619</v>
      </c>
    </row>
    <row r="1562" spans="1:5" x14ac:dyDescent="0.3">
      <c r="A1562">
        <v>43272</v>
      </c>
      <c r="B1562">
        <v>84.55</v>
      </c>
      <c r="E1562">
        <v>7423429</v>
      </c>
    </row>
    <row r="1563" spans="1:5" x14ac:dyDescent="0.3">
      <c r="A1563">
        <v>43271</v>
      </c>
      <c r="B1563">
        <v>85.04</v>
      </c>
      <c r="E1563">
        <v>5900793</v>
      </c>
    </row>
    <row r="1564" spans="1:5" x14ac:dyDescent="0.3">
      <c r="A1564">
        <v>43270</v>
      </c>
      <c r="B1564">
        <v>84.86</v>
      </c>
      <c r="E1564">
        <v>6431697</v>
      </c>
    </row>
    <row r="1565" spans="1:5" x14ac:dyDescent="0.3">
      <c r="A1565">
        <v>43269</v>
      </c>
      <c r="B1565">
        <v>84.64</v>
      </c>
      <c r="E1565">
        <v>7342605</v>
      </c>
    </row>
    <row r="1566" spans="1:5" x14ac:dyDescent="0.3">
      <c r="A1566">
        <v>43266</v>
      </c>
      <c r="B1566">
        <v>85.46</v>
      </c>
      <c r="E1566">
        <v>9349332</v>
      </c>
    </row>
    <row r="1567" spans="1:5" x14ac:dyDescent="0.3">
      <c r="A1567">
        <v>43265</v>
      </c>
      <c r="B1567">
        <v>85.61</v>
      </c>
      <c r="E1567">
        <v>9379776</v>
      </c>
    </row>
    <row r="1568" spans="1:5" x14ac:dyDescent="0.3">
      <c r="A1568">
        <v>43264</v>
      </c>
      <c r="B1568">
        <v>85.17</v>
      </c>
      <c r="E1568">
        <v>10379181</v>
      </c>
    </row>
    <row r="1569" spans="1:5" x14ac:dyDescent="0.3">
      <c r="A1569">
        <v>43263</v>
      </c>
      <c r="B1569">
        <v>85.15</v>
      </c>
      <c r="E1569">
        <v>6829166</v>
      </c>
    </row>
    <row r="1570" spans="1:5" x14ac:dyDescent="0.3">
      <c r="A1570">
        <v>43262</v>
      </c>
      <c r="B1570">
        <v>85.2</v>
      </c>
      <c r="E1570">
        <v>7074377</v>
      </c>
    </row>
    <row r="1571" spans="1:5" x14ac:dyDescent="0.3">
      <c r="A1571">
        <v>43259</v>
      </c>
      <c r="B1571">
        <v>85.04</v>
      </c>
      <c r="E1571">
        <v>6247131</v>
      </c>
    </row>
    <row r="1572" spans="1:5" x14ac:dyDescent="0.3">
      <c r="A1572">
        <v>43258</v>
      </c>
      <c r="B1572">
        <v>84.55</v>
      </c>
      <c r="E1572">
        <v>7405595</v>
      </c>
    </row>
    <row r="1573" spans="1:5" x14ac:dyDescent="0.3">
      <c r="A1573">
        <v>43257</v>
      </c>
      <c r="B1573">
        <v>84.44</v>
      </c>
      <c r="E1573">
        <v>7218947</v>
      </c>
    </row>
    <row r="1574" spans="1:5" x14ac:dyDescent="0.3">
      <c r="A1574">
        <v>43256</v>
      </c>
      <c r="B1574">
        <v>83.5</v>
      </c>
      <c r="E1574">
        <v>5444372</v>
      </c>
    </row>
    <row r="1575" spans="1:5" x14ac:dyDescent="0.3">
      <c r="A1575">
        <v>43255</v>
      </c>
      <c r="B1575">
        <v>83.67</v>
      </c>
      <c r="E1575">
        <v>7230786</v>
      </c>
    </row>
    <row r="1576" spans="1:5" x14ac:dyDescent="0.3">
      <c r="A1576">
        <v>43252</v>
      </c>
      <c r="B1576">
        <v>83.36</v>
      </c>
      <c r="E1576">
        <v>8037829</v>
      </c>
    </row>
    <row r="1577" spans="1:5" x14ac:dyDescent="0.3">
      <c r="A1577">
        <v>43251</v>
      </c>
      <c r="B1577">
        <v>82.41</v>
      </c>
      <c r="E1577">
        <v>11543475</v>
      </c>
    </row>
    <row r="1578" spans="1:5" x14ac:dyDescent="0.3">
      <c r="A1578">
        <v>43250</v>
      </c>
      <c r="B1578">
        <v>83.32</v>
      </c>
      <c r="E1578">
        <v>13167674</v>
      </c>
    </row>
    <row r="1579" spans="1:5" x14ac:dyDescent="0.3">
      <c r="A1579">
        <v>43249</v>
      </c>
      <c r="B1579">
        <v>82.09</v>
      </c>
      <c r="E1579">
        <v>18236759</v>
      </c>
    </row>
    <row r="1580" spans="1:5" x14ac:dyDescent="0.3">
      <c r="A1580">
        <v>43245</v>
      </c>
      <c r="B1580">
        <v>82.94</v>
      </c>
      <c r="E1580">
        <v>6853296</v>
      </c>
    </row>
    <row r="1581" spans="1:5" x14ac:dyDescent="0.3">
      <c r="A1581">
        <v>43244</v>
      </c>
      <c r="B1581">
        <v>83.06</v>
      </c>
      <c r="E1581">
        <v>7166498</v>
      </c>
    </row>
    <row r="1582" spans="1:5" x14ac:dyDescent="0.3">
      <c r="A1582">
        <v>43243</v>
      </c>
      <c r="B1582">
        <v>83.39</v>
      </c>
      <c r="E1582">
        <v>8360471</v>
      </c>
    </row>
    <row r="1583" spans="1:5" x14ac:dyDescent="0.3">
      <c r="A1583">
        <v>43242</v>
      </c>
      <c r="B1583">
        <v>83.12</v>
      </c>
      <c r="E1583">
        <v>5770209</v>
      </c>
    </row>
    <row r="1584" spans="1:5" x14ac:dyDescent="0.3">
      <c r="A1584">
        <v>43241</v>
      </c>
      <c r="B1584">
        <v>83.28</v>
      </c>
      <c r="E1584">
        <v>6406467</v>
      </c>
    </row>
    <row r="1585" spans="1:5" x14ac:dyDescent="0.3">
      <c r="A1585">
        <v>43238</v>
      </c>
      <c r="B1585">
        <v>83.2</v>
      </c>
      <c r="E1585">
        <v>5838854</v>
      </c>
    </row>
    <row r="1586" spans="1:5" x14ac:dyDescent="0.3">
      <c r="A1586">
        <v>43237</v>
      </c>
      <c r="B1586">
        <v>82.99</v>
      </c>
      <c r="E1586">
        <v>6610357</v>
      </c>
    </row>
    <row r="1587" spans="1:5" x14ac:dyDescent="0.3">
      <c r="A1587">
        <v>43236</v>
      </c>
      <c r="B1587">
        <v>82.96</v>
      </c>
      <c r="E1587">
        <v>7013641</v>
      </c>
    </row>
    <row r="1588" spans="1:5" x14ac:dyDescent="0.3">
      <c r="A1588">
        <v>43235</v>
      </c>
      <c r="B1588">
        <v>82.5</v>
      </c>
      <c r="E1588">
        <v>8806830</v>
      </c>
    </row>
    <row r="1589" spans="1:5" x14ac:dyDescent="0.3">
      <c r="A1589">
        <v>43234</v>
      </c>
      <c r="B1589">
        <v>83.58</v>
      </c>
      <c r="E1589">
        <v>11837573</v>
      </c>
    </row>
    <row r="1590" spans="1:5" x14ac:dyDescent="0.3">
      <c r="A1590">
        <v>43231</v>
      </c>
      <c r="B1590">
        <v>83.03</v>
      </c>
      <c r="E1590">
        <v>10434026</v>
      </c>
    </row>
    <row r="1591" spans="1:5" x14ac:dyDescent="0.3">
      <c r="A1591">
        <v>43230</v>
      </c>
      <c r="B1591">
        <v>81.81</v>
      </c>
      <c r="E1591">
        <v>7845452</v>
      </c>
    </row>
    <row r="1592" spans="1:5" x14ac:dyDescent="0.3">
      <c r="A1592">
        <v>43229</v>
      </c>
      <c r="B1592">
        <v>80.73</v>
      </c>
      <c r="E1592">
        <v>11340180</v>
      </c>
    </row>
    <row r="1593" spans="1:5" x14ac:dyDescent="0.3">
      <c r="A1593">
        <v>43228</v>
      </c>
      <c r="B1593">
        <v>80.27</v>
      </c>
      <c r="E1593">
        <v>9522278</v>
      </c>
    </row>
    <row r="1594" spans="1:5" x14ac:dyDescent="0.3">
      <c r="A1594">
        <v>43227</v>
      </c>
      <c r="B1594">
        <v>80.88</v>
      </c>
      <c r="E1594">
        <v>5886540</v>
      </c>
    </row>
    <row r="1595" spans="1:5" x14ac:dyDescent="0.3">
      <c r="A1595">
        <v>43224</v>
      </c>
      <c r="B1595">
        <v>81</v>
      </c>
      <c r="E1595">
        <v>7889544</v>
      </c>
    </row>
    <row r="1596" spans="1:5" x14ac:dyDescent="0.3">
      <c r="A1596">
        <v>43223</v>
      </c>
      <c r="B1596">
        <v>80.36</v>
      </c>
      <c r="E1596">
        <v>13524121</v>
      </c>
    </row>
    <row r="1597" spans="1:5" x14ac:dyDescent="0.3">
      <c r="A1597">
        <v>43222</v>
      </c>
      <c r="B1597">
        <v>81.09</v>
      </c>
      <c r="E1597">
        <v>11594285</v>
      </c>
    </row>
    <row r="1598" spans="1:5" x14ac:dyDescent="0.3">
      <c r="A1598">
        <v>43221</v>
      </c>
      <c r="B1598">
        <v>82.22</v>
      </c>
      <c r="E1598">
        <v>8498012</v>
      </c>
    </row>
    <row r="1599" spans="1:5" x14ac:dyDescent="0.3">
      <c r="A1599">
        <v>43220</v>
      </c>
      <c r="B1599">
        <v>82.26</v>
      </c>
      <c r="E1599">
        <v>7240985</v>
      </c>
    </row>
    <row r="1600" spans="1:5" x14ac:dyDescent="0.3">
      <c r="A1600">
        <v>43217</v>
      </c>
      <c r="B1600">
        <v>83.54</v>
      </c>
      <c r="E1600">
        <v>6663258</v>
      </c>
    </row>
    <row r="1601" spans="1:5" x14ac:dyDescent="0.3">
      <c r="A1601">
        <v>43216</v>
      </c>
      <c r="B1601">
        <v>83.2</v>
      </c>
      <c r="E1601">
        <v>9463278</v>
      </c>
    </row>
    <row r="1602" spans="1:5" x14ac:dyDescent="0.3">
      <c r="A1602">
        <v>43215</v>
      </c>
      <c r="B1602">
        <v>82.16</v>
      </c>
      <c r="E1602">
        <v>8068798</v>
      </c>
    </row>
    <row r="1603" spans="1:5" x14ac:dyDescent="0.3">
      <c r="A1603">
        <v>43214</v>
      </c>
      <c r="B1603">
        <v>81.790000000000006</v>
      </c>
      <c r="E1603">
        <v>8904776</v>
      </c>
    </row>
    <row r="1604" spans="1:5" x14ac:dyDescent="0.3">
      <c r="A1604">
        <v>43213</v>
      </c>
      <c r="B1604">
        <v>82.41</v>
      </c>
      <c r="E1604">
        <v>9257292</v>
      </c>
    </row>
    <row r="1605" spans="1:5" x14ac:dyDescent="0.3">
      <c r="A1605">
        <v>43210</v>
      </c>
      <c r="B1605">
        <v>82.09</v>
      </c>
      <c r="E1605">
        <v>5250506</v>
      </c>
    </row>
    <row r="1606" spans="1:5" x14ac:dyDescent="0.3">
      <c r="A1606">
        <v>43209</v>
      </c>
      <c r="B1606">
        <v>82.53</v>
      </c>
      <c r="E1606">
        <v>5833634</v>
      </c>
    </row>
    <row r="1607" spans="1:5" x14ac:dyDescent="0.3">
      <c r="A1607">
        <v>43208</v>
      </c>
      <c r="B1607">
        <v>83.23</v>
      </c>
      <c r="E1607">
        <v>4704510</v>
      </c>
    </row>
    <row r="1608" spans="1:5" x14ac:dyDescent="0.3">
      <c r="A1608">
        <v>43207</v>
      </c>
      <c r="B1608">
        <v>83.16</v>
      </c>
      <c r="E1608">
        <v>6500915</v>
      </c>
    </row>
    <row r="1609" spans="1:5" x14ac:dyDescent="0.3">
      <c r="A1609">
        <v>43206</v>
      </c>
      <c r="B1609">
        <v>82.52</v>
      </c>
      <c r="E1609">
        <v>7217208</v>
      </c>
    </row>
    <row r="1610" spans="1:5" x14ac:dyDescent="0.3">
      <c r="A1610">
        <v>43203</v>
      </c>
      <c r="B1610">
        <v>81.87</v>
      </c>
      <c r="E1610">
        <v>7837028</v>
      </c>
    </row>
    <row r="1611" spans="1:5" x14ac:dyDescent="0.3">
      <c r="A1611">
        <v>43202</v>
      </c>
      <c r="B1611">
        <v>81.91</v>
      </c>
      <c r="E1611">
        <v>5096902</v>
      </c>
    </row>
    <row r="1612" spans="1:5" x14ac:dyDescent="0.3">
      <c r="A1612">
        <v>43201</v>
      </c>
      <c r="B1612">
        <v>81.36</v>
      </c>
      <c r="E1612">
        <v>6205752</v>
      </c>
    </row>
    <row r="1613" spans="1:5" x14ac:dyDescent="0.3">
      <c r="A1613">
        <v>43200</v>
      </c>
      <c r="B1613">
        <v>82.03</v>
      </c>
      <c r="E1613">
        <v>8240833</v>
      </c>
    </row>
    <row r="1614" spans="1:5" x14ac:dyDescent="0.3">
      <c r="A1614">
        <v>43199</v>
      </c>
      <c r="B1614">
        <v>80.67</v>
      </c>
      <c r="E1614">
        <v>6952645</v>
      </c>
    </row>
    <row r="1615" spans="1:5" x14ac:dyDescent="0.3">
      <c r="A1615">
        <v>43196</v>
      </c>
      <c r="B1615">
        <v>79.88</v>
      </c>
      <c r="E1615">
        <v>12171809</v>
      </c>
    </row>
    <row r="1616" spans="1:5" x14ac:dyDescent="0.3">
      <c r="A1616">
        <v>43195</v>
      </c>
      <c r="B1616">
        <v>81.849999999999994</v>
      </c>
      <c r="E1616">
        <v>8031346</v>
      </c>
    </row>
    <row r="1617" spans="1:5" x14ac:dyDescent="0.3">
      <c r="A1617">
        <v>43194</v>
      </c>
      <c r="B1617">
        <v>81.91</v>
      </c>
      <c r="E1617">
        <v>9085808</v>
      </c>
    </row>
    <row r="1618" spans="1:5" x14ac:dyDescent="0.3">
      <c r="A1618">
        <v>43193</v>
      </c>
      <c r="B1618">
        <v>80.760000000000005</v>
      </c>
      <c r="E1618">
        <v>8590726</v>
      </c>
    </row>
    <row r="1619" spans="1:5" x14ac:dyDescent="0.3">
      <c r="A1619">
        <v>43192</v>
      </c>
      <c r="B1619">
        <v>79.55</v>
      </c>
      <c r="E1619">
        <v>11364927</v>
      </c>
    </row>
    <row r="1620" spans="1:5" x14ac:dyDescent="0.3">
      <c r="A1620">
        <v>43188</v>
      </c>
      <c r="B1620">
        <v>81.400000000000006</v>
      </c>
      <c r="E1620">
        <v>6926405</v>
      </c>
    </row>
    <row r="1621" spans="1:5" x14ac:dyDescent="0.3">
      <c r="A1621">
        <v>43187</v>
      </c>
      <c r="B1621">
        <v>80.790000000000006</v>
      </c>
      <c r="E1621">
        <v>10146839</v>
      </c>
    </row>
    <row r="1622" spans="1:5" x14ac:dyDescent="0.3">
      <c r="A1622">
        <v>43186</v>
      </c>
      <c r="B1622">
        <v>80.36</v>
      </c>
      <c r="E1622">
        <v>10948416</v>
      </c>
    </row>
    <row r="1623" spans="1:5" x14ac:dyDescent="0.3">
      <c r="A1623">
        <v>43185</v>
      </c>
      <c r="B1623">
        <v>81.319999999999993</v>
      </c>
      <c r="E1623">
        <v>9183474</v>
      </c>
    </row>
    <row r="1624" spans="1:5" x14ac:dyDescent="0.3">
      <c r="A1624">
        <v>43182</v>
      </c>
      <c r="B1624">
        <v>79.67</v>
      </c>
      <c r="E1624">
        <v>11048955</v>
      </c>
    </row>
    <row r="1625" spans="1:5" x14ac:dyDescent="0.3">
      <c r="A1625">
        <v>43181</v>
      </c>
      <c r="B1625">
        <v>81.36</v>
      </c>
      <c r="E1625">
        <v>14648453</v>
      </c>
    </row>
    <row r="1626" spans="1:5" x14ac:dyDescent="0.3">
      <c r="A1626">
        <v>43180</v>
      </c>
      <c r="B1626">
        <v>83.77</v>
      </c>
      <c r="E1626">
        <v>5498739</v>
      </c>
    </row>
    <row r="1627" spans="1:5" x14ac:dyDescent="0.3">
      <c r="A1627">
        <v>43179</v>
      </c>
      <c r="B1627">
        <v>84.13</v>
      </c>
      <c r="E1627">
        <v>5534438</v>
      </c>
    </row>
    <row r="1628" spans="1:5" x14ac:dyDescent="0.3">
      <c r="A1628">
        <v>43178</v>
      </c>
      <c r="B1628">
        <v>84.01</v>
      </c>
      <c r="E1628">
        <v>7190194</v>
      </c>
    </row>
    <row r="1629" spans="1:5" x14ac:dyDescent="0.3">
      <c r="A1629">
        <v>43175</v>
      </c>
      <c r="B1629">
        <v>85.39</v>
      </c>
      <c r="E1629">
        <v>7067672</v>
      </c>
    </row>
    <row r="1630" spans="1:5" x14ac:dyDescent="0.3">
      <c r="A1630">
        <v>43174</v>
      </c>
      <c r="B1630">
        <v>85.69</v>
      </c>
      <c r="E1630">
        <v>5883145</v>
      </c>
    </row>
    <row r="1631" spans="1:5" x14ac:dyDescent="0.3">
      <c r="A1631">
        <v>43173</v>
      </c>
      <c r="B1631">
        <v>85.83</v>
      </c>
      <c r="E1631">
        <v>9416354</v>
      </c>
    </row>
    <row r="1632" spans="1:5" x14ac:dyDescent="0.3">
      <c r="A1632">
        <v>43172</v>
      </c>
      <c r="B1632">
        <v>86.25</v>
      </c>
      <c r="E1632">
        <v>6400683</v>
      </c>
    </row>
    <row r="1633" spans="1:5" x14ac:dyDescent="0.3">
      <c r="A1633">
        <v>43171</v>
      </c>
      <c r="B1633">
        <v>86.14</v>
      </c>
      <c r="E1633">
        <v>5760183</v>
      </c>
    </row>
    <row r="1634" spans="1:5" x14ac:dyDescent="0.3">
      <c r="A1634">
        <v>43168</v>
      </c>
      <c r="B1634">
        <v>86.51</v>
      </c>
      <c r="E1634">
        <v>8253094</v>
      </c>
    </row>
    <row r="1635" spans="1:5" x14ac:dyDescent="0.3">
      <c r="A1635">
        <v>43167</v>
      </c>
      <c r="B1635">
        <v>85.28</v>
      </c>
      <c r="E1635">
        <v>6402977</v>
      </c>
    </row>
    <row r="1636" spans="1:5" x14ac:dyDescent="0.3">
      <c r="A1636">
        <v>43166</v>
      </c>
      <c r="B1636">
        <v>84.71</v>
      </c>
      <c r="E1636">
        <v>6868154</v>
      </c>
    </row>
    <row r="1637" spans="1:5" x14ac:dyDescent="0.3">
      <c r="A1637">
        <v>43165</v>
      </c>
      <c r="B1637">
        <v>84.28</v>
      </c>
      <c r="E1637">
        <v>9573287</v>
      </c>
    </row>
    <row r="1638" spans="1:5" x14ac:dyDescent="0.3">
      <c r="A1638">
        <v>43164</v>
      </c>
      <c r="B1638">
        <v>84.4</v>
      </c>
      <c r="E1638">
        <v>11028818</v>
      </c>
    </row>
    <row r="1639" spans="1:5" x14ac:dyDescent="0.3">
      <c r="A1639">
        <v>43161</v>
      </c>
      <c r="B1639">
        <v>83.64</v>
      </c>
      <c r="E1639">
        <v>11205969</v>
      </c>
    </row>
    <row r="1640" spans="1:5" x14ac:dyDescent="0.3">
      <c r="A1640">
        <v>43160</v>
      </c>
      <c r="B1640">
        <v>82.8</v>
      </c>
      <c r="E1640">
        <v>12720268</v>
      </c>
    </row>
    <row r="1641" spans="1:5" x14ac:dyDescent="0.3">
      <c r="A1641">
        <v>43159</v>
      </c>
      <c r="B1641">
        <v>84.14</v>
      </c>
      <c r="E1641">
        <v>6279035</v>
      </c>
    </row>
    <row r="1642" spans="1:5" x14ac:dyDescent="0.3">
      <c r="A1642">
        <v>43158</v>
      </c>
      <c r="B1642">
        <v>85.51</v>
      </c>
      <c r="E1642">
        <v>7460688</v>
      </c>
    </row>
    <row r="1643" spans="1:5" x14ac:dyDescent="0.3">
      <c r="A1643">
        <v>43157</v>
      </c>
      <c r="B1643">
        <v>86.41</v>
      </c>
      <c r="E1643">
        <v>6266120</v>
      </c>
    </row>
    <row r="1644" spans="1:5" x14ac:dyDescent="0.3">
      <c r="A1644">
        <v>43154</v>
      </c>
      <c r="B1644">
        <v>85.33</v>
      </c>
      <c r="E1644">
        <v>5498544</v>
      </c>
    </row>
    <row r="1645" spans="1:5" x14ac:dyDescent="0.3">
      <c r="A1645">
        <v>43153</v>
      </c>
      <c r="B1645">
        <v>83.99</v>
      </c>
      <c r="E1645">
        <v>6316117</v>
      </c>
    </row>
    <row r="1646" spans="1:5" x14ac:dyDescent="0.3">
      <c r="A1646">
        <v>43152</v>
      </c>
      <c r="B1646">
        <v>84.12</v>
      </c>
      <c r="E1646">
        <v>9417367</v>
      </c>
    </row>
    <row r="1647" spans="1:5" x14ac:dyDescent="0.3">
      <c r="A1647">
        <v>43151</v>
      </c>
      <c r="B1647">
        <v>84.47</v>
      </c>
      <c r="E1647">
        <v>8872089</v>
      </c>
    </row>
    <row r="1648" spans="1:5" x14ac:dyDescent="0.3">
      <c r="A1648">
        <v>43147</v>
      </c>
      <c r="B1648">
        <v>85.41</v>
      </c>
      <c r="E1648">
        <v>9322953</v>
      </c>
    </row>
    <row r="1649" spans="1:5" x14ac:dyDescent="0.3">
      <c r="A1649">
        <v>43146</v>
      </c>
      <c r="B1649">
        <v>84.8</v>
      </c>
      <c r="E1649">
        <v>9519095</v>
      </c>
    </row>
    <row r="1650" spans="1:5" x14ac:dyDescent="0.3">
      <c r="A1650">
        <v>43145</v>
      </c>
      <c r="B1650">
        <v>83.87</v>
      </c>
      <c r="E1650">
        <v>10110811</v>
      </c>
    </row>
    <row r="1651" spans="1:5" x14ac:dyDescent="0.3">
      <c r="A1651">
        <v>43144</v>
      </c>
      <c r="B1651">
        <v>82.93</v>
      </c>
      <c r="E1651">
        <v>8415182</v>
      </c>
    </row>
    <row r="1652" spans="1:5" x14ac:dyDescent="0.3">
      <c r="A1652">
        <v>43143</v>
      </c>
      <c r="B1652">
        <v>82.87</v>
      </c>
      <c r="E1652">
        <v>13389160</v>
      </c>
    </row>
    <row r="1653" spans="1:5" x14ac:dyDescent="0.3">
      <c r="A1653">
        <v>43140</v>
      </c>
      <c r="B1653">
        <v>82.1</v>
      </c>
      <c r="E1653">
        <v>35535741</v>
      </c>
    </row>
    <row r="1654" spans="1:5" x14ac:dyDescent="0.3">
      <c r="A1654">
        <v>43139</v>
      </c>
      <c r="B1654">
        <v>80.95</v>
      </c>
      <c r="E1654">
        <v>20252474</v>
      </c>
    </row>
    <row r="1655" spans="1:5" x14ac:dyDescent="0.3">
      <c r="A1655">
        <v>43138</v>
      </c>
      <c r="B1655">
        <v>83.86</v>
      </c>
      <c r="E1655">
        <v>17337953</v>
      </c>
    </row>
    <row r="1656" spans="1:5" x14ac:dyDescent="0.3">
      <c r="A1656">
        <v>43137</v>
      </c>
      <c r="B1656">
        <v>83.96</v>
      </c>
      <c r="E1656">
        <v>33313394</v>
      </c>
    </row>
    <row r="1657" spans="1:5" x14ac:dyDescent="0.3">
      <c r="A1657">
        <v>43136</v>
      </c>
      <c r="B1657">
        <v>83.04</v>
      </c>
      <c r="E1657">
        <v>34979844</v>
      </c>
    </row>
    <row r="1658" spans="1:5" x14ac:dyDescent="0.3">
      <c r="A1658">
        <v>43133</v>
      </c>
      <c r="B1658">
        <v>86.89</v>
      </c>
      <c r="E1658">
        <v>10539187</v>
      </c>
    </row>
    <row r="1659" spans="1:5" x14ac:dyDescent="0.3">
      <c r="A1659">
        <v>43132</v>
      </c>
      <c r="B1659">
        <v>88.13</v>
      </c>
      <c r="E1659">
        <v>12848665</v>
      </c>
    </row>
    <row r="1660" spans="1:5" x14ac:dyDescent="0.3">
      <c r="A1660">
        <v>43131</v>
      </c>
      <c r="B1660">
        <v>88.1</v>
      </c>
      <c r="E1660">
        <v>15872439</v>
      </c>
    </row>
    <row r="1661" spans="1:5" x14ac:dyDescent="0.3">
      <c r="A1661">
        <v>43130</v>
      </c>
      <c r="B1661">
        <v>89.37</v>
      </c>
      <c r="E1661">
        <v>14270628</v>
      </c>
    </row>
    <row r="1662" spans="1:5" x14ac:dyDescent="0.3">
      <c r="A1662">
        <v>43129</v>
      </c>
      <c r="B1662">
        <v>91.29</v>
      </c>
      <c r="E1662">
        <v>12643752</v>
      </c>
    </row>
    <row r="1663" spans="1:5" x14ac:dyDescent="0.3">
      <c r="A1663">
        <v>43126</v>
      </c>
      <c r="B1663">
        <v>91.54</v>
      </c>
      <c r="E1663">
        <v>9784419</v>
      </c>
    </row>
    <row r="1664" spans="1:5" x14ac:dyDescent="0.3">
      <c r="A1664">
        <v>43125</v>
      </c>
      <c r="B1664">
        <v>89.61</v>
      </c>
      <c r="E1664">
        <v>6339257</v>
      </c>
    </row>
    <row r="1665" spans="1:5" x14ac:dyDescent="0.3">
      <c r="A1665">
        <v>43124</v>
      </c>
      <c r="B1665">
        <v>88.85</v>
      </c>
      <c r="E1665">
        <v>8291063</v>
      </c>
    </row>
    <row r="1666" spans="1:5" x14ac:dyDescent="0.3">
      <c r="A1666">
        <v>43123</v>
      </c>
      <c r="B1666">
        <v>88.59</v>
      </c>
      <c r="E1666">
        <v>7637626</v>
      </c>
    </row>
    <row r="1667" spans="1:5" x14ac:dyDescent="0.3">
      <c r="A1667">
        <v>43122</v>
      </c>
      <c r="B1667">
        <v>89.02</v>
      </c>
      <c r="E1667">
        <v>11152504</v>
      </c>
    </row>
    <row r="1668" spans="1:5" x14ac:dyDescent="0.3">
      <c r="A1668">
        <v>43119</v>
      </c>
      <c r="B1668">
        <v>88.44</v>
      </c>
      <c r="E1668">
        <v>4802430</v>
      </c>
    </row>
    <row r="1669" spans="1:5" x14ac:dyDescent="0.3">
      <c r="A1669">
        <v>43118</v>
      </c>
      <c r="B1669">
        <v>88.11</v>
      </c>
      <c r="E1669">
        <v>7954811</v>
      </c>
    </row>
    <row r="1670" spans="1:5" x14ac:dyDescent="0.3">
      <c r="A1670">
        <v>43117</v>
      </c>
      <c r="B1670">
        <v>88.09</v>
      </c>
      <c r="E1670">
        <v>7214557</v>
      </c>
    </row>
    <row r="1671" spans="1:5" x14ac:dyDescent="0.3">
      <c r="A1671">
        <v>43116</v>
      </c>
      <c r="B1671">
        <v>87.25</v>
      </c>
      <c r="E1671">
        <v>8920043</v>
      </c>
    </row>
    <row r="1672" spans="1:5" x14ac:dyDescent="0.3">
      <c r="A1672">
        <v>43112</v>
      </c>
      <c r="B1672">
        <v>86.82</v>
      </c>
      <c r="E1672">
        <v>5391784</v>
      </c>
    </row>
    <row r="1673" spans="1:5" x14ac:dyDescent="0.3">
      <c r="A1673">
        <v>43111</v>
      </c>
      <c r="B1673">
        <v>86.16</v>
      </c>
      <c r="E1673">
        <v>4247768</v>
      </c>
    </row>
    <row r="1674" spans="1:5" x14ac:dyDescent="0.3">
      <c r="A1674">
        <v>43110</v>
      </c>
      <c r="B1674">
        <v>85.79</v>
      </c>
      <c r="E1674">
        <v>10835795</v>
      </c>
    </row>
    <row r="1675" spans="1:5" x14ac:dyDescent="0.3">
      <c r="A1675">
        <v>43109</v>
      </c>
      <c r="B1675">
        <v>85.94</v>
      </c>
      <c r="E1675">
        <v>6962937</v>
      </c>
    </row>
    <row r="1676" spans="1:5" x14ac:dyDescent="0.3">
      <c r="A1676">
        <v>43108</v>
      </c>
      <c r="B1676">
        <v>84.94</v>
      </c>
      <c r="E1676">
        <v>5167335</v>
      </c>
    </row>
    <row r="1677" spans="1:5" x14ac:dyDescent="0.3">
      <c r="A1677">
        <v>43105</v>
      </c>
      <c r="B1677">
        <v>85.25</v>
      </c>
      <c r="E1677">
        <v>7579284</v>
      </c>
    </row>
    <row r="1678" spans="1:5" x14ac:dyDescent="0.3">
      <c r="A1678">
        <v>43104</v>
      </c>
      <c r="B1678">
        <v>84.53</v>
      </c>
      <c r="E1678">
        <v>7762520</v>
      </c>
    </row>
    <row r="1679" spans="1:5" x14ac:dyDescent="0.3">
      <c r="A1679">
        <v>43103</v>
      </c>
      <c r="B1679">
        <v>84.41</v>
      </c>
      <c r="E1679">
        <v>7606500</v>
      </c>
    </row>
    <row r="1680" spans="1:5" x14ac:dyDescent="0.3">
      <c r="A1680">
        <v>43102</v>
      </c>
      <c r="B1680">
        <v>83.61</v>
      </c>
      <c r="E1680">
        <v>6708904</v>
      </c>
    </row>
    <row r="1681" spans="1:5" x14ac:dyDescent="0.3">
      <c r="A1681">
        <v>43098</v>
      </c>
      <c r="B1681">
        <v>82.68</v>
      </c>
      <c r="E1681">
        <v>4877164</v>
      </c>
    </row>
    <row r="1682" spans="1:5" x14ac:dyDescent="0.3">
      <c r="A1682">
        <v>43097</v>
      </c>
      <c r="B1682">
        <v>83.19</v>
      </c>
      <c r="E1682">
        <v>5380553</v>
      </c>
    </row>
    <row r="1683" spans="1:5" x14ac:dyDescent="0.3">
      <c r="A1683">
        <v>43096</v>
      </c>
      <c r="B1683">
        <v>83.07</v>
      </c>
      <c r="E1683">
        <v>4053305</v>
      </c>
    </row>
    <row r="1684" spans="1:5" x14ac:dyDescent="0.3">
      <c r="A1684">
        <v>43095</v>
      </c>
      <c r="B1684">
        <v>82.93</v>
      </c>
      <c r="E1684">
        <v>2504110</v>
      </c>
    </row>
    <row r="1685" spans="1:5" x14ac:dyDescent="0.3">
      <c r="A1685">
        <v>43091</v>
      </c>
      <c r="B1685">
        <v>82.91</v>
      </c>
      <c r="E1685">
        <v>7023606</v>
      </c>
    </row>
    <row r="1686" spans="1:5" x14ac:dyDescent="0.3">
      <c r="A1686">
        <v>43090</v>
      </c>
      <c r="B1686">
        <v>83.18</v>
      </c>
      <c r="E1686">
        <v>4304185</v>
      </c>
    </row>
    <row r="1687" spans="1:5" x14ac:dyDescent="0.3">
      <c r="A1687">
        <v>43089</v>
      </c>
      <c r="B1687">
        <v>83.37</v>
      </c>
      <c r="E1687">
        <v>4686673</v>
      </c>
    </row>
    <row r="1688" spans="1:5" x14ac:dyDescent="0.3">
      <c r="A1688">
        <v>43088</v>
      </c>
      <c r="B1688">
        <v>83.64</v>
      </c>
      <c r="E1688">
        <v>4777141</v>
      </c>
    </row>
    <row r="1689" spans="1:5" x14ac:dyDescent="0.3">
      <c r="A1689">
        <v>43087</v>
      </c>
      <c r="B1689">
        <v>83.74</v>
      </c>
      <c r="E1689">
        <v>5655404</v>
      </c>
    </row>
    <row r="1690" spans="1:5" x14ac:dyDescent="0.3">
      <c r="A1690">
        <v>43084</v>
      </c>
      <c r="B1690">
        <v>83.71</v>
      </c>
      <c r="E1690">
        <v>8012239</v>
      </c>
    </row>
    <row r="1691" spans="1:5" x14ac:dyDescent="0.3">
      <c r="A1691">
        <v>43083</v>
      </c>
      <c r="B1691">
        <v>83.13</v>
      </c>
      <c r="E1691">
        <v>6772081</v>
      </c>
    </row>
    <row r="1692" spans="1:5" x14ac:dyDescent="0.3">
      <c r="A1692">
        <v>43082</v>
      </c>
      <c r="B1692">
        <v>83.98</v>
      </c>
      <c r="E1692">
        <v>8459771</v>
      </c>
    </row>
    <row r="1693" spans="1:5" x14ac:dyDescent="0.3">
      <c r="A1693">
        <v>43081</v>
      </c>
      <c r="B1693">
        <v>83.69</v>
      </c>
      <c r="E1693">
        <v>6068627</v>
      </c>
    </row>
    <row r="1694" spans="1:5" x14ac:dyDescent="0.3">
      <c r="A1694">
        <v>43080</v>
      </c>
      <c r="B1694">
        <v>83.36</v>
      </c>
      <c r="E1694">
        <v>6588637</v>
      </c>
    </row>
    <row r="1695" spans="1:5" x14ac:dyDescent="0.3">
      <c r="A1695">
        <v>43077</v>
      </c>
      <c r="B1695">
        <v>83.01</v>
      </c>
      <c r="E1695">
        <v>8444114</v>
      </c>
    </row>
    <row r="1696" spans="1:5" x14ac:dyDescent="0.3">
      <c r="A1696">
        <v>43076</v>
      </c>
      <c r="B1696">
        <v>82.09</v>
      </c>
      <c r="E1696">
        <v>3979212</v>
      </c>
    </row>
    <row r="1697" spans="1:5" x14ac:dyDescent="0.3">
      <c r="A1697">
        <v>43075</v>
      </c>
      <c r="B1697">
        <v>82.07</v>
      </c>
      <c r="E1697">
        <v>8532978</v>
      </c>
    </row>
    <row r="1698" spans="1:5" x14ac:dyDescent="0.3">
      <c r="A1698">
        <v>43074</v>
      </c>
      <c r="B1698">
        <v>82.14</v>
      </c>
      <c r="E1698">
        <v>13241033</v>
      </c>
    </row>
    <row r="1699" spans="1:5" x14ac:dyDescent="0.3">
      <c r="A1699">
        <v>43073</v>
      </c>
      <c r="B1699">
        <v>82.28</v>
      </c>
      <c r="E1699">
        <v>9770338</v>
      </c>
    </row>
    <row r="1700" spans="1:5" x14ac:dyDescent="0.3">
      <c r="A1700">
        <v>43070</v>
      </c>
      <c r="B1700">
        <v>83.3</v>
      </c>
      <c r="E1700">
        <v>15315398</v>
      </c>
    </row>
    <row r="1701" spans="1:5" x14ac:dyDescent="0.3">
      <c r="A1701">
        <v>43069</v>
      </c>
      <c r="B1701">
        <v>83.47</v>
      </c>
      <c r="E1701">
        <v>10639564</v>
      </c>
    </row>
    <row r="1702" spans="1:5" x14ac:dyDescent="0.3">
      <c r="A1702">
        <v>43068</v>
      </c>
      <c r="B1702">
        <v>82.85</v>
      </c>
      <c r="E1702">
        <v>8144634</v>
      </c>
    </row>
    <row r="1703" spans="1:5" x14ac:dyDescent="0.3">
      <c r="A1703">
        <v>43067</v>
      </c>
      <c r="B1703">
        <v>82.44</v>
      </c>
      <c r="E1703">
        <v>8290415</v>
      </c>
    </row>
    <row r="1704" spans="1:5" x14ac:dyDescent="0.3">
      <c r="A1704">
        <v>43066</v>
      </c>
      <c r="B1704">
        <v>81.84</v>
      </c>
      <c r="E1704">
        <v>4241438</v>
      </c>
    </row>
    <row r="1705" spans="1:5" x14ac:dyDescent="0.3">
      <c r="A1705">
        <v>43063</v>
      </c>
      <c r="B1705">
        <v>81.77</v>
      </c>
      <c r="E1705">
        <v>1650633</v>
      </c>
    </row>
    <row r="1706" spans="1:5" x14ac:dyDescent="0.3">
      <c r="A1706">
        <v>43061</v>
      </c>
      <c r="B1706">
        <v>81.58</v>
      </c>
      <c r="E1706">
        <v>4853077</v>
      </c>
    </row>
    <row r="1707" spans="1:5" x14ac:dyDescent="0.3">
      <c r="A1707">
        <v>43060</v>
      </c>
      <c r="B1707">
        <v>81.61</v>
      </c>
      <c r="E1707">
        <v>7974451</v>
      </c>
    </row>
    <row r="1708" spans="1:5" x14ac:dyDescent="0.3">
      <c r="A1708">
        <v>43059</v>
      </c>
      <c r="B1708">
        <v>80.900000000000006</v>
      </c>
      <c r="E1708">
        <v>4898452</v>
      </c>
    </row>
    <row r="1709" spans="1:5" x14ac:dyDescent="0.3">
      <c r="A1709">
        <v>43056</v>
      </c>
      <c r="B1709">
        <v>81.239999999999995</v>
      </c>
      <c r="E1709">
        <v>6129753</v>
      </c>
    </row>
    <row r="1710" spans="1:5" x14ac:dyDescent="0.3">
      <c r="A1710">
        <v>43055</v>
      </c>
      <c r="B1710">
        <v>81.56</v>
      </c>
      <c r="E1710">
        <v>4780484</v>
      </c>
    </row>
    <row r="1711" spans="1:5" x14ac:dyDescent="0.3">
      <c r="A1711">
        <v>43054</v>
      </c>
      <c r="B1711">
        <v>80.72</v>
      </c>
      <c r="E1711">
        <v>4952318</v>
      </c>
    </row>
    <row r="1712" spans="1:5" x14ac:dyDescent="0.3">
      <c r="A1712">
        <v>43053</v>
      </c>
      <c r="B1712">
        <v>80.95</v>
      </c>
      <c r="E1712">
        <v>7430107</v>
      </c>
    </row>
    <row r="1713" spans="1:5" x14ac:dyDescent="0.3">
      <c r="A1713">
        <v>43052</v>
      </c>
      <c r="B1713">
        <v>81.28</v>
      </c>
      <c r="E1713">
        <v>4704018</v>
      </c>
    </row>
    <row r="1714" spans="1:5" x14ac:dyDescent="0.3">
      <c r="A1714">
        <v>43049</v>
      </c>
      <c r="B1714">
        <v>81.2</v>
      </c>
      <c r="E1714">
        <v>4826328</v>
      </c>
    </row>
    <row r="1715" spans="1:5" x14ac:dyDescent="0.3">
      <c r="A1715">
        <v>43048</v>
      </c>
      <c r="B1715">
        <v>81.73</v>
      </c>
      <c r="E1715">
        <v>7086392</v>
      </c>
    </row>
    <row r="1716" spans="1:5" x14ac:dyDescent="0.3">
      <c r="A1716">
        <v>43047</v>
      </c>
      <c r="B1716">
        <v>81.72</v>
      </c>
      <c r="E1716">
        <v>6186215</v>
      </c>
    </row>
    <row r="1717" spans="1:5" x14ac:dyDescent="0.3">
      <c r="A1717">
        <v>43046</v>
      </c>
      <c r="B1717">
        <v>81.53</v>
      </c>
      <c r="E1717">
        <v>4439915</v>
      </c>
    </row>
    <row r="1718" spans="1:5" x14ac:dyDescent="0.3">
      <c r="A1718">
        <v>43045</v>
      </c>
      <c r="B1718">
        <v>81.36</v>
      </c>
      <c r="E1718">
        <v>4853232</v>
      </c>
    </row>
    <row r="1719" spans="1:5" x14ac:dyDescent="0.3">
      <c r="A1719">
        <v>43042</v>
      </c>
      <c r="B1719">
        <v>81.61</v>
      </c>
      <c r="E1719">
        <v>6862733</v>
      </c>
    </row>
    <row r="1720" spans="1:5" x14ac:dyDescent="0.3">
      <c r="A1720">
        <v>43041</v>
      </c>
      <c r="B1720">
        <v>80.94</v>
      </c>
      <c r="E1720">
        <v>10200322</v>
      </c>
    </row>
    <row r="1721" spans="1:5" x14ac:dyDescent="0.3">
      <c r="A1721">
        <v>43040</v>
      </c>
      <c r="B1721">
        <v>81.31</v>
      </c>
      <c r="E1721">
        <v>7427810</v>
      </c>
    </row>
    <row r="1722" spans="1:5" x14ac:dyDescent="0.3">
      <c r="A1722">
        <v>43039</v>
      </c>
      <c r="B1722">
        <v>81.11</v>
      </c>
      <c r="E1722">
        <v>6548619</v>
      </c>
    </row>
    <row r="1723" spans="1:5" x14ac:dyDescent="0.3">
      <c r="A1723">
        <v>43038</v>
      </c>
      <c r="B1723">
        <v>81.260000000000005</v>
      </c>
      <c r="E1723">
        <v>5884007</v>
      </c>
    </row>
    <row r="1724" spans="1:5" x14ac:dyDescent="0.3">
      <c r="A1724">
        <v>43035</v>
      </c>
      <c r="B1724">
        <v>82.14</v>
      </c>
      <c r="E1724">
        <v>6121961</v>
      </c>
    </row>
    <row r="1725" spans="1:5" x14ac:dyDescent="0.3">
      <c r="A1725">
        <v>43034</v>
      </c>
      <c r="B1725">
        <v>82.16</v>
      </c>
      <c r="E1725">
        <v>13466887</v>
      </c>
    </row>
    <row r="1726" spans="1:5" x14ac:dyDescent="0.3">
      <c r="A1726">
        <v>43033</v>
      </c>
      <c r="B1726">
        <v>82.99</v>
      </c>
      <c r="E1726">
        <v>6819089</v>
      </c>
    </row>
    <row r="1727" spans="1:5" x14ac:dyDescent="0.3">
      <c r="A1727">
        <v>43032</v>
      </c>
      <c r="B1727">
        <v>83.11</v>
      </c>
      <c r="E1727">
        <v>7145502</v>
      </c>
    </row>
    <row r="1728" spans="1:5" x14ac:dyDescent="0.3">
      <c r="A1728">
        <v>43031</v>
      </c>
      <c r="B1728">
        <v>83.67</v>
      </c>
      <c r="E1728">
        <v>7159559</v>
      </c>
    </row>
    <row r="1729" spans="1:5" x14ac:dyDescent="0.3">
      <c r="A1729">
        <v>43028</v>
      </c>
      <c r="B1729">
        <v>83.88</v>
      </c>
      <c r="E1729">
        <v>6343777</v>
      </c>
    </row>
    <row r="1730" spans="1:5" x14ac:dyDescent="0.3">
      <c r="A1730">
        <v>43027</v>
      </c>
      <c r="B1730">
        <v>83.79</v>
      </c>
      <c r="E1730">
        <v>6410394</v>
      </c>
    </row>
    <row r="1731" spans="1:5" x14ac:dyDescent="0.3">
      <c r="A1731">
        <v>43026</v>
      </c>
      <c r="B1731">
        <v>83.28</v>
      </c>
      <c r="E1731">
        <v>6938689</v>
      </c>
    </row>
    <row r="1732" spans="1:5" x14ac:dyDescent="0.3">
      <c r="A1732">
        <v>43025</v>
      </c>
      <c r="B1732">
        <v>83.16</v>
      </c>
      <c r="E1732">
        <v>8437761</v>
      </c>
    </row>
    <row r="1733" spans="1:5" x14ac:dyDescent="0.3">
      <c r="A1733">
        <v>43024</v>
      </c>
      <c r="B1733">
        <v>82.06</v>
      </c>
      <c r="E1733">
        <v>10219710</v>
      </c>
    </row>
    <row r="1734" spans="1:5" x14ac:dyDescent="0.3">
      <c r="A1734">
        <v>43021</v>
      </c>
      <c r="B1734">
        <v>82.42</v>
      </c>
      <c r="E1734">
        <v>5909628</v>
      </c>
    </row>
    <row r="1735" spans="1:5" x14ac:dyDescent="0.3">
      <c r="A1735">
        <v>43020</v>
      </c>
      <c r="B1735">
        <v>82.63</v>
      </c>
      <c r="E1735">
        <v>4732044</v>
      </c>
    </row>
    <row r="1736" spans="1:5" x14ac:dyDescent="0.3">
      <c r="A1736">
        <v>43019</v>
      </c>
      <c r="B1736">
        <v>82.72</v>
      </c>
      <c r="E1736">
        <v>4031596</v>
      </c>
    </row>
    <row r="1737" spans="1:5" x14ac:dyDescent="0.3">
      <c r="A1737">
        <v>43018</v>
      </c>
      <c r="B1737">
        <v>82.56</v>
      </c>
      <c r="E1737">
        <v>4037741</v>
      </c>
    </row>
    <row r="1738" spans="1:5" x14ac:dyDescent="0.3">
      <c r="A1738">
        <v>43017</v>
      </c>
      <c r="B1738">
        <v>82.37</v>
      </c>
      <c r="E1738">
        <v>4558776</v>
      </c>
    </row>
    <row r="1739" spans="1:5" x14ac:dyDescent="0.3">
      <c r="A1739">
        <v>43014</v>
      </c>
      <c r="B1739">
        <v>82.89</v>
      </c>
      <c r="E1739">
        <v>4035940</v>
      </c>
    </row>
    <row r="1740" spans="1:5" x14ac:dyDescent="0.3">
      <c r="A1740">
        <v>43013</v>
      </c>
      <c r="B1740">
        <v>83</v>
      </c>
      <c r="E1740">
        <v>7709648</v>
      </c>
    </row>
    <row r="1741" spans="1:5" x14ac:dyDescent="0.3">
      <c r="A1741">
        <v>43012</v>
      </c>
      <c r="B1741">
        <v>82.94</v>
      </c>
      <c r="E1741">
        <v>3291140</v>
      </c>
    </row>
    <row r="1742" spans="1:5" x14ac:dyDescent="0.3">
      <c r="A1742">
        <v>43011</v>
      </c>
      <c r="B1742">
        <v>82.54</v>
      </c>
      <c r="E1742">
        <v>5141700</v>
      </c>
    </row>
    <row r="1743" spans="1:5" x14ac:dyDescent="0.3">
      <c r="A1743">
        <v>43010</v>
      </c>
      <c r="B1743">
        <v>82.56</v>
      </c>
      <c r="E1743">
        <v>8764865</v>
      </c>
    </row>
    <row r="1744" spans="1:5" x14ac:dyDescent="0.3">
      <c r="A1744">
        <v>43007</v>
      </c>
      <c r="B1744">
        <v>81.73</v>
      </c>
      <c r="E1744">
        <v>6902730</v>
      </c>
    </row>
    <row r="1745" spans="1:5" x14ac:dyDescent="0.3">
      <c r="A1745">
        <v>43006</v>
      </c>
      <c r="B1745">
        <v>81.25</v>
      </c>
      <c r="E1745">
        <v>4229024</v>
      </c>
    </row>
    <row r="1746" spans="1:5" x14ac:dyDescent="0.3">
      <c r="A1746">
        <v>43005</v>
      </c>
      <c r="B1746">
        <v>81.180000000000007</v>
      </c>
      <c r="E1746">
        <v>5384691</v>
      </c>
    </row>
    <row r="1747" spans="1:5" x14ac:dyDescent="0.3">
      <c r="A1747">
        <v>43004</v>
      </c>
      <c r="B1747">
        <v>81.209999999999994</v>
      </c>
      <c r="E1747">
        <v>4579765</v>
      </c>
    </row>
    <row r="1748" spans="1:5" x14ac:dyDescent="0.3">
      <c r="A1748">
        <v>43003</v>
      </c>
      <c r="B1748">
        <v>81.34</v>
      </c>
      <c r="E1748">
        <v>12439330</v>
      </c>
    </row>
    <row r="1749" spans="1:5" x14ac:dyDescent="0.3">
      <c r="A1749">
        <v>43000</v>
      </c>
      <c r="B1749">
        <v>81.58</v>
      </c>
      <c r="E1749">
        <v>6473284</v>
      </c>
    </row>
    <row r="1750" spans="1:5" x14ac:dyDescent="0.3">
      <c r="A1750">
        <v>42999</v>
      </c>
      <c r="B1750">
        <v>81.58</v>
      </c>
      <c r="E1750">
        <v>4527869</v>
      </c>
    </row>
    <row r="1751" spans="1:5" x14ac:dyDescent="0.3">
      <c r="A1751">
        <v>42998</v>
      </c>
      <c r="B1751">
        <v>82</v>
      </c>
      <c r="E1751">
        <v>5101780</v>
      </c>
    </row>
    <row r="1752" spans="1:5" x14ac:dyDescent="0.3">
      <c r="A1752">
        <v>42997</v>
      </c>
      <c r="B1752">
        <v>81.92</v>
      </c>
      <c r="E1752">
        <v>7329150</v>
      </c>
    </row>
    <row r="1753" spans="1:5" x14ac:dyDescent="0.3">
      <c r="A1753">
        <v>42996</v>
      </c>
      <c r="B1753">
        <v>82.57</v>
      </c>
      <c r="E1753">
        <v>7783052</v>
      </c>
    </row>
    <row r="1754" spans="1:5" x14ac:dyDescent="0.3">
      <c r="A1754">
        <v>42993</v>
      </c>
      <c r="B1754">
        <v>82.59</v>
      </c>
      <c r="E1754">
        <v>7091336</v>
      </c>
    </row>
    <row r="1755" spans="1:5" x14ac:dyDescent="0.3">
      <c r="A1755">
        <v>42992</v>
      </c>
      <c r="B1755">
        <v>83.16</v>
      </c>
      <c r="E1755">
        <v>6373776</v>
      </c>
    </row>
    <row r="1756" spans="1:5" x14ac:dyDescent="0.3">
      <c r="A1756">
        <v>42991</v>
      </c>
      <c r="B1756">
        <v>83.05</v>
      </c>
      <c r="E1756">
        <v>5873781</v>
      </c>
    </row>
    <row r="1757" spans="1:5" x14ac:dyDescent="0.3">
      <c r="A1757">
        <v>42990</v>
      </c>
      <c r="B1757">
        <v>83.36</v>
      </c>
      <c r="E1757">
        <v>6984789</v>
      </c>
    </row>
    <row r="1758" spans="1:5" x14ac:dyDescent="0.3">
      <c r="A1758">
        <v>42989</v>
      </c>
      <c r="B1758">
        <v>83.18</v>
      </c>
      <c r="E1758">
        <v>6286176</v>
      </c>
    </row>
    <row r="1759" spans="1:5" x14ac:dyDescent="0.3">
      <c r="A1759">
        <v>42986</v>
      </c>
      <c r="B1759">
        <v>82.54</v>
      </c>
      <c r="E1759">
        <v>4302627</v>
      </c>
    </row>
    <row r="1760" spans="1:5" x14ac:dyDescent="0.3">
      <c r="A1760">
        <v>42985</v>
      </c>
      <c r="B1760">
        <v>82.17</v>
      </c>
      <c r="E1760">
        <v>7250995</v>
      </c>
    </row>
    <row r="1761" spans="1:5" x14ac:dyDescent="0.3">
      <c r="A1761">
        <v>42984</v>
      </c>
      <c r="B1761">
        <v>81.27</v>
      </c>
      <c r="E1761">
        <v>8790950</v>
      </c>
    </row>
    <row r="1762" spans="1:5" x14ac:dyDescent="0.3">
      <c r="A1762">
        <v>42983</v>
      </c>
      <c r="B1762">
        <v>80.88</v>
      </c>
      <c r="E1762">
        <v>8076875</v>
      </c>
    </row>
    <row r="1763" spans="1:5" x14ac:dyDescent="0.3">
      <c r="A1763">
        <v>42979</v>
      </c>
      <c r="B1763">
        <v>81.23</v>
      </c>
      <c r="E1763">
        <v>6471618</v>
      </c>
    </row>
    <row r="1764" spans="1:5" x14ac:dyDescent="0.3">
      <c r="A1764">
        <v>42978</v>
      </c>
      <c r="B1764">
        <v>81.290000000000006</v>
      </c>
      <c r="E1764">
        <v>6987189</v>
      </c>
    </row>
    <row r="1765" spans="1:5" x14ac:dyDescent="0.3">
      <c r="A1765">
        <v>42977</v>
      </c>
      <c r="B1765">
        <v>79.930000000000007</v>
      </c>
      <c r="E1765">
        <v>3667897</v>
      </c>
    </row>
    <row r="1766" spans="1:5" x14ac:dyDescent="0.3">
      <c r="A1766">
        <v>42976</v>
      </c>
      <c r="B1766">
        <v>79.52</v>
      </c>
      <c r="E1766">
        <v>4243532</v>
      </c>
    </row>
    <row r="1767" spans="1:5" x14ac:dyDescent="0.3">
      <c r="A1767">
        <v>42975</v>
      </c>
      <c r="B1767">
        <v>79.37</v>
      </c>
      <c r="E1767">
        <v>7432771</v>
      </c>
    </row>
    <row r="1768" spans="1:5" x14ac:dyDescent="0.3">
      <c r="A1768">
        <v>42972</v>
      </c>
      <c r="B1768">
        <v>78.95</v>
      </c>
      <c r="E1768">
        <v>5476522</v>
      </c>
    </row>
    <row r="1769" spans="1:5" x14ac:dyDescent="0.3">
      <c r="A1769">
        <v>42971</v>
      </c>
      <c r="B1769">
        <v>78.930000000000007</v>
      </c>
      <c r="E1769">
        <v>5502816</v>
      </c>
    </row>
    <row r="1770" spans="1:5" x14ac:dyDescent="0.3">
      <c r="A1770">
        <v>42970</v>
      </c>
      <c r="B1770">
        <v>78.7</v>
      </c>
      <c r="E1770">
        <v>5662539</v>
      </c>
    </row>
    <row r="1771" spans="1:5" x14ac:dyDescent="0.3">
      <c r="A1771">
        <v>42969</v>
      </c>
      <c r="B1771">
        <v>79.3</v>
      </c>
      <c r="E1771">
        <v>5455500</v>
      </c>
    </row>
    <row r="1772" spans="1:5" x14ac:dyDescent="0.3">
      <c r="A1772">
        <v>42968</v>
      </c>
      <c r="B1772">
        <v>78.349999999999994</v>
      </c>
      <c r="E1772">
        <v>10268993</v>
      </c>
    </row>
    <row r="1773" spans="1:5" x14ac:dyDescent="0.3">
      <c r="A1773">
        <v>42965</v>
      </c>
      <c r="B1773">
        <v>78</v>
      </c>
      <c r="E1773">
        <v>8434552</v>
      </c>
    </row>
    <row r="1774" spans="1:5" x14ac:dyDescent="0.3">
      <c r="A1774">
        <v>42964</v>
      </c>
      <c r="B1774">
        <v>78.36</v>
      </c>
      <c r="E1774">
        <v>7133350</v>
      </c>
    </row>
    <row r="1775" spans="1:5" x14ac:dyDescent="0.3">
      <c r="A1775">
        <v>42963</v>
      </c>
      <c r="B1775">
        <v>79.349999999999994</v>
      </c>
      <c r="E1775">
        <v>3756895</v>
      </c>
    </row>
    <row r="1776" spans="1:5" x14ac:dyDescent="0.3">
      <c r="A1776">
        <v>42962</v>
      </c>
      <c r="B1776">
        <v>79.13</v>
      </c>
      <c r="E1776">
        <v>4653777</v>
      </c>
    </row>
    <row r="1777" spans="1:5" x14ac:dyDescent="0.3">
      <c r="A1777">
        <v>42961</v>
      </c>
      <c r="B1777">
        <v>79.13</v>
      </c>
      <c r="E1777">
        <v>3955758</v>
      </c>
    </row>
    <row r="1778" spans="1:5" x14ac:dyDescent="0.3">
      <c r="A1778">
        <v>42958</v>
      </c>
      <c r="B1778">
        <v>78.599999999999994</v>
      </c>
      <c r="E1778">
        <v>8318560</v>
      </c>
    </row>
    <row r="1779" spans="1:5" x14ac:dyDescent="0.3">
      <c r="A1779">
        <v>42957</v>
      </c>
      <c r="B1779">
        <v>78.38</v>
      </c>
      <c r="E1779">
        <v>7054677</v>
      </c>
    </row>
    <row r="1780" spans="1:5" x14ac:dyDescent="0.3">
      <c r="A1780">
        <v>42956</v>
      </c>
      <c r="B1780">
        <v>79.37</v>
      </c>
      <c r="E1780">
        <v>4886488</v>
      </c>
    </row>
    <row r="1781" spans="1:5" x14ac:dyDescent="0.3">
      <c r="A1781">
        <v>42955</v>
      </c>
      <c r="B1781">
        <v>79.28</v>
      </c>
      <c r="E1781">
        <v>4423268</v>
      </c>
    </row>
    <row r="1782" spans="1:5" x14ac:dyDescent="0.3">
      <c r="A1782">
        <v>42954</v>
      </c>
      <c r="B1782">
        <v>79.650000000000006</v>
      </c>
      <c r="E1782">
        <v>4583270</v>
      </c>
    </row>
    <row r="1783" spans="1:5" x14ac:dyDescent="0.3">
      <c r="A1783">
        <v>42951</v>
      </c>
      <c r="B1783">
        <v>79.48</v>
      </c>
      <c r="E1783">
        <v>3930128</v>
      </c>
    </row>
    <row r="1784" spans="1:5" x14ac:dyDescent="0.3">
      <c r="A1784">
        <v>42950</v>
      </c>
      <c r="B1784">
        <v>79.66</v>
      </c>
      <c r="E1784">
        <v>8003584</v>
      </c>
    </row>
    <row r="1785" spans="1:5" x14ac:dyDescent="0.3">
      <c r="A1785">
        <v>42949</v>
      </c>
      <c r="B1785">
        <v>79.53</v>
      </c>
      <c r="E1785">
        <v>7718482</v>
      </c>
    </row>
    <row r="1786" spans="1:5" x14ac:dyDescent="0.3">
      <c r="A1786">
        <v>42948</v>
      </c>
      <c r="B1786">
        <v>79.709999999999994</v>
      </c>
      <c r="E1786">
        <v>8678807</v>
      </c>
    </row>
    <row r="1787" spans="1:5" x14ac:dyDescent="0.3">
      <c r="A1787">
        <v>42947</v>
      </c>
      <c r="B1787">
        <v>79.89</v>
      </c>
      <c r="E1787">
        <v>5516781</v>
      </c>
    </row>
    <row r="1788" spans="1:5" x14ac:dyDescent="0.3">
      <c r="A1788">
        <v>42944</v>
      </c>
      <c r="B1788">
        <v>79.959999999999994</v>
      </c>
      <c r="E1788">
        <v>6426095</v>
      </c>
    </row>
    <row r="1789" spans="1:5" x14ac:dyDescent="0.3">
      <c r="A1789">
        <v>42943</v>
      </c>
      <c r="B1789">
        <v>79.56</v>
      </c>
      <c r="E1789">
        <v>12536833</v>
      </c>
    </row>
    <row r="1790" spans="1:5" x14ac:dyDescent="0.3">
      <c r="A1790">
        <v>42942</v>
      </c>
      <c r="B1790">
        <v>80.11</v>
      </c>
      <c r="E1790">
        <v>4964146</v>
      </c>
    </row>
    <row r="1791" spans="1:5" x14ac:dyDescent="0.3">
      <c r="A1791">
        <v>42941</v>
      </c>
      <c r="B1791">
        <v>80.38</v>
      </c>
      <c r="E1791">
        <v>8485963</v>
      </c>
    </row>
    <row r="1792" spans="1:5" x14ac:dyDescent="0.3">
      <c r="A1792">
        <v>42940</v>
      </c>
      <c r="B1792">
        <v>80.959999999999994</v>
      </c>
      <c r="E1792">
        <v>4476835</v>
      </c>
    </row>
    <row r="1793" spans="1:5" x14ac:dyDescent="0.3">
      <c r="A1793">
        <v>42937</v>
      </c>
      <c r="B1793">
        <v>80.989999999999995</v>
      </c>
      <c r="E1793">
        <v>4796849</v>
      </c>
    </row>
    <row r="1794" spans="1:5" x14ac:dyDescent="0.3">
      <c r="A1794">
        <v>42936</v>
      </c>
      <c r="B1794">
        <v>81.08</v>
      </c>
      <c r="E1794">
        <v>8276829</v>
      </c>
    </row>
    <row r="1795" spans="1:5" x14ac:dyDescent="0.3">
      <c r="A1795">
        <v>42935</v>
      </c>
      <c r="B1795">
        <v>80.55</v>
      </c>
      <c r="E1795">
        <v>8177869</v>
      </c>
    </row>
    <row r="1796" spans="1:5" x14ac:dyDescent="0.3">
      <c r="A1796">
        <v>42934</v>
      </c>
      <c r="B1796">
        <v>79.900000000000006</v>
      </c>
      <c r="E1796">
        <v>8042690</v>
      </c>
    </row>
    <row r="1797" spans="1:5" x14ac:dyDescent="0.3">
      <c r="A1797">
        <v>42933</v>
      </c>
      <c r="B1797">
        <v>79.84</v>
      </c>
      <c r="E1797">
        <v>5743659</v>
      </c>
    </row>
    <row r="1798" spans="1:5" x14ac:dyDescent="0.3">
      <c r="A1798">
        <v>42930</v>
      </c>
      <c r="B1798">
        <v>80.13</v>
      </c>
      <c r="E1798">
        <v>5749986</v>
      </c>
    </row>
    <row r="1799" spans="1:5" x14ac:dyDescent="0.3">
      <c r="A1799">
        <v>42929</v>
      </c>
      <c r="B1799">
        <v>79.59</v>
      </c>
      <c r="E1799">
        <v>9437737</v>
      </c>
    </row>
    <row r="1800" spans="1:5" x14ac:dyDescent="0.3">
      <c r="A1800">
        <v>42928</v>
      </c>
      <c r="B1800">
        <v>79.52</v>
      </c>
      <c r="E1800">
        <v>8808227</v>
      </c>
    </row>
    <row r="1801" spans="1:5" x14ac:dyDescent="0.3">
      <c r="A1801">
        <v>42927</v>
      </c>
      <c r="B1801">
        <v>78.98</v>
      </c>
      <c r="E1801">
        <v>4117501</v>
      </c>
    </row>
    <row r="1802" spans="1:5" x14ac:dyDescent="0.3">
      <c r="A1802">
        <v>42926</v>
      </c>
      <c r="B1802">
        <v>79.069999999999993</v>
      </c>
      <c r="E1802">
        <v>3580016</v>
      </c>
    </row>
    <row r="1803" spans="1:5" x14ac:dyDescent="0.3">
      <c r="A1803">
        <v>42923</v>
      </c>
      <c r="B1803">
        <v>79.22</v>
      </c>
      <c r="E1803">
        <v>4371418</v>
      </c>
    </row>
    <row r="1804" spans="1:5" x14ac:dyDescent="0.3">
      <c r="A1804">
        <v>42922</v>
      </c>
      <c r="B1804">
        <v>78.819999999999993</v>
      </c>
      <c r="E1804">
        <v>6421711</v>
      </c>
    </row>
    <row r="1805" spans="1:5" x14ac:dyDescent="0.3">
      <c r="A1805">
        <v>42921</v>
      </c>
      <c r="B1805">
        <v>79.849999999999994</v>
      </c>
      <c r="E1805">
        <v>8955511</v>
      </c>
    </row>
    <row r="1806" spans="1:5" x14ac:dyDescent="0.3">
      <c r="A1806">
        <v>42919</v>
      </c>
      <c r="B1806">
        <v>79.38</v>
      </c>
      <c r="E1806">
        <v>5904203</v>
      </c>
    </row>
    <row r="1807" spans="1:5" x14ac:dyDescent="0.3">
      <c r="A1807">
        <v>42916</v>
      </c>
      <c r="B1807">
        <v>79.239999999999995</v>
      </c>
      <c r="E1807">
        <v>7817416</v>
      </c>
    </row>
    <row r="1808" spans="1:5" x14ac:dyDescent="0.3">
      <c r="A1808">
        <v>42915</v>
      </c>
      <c r="B1808">
        <v>79.349999999999994</v>
      </c>
      <c r="E1808">
        <v>8445842</v>
      </c>
    </row>
    <row r="1809" spans="1:5" x14ac:dyDescent="0.3">
      <c r="A1809">
        <v>42914</v>
      </c>
      <c r="B1809">
        <v>80.08</v>
      </c>
      <c r="E1809">
        <v>8674235</v>
      </c>
    </row>
    <row r="1810" spans="1:5" x14ac:dyDescent="0.3">
      <c r="A1810">
        <v>42913</v>
      </c>
      <c r="B1810">
        <v>79.66</v>
      </c>
      <c r="E1810">
        <v>8428044</v>
      </c>
    </row>
    <row r="1811" spans="1:5" x14ac:dyDescent="0.3">
      <c r="A1811">
        <v>42912</v>
      </c>
      <c r="B1811">
        <v>80.39</v>
      </c>
      <c r="E1811">
        <v>7434432</v>
      </c>
    </row>
    <row r="1812" spans="1:5" x14ac:dyDescent="0.3">
      <c r="A1812">
        <v>42909</v>
      </c>
      <c r="B1812">
        <v>80.47</v>
      </c>
      <c r="E1812">
        <v>8779612</v>
      </c>
    </row>
    <row r="1813" spans="1:5" x14ac:dyDescent="0.3">
      <c r="A1813">
        <v>42908</v>
      </c>
      <c r="B1813">
        <v>80.59</v>
      </c>
      <c r="E1813">
        <v>12341085</v>
      </c>
    </row>
    <row r="1814" spans="1:5" x14ac:dyDescent="0.3">
      <c r="A1814">
        <v>42907</v>
      </c>
      <c r="B1814">
        <v>79.760000000000005</v>
      </c>
      <c r="E1814">
        <v>9481247</v>
      </c>
    </row>
    <row r="1815" spans="1:5" x14ac:dyDescent="0.3">
      <c r="A1815">
        <v>42906</v>
      </c>
      <c r="B1815">
        <v>78.760000000000005</v>
      </c>
      <c r="E1815">
        <v>7697165</v>
      </c>
    </row>
    <row r="1816" spans="1:5" x14ac:dyDescent="0.3">
      <c r="A1816">
        <v>42905</v>
      </c>
      <c r="B1816">
        <v>78.5</v>
      </c>
      <c r="E1816">
        <v>8294402</v>
      </c>
    </row>
    <row r="1817" spans="1:5" x14ac:dyDescent="0.3">
      <c r="A1817">
        <v>42902</v>
      </c>
      <c r="B1817">
        <v>77.69</v>
      </c>
      <c r="E1817">
        <v>14165188</v>
      </c>
    </row>
    <row r="1818" spans="1:5" x14ac:dyDescent="0.3">
      <c r="A1818">
        <v>42901</v>
      </c>
      <c r="B1818">
        <v>77.87</v>
      </c>
      <c r="E1818">
        <v>8185992</v>
      </c>
    </row>
    <row r="1819" spans="1:5" x14ac:dyDescent="0.3">
      <c r="A1819">
        <v>42900</v>
      </c>
      <c r="B1819">
        <v>77.95</v>
      </c>
      <c r="E1819">
        <v>6782257</v>
      </c>
    </row>
    <row r="1820" spans="1:5" x14ac:dyDescent="0.3">
      <c r="A1820">
        <v>42899</v>
      </c>
      <c r="B1820">
        <v>77.58</v>
      </c>
      <c r="E1820">
        <v>5592460</v>
      </c>
    </row>
    <row r="1821" spans="1:5" x14ac:dyDescent="0.3">
      <c r="A1821">
        <v>42898</v>
      </c>
      <c r="B1821">
        <v>77.42</v>
      </c>
      <c r="E1821">
        <v>7700644</v>
      </c>
    </row>
    <row r="1822" spans="1:5" x14ac:dyDescent="0.3">
      <c r="A1822">
        <v>42895</v>
      </c>
      <c r="B1822">
        <v>77.52</v>
      </c>
      <c r="E1822">
        <v>13418971</v>
      </c>
    </row>
    <row r="1823" spans="1:5" x14ac:dyDescent="0.3">
      <c r="A1823">
        <v>42894</v>
      </c>
      <c r="B1823">
        <v>77</v>
      </c>
      <c r="E1823">
        <v>6304426</v>
      </c>
    </row>
    <row r="1824" spans="1:5" x14ac:dyDescent="0.3">
      <c r="A1824">
        <v>42893</v>
      </c>
      <c r="B1824">
        <v>77.22</v>
      </c>
      <c r="E1824">
        <v>4415681</v>
      </c>
    </row>
    <row r="1825" spans="1:5" x14ac:dyDescent="0.3">
      <c r="A1825">
        <v>42892</v>
      </c>
      <c r="B1825">
        <v>77.010000000000005</v>
      </c>
      <c r="E1825">
        <v>4316464</v>
      </c>
    </row>
    <row r="1826" spans="1:5" x14ac:dyDescent="0.3">
      <c r="A1826">
        <v>42891</v>
      </c>
      <c r="B1826">
        <v>77.2</v>
      </c>
      <c r="E1826">
        <v>5558935</v>
      </c>
    </row>
    <row r="1827" spans="1:5" x14ac:dyDescent="0.3">
      <c r="A1827">
        <v>42888</v>
      </c>
      <c r="B1827">
        <v>77.42</v>
      </c>
      <c r="E1827">
        <v>4832974</v>
      </c>
    </row>
    <row r="1828" spans="1:5" x14ac:dyDescent="0.3">
      <c r="A1828">
        <v>42887</v>
      </c>
      <c r="B1828">
        <v>76.92</v>
      </c>
      <c r="E1828">
        <v>9149905</v>
      </c>
    </row>
    <row r="1829" spans="1:5" x14ac:dyDescent="0.3">
      <c r="A1829">
        <v>42886</v>
      </c>
      <c r="B1829">
        <v>76.08</v>
      </c>
      <c r="E1829">
        <v>5884380</v>
      </c>
    </row>
    <row r="1830" spans="1:5" x14ac:dyDescent="0.3">
      <c r="A1830">
        <v>42885</v>
      </c>
      <c r="B1830">
        <v>75.78</v>
      </c>
      <c r="E1830">
        <v>4651153</v>
      </c>
    </row>
    <row r="1831" spans="1:5" x14ac:dyDescent="0.3">
      <c r="A1831">
        <v>42881</v>
      </c>
      <c r="B1831">
        <v>75.89</v>
      </c>
      <c r="E1831">
        <v>4507362</v>
      </c>
    </row>
    <row r="1832" spans="1:5" x14ac:dyDescent="0.3">
      <c r="A1832">
        <v>42880</v>
      </c>
      <c r="B1832">
        <v>76.03</v>
      </c>
      <c r="E1832">
        <v>4479364</v>
      </c>
    </row>
    <row r="1833" spans="1:5" x14ac:dyDescent="0.3">
      <c r="A1833">
        <v>42879</v>
      </c>
      <c r="B1833">
        <v>75.67</v>
      </c>
      <c r="E1833">
        <v>5215731</v>
      </c>
    </row>
    <row r="1834" spans="1:5" x14ac:dyDescent="0.3">
      <c r="A1834">
        <v>42878</v>
      </c>
      <c r="B1834">
        <v>75.48</v>
      </c>
      <c r="E1834">
        <v>4216096</v>
      </c>
    </row>
    <row r="1835" spans="1:5" x14ac:dyDescent="0.3">
      <c r="A1835">
        <v>42877</v>
      </c>
      <c r="B1835">
        <v>75.23</v>
      </c>
      <c r="E1835">
        <v>4999072</v>
      </c>
    </row>
    <row r="1836" spans="1:5" x14ac:dyDescent="0.3">
      <c r="A1836">
        <v>42874</v>
      </c>
      <c r="B1836">
        <v>75.03</v>
      </c>
      <c r="E1836">
        <v>9209758</v>
      </c>
    </row>
    <row r="1837" spans="1:5" x14ac:dyDescent="0.3">
      <c r="A1837">
        <v>42873</v>
      </c>
      <c r="B1837">
        <v>74.819999999999993</v>
      </c>
      <c r="E1837">
        <v>10690543</v>
      </c>
    </row>
    <row r="1838" spans="1:5" x14ac:dyDescent="0.3">
      <c r="A1838">
        <v>42872</v>
      </c>
      <c r="B1838">
        <v>74.489999999999995</v>
      </c>
      <c r="E1838">
        <v>11434049</v>
      </c>
    </row>
    <row r="1839" spans="1:5" x14ac:dyDescent="0.3">
      <c r="A1839">
        <v>42871</v>
      </c>
      <c r="B1839">
        <v>75.48</v>
      </c>
      <c r="E1839">
        <v>5471675</v>
      </c>
    </row>
    <row r="1840" spans="1:5" x14ac:dyDescent="0.3">
      <c r="A1840">
        <v>42870</v>
      </c>
      <c r="B1840">
        <v>75.77</v>
      </c>
      <c r="E1840">
        <v>7320754</v>
      </c>
    </row>
    <row r="1841" spans="1:5" x14ac:dyDescent="0.3">
      <c r="A1841">
        <v>42867</v>
      </c>
      <c r="B1841">
        <v>75.28</v>
      </c>
      <c r="E1841">
        <v>2638025</v>
      </c>
    </row>
    <row r="1842" spans="1:5" x14ac:dyDescent="0.3">
      <c r="A1842">
        <v>42866</v>
      </c>
      <c r="B1842">
        <v>75.41</v>
      </c>
      <c r="E1842">
        <v>6791572</v>
      </c>
    </row>
    <row r="1843" spans="1:5" x14ac:dyDescent="0.3">
      <c r="A1843">
        <v>42865</v>
      </c>
      <c r="B1843">
        <v>75.37</v>
      </c>
      <c r="E1843">
        <v>4314913</v>
      </c>
    </row>
    <row r="1844" spans="1:5" x14ac:dyDescent="0.3">
      <c r="A1844">
        <v>42864</v>
      </c>
      <c r="B1844">
        <v>75.59</v>
      </c>
      <c r="E1844">
        <v>3830157</v>
      </c>
    </row>
    <row r="1845" spans="1:5" x14ac:dyDescent="0.3">
      <c r="A1845">
        <v>42863</v>
      </c>
      <c r="B1845">
        <v>75.5</v>
      </c>
      <c r="E1845">
        <v>6558505</v>
      </c>
    </row>
    <row r="1846" spans="1:5" x14ac:dyDescent="0.3">
      <c r="A1846">
        <v>42860</v>
      </c>
      <c r="B1846">
        <v>75.97</v>
      </c>
      <c r="E1846">
        <v>5720072</v>
      </c>
    </row>
    <row r="1847" spans="1:5" x14ac:dyDescent="0.3">
      <c r="A1847">
        <v>42859</v>
      </c>
      <c r="B1847">
        <v>76.010000000000005</v>
      </c>
      <c r="E1847">
        <v>4275352</v>
      </c>
    </row>
    <row r="1848" spans="1:5" x14ac:dyDescent="0.3">
      <c r="A1848">
        <v>42858</v>
      </c>
      <c r="B1848">
        <v>75.510000000000005</v>
      </c>
      <c r="E1848">
        <v>8094141</v>
      </c>
    </row>
    <row r="1849" spans="1:5" x14ac:dyDescent="0.3">
      <c r="A1849">
        <v>42857</v>
      </c>
      <c r="B1849">
        <v>75.88</v>
      </c>
      <c r="E1849">
        <v>5243780</v>
      </c>
    </row>
    <row r="1850" spans="1:5" x14ac:dyDescent="0.3">
      <c r="A1850">
        <v>42856</v>
      </c>
      <c r="B1850">
        <v>75.67</v>
      </c>
      <c r="E1850">
        <v>7182033</v>
      </c>
    </row>
    <row r="1851" spans="1:5" x14ac:dyDescent="0.3">
      <c r="A1851">
        <v>42853</v>
      </c>
      <c r="B1851">
        <v>75.5</v>
      </c>
      <c r="E1851">
        <v>5781071</v>
      </c>
    </row>
    <row r="1852" spans="1:5" x14ac:dyDescent="0.3">
      <c r="A1852">
        <v>42852</v>
      </c>
      <c r="B1852">
        <v>75.3</v>
      </c>
      <c r="E1852">
        <v>6962756</v>
      </c>
    </row>
    <row r="1853" spans="1:5" x14ac:dyDescent="0.3">
      <c r="A1853">
        <v>42851</v>
      </c>
      <c r="B1853">
        <v>75.14</v>
      </c>
      <c r="E1853">
        <v>6240415</v>
      </c>
    </row>
    <row r="1854" spans="1:5" x14ac:dyDescent="0.3">
      <c r="A1854">
        <v>42850</v>
      </c>
      <c r="B1854">
        <v>74.73</v>
      </c>
      <c r="E1854">
        <v>9035698</v>
      </c>
    </row>
    <row r="1855" spans="1:5" x14ac:dyDescent="0.3">
      <c r="A1855">
        <v>42849</v>
      </c>
      <c r="B1855">
        <v>74.41</v>
      </c>
      <c r="E1855">
        <v>5450018</v>
      </c>
    </row>
    <row r="1856" spans="1:5" x14ac:dyDescent="0.3">
      <c r="A1856">
        <v>42846</v>
      </c>
      <c r="B1856">
        <v>73.680000000000007</v>
      </c>
      <c r="E1856">
        <v>6762958</v>
      </c>
    </row>
    <row r="1857" spans="1:5" x14ac:dyDescent="0.3">
      <c r="A1857">
        <v>42845</v>
      </c>
      <c r="B1857">
        <v>74.12</v>
      </c>
      <c r="E1857">
        <v>7307251</v>
      </c>
    </row>
    <row r="1858" spans="1:5" x14ac:dyDescent="0.3">
      <c r="A1858">
        <v>42844</v>
      </c>
      <c r="B1858">
        <v>73.66</v>
      </c>
      <c r="E1858">
        <v>5023119</v>
      </c>
    </row>
    <row r="1859" spans="1:5" x14ac:dyDescent="0.3">
      <c r="A1859">
        <v>42843</v>
      </c>
      <c r="B1859">
        <v>73.44</v>
      </c>
      <c r="E1859">
        <v>7519486</v>
      </c>
    </row>
    <row r="1860" spans="1:5" x14ac:dyDescent="0.3">
      <c r="A1860">
        <v>42842</v>
      </c>
      <c r="B1860">
        <v>74.25</v>
      </c>
      <c r="E1860">
        <v>6149877</v>
      </c>
    </row>
    <row r="1861" spans="1:5" x14ac:dyDescent="0.3">
      <c r="A1861">
        <v>42838</v>
      </c>
      <c r="B1861">
        <v>73.98</v>
      </c>
      <c r="E1861">
        <v>6671107</v>
      </c>
    </row>
    <row r="1862" spans="1:5" x14ac:dyDescent="0.3">
      <c r="A1862">
        <v>42837</v>
      </c>
      <c r="B1862">
        <v>74.17</v>
      </c>
      <c r="E1862">
        <v>3782186</v>
      </c>
    </row>
    <row r="1863" spans="1:5" x14ac:dyDescent="0.3">
      <c r="A1863">
        <v>42836</v>
      </c>
      <c r="B1863">
        <v>74.17</v>
      </c>
      <c r="E1863">
        <v>5472621</v>
      </c>
    </row>
    <row r="1864" spans="1:5" x14ac:dyDescent="0.3">
      <c r="A1864">
        <v>42835</v>
      </c>
      <c r="B1864">
        <v>74.27</v>
      </c>
      <c r="E1864">
        <v>4529953</v>
      </c>
    </row>
    <row r="1865" spans="1:5" x14ac:dyDescent="0.3">
      <c r="A1865">
        <v>42832</v>
      </c>
      <c r="B1865">
        <v>74.41</v>
      </c>
      <c r="E1865">
        <v>5638152</v>
      </c>
    </row>
    <row r="1866" spans="1:5" x14ac:dyDescent="0.3">
      <c r="A1866">
        <v>42831</v>
      </c>
      <c r="B1866">
        <v>74.28</v>
      </c>
      <c r="E1866">
        <v>5253261</v>
      </c>
    </row>
    <row r="1867" spans="1:5" x14ac:dyDescent="0.3">
      <c r="A1867">
        <v>42830</v>
      </c>
      <c r="B1867">
        <v>74.150000000000006</v>
      </c>
      <c r="E1867">
        <v>6470120</v>
      </c>
    </row>
    <row r="1868" spans="1:5" x14ac:dyDescent="0.3">
      <c r="A1868">
        <v>42829</v>
      </c>
      <c r="B1868">
        <v>74.38</v>
      </c>
      <c r="E1868">
        <v>5228588</v>
      </c>
    </row>
    <row r="1869" spans="1:5" x14ac:dyDescent="0.3">
      <c r="A1869">
        <v>42828</v>
      </c>
      <c r="B1869">
        <v>74.42</v>
      </c>
      <c r="E1869">
        <v>12354819</v>
      </c>
    </row>
    <row r="1870" spans="1:5" x14ac:dyDescent="0.3">
      <c r="A1870">
        <v>42825</v>
      </c>
      <c r="B1870">
        <v>74.36</v>
      </c>
      <c r="E1870">
        <v>5895356</v>
      </c>
    </row>
    <row r="1871" spans="1:5" x14ac:dyDescent="0.3">
      <c r="A1871">
        <v>42824</v>
      </c>
      <c r="B1871">
        <v>74.569999999999993</v>
      </c>
      <c r="E1871">
        <v>7137422</v>
      </c>
    </row>
    <row r="1872" spans="1:5" x14ac:dyDescent="0.3">
      <c r="A1872">
        <v>42823</v>
      </c>
      <c r="B1872">
        <v>74.56</v>
      </c>
      <c r="E1872">
        <v>4357827</v>
      </c>
    </row>
    <row r="1873" spans="1:5" x14ac:dyDescent="0.3">
      <c r="A1873">
        <v>42822</v>
      </c>
      <c r="B1873">
        <v>74.540000000000006</v>
      </c>
      <c r="E1873">
        <v>7392285</v>
      </c>
    </row>
    <row r="1874" spans="1:5" x14ac:dyDescent="0.3">
      <c r="A1874">
        <v>42821</v>
      </c>
      <c r="B1874">
        <v>74.489999999999995</v>
      </c>
      <c r="E1874">
        <v>6946344</v>
      </c>
    </row>
    <row r="1875" spans="1:5" x14ac:dyDescent="0.3">
      <c r="A1875">
        <v>42818</v>
      </c>
      <c r="B1875">
        <v>74.290000000000006</v>
      </c>
      <c r="E1875">
        <v>9229473</v>
      </c>
    </row>
    <row r="1876" spans="1:5" x14ac:dyDescent="0.3">
      <c r="A1876">
        <v>42817</v>
      </c>
      <c r="B1876">
        <v>74.25</v>
      </c>
      <c r="E1876">
        <v>13250456</v>
      </c>
    </row>
    <row r="1877" spans="1:5" x14ac:dyDescent="0.3">
      <c r="A1877">
        <v>42816</v>
      </c>
      <c r="B1877">
        <v>74.48</v>
      </c>
      <c r="E1877">
        <v>9954250</v>
      </c>
    </row>
    <row r="1878" spans="1:5" x14ac:dyDescent="0.3">
      <c r="A1878">
        <v>42815</v>
      </c>
      <c r="B1878">
        <v>74.459999999999994</v>
      </c>
      <c r="E1878">
        <v>16650419</v>
      </c>
    </row>
    <row r="1879" spans="1:5" x14ac:dyDescent="0.3">
      <c r="A1879">
        <v>42814</v>
      </c>
      <c r="B1879">
        <v>75.035899999999998</v>
      </c>
      <c r="E1879">
        <v>4728301</v>
      </c>
    </row>
    <row r="1880" spans="1:5" x14ac:dyDescent="0.3">
      <c r="A1880">
        <v>42811</v>
      </c>
      <c r="B1880">
        <v>75.16</v>
      </c>
      <c r="E1880">
        <v>10400969</v>
      </c>
    </row>
    <row r="1881" spans="1:5" x14ac:dyDescent="0.3">
      <c r="A1881">
        <v>42810</v>
      </c>
      <c r="B1881">
        <v>75.849999999999994</v>
      </c>
      <c r="E1881">
        <v>12129389</v>
      </c>
    </row>
    <row r="1882" spans="1:5" x14ac:dyDescent="0.3">
      <c r="A1882">
        <v>42809</v>
      </c>
      <c r="B1882">
        <v>76.59</v>
      </c>
      <c r="E1882">
        <v>11044878</v>
      </c>
    </row>
    <row r="1883" spans="1:5" x14ac:dyDescent="0.3">
      <c r="A1883">
        <v>42808</v>
      </c>
      <c r="B1883">
        <v>75.64</v>
      </c>
      <c r="E1883">
        <v>7296332</v>
      </c>
    </row>
    <row r="1884" spans="1:5" x14ac:dyDescent="0.3">
      <c r="A1884">
        <v>42807</v>
      </c>
      <c r="B1884">
        <v>75.92</v>
      </c>
      <c r="E1884">
        <v>6898546</v>
      </c>
    </row>
    <row r="1885" spans="1:5" x14ac:dyDescent="0.3">
      <c r="A1885">
        <v>42804</v>
      </c>
      <c r="B1885">
        <v>75.98</v>
      </c>
      <c r="E1885">
        <v>10455762</v>
      </c>
    </row>
    <row r="1886" spans="1:5" x14ac:dyDescent="0.3">
      <c r="A1886">
        <v>42803</v>
      </c>
      <c r="B1886">
        <v>75.69</v>
      </c>
      <c r="E1886">
        <v>8451394</v>
      </c>
    </row>
    <row r="1887" spans="1:5" x14ac:dyDescent="0.3">
      <c r="A1887">
        <v>42802</v>
      </c>
      <c r="B1887">
        <v>75.28</v>
      </c>
      <c r="E1887">
        <v>8130032</v>
      </c>
    </row>
    <row r="1888" spans="1:5" x14ac:dyDescent="0.3">
      <c r="A1888">
        <v>42801</v>
      </c>
      <c r="B1888">
        <v>74.98</v>
      </c>
      <c r="E1888">
        <v>12330631</v>
      </c>
    </row>
    <row r="1889" spans="1:5" x14ac:dyDescent="0.3">
      <c r="A1889">
        <v>42800</v>
      </c>
      <c r="B1889">
        <v>75.510000000000005</v>
      </c>
      <c r="E1889">
        <v>5886906</v>
      </c>
    </row>
    <row r="1890" spans="1:5" x14ac:dyDescent="0.3">
      <c r="A1890">
        <v>42797</v>
      </c>
      <c r="B1890">
        <v>75.8</v>
      </c>
      <c r="E1890">
        <v>6635276</v>
      </c>
    </row>
    <row r="1891" spans="1:5" x14ac:dyDescent="0.3">
      <c r="A1891">
        <v>42796</v>
      </c>
      <c r="B1891">
        <v>75.5</v>
      </c>
      <c r="E1891">
        <v>7889322</v>
      </c>
    </row>
    <row r="1892" spans="1:5" x14ac:dyDescent="0.3">
      <c r="A1892">
        <v>42795</v>
      </c>
      <c r="B1892">
        <v>75.739999999999995</v>
      </c>
      <c r="E1892">
        <v>15196599</v>
      </c>
    </row>
    <row r="1893" spans="1:5" x14ac:dyDescent="0.3">
      <c r="A1893">
        <v>42794</v>
      </c>
      <c r="B1893">
        <v>74.989999999999995</v>
      </c>
      <c r="E1893">
        <v>10258588</v>
      </c>
    </row>
    <row r="1894" spans="1:5" x14ac:dyDescent="0.3">
      <c r="A1894">
        <v>42793</v>
      </c>
      <c r="B1894">
        <v>75.14</v>
      </c>
      <c r="E1894">
        <v>8178202</v>
      </c>
    </row>
    <row r="1895" spans="1:5" x14ac:dyDescent="0.3">
      <c r="A1895">
        <v>42790</v>
      </c>
      <c r="B1895">
        <v>74.78</v>
      </c>
      <c r="E1895">
        <v>9103034</v>
      </c>
    </row>
    <row r="1896" spans="1:5" x14ac:dyDescent="0.3">
      <c r="A1896">
        <v>42789</v>
      </c>
      <c r="B1896">
        <v>74.42</v>
      </c>
      <c r="E1896">
        <v>8685596</v>
      </c>
    </row>
    <row r="1897" spans="1:5" x14ac:dyDescent="0.3">
      <c r="A1897">
        <v>42788</v>
      </c>
      <c r="B1897">
        <v>73.88</v>
      </c>
      <c r="E1897">
        <v>6634265</v>
      </c>
    </row>
    <row r="1898" spans="1:5" x14ac:dyDescent="0.3">
      <c r="A1898">
        <v>42787</v>
      </c>
      <c r="B1898">
        <v>73.989999999999995</v>
      </c>
      <c r="E1898">
        <v>10651815</v>
      </c>
    </row>
    <row r="1899" spans="1:5" x14ac:dyDescent="0.3">
      <c r="A1899">
        <v>42783</v>
      </c>
      <c r="B1899">
        <v>73.66</v>
      </c>
      <c r="E1899">
        <v>12118416</v>
      </c>
    </row>
    <row r="1900" spans="1:5" x14ac:dyDescent="0.3">
      <c r="A1900">
        <v>42782</v>
      </c>
      <c r="B1900">
        <v>73.56</v>
      </c>
      <c r="E1900">
        <v>11332623</v>
      </c>
    </row>
    <row r="1901" spans="1:5" x14ac:dyDescent="0.3">
      <c r="A1901">
        <v>42781</v>
      </c>
      <c r="B1901">
        <v>73.66</v>
      </c>
      <c r="E1901">
        <v>10091712</v>
      </c>
    </row>
    <row r="1902" spans="1:5" x14ac:dyDescent="0.3">
      <c r="A1902">
        <v>42780</v>
      </c>
      <c r="B1902">
        <v>72.87</v>
      </c>
      <c r="E1902">
        <v>10402997</v>
      </c>
    </row>
    <row r="1903" spans="1:5" x14ac:dyDescent="0.3">
      <c r="A1903">
        <v>42779</v>
      </c>
      <c r="B1903">
        <v>72.3</v>
      </c>
      <c r="E1903">
        <v>6465225</v>
      </c>
    </row>
    <row r="1904" spans="1:5" x14ac:dyDescent="0.3">
      <c r="A1904">
        <v>42776</v>
      </c>
      <c r="B1904">
        <v>71.86</v>
      </c>
      <c r="E1904">
        <v>4440343</v>
      </c>
    </row>
    <row r="1905" spans="1:5" x14ac:dyDescent="0.3">
      <c r="A1905">
        <v>42775</v>
      </c>
      <c r="B1905">
        <v>71.72</v>
      </c>
      <c r="E1905">
        <v>7869248</v>
      </c>
    </row>
    <row r="1906" spans="1:5" x14ac:dyDescent="0.3">
      <c r="A1906">
        <v>42774</v>
      </c>
      <c r="B1906">
        <v>71.459999999999994</v>
      </c>
      <c r="E1906">
        <v>6812927</v>
      </c>
    </row>
    <row r="1907" spans="1:5" x14ac:dyDescent="0.3">
      <c r="A1907">
        <v>42773</v>
      </c>
      <c r="B1907">
        <v>71.569999999999993</v>
      </c>
      <c r="E1907">
        <v>11278046</v>
      </c>
    </row>
    <row r="1908" spans="1:5" x14ac:dyDescent="0.3">
      <c r="A1908">
        <v>42772</v>
      </c>
      <c r="B1908">
        <v>71.5</v>
      </c>
      <c r="E1908">
        <v>11561794</v>
      </c>
    </row>
    <row r="1909" spans="1:5" x14ac:dyDescent="0.3">
      <c r="A1909">
        <v>42769</v>
      </c>
      <c r="B1909">
        <v>71.42</v>
      </c>
      <c r="E1909">
        <v>15104788</v>
      </c>
    </row>
    <row r="1910" spans="1:5" x14ac:dyDescent="0.3">
      <c r="A1910">
        <v>42768</v>
      </c>
      <c r="B1910">
        <v>71.11</v>
      </c>
      <c r="E1910">
        <v>14539361</v>
      </c>
    </row>
    <row r="1911" spans="1:5" x14ac:dyDescent="0.3">
      <c r="A1911">
        <v>42767</v>
      </c>
      <c r="B1911">
        <v>71.13</v>
      </c>
      <c r="E1911">
        <v>19490501</v>
      </c>
    </row>
    <row r="1912" spans="1:5" x14ac:dyDescent="0.3">
      <c r="A1912">
        <v>42766</v>
      </c>
      <c r="B1912">
        <v>70.52</v>
      </c>
      <c r="E1912">
        <v>14342468</v>
      </c>
    </row>
    <row r="1913" spans="1:5" x14ac:dyDescent="0.3">
      <c r="A1913">
        <v>42765</v>
      </c>
      <c r="B1913">
        <v>69.41</v>
      </c>
      <c r="E1913">
        <v>7281928</v>
      </c>
    </row>
    <row r="1914" spans="1:5" x14ac:dyDescent="0.3">
      <c r="A1914">
        <v>42762</v>
      </c>
      <c r="B1914">
        <v>69.75</v>
      </c>
      <c r="E1914">
        <v>7264900</v>
      </c>
    </row>
    <row r="1915" spans="1:5" x14ac:dyDescent="0.3">
      <c r="A1915">
        <v>42761</v>
      </c>
      <c r="B1915">
        <v>69.180000000000007</v>
      </c>
      <c r="E1915">
        <v>6612453</v>
      </c>
    </row>
    <row r="1916" spans="1:5" x14ac:dyDescent="0.3">
      <c r="A1916">
        <v>42760</v>
      </c>
      <c r="B1916">
        <v>69.72</v>
      </c>
      <c r="E1916">
        <v>6553834</v>
      </c>
    </row>
    <row r="1917" spans="1:5" x14ac:dyDescent="0.3">
      <c r="A1917">
        <v>42759</v>
      </c>
      <c r="B1917">
        <v>69.069999999999993</v>
      </c>
      <c r="E1917">
        <v>8703494</v>
      </c>
    </row>
    <row r="1918" spans="1:5" x14ac:dyDescent="0.3">
      <c r="A1918">
        <v>42758</v>
      </c>
      <c r="B1918">
        <v>69.55</v>
      </c>
      <c r="E1918">
        <v>10003675</v>
      </c>
    </row>
    <row r="1919" spans="1:5" x14ac:dyDescent="0.3">
      <c r="A1919">
        <v>42755</v>
      </c>
      <c r="B1919">
        <v>69.84</v>
      </c>
      <c r="E1919">
        <v>7006899</v>
      </c>
    </row>
    <row r="1920" spans="1:5" x14ac:dyDescent="0.3">
      <c r="A1920">
        <v>42754</v>
      </c>
      <c r="B1920">
        <v>70.02</v>
      </c>
      <c r="E1920">
        <v>6470661</v>
      </c>
    </row>
    <row r="1921" spans="1:5" x14ac:dyDescent="0.3">
      <c r="A1921">
        <v>42753</v>
      </c>
      <c r="B1921">
        <v>70.47</v>
      </c>
      <c r="E1921">
        <v>6174216</v>
      </c>
    </row>
    <row r="1922" spans="1:5" x14ac:dyDescent="0.3">
      <c r="A1922">
        <v>42752</v>
      </c>
      <c r="B1922">
        <v>70.56</v>
      </c>
      <c r="E1922">
        <v>6038233</v>
      </c>
    </row>
    <row r="1923" spans="1:5" x14ac:dyDescent="0.3">
      <c r="A1923">
        <v>42748</v>
      </c>
      <c r="B1923">
        <v>70.92</v>
      </c>
      <c r="E1923">
        <v>5279017</v>
      </c>
    </row>
    <row r="1924" spans="1:5" x14ac:dyDescent="0.3">
      <c r="A1924">
        <v>42747</v>
      </c>
      <c r="B1924">
        <v>70.849999999999994</v>
      </c>
      <c r="E1924">
        <v>9358905</v>
      </c>
    </row>
    <row r="1925" spans="1:5" x14ac:dyDescent="0.3">
      <c r="A1925">
        <v>42746</v>
      </c>
      <c r="B1925">
        <v>70.78</v>
      </c>
      <c r="E1925">
        <v>23741959</v>
      </c>
    </row>
    <row r="1926" spans="1:5" x14ac:dyDescent="0.3">
      <c r="A1926">
        <v>42745</v>
      </c>
      <c r="B1926">
        <v>71.5</v>
      </c>
      <c r="E1926">
        <v>10320463</v>
      </c>
    </row>
    <row r="1927" spans="1:5" x14ac:dyDescent="0.3">
      <c r="A1927">
        <v>42744</v>
      </c>
      <c r="B1927">
        <v>71.25</v>
      </c>
      <c r="E1927">
        <v>5751911</v>
      </c>
    </row>
    <row r="1928" spans="1:5" x14ac:dyDescent="0.3">
      <c r="A1928">
        <v>42741</v>
      </c>
      <c r="B1928">
        <v>70.95</v>
      </c>
      <c r="E1928">
        <v>5769255</v>
      </c>
    </row>
    <row r="1929" spans="1:5" x14ac:dyDescent="0.3">
      <c r="A1929">
        <v>42740</v>
      </c>
      <c r="B1929">
        <v>70.75</v>
      </c>
      <c r="E1929">
        <v>5979290</v>
      </c>
    </row>
    <row r="1930" spans="1:5" x14ac:dyDescent="0.3">
      <c r="A1930">
        <v>42739</v>
      </c>
      <c r="B1930">
        <v>70.39</v>
      </c>
      <c r="E1930">
        <v>9174456</v>
      </c>
    </row>
    <row r="1931" spans="1:5" x14ac:dyDescent="0.3">
      <c r="A1931">
        <v>42738</v>
      </c>
      <c r="B1931">
        <v>69.84</v>
      </c>
      <c r="E1931">
        <v>11792938</v>
      </c>
    </row>
    <row r="1932" spans="1:5" x14ac:dyDescent="0.3">
      <c r="A1932">
        <v>42734</v>
      </c>
      <c r="B1932">
        <v>68.94</v>
      </c>
      <c r="E1932">
        <v>6648979</v>
      </c>
    </row>
    <row r="1933" spans="1:5" x14ac:dyDescent="0.3">
      <c r="A1933">
        <v>42733</v>
      </c>
      <c r="B1933">
        <v>69.19</v>
      </c>
      <c r="E1933">
        <v>5539273</v>
      </c>
    </row>
    <row r="1934" spans="1:5" x14ac:dyDescent="0.3">
      <c r="A1934">
        <v>42732</v>
      </c>
      <c r="B1934">
        <v>69.069999999999993</v>
      </c>
      <c r="E1934">
        <v>4558824</v>
      </c>
    </row>
    <row r="1935" spans="1:5" x14ac:dyDescent="0.3">
      <c r="A1935">
        <v>42731</v>
      </c>
      <c r="B1935">
        <v>69.599999999999994</v>
      </c>
      <c r="E1935">
        <v>5141174</v>
      </c>
    </row>
    <row r="1936" spans="1:5" x14ac:dyDescent="0.3">
      <c r="A1936">
        <v>42727</v>
      </c>
      <c r="B1936">
        <v>69.459999999999994</v>
      </c>
      <c r="E1936">
        <v>4188703</v>
      </c>
    </row>
    <row r="1937" spans="1:5" x14ac:dyDescent="0.3">
      <c r="A1937">
        <v>42726</v>
      </c>
      <c r="B1937">
        <v>68.94</v>
      </c>
      <c r="E1937">
        <v>4458413</v>
      </c>
    </row>
    <row r="1938" spans="1:5" x14ac:dyDescent="0.3">
      <c r="A1938">
        <v>42725</v>
      </c>
      <c r="B1938">
        <v>68.849999999999994</v>
      </c>
      <c r="E1938">
        <v>5432275</v>
      </c>
    </row>
    <row r="1939" spans="1:5" x14ac:dyDescent="0.3">
      <c r="A1939">
        <v>42724</v>
      </c>
      <c r="B1939">
        <v>69.239999999999995</v>
      </c>
      <c r="E1939">
        <v>4884998</v>
      </c>
    </row>
    <row r="1940" spans="1:5" x14ac:dyDescent="0.3">
      <c r="A1940">
        <v>42723</v>
      </c>
      <c r="B1940">
        <v>69.290000000000006</v>
      </c>
      <c r="E1940">
        <v>9318325</v>
      </c>
    </row>
    <row r="1941" spans="1:5" x14ac:dyDescent="0.3">
      <c r="A1941">
        <v>42720</v>
      </c>
      <c r="B1941">
        <v>69.58</v>
      </c>
      <c r="E1941">
        <v>8257063</v>
      </c>
    </row>
    <row r="1942" spans="1:5" x14ac:dyDescent="0.3">
      <c r="A1942">
        <v>42719</v>
      </c>
      <c r="B1942">
        <v>69.83</v>
      </c>
      <c r="E1942">
        <v>8210088</v>
      </c>
    </row>
    <row r="1943" spans="1:5" x14ac:dyDescent="0.3">
      <c r="A1943">
        <v>42718</v>
      </c>
      <c r="B1943">
        <v>69.38</v>
      </c>
      <c r="E1943">
        <v>11682151</v>
      </c>
    </row>
    <row r="1944" spans="1:5" x14ac:dyDescent="0.3">
      <c r="A1944">
        <v>42717</v>
      </c>
      <c r="B1944">
        <v>69.739999999999995</v>
      </c>
      <c r="E1944">
        <v>11041413</v>
      </c>
    </row>
    <row r="1945" spans="1:5" x14ac:dyDescent="0.3">
      <c r="A1945">
        <v>42716</v>
      </c>
      <c r="B1945">
        <v>69.180000000000007</v>
      </c>
      <c r="E1945">
        <v>15018142</v>
      </c>
    </row>
    <row r="1946" spans="1:5" x14ac:dyDescent="0.3">
      <c r="A1946">
        <v>42713</v>
      </c>
      <c r="B1946">
        <v>68.849999999999994</v>
      </c>
      <c r="E1946">
        <v>12100155</v>
      </c>
    </row>
    <row r="1947" spans="1:5" x14ac:dyDescent="0.3">
      <c r="A1947">
        <v>42712</v>
      </c>
      <c r="B1947">
        <v>68.02</v>
      </c>
      <c r="E1947">
        <v>7586638</v>
      </c>
    </row>
    <row r="1948" spans="1:5" x14ac:dyDescent="0.3">
      <c r="A1948">
        <v>42711</v>
      </c>
      <c r="B1948">
        <v>67.89</v>
      </c>
      <c r="E1948">
        <v>12758870</v>
      </c>
    </row>
    <row r="1949" spans="1:5" x14ac:dyDescent="0.3">
      <c r="A1949">
        <v>42710</v>
      </c>
      <c r="B1949">
        <v>68.48</v>
      </c>
      <c r="E1949">
        <v>5490793</v>
      </c>
    </row>
    <row r="1950" spans="1:5" x14ac:dyDescent="0.3">
      <c r="A1950">
        <v>42709</v>
      </c>
      <c r="B1950">
        <v>68.290000000000006</v>
      </c>
      <c r="E1950">
        <v>5832104</v>
      </c>
    </row>
    <row r="1951" spans="1:5" x14ac:dyDescent="0.3">
      <c r="A1951">
        <v>42706</v>
      </c>
      <c r="B1951">
        <v>68.41</v>
      </c>
      <c r="E1951">
        <v>7964530</v>
      </c>
    </row>
    <row r="1952" spans="1:5" x14ac:dyDescent="0.3">
      <c r="A1952">
        <v>42705</v>
      </c>
      <c r="B1952">
        <v>68.25</v>
      </c>
      <c r="E1952">
        <v>11360653</v>
      </c>
    </row>
    <row r="1953" spans="1:5" x14ac:dyDescent="0.3">
      <c r="A1953">
        <v>42704</v>
      </c>
      <c r="B1953">
        <v>68.75</v>
      </c>
      <c r="E1953">
        <v>8640677</v>
      </c>
    </row>
    <row r="1954" spans="1:5" x14ac:dyDescent="0.3">
      <c r="A1954">
        <v>42703</v>
      </c>
      <c r="B1954">
        <v>69.41</v>
      </c>
      <c r="E1954">
        <v>7093901</v>
      </c>
    </row>
    <row r="1955" spans="1:5" x14ac:dyDescent="0.3">
      <c r="A1955">
        <v>42702</v>
      </c>
      <c r="B1955">
        <v>68.959999999999994</v>
      </c>
      <c r="E1955">
        <v>6507177</v>
      </c>
    </row>
    <row r="1956" spans="1:5" x14ac:dyDescent="0.3">
      <c r="A1956">
        <v>42699</v>
      </c>
      <c r="B1956">
        <v>69.48</v>
      </c>
      <c r="E1956">
        <v>4009283</v>
      </c>
    </row>
    <row r="1957" spans="1:5" x14ac:dyDescent="0.3">
      <c r="A1957">
        <v>42697</v>
      </c>
      <c r="B1957">
        <v>69.209999999999994</v>
      </c>
      <c r="E1957">
        <v>13676020</v>
      </c>
    </row>
    <row r="1958" spans="1:5" x14ac:dyDescent="0.3">
      <c r="A1958">
        <v>42696</v>
      </c>
      <c r="B1958">
        <v>68.94</v>
      </c>
      <c r="E1958">
        <v>14522066</v>
      </c>
    </row>
    <row r="1959" spans="1:5" x14ac:dyDescent="0.3">
      <c r="A1959">
        <v>42695</v>
      </c>
      <c r="B1959">
        <v>69.95</v>
      </c>
      <c r="E1959">
        <v>6791829</v>
      </c>
    </row>
    <row r="1960" spans="1:5" x14ac:dyDescent="0.3">
      <c r="A1960">
        <v>42692</v>
      </c>
      <c r="B1960">
        <v>69.7</v>
      </c>
      <c r="E1960">
        <v>12185025</v>
      </c>
    </row>
    <row r="1961" spans="1:5" x14ac:dyDescent="0.3">
      <c r="A1961">
        <v>42691</v>
      </c>
      <c r="B1961">
        <v>70.45</v>
      </c>
      <c r="E1961">
        <v>12856186</v>
      </c>
    </row>
    <row r="1962" spans="1:5" x14ac:dyDescent="0.3">
      <c r="A1962">
        <v>42690</v>
      </c>
      <c r="B1962">
        <v>70.17</v>
      </c>
      <c r="E1962">
        <v>7585042</v>
      </c>
    </row>
    <row r="1963" spans="1:5" x14ac:dyDescent="0.3">
      <c r="A1963">
        <v>42689</v>
      </c>
      <c r="B1963">
        <v>70.47</v>
      </c>
      <c r="E1963">
        <v>10371554</v>
      </c>
    </row>
    <row r="1964" spans="1:5" x14ac:dyDescent="0.3">
      <c r="A1964">
        <v>42688</v>
      </c>
      <c r="B1964">
        <v>70.27</v>
      </c>
      <c r="E1964">
        <v>17406162</v>
      </c>
    </row>
    <row r="1965" spans="1:5" x14ac:dyDescent="0.3">
      <c r="A1965">
        <v>42685</v>
      </c>
      <c r="B1965">
        <v>70.489999999999995</v>
      </c>
      <c r="E1965">
        <v>15866062</v>
      </c>
    </row>
    <row r="1966" spans="1:5" x14ac:dyDescent="0.3">
      <c r="A1966">
        <v>42684</v>
      </c>
      <c r="B1966">
        <v>71.56</v>
      </c>
      <c r="E1966">
        <v>28379153</v>
      </c>
    </row>
    <row r="1967" spans="1:5" x14ac:dyDescent="0.3">
      <c r="A1967">
        <v>42683</v>
      </c>
      <c r="B1967">
        <v>70.78</v>
      </c>
      <c r="E1967">
        <v>49750120</v>
      </c>
    </row>
    <row r="1968" spans="1:5" x14ac:dyDescent="0.3">
      <c r="A1968">
        <v>42682</v>
      </c>
      <c r="B1968">
        <v>68.37</v>
      </c>
      <c r="E1968">
        <v>15943912</v>
      </c>
    </row>
    <row r="1969" spans="1:5" x14ac:dyDescent="0.3">
      <c r="A1969">
        <v>42681</v>
      </c>
      <c r="B1969">
        <v>68.180000000000007</v>
      </c>
      <c r="E1969">
        <v>17367791</v>
      </c>
    </row>
    <row r="1970" spans="1:5" x14ac:dyDescent="0.3">
      <c r="A1970">
        <v>42678</v>
      </c>
      <c r="B1970">
        <v>66.48</v>
      </c>
      <c r="E1970">
        <v>21382560</v>
      </c>
    </row>
    <row r="1971" spans="1:5" x14ac:dyDescent="0.3">
      <c r="A1971">
        <v>42677</v>
      </c>
      <c r="B1971">
        <v>66.02</v>
      </c>
      <c r="E1971">
        <v>22074152</v>
      </c>
    </row>
    <row r="1972" spans="1:5" x14ac:dyDescent="0.3">
      <c r="A1972">
        <v>42676</v>
      </c>
      <c r="B1972">
        <v>66.650000000000006</v>
      </c>
      <c r="E1972">
        <v>17942887</v>
      </c>
    </row>
    <row r="1973" spans="1:5" x14ac:dyDescent="0.3">
      <c r="A1973">
        <v>42675</v>
      </c>
      <c r="B1973">
        <v>67</v>
      </c>
      <c r="E1973">
        <v>14908656</v>
      </c>
    </row>
    <row r="1974" spans="1:5" x14ac:dyDescent="0.3">
      <c r="A1974">
        <v>42674</v>
      </c>
      <c r="B1974">
        <v>67.36</v>
      </c>
      <c r="E1974">
        <v>12688999</v>
      </c>
    </row>
    <row r="1975" spans="1:5" x14ac:dyDescent="0.3">
      <c r="A1975">
        <v>42671</v>
      </c>
      <c r="B1975">
        <v>67.78</v>
      </c>
      <c r="E1975">
        <v>18469311</v>
      </c>
    </row>
    <row r="1976" spans="1:5" x14ac:dyDescent="0.3">
      <c r="A1976">
        <v>42670</v>
      </c>
      <c r="B1976">
        <v>69.28</v>
      </c>
      <c r="E1976">
        <v>6974728</v>
      </c>
    </row>
    <row r="1977" spans="1:5" x14ac:dyDescent="0.3">
      <c r="A1977">
        <v>42669</v>
      </c>
      <c r="B1977">
        <v>68.959999999999994</v>
      </c>
      <c r="E1977">
        <v>8073737</v>
      </c>
    </row>
    <row r="1978" spans="1:5" x14ac:dyDescent="0.3">
      <c r="A1978">
        <v>42668</v>
      </c>
      <c r="B1978">
        <v>69.38</v>
      </c>
      <c r="E1978">
        <v>7922100</v>
      </c>
    </row>
    <row r="1979" spans="1:5" x14ac:dyDescent="0.3">
      <c r="A1979">
        <v>42667</v>
      </c>
      <c r="B1979">
        <v>69.58</v>
      </c>
      <c r="E1979">
        <v>7384722</v>
      </c>
    </row>
    <row r="1980" spans="1:5" x14ac:dyDescent="0.3">
      <c r="A1980">
        <v>42664</v>
      </c>
      <c r="B1980">
        <v>69.709999999999994</v>
      </c>
      <c r="E1980">
        <v>5511580</v>
      </c>
    </row>
    <row r="1981" spans="1:5" x14ac:dyDescent="0.3">
      <c r="A1981">
        <v>42663</v>
      </c>
      <c r="B1981">
        <v>70.290000000000006</v>
      </c>
      <c r="E1981">
        <v>6876029</v>
      </c>
    </row>
    <row r="1982" spans="1:5" x14ac:dyDescent="0.3">
      <c r="A1982">
        <v>42662</v>
      </c>
      <c r="B1982">
        <v>69.959999999999994</v>
      </c>
      <c r="E1982">
        <v>5296697</v>
      </c>
    </row>
    <row r="1983" spans="1:5" x14ac:dyDescent="0.3">
      <c r="A1983">
        <v>42661</v>
      </c>
      <c r="B1983">
        <v>70.22</v>
      </c>
      <c r="E1983">
        <v>5495839</v>
      </c>
    </row>
    <row r="1984" spans="1:5" x14ac:dyDescent="0.3">
      <c r="A1984">
        <v>42660</v>
      </c>
      <c r="B1984">
        <v>69.39</v>
      </c>
      <c r="E1984">
        <v>8462992</v>
      </c>
    </row>
    <row r="1985" spans="1:5" x14ac:dyDescent="0.3">
      <c r="A1985">
        <v>42657</v>
      </c>
      <c r="B1985">
        <v>69.62</v>
      </c>
      <c r="E1985">
        <v>8382388</v>
      </c>
    </row>
    <row r="1986" spans="1:5" x14ac:dyDescent="0.3">
      <c r="A1986">
        <v>42656</v>
      </c>
      <c r="B1986">
        <v>70.09</v>
      </c>
      <c r="E1986">
        <v>13623090</v>
      </c>
    </row>
    <row r="1987" spans="1:5" x14ac:dyDescent="0.3">
      <c r="A1987">
        <v>42655</v>
      </c>
      <c r="B1987">
        <v>70.06</v>
      </c>
      <c r="E1987">
        <v>11746381</v>
      </c>
    </row>
    <row r="1988" spans="1:5" x14ac:dyDescent="0.3">
      <c r="A1988">
        <v>42654</v>
      </c>
      <c r="B1988">
        <v>70.39</v>
      </c>
      <c r="E1988">
        <v>12499679</v>
      </c>
    </row>
    <row r="1989" spans="1:5" x14ac:dyDescent="0.3">
      <c r="A1989">
        <v>42653</v>
      </c>
      <c r="B1989">
        <v>72.2</v>
      </c>
      <c r="E1989">
        <v>11039462</v>
      </c>
    </row>
    <row r="1990" spans="1:5" x14ac:dyDescent="0.3">
      <c r="A1990">
        <v>42650</v>
      </c>
      <c r="B1990">
        <v>71.87</v>
      </c>
      <c r="E1990">
        <v>9920420</v>
      </c>
    </row>
    <row r="1991" spans="1:5" x14ac:dyDescent="0.3">
      <c r="A1991">
        <v>42649</v>
      </c>
      <c r="B1991">
        <v>71.92</v>
      </c>
      <c r="E1991">
        <v>9308917</v>
      </c>
    </row>
    <row r="1992" spans="1:5" x14ac:dyDescent="0.3">
      <c r="A1992">
        <v>42648</v>
      </c>
      <c r="B1992">
        <v>72.19</v>
      </c>
      <c r="E1992">
        <v>12842056</v>
      </c>
    </row>
    <row r="1993" spans="1:5" x14ac:dyDescent="0.3">
      <c r="A1993">
        <v>42647</v>
      </c>
      <c r="B1993">
        <v>71.91</v>
      </c>
      <c r="E1993">
        <v>10594605</v>
      </c>
    </row>
    <row r="1994" spans="1:5" x14ac:dyDescent="0.3">
      <c r="A1994">
        <v>42646</v>
      </c>
      <c r="B1994">
        <v>72.05</v>
      </c>
      <c r="E1994">
        <v>9187859</v>
      </c>
    </row>
    <row r="1995" spans="1:5" x14ac:dyDescent="0.3">
      <c r="A1995">
        <v>42643</v>
      </c>
      <c r="B1995">
        <v>72.11</v>
      </c>
      <c r="E1995">
        <v>7453463</v>
      </c>
    </row>
    <row r="1996" spans="1:5" x14ac:dyDescent="0.3">
      <c r="A1996">
        <v>42642</v>
      </c>
      <c r="B1996">
        <v>71.38</v>
      </c>
      <c r="E1996">
        <v>8857866</v>
      </c>
    </row>
    <row r="1997" spans="1:5" x14ac:dyDescent="0.3">
      <c r="A1997">
        <v>42641</v>
      </c>
      <c r="B1997">
        <v>72.66</v>
      </c>
      <c r="E1997">
        <v>6522589</v>
      </c>
    </row>
    <row r="1998" spans="1:5" x14ac:dyDescent="0.3">
      <c r="A1998">
        <v>42640</v>
      </c>
      <c r="B1998">
        <v>72.77</v>
      </c>
      <c r="E1998">
        <v>7839016</v>
      </c>
    </row>
    <row r="1999" spans="1:5" x14ac:dyDescent="0.3">
      <c r="A1999">
        <v>42639</v>
      </c>
      <c r="B1999">
        <v>72.260000000000005</v>
      </c>
      <c r="E1999">
        <v>5534058</v>
      </c>
    </row>
    <row r="2000" spans="1:5" x14ac:dyDescent="0.3">
      <c r="A2000">
        <v>42636</v>
      </c>
      <c r="B2000">
        <v>73.11</v>
      </c>
      <c r="E2000">
        <v>5420444</v>
      </c>
    </row>
    <row r="2001" spans="1:5" x14ac:dyDescent="0.3">
      <c r="A2001">
        <v>42635</v>
      </c>
      <c r="B2001">
        <v>73.34</v>
      </c>
      <c r="E2001">
        <v>6502150</v>
      </c>
    </row>
    <row r="2002" spans="1:5" x14ac:dyDescent="0.3">
      <c r="A2002">
        <v>42634</v>
      </c>
      <c r="B2002">
        <v>72.790000000000006</v>
      </c>
      <c r="E2002">
        <v>8485850</v>
      </c>
    </row>
    <row r="2003" spans="1:5" x14ac:dyDescent="0.3">
      <c r="A2003">
        <v>42633</v>
      </c>
      <c r="B2003">
        <v>72.069999999999993</v>
      </c>
      <c r="E2003">
        <v>5286599</v>
      </c>
    </row>
    <row r="2004" spans="1:5" x14ac:dyDescent="0.3">
      <c r="A2004">
        <v>42632</v>
      </c>
      <c r="B2004">
        <v>71.849999999999994</v>
      </c>
      <c r="E2004">
        <v>9919663</v>
      </c>
    </row>
    <row r="2005" spans="1:5" x14ac:dyDescent="0.3">
      <c r="A2005">
        <v>42629</v>
      </c>
      <c r="B2005">
        <v>72.11</v>
      </c>
      <c r="E2005">
        <v>8690989</v>
      </c>
    </row>
    <row r="2006" spans="1:5" x14ac:dyDescent="0.3">
      <c r="A2006">
        <v>42628</v>
      </c>
      <c r="B2006">
        <v>72.34</v>
      </c>
      <c r="E2006">
        <v>9636862</v>
      </c>
    </row>
    <row r="2007" spans="1:5" x14ac:dyDescent="0.3">
      <c r="A2007">
        <v>42627</v>
      </c>
      <c r="B2007">
        <v>71.599999999999994</v>
      </c>
      <c r="E2007">
        <v>13108529</v>
      </c>
    </row>
    <row r="2008" spans="1:5" x14ac:dyDescent="0.3">
      <c r="A2008">
        <v>42626</v>
      </c>
      <c r="B2008">
        <v>71.599999999999994</v>
      </c>
      <c r="E2008">
        <v>12194203</v>
      </c>
    </row>
    <row r="2009" spans="1:5" x14ac:dyDescent="0.3">
      <c r="A2009">
        <v>42625</v>
      </c>
      <c r="B2009">
        <v>72.569999999999993</v>
      </c>
      <c r="E2009">
        <v>13023429</v>
      </c>
    </row>
    <row r="2010" spans="1:5" x14ac:dyDescent="0.3">
      <c r="A2010">
        <v>42622</v>
      </c>
      <c r="B2010">
        <v>71.510000000000005</v>
      </c>
      <c r="E2010">
        <v>14135544</v>
      </c>
    </row>
    <row r="2011" spans="1:5" x14ac:dyDescent="0.3">
      <c r="A2011">
        <v>42621</v>
      </c>
      <c r="B2011">
        <v>72.97</v>
      </c>
      <c r="E2011">
        <v>4822216</v>
      </c>
    </row>
    <row r="2012" spans="1:5" x14ac:dyDescent="0.3">
      <c r="A2012">
        <v>42620</v>
      </c>
      <c r="B2012">
        <v>72.91</v>
      </c>
      <c r="E2012">
        <v>7561580</v>
      </c>
    </row>
    <row r="2013" spans="1:5" x14ac:dyDescent="0.3">
      <c r="A2013">
        <v>42619</v>
      </c>
      <c r="B2013">
        <v>72.91</v>
      </c>
      <c r="E2013">
        <v>8735819</v>
      </c>
    </row>
    <row r="2014" spans="1:5" x14ac:dyDescent="0.3">
      <c r="A2014">
        <v>42615</v>
      </c>
      <c r="B2014">
        <v>72.650000000000006</v>
      </c>
      <c r="E2014">
        <v>8052275</v>
      </c>
    </row>
    <row r="2015" spans="1:5" x14ac:dyDescent="0.3">
      <c r="A2015">
        <v>42614</v>
      </c>
      <c r="B2015">
        <v>72.569999999999993</v>
      </c>
      <c r="E2015">
        <v>9501445</v>
      </c>
    </row>
    <row r="2016" spans="1:5" x14ac:dyDescent="0.3">
      <c r="A2016">
        <v>42613</v>
      </c>
      <c r="B2016">
        <v>72.760000000000005</v>
      </c>
      <c r="E2016">
        <v>4756812</v>
      </c>
    </row>
    <row r="2017" spans="1:5" x14ac:dyDescent="0.3">
      <c r="A2017">
        <v>42612</v>
      </c>
      <c r="B2017">
        <v>72.98</v>
      </c>
      <c r="E2017">
        <v>5497785</v>
      </c>
    </row>
    <row r="2018" spans="1:5" x14ac:dyDescent="0.3">
      <c r="A2018">
        <v>42611</v>
      </c>
      <c r="B2018">
        <v>73.23</v>
      </c>
      <c r="E2018">
        <v>7372084</v>
      </c>
    </row>
    <row r="2019" spans="1:5" x14ac:dyDescent="0.3">
      <c r="A2019">
        <v>42608</v>
      </c>
      <c r="B2019">
        <v>73.069999999999993</v>
      </c>
      <c r="E2019">
        <v>9974260</v>
      </c>
    </row>
    <row r="2020" spans="1:5" x14ac:dyDescent="0.3">
      <c r="A2020">
        <v>42607</v>
      </c>
      <c r="B2020">
        <v>72.790000000000006</v>
      </c>
      <c r="E2020">
        <v>8766486</v>
      </c>
    </row>
    <row r="2021" spans="1:5" x14ac:dyDescent="0.3">
      <c r="A2021">
        <v>42606</v>
      </c>
      <c r="B2021">
        <v>73.41</v>
      </c>
      <c r="E2021">
        <v>8670361</v>
      </c>
    </row>
    <row r="2022" spans="1:5" x14ac:dyDescent="0.3">
      <c r="A2022">
        <v>42605</v>
      </c>
      <c r="B2022">
        <v>74.58</v>
      </c>
      <c r="E2022">
        <v>8557869</v>
      </c>
    </row>
    <row r="2023" spans="1:5" x14ac:dyDescent="0.3">
      <c r="A2023">
        <v>42604</v>
      </c>
      <c r="B2023">
        <v>74.510000000000005</v>
      </c>
      <c r="E2023">
        <v>4090216</v>
      </c>
    </row>
    <row r="2024" spans="1:5" x14ac:dyDescent="0.3">
      <c r="A2024">
        <v>42601</v>
      </c>
      <c r="B2024">
        <v>74.36</v>
      </c>
      <c r="E2024">
        <v>4323457</v>
      </c>
    </row>
    <row r="2025" spans="1:5" x14ac:dyDescent="0.3">
      <c r="A2025">
        <v>42600</v>
      </c>
      <c r="B2025">
        <v>74.42</v>
      </c>
      <c r="E2025">
        <v>4180054</v>
      </c>
    </row>
    <row r="2026" spans="1:5" x14ac:dyDescent="0.3">
      <c r="A2026">
        <v>42599</v>
      </c>
      <c r="B2026">
        <v>74.39</v>
      </c>
      <c r="E2026">
        <v>7296304</v>
      </c>
    </row>
    <row r="2027" spans="1:5" x14ac:dyDescent="0.3">
      <c r="A2027">
        <v>42598</v>
      </c>
      <c r="B2027">
        <v>74.239999999999995</v>
      </c>
      <c r="E2027">
        <v>6042305</v>
      </c>
    </row>
    <row r="2028" spans="1:5" x14ac:dyDescent="0.3">
      <c r="A2028">
        <v>42597</v>
      </c>
      <c r="B2028">
        <v>74.91</v>
      </c>
      <c r="E2028">
        <v>4122513</v>
      </c>
    </row>
    <row r="2029" spans="1:5" x14ac:dyDescent="0.3">
      <c r="A2029">
        <v>42594</v>
      </c>
      <c r="B2029">
        <v>74.78</v>
      </c>
      <c r="E2029">
        <v>6211941</v>
      </c>
    </row>
    <row r="2030" spans="1:5" x14ac:dyDescent="0.3">
      <c r="A2030">
        <v>42593</v>
      </c>
      <c r="B2030">
        <v>74.97</v>
      </c>
      <c r="E2030">
        <v>6599846</v>
      </c>
    </row>
    <row r="2031" spans="1:5" x14ac:dyDescent="0.3">
      <c r="A2031">
        <v>42592</v>
      </c>
      <c r="B2031">
        <v>74.534999999999997</v>
      </c>
      <c r="E2031">
        <v>7031564</v>
      </c>
    </row>
    <row r="2032" spans="1:5" x14ac:dyDescent="0.3">
      <c r="A2032">
        <v>42591</v>
      </c>
      <c r="B2032">
        <v>74.790000000000006</v>
      </c>
      <c r="E2032">
        <v>11261259</v>
      </c>
    </row>
    <row r="2033" spans="1:5" x14ac:dyDescent="0.3">
      <c r="A2033">
        <v>42590</v>
      </c>
      <c r="B2033">
        <v>74.61</v>
      </c>
      <c r="E2033">
        <v>6655527</v>
      </c>
    </row>
    <row r="2034" spans="1:5" x14ac:dyDescent="0.3">
      <c r="A2034">
        <v>42587</v>
      </c>
      <c r="B2034">
        <v>75.25</v>
      </c>
      <c r="E2034">
        <v>8244367</v>
      </c>
    </row>
    <row r="2035" spans="1:5" x14ac:dyDescent="0.3">
      <c r="A2035">
        <v>42586</v>
      </c>
      <c r="B2035">
        <v>75.069999999999993</v>
      </c>
      <c r="E2035">
        <v>8415450</v>
      </c>
    </row>
    <row r="2036" spans="1:5" x14ac:dyDescent="0.3">
      <c r="A2036">
        <v>42585</v>
      </c>
      <c r="B2036">
        <v>75.180000000000007</v>
      </c>
      <c r="E2036">
        <v>9761216</v>
      </c>
    </row>
    <row r="2037" spans="1:5" x14ac:dyDescent="0.3">
      <c r="A2037">
        <v>42584</v>
      </c>
      <c r="B2037">
        <v>75.39</v>
      </c>
      <c r="E2037">
        <v>12149329</v>
      </c>
    </row>
    <row r="2038" spans="1:5" x14ac:dyDescent="0.3">
      <c r="A2038">
        <v>42583</v>
      </c>
      <c r="B2038">
        <v>75.680000000000007</v>
      </c>
      <c r="E2038">
        <v>9255078</v>
      </c>
    </row>
    <row r="2039" spans="1:5" x14ac:dyDescent="0.3">
      <c r="A2039">
        <v>42580</v>
      </c>
      <c r="B2039">
        <v>75.2</v>
      </c>
      <c r="E2039">
        <v>4889200</v>
      </c>
    </row>
    <row r="2040" spans="1:5" x14ac:dyDescent="0.3">
      <c r="A2040">
        <v>42579</v>
      </c>
      <c r="B2040">
        <v>75.05</v>
      </c>
      <c r="E2040">
        <v>5470050</v>
      </c>
    </row>
    <row r="2041" spans="1:5" x14ac:dyDescent="0.3">
      <c r="A2041">
        <v>42578</v>
      </c>
      <c r="B2041">
        <v>75.12</v>
      </c>
      <c r="E2041">
        <v>7983149</v>
      </c>
    </row>
    <row r="2042" spans="1:5" x14ac:dyDescent="0.3">
      <c r="A2042">
        <v>42577</v>
      </c>
      <c r="B2042">
        <v>74.78</v>
      </c>
      <c r="E2042">
        <v>6904219</v>
      </c>
    </row>
    <row r="2043" spans="1:5" x14ac:dyDescent="0.3">
      <c r="A2043">
        <v>42576</v>
      </c>
      <c r="B2043">
        <v>74.91</v>
      </c>
      <c r="E2043">
        <v>5868392</v>
      </c>
    </row>
    <row r="2044" spans="1:5" x14ac:dyDescent="0.3">
      <c r="A2044">
        <v>42573</v>
      </c>
      <c r="B2044">
        <v>74.989999999999995</v>
      </c>
      <c r="E2044">
        <v>5446479</v>
      </c>
    </row>
    <row r="2045" spans="1:5" x14ac:dyDescent="0.3">
      <c r="A2045">
        <v>42572</v>
      </c>
      <c r="B2045">
        <v>74.84</v>
      </c>
      <c r="E2045">
        <v>9230809</v>
      </c>
    </row>
    <row r="2046" spans="1:5" x14ac:dyDescent="0.3">
      <c r="A2046">
        <v>42571</v>
      </c>
      <c r="B2046">
        <v>74.62</v>
      </c>
      <c r="E2046">
        <v>6855045</v>
      </c>
    </row>
    <row r="2047" spans="1:5" x14ac:dyDescent="0.3">
      <c r="A2047">
        <v>42570</v>
      </c>
      <c r="B2047">
        <v>73.95</v>
      </c>
      <c r="E2047">
        <v>6634712</v>
      </c>
    </row>
    <row r="2048" spans="1:5" x14ac:dyDescent="0.3">
      <c r="A2048">
        <v>42569</v>
      </c>
      <c r="B2048">
        <v>74.11</v>
      </c>
      <c r="E2048">
        <v>3954259</v>
      </c>
    </row>
    <row r="2049" spans="1:5" x14ac:dyDescent="0.3">
      <c r="A2049">
        <v>42566</v>
      </c>
      <c r="B2049">
        <v>74.08</v>
      </c>
      <c r="E2049">
        <v>7131321</v>
      </c>
    </row>
    <row r="2050" spans="1:5" x14ac:dyDescent="0.3">
      <c r="A2050">
        <v>42565</v>
      </c>
      <c r="B2050">
        <v>74.14</v>
      </c>
      <c r="E2050">
        <v>4813169</v>
      </c>
    </row>
    <row r="2051" spans="1:5" x14ac:dyDescent="0.3">
      <c r="A2051">
        <v>42564</v>
      </c>
      <c r="B2051">
        <v>73.819999999999993</v>
      </c>
      <c r="E2051">
        <v>6401925</v>
      </c>
    </row>
    <row r="2052" spans="1:5" x14ac:dyDescent="0.3">
      <c r="A2052">
        <v>42563</v>
      </c>
      <c r="B2052">
        <v>73.849999999999994</v>
      </c>
      <c r="E2052">
        <v>10237174</v>
      </c>
    </row>
    <row r="2053" spans="1:5" x14ac:dyDescent="0.3">
      <c r="A2053">
        <v>42562</v>
      </c>
      <c r="B2053">
        <v>73.489999999999995</v>
      </c>
      <c r="E2053">
        <v>7375092</v>
      </c>
    </row>
    <row r="2054" spans="1:5" x14ac:dyDescent="0.3">
      <c r="A2054">
        <v>42559</v>
      </c>
      <c r="B2054">
        <v>73.69</v>
      </c>
      <c r="E2054">
        <v>11013236</v>
      </c>
    </row>
    <row r="2055" spans="1:5" x14ac:dyDescent="0.3">
      <c r="A2055">
        <v>42558</v>
      </c>
      <c r="B2055">
        <v>72.790000000000006</v>
      </c>
      <c r="E2055">
        <v>8022362</v>
      </c>
    </row>
    <row r="2056" spans="1:5" x14ac:dyDescent="0.3">
      <c r="A2056">
        <v>42557</v>
      </c>
      <c r="B2056">
        <v>72.900000000000006</v>
      </c>
      <c r="E2056">
        <v>18791528</v>
      </c>
    </row>
    <row r="2057" spans="1:5" x14ac:dyDescent="0.3">
      <c r="A2057">
        <v>42556</v>
      </c>
      <c r="B2057">
        <v>72.09</v>
      </c>
      <c r="E2057">
        <v>8359777</v>
      </c>
    </row>
    <row r="2058" spans="1:5" x14ac:dyDescent="0.3">
      <c r="A2058">
        <v>42552</v>
      </c>
      <c r="B2058">
        <v>72.16</v>
      </c>
      <c r="E2058">
        <v>6793136</v>
      </c>
    </row>
    <row r="2059" spans="1:5" x14ac:dyDescent="0.3">
      <c r="A2059">
        <v>42551</v>
      </c>
      <c r="B2059">
        <v>71.704999999999998</v>
      </c>
      <c r="E2059">
        <v>9535175</v>
      </c>
    </row>
    <row r="2060" spans="1:5" x14ac:dyDescent="0.3">
      <c r="A2060">
        <v>42550</v>
      </c>
      <c r="B2060">
        <v>71.040000000000006</v>
      </c>
      <c r="E2060">
        <v>8968421</v>
      </c>
    </row>
    <row r="2061" spans="1:5" x14ac:dyDescent="0.3">
      <c r="A2061">
        <v>42549</v>
      </c>
      <c r="B2061">
        <v>69.709999999999994</v>
      </c>
      <c r="E2061">
        <v>13652372</v>
      </c>
    </row>
    <row r="2062" spans="1:5" x14ac:dyDescent="0.3">
      <c r="A2062">
        <v>42548</v>
      </c>
      <c r="B2062">
        <v>68.38</v>
      </c>
      <c r="E2062">
        <v>18634739</v>
      </c>
    </row>
    <row r="2063" spans="1:5" x14ac:dyDescent="0.3">
      <c r="A2063">
        <v>42545</v>
      </c>
      <c r="B2063">
        <v>69.290000000000006</v>
      </c>
      <c r="E2063">
        <v>22576537</v>
      </c>
    </row>
    <row r="2064" spans="1:5" x14ac:dyDescent="0.3">
      <c r="A2064">
        <v>42544</v>
      </c>
      <c r="B2064">
        <v>71.38</v>
      </c>
      <c r="E2064">
        <v>7626917</v>
      </c>
    </row>
    <row r="2065" spans="1:5" x14ac:dyDescent="0.3">
      <c r="A2065">
        <v>42543</v>
      </c>
      <c r="B2065">
        <v>70.459999999999994</v>
      </c>
      <c r="E2065">
        <v>11207552</v>
      </c>
    </row>
    <row r="2066" spans="1:5" x14ac:dyDescent="0.3">
      <c r="A2066">
        <v>42542</v>
      </c>
      <c r="B2066">
        <v>70.254999999999995</v>
      </c>
      <c r="E2066">
        <v>7014947</v>
      </c>
    </row>
    <row r="2067" spans="1:5" x14ac:dyDescent="0.3">
      <c r="A2067">
        <v>42541</v>
      </c>
      <c r="B2067">
        <v>70.5</v>
      </c>
      <c r="E2067">
        <v>7983661</v>
      </c>
    </row>
    <row r="2068" spans="1:5" x14ac:dyDescent="0.3">
      <c r="A2068">
        <v>42538</v>
      </c>
      <c r="B2068">
        <v>70.06</v>
      </c>
      <c r="E2068">
        <v>10799114</v>
      </c>
    </row>
    <row r="2069" spans="1:5" x14ac:dyDescent="0.3">
      <c r="A2069">
        <v>42537</v>
      </c>
      <c r="B2069">
        <v>71.08</v>
      </c>
      <c r="E2069">
        <v>9341198</v>
      </c>
    </row>
    <row r="2070" spans="1:5" x14ac:dyDescent="0.3">
      <c r="A2070">
        <v>42536</v>
      </c>
      <c r="B2070">
        <v>70.83</v>
      </c>
      <c r="E2070">
        <v>7861117</v>
      </c>
    </row>
    <row r="2071" spans="1:5" x14ac:dyDescent="0.3">
      <c r="A2071">
        <v>42535</v>
      </c>
      <c r="B2071">
        <v>71.319999999999993</v>
      </c>
      <c r="E2071">
        <v>8000477</v>
      </c>
    </row>
    <row r="2072" spans="1:5" x14ac:dyDescent="0.3">
      <c r="A2072">
        <v>42534</v>
      </c>
      <c r="B2072">
        <v>71.209999999999994</v>
      </c>
      <c r="E2072">
        <v>8724591</v>
      </c>
    </row>
    <row r="2073" spans="1:5" x14ac:dyDescent="0.3">
      <c r="A2073">
        <v>42531</v>
      </c>
      <c r="B2073">
        <v>71.78</v>
      </c>
      <c r="E2073">
        <v>10270936</v>
      </c>
    </row>
    <row r="2074" spans="1:5" x14ac:dyDescent="0.3">
      <c r="A2074">
        <v>42530</v>
      </c>
      <c r="B2074">
        <v>72.36</v>
      </c>
      <c r="E2074">
        <v>9608545</v>
      </c>
    </row>
    <row r="2075" spans="1:5" x14ac:dyDescent="0.3">
      <c r="A2075">
        <v>42529</v>
      </c>
      <c r="B2075">
        <v>72.48</v>
      </c>
      <c r="E2075">
        <v>4621255</v>
      </c>
    </row>
    <row r="2076" spans="1:5" x14ac:dyDescent="0.3">
      <c r="A2076">
        <v>42528</v>
      </c>
      <c r="B2076">
        <v>72.229200000000006</v>
      </c>
      <c r="E2076">
        <v>6439115</v>
      </c>
    </row>
    <row r="2077" spans="1:5" x14ac:dyDescent="0.3">
      <c r="A2077">
        <v>42527</v>
      </c>
      <c r="B2077">
        <v>72.680800000000005</v>
      </c>
      <c r="E2077">
        <v>9117597</v>
      </c>
    </row>
    <row r="2078" spans="1:5" x14ac:dyDescent="0.3">
      <c r="A2078">
        <v>42524</v>
      </c>
      <c r="B2078">
        <v>72.290000000000006</v>
      </c>
      <c r="E2078">
        <v>13895958</v>
      </c>
    </row>
    <row r="2079" spans="1:5" x14ac:dyDescent="0.3">
      <c r="A2079">
        <v>42523</v>
      </c>
      <c r="B2079">
        <v>72.53</v>
      </c>
      <c r="E2079">
        <v>12473090</v>
      </c>
    </row>
    <row r="2080" spans="1:5" x14ac:dyDescent="0.3">
      <c r="A2080">
        <v>42522</v>
      </c>
      <c r="B2080">
        <v>71.61</v>
      </c>
      <c r="E2080">
        <v>9301692</v>
      </c>
    </row>
    <row r="2081" spans="1:5" x14ac:dyDescent="0.3">
      <c r="A2081">
        <v>42521</v>
      </c>
      <c r="B2081">
        <v>71.349999999999994</v>
      </c>
      <c r="E2081">
        <v>7669813</v>
      </c>
    </row>
    <row r="2082" spans="1:5" x14ac:dyDescent="0.3">
      <c r="A2082">
        <v>42517</v>
      </c>
      <c r="B2082">
        <v>71.180000000000007</v>
      </c>
      <c r="E2082">
        <v>9641321</v>
      </c>
    </row>
    <row r="2083" spans="1:5" x14ac:dyDescent="0.3">
      <c r="A2083">
        <v>42516</v>
      </c>
      <c r="B2083">
        <v>70.86</v>
      </c>
      <c r="E2083">
        <v>5257683</v>
      </c>
    </row>
    <row r="2084" spans="1:5" x14ac:dyDescent="0.3">
      <c r="A2084">
        <v>42515</v>
      </c>
      <c r="B2084">
        <v>70.849999999999994</v>
      </c>
      <c r="E2084">
        <v>8953615</v>
      </c>
    </row>
    <row r="2085" spans="1:5" x14ac:dyDescent="0.3">
      <c r="A2085">
        <v>42514</v>
      </c>
      <c r="B2085">
        <v>70.41</v>
      </c>
      <c r="E2085">
        <v>11936372</v>
      </c>
    </row>
    <row r="2086" spans="1:5" x14ac:dyDescent="0.3">
      <c r="A2086">
        <v>42513</v>
      </c>
      <c r="B2086">
        <v>69.41</v>
      </c>
      <c r="E2086">
        <v>5061439</v>
      </c>
    </row>
    <row r="2087" spans="1:5" x14ac:dyDescent="0.3">
      <c r="A2087">
        <v>42510</v>
      </c>
      <c r="B2087">
        <v>69.69</v>
      </c>
      <c r="E2087">
        <v>7926080</v>
      </c>
    </row>
    <row r="2088" spans="1:5" x14ac:dyDescent="0.3">
      <c r="A2088">
        <v>42509</v>
      </c>
      <c r="B2088">
        <v>69.05</v>
      </c>
      <c r="E2088">
        <v>8765724</v>
      </c>
    </row>
    <row r="2089" spans="1:5" x14ac:dyDescent="0.3">
      <c r="A2089">
        <v>42508</v>
      </c>
      <c r="B2089">
        <v>69.64</v>
      </c>
      <c r="E2089">
        <v>11524253</v>
      </c>
    </row>
    <row r="2090" spans="1:5" x14ac:dyDescent="0.3">
      <c r="A2090">
        <v>42507</v>
      </c>
      <c r="B2090">
        <v>69.349999999999994</v>
      </c>
      <c r="E2090">
        <v>14919984</v>
      </c>
    </row>
    <row r="2091" spans="1:5" x14ac:dyDescent="0.3">
      <c r="A2091">
        <v>42506</v>
      </c>
      <c r="B2091">
        <v>70.08</v>
      </c>
      <c r="E2091">
        <v>8338124</v>
      </c>
    </row>
    <row r="2092" spans="1:5" x14ac:dyDescent="0.3">
      <c r="A2092">
        <v>42503</v>
      </c>
      <c r="B2092">
        <v>69.14</v>
      </c>
      <c r="E2092">
        <v>11947338</v>
      </c>
    </row>
    <row r="2093" spans="1:5" x14ac:dyDescent="0.3">
      <c r="A2093">
        <v>42502</v>
      </c>
      <c r="B2093">
        <v>69.3</v>
      </c>
      <c r="E2093">
        <v>11322942</v>
      </c>
    </row>
    <row r="2094" spans="1:5" x14ac:dyDescent="0.3">
      <c r="A2094">
        <v>42501</v>
      </c>
      <c r="B2094">
        <v>69.709999999999994</v>
      </c>
      <c r="E2094">
        <v>8452541</v>
      </c>
    </row>
    <row r="2095" spans="1:5" x14ac:dyDescent="0.3">
      <c r="A2095">
        <v>42500</v>
      </c>
      <c r="B2095">
        <v>70.56</v>
      </c>
      <c r="E2095">
        <v>11073007</v>
      </c>
    </row>
    <row r="2096" spans="1:5" x14ac:dyDescent="0.3">
      <c r="A2096">
        <v>42499</v>
      </c>
      <c r="B2096">
        <v>69.97</v>
      </c>
      <c r="E2096">
        <v>13606997</v>
      </c>
    </row>
    <row r="2097" spans="1:5" x14ac:dyDescent="0.3">
      <c r="A2097">
        <v>42496</v>
      </c>
      <c r="B2097">
        <v>69.180000000000007</v>
      </c>
      <c r="E2097">
        <v>14164252</v>
      </c>
    </row>
    <row r="2098" spans="1:5" x14ac:dyDescent="0.3">
      <c r="A2098">
        <v>42495</v>
      </c>
      <c r="B2098">
        <v>69.59</v>
      </c>
      <c r="E2098">
        <v>10145219</v>
      </c>
    </row>
    <row r="2099" spans="1:5" x14ac:dyDescent="0.3">
      <c r="A2099">
        <v>42494</v>
      </c>
      <c r="B2099">
        <v>69.300799999999995</v>
      </c>
      <c r="E2099">
        <v>11802044</v>
      </c>
    </row>
    <row r="2100" spans="1:5" x14ac:dyDescent="0.3">
      <c r="A2100">
        <v>42493</v>
      </c>
      <c r="B2100">
        <v>69.974999999999994</v>
      </c>
      <c r="E2100">
        <v>9436765</v>
      </c>
    </row>
    <row r="2101" spans="1:5" x14ac:dyDescent="0.3">
      <c r="A2101">
        <v>42492</v>
      </c>
      <c r="B2101">
        <v>70.19</v>
      </c>
      <c r="E2101">
        <v>9074808</v>
      </c>
    </row>
    <row r="2102" spans="1:5" x14ac:dyDescent="0.3">
      <c r="A2102">
        <v>42489</v>
      </c>
      <c r="B2102">
        <v>69.790800000000004</v>
      </c>
      <c r="E2102">
        <v>13577850</v>
      </c>
    </row>
    <row r="2103" spans="1:5" x14ac:dyDescent="0.3">
      <c r="A2103">
        <v>42488</v>
      </c>
      <c r="B2103">
        <v>70.900000000000006</v>
      </c>
      <c r="E2103">
        <v>19512040</v>
      </c>
    </row>
    <row r="2104" spans="1:5" x14ac:dyDescent="0.3">
      <c r="A2104">
        <v>42487</v>
      </c>
      <c r="B2104">
        <v>71.239999999999995</v>
      </c>
      <c r="E2104">
        <v>9121173</v>
      </c>
    </row>
    <row r="2105" spans="1:5" x14ac:dyDescent="0.3">
      <c r="A2105">
        <v>42486</v>
      </c>
      <c r="B2105">
        <v>71.319999999999993</v>
      </c>
      <c r="E2105">
        <v>7433502</v>
      </c>
    </row>
    <row r="2106" spans="1:5" x14ac:dyDescent="0.3">
      <c r="A2106">
        <v>42485</v>
      </c>
      <c r="B2106">
        <v>71.59</v>
      </c>
      <c r="E2106">
        <v>8937489</v>
      </c>
    </row>
    <row r="2107" spans="1:5" x14ac:dyDescent="0.3">
      <c r="A2107">
        <v>42482</v>
      </c>
      <c r="B2107">
        <v>71.87</v>
      </c>
      <c r="E2107">
        <v>12052773</v>
      </c>
    </row>
    <row r="2108" spans="1:5" x14ac:dyDescent="0.3">
      <c r="A2108">
        <v>42481</v>
      </c>
      <c r="B2108">
        <v>71.72</v>
      </c>
      <c r="E2108">
        <v>12463114</v>
      </c>
    </row>
    <row r="2109" spans="1:5" x14ac:dyDescent="0.3">
      <c r="A2109">
        <v>42480</v>
      </c>
      <c r="B2109">
        <v>71.3</v>
      </c>
      <c r="E2109">
        <v>10763418</v>
      </c>
    </row>
    <row r="2110" spans="1:5" x14ac:dyDescent="0.3">
      <c r="A2110">
        <v>42479</v>
      </c>
      <c r="B2110">
        <v>70.92</v>
      </c>
      <c r="E2110">
        <v>6655013</v>
      </c>
    </row>
    <row r="2111" spans="1:5" x14ac:dyDescent="0.3">
      <c r="A2111">
        <v>42478</v>
      </c>
      <c r="B2111">
        <v>70.67</v>
      </c>
      <c r="E2111">
        <v>11505376</v>
      </c>
    </row>
    <row r="2112" spans="1:5" x14ac:dyDescent="0.3">
      <c r="A2112">
        <v>42475</v>
      </c>
      <c r="B2112">
        <v>70.02</v>
      </c>
      <c r="E2112">
        <v>7945340</v>
      </c>
    </row>
    <row r="2113" spans="1:5" x14ac:dyDescent="0.3">
      <c r="A2113">
        <v>42474</v>
      </c>
      <c r="B2113">
        <v>70.069999999999993</v>
      </c>
      <c r="E2113">
        <v>6655195</v>
      </c>
    </row>
    <row r="2114" spans="1:5" x14ac:dyDescent="0.3">
      <c r="A2114">
        <v>42473</v>
      </c>
      <c r="B2114">
        <v>70.03</v>
      </c>
      <c r="E2114">
        <v>9706171</v>
      </c>
    </row>
    <row r="2115" spans="1:5" x14ac:dyDescent="0.3">
      <c r="A2115">
        <v>42472</v>
      </c>
      <c r="B2115">
        <v>69.38</v>
      </c>
      <c r="E2115">
        <v>13510509</v>
      </c>
    </row>
    <row r="2116" spans="1:5" x14ac:dyDescent="0.3">
      <c r="A2116">
        <v>42471</v>
      </c>
      <c r="B2116">
        <v>68.819999999999993</v>
      </c>
      <c r="E2116">
        <v>8695545</v>
      </c>
    </row>
    <row r="2117" spans="1:5" x14ac:dyDescent="0.3">
      <c r="A2117">
        <v>42468</v>
      </c>
      <c r="B2117">
        <v>69.349999999999994</v>
      </c>
      <c r="E2117">
        <v>12883771</v>
      </c>
    </row>
    <row r="2118" spans="1:5" x14ac:dyDescent="0.3">
      <c r="A2118">
        <v>42467</v>
      </c>
      <c r="B2118">
        <v>69.540000000000006</v>
      </c>
      <c r="E2118">
        <v>19216681</v>
      </c>
    </row>
    <row r="2119" spans="1:5" x14ac:dyDescent="0.3">
      <c r="A2119">
        <v>42466</v>
      </c>
      <c r="B2119">
        <v>70.3108</v>
      </c>
      <c r="E2119">
        <v>24546616</v>
      </c>
    </row>
    <row r="2120" spans="1:5" x14ac:dyDescent="0.3">
      <c r="A2120">
        <v>42465</v>
      </c>
      <c r="B2120">
        <v>68.47</v>
      </c>
      <c r="E2120">
        <v>16555121</v>
      </c>
    </row>
    <row r="2121" spans="1:5" x14ac:dyDescent="0.3">
      <c r="A2121">
        <v>42464</v>
      </c>
      <c r="B2121">
        <v>69.37</v>
      </c>
      <c r="E2121">
        <v>17381180</v>
      </c>
    </row>
    <row r="2122" spans="1:5" x14ac:dyDescent="0.3">
      <c r="A2122">
        <v>42461</v>
      </c>
      <c r="B2122">
        <v>68.55</v>
      </c>
      <c r="E2122">
        <v>9120164</v>
      </c>
    </row>
    <row r="2123" spans="1:5" x14ac:dyDescent="0.3">
      <c r="A2123">
        <v>42460</v>
      </c>
      <c r="B2123">
        <v>67.78</v>
      </c>
      <c r="E2123">
        <v>8602692</v>
      </c>
    </row>
    <row r="2124" spans="1:5" x14ac:dyDescent="0.3">
      <c r="A2124">
        <v>42459</v>
      </c>
      <c r="B2124">
        <v>67.989999999999995</v>
      </c>
      <c r="E2124">
        <v>7607715</v>
      </c>
    </row>
    <row r="2125" spans="1:5" x14ac:dyDescent="0.3">
      <c r="A2125">
        <v>42458</v>
      </c>
      <c r="B2125">
        <v>67.98</v>
      </c>
      <c r="E2125">
        <v>10455626</v>
      </c>
    </row>
    <row r="2126" spans="1:5" x14ac:dyDescent="0.3">
      <c r="A2126">
        <v>42457</v>
      </c>
      <c r="B2126">
        <v>67.2</v>
      </c>
      <c r="E2126">
        <v>7156295</v>
      </c>
    </row>
    <row r="2127" spans="1:5" x14ac:dyDescent="0.3">
      <c r="A2127">
        <v>42453</v>
      </c>
      <c r="B2127">
        <v>67.39</v>
      </c>
      <c r="E2127">
        <v>8492750</v>
      </c>
    </row>
    <row r="2128" spans="1:5" x14ac:dyDescent="0.3">
      <c r="A2128">
        <v>42452</v>
      </c>
      <c r="B2128">
        <v>67.42</v>
      </c>
      <c r="E2128">
        <v>9105057</v>
      </c>
    </row>
    <row r="2129" spans="1:5" x14ac:dyDescent="0.3">
      <c r="A2129">
        <v>42451</v>
      </c>
      <c r="B2129">
        <v>67.900000000000006</v>
      </c>
      <c r="E2129">
        <v>13200185</v>
      </c>
    </row>
    <row r="2130" spans="1:5" x14ac:dyDescent="0.3">
      <c r="A2130">
        <v>42450</v>
      </c>
      <c r="B2130">
        <v>67.23</v>
      </c>
      <c r="E2130">
        <v>12183575</v>
      </c>
    </row>
    <row r="2131" spans="1:5" x14ac:dyDescent="0.3">
      <c r="A2131">
        <v>42447</v>
      </c>
      <c r="B2131">
        <v>66.84</v>
      </c>
      <c r="E2131">
        <v>19524758</v>
      </c>
    </row>
    <row r="2132" spans="1:5" x14ac:dyDescent="0.3">
      <c r="A2132">
        <v>42446</v>
      </c>
      <c r="B2132">
        <v>66.3</v>
      </c>
      <c r="E2132">
        <v>20920457</v>
      </c>
    </row>
    <row r="2133" spans="1:5" x14ac:dyDescent="0.3">
      <c r="A2133">
        <v>42445</v>
      </c>
      <c r="B2133">
        <v>67.08</v>
      </c>
      <c r="E2133">
        <v>16881339</v>
      </c>
    </row>
    <row r="2134" spans="1:5" x14ac:dyDescent="0.3">
      <c r="A2134">
        <v>42444</v>
      </c>
      <c r="B2134">
        <v>67.239999999999995</v>
      </c>
      <c r="E2134">
        <v>15226481</v>
      </c>
    </row>
    <row r="2135" spans="1:5" x14ac:dyDescent="0.3">
      <c r="A2135">
        <v>42443</v>
      </c>
      <c r="B2135">
        <v>68.3</v>
      </c>
      <c r="E2135">
        <v>6140946</v>
      </c>
    </row>
    <row r="2136" spans="1:5" x14ac:dyDescent="0.3">
      <c r="A2136">
        <v>42440</v>
      </c>
      <c r="B2136">
        <v>68.59</v>
      </c>
      <c r="E2136">
        <v>10618305</v>
      </c>
    </row>
    <row r="2137" spans="1:5" x14ac:dyDescent="0.3">
      <c r="A2137">
        <v>42439</v>
      </c>
      <c r="B2137">
        <v>67.28</v>
      </c>
      <c r="E2137">
        <v>11288361</v>
      </c>
    </row>
    <row r="2138" spans="1:5" x14ac:dyDescent="0.3">
      <c r="A2138">
        <v>42438</v>
      </c>
      <c r="B2138">
        <v>67.239999999999995</v>
      </c>
      <c r="E2138">
        <v>13032476</v>
      </c>
    </row>
    <row r="2139" spans="1:5" x14ac:dyDescent="0.3">
      <c r="A2139">
        <v>42437</v>
      </c>
      <c r="B2139">
        <v>67.120800000000003</v>
      </c>
      <c r="E2139">
        <v>8204189</v>
      </c>
    </row>
    <row r="2140" spans="1:5" x14ac:dyDescent="0.3">
      <c r="A2140">
        <v>42436</v>
      </c>
      <c r="B2140">
        <v>67.950800000000001</v>
      </c>
      <c r="E2140">
        <v>11082434</v>
      </c>
    </row>
    <row r="2141" spans="1:5" x14ac:dyDescent="0.3">
      <c r="A2141">
        <v>42433</v>
      </c>
      <c r="B2141">
        <v>67.41</v>
      </c>
      <c r="E2141">
        <v>9855654</v>
      </c>
    </row>
    <row r="2142" spans="1:5" x14ac:dyDescent="0.3">
      <c r="A2142">
        <v>42432</v>
      </c>
      <c r="B2142">
        <v>67.569999999999993</v>
      </c>
      <c r="E2142">
        <v>10815045</v>
      </c>
    </row>
    <row r="2143" spans="1:5" x14ac:dyDescent="0.3">
      <c r="A2143">
        <v>42431</v>
      </c>
      <c r="B2143">
        <v>67.760800000000003</v>
      </c>
      <c r="E2143">
        <v>10923739</v>
      </c>
    </row>
    <row r="2144" spans="1:5" x14ac:dyDescent="0.3">
      <c r="A2144">
        <v>42430</v>
      </c>
      <c r="B2144">
        <v>67.650000000000006</v>
      </c>
      <c r="E2144">
        <v>14549057</v>
      </c>
    </row>
    <row r="2145" spans="1:5" x14ac:dyDescent="0.3">
      <c r="A2145">
        <v>42429</v>
      </c>
      <c r="B2145">
        <v>66.229200000000006</v>
      </c>
      <c r="E2145">
        <v>11091742</v>
      </c>
    </row>
    <row r="2146" spans="1:5" x14ac:dyDescent="0.3">
      <c r="A2146">
        <v>42426</v>
      </c>
      <c r="B2146">
        <v>67.3</v>
      </c>
      <c r="E2146">
        <v>10365818</v>
      </c>
    </row>
    <row r="2147" spans="1:5" x14ac:dyDescent="0.3">
      <c r="A2147">
        <v>42425</v>
      </c>
      <c r="B2147">
        <v>67.42</v>
      </c>
      <c r="E2147">
        <v>9496414</v>
      </c>
    </row>
    <row r="2148" spans="1:5" x14ac:dyDescent="0.3">
      <c r="A2148">
        <v>42424</v>
      </c>
      <c r="B2148">
        <v>66.59</v>
      </c>
      <c r="E2148">
        <v>11118606</v>
      </c>
    </row>
    <row r="2149" spans="1:5" x14ac:dyDescent="0.3">
      <c r="A2149">
        <v>42423</v>
      </c>
      <c r="B2149">
        <v>66.37</v>
      </c>
      <c r="E2149">
        <v>8211934</v>
      </c>
    </row>
    <row r="2150" spans="1:5" x14ac:dyDescent="0.3">
      <c r="A2150">
        <v>42422</v>
      </c>
      <c r="B2150">
        <v>66.87</v>
      </c>
      <c r="E2150">
        <v>7515726</v>
      </c>
    </row>
    <row r="2151" spans="1:5" x14ac:dyDescent="0.3">
      <c r="A2151">
        <v>42419</v>
      </c>
      <c r="B2151">
        <v>65.930000000000007</v>
      </c>
      <c r="E2151">
        <v>8875405</v>
      </c>
    </row>
    <row r="2152" spans="1:5" x14ac:dyDescent="0.3">
      <c r="A2152">
        <v>42418</v>
      </c>
      <c r="B2152">
        <v>66</v>
      </c>
      <c r="E2152">
        <v>9722072</v>
      </c>
    </row>
    <row r="2153" spans="1:5" x14ac:dyDescent="0.3">
      <c r="A2153">
        <v>42417</v>
      </c>
      <c r="B2153">
        <v>66.41</v>
      </c>
      <c r="E2153">
        <v>12140012</v>
      </c>
    </row>
    <row r="2154" spans="1:5" x14ac:dyDescent="0.3">
      <c r="A2154">
        <v>42416</v>
      </c>
      <c r="B2154">
        <v>65.58</v>
      </c>
      <c r="E2154">
        <v>17302955</v>
      </c>
    </row>
    <row r="2155" spans="1:5" x14ac:dyDescent="0.3">
      <c r="A2155">
        <v>42412</v>
      </c>
      <c r="B2155">
        <v>64.37</v>
      </c>
      <c r="E2155">
        <v>10315981</v>
      </c>
    </row>
    <row r="2156" spans="1:5" x14ac:dyDescent="0.3">
      <c r="A2156">
        <v>42411</v>
      </c>
      <c r="B2156">
        <v>63.52</v>
      </c>
      <c r="E2156">
        <v>22801091</v>
      </c>
    </row>
    <row r="2157" spans="1:5" x14ac:dyDescent="0.3">
      <c r="A2157">
        <v>42410</v>
      </c>
      <c r="B2157">
        <v>64.56</v>
      </c>
      <c r="E2157">
        <v>14728499</v>
      </c>
    </row>
    <row r="2158" spans="1:5" x14ac:dyDescent="0.3">
      <c r="A2158">
        <v>42409</v>
      </c>
      <c r="B2158">
        <v>63.9908</v>
      </c>
      <c r="E2158">
        <v>20741677</v>
      </c>
    </row>
    <row r="2159" spans="1:5" x14ac:dyDescent="0.3">
      <c r="A2159">
        <v>42408</v>
      </c>
      <c r="B2159">
        <v>63.52</v>
      </c>
      <c r="E2159">
        <v>24652766</v>
      </c>
    </row>
    <row r="2160" spans="1:5" x14ac:dyDescent="0.3">
      <c r="A2160">
        <v>42405</v>
      </c>
      <c r="B2160">
        <v>64.400000000000006</v>
      </c>
      <c r="E2160">
        <v>16743961</v>
      </c>
    </row>
    <row r="2161" spans="1:5" x14ac:dyDescent="0.3">
      <c r="A2161">
        <v>42404</v>
      </c>
      <c r="B2161">
        <v>65.680000000000007</v>
      </c>
      <c r="E2161">
        <v>18958125</v>
      </c>
    </row>
    <row r="2162" spans="1:5" x14ac:dyDescent="0.3">
      <c r="A2162">
        <v>42403</v>
      </c>
      <c r="B2162">
        <v>66.040000000000006</v>
      </c>
      <c r="E2162">
        <v>19453147</v>
      </c>
    </row>
    <row r="2163" spans="1:5" x14ac:dyDescent="0.3">
      <c r="A2163">
        <v>42402</v>
      </c>
      <c r="B2163">
        <v>65.61</v>
      </c>
      <c r="E2163">
        <v>12968699</v>
      </c>
    </row>
    <row r="2164" spans="1:5" x14ac:dyDescent="0.3">
      <c r="A2164">
        <v>42401</v>
      </c>
      <c r="B2164">
        <v>66.569999999999993</v>
      </c>
      <c r="E2164">
        <v>16705670</v>
      </c>
    </row>
    <row r="2165" spans="1:5" x14ac:dyDescent="0.3">
      <c r="A2165">
        <v>42398</v>
      </c>
      <c r="B2165">
        <v>66.47</v>
      </c>
      <c r="E2165">
        <v>17578208</v>
      </c>
    </row>
    <row r="2166" spans="1:5" x14ac:dyDescent="0.3">
      <c r="A2166">
        <v>42397</v>
      </c>
      <c r="B2166">
        <v>65.400000000000006</v>
      </c>
      <c r="E2166">
        <v>26127268</v>
      </c>
    </row>
    <row r="2167" spans="1:5" x14ac:dyDescent="0.3">
      <c r="A2167">
        <v>42396</v>
      </c>
      <c r="B2167">
        <v>66.959999999999994</v>
      </c>
      <c r="E2167">
        <v>15924738</v>
      </c>
    </row>
    <row r="2168" spans="1:5" x14ac:dyDescent="0.3">
      <c r="A2168">
        <v>42395</v>
      </c>
      <c r="B2168">
        <v>67.73</v>
      </c>
      <c r="E2168">
        <v>12449656</v>
      </c>
    </row>
    <row r="2169" spans="1:5" x14ac:dyDescent="0.3">
      <c r="A2169">
        <v>42394</v>
      </c>
      <c r="B2169">
        <v>67.22</v>
      </c>
      <c r="E2169">
        <v>10131859</v>
      </c>
    </row>
    <row r="2170" spans="1:5" x14ac:dyDescent="0.3">
      <c r="A2170">
        <v>42391</v>
      </c>
      <c r="B2170">
        <v>67.849999999999994</v>
      </c>
      <c r="E2170">
        <v>11343828</v>
      </c>
    </row>
    <row r="2171" spans="1:5" x14ac:dyDescent="0.3">
      <c r="A2171">
        <v>42390</v>
      </c>
      <c r="B2171">
        <v>66.790000000000006</v>
      </c>
      <c r="E2171">
        <v>17102840</v>
      </c>
    </row>
    <row r="2172" spans="1:5" x14ac:dyDescent="0.3">
      <c r="A2172">
        <v>42389</v>
      </c>
      <c r="B2172">
        <v>66.989999999999995</v>
      </c>
      <c r="E2172">
        <v>24665612</v>
      </c>
    </row>
    <row r="2173" spans="1:5" x14ac:dyDescent="0.3">
      <c r="A2173">
        <v>42388</v>
      </c>
      <c r="B2173">
        <v>66.86</v>
      </c>
      <c r="E2173">
        <v>13495221</v>
      </c>
    </row>
    <row r="2174" spans="1:5" x14ac:dyDescent="0.3">
      <c r="A2174">
        <v>42384</v>
      </c>
      <c r="B2174">
        <v>66.87</v>
      </c>
      <c r="E2174">
        <v>17882291</v>
      </c>
    </row>
    <row r="2175" spans="1:5" x14ac:dyDescent="0.3">
      <c r="A2175">
        <v>42383</v>
      </c>
      <c r="B2175">
        <v>67.819999999999993</v>
      </c>
      <c r="E2175">
        <v>23342269</v>
      </c>
    </row>
    <row r="2176" spans="1:5" x14ac:dyDescent="0.3">
      <c r="A2176">
        <v>42382</v>
      </c>
      <c r="B2176">
        <v>66.05</v>
      </c>
      <c r="E2176">
        <v>16202462</v>
      </c>
    </row>
    <row r="2177" spans="1:5" x14ac:dyDescent="0.3">
      <c r="A2177">
        <v>42381</v>
      </c>
      <c r="B2177">
        <v>68.069999999999993</v>
      </c>
      <c r="E2177">
        <v>13726950</v>
      </c>
    </row>
    <row r="2178" spans="1:5" x14ac:dyDescent="0.3">
      <c r="A2178">
        <v>42380</v>
      </c>
      <c r="B2178">
        <v>67.209999999999994</v>
      </c>
      <c r="E2178">
        <v>28563797</v>
      </c>
    </row>
    <row r="2179" spans="1:5" x14ac:dyDescent="0.3">
      <c r="A2179">
        <v>42377</v>
      </c>
      <c r="B2179">
        <v>68.02</v>
      </c>
      <c r="E2179">
        <v>17022809</v>
      </c>
    </row>
    <row r="2180" spans="1:5" x14ac:dyDescent="0.3">
      <c r="A2180">
        <v>42376</v>
      </c>
      <c r="B2180">
        <v>69.06</v>
      </c>
      <c r="E2180">
        <v>17850377</v>
      </c>
    </row>
    <row r="2181" spans="1:5" x14ac:dyDescent="0.3">
      <c r="A2181">
        <v>42375</v>
      </c>
      <c r="B2181">
        <v>70.489999999999995</v>
      </c>
      <c r="E2181">
        <v>14651688</v>
      </c>
    </row>
    <row r="2182" spans="1:5" x14ac:dyDescent="0.3">
      <c r="A2182">
        <v>42374</v>
      </c>
      <c r="B2182">
        <v>71.069999999999993</v>
      </c>
      <c r="E2182">
        <v>14540153</v>
      </c>
    </row>
    <row r="2183" spans="1:5" x14ac:dyDescent="0.3">
      <c r="A2183">
        <v>42373</v>
      </c>
      <c r="B2183">
        <v>70.73</v>
      </c>
      <c r="E2183">
        <v>19666268</v>
      </c>
    </row>
    <row r="2184" spans="1:5" x14ac:dyDescent="0.3">
      <c r="A2184">
        <v>42369</v>
      </c>
      <c r="B2184">
        <v>72.03</v>
      </c>
      <c r="E2184">
        <v>6591727</v>
      </c>
    </row>
    <row r="2185" spans="1:5" x14ac:dyDescent="0.3">
      <c r="A2185">
        <v>42368</v>
      </c>
      <c r="B2185">
        <v>72.680000000000007</v>
      </c>
      <c r="E2185">
        <v>8496453</v>
      </c>
    </row>
    <row r="2186" spans="1:5" x14ac:dyDescent="0.3">
      <c r="A2186">
        <v>42367</v>
      </c>
      <c r="B2186">
        <v>72.989999999999995</v>
      </c>
      <c r="E2186">
        <v>7243106</v>
      </c>
    </row>
    <row r="2187" spans="1:5" x14ac:dyDescent="0.3">
      <c r="A2187">
        <v>42366</v>
      </c>
      <c r="B2187">
        <v>72.11</v>
      </c>
      <c r="E2187">
        <v>6534743</v>
      </c>
    </row>
    <row r="2188" spans="1:5" x14ac:dyDescent="0.3">
      <c r="A2188">
        <v>42362</v>
      </c>
      <c r="B2188">
        <v>72.45</v>
      </c>
      <c r="E2188">
        <v>2568255</v>
      </c>
    </row>
    <row r="2189" spans="1:5" x14ac:dyDescent="0.3">
      <c r="A2189">
        <v>42361</v>
      </c>
      <c r="B2189">
        <v>72.38</v>
      </c>
      <c r="E2189">
        <v>8090966</v>
      </c>
    </row>
    <row r="2190" spans="1:5" x14ac:dyDescent="0.3">
      <c r="A2190">
        <v>42360</v>
      </c>
      <c r="B2190">
        <v>71.61</v>
      </c>
      <c r="E2190">
        <v>7495791</v>
      </c>
    </row>
    <row r="2191" spans="1:5" x14ac:dyDescent="0.3">
      <c r="A2191">
        <v>42359</v>
      </c>
      <c r="B2191">
        <v>71.13</v>
      </c>
      <c r="E2191">
        <v>6707204</v>
      </c>
    </row>
    <row r="2192" spans="1:5" x14ac:dyDescent="0.3">
      <c r="A2192">
        <v>42356</v>
      </c>
      <c r="B2192">
        <v>70.489999999999995</v>
      </c>
      <c r="E2192">
        <v>15159769</v>
      </c>
    </row>
    <row r="2193" spans="1:5" x14ac:dyDescent="0.3">
      <c r="A2193">
        <v>42355</v>
      </c>
      <c r="B2193">
        <v>71.83</v>
      </c>
      <c r="E2193">
        <v>11469063</v>
      </c>
    </row>
    <row r="2194" spans="1:5" x14ac:dyDescent="0.3">
      <c r="A2194">
        <v>42354</v>
      </c>
      <c r="B2194">
        <v>72.61</v>
      </c>
      <c r="E2194">
        <v>15273744</v>
      </c>
    </row>
    <row r="2195" spans="1:5" x14ac:dyDescent="0.3">
      <c r="A2195">
        <v>42353</v>
      </c>
      <c r="B2195">
        <v>71.680000000000007</v>
      </c>
      <c r="E2195">
        <v>14006263</v>
      </c>
    </row>
    <row r="2196" spans="1:5" x14ac:dyDescent="0.3">
      <c r="A2196">
        <v>42352</v>
      </c>
      <c r="B2196">
        <v>70.760000000000005</v>
      </c>
      <c r="E2196">
        <v>21091489</v>
      </c>
    </row>
    <row r="2197" spans="1:5" x14ac:dyDescent="0.3">
      <c r="A2197">
        <v>42349</v>
      </c>
      <c r="B2197">
        <v>70.3</v>
      </c>
      <c r="E2197">
        <v>15178270</v>
      </c>
    </row>
    <row r="2198" spans="1:5" x14ac:dyDescent="0.3">
      <c r="A2198">
        <v>42348</v>
      </c>
      <c r="B2198">
        <v>71.349999999999994</v>
      </c>
      <c r="E2198">
        <v>9778498</v>
      </c>
    </row>
    <row r="2199" spans="1:5" x14ac:dyDescent="0.3">
      <c r="A2199">
        <v>42347</v>
      </c>
      <c r="B2199">
        <v>70.819999999999993</v>
      </c>
      <c r="E2199">
        <v>17593633</v>
      </c>
    </row>
    <row r="2200" spans="1:5" x14ac:dyDescent="0.3">
      <c r="A2200">
        <v>42346</v>
      </c>
      <c r="B2200">
        <v>71.540000000000006</v>
      </c>
      <c r="E2200">
        <v>7483564</v>
      </c>
    </row>
    <row r="2201" spans="1:5" x14ac:dyDescent="0.3">
      <c r="A2201">
        <v>42345</v>
      </c>
      <c r="B2201">
        <v>71.38</v>
      </c>
      <c r="E2201">
        <v>8511194</v>
      </c>
    </row>
    <row r="2202" spans="1:5" x14ac:dyDescent="0.3">
      <c r="A2202">
        <v>42342</v>
      </c>
      <c r="B2202">
        <v>71.78</v>
      </c>
      <c r="E2202">
        <v>14929777</v>
      </c>
    </row>
    <row r="2203" spans="1:5" x14ac:dyDescent="0.3">
      <c r="A2203">
        <v>42341</v>
      </c>
      <c r="B2203">
        <v>70.13</v>
      </c>
      <c r="E2203">
        <v>13191350</v>
      </c>
    </row>
    <row r="2204" spans="1:5" x14ac:dyDescent="0.3">
      <c r="A2204">
        <v>42340</v>
      </c>
      <c r="B2204">
        <v>71.7</v>
      </c>
      <c r="E2204">
        <v>9875112</v>
      </c>
    </row>
    <row r="2205" spans="1:5" x14ac:dyDescent="0.3">
      <c r="A2205">
        <v>42339</v>
      </c>
      <c r="B2205">
        <v>72.31</v>
      </c>
      <c r="E2205">
        <v>10659529</v>
      </c>
    </row>
    <row r="2206" spans="1:5" x14ac:dyDescent="0.3">
      <c r="A2206">
        <v>42338</v>
      </c>
      <c r="B2206">
        <v>71.11</v>
      </c>
      <c r="E2206">
        <v>8846140</v>
      </c>
    </row>
    <row r="2207" spans="1:5" x14ac:dyDescent="0.3">
      <c r="A2207">
        <v>42335</v>
      </c>
      <c r="B2207">
        <v>72.09</v>
      </c>
      <c r="E2207">
        <v>2657960</v>
      </c>
    </row>
    <row r="2208" spans="1:5" x14ac:dyDescent="0.3">
      <c r="A2208">
        <v>42333</v>
      </c>
      <c r="B2208">
        <v>71.95</v>
      </c>
      <c r="E2208">
        <v>4594389</v>
      </c>
    </row>
    <row r="2209" spans="1:5" x14ac:dyDescent="0.3">
      <c r="A2209">
        <v>42332</v>
      </c>
      <c r="B2209">
        <v>71.56</v>
      </c>
      <c r="E2209">
        <v>7174651</v>
      </c>
    </row>
    <row r="2210" spans="1:5" x14ac:dyDescent="0.3">
      <c r="A2210">
        <v>42331</v>
      </c>
      <c r="B2210">
        <v>71.34</v>
      </c>
      <c r="E2210">
        <v>10362770</v>
      </c>
    </row>
    <row r="2211" spans="1:5" x14ac:dyDescent="0.3">
      <c r="A2211">
        <v>42328</v>
      </c>
      <c r="B2211">
        <v>71.52</v>
      </c>
      <c r="E2211">
        <v>9224471</v>
      </c>
    </row>
    <row r="2212" spans="1:5" x14ac:dyDescent="0.3">
      <c r="A2212">
        <v>42327</v>
      </c>
      <c r="B2212">
        <v>70.91</v>
      </c>
      <c r="E2212">
        <v>11127995</v>
      </c>
    </row>
    <row r="2213" spans="1:5" x14ac:dyDescent="0.3">
      <c r="A2213">
        <v>42326</v>
      </c>
      <c r="B2213">
        <v>72.12</v>
      </c>
      <c r="E2213">
        <v>12816317</v>
      </c>
    </row>
    <row r="2214" spans="1:5" x14ac:dyDescent="0.3">
      <c r="A2214">
        <v>42325</v>
      </c>
      <c r="B2214">
        <v>70.739999999999995</v>
      </c>
      <c r="E2214">
        <v>7882337</v>
      </c>
    </row>
    <row r="2215" spans="1:5" x14ac:dyDescent="0.3">
      <c r="A2215">
        <v>42324</v>
      </c>
      <c r="B2215">
        <v>70.44</v>
      </c>
      <c r="E2215">
        <v>12959812</v>
      </c>
    </row>
    <row r="2216" spans="1:5" x14ac:dyDescent="0.3">
      <c r="A2216">
        <v>42321</v>
      </c>
      <c r="B2216">
        <v>69.569999999999993</v>
      </c>
      <c r="E2216">
        <v>18196826</v>
      </c>
    </row>
    <row r="2217" spans="1:5" x14ac:dyDescent="0.3">
      <c r="A2217">
        <v>42320</v>
      </c>
      <c r="B2217">
        <v>69.739999999999995</v>
      </c>
      <c r="E2217">
        <v>10870840</v>
      </c>
    </row>
    <row r="2218" spans="1:5" x14ac:dyDescent="0.3">
      <c r="A2218">
        <v>42319</v>
      </c>
      <c r="B2218">
        <v>70.97</v>
      </c>
      <c r="E2218">
        <v>10580927</v>
      </c>
    </row>
    <row r="2219" spans="1:5" x14ac:dyDescent="0.3">
      <c r="A2219">
        <v>42318</v>
      </c>
      <c r="B2219">
        <v>71.680000000000007</v>
      </c>
      <c r="E2219">
        <v>9737401</v>
      </c>
    </row>
    <row r="2220" spans="1:5" x14ac:dyDescent="0.3">
      <c r="A2220">
        <v>42317</v>
      </c>
      <c r="B2220">
        <v>71.2</v>
      </c>
      <c r="E2220">
        <v>15624969</v>
      </c>
    </row>
    <row r="2221" spans="1:5" x14ac:dyDescent="0.3">
      <c r="A2221">
        <v>42314</v>
      </c>
      <c r="B2221">
        <v>71.75</v>
      </c>
      <c r="E2221">
        <v>12661051</v>
      </c>
    </row>
    <row r="2222" spans="1:5" x14ac:dyDescent="0.3">
      <c r="A2222">
        <v>42313</v>
      </c>
      <c r="B2222">
        <v>72.05</v>
      </c>
      <c r="E2222">
        <v>9171965</v>
      </c>
    </row>
    <row r="2223" spans="1:5" x14ac:dyDescent="0.3">
      <c r="A2223">
        <v>42312</v>
      </c>
      <c r="B2223">
        <v>72.28</v>
      </c>
      <c r="E2223">
        <v>11533043</v>
      </c>
    </row>
    <row r="2224" spans="1:5" x14ac:dyDescent="0.3">
      <c r="A2224">
        <v>42311</v>
      </c>
      <c r="B2224">
        <v>72.599999999999994</v>
      </c>
      <c r="E2224">
        <v>10428704</v>
      </c>
    </row>
    <row r="2225" spans="1:5" x14ac:dyDescent="0.3">
      <c r="A2225">
        <v>42310</v>
      </c>
      <c r="B2225">
        <v>72.86</v>
      </c>
      <c r="E2225">
        <v>18646619</v>
      </c>
    </row>
    <row r="2226" spans="1:5" x14ac:dyDescent="0.3">
      <c r="A2226">
        <v>42307</v>
      </c>
      <c r="B2226">
        <v>71.34</v>
      </c>
      <c r="E2226">
        <v>12427166</v>
      </c>
    </row>
    <row r="2227" spans="1:5" x14ac:dyDescent="0.3">
      <c r="A2227">
        <v>42306</v>
      </c>
      <c r="B2227">
        <v>71.790000000000006</v>
      </c>
      <c r="E2227">
        <v>22780683</v>
      </c>
    </row>
    <row r="2228" spans="1:5" x14ac:dyDescent="0.3">
      <c r="A2228">
        <v>42305</v>
      </c>
      <c r="B2228">
        <v>71.47</v>
      </c>
      <c r="E2228">
        <v>18157979</v>
      </c>
    </row>
    <row r="2229" spans="1:5" x14ac:dyDescent="0.3">
      <c r="A2229">
        <v>42304</v>
      </c>
      <c r="B2229">
        <v>70.88</v>
      </c>
      <c r="E2229">
        <v>25160920</v>
      </c>
    </row>
    <row r="2230" spans="1:5" x14ac:dyDescent="0.3">
      <c r="A2230">
        <v>42303</v>
      </c>
      <c r="B2230">
        <v>69.599999999999994</v>
      </c>
      <c r="E2230">
        <v>17831899</v>
      </c>
    </row>
    <row r="2231" spans="1:5" x14ac:dyDescent="0.3">
      <c r="A2231">
        <v>42300</v>
      </c>
      <c r="B2231">
        <v>69.33</v>
      </c>
      <c r="E2231">
        <v>26524171</v>
      </c>
    </row>
    <row r="2232" spans="1:5" x14ac:dyDescent="0.3">
      <c r="A2232">
        <v>42299</v>
      </c>
      <c r="B2232">
        <v>67.88</v>
      </c>
      <c r="E2232">
        <v>35524535</v>
      </c>
    </row>
    <row r="2233" spans="1:5" x14ac:dyDescent="0.3">
      <c r="A2233">
        <v>42298</v>
      </c>
      <c r="B2233">
        <v>68.290000000000006</v>
      </c>
      <c r="E2233">
        <v>36068323</v>
      </c>
    </row>
    <row r="2234" spans="1:5" x14ac:dyDescent="0.3">
      <c r="A2234">
        <v>42297</v>
      </c>
      <c r="B2234">
        <v>68.91</v>
      </c>
      <c r="E2234">
        <v>14802071</v>
      </c>
    </row>
    <row r="2235" spans="1:5" x14ac:dyDescent="0.3">
      <c r="A2235">
        <v>42296</v>
      </c>
      <c r="B2235">
        <v>70.010000000000005</v>
      </c>
      <c r="E2235">
        <v>15694684</v>
      </c>
    </row>
    <row r="2236" spans="1:5" x14ac:dyDescent="0.3">
      <c r="A2236">
        <v>42293</v>
      </c>
      <c r="B2236">
        <v>69.760000000000005</v>
      </c>
      <c r="E2236">
        <v>17656979</v>
      </c>
    </row>
    <row r="2237" spans="1:5" x14ac:dyDescent="0.3">
      <c r="A2237">
        <v>42292</v>
      </c>
      <c r="B2237">
        <v>69.14</v>
      </c>
      <c r="E2237">
        <v>22133323</v>
      </c>
    </row>
    <row r="2238" spans="1:5" x14ac:dyDescent="0.3">
      <c r="A2238">
        <v>42291</v>
      </c>
      <c r="B2238">
        <v>67.63</v>
      </c>
      <c r="E2238">
        <v>21786239</v>
      </c>
    </row>
    <row r="2239" spans="1:5" x14ac:dyDescent="0.3">
      <c r="A2239">
        <v>42290</v>
      </c>
      <c r="B2239">
        <v>67.760000000000005</v>
      </c>
      <c r="E2239">
        <v>17273345</v>
      </c>
    </row>
    <row r="2240" spans="1:5" x14ac:dyDescent="0.3">
      <c r="A2240">
        <v>42289</v>
      </c>
      <c r="B2240">
        <v>68.62</v>
      </c>
      <c r="E2240">
        <v>11074523</v>
      </c>
    </row>
    <row r="2241" spans="1:5" x14ac:dyDescent="0.3">
      <c r="A2241">
        <v>42286</v>
      </c>
      <c r="B2241">
        <v>68.44</v>
      </c>
      <c r="E2241">
        <v>13890014</v>
      </c>
    </row>
    <row r="2242" spans="1:5" x14ac:dyDescent="0.3">
      <c r="A2242">
        <v>42285</v>
      </c>
      <c r="B2242">
        <v>68.13</v>
      </c>
      <c r="E2242">
        <v>23182733</v>
      </c>
    </row>
    <row r="2243" spans="1:5" x14ac:dyDescent="0.3">
      <c r="A2243">
        <v>42284</v>
      </c>
      <c r="B2243">
        <v>67.930000000000007</v>
      </c>
      <c r="E2243">
        <v>27466142</v>
      </c>
    </row>
    <row r="2244" spans="1:5" x14ac:dyDescent="0.3">
      <c r="A2244">
        <v>42283</v>
      </c>
      <c r="B2244">
        <v>66.86</v>
      </c>
      <c r="E2244">
        <v>30431551</v>
      </c>
    </row>
    <row r="2245" spans="1:5" x14ac:dyDescent="0.3">
      <c r="A2245">
        <v>42282</v>
      </c>
      <c r="B2245">
        <v>68.47</v>
      </c>
      <c r="E2245">
        <v>18389806</v>
      </c>
    </row>
    <row r="2246" spans="1:5" x14ac:dyDescent="0.3">
      <c r="A2246">
        <v>42279</v>
      </c>
      <c r="B2246">
        <v>68.290000000000006</v>
      </c>
      <c r="E2246">
        <v>23741758</v>
      </c>
    </row>
    <row r="2247" spans="1:5" x14ac:dyDescent="0.3">
      <c r="A2247">
        <v>42278</v>
      </c>
      <c r="B2247">
        <v>66.900000000000006</v>
      </c>
      <c r="E2247">
        <v>19853143</v>
      </c>
    </row>
    <row r="2248" spans="1:5" x14ac:dyDescent="0.3">
      <c r="A2248">
        <v>42277</v>
      </c>
      <c r="B2248">
        <v>66.23</v>
      </c>
      <c r="E2248">
        <v>26565616</v>
      </c>
    </row>
    <row r="2249" spans="1:5" x14ac:dyDescent="0.3">
      <c r="A2249">
        <v>42276</v>
      </c>
      <c r="B2249">
        <v>64.88</v>
      </c>
      <c r="E2249">
        <v>31776031</v>
      </c>
    </row>
    <row r="2250" spans="1:5" x14ac:dyDescent="0.3">
      <c r="A2250">
        <v>42275</v>
      </c>
      <c r="B2250">
        <v>64.290000000000006</v>
      </c>
      <c r="E2250">
        <v>66470176</v>
      </c>
    </row>
    <row r="2251" spans="1:5" x14ac:dyDescent="0.3">
      <c r="A2251">
        <v>42272</v>
      </c>
      <c r="B2251">
        <v>66.88</v>
      </c>
      <c r="E2251">
        <v>30973747</v>
      </c>
    </row>
    <row r="2252" spans="1:5" x14ac:dyDescent="0.3">
      <c r="A2252">
        <v>42271</v>
      </c>
      <c r="B2252">
        <v>68.760000000000005</v>
      </c>
      <c r="E2252">
        <v>20064475</v>
      </c>
    </row>
    <row r="2253" spans="1:5" x14ac:dyDescent="0.3">
      <c r="A2253">
        <v>42270</v>
      </c>
      <c r="B2253">
        <v>69.47</v>
      </c>
      <c r="E2253">
        <v>9578719</v>
      </c>
    </row>
    <row r="2254" spans="1:5" x14ac:dyDescent="0.3">
      <c r="A2254">
        <v>42269</v>
      </c>
      <c r="B2254">
        <v>69.540000000000006</v>
      </c>
      <c r="E2254">
        <v>29233976</v>
      </c>
    </row>
    <row r="2255" spans="1:5" x14ac:dyDescent="0.3">
      <c r="A2255">
        <v>42268</v>
      </c>
      <c r="B2255">
        <v>69.97</v>
      </c>
      <c r="E2255">
        <v>23860059</v>
      </c>
    </row>
    <row r="2256" spans="1:5" x14ac:dyDescent="0.3">
      <c r="A2256">
        <v>42265</v>
      </c>
      <c r="B2256">
        <v>70.91</v>
      </c>
      <c r="E2256">
        <v>23715976</v>
      </c>
    </row>
    <row r="2257" spans="1:5" x14ac:dyDescent="0.3">
      <c r="A2257">
        <v>42264</v>
      </c>
      <c r="B2257">
        <v>72.27</v>
      </c>
      <c r="E2257">
        <v>19148977</v>
      </c>
    </row>
    <row r="2258" spans="1:5" x14ac:dyDescent="0.3">
      <c r="A2258">
        <v>42263</v>
      </c>
      <c r="B2258">
        <v>71.62</v>
      </c>
      <c r="E2258">
        <v>12003378</v>
      </c>
    </row>
    <row r="2259" spans="1:5" x14ac:dyDescent="0.3">
      <c r="A2259">
        <v>42262</v>
      </c>
      <c r="B2259">
        <v>71.42</v>
      </c>
      <c r="E2259">
        <v>8414579</v>
      </c>
    </row>
    <row r="2260" spans="1:5" x14ac:dyDescent="0.3">
      <c r="A2260">
        <v>42261</v>
      </c>
      <c r="B2260">
        <v>70.41</v>
      </c>
      <c r="E2260">
        <v>6232241</v>
      </c>
    </row>
    <row r="2261" spans="1:5" x14ac:dyDescent="0.3">
      <c r="A2261">
        <v>42258</v>
      </c>
      <c r="B2261">
        <v>70.63</v>
      </c>
      <c r="E2261">
        <v>7633029</v>
      </c>
    </row>
    <row r="2262" spans="1:5" x14ac:dyDescent="0.3">
      <c r="A2262">
        <v>42257</v>
      </c>
      <c r="B2262">
        <v>70.180000000000007</v>
      </c>
      <c r="E2262">
        <v>17313714</v>
      </c>
    </row>
    <row r="2263" spans="1:5" x14ac:dyDescent="0.3">
      <c r="A2263">
        <v>42256</v>
      </c>
      <c r="B2263">
        <v>69.510000000000005</v>
      </c>
      <c r="E2263">
        <v>12423990</v>
      </c>
    </row>
    <row r="2264" spans="1:5" x14ac:dyDescent="0.3">
      <c r="A2264">
        <v>42255</v>
      </c>
      <c r="B2264">
        <v>70.599999999999994</v>
      </c>
      <c r="E2264">
        <v>11697448</v>
      </c>
    </row>
    <row r="2265" spans="1:5" x14ac:dyDescent="0.3">
      <c r="A2265">
        <v>42251</v>
      </c>
      <c r="B2265">
        <v>68.680000000000007</v>
      </c>
      <c r="E2265">
        <v>16587918</v>
      </c>
    </row>
    <row r="2266" spans="1:5" x14ac:dyDescent="0.3">
      <c r="A2266">
        <v>42250</v>
      </c>
      <c r="B2266">
        <v>69.55</v>
      </c>
      <c r="E2266">
        <v>14080063</v>
      </c>
    </row>
    <row r="2267" spans="1:5" x14ac:dyDescent="0.3">
      <c r="A2267">
        <v>42249</v>
      </c>
      <c r="B2267">
        <v>70.05</v>
      </c>
      <c r="E2267">
        <v>12491700</v>
      </c>
    </row>
    <row r="2268" spans="1:5" x14ac:dyDescent="0.3">
      <c r="A2268">
        <v>42248</v>
      </c>
      <c r="B2268">
        <v>68.64</v>
      </c>
      <c r="E2268">
        <v>21723623</v>
      </c>
    </row>
    <row r="2269" spans="1:5" x14ac:dyDescent="0.3">
      <c r="A2269">
        <v>42247</v>
      </c>
      <c r="B2269">
        <v>70.489999999999995</v>
      </c>
      <c r="E2269">
        <v>15143084</v>
      </c>
    </row>
    <row r="2270" spans="1:5" x14ac:dyDescent="0.3">
      <c r="A2270">
        <v>42244</v>
      </c>
      <c r="B2270">
        <v>71.8</v>
      </c>
      <c r="E2270">
        <v>10045598</v>
      </c>
    </row>
    <row r="2271" spans="1:5" x14ac:dyDescent="0.3">
      <c r="A2271">
        <v>42243</v>
      </c>
      <c r="B2271">
        <v>72.209999999999994</v>
      </c>
      <c r="E2271">
        <v>18689677</v>
      </c>
    </row>
    <row r="2272" spans="1:5" x14ac:dyDescent="0.3">
      <c r="A2272">
        <v>42242</v>
      </c>
      <c r="B2272">
        <v>70.83</v>
      </c>
      <c r="E2272">
        <v>26115647</v>
      </c>
    </row>
    <row r="2273" spans="1:5" x14ac:dyDescent="0.3">
      <c r="A2273">
        <v>42241</v>
      </c>
      <c r="B2273">
        <v>67.959999999999994</v>
      </c>
      <c r="E2273">
        <v>17883746</v>
      </c>
    </row>
    <row r="2274" spans="1:5" x14ac:dyDescent="0.3">
      <c r="A2274">
        <v>42240</v>
      </c>
      <c r="B2274">
        <v>68.650000000000006</v>
      </c>
      <c r="E2274">
        <v>33675689</v>
      </c>
    </row>
    <row r="2275" spans="1:5" x14ac:dyDescent="0.3">
      <c r="A2275">
        <v>42237</v>
      </c>
      <c r="B2275">
        <v>71.7</v>
      </c>
      <c r="E2275">
        <v>24008292</v>
      </c>
    </row>
    <row r="2276" spans="1:5" x14ac:dyDescent="0.3">
      <c r="A2276">
        <v>42236</v>
      </c>
      <c r="B2276">
        <v>73.959999999999994</v>
      </c>
      <c r="E2276">
        <v>12992869</v>
      </c>
    </row>
    <row r="2277" spans="1:5" x14ac:dyDescent="0.3">
      <c r="A2277">
        <v>42235</v>
      </c>
      <c r="B2277">
        <v>75.72</v>
      </c>
      <c r="E2277">
        <v>10070340</v>
      </c>
    </row>
    <row r="2278" spans="1:5" x14ac:dyDescent="0.3">
      <c r="A2278">
        <v>42234</v>
      </c>
      <c r="B2278">
        <v>76.03</v>
      </c>
      <c r="E2278">
        <v>5465905</v>
      </c>
    </row>
    <row r="2279" spans="1:5" x14ac:dyDescent="0.3">
      <c r="A2279">
        <v>42233</v>
      </c>
      <c r="B2279">
        <v>76.14</v>
      </c>
      <c r="E2279">
        <v>5795993</v>
      </c>
    </row>
    <row r="2280" spans="1:5" x14ac:dyDescent="0.3">
      <c r="A2280">
        <v>42230</v>
      </c>
      <c r="B2280">
        <v>75.38</v>
      </c>
      <c r="E2280">
        <v>5503959</v>
      </c>
    </row>
    <row r="2281" spans="1:5" x14ac:dyDescent="0.3">
      <c r="A2281">
        <v>42229</v>
      </c>
      <c r="B2281">
        <v>75.17</v>
      </c>
      <c r="E2281">
        <v>6329317</v>
      </c>
    </row>
    <row r="2282" spans="1:5" x14ac:dyDescent="0.3">
      <c r="A2282">
        <v>42228</v>
      </c>
      <c r="B2282">
        <v>75.34</v>
      </c>
      <c r="E2282">
        <v>9665895</v>
      </c>
    </row>
    <row r="2283" spans="1:5" x14ac:dyDescent="0.3">
      <c r="A2283">
        <v>42227</v>
      </c>
      <c r="B2283">
        <v>75.290000000000006</v>
      </c>
      <c r="E2283">
        <v>7914867</v>
      </c>
    </row>
    <row r="2284" spans="1:5" x14ac:dyDescent="0.3">
      <c r="A2284">
        <v>42226</v>
      </c>
      <c r="B2284">
        <v>75.930000000000007</v>
      </c>
      <c r="E2284">
        <v>7951120</v>
      </c>
    </row>
    <row r="2285" spans="1:5" x14ac:dyDescent="0.3">
      <c r="A2285">
        <v>42223</v>
      </c>
      <c r="B2285">
        <v>75.319999999999993</v>
      </c>
      <c r="E2285">
        <v>10863619</v>
      </c>
    </row>
    <row r="2286" spans="1:5" x14ac:dyDescent="0.3">
      <c r="A2286">
        <v>42222</v>
      </c>
      <c r="B2286">
        <v>75.45</v>
      </c>
      <c r="E2286">
        <v>13360150</v>
      </c>
    </row>
    <row r="2287" spans="1:5" x14ac:dyDescent="0.3">
      <c r="A2287">
        <v>42221</v>
      </c>
      <c r="B2287">
        <v>77.13</v>
      </c>
      <c r="E2287">
        <v>5391231</v>
      </c>
    </row>
    <row r="2288" spans="1:5" x14ac:dyDescent="0.3">
      <c r="A2288">
        <v>42220</v>
      </c>
      <c r="B2288">
        <v>76.489999999999995</v>
      </c>
      <c r="E2288">
        <v>10778684</v>
      </c>
    </row>
    <row r="2289" spans="1:5" x14ac:dyDescent="0.3">
      <c r="A2289">
        <v>42219</v>
      </c>
      <c r="B2289">
        <v>76.53</v>
      </c>
      <c r="E2289">
        <v>8447825</v>
      </c>
    </row>
    <row r="2290" spans="1:5" x14ac:dyDescent="0.3">
      <c r="A2290">
        <v>42216</v>
      </c>
      <c r="B2290">
        <v>76.59</v>
      </c>
      <c r="E2290">
        <v>7910277</v>
      </c>
    </row>
    <row r="2291" spans="1:5" x14ac:dyDescent="0.3">
      <c r="A2291">
        <v>42215</v>
      </c>
      <c r="B2291">
        <v>76.150000000000006</v>
      </c>
      <c r="E2291">
        <v>5381101</v>
      </c>
    </row>
    <row r="2292" spans="1:5" x14ac:dyDescent="0.3">
      <c r="A2292">
        <v>42214</v>
      </c>
      <c r="B2292">
        <v>76.260000000000005</v>
      </c>
      <c r="E2292">
        <v>9367016</v>
      </c>
    </row>
    <row r="2293" spans="1:5" x14ac:dyDescent="0.3">
      <c r="A2293">
        <v>42213</v>
      </c>
      <c r="B2293">
        <v>76.13</v>
      </c>
      <c r="E2293">
        <v>11445082</v>
      </c>
    </row>
    <row r="2294" spans="1:5" x14ac:dyDescent="0.3">
      <c r="A2294">
        <v>42212</v>
      </c>
      <c r="B2294">
        <v>74.78</v>
      </c>
      <c r="E2294">
        <v>11036985</v>
      </c>
    </row>
    <row r="2295" spans="1:5" x14ac:dyDescent="0.3">
      <c r="A2295">
        <v>42209</v>
      </c>
      <c r="B2295">
        <v>74.849999999999994</v>
      </c>
      <c r="E2295">
        <v>13229714</v>
      </c>
    </row>
    <row r="2296" spans="1:5" x14ac:dyDescent="0.3">
      <c r="A2296">
        <v>42208</v>
      </c>
      <c r="B2296">
        <v>76.77</v>
      </c>
      <c r="E2296">
        <v>5677435</v>
      </c>
    </row>
    <row r="2297" spans="1:5" x14ac:dyDescent="0.3">
      <c r="A2297">
        <v>42207</v>
      </c>
      <c r="B2297">
        <v>77.05</v>
      </c>
      <c r="E2297">
        <v>5765359</v>
      </c>
    </row>
    <row r="2298" spans="1:5" x14ac:dyDescent="0.3">
      <c r="A2298">
        <v>42206</v>
      </c>
      <c r="B2298">
        <v>76.88</v>
      </c>
      <c r="E2298">
        <v>8140190</v>
      </c>
    </row>
    <row r="2299" spans="1:5" x14ac:dyDescent="0.3">
      <c r="A2299">
        <v>42205</v>
      </c>
      <c r="B2299">
        <v>77.22</v>
      </c>
      <c r="E2299">
        <v>3874760</v>
      </c>
    </row>
    <row r="2300" spans="1:5" x14ac:dyDescent="0.3">
      <c r="A2300">
        <v>42202</v>
      </c>
      <c r="B2300">
        <v>76.97</v>
      </c>
      <c r="E2300">
        <v>3877857</v>
      </c>
    </row>
    <row r="2301" spans="1:5" x14ac:dyDescent="0.3">
      <c r="A2301">
        <v>42201</v>
      </c>
      <c r="B2301">
        <v>77.14</v>
      </c>
      <c r="E2301">
        <v>5109242</v>
      </c>
    </row>
    <row r="2302" spans="1:5" x14ac:dyDescent="0.3">
      <c r="A2302">
        <v>42200</v>
      </c>
      <c r="B2302">
        <v>76.78</v>
      </c>
      <c r="E2302">
        <v>6994934</v>
      </c>
    </row>
    <row r="2303" spans="1:5" x14ac:dyDescent="0.3">
      <c r="A2303">
        <v>42199</v>
      </c>
      <c r="B2303">
        <v>76.680000000000007</v>
      </c>
      <c r="E2303">
        <v>5831836</v>
      </c>
    </row>
    <row r="2304" spans="1:5" x14ac:dyDescent="0.3">
      <c r="A2304">
        <v>42198</v>
      </c>
      <c r="B2304">
        <v>75.92</v>
      </c>
      <c r="E2304">
        <v>7815118</v>
      </c>
    </row>
    <row r="2305" spans="1:5" x14ac:dyDescent="0.3">
      <c r="A2305">
        <v>42195</v>
      </c>
      <c r="B2305">
        <v>75.28</v>
      </c>
      <c r="E2305">
        <v>8059479</v>
      </c>
    </row>
    <row r="2306" spans="1:5" x14ac:dyDescent="0.3">
      <c r="A2306">
        <v>42194</v>
      </c>
      <c r="B2306">
        <v>74.28</v>
      </c>
      <c r="E2306">
        <v>6654595</v>
      </c>
    </row>
    <row r="2307" spans="1:5" x14ac:dyDescent="0.3">
      <c r="A2307">
        <v>42193</v>
      </c>
      <c r="B2307">
        <v>73.88</v>
      </c>
      <c r="E2307">
        <v>13074865</v>
      </c>
    </row>
    <row r="2308" spans="1:5" x14ac:dyDescent="0.3">
      <c r="A2308">
        <v>42192</v>
      </c>
      <c r="B2308">
        <v>75.17</v>
      </c>
      <c r="E2308">
        <v>10653269</v>
      </c>
    </row>
    <row r="2309" spans="1:5" x14ac:dyDescent="0.3">
      <c r="A2309">
        <v>42191</v>
      </c>
      <c r="B2309">
        <v>74.81</v>
      </c>
      <c r="E2309">
        <v>9352585</v>
      </c>
    </row>
    <row r="2310" spans="1:5" x14ac:dyDescent="0.3">
      <c r="A2310">
        <v>42187</v>
      </c>
      <c r="B2310">
        <v>74.84</v>
      </c>
      <c r="E2310">
        <v>5678771</v>
      </c>
    </row>
    <row r="2311" spans="1:5" x14ac:dyDescent="0.3">
      <c r="A2311">
        <v>42186</v>
      </c>
      <c r="B2311">
        <v>75.19</v>
      </c>
      <c r="E2311">
        <v>7756536</v>
      </c>
    </row>
    <row r="2312" spans="1:5" x14ac:dyDescent="0.3">
      <c r="A2312">
        <v>42185</v>
      </c>
      <c r="B2312">
        <v>74.39</v>
      </c>
      <c r="E2312">
        <v>8722219</v>
      </c>
    </row>
    <row r="2313" spans="1:5" x14ac:dyDescent="0.3">
      <c r="A2313">
        <v>42184</v>
      </c>
      <c r="B2313">
        <v>74.13</v>
      </c>
      <c r="E2313">
        <v>13675872</v>
      </c>
    </row>
    <row r="2314" spans="1:5" x14ac:dyDescent="0.3">
      <c r="A2314">
        <v>42181</v>
      </c>
      <c r="B2314">
        <v>75.989999999999995</v>
      </c>
      <c r="E2314">
        <v>6147481</v>
      </c>
    </row>
    <row r="2315" spans="1:5" x14ac:dyDescent="0.3">
      <c r="A2315">
        <v>42180</v>
      </c>
      <c r="B2315">
        <v>76.099999999999994</v>
      </c>
      <c r="E2315">
        <v>9232471</v>
      </c>
    </row>
    <row r="2316" spans="1:5" x14ac:dyDescent="0.3">
      <c r="A2316">
        <v>42179</v>
      </c>
      <c r="B2316">
        <v>75.680000000000007</v>
      </c>
      <c r="E2316">
        <v>7294405</v>
      </c>
    </row>
    <row r="2317" spans="1:5" x14ac:dyDescent="0.3">
      <c r="A2317">
        <v>42178</v>
      </c>
      <c r="B2317">
        <v>76.45</v>
      </c>
      <c r="E2317">
        <v>4631642</v>
      </c>
    </row>
    <row r="2318" spans="1:5" x14ac:dyDescent="0.3">
      <c r="A2318">
        <v>42177</v>
      </c>
      <c r="B2318">
        <v>76.3</v>
      </c>
      <c r="E2318">
        <v>6635028</v>
      </c>
    </row>
    <row r="2319" spans="1:5" x14ac:dyDescent="0.3">
      <c r="A2319">
        <v>42174</v>
      </c>
      <c r="B2319">
        <v>75.709999999999994</v>
      </c>
      <c r="E2319">
        <v>10327390</v>
      </c>
    </row>
    <row r="2320" spans="1:5" x14ac:dyDescent="0.3">
      <c r="A2320">
        <v>42173</v>
      </c>
      <c r="B2320">
        <v>76.03</v>
      </c>
      <c r="E2320">
        <v>9511182</v>
      </c>
    </row>
    <row r="2321" spans="1:5" x14ac:dyDescent="0.3">
      <c r="A2321">
        <v>42172</v>
      </c>
      <c r="B2321">
        <v>74.97</v>
      </c>
      <c r="E2321">
        <v>5132122</v>
      </c>
    </row>
    <row r="2322" spans="1:5" x14ac:dyDescent="0.3">
      <c r="A2322">
        <v>42171</v>
      </c>
      <c r="B2322">
        <v>74.900000000000006</v>
      </c>
      <c r="E2322">
        <v>6041425</v>
      </c>
    </row>
    <row r="2323" spans="1:5" x14ac:dyDescent="0.3">
      <c r="A2323">
        <v>42170</v>
      </c>
      <c r="B2323">
        <v>74.53</v>
      </c>
      <c r="E2323">
        <v>7150167</v>
      </c>
    </row>
    <row r="2324" spans="1:5" x14ac:dyDescent="0.3">
      <c r="A2324">
        <v>42167</v>
      </c>
      <c r="B2324">
        <v>74.44</v>
      </c>
      <c r="E2324">
        <v>6330563</v>
      </c>
    </row>
    <row r="2325" spans="1:5" x14ac:dyDescent="0.3">
      <c r="A2325">
        <v>42166</v>
      </c>
      <c r="B2325">
        <v>75.37</v>
      </c>
      <c r="E2325">
        <v>4912014</v>
      </c>
    </row>
    <row r="2326" spans="1:5" x14ac:dyDescent="0.3">
      <c r="A2326">
        <v>42165</v>
      </c>
      <c r="B2326">
        <v>74.86</v>
      </c>
      <c r="E2326">
        <v>7728761</v>
      </c>
    </row>
    <row r="2327" spans="1:5" x14ac:dyDescent="0.3">
      <c r="A2327">
        <v>42164</v>
      </c>
      <c r="B2327">
        <v>73.95</v>
      </c>
      <c r="E2327">
        <v>8297533</v>
      </c>
    </row>
    <row r="2328" spans="1:5" x14ac:dyDescent="0.3">
      <c r="A2328">
        <v>42163</v>
      </c>
      <c r="B2328">
        <v>73.97</v>
      </c>
      <c r="E2328">
        <v>6736570</v>
      </c>
    </row>
    <row r="2329" spans="1:5" x14ac:dyDescent="0.3">
      <c r="A2329">
        <v>42160</v>
      </c>
      <c r="B2329">
        <v>74.34</v>
      </c>
      <c r="E2329">
        <v>7772234</v>
      </c>
    </row>
    <row r="2330" spans="1:5" x14ac:dyDescent="0.3">
      <c r="A2330">
        <v>42159</v>
      </c>
      <c r="B2330">
        <v>74.37</v>
      </c>
      <c r="E2330">
        <v>6479514</v>
      </c>
    </row>
    <row r="2331" spans="1:5" x14ac:dyDescent="0.3">
      <c r="A2331">
        <v>42158</v>
      </c>
      <c r="B2331">
        <v>74.89</v>
      </c>
      <c r="E2331">
        <v>5357958</v>
      </c>
    </row>
    <row r="2332" spans="1:5" x14ac:dyDescent="0.3">
      <c r="A2332">
        <v>42157</v>
      </c>
      <c r="B2332">
        <v>74.75</v>
      </c>
      <c r="E2332">
        <v>5722417</v>
      </c>
    </row>
    <row r="2333" spans="1:5" x14ac:dyDescent="0.3">
      <c r="A2333">
        <v>42156</v>
      </c>
      <c r="B2333">
        <v>75.239999999999995</v>
      </c>
      <c r="E2333">
        <v>7466723</v>
      </c>
    </row>
    <row r="2334" spans="1:5" x14ac:dyDescent="0.3">
      <c r="A2334">
        <v>42153</v>
      </c>
      <c r="B2334">
        <v>74.94</v>
      </c>
      <c r="E2334">
        <v>9839177</v>
      </c>
    </row>
    <row r="2335" spans="1:5" x14ac:dyDescent="0.3">
      <c r="A2335">
        <v>42152</v>
      </c>
      <c r="B2335">
        <v>75.13</v>
      </c>
      <c r="E2335">
        <v>5766396</v>
      </c>
    </row>
    <row r="2336" spans="1:5" x14ac:dyDescent="0.3">
      <c r="A2336">
        <v>42151</v>
      </c>
      <c r="B2336">
        <v>75.08</v>
      </c>
      <c r="E2336">
        <v>13043718</v>
      </c>
    </row>
    <row r="2337" spans="1:5" x14ac:dyDescent="0.3">
      <c r="A2337">
        <v>42150</v>
      </c>
      <c r="B2337">
        <v>74.22</v>
      </c>
      <c r="E2337">
        <v>9533833</v>
      </c>
    </row>
    <row r="2338" spans="1:5" x14ac:dyDescent="0.3">
      <c r="A2338">
        <v>42146</v>
      </c>
      <c r="B2338">
        <v>74.98</v>
      </c>
      <c r="E2338">
        <v>4612315</v>
      </c>
    </row>
    <row r="2339" spans="1:5" x14ac:dyDescent="0.3">
      <c r="A2339">
        <v>42145</v>
      </c>
      <c r="B2339">
        <v>75.16</v>
      </c>
      <c r="E2339">
        <v>4537941</v>
      </c>
    </row>
    <row r="2340" spans="1:5" x14ac:dyDescent="0.3">
      <c r="A2340">
        <v>42144</v>
      </c>
      <c r="B2340">
        <v>75.150000000000006</v>
      </c>
      <c r="E2340">
        <v>10577011</v>
      </c>
    </row>
    <row r="2341" spans="1:5" x14ac:dyDescent="0.3">
      <c r="A2341">
        <v>42143</v>
      </c>
      <c r="B2341">
        <v>75.05</v>
      </c>
      <c r="E2341">
        <v>5869169</v>
      </c>
    </row>
    <row r="2342" spans="1:5" x14ac:dyDescent="0.3">
      <c r="A2342">
        <v>42142</v>
      </c>
      <c r="B2342">
        <v>74.7</v>
      </c>
      <c r="E2342">
        <v>6792243</v>
      </c>
    </row>
    <row r="2343" spans="1:5" x14ac:dyDescent="0.3">
      <c r="A2343">
        <v>42139</v>
      </c>
      <c r="B2343">
        <v>74.260000000000005</v>
      </c>
      <c r="E2343">
        <v>3872343</v>
      </c>
    </row>
    <row r="2344" spans="1:5" x14ac:dyDescent="0.3">
      <c r="A2344">
        <v>42138</v>
      </c>
      <c r="B2344">
        <v>74.11</v>
      </c>
      <c r="E2344">
        <v>6894435</v>
      </c>
    </row>
    <row r="2345" spans="1:5" x14ac:dyDescent="0.3">
      <c r="A2345">
        <v>42137</v>
      </c>
      <c r="B2345">
        <v>73.099999999999994</v>
      </c>
      <c r="E2345">
        <v>6005823</v>
      </c>
    </row>
    <row r="2346" spans="1:5" x14ac:dyDescent="0.3">
      <c r="A2346">
        <v>42136</v>
      </c>
      <c r="B2346">
        <v>73.02</v>
      </c>
      <c r="E2346">
        <v>7019849</v>
      </c>
    </row>
    <row r="2347" spans="1:5" x14ac:dyDescent="0.3">
      <c r="A2347">
        <v>42135</v>
      </c>
      <c r="B2347">
        <v>73.489999999999995</v>
      </c>
      <c r="E2347">
        <v>7980692</v>
      </c>
    </row>
    <row r="2348" spans="1:5" x14ac:dyDescent="0.3">
      <c r="A2348">
        <v>42132</v>
      </c>
      <c r="B2348">
        <v>73.45</v>
      </c>
      <c r="E2348">
        <v>11222370</v>
      </c>
    </row>
    <row r="2349" spans="1:5" x14ac:dyDescent="0.3">
      <c r="A2349">
        <v>42131</v>
      </c>
      <c r="B2349">
        <v>72.28</v>
      </c>
      <c r="E2349">
        <v>9019729</v>
      </c>
    </row>
    <row r="2350" spans="1:5" x14ac:dyDescent="0.3">
      <c r="A2350">
        <v>42130</v>
      </c>
      <c r="B2350">
        <v>71.94</v>
      </c>
      <c r="E2350">
        <v>10152164</v>
      </c>
    </row>
    <row r="2351" spans="1:5" x14ac:dyDescent="0.3">
      <c r="A2351">
        <v>42129</v>
      </c>
      <c r="B2351">
        <v>72.22</v>
      </c>
      <c r="E2351">
        <v>11373760</v>
      </c>
    </row>
    <row r="2352" spans="1:5" x14ac:dyDescent="0.3">
      <c r="A2352">
        <v>42128</v>
      </c>
      <c r="B2352">
        <v>73.14</v>
      </c>
      <c r="E2352">
        <v>8561748</v>
      </c>
    </row>
    <row r="2353" spans="1:5" x14ac:dyDescent="0.3">
      <c r="A2353">
        <v>42125</v>
      </c>
      <c r="B2353">
        <v>72.680000000000007</v>
      </c>
      <c r="E2353">
        <v>11508332</v>
      </c>
    </row>
    <row r="2354" spans="1:5" x14ac:dyDescent="0.3">
      <c r="A2354">
        <v>42124</v>
      </c>
      <c r="B2354">
        <v>71.709000000000003</v>
      </c>
      <c r="E2354">
        <v>14554425</v>
      </c>
    </row>
    <row r="2355" spans="1:5" x14ac:dyDescent="0.3">
      <c r="A2355">
        <v>42123</v>
      </c>
      <c r="B2355">
        <v>72.73</v>
      </c>
      <c r="E2355">
        <v>13661257</v>
      </c>
    </row>
    <row r="2356" spans="1:5" x14ac:dyDescent="0.3">
      <c r="A2356">
        <v>42122</v>
      </c>
      <c r="B2356">
        <v>73.400000000000006</v>
      </c>
      <c r="E2356">
        <v>15798381</v>
      </c>
    </row>
    <row r="2357" spans="1:5" x14ac:dyDescent="0.3">
      <c r="A2357">
        <v>42121</v>
      </c>
      <c r="B2357">
        <v>73.040000000000006</v>
      </c>
      <c r="E2357">
        <v>17847730</v>
      </c>
    </row>
    <row r="2358" spans="1:5" x14ac:dyDescent="0.3">
      <c r="A2358">
        <v>42118</v>
      </c>
      <c r="B2358">
        <v>74.39</v>
      </c>
      <c r="E2358">
        <v>10397196</v>
      </c>
    </row>
    <row r="2359" spans="1:5" x14ac:dyDescent="0.3">
      <c r="A2359">
        <v>42117</v>
      </c>
      <c r="B2359">
        <v>74.63</v>
      </c>
      <c r="E2359">
        <v>10532499</v>
      </c>
    </row>
    <row r="2360" spans="1:5" x14ac:dyDescent="0.3">
      <c r="A2360">
        <v>42116</v>
      </c>
      <c r="B2360">
        <v>74.349999999999994</v>
      </c>
      <c r="E2360">
        <v>6078169</v>
      </c>
    </row>
    <row r="2361" spans="1:5" x14ac:dyDescent="0.3">
      <c r="A2361">
        <v>42115</v>
      </c>
      <c r="B2361">
        <v>74.23</v>
      </c>
      <c r="E2361">
        <v>6577201</v>
      </c>
    </row>
    <row r="2362" spans="1:5" x14ac:dyDescent="0.3">
      <c r="A2362">
        <v>42114</v>
      </c>
      <c r="B2362">
        <v>73.739999999999995</v>
      </c>
      <c r="E2362">
        <v>6659541</v>
      </c>
    </row>
    <row r="2363" spans="1:5" x14ac:dyDescent="0.3">
      <c r="A2363">
        <v>42111</v>
      </c>
      <c r="B2363">
        <v>73.290000000000006</v>
      </c>
      <c r="E2363">
        <v>12115355</v>
      </c>
    </row>
    <row r="2364" spans="1:5" x14ac:dyDescent="0.3">
      <c r="A2364">
        <v>42110</v>
      </c>
      <c r="B2364">
        <v>73.930000000000007</v>
      </c>
      <c r="E2364">
        <v>4439529</v>
      </c>
    </row>
    <row r="2365" spans="1:5" x14ac:dyDescent="0.3">
      <c r="A2365">
        <v>42109</v>
      </c>
      <c r="B2365">
        <v>73.97</v>
      </c>
      <c r="E2365">
        <v>6254622</v>
      </c>
    </row>
    <row r="2366" spans="1:5" x14ac:dyDescent="0.3">
      <c r="A2366">
        <v>42108</v>
      </c>
      <c r="B2366">
        <v>73.78</v>
      </c>
      <c r="E2366">
        <v>5878683</v>
      </c>
    </row>
    <row r="2367" spans="1:5" x14ac:dyDescent="0.3">
      <c r="A2367">
        <v>42107</v>
      </c>
      <c r="B2367">
        <v>73.66</v>
      </c>
      <c r="E2367">
        <v>6814835</v>
      </c>
    </row>
    <row r="2368" spans="1:5" x14ac:dyDescent="0.3">
      <c r="A2368">
        <v>42104</v>
      </c>
      <c r="B2368">
        <v>74.06</v>
      </c>
      <c r="E2368">
        <v>5084287</v>
      </c>
    </row>
    <row r="2369" spans="1:5" x14ac:dyDescent="0.3">
      <c r="A2369">
        <v>42103</v>
      </c>
      <c r="B2369">
        <v>73.430000000000007</v>
      </c>
      <c r="E2369">
        <v>8181416</v>
      </c>
    </row>
    <row r="2370" spans="1:5" x14ac:dyDescent="0.3">
      <c r="A2370">
        <v>42102</v>
      </c>
      <c r="B2370">
        <v>72.88</v>
      </c>
      <c r="E2370">
        <v>12577094</v>
      </c>
    </row>
    <row r="2371" spans="1:5" x14ac:dyDescent="0.3">
      <c r="A2371">
        <v>42101</v>
      </c>
      <c r="B2371">
        <v>72.27</v>
      </c>
      <c r="E2371">
        <v>5599340</v>
      </c>
    </row>
    <row r="2372" spans="1:5" x14ac:dyDescent="0.3">
      <c r="A2372">
        <v>42100</v>
      </c>
      <c r="B2372">
        <v>72.099999999999994</v>
      </c>
      <c r="E2372">
        <v>5746209</v>
      </c>
    </row>
    <row r="2373" spans="1:5" x14ac:dyDescent="0.3">
      <c r="A2373">
        <v>42096</v>
      </c>
      <c r="B2373">
        <v>71.989999999999995</v>
      </c>
      <c r="E2373">
        <v>7560107</v>
      </c>
    </row>
    <row r="2374" spans="1:5" x14ac:dyDescent="0.3">
      <c r="A2374">
        <v>42095</v>
      </c>
      <c r="B2374">
        <v>71.77</v>
      </c>
      <c r="E2374">
        <v>21829329</v>
      </c>
    </row>
    <row r="2375" spans="1:5" x14ac:dyDescent="0.3">
      <c r="A2375">
        <v>42094</v>
      </c>
      <c r="B2375">
        <v>72.5</v>
      </c>
      <c r="E2375">
        <v>8442900</v>
      </c>
    </row>
    <row r="2376" spans="1:5" x14ac:dyDescent="0.3">
      <c r="A2376">
        <v>42093</v>
      </c>
      <c r="B2376">
        <v>73.78</v>
      </c>
      <c r="E2376">
        <v>8008154</v>
      </c>
    </row>
    <row r="2377" spans="1:5" x14ac:dyDescent="0.3">
      <c r="A2377">
        <v>42090</v>
      </c>
      <c r="B2377">
        <v>73.040000000000006</v>
      </c>
      <c r="E2377">
        <v>8841565</v>
      </c>
    </row>
    <row r="2378" spans="1:5" x14ac:dyDescent="0.3">
      <c r="A2378">
        <v>42089</v>
      </c>
      <c r="B2378">
        <v>72.52</v>
      </c>
      <c r="E2378">
        <v>18253751</v>
      </c>
    </row>
    <row r="2379" spans="1:5" x14ac:dyDescent="0.3">
      <c r="A2379">
        <v>42088</v>
      </c>
      <c r="B2379">
        <v>72.69</v>
      </c>
      <c r="E2379">
        <v>15039073</v>
      </c>
    </row>
    <row r="2380" spans="1:5" x14ac:dyDescent="0.3">
      <c r="A2380">
        <v>42087</v>
      </c>
      <c r="B2380">
        <v>74.040000000000006</v>
      </c>
      <c r="E2380">
        <v>8467691</v>
      </c>
    </row>
    <row r="2381" spans="1:5" x14ac:dyDescent="0.3">
      <c r="A2381">
        <v>42086</v>
      </c>
      <c r="B2381">
        <v>74.69</v>
      </c>
      <c r="E2381">
        <v>4667762</v>
      </c>
    </row>
    <row r="2382" spans="1:5" x14ac:dyDescent="0.3">
      <c r="A2382">
        <v>42083</v>
      </c>
      <c r="B2382">
        <v>74.900000000000006</v>
      </c>
      <c r="E2382">
        <v>9544290</v>
      </c>
    </row>
    <row r="2383" spans="1:5" x14ac:dyDescent="0.3">
      <c r="A2383">
        <v>42082</v>
      </c>
      <c r="B2383">
        <v>74.569999999999993</v>
      </c>
      <c r="E2383">
        <v>9403877</v>
      </c>
    </row>
    <row r="2384" spans="1:5" x14ac:dyDescent="0.3">
      <c r="A2384">
        <v>42081</v>
      </c>
      <c r="B2384">
        <v>74.14</v>
      </c>
      <c r="E2384">
        <v>12886940</v>
      </c>
    </row>
    <row r="2385" spans="1:5" x14ac:dyDescent="0.3">
      <c r="A2385">
        <v>42080</v>
      </c>
      <c r="B2385">
        <v>73.19</v>
      </c>
      <c r="E2385">
        <v>10142499</v>
      </c>
    </row>
    <row r="2386" spans="1:5" x14ac:dyDescent="0.3">
      <c r="A2386">
        <v>42079</v>
      </c>
      <c r="B2386">
        <v>73.400000000000006</v>
      </c>
      <c r="E2386">
        <v>13635139</v>
      </c>
    </row>
    <row r="2387" spans="1:5" x14ac:dyDescent="0.3">
      <c r="A2387">
        <v>42076</v>
      </c>
      <c r="B2387">
        <v>71.81</v>
      </c>
      <c r="E2387">
        <v>6480353</v>
      </c>
    </row>
    <row r="2388" spans="1:5" x14ac:dyDescent="0.3">
      <c r="A2388">
        <v>42075</v>
      </c>
      <c r="B2388">
        <v>71.95</v>
      </c>
      <c r="E2388">
        <v>7574171</v>
      </c>
    </row>
    <row r="2389" spans="1:5" x14ac:dyDescent="0.3">
      <c r="A2389">
        <v>42074</v>
      </c>
      <c r="B2389">
        <v>71.010000000000005</v>
      </c>
      <c r="E2389">
        <v>7525106</v>
      </c>
    </row>
    <row r="2390" spans="1:5" x14ac:dyDescent="0.3">
      <c r="A2390">
        <v>42073</v>
      </c>
      <c r="B2390">
        <v>71.05</v>
      </c>
      <c r="E2390">
        <v>12323925</v>
      </c>
    </row>
    <row r="2391" spans="1:5" x14ac:dyDescent="0.3">
      <c r="A2391">
        <v>42072</v>
      </c>
      <c r="B2391">
        <v>71.849999999999994</v>
      </c>
      <c r="E2391">
        <v>10306278</v>
      </c>
    </row>
    <row r="2392" spans="1:5" x14ac:dyDescent="0.3">
      <c r="A2392">
        <v>42069</v>
      </c>
      <c r="B2392">
        <v>71.41</v>
      </c>
      <c r="E2392">
        <v>12314891</v>
      </c>
    </row>
    <row r="2393" spans="1:5" x14ac:dyDescent="0.3">
      <c r="A2393">
        <v>42068</v>
      </c>
      <c r="B2393">
        <v>72.84</v>
      </c>
      <c r="E2393">
        <v>6252116</v>
      </c>
    </row>
    <row r="2394" spans="1:5" x14ac:dyDescent="0.3">
      <c r="A2394">
        <v>42067</v>
      </c>
      <c r="B2394">
        <v>72.58</v>
      </c>
      <c r="E2394">
        <v>9153510</v>
      </c>
    </row>
    <row r="2395" spans="1:5" x14ac:dyDescent="0.3">
      <c r="A2395">
        <v>42066</v>
      </c>
      <c r="B2395">
        <v>72.23</v>
      </c>
      <c r="E2395">
        <v>10144017</v>
      </c>
    </row>
    <row r="2396" spans="1:5" x14ac:dyDescent="0.3">
      <c r="A2396">
        <v>42065</v>
      </c>
      <c r="B2396">
        <v>72.89</v>
      </c>
      <c r="E2396">
        <v>6769915</v>
      </c>
    </row>
    <row r="2397" spans="1:5" x14ac:dyDescent="0.3">
      <c r="A2397">
        <v>42062</v>
      </c>
      <c r="B2397">
        <v>72.239999999999995</v>
      </c>
      <c r="E2397">
        <v>6745251</v>
      </c>
    </row>
    <row r="2398" spans="1:5" x14ac:dyDescent="0.3">
      <c r="A2398">
        <v>42061</v>
      </c>
      <c r="B2398">
        <v>72.59</v>
      </c>
      <c r="E2398">
        <v>4424872</v>
      </c>
    </row>
    <row r="2399" spans="1:5" x14ac:dyDescent="0.3">
      <c r="A2399">
        <v>42060</v>
      </c>
      <c r="B2399">
        <v>72.39</v>
      </c>
      <c r="E2399">
        <v>9629676</v>
      </c>
    </row>
    <row r="2400" spans="1:5" x14ac:dyDescent="0.3">
      <c r="A2400">
        <v>42059</v>
      </c>
      <c r="B2400">
        <v>72.42</v>
      </c>
      <c r="E2400">
        <v>8052216</v>
      </c>
    </row>
    <row r="2401" spans="1:5" x14ac:dyDescent="0.3">
      <c r="A2401">
        <v>42058</v>
      </c>
      <c r="B2401">
        <v>72.510000000000005</v>
      </c>
      <c r="E2401">
        <v>8577479</v>
      </c>
    </row>
    <row r="2402" spans="1:5" x14ac:dyDescent="0.3">
      <c r="A2402">
        <v>42055</v>
      </c>
      <c r="B2402">
        <v>72.180000000000007</v>
      </c>
      <c r="E2402">
        <v>8213664</v>
      </c>
    </row>
    <row r="2403" spans="1:5" x14ac:dyDescent="0.3">
      <c r="A2403">
        <v>42054</v>
      </c>
      <c r="B2403">
        <v>71.430000000000007</v>
      </c>
      <c r="E2403">
        <v>5383564</v>
      </c>
    </row>
    <row r="2404" spans="1:5" x14ac:dyDescent="0.3">
      <c r="A2404">
        <v>42053</v>
      </c>
      <c r="B2404">
        <v>71.31</v>
      </c>
      <c r="E2404">
        <v>7780916</v>
      </c>
    </row>
    <row r="2405" spans="1:5" x14ac:dyDescent="0.3">
      <c r="A2405">
        <v>42052</v>
      </c>
      <c r="B2405">
        <v>71.23</v>
      </c>
      <c r="E2405">
        <v>8381717</v>
      </c>
    </row>
    <row r="2406" spans="1:5" x14ac:dyDescent="0.3">
      <c r="A2406">
        <v>42048</v>
      </c>
      <c r="B2406">
        <v>70.72</v>
      </c>
      <c r="E2406">
        <v>8592300</v>
      </c>
    </row>
    <row r="2407" spans="1:5" x14ac:dyDescent="0.3">
      <c r="A2407">
        <v>42047</v>
      </c>
      <c r="B2407">
        <v>70.44</v>
      </c>
      <c r="E2407">
        <v>10124113</v>
      </c>
    </row>
    <row r="2408" spans="1:5" x14ac:dyDescent="0.3">
      <c r="A2408">
        <v>42046</v>
      </c>
      <c r="B2408">
        <v>70.19</v>
      </c>
      <c r="E2408">
        <v>8088132</v>
      </c>
    </row>
    <row r="2409" spans="1:5" x14ac:dyDescent="0.3">
      <c r="A2409">
        <v>42045</v>
      </c>
      <c r="B2409">
        <v>70.12</v>
      </c>
      <c r="E2409">
        <v>8629017</v>
      </c>
    </row>
    <row r="2410" spans="1:5" x14ac:dyDescent="0.3">
      <c r="A2410">
        <v>42044</v>
      </c>
      <c r="B2410">
        <v>68.959999999999994</v>
      </c>
      <c r="E2410">
        <v>8139027</v>
      </c>
    </row>
    <row r="2411" spans="1:5" x14ac:dyDescent="0.3">
      <c r="A2411">
        <v>42041</v>
      </c>
      <c r="B2411">
        <v>69.78</v>
      </c>
      <c r="E2411">
        <v>11886074</v>
      </c>
    </row>
    <row r="2412" spans="1:5" x14ac:dyDescent="0.3">
      <c r="A2412">
        <v>42040</v>
      </c>
      <c r="B2412">
        <v>70.42</v>
      </c>
      <c r="E2412">
        <v>10801369</v>
      </c>
    </row>
    <row r="2413" spans="1:5" x14ac:dyDescent="0.3">
      <c r="A2413">
        <v>42039</v>
      </c>
      <c r="B2413">
        <v>69.25</v>
      </c>
      <c r="E2413">
        <v>15184796</v>
      </c>
    </row>
    <row r="2414" spans="1:5" x14ac:dyDescent="0.3">
      <c r="A2414">
        <v>42038</v>
      </c>
      <c r="B2414">
        <v>70.13</v>
      </c>
      <c r="E2414">
        <v>17432769</v>
      </c>
    </row>
    <row r="2415" spans="1:5" x14ac:dyDescent="0.3">
      <c r="A2415">
        <v>42037</v>
      </c>
      <c r="B2415">
        <v>69.66</v>
      </c>
      <c r="E2415">
        <v>18042262</v>
      </c>
    </row>
    <row r="2416" spans="1:5" x14ac:dyDescent="0.3">
      <c r="A2416">
        <v>42034</v>
      </c>
      <c r="B2416">
        <v>69.27</v>
      </c>
      <c r="E2416">
        <v>13886498</v>
      </c>
    </row>
    <row r="2417" spans="1:5" x14ac:dyDescent="0.3">
      <c r="A2417">
        <v>42033</v>
      </c>
      <c r="B2417">
        <v>70.37</v>
      </c>
      <c r="E2417">
        <v>12119965</v>
      </c>
    </row>
    <row r="2418" spans="1:5" x14ac:dyDescent="0.3">
      <c r="A2418">
        <v>42032</v>
      </c>
      <c r="B2418">
        <v>69.78</v>
      </c>
      <c r="E2418">
        <v>11005442</v>
      </c>
    </row>
    <row r="2419" spans="1:5" x14ac:dyDescent="0.3">
      <c r="A2419">
        <v>42031</v>
      </c>
      <c r="B2419">
        <v>70.8</v>
      </c>
      <c r="E2419">
        <v>10040133</v>
      </c>
    </row>
    <row r="2420" spans="1:5" x14ac:dyDescent="0.3">
      <c r="A2420">
        <v>42030</v>
      </c>
      <c r="B2420">
        <v>71.31</v>
      </c>
      <c r="E2420">
        <v>7871692</v>
      </c>
    </row>
    <row r="2421" spans="1:5" x14ac:dyDescent="0.3">
      <c r="A2421">
        <v>42027</v>
      </c>
      <c r="B2421">
        <v>70.94</v>
      </c>
      <c r="E2421">
        <v>6815557</v>
      </c>
    </row>
    <row r="2422" spans="1:5" x14ac:dyDescent="0.3">
      <c r="A2422">
        <v>42026</v>
      </c>
      <c r="B2422">
        <v>71.349999999999994</v>
      </c>
      <c r="E2422">
        <v>11497378</v>
      </c>
    </row>
    <row r="2423" spans="1:5" x14ac:dyDescent="0.3">
      <c r="A2423">
        <v>42025</v>
      </c>
      <c r="B2423">
        <v>70.510000000000005</v>
      </c>
      <c r="E2423">
        <v>8391032</v>
      </c>
    </row>
    <row r="2424" spans="1:5" x14ac:dyDescent="0.3">
      <c r="A2424">
        <v>42024</v>
      </c>
      <c r="B2424">
        <v>70.37</v>
      </c>
      <c r="E2424">
        <v>10387243</v>
      </c>
    </row>
    <row r="2425" spans="1:5" x14ac:dyDescent="0.3">
      <c r="A2425">
        <v>42020</v>
      </c>
      <c r="B2425">
        <v>70.37</v>
      </c>
      <c r="E2425">
        <v>13759279</v>
      </c>
    </row>
    <row r="2426" spans="1:5" x14ac:dyDescent="0.3">
      <c r="A2426">
        <v>42019</v>
      </c>
      <c r="B2426">
        <v>69.069999999999993</v>
      </c>
      <c r="E2426">
        <v>16382777</v>
      </c>
    </row>
    <row r="2427" spans="1:5" x14ac:dyDescent="0.3">
      <c r="A2427">
        <v>42018</v>
      </c>
      <c r="B2427">
        <v>69.819999999999993</v>
      </c>
      <c r="E2427">
        <v>12547964</v>
      </c>
    </row>
    <row r="2428" spans="1:5" x14ac:dyDescent="0.3">
      <c r="A2428">
        <v>42017</v>
      </c>
      <c r="B2428">
        <v>69.930000000000007</v>
      </c>
      <c r="E2428">
        <v>14219779</v>
      </c>
    </row>
    <row r="2429" spans="1:5" x14ac:dyDescent="0.3">
      <c r="A2429">
        <v>42016</v>
      </c>
      <c r="B2429">
        <v>70.239999999999995</v>
      </c>
      <c r="E2429">
        <v>11972057</v>
      </c>
    </row>
    <row r="2430" spans="1:5" x14ac:dyDescent="0.3">
      <c r="A2430">
        <v>42013</v>
      </c>
      <c r="B2430">
        <v>70.209999999999994</v>
      </c>
      <c r="E2430">
        <v>9724348</v>
      </c>
    </row>
    <row r="2431" spans="1:5" x14ac:dyDescent="0.3">
      <c r="A2431">
        <v>42012</v>
      </c>
      <c r="B2431">
        <v>70.84</v>
      </c>
      <c r="E2431">
        <v>22138371</v>
      </c>
    </row>
    <row r="2432" spans="1:5" x14ac:dyDescent="0.3">
      <c r="A2432">
        <v>42011</v>
      </c>
      <c r="B2432">
        <v>69.650000000000006</v>
      </c>
      <c r="E2432">
        <v>14146442</v>
      </c>
    </row>
    <row r="2433" spans="1:5" x14ac:dyDescent="0.3">
      <c r="A2433">
        <v>42010</v>
      </c>
      <c r="B2433">
        <v>68.05</v>
      </c>
      <c r="E2433">
        <v>13344507</v>
      </c>
    </row>
    <row r="2434" spans="1:5" x14ac:dyDescent="0.3">
      <c r="A2434">
        <v>42009</v>
      </c>
      <c r="B2434">
        <v>68.28</v>
      </c>
      <c r="E2434">
        <v>10784758</v>
      </c>
    </row>
    <row r="2435" spans="1:5" x14ac:dyDescent="0.3">
      <c r="A2435">
        <v>42006</v>
      </c>
      <c r="B2435">
        <v>68.63</v>
      </c>
      <c r="E2435">
        <v>7516770</v>
      </c>
    </row>
    <row r="2436" spans="1:5" x14ac:dyDescent="0.3">
      <c r="A2436">
        <v>42004</v>
      </c>
      <c r="B2436">
        <v>68.38</v>
      </c>
      <c r="E2436">
        <v>7863590</v>
      </c>
    </row>
    <row r="2437" spans="1:5" x14ac:dyDescent="0.3">
      <c r="A2437">
        <v>42003</v>
      </c>
      <c r="B2437">
        <v>69.069999999999993</v>
      </c>
      <c r="E2437">
        <v>4965135</v>
      </c>
    </row>
    <row r="2438" spans="1:5" x14ac:dyDescent="0.3">
      <c r="A2438">
        <v>42002</v>
      </c>
      <c r="B2438">
        <v>69.37</v>
      </c>
      <c r="E2438">
        <v>5225880</v>
      </c>
    </row>
    <row r="2439" spans="1:5" x14ac:dyDescent="0.3">
      <c r="A2439">
        <v>41999</v>
      </c>
      <c r="B2439">
        <v>69.13</v>
      </c>
      <c r="E2439">
        <v>4242831</v>
      </c>
    </row>
    <row r="2440" spans="1:5" x14ac:dyDescent="0.3">
      <c r="A2440">
        <v>41997</v>
      </c>
      <c r="B2440">
        <v>68.64</v>
      </c>
      <c r="E2440">
        <v>4519110</v>
      </c>
    </row>
    <row r="2441" spans="1:5" x14ac:dyDescent="0.3">
      <c r="A2441">
        <v>41996</v>
      </c>
      <c r="B2441">
        <v>68.14</v>
      </c>
      <c r="E2441">
        <v>22190387</v>
      </c>
    </row>
    <row r="2442" spans="1:5" x14ac:dyDescent="0.3">
      <c r="A2442">
        <v>41995</v>
      </c>
      <c r="B2442">
        <v>69.739999999999995</v>
      </c>
      <c r="E2442">
        <v>9896619</v>
      </c>
    </row>
    <row r="2443" spans="1:5" x14ac:dyDescent="0.3">
      <c r="A2443">
        <v>41992</v>
      </c>
      <c r="B2443">
        <v>70.41</v>
      </c>
      <c r="E2443">
        <v>17821989</v>
      </c>
    </row>
    <row r="2444" spans="1:5" x14ac:dyDescent="0.3">
      <c r="A2444">
        <v>41991</v>
      </c>
      <c r="B2444">
        <v>70.5</v>
      </c>
      <c r="E2444">
        <v>16048093</v>
      </c>
    </row>
    <row r="2445" spans="1:5" x14ac:dyDescent="0.3">
      <c r="A2445">
        <v>41990</v>
      </c>
      <c r="B2445">
        <v>68.62</v>
      </c>
      <c r="E2445">
        <v>17776237</v>
      </c>
    </row>
    <row r="2446" spans="1:5" x14ac:dyDescent="0.3">
      <c r="A2446">
        <v>41989</v>
      </c>
      <c r="B2446">
        <v>67.36</v>
      </c>
      <c r="E2446">
        <v>14735628</v>
      </c>
    </row>
    <row r="2447" spans="1:5" x14ac:dyDescent="0.3">
      <c r="A2447">
        <v>41988</v>
      </c>
      <c r="B2447">
        <v>68.150000000000006</v>
      </c>
      <c r="E2447">
        <v>17776209</v>
      </c>
    </row>
    <row r="2448" spans="1:5" x14ac:dyDescent="0.3">
      <c r="A2448">
        <v>41985</v>
      </c>
      <c r="B2448">
        <v>68.78</v>
      </c>
      <c r="E2448">
        <v>10438571</v>
      </c>
    </row>
    <row r="2449" spans="1:5" x14ac:dyDescent="0.3">
      <c r="A2449">
        <v>41984</v>
      </c>
      <c r="B2449">
        <v>69.849999999999994</v>
      </c>
      <c r="E2449">
        <v>7383296</v>
      </c>
    </row>
    <row r="2450" spans="1:5" x14ac:dyDescent="0.3">
      <c r="A2450">
        <v>41983</v>
      </c>
      <c r="B2450">
        <v>69.650000000000006</v>
      </c>
      <c r="E2450">
        <v>9011217</v>
      </c>
    </row>
    <row r="2451" spans="1:5" x14ac:dyDescent="0.3">
      <c r="A2451">
        <v>41982</v>
      </c>
      <c r="B2451">
        <v>70.739999999999995</v>
      </c>
      <c r="E2451">
        <v>9776261</v>
      </c>
    </row>
    <row r="2452" spans="1:5" x14ac:dyDescent="0.3">
      <c r="A2452">
        <v>41981</v>
      </c>
      <c r="B2452">
        <v>71.040000000000006</v>
      </c>
      <c r="E2452">
        <v>5942764</v>
      </c>
    </row>
    <row r="2453" spans="1:5" x14ac:dyDescent="0.3">
      <c r="A2453">
        <v>41978</v>
      </c>
      <c r="B2453">
        <v>70.790000000000006</v>
      </c>
      <c r="E2453">
        <v>8325072</v>
      </c>
    </row>
    <row r="2454" spans="1:5" x14ac:dyDescent="0.3">
      <c r="A2454">
        <v>41977</v>
      </c>
      <c r="B2454">
        <v>70.23</v>
      </c>
      <c r="E2454">
        <v>4235366</v>
      </c>
    </row>
    <row r="2455" spans="1:5" x14ac:dyDescent="0.3">
      <c r="A2455">
        <v>41976</v>
      </c>
      <c r="B2455">
        <v>70.319999999999993</v>
      </c>
      <c r="E2455">
        <v>6576989</v>
      </c>
    </row>
    <row r="2456" spans="1:5" x14ac:dyDescent="0.3">
      <c r="A2456">
        <v>41975</v>
      </c>
      <c r="B2456">
        <v>70.209999999999994</v>
      </c>
      <c r="E2456">
        <v>7444845</v>
      </c>
    </row>
    <row r="2457" spans="1:5" x14ac:dyDescent="0.3">
      <c r="A2457">
        <v>41974</v>
      </c>
      <c r="B2457">
        <v>69.44</v>
      </c>
      <c r="E2457">
        <v>8537446</v>
      </c>
    </row>
    <row r="2458" spans="1:5" x14ac:dyDescent="0.3">
      <c r="A2458">
        <v>41971</v>
      </c>
      <c r="B2458">
        <v>69.61</v>
      </c>
      <c r="E2458">
        <v>4395483</v>
      </c>
    </row>
    <row r="2459" spans="1:5" x14ac:dyDescent="0.3">
      <c r="A2459">
        <v>41969</v>
      </c>
      <c r="B2459">
        <v>69.180000000000007</v>
      </c>
      <c r="E2459">
        <v>5325907</v>
      </c>
    </row>
    <row r="2460" spans="1:5" x14ac:dyDescent="0.3">
      <c r="A2460">
        <v>41968</v>
      </c>
      <c r="B2460">
        <v>68.760000000000005</v>
      </c>
      <c r="E2460">
        <v>5510248</v>
      </c>
    </row>
    <row r="2461" spans="1:5" x14ac:dyDescent="0.3">
      <c r="A2461">
        <v>41967</v>
      </c>
      <c r="B2461">
        <v>68.67</v>
      </c>
      <c r="E2461">
        <v>5020069</v>
      </c>
    </row>
    <row r="2462" spans="1:5" x14ac:dyDescent="0.3">
      <c r="A2462">
        <v>41964</v>
      </c>
      <c r="B2462">
        <v>68.319999999999993</v>
      </c>
      <c r="E2462">
        <v>8098686</v>
      </c>
    </row>
    <row r="2463" spans="1:5" x14ac:dyDescent="0.3">
      <c r="A2463">
        <v>41963</v>
      </c>
      <c r="B2463">
        <v>68</v>
      </c>
      <c r="E2463">
        <v>9041595</v>
      </c>
    </row>
    <row r="2464" spans="1:5" x14ac:dyDescent="0.3">
      <c r="A2464">
        <v>41962</v>
      </c>
      <c r="B2464">
        <v>68.290000000000006</v>
      </c>
      <c r="E2464">
        <v>6253619</v>
      </c>
    </row>
    <row r="2465" spans="1:5" x14ac:dyDescent="0.3">
      <c r="A2465">
        <v>41961</v>
      </c>
      <c r="B2465">
        <v>68.67</v>
      </c>
      <c r="E2465">
        <v>8240094</v>
      </c>
    </row>
    <row r="2466" spans="1:5" x14ac:dyDescent="0.3">
      <c r="A2466">
        <v>41960</v>
      </c>
      <c r="B2466">
        <v>67.58</v>
      </c>
      <c r="E2466">
        <v>8587202</v>
      </c>
    </row>
    <row r="2467" spans="1:5" x14ac:dyDescent="0.3">
      <c r="A2467">
        <v>41957</v>
      </c>
      <c r="B2467">
        <v>67.25</v>
      </c>
      <c r="E2467">
        <v>6331845</v>
      </c>
    </row>
    <row r="2468" spans="1:5" x14ac:dyDescent="0.3">
      <c r="A2468">
        <v>41956</v>
      </c>
      <c r="B2468">
        <v>67.81</v>
      </c>
      <c r="E2468">
        <v>5216636</v>
      </c>
    </row>
    <row r="2469" spans="1:5" x14ac:dyDescent="0.3">
      <c r="A2469">
        <v>41955</v>
      </c>
      <c r="B2469">
        <v>67.86</v>
      </c>
      <c r="E2469">
        <v>3879944</v>
      </c>
    </row>
    <row r="2470" spans="1:5" x14ac:dyDescent="0.3">
      <c r="A2470">
        <v>41954</v>
      </c>
      <c r="B2470">
        <v>67.959999999999994</v>
      </c>
      <c r="E2470">
        <v>9777484</v>
      </c>
    </row>
    <row r="2471" spans="1:5" x14ac:dyDescent="0.3">
      <c r="A2471">
        <v>41953</v>
      </c>
      <c r="B2471">
        <v>67.709999999999994</v>
      </c>
      <c r="E2471">
        <v>5455262</v>
      </c>
    </row>
    <row r="2472" spans="1:5" x14ac:dyDescent="0.3">
      <c r="A2472">
        <v>41950</v>
      </c>
      <c r="B2472">
        <v>67.03</v>
      </c>
      <c r="E2472">
        <v>13895564</v>
      </c>
    </row>
    <row r="2473" spans="1:5" x14ac:dyDescent="0.3">
      <c r="A2473">
        <v>41949</v>
      </c>
      <c r="B2473">
        <v>67.7</v>
      </c>
      <c r="E2473">
        <v>7962369</v>
      </c>
    </row>
    <row r="2474" spans="1:5" x14ac:dyDescent="0.3">
      <c r="A2474">
        <v>41948</v>
      </c>
      <c r="B2474">
        <v>67.290000000000006</v>
      </c>
      <c r="E2474">
        <v>6592084</v>
      </c>
    </row>
    <row r="2475" spans="1:5" x14ac:dyDescent="0.3">
      <c r="A2475">
        <v>41947</v>
      </c>
      <c r="B2475">
        <v>67.36</v>
      </c>
      <c r="E2475">
        <v>5716005</v>
      </c>
    </row>
    <row r="2476" spans="1:5" x14ac:dyDescent="0.3">
      <c r="A2476">
        <v>41946</v>
      </c>
      <c r="B2476">
        <v>67.349999999999994</v>
      </c>
      <c r="E2476">
        <v>8681072</v>
      </c>
    </row>
    <row r="2477" spans="1:5" x14ac:dyDescent="0.3">
      <c r="A2477">
        <v>41943</v>
      </c>
      <c r="B2477">
        <v>67.27</v>
      </c>
      <c r="E2477">
        <v>11388664</v>
      </c>
    </row>
    <row r="2478" spans="1:5" x14ac:dyDescent="0.3">
      <c r="A2478">
        <v>41942</v>
      </c>
      <c r="B2478">
        <v>67</v>
      </c>
      <c r="E2478">
        <v>11630631</v>
      </c>
    </row>
    <row r="2479" spans="1:5" x14ac:dyDescent="0.3">
      <c r="A2479">
        <v>41941</v>
      </c>
      <c r="B2479">
        <v>65.790000000000006</v>
      </c>
      <c r="E2479">
        <v>10162376</v>
      </c>
    </row>
    <row r="2480" spans="1:5" x14ac:dyDescent="0.3">
      <c r="A2480">
        <v>41940</v>
      </c>
      <c r="B2480">
        <v>65.760000000000005</v>
      </c>
      <c r="E2480">
        <v>8770851</v>
      </c>
    </row>
    <row r="2481" spans="1:5" x14ac:dyDescent="0.3">
      <c r="A2481">
        <v>41939</v>
      </c>
      <c r="B2481">
        <v>65.28</v>
      </c>
      <c r="E2481">
        <v>9110783</v>
      </c>
    </row>
    <row r="2482" spans="1:5" x14ac:dyDescent="0.3">
      <c r="A2482">
        <v>41936</v>
      </c>
      <c r="B2482">
        <v>65.209999999999994</v>
      </c>
      <c r="E2482">
        <v>9703455</v>
      </c>
    </row>
    <row r="2483" spans="1:5" x14ac:dyDescent="0.3">
      <c r="A2483">
        <v>41935</v>
      </c>
      <c r="B2483">
        <v>64.31</v>
      </c>
      <c r="E2483">
        <v>11165017</v>
      </c>
    </row>
    <row r="2484" spans="1:5" x14ac:dyDescent="0.3">
      <c r="A2484">
        <v>41934</v>
      </c>
      <c r="B2484">
        <v>63.23</v>
      </c>
      <c r="E2484">
        <v>13813756</v>
      </c>
    </row>
    <row r="2485" spans="1:5" x14ac:dyDescent="0.3">
      <c r="A2485">
        <v>41933</v>
      </c>
      <c r="B2485">
        <v>63.55</v>
      </c>
      <c r="E2485">
        <v>14962042</v>
      </c>
    </row>
    <row r="2486" spans="1:5" x14ac:dyDescent="0.3">
      <c r="A2486">
        <v>41932</v>
      </c>
      <c r="B2486">
        <v>61.91</v>
      </c>
      <c r="E2486">
        <v>9854756</v>
      </c>
    </row>
    <row r="2487" spans="1:5" x14ac:dyDescent="0.3">
      <c r="A2487">
        <v>41929</v>
      </c>
      <c r="B2487">
        <v>61.17</v>
      </c>
      <c r="E2487">
        <v>15704741</v>
      </c>
    </row>
    <row r="2488" spans="1:5" x14ac:dyDescent="0.3">
      <c r="A2488">
        <v>41928</v>
      </c>
      <c r="B2488">
        <v>60.21</v>
      </c>
      <c r="E2488">
        <v>30185004</v>
      </c>
    </row>
    <row r="2489" spans="1:5" x14ac:dyDescent="0.3">
      <c r="A2489">
        <v>41927</v>
      </c>
      <c r="B2489">
        <v>60.52</v>
      </c>
      <c r="E2489">
        <v>32120124</v>
      </c>
    </row>
    <row r="2490" spans="1:5" x14ac:dyDescent="0.3">
      <c r="A2490">
        <v>41926</v>
      </c>
      <c r="B2490">
        <v>61.02</v>
      </c>
      <c r="E2490">
        <v>19320985</v>
      </c>
    </row>
    <row r="2491" spans="1:5" x14ac:dyDescent="0.3">
      <c r="A2491">
        <v>41925</v>
      </c>
      <c r="B2491">
        <v>61.48</v>
      </c>
      <c r="E2491">
        <v>17939415</v>
      </c>
    </row>
    <row r="2492" spans="1:5" x14ac:dyDescent="0.3">
      <c r="A2492">
        <v>41922</v>
      </c>
      <c r="B2492">
        <v>62.97</v>
      </c>
      <c r="E2492">
        <v>15607184</v>
      </c>
    </row>
    <row r="2493" spans="1:5" x14ac:dyDescent="0.3">
      <c r="A2493">
        <v>41921</v>
      </c>
      <c r="B2493">
        <v>63.36</v>
      </c>
      <c r="E2493">
        <v>15686362</v>
      </c>
    </row>
    <row r="2494" spans="1:5" x14ac:dyDescent="0.3">
      <c r="A2494">
        <v>41920</v>
      </c>
      <c r="B2494">
        <v>64.7</v>
      </c>
      <c r="E2494">
        <v>11412295</v>
      </c>
    </row>
    <row r="2495" spans="1:5" x14ac:dyDescent="0.3">
      <c r="A2495">
        <v>41919</v>
      </c>
      <c r="B2495">
        <v>63.09</v>
      </c>
      <c r="E2495">
        <v>11281754</v>
      </c>
    </row>
    <row r="2496" spans="1:5" x14ac:dyDescent="0.3">
      <c r="A2496">
        <v>41918</v>
      </c>
      <c r="B2496">
        <v>64.11</v>
      </c>
      <c r="E2496">
        <v>8287494</v>
      </c>
    </row>
    <row r="2497" spans="1:5" x14ac:dyDescent="0.3">
      <c r="A2497">
        <v>41915</v>
      </c>
      <c r="B2497">
        <v>64.41</v>
      </c>
      <c r="E2497">
        <v>11383129</v>
      </c>
    </row>
    <row r="2498" spans="1:5" x14ac:dyDescent="0.3">
      <c r="A2498">
        <v>41914</v>
      </c>
      <c r="B2498">
        <v>63.11</v>
      </c>
      <c r="E2498">
        <v>7225190</v>
      </c>
    </row>
    <row r="2499" spans="1:5" x14ac:dyDescent="0.3">
      <c r="A2499">
        <v>41913</v>
      </c>
      <c r="B2499">
        <v>63.24</v>
      </c>
      <c r="E2499">
        <v>11141664</v>
      </c>
    </row>
    <row r="2500" spans="1:5" x14ac:dyDescent="0.3">
      <c r="A2500">
        <v>41912</v>
      </c>
      <c r="B2500">
        <v>63.91</v>
      </c>
      <c r="E2500">
        <v>7581741</v>
      </c>
    </row>
    <row r="2501" spans="1:5" x14ac:dyDescent="0.3">
      <c r="A2501">
        <v>41911</v>
      </c>
      <c r="B2501">
        <v>64.260000000000005</v>
      </c>
      <c r="E2501">
        <v>10284128</v>
      </c>
    </row>
    <row r="2502" spans="1:5" x14ac:dyDescent="0.3">
      <c r="A2502">
        <v>41908</v>
      </c>
      <c r="B2502">
        <v>64.400000000000006</v>
      </c>
      <c r="E2502">
        <v>6513229</v>
      </c>
    </row>
    <row r="2503" spans="1:5" x14ac:dyDescent="0.3">
      <c r="A2503">
        <v>41907</v>
      </c>
      <c r="B2503">
        <v>64.2</v>
      </c>
      <c r="E2503">
        <v>11661538</v>
      </c>
    </row>
    <row r="2504" spans="1:5" x14ac:dyDescent="0.3">
      <c r="A2504">
        <v>41906</v>
      </c>
      <c r="B2504">
        <v>65.27</v>
      </c>
      <c r="E2504">
        <v>8120933</v>
      </c>
    </row>
    <row r="2505" spans="1:5" x14ac:dyDescent="0.3">
      <c r="A2505">
        <v>41905</v>
      </c>
      <c r="B2505">
        <v>64.150000000000006</v>
      </c>
      <c r="E2505">
        <v>7833909</v>
      </c>
    </row>
    <row r="2506" spans="1:5" x14ac:dyDescent="0.3">
      <c r="A2506">
        <v>41904</v>
      </c>
      <c r="B2506">
        <v>64.53</v>
      </c>
      <c r="E2506">
        <v>4005694</v>
      </c>
    </row>
    <row r="2507" spans="1:5" x14ac:dyDescent="0.3">
      <c r="A2507">
        <v>41901</v>
      </c>
      <c r="B2507">
        <v>64.88</v>
      </c>
      <c r="E2507">
        <v>6833544</v>
      </c>
    </row>
    <row r="2508" spans="1:5" x14ac:dyDescent="0.3">
      <c r="A2508">
        <v>41900</v>
      </c>
      <c r="B2508">
        <v>65.040000000000006</v>
      </c>
      <c r="E2508">
        <v>5460682</v>
      </c>
    </row>
    <row r="2509" spans="1:5" x14ac:dyDescent="0.3">
      <c r="A2509">
        <v>41899</v>
      </c>
      <c r="B2509">
        <v>64.56</v>
      </c>
      <c r="E2509">
        <v>6704292</v>
      </c>
    </row>
    <row r="2510" spans="1:5" x14ac:dyDescent="0.3">
      <c r="A2510">
        <v>41898</v>
      </c>
      <c r="B2510">
        <v>64.510000000000005</v>
      </c>
      <c r="E2510">
        <v>6907896</v>
      </c>
    </row>
    <row r="2511" spans="1:5" x14ac:dyDescent="0.3">
      <c r="A2511">
        <v>41897</v>
      </c>
      <c r="B2511">
        <v>63.64</v>
      </c>
      <c r="E2511">
        <v>6082501</v>
      </c>
    </row>
    <row r="2512" spans="1:5" x14ac:dyDescent="0.3">
      <c r="A2512">
        <v>41894</v>
      </c>
      <c r="B2512">
        <v>63.81</v>
      </c>
      <c r="E2512">
        <v>7340348</v>
      </c>
    </row>
    <row r="2513" spans="1:5" x14ac:dyDescent="0.3">
      <c r="A2513">
        <v>41893</v>
      </c>
      <c r="B2513">
        <v>64.28</v>
      </c>
      <c r="E2513">
        <v>6360282</v>
      </c>
    </row>
    <row r="2514" spans="1:5" x14ac:dyDescent="0.3">
      <c r="A2514">
        <v>41892</v>
      </c>
      <c r="B2514">
        <v>64.459999999999994</v>
      </c>
      <c r="E2514">
        <v>7039628</v>
      </c>
    </row>
    <row r="2515" spans="1:5" x14ac:dyDescent="0.3">
      <c r="A2515">
        <v>41891</v>
      </c>
      <c r="B2515">
        <v>64.010000000000005</v>
      </c>
      <c r="E2515">
        <v>6667272</v>
      </c>
    </row>
    <row r="2516" spans="1:5" x14ac:dyDescent="0.3">
      <c r="A2516">
        <v>41890</v>
      </c>
      <c r="B2516">
        <v>64.180000000000007</v>
      </c>
      <c r="E2516">
        <v>7204787</v>
      </c>
    </row>
    <row r="2517" spans="1:5" x14ac:dyDescent="0.3">
      <c r="A2517">
        <v>41887</v>
      </c>
      <c r="B2517">
        <v>64.17</v>
      </c>
      <c r="E2517">
        <v>6349371</v>
      </c>
    </row>
    <row r="2518" spans="1:5" x14ac:dyDescent="0.3">
      <c r="A2518">
        <v>41886</v>
      </c>
      <c r="B2518">
        <v>63.8</v>
      </c>
      <c r="E2518">
        <v>6231386</v>
      </c>
    </row>
    <row r="2519" spans="1:5" x14ac:dyDescent="0.3">
      <c r="A2519">
        <v>41885</v>
      </c>
      <c r="B2519">
        <v>64.12</v>
      </c>
      <c r="E2519">
        <v>5421859</v>
      </c>
    </row>
    <row r="2520" spans="1:5" x14ac:dyDescent="0.3">
      <c r="A2520">
        <v>41884</v>
      </c>
      <c r="B2520">
        <v>63.83</v>
      </c>
      <c r="E2520">
        <v>5076754</v>
      </c>
    </row>
    <row r="2521" spans="1:5" x14ac:dyDescent="0.3">
      <c r="A2521">
        <v>41880</v>
      </c>
      <c r="B2521">
        <v>63.86</v>
      </c>
      <c r="E2521">
        <v>4139087</v>
      </c>
    </row>
    <row r="2522" spans="1:5" x14ac:dyDescent="0.3">
      <c r="A2522">
        <v>41879</v>
      </c>
      <c r="B2522">
        <v>63.63</v>
      </c>
      <c r="E2522">
        <v>3466762</v>
      </c>
    </row>
    <row r="2523" spans="1:5" x14ac:dyDescent="0.3">
      <c r="A2523">
        <v>41878</v>
      </c>
      <c r="B2523">
        <v>63.65</v>
      </c>
      <c r="E2523">
        <v>4151668</v>
      </c>
    </row>
    <row r="2524" spans="1:5" x14ac:dyDescent="0.3">
      <c r="A2524">
        <v>41877</v>
      </c>
      <c r="B2524">
        <v>63.7</v>
      </c>
      <c r="E2524">
        <v>3603438</v>
      </c>
    </row>
    <row r="2525" spans="1:5" x14ac:dyDescent="0.3">
      <c r="A2525">
        <v>41876</v>
      </c>
      <c r="B2525">
        <v>63.47</v>
      </c>
      <c r="E2525">
        <v>4862977</v>
      </c>
    </row>
    <row r="2526" spans="1:5" x14ac:dyDescent="0.3">
      <c r="A2526">
        <v>41873</v>
      </c>
      <c r="B2526">
        <v>62.99</v>
      </c>
      <c r="E2526">
        <v>3249218</v>
      </c>
    </row>
    <row r="2527" spans="1:5" x14ac:dyDescent="0.3">
      <c r="A2527">
        <v>41872</v>
      </c>
      <c r="B2527">
        <v>62.93</v>
      </c>
      <c r="E2527">
        <v>3125885</v>
      </c>
    </row>
    <row r="2528" spans="1:5" x14ac:dyDescent="0.3">
      <c r="A2528">
        <v>41871</v>
      </c>
      <c r="B2528">
        <v>62.84</v>
      </c>
      <c r="E2528">
        <v>4513780</v>
      </c>
    </row>
    <row r="2529" spans="1:5" x14ac:dyDescent="0.3">
      <c r="A2529">
        <v>41870</v>
      </c>
      <c r="B2529">
        <v>62.85</v>
      </c>
      <c r="E2529">
        <v>3874865</v>
      </c>
    </row>
    <row r="2530" spans="1:5" x14ac:dyDescent="0.3">
      <c r="A2530">
        <v>41869</v>
      </c>
      <c r="B2530">
        <v>62.44</v>
      </c>
      <c r="E2530">
        <v>7448758</v>
      </c>
    </row>
    <row r="2531" spans="1:5" x14ac:dyDescent="0.3">
      <c r="A2531">
        <v>41866</v>
      </c>
      <c r="B2531">
        <v>61.96</v>
      </c>
      <c r="E2531">
        <v>7777642</v>
      </c>
    </row>
    <row r="2532" spans="1:5" x14ac:dyDescent="0.3">
      <c r="A2532">
        <v>41865</v>
      </c>
      <c r="B2532">
        <v>61.9</v>
      </c>
      <c r="E2532">
        <v>4797399</v>
      </c>
    </row>
    <row r="2533" spans="1:5" x14ac:dyDescent="0.3">
      <c r="A2533">
        <v>41864</v>
      </c>
      <c r="B2533">
        <v>61.18</v>
      </c>
      <c r="E2533">
        <v>4751902</v>
      </c>
    </row>
    <row r="2534" spans="1:5" x14ac:dyDescent="0.3">
      <c r="A2534">
        <v>41863</v>
      </c>
      <c r="B2534">
        <v>60.45</v>
      </c>
      <c r="E2534">
        <v>2878463</v>
      </c>
    </row>
    <row r="2535" spans="1:5" x14ac:dyDescent="0.3">
      <c r="A2535">
        <v>41862</v>
      </c>
      <c r="B2535">
        <v>60.5</v>
      </c>
      <c r="E2535">
        <v>4700622</v>
      </c>
    </row>
    <row r="2536" spans="1:5" x14ac:dyDescent="0.3">
      <c r="A2536">
        <v>41859</v>
      </c>
      <c r="B2536">
        <v>60.53</v>
      </c>
      <c r="E2536">
        <v>5472579</v>
      </c>
    </row>
    <row r="2537" spans="1:5" x14ac:dyDescent="0.3">
      <c r="A2537">
        <v>41858</v>
      </c>
      <c r="B2537">
        <v>59.82</v>
      </c>
      <c r="E2537">
        <v>10947034</v>
      </c>
    </row>
    <row r="2538" spans="1:5" x14ac:dyDescent="0.3">
      <c r="A2538">
        <v>41857</v>
      </c>
      <c r="B2538">
        <v>60.6</v>
      </c>
      <c r="E2538">
        <v>9568213</v>
      </c>
    </row>
    <row r="2539" spans="1:5" x14ac:dyDescent="0.3">
      <c r="A2539">
        <v>41856</v>
      </c>
      <c r="B2539">
        <v>60.63</v>
      </c>
      <c r="E2539">
        <v>10309531</v>
      </c>
    </row>
    <row r="2540" spans="1:5" x14ac:dyDescent="0.3">
      <c r="A2540">
        <v>41855</v>
      </c>
      <c r="B2540">
        <v>61.22</v>
      </c>
      <c r="E2540">
        <v>9208914</v>
      </c>
    </row>
    <row r="2541" spans="1:5" x14ac:dyDescent="0.3">
      <c r="A2541">
        <v>41852</v>
      </c>
      <c r="B2541">
        <v>60.96</v>
      </c>
      <c r="E2541">
        <v>16923843</v>
      </c>
    </row>
    <row r="2542" spans="1:5" x14ac:dyDescent="0.3">
      <c r="A2542">
        <v>41851</v>
      </c>
      <c r="B2542">
        <v>60.91</v>
      </c>
      <c r="E2542">
        <v>8415797</v>
      </c>
    </row>
    <row r="2543" spans="1:5" x14ac:dyDescent="0.3">
      <c r="A2543">
        <v>41850</v>
      </c>
      <c r="B2543">
        <v>62.19</v>
      </c>
      <c r="E2543">
        <v>7752694</v>
      </c>
    </row>
    <row r="2544" spans="1:5" x14ac:dyDescent="0.3">
      <c r="A2544">
        <v>41849</v>
      </c>
      <c r="B2544">
        <v>61.94</v>
      </c>
      <c r="E2544">
        <v>5321796</v>
      </c>
    </row>
    <row r="2545" spans="1:5" x14ac:dyDescent="0.3">
      <c r="A2545">
        <v>41848</v>
      </c>
      <c r="B2545">
        <v>61.89</v>
      </c>
      <c r="E2545">
        <v>7004884</v>
      </c>
    </row>
    <row r="2546" spans="1:5" x14ac:dyDescent="0.3">
      <c r="A2546">
        <v>41845</v>
      </c>
      <c r="B2546">
        <v>61.83</v>
      </c>
      <c r="E2546">
        <v>4129327</v>
      </c>
    </row>
    <row r="2547" spans="1:5" x14ac:dyDescent="0.3">
      <c r="A2547">
        <v>41844</v>
      </c>
      <c r="B2547">
        <v>62.06</v>
      </c>
      <c r="E2547">
        <v>6107422</v>
      </c>
    </row>
    <row r="2548" spans="1:5" x14ac:dyDescent="0.3">
      <c r="A2548">
        <v>41843</v>
      </c>
      <c r="B2548">
        <v>62.19</v>
      </c>
      <c r="E2548">
        <v>7265003</v>
      </c>
    </row>
    <row r="2549" spans="1:5" x14ac:dyDescent="0.3">
      <c r="A2549">
        <v>41842</v>
      </c>
      <c r="B2549">
        <v>61.69</v>
      </c>
      <c r="E2549">
        <v>5640694</v>
      </c>
    </row>
    <row r="2550" spans="1:5" x14ac:dyDescent="0.3">
      <c r="A2550">
        <v>41841</v>
      </c>
      <c r="B2550">
        <v>61.16</v>
      </c>
      <c r="E2550">
        <v>3731885</v>
      </c>
    </row>
    <row r="2551" spans="1:5" x14ac:dyDescent="0.3">
      <c r="A2551">
        <v>41838</v>
      </c>
      <c r="B2551">
        <v>61.4099</v>
      </c>
      <c r="E2551">
        <v>8938743</v>
      </c>
    </row>
    <row r="2552" spans="1:5" x14ac:dyDescent="0.3">
      <c r="A2552">
        <v>41837</v>
      </c>
      <c r="B2552">
        <v>60.42</v>
      </c>
      <c r="E2552">
        <v>7322415</v>
      </c>
    </row>
    <row r="2553" spans="1:5" x14ac:dyDescent="0.3">
      <c r="A2553">
        <v>41836</v>
      </c>
      <c r="B2553">
        <v>61.09</v>
      </c>
      <c r="E2553">
        <v>5279219</v>
      </c>
    </row>
    <row r="2554" spans="1:5" x14ac:dyDescent="0.3">
      <c r="A2554">
        <v>41835</v>
      </c>
      <c r="B2554">
        <v>61.29</v>
      </c>
      <c r="E2554">
        <v>5498884</v>
      </c>
    </row>
    <row r="2555" spans="1:5" x14ac:dyDescent="0.3">
      <c r="A2555">
        <v>41834</v>
      </c>
      <c r="B2555">
        <v>61.82</v>
      </c>
      <c r="E2555">
        <v>4078764</v>
      </c>
    </row>
    <row r="2556" spans="1:5" x14ac:dyDescent="0.3">
      <c r="A2556">
        <v>41831</v>
      </c>
      <c r="B2556">
        <v>61.62</v>
      </c>
      <c r="E2556">
        <v>3779770</v>
      </c>
    </row>
    <row r="2557" spans="1:5" x14ac:dyDescent="0.3">
      <c r="A2557">
        <v>41830</v>
      </c>
      <c r="B2557">
        <v>61.49</v>
      </c>
      <c r="E2557">
        <v>4726647</v>
      </c>
    </row>
    <row r="2558" spans="1:5" x14ac:dyDescent="0.3">
      <c r="A2558">
        <v>41829</v>
      </c>
      <c r="B2558">
        <v>61.53</v>
      </c>
      <c r="E2558">
        <v>5879917</v>
      </c>
    </row>
    <row r="2559" spans="1:5" x14ac:dyDescent="0.3">
      <c r="A2559">
        <v>41828</v>
      </c>
      <c r="B2559">
        <v>61.27</v>
      </c>
      <c r="E2559">
        <v>7145438</v>
      </c>
    </row>
    <row r="2560" spans="1:5" x14ac:dyDescent="0.3">
      <c r="A2560">
        <v>41827</v>
      </c>
      <c r="B2560">
        <v>61.85</v>
      </c>
      <c r="E2560">
        <v>3900326</v>
      </c>
    </row>
    <row r="2561" spans="1:5" x14ac:dyDescent="0.3">
      <c r="A2561">
        <v>41823</v>
      </c>
      <c r="B2561">
        <v>62.32</v>
      </c>
      <c r="E2561">
        <v>2468587</v>
      </c>
    </row>
    <row r="2562" spans="1:5" x14ac:dyDescent="0.3">
      <c r="A2562">
        <v>41822</v>
      </c>
      <c r="B2562">
        <v>62.07</v>
      </c>
      <c r="E2562">
        <v>4036664</v>
      </c>
    </row>
    <row r="2563" spans="1:5" x14ac:dyDescent="0.3">
      <c r="A2563">
        <v>41821</v>
      </c>
      <c r="B2563">
        <v>61.6</v>
      </c>
      <c r="E2563">
        <v>8150627</v>
      </c>
    </row>
    <row r="2564" spans="1:5" x14ac:dyDescent="0.3">
      <c r="A2564">
        <v>41820</v>
      </c>
      <c r="B2564">
        <v>60.83</v>
      </c>
      <c r="E2564">
        <v>6540585</v>
      </c>
    </row>
    <row r="2565" spans="1:5" x14ac:dyDescent="0.3">
      <c r="A2565">
        <v>41817</v>
      </c>
      <c r="B2565">
        <v>61.07</v>
      </c>
      <c r="E2565">
        <v>4840860</v>
      </c>
    </row>
    <row r="2566" spans="1:5" x14ac:dyDescent="0.3">
      <c r="A2566">
        <v>41816</v>
      </c>
      <c r="B2566">
        <v>61.23</v>
      </c>
      <c r="E2566">
        <v>11236433</v>
      </c>
    </row>
    <row r="2567" spans="1:5" x14ac:dyDescent="0.3">
      <c r="A2567">
        <v>41815</v>
      </c>
      <c r="B2567">
        <v>61.15</v>
      </c>
      <c r="E2567">
        <v>20099195</v>
      </c>
    </row>
    <row r="2568" spans="1:5" x14ac:dyDescent="0.3">
      <c r="A2568">
        <v>41814</v>
      </c>
      <c r="B2568">
        <v>60.49</v>
      </c>
      <c r="E2568">
        <v>4868458</v>
      </c>
    </row>
    <row r="2569" spans="1:5" x14ac:dyDescent="0.3">
      <c r="A2569">
        <v>41813</v>
      </c>
      <c r="B2569">
        <v>60.45</v>
      </c>
      <c r="E2569">
        <v>3406711</v>
      </c>
    </row>
    <row r="2570" spans="1:5" x14ac:dyDescent="0.3">
      <c r="A2570">
        <v>41810</v>
      </c>
      <c r="B2570">
        <v>60.68</v>
      </c>
      <c r="E2570">
        <v>4426653</v>
      </c>
    </row>
    <row r="2571" spans="1:5" x14ac:dyDescent="0.3">
      <c r="A2571">
        <v>41809</v>
      </c>
      <c r="B2571">
        <v>60.4</v>
      </c>
      <c r="E2571">
        <v>4313803</v>
      </c>
    </row>
    <row r="2572" spans="1:5" x14ac:dyDescent="0.3">
      <c r="A2572">
        <v>41808</v>
      </c>
      <c r="B2572">
        <v>60.2</v>
      </c>
      <c r="E2572">
        <v>5374240</v>
      </c>
    </row>
    <row r="2573" spans="1:5" x14ac:dyDescent="0.3">
      <c r="A2573">
        <v>41807</v>
      </c>
      <c r="B2573">
        <v>59.72</v>
      </c>
      <c r="E2573">
        <v>3728159</v>
      </c>
    </row>
    <row r="2574" spans="1:5" x14ac:dyDescent="0.3">
      <c r="A2574">
        <v>41806</v>
      </c>
      <c r="B2574">
        <v>59.75</v>
      </c>
      <c r="E2574">
        <v>9021662</v>
      </c>
    </row>
    <row r="2575" spans="1:5" x14ac:dyDescent="0.3">
      <c r="A2575">
        <v>41803</v>
      </c>
      <c r="B2575">
        <v>59.63</v>
      </c>
      <c r="E2575">
        <v>2950920</v>
      </c>
    </row>
    <row r="2576" spans="1:5" x14ac:dyDescent="0.3">
      <c r="A2576">
        <v>41802</v>
      </c>
      <c r="B2576">
        <v>59.68</v>
      </c>
      <c r="E2576">
        <v>4305324</v>
      </c>
    </row>
    <row r="2577" spans="1:5" x14ac:dyDescent="0.3">
      <c r="A2577">
        <v>41801</v>
      </c>
      <c r="B2577">
        <v>59.98</v>
      </c>
      <c r="E2577">
        <v>5901164</v>
      </c>
    </row>
    <row r="2578" spans="1:5" x14ac:dyDescent="0.3">
      <c r="A2578">
        <v>41800</v>
      </c>
      <c r="B2578">
        <v>60.05</v>
      </c>
      <c r="E2578">
        <v>6922426</v>
      </c>
    </row>
    <row r="2579" spans="1:5" x14ac:dyDescent="0.3">
      <c r="A2579">
        <v>41799</v>
      </c>
      <c r="B2579">
        <v>59.85</v>
      </c>
      <c r="E2579">
        <v>5533449</v>
      </c>
    </row>
    <row r="2580" spans="1:5" x14ac:dyDescent="0.3">
      <c r="A2580">
        <v>41796</v>
      </c>
      <c r="B2580">
        <v>60.16</v>
      </c>
      <c r="E2580">
        <v>3950918</v>
      </c>
    </row>
    <row r="2581" spans="1:5" x14ac:dyDescent="0.3">
      <c r="A2581">
        <v>41795</v>
      </c>
      <c r="B2581">
        <v>60.22</v>
      </c>
      <c r="E2581">
        <v>3929846</v>
      </c>
    </row>
    <row r="2582" spans="1:5" x14ac:dyDescent="0.3">
      <c r="A2582">
        <v>41794</v>
      </c>
      <c r="B2582">
        <v>60.15</v>
      </c>
      <c r="E2582">
        <v>3600011</v>
      </c>
    </row>
    <row r="2583" spans="1:5" x14ac:dyDescent="0.3">
      <c r="A2583">
        <v>41793</v>
      </c>
      <c r="B2583">
        <v>59.98</v>
      </c>
      <c r="E2583">
        <v>3054482</v>
      </c>
    </row>
    <row r="2584" spans="1:5" x14ac:dyDescent="0.3">
      <c r="A2584">
        <v>41792</v>
      </c>
      <c r="B2584">
        <v>59.87</v>
      </c>
      <c r="E2584">
        <v>4880336</v>
      </c>
    </row>
    <row r="2585" spans="1:5" x14ac:dyDescent="0.3">
      <c r="A2585">
        <v>41789</v>
      </c>
      <c r="B2585">
        <v>59.79</v>
      </c>
      <c r="E2585">
        <v>7778275</v>
      </c>
    </row>
    <row r="2586" spans="1:5" x14ac:dyDescent="0.3">
      <c r="A2586">
        <v>41788</v>
      </c>
      <c r="B2586">
        <v>59.63</v>
      </c>
      <c r="E2586">
        <v>2682165</v>
      </c>
    </row>
    <row r="2587" spans="1:5" x14ac:dyDescent="0.3">
      <c r="A2587">
        <v>41787</v>
      </c>
      <c r="B2587">
        <v>59.16</v>
      </c>
      <c r="E2587">
        <v>4401693</v>
      </c>
    </row>
    <row r="2588" spans="1:5" x14ac:dyDescent="0.3">
      <c r="A2588">
        <v>41786</v>
      </c>
      <c r="B2588">
        <v>59.33</v>
      </c>
      <c r="E2588">
        <v>3246595</v>
      </c>
    </row>
    <row r="2589" spans="1:5" x14ac:dyDescent="0.3">
      <c r="A2589">
        <v>41782</v>
      </c>
      <c r="B2589">
        <v>59.01</v>
      </c>
      <c r="E2589">
        <v>2796717</v>
      </c>
    </row>
    <row r="2590" spans="1:5" x14ac:dyDescent="0.3">
      <c r="A2590">
        <v>41781</v>
      </c>
      <c r="B2590">
        <v>58.98</v>
      </c>
      <c r="E2590">
        <v>3526105</v>
      </c>
    </row>
    <row r="2591" spans="1:5" x14ac:dyDescent="0.3">
      <c r="A2591">
        <v>41780</v>
      </c>
      <c r="B2591">
        <v>58.63</v>
      </c>
      <c r="E2591">
        <v>3921546</v>
      </c>
    </row>
    <row r="2592" spans="1:5" x14ac:dyDescent="0.3">
      <c r="A2592">
        <v>41779</v>
      </c>
      <c r="B2592">
        <v>58.14</v>
      </c>
      <c r="E2592">
        <v>4611825</v>
      </c>
    </row>
    <row r="2593" spans="1:5" x14ac:dyDescent="0.3">
      <c r="A2593">
        <v>41778</v>
      </c>
      <c r="B2593">
        <v>58.51</v>
      </c>
      <c r="E2593">
        <v>4386054</v>
      </c>
    </row>
    <row r="2594" spans="1:5" x14ac:dyDescent="0.3">
      <c r="A2594">
        <v>41775</v>
      </c>
      <c r="B2594">
        <v>58.15</v>
      </c>
      <c r="E2594">
        <v>8913526</v>
      </c>
    </row>
    <row r="2595" spans="1:5" x14ac:dyDescent="0.3">
      <c r="A2595">
        <v>41774</v>
      </c>
      <c r="B2595">
        <v>57.95</v>
      </c>
      <c r="E2595">
        <v>6469381</v>
      </c>
    </row>
    <row r="2596" spans="1:5" x14ac:dyDescent="0.3">
      <c r="A2596">
        <v>41773</v>
      </c>
      <c r="B2596">
        <v>58.54</v>
      </c>
      <c r="E2596">
        <v>3746722</v>
      </c>
    </row>
    <row r="2597" spans="1:5" x14ac:dyDescent="0.3">
      <c r="A2597">
        <v>41772</v>
      </c>
      <c r="B2597">
        <v>58.5</v>
      </c>
      <c r="E2597">
        <v>3230398</v>
      </c>
    </row>
    <row r="2598" spans="1:5" x14ac:dyDescent="0.3">
      <c r="A2598">
        <v>41771</v>
      </c>
      <c r="B2598">
        <v>58.41</v>
      </c>
      <c r="E2598">
        <v>5244471</v>
      </c>
    </row>
    <row r="2599" spans="1:5" x14ac:dyDescent="0.3">
      <c r="A2599">
        <v>41768</v>
      </c>
      <c r="B2599">
        <v>57.82</v>
      </c>
      <c r="E2599">
        <v>7298599</v>
      </c>
    </row>
    <row r="2600" spans="1:5" x14ac:dyDescent="0.3">
      <c r="A2600">
        <v>41767</v>
      </c>
      <c r="B2600">
        <v>57.47</v>
      </c>
      <c r="E2600">
        <v>7710004</v>
      </c>
    </row>
    <row r="2601" spans="1:5" x14ac:dyDescent="0.3">
      <c r="A2601">
        <v>41766</v>
      </c>
      <c r="B2601">
        <v>57.78</v>
      </c>
      <c r="E2601">
        <v>9058117</v>
      </c>
    </row>
    <row r="2602" spans="1:5" x14ac:dyDescent="0.3">
      <c r="A2602">
        <v>41765</v>
      </c>
      <c r="B2602">
        <v>57.62</v>
      </c>
      <c r="E2602">
        <v>6117725</v>
      </c>
    </row>
    <row r="2603" spans="1:5" x14ac:dyDescent="0.3">
      <c r="A2603">
        <v>41764</v>
      </c>
      <c r="B2603">
        <v>58.13</v>
      </c>
      <c r="E2603">
        <v>7218668</v>
      </c>
    </row>
    <row r="2604" spans="1:5" x14ac:dyDescent="0.3">
      <c r="A2604">
        <v>41761</v>
      </c>
      <c r="B2604">
        <v>57.75</v>
      </c>
      <c r="E2604">
        <v>6126561</v>
      </c>
    </row>
    <row r="2605" spans="1:5" x14ac:dyDescent="0.3">
      <c r="A2605">
        <v>41760</v>
      </c>
      <c r="B2605">
        <v>58.25</v>
      </c>
      <c r="E2605">
        <v>6857522</v>
      </c>
    </row>
    <row r="2606" spans="1:5" x14ac:dyDescent="0.3">
      <c r="A2606">
        <v>41759</v>
      </c>
      <c r="B2606">
        <v>58.12</v>
      </c>
      <c r="E2606">
        <v>11115209</v>
      </c>
    </row>
    <row r="2607" spans="1:5" x14ac:dyDescent="0.3">
      <c r="A2607">
        <v>41758</v>
      </c>
      <c r="B2607">
        <v>58.07</v>
      </c>
      <c r="E2607">
        <v>8955765</v>
      </c>
    </row>
    <row r="2608" spans="1:5" x14ac:dyDescent="0.3">
      <c r="A2608">
        <v>41757</v>
      </c>
      <c r="B2608">
        <v>57.73</v>
      </c>
      <c r="E2608">
        <v>9735247</v>
      </c>
    </row>
    <row r="2609" spans="1:5" x14ac:dyDescent="0.3">
      <c r="A2609">
        <v>41754</v>
      </c>
      <c r="B2609">
        <v>57.39</v>
      </c>
      <c r="E2609">
        <v>6368627</v>
      </c>
    </row>
    <row r="2610" spans="1:5" x14ac:dyDescent="0.3">
      <c r="A2610">
        <v>41753</v>
      </c>
      <c r="B2610">
        <v>57.82</v>
      </c>
      <c r="E2610">
        <v>8012689</v>
      </c>
    </row>
    <row r="2611" spans="1:5" x14ac:dyDescent="0.3">
      <c r="A2611">
        <v>41752</v>
      </c>
      <c r="B2611">
        <v>57.91</v>
      </c>
      <c r="E2611">
        <v>8669286</v>
      </c>
    </row>
    <row r="2612" spans="1:5" x14ac:dyDescent="0.3">
      <c r="A2612">
        <v>41751</v>
      </c>
      <c r="B2612">
        <v>58.2</v>
      </c>
      <c r="E2612">
        <v>8981137</v>
      </c>
    </row>
    <row r="2613" spans="1:5" x14ac:dyDescent="0.3">
      <c r="A2613">
        <v>41750</v>
      </c>
      <c r="B2613">
        <v>57.57</v>
      </c>
      <c r="E2613">
        <v>5549914</v>
      </c>
    </row>
    <row r="2614" spans="1:5" x14ac:dyDescent="0.3">
      <c r="A2614">
        <v>41746</v>
      </c>
      <c r="B2614">
        <v>56.89</v>
      </c>
      <c r="E2614">
        <v>8656853</v>
      </c>
    </row>
    <row r="2615" spans="1:5" x14ac:dyDescent="0.3">
      <c r="A2615">
        <v>41745</v>
      </c>
      <c r="B2615">
        <v>56.9</v>
      </c>
      <c r="E2615">
        <v>29585654</v>
      </c>
    </row>
    <row r="2616" spans="1:5" x14ac:dyDescent="0.3">
      <c r="A2616">
        <v>41744</v>
      </c>
      <c r="B2616">
        <v>56.62</v>
      </c>
      <c r="E2616">
        <v>17424536</v>
      </c>
    </row>
    <row r="2617" spans="1:5" x14ac:dyDescent="0.3">
      <c r="A2617">
        <v>41743</v>
      </c>
      <c r="B2617">
        <v>56.02</v>
      </c>
      <c r="E2617">
        <v>11085252</v>
      </c>
    </row>
    <row r="2618" spans="1:5" x14ac:dyDescent="0.3">
      <c r="A2618">
        <v>41740</v>
      </c>
      <c r="B2618">
        <v>55.71</v>
      </c>
      <c r="E2618">
        <v>14710731</v>
      </c>
    </row>
    <row r="2619" spans="1:5" x14ac:dyDescent="0.3">
      <c r="A2619">
        <v>41739</v>
      </c>
      <c r="B2619">
        <v>56.24</v>
      </c>
      <c r="E2619">
        <v>17622692</v>
      </c>
    </row>
    <row r="2620" spans="1:5" x14ac:dyDescent="0.3">
      <c r="A2620">
        <v>41738</v>
      </c>
      <c r="B2620">
        <v>58.18</v>
      </c>
      <c r="E2620">
        <v>14438585</v>
      </c>
    </row>
    <row r="2621" spans="1:5" x14ac:dyDescent="0.3">
      <c r="A2621">
        <v>41737</v>
      </c>
      <c r="B2621">
        <v>56.96</v>
      </c>
      <c r="E2621">
        <v>15165040</v>
      </c>
    </row>
    <row r="2622" spans="1:5" x14ac:dyDescent="0.3">
      <c r="A2622">
        <v>41736</v>
      </c>
      <c r="B2622">
        <v>57.43</v>
      </c>
      <c r="E2622">
        <v>15269233</v>
      </c>
    </row>
    <row r="2623" spans="1:5" x14ac:dyDescent="0.3">
      <c r="A2623">
        <v>41733</v>
      </c>
      <c r="B2623">
        <v>58.01</v>
      </c>
      <c r="E2623">
        <v>20116645</v>
      </c>
    </row>
    <row r="2624" spans="1:5" x14ac:dyDescent="0.3">
      <c r="A2624">
        <v>41732</v>
      </c>
      <c r="B2624">
        <v>58.99</v>
      </c>
      <c r="E2624">
        <v>9609530</v>
      </c>
    </row>
    <row r="2625" spans="1:5" x14ac:dyDescent="0.3">
      <c r="A2625">
        <v>41731</v>
      </c>
      <c r="B2625">
        <v>59.12</v>
      </c>
      <c r="E2625">
        <v>8999250</v>
      </c>
    </row>
    <row r="2626" spans="1:5" x14ac:dyDescent="0.3">
      <c r="A2626">
        <v>41730</v>
      </c>
      <c r="B2626">
        <v>58.854999999999997</v>
      </c>
      <c r="E2626">
        <v>10115357</v>
      </c>
    </row>
    <row r="2627" spans="1:5" x14ac:dyDescent="0.3">
      <c r="A2627">
        <v>41729</v>
      </c>
      <c r="B2627">
        <v>58.49</v>
      </c>
      <c r="E2627">
        <v>9508135</v>
      </c>
    </row>
    <row r="2628" spans="1:5" x14ac:dyDescent="0.3">
      <c r="A2628">
        <v>41726</v>
      </c>
      <c r="B2628">
        <v>57.71</v>
      </c>
      <c r="E2628">
        <v>13128851</v>
      </c>
    </row>
    <row r="2629" spans="1:5" x14ac:dyDescent="0.3">
      <c r="A2629">
        <v>41725</v>
      </c>
      <c r="B2629">
        <v>57.93</v>
      </c>
      <c r="E2629">
        <v>12960990</v>
      </c>
    </row>
    <row r="2630" spans="1:5" x14ac:dyDescent="0.3">
      <c r="A2630">
        <v>41724</v>
      </c>
      <c r="B2630">
        <v>58.06</v>
      </c>
      <c r="E2630">
        <v>13638275</v>
      </c>
    </row>
    <row r="2631" spans="1:5" x14ac:dyDescent="0.3">
      <c r="A2631">
        <v>41723</v>
      </c>
      <c r="B2631">
        <v>58.04</v>
      </c>
      <c r="E2631">
        <v>14646433</v>
      </c>
    </row>
    <row r="2632" spans="1:5" x14ac:dyDescent="0.3">
      <c r="A2632">
        <v>41722</v>
      </c>
      <c r="B2632">
        <v>57.53</v>
      </c>
      <c r="E2632">
        <v>20495099</v>
      </c>
    </row>
    <row r="2633" spans="1:5" x14ac:dyDescent="0.3">
      <c r="A2633">
        <v>41719</v>
      </c>
      <c r="B2633">
        <v>58.18</v>
      </c>
      <c r="E2633">
        <v>19504442</v>
      </c>
    </row>
    <row r="2634" spans="1:5" x14ac:dyDescent="0.3">
      <c r="A2634">
        <v>41718</v>
      </c>
      <c r="B2634">
        <v>59.46</v>
      </c>
      <c r="E2634">
        <v>4895324</v>
      </c>
    </row>
    <row r="2635" spans="1:5" x14ac:dyDescent="0.3">
      <c r="A2635">
        <v>41717</v>
      </c>
      <c r="B2635">
        <v>59.46</v>
      </c>
      <c r="E2635">
        <v>8404755</v>
      </c>
    </row>
    <row r="2636" spans="1:5" x14ac:dyDescent="0.3">
      <c r="A2636">
        <v>41716</v>
      </c>
      <c r="B2636">
        <v>59.64</v>
      </c>
      <c r="E2636">
        <v>6147184</v>
      </c>
    </row>
    <row r="2637" spans="1:5" x14ac:dyDescent="0.3">
      <c r="A2637">
        <v>41715</v>
      </c>
      <c r="B2637">
        <v>59.01</v>
      </c>
      <c r="E2637">
        <v>6430116</v>
      </c>
    </row>
    <row r="2638" spans="1:5" x14ac:dyDescent="0.3">
      <c r="A2638">
        <v>41712</v>
      </c>
      <c r="B2638">
        <v>58.44</v>
      </c>
      <c r="E2638">
        <v>8006052</v>
      </c>
    </row>
    <row r="2639" spans="1:5" x14ac:dyDescent="0.3">
      <c r="A2639">
        <v>41711</v>
      </c>
      <c r="B2639">
        <v>58.76</v>
      </c>
      <c r="E2639">
        <v>12551347</v>
      </c>
    </row>
    <row r="2640" spans="1:5" x14ac:dyDescent="0.3">
      <c r="A2640">
        <v>41710</v>
      </c>
      <c r="B2640">
        <v>59.57</v>
      </c>
      <c r="E2640">
        <v>8822635</v>
      </c>
    </row>
    <row r="2641" spans="1:5" x14ac:dyDescent="0.3">
      <c r="A2641">
        <v>41709</v>
      </c>
      <c r="B2641">
        <v>59.58</v>
      </c>
      <c r="E2641">
        <v>6031607</v>
      </c>
    </row>
    <row r="2642" spans="1:5" x14ac:dyDescent="0.3">
      <c r="A2642">
        <v>41708</v>
      </c>
      <c r="B2642">
        <v>59.7</v>
      </c>
      <c r="E2642">
        <v>7775874</v>
      </c>
    </row>
    <row r="2643" spans="1:5" x14ac:dyDescent="0.3">
      <c r="A2643">
        <v>41705</v>
      </c>
      <c r="B2643">
        <v>59.45</v>
      </c>
      <c r="E2643">
        <v>12630296</v>
      </c>
    </row>
    <row r="2644" spans="1:5" x14ac:dyDescent="0.3">
      <c r="A2644">
        <v>41704</v>
      </c>
      <c r="B2644">
        <v>59.6</v>
      </c>
      <c r="E2644">
        <v>14206792</v>
      </c>
    </row>
    <row r="2645" spans="1:5" x14ac:dyDescent="0.3">
      <c r="A2645">
        <v>41703</v>
      </c>
      <c r="B2645">
        <v>59.97</v>
      </c>
      <c r="E2645">
        <v>10740157</v>
      </c>
    </row>
    <row r="2646" spans="1:5" x14ac:dyDescent="0.3">
      <c r="A2646">
        <v>41702</v>
      </c>
      <c r="B2646">
        <v>60.12</v>
      </c>
      <c r="E2646">
        <v>9658830</v>
      </c>
    </row>
    <row r="2647" spans="1:5" x14ac:dyDescent="0.3">
      <c r="A2647">
        <v>41701</v>
      </c>
      <c r="B2647">
        <v>59</v>
      </c>
      <c r="E2647">
        <v>8919817</v>
      </c>
    </row>
    <row r="2648" spans="1:5" x14ac:dyDescent="0.3">
      <c r="A2648">
        <v>41698</v>
      </c>
      <c r="B2648">
        <v>59.44</v>
      </c>
      <c r="E2648">
        <v>10341197</v>
      </c>
    </row>
    <row r="2649" spans="1:5" x14ac:dyDescent="0.3">
      <c r="A2649">
        <v>41697</v>
      </c>
      <c r="B2649">
        <v>59.44</v>
      </c>
      <c r="E2649">
        <v>5980067</v>
      </c>
    </row>
    <row r="2650" spans="1:5" x14ac:dyDescent="0.3">
      <c r="A2650">
        <v>41696</v>
      </c>
      <c r="B2650">
        <v>59.1</v>
      </c>
      <c r="E2650">
        <v>7448999</v>
      </c>
    </row>
    <row r="2651" spans="1:5" x14ac:dyDescent="0.3">
      <c r="A2651">
        <v>41695</v>
      </c>
      <c r="B2651">
        <v>59.1</v>
      </c>
      <c r="E2651">
        <v>6858502</v>
      </c>
    </row>
    <row r="2652" spans="1:5" x14ac:dyDescent="0.3">
      <c r="A2652">
        <v>41694</v>
      </c>
      <c r="B2652">
        <v>59.25</v>
      </c>
      <c r="E2652">
        <v>6464204</v>
      </c>
    </row>
    <row r="2653" spans="1:5" x14ac:dyDescent="0.3">
      <c r="A2653">
        <v>41691</v>
      </c>
      <c r="B2653">
        <v>58.81</v>
      </c>
      <c r="E2653">
        <v>5196273</v>
      </c>
    </row>
    <row r="2654" spans="1:5" x14ac:dyDescent="0.3">
      <c r="A2654">
        <v>41690</v>
      </c>
      <c r="B2654">
        <v>58.92</v>
      </c>
      <c r="E2654">
        <v>9852260</v>
      </c>
    </row>
    <row r="2655" spans="1:5" x14ac:dyDescent="0.3">
      <c r="A2655">
        <v>41689</v>
      </c>
      <c r="B2655">
        <v>58.39</v>
      </c>
      <c r="E2655">
        <v>10732639</v>
      </c>
    </row>
    <row r="2656" spans="1:5" x14ac:dyDescent="0.3">
      <c r="A2656">
        <v>41688</v>
      </c>
      <c r="B2656">
        <v>58.75</v>
      </c>
      <c r="E2656">
        <v>10874177</v>
      </c>
    </row>
    <row r="2657" spans="1:5" x14ac:dyDescent="0.3">
      <c r="A2657">
        <v>41684</v>
      </c>
      <c r="B2657">
        <v>58.21</v>
      </c>
      <c r="E2657">
        <v>8379768</v>
      </c>
    </row>
    <row r="2658" spans="1:5" x14ac:dyDescent="0.3">
      <c r="A2658">
        <v>41683</v>
      </c>
      <c r="B2658">
        <v>58</v>
      </c>
      <c r="E2658">
        <v>8256303</v>
      </c>
    </row>
    <row r="2659" spans="1:5" x14ac:dyDescent="0.3">
      <c r="A2659">
        <v>41682</v>
      </c>
      <c r="B2659">
        <v>57.59</v>
      </c>
      <c r="E2659">
        <v>6535785</v>
      </c>
    </row>
    <row r="2660" spans="1:5" x14ac:dyDescent="0.3">
      <c r="A2660">
        <v>41681</v>
      </c>
      <c r="B2660">
        <v>57.59</v>
      </c>
      <c r="E2660">
        <v>10380222</v>
      </c>
    </row>
    <row r="2661" spans="1:5" x14ac:dyDescent="0.3">
      <c r="A2661">
        <v>41680</v>
      </c>
      <c r="B2661">
        <v>56.82</v>
      </c>
      <c r="E2661">
        <v>7902756</v>
      </c>
    </row>
    <row r="2662" spans="1:5" x14ac:dyDescent="0.3">
      <c r="A2662">
        <v>41677</v>
      </c>
      <c r="B2662">
        <v>56.35</v>
      </c>
      <c r="E2662">
        <v>11497049</v>
      </c>
    </row>
    <row r="2663" spans="1:5" x14ac:dyDescent="0.3">
      <c r="A2663">
        <v>41676</v>
      </c>
      <c r="B2663">
        <v>55.4</v>
      </c>
      <c r="E2663">
        <v>7842110</v>
      </c>
    </row>
    <row r="2664" spans="1:5" x14ac:dyDescent="0.3">
      <c r="A2664">
        <v>41675</v>
      </c>
      <c r="B2664">
        <v>55.09</v>
      </c>
      <c r="E2664">
        <v>16384164</v>
      </c>
    </row>
    <row r="2665" spans="1:5" x14ac:dyDescent="0.3">
      <c r="A2665">
        <v>41674</v>
      </c>
      <c r="B2665">
        <v>55.4</v>
      </c>
      <c r="E2665">
        <v>10079955</v>
      </c>
    </row>
    <row r="2666" spans="1:5" x14ac:dyDescent="0.3">
      <c r="A2666">
        <v>41673</v>
      </c>
      <c r="B2666">
        <v>54.86</v>
      </c>
      <c r="E2666">
        <v>15808739</v>
      </c>
    </row>
    <row r="2667" spans="1:5" x14ac:dyDescent="0.3">
      <c r="A2667">
        <v>41670</v>
      </c>
      <c r="B2667">
        <v>55.96</v>
      </c>
      <c r="E2667">
        <v>10821218</v>
      </c>
    </row>
    <row r="2668" spans="1:5" x14ac:dyDescent="0.3">
      <c r="A2668">
        <v>41669</v>
      </c>
      <c r="B2668">
        <v>56.45</v>
      </c>
      <c r="E2668">
        <v>10714026</v>
      </c>
    </row>
    <row r="2669" spans="1:5" x14ac:dyDescent="0.3">
      <c r="A2669">
        <v>41668</v>
      </c>
      <c r="B2669">
        <v>55.44</v>
      </c>
      <c r="E2669">
        <v>12281199</v>
      </c>
    </row>
    <row r="2670" spans="1:5" x14ac:dyDescent="0.3">
      <c r="A2670">
        <v>41667</v>
      </c>
      <c r="B2670">
        <v>55.95</v>
      </c>
      <c r="E2670">
        <v>8806215</v>
      </c>
    </row>
    <row r="2671" spans="1:5" x14ac:dyDescent="0.3">
      <c r="A2671">
        <v>41666</v>
      </c>
      <c r="B2671">
        <v>55.21</v>
      </c>
      <c r="E2671">
        <v>13825864</v>
      </c>
    </row>
    <row r="2672" spans="1:5" x14ac:dyDescent="0.3">
      <c r="A2672">
        <v>41663</v>
      </c>
      <c r="B2672">
        <v>55.66</v>
      </c>
      <c r="E2672">
        <v>13101851</v>
      </c>
    </row>
    <row r="2673" spans="1:5" x14ac:dyDescent="0.3">
      <c r="A2673">
        <v>41662</v>
      </c>
      <c r="B2673">
        <v>57</v>
      </c>
      <c r="E2673">
        <v>7052834</v>
      </c>
    </row>
    <row r="2674" spans="1:5" x14ac:dyDescent="0.3">
      <c r="A2674">
        <v>41661</v>
      </c>
      <c r="B2674">
        <v>57.4</v>
      </c>
      <c r="E2674">
        <v>5391277</v>
      </c>
    </row>
    <row r="2675" spans="1:5" x14ac:dyDescent="0.3">
      <c r="A2675">
        <v>41660</v>
      </c>
      <c r="B2675">
        <v>57.35</v>
      </c>
      <c r="E2675">
        <v>5697308</v>
      </c>
    </row>
    <row r="2676" spans="1:5" x14ac:dyDescent="0.3">
      <c r="A2676">
        <v>41656</v>
      </c>
      <c r="B2676">
        <v>57.02</v>
      </c>
      <c r="E2676">
        <v>6907491</v>
      </c>
    </row>
    <row r="2677" spans="1:5" x14ac:dyDescent="0.3">
      <c r="A2677">
        <v>41655</v>
      </c>
      <c r="B2677">
        <v>57.08</v>
      </c>
      <c r="E2677">
        <v>5489813</v>
      </c>
    </row>
    <row r="2678" spans="1:5" x14ac:dyDescent="0.3">
      <c r="A2678">
        <v>41654</v>
      </c>
      <c r="B2678">
        <v>56.94</v>
      </c>
      <c r="E2678">
        <v>10054071</v>
      </c>
    </row>
    <row r="2679" spans="1:5" x14ac:dyDescent="0.3">
      <c r="A2679">
        <v>41653</v>
      </c>
      <c r="B2679">
        <v>56.99</v>
      </c>
      <c r="E2679">
        <v>6943414</v>
      </c>
    </row>
    <row r="2680" spans="1:5" x14ac:dyDescent="0.3">
      <c r="A2680">
        <v>41652</v>
      </c>
      <c r="B2680">
        <v>56.28</v>
      </c>
      <c r="E2680">
        <v>12815568</v>
      </c>
    </row>
    <row r="2681" spans="1:5" x14ac:dyDescent="0.3">
      <c r="A2681">
        <v>41649</v>
      </c>
      <c r="B2681">
        <v>56.74</v>
      </c>
      <c r="E2681">
        <v>7734240</v>
      </c>
    </row>
    <row r="2682" spans="1:5" x14ac:dyDescent="0.3">
      <c r="A2682">
        <v>41648</v>
      </c>
      <c r="B2682">
        <v>56.52</v>
      </c>
      <c r="E2682">
        <v>6204636</v>
      </c>
    </row>
    <row r="2683" spans="1:5" x14ac:dyDescent="0.3">
      <c r="A2683">
        <v>41647</v>
      </c>
      <c r="B2683">
        <v>56.1</v>
      </c>
      <c r="E2683">
        <v>7793238</v>
      </c>
    </row>
    <row r="2684" spans="1:5" x14ac:dyDescent="0.3">
      <c r="A2684">
        <v>41646</v>
      </c>
      <c r="B2684">
        <v>55.61</v>
      </c>
      <c r="E2684">
        <v>5713996</v>
      </c>
    </row>
    <row r="2685" spans="1:5" x14ac:dyDescent="0.3">
      <c r="A2685">
        <v>41645</v>
      </c>
      <c r="B2685">
        <v>55.03</v>
      </c>
      <c r="E2685">
        <v>9123491</v>
      </c>
    </row>
    <row r="2686" spans="1:5" x14ac:dyDescent="0.3">
      <c r="A2686">
        <v>41642</v>
      </c>
      <c r="B2686">
        <v>55.26</v>
      </c>
      <c r="E2686">
        <v>3642412</v>
      </c>
    </row>
    <row r="2687" spans="1:5" x14ac:dyDescent="0.3">
      <c r="A2687">
        <v>41641</v>
      </c>
      <c r="B2687">
        <v>55.13</v>
      </c>
      <c r="E2687">
        <v>8771744</v>
      </c>
    </row>
    <row r="2688" spans="1:5" x14ac:dyDescent="0.3">
      <c r="A2688">
        <v>41639</v>
      </c>
      <c r="B2688">
        <v>55.44</v>
      </c>
      <c r="E2688">
        <v>6007957</v>
      </c>
    </row>
    <row r="2689" spans="1:5" x14ac:dyDescent="0.3">
      <c r="A2689">
        <v>41638</v>
      </c>
      <c r="B2689">
        <v>55.47</v>
      </c>
      <c r="E2689">
        <v>2374166</v>
      </c>
    </row>
    <row r="2690" spans="1:5" x14ac:dyDescent="0.3">
      <c r="A2690">
        <v>41635</v>
      </c>
      <c r="B2690">
        <v>55.38</v>
      </c>
      <c r="E2690">
        <v>2670397</v>
      </c>
    </row>
    <row r="2691" spans="1:5" x14ac:dyDescent="0.3">
      <c r="A2691">
        <v>41634</v>
      </c>
      <c r="B2691">
        <v>55.43</v>
      </c>
      <c r="E2691">
        <v>2593912</v>
      </c>
    </row>
    <row r="2692" spans="1:5" x14ac:dyDescent="0.3">
      <c r="A2692">
        <v>41632</v>
      </c>
      <c r="B2692">
        <v>55.02</v>
      </c>
      <c r="E2692">
        <v>3291896</v>
      </c>
    </row>
    <row r="2693" spans="1:5" x14ac:dyDescent="0.3">
      <c r="A2693">
        <v>41631</v>
      </c>
      <c r="B2693">
        <v>55.12</v>
      </c>
      <c r="E2693">
        <v>3850877</v>
      </c>
    </row>
    <row r="2694" spans="1:5" x14ac:dyDescent="0.3">
      <c r="A2694">
        <v>41628</v>
      </c>
      <c r="B2694">
        <v>54.91</v>
      </c>
      <c r="E2694">
        <v>6813324</v>
      </c>
    </row>
    <row r="2695" spans="1:5" x14ac:dyDescent="0.3">
      <c r="A2695">
        <v>41627</v>
      </c>
      <c r="B2695">
        <v>54.86</v>
      </c>
      <c r="E2695">
        <v>6691022</v>
      </c>
    </row>
    <row r="2696" spans="1:5" x14ac:dyDescent="0.3">
      <c r="A2696">
        <v>41626</v>
      </c>
      <c r="B2696">
        <v>54.98</v>
      </c>
      <c r="E2696">
        <v>10210097</v>
      </c>
    </row>
    <row r="2697" spans="1:5" x14ac:dyDescent="0.3">
      <c r="A2697">
        <v>41625</v>
      </c>
      <c r="B2697">
        <v>53.65</v>
      </c>
      <c r="E2697">
        <v>5133582</v>
      </c>
    </row>
    <row r="2698" spans="1:5" x14ac:dyDescent="0.3">
      <c r="A2698">
        <v>41624</v>
      </c>
      <c r="B2698">
        <v>53.91</v>
      </c>
      <c r="E2698">
        <v>6211597</v>
      </c>
    </row>
    <row r="2699" spans="1:5" x14ac:dyDescent="0.3">
      <c r="A2699">
        <v>41621</v>
      </c>
      <c r="B2699">
        <v>53.81</v>
      </c>
      <c r="E2699">
        <v>4319973</v>
      </c>
    </row>
    <row r="2700" spans="1:5" x14ac:dyDescent="0.3">
      <c r="A2700">
        <v>41620</v>
      </c>
      <c r="B2700">
        <v>53.77</v>
      </c>
      <c r="E2700">
        <v>5645363</v>
      </c>
    </row>
    <row r="2701" spans="1:5" x14ac:dyDescent="0.3">
      <c r="A2701">
        <v>41619</v>
      </c>
      <c r="B2701">
        <v>54.16</v>
      </c>
      <c r="E2701">
        <v>9989176</v>
      </c>
    </row>
    <row r="2702" spans="1:5" x14ac:dyDescent="0.3">
      <c r="A2702">
        <v>41618</v>
      </c>
      <c r="B2702">
        <v>55.11</v>
      </c>
      <c r="E2702">
        <v>3545513</v>
      </c>
    </row>
    <row r="2703" spans="1:5" x14ac:dyDescent="0.3">
      <c r="A2703">
        <v>41617</v>
      </c>
      <c r="B2703">
        <v>55.33</v>
      </c>
      <c r="E2703">
        <v>3902008</v>
      </c>
    </row>
    <row r="2704" spans="1:5" x14ac:dyDescent="0.3">
      <c r="A2704">
        <v>41614</v>
      </c>
      <c r="B2704">
        <v>55.22</v>
      </c>
      <c r="E2704">
        <v>4846485</v>
      </c>
    </row>
    <row r="2705" spans="1:5" x14ac:dyDescent="0.3">
      <c r="A2705">
        <v>41613</v>
      </c>
      <c r="B2705">
        <v>54.51</v>
      </c>
      <c r="E2705">
        <v>3617222</v>
      </c>
    </row>
    <row r="2706" spans="1:5" x14ac:dyDescent="0.3">
      <c r="A2706">
        <v>41612</v>
      </c>
      <c r="B2706">
        <v>54.61</v>
      </c>
      <c r="E2706">
        <v>3474855</v>
      </c>
    </row>
    <row r="2707" spans="1:5" x14ac:dyDescent="0.3">
      <c r="A2707">
        <v>41611</v>
      </c>
      <c r="B2707">
        <v>54.8</v>
      </c>
      <c r="E2707">
        <v>4402284</v>
      </c>
    </row>
    <row r="2708" spans="1:5" x14ac:dyDescent="0.3">
      <c r="A2708">
        <v>41610</v>
      </c>
      <c r="B2708">
        <v>55.28</v>
      </c>
      <c r="E2708">
        <v>4724392</v>
      </c>
    </row>
    <row r="2709" spans="1:5" x14ac:dyDescent="0.3">
      <c r="A2709">
        <v>41607</v>
      </c>
      <c r="B2709">
        <v>55.26</v>
      </c>
      <c r="E2709">
        <v>2837650</v>
      </c>
    </row>
    <row r="2710" spans="1:5" x14ac:dyDescent="0.3">
      <c r="A2710">
        <v>41605</v>
      </c>
      <c r="B2710">
        <v>55.29</v>
      </c>
      <c r="E2710">
        <v>4449529</v>
      </c>
    </row>
    <row r="2711" spans="1:5" x14ac:dyDescent="0.3">
      <c r="A2711">
        <v>41604</v>
      </c>
      <c r="B2711">
        <v>55.31</v>
      </c>
      <c r="E2711">
        <v>5035288</v>
      </c>
    </row>
    <row r="2712" spans="1:5" x14ac:dyDescent="0.3">
      <c r="A2712">
        <v>41603</v>
      </c>
      <c r="B2712">
        <v>55.47</v>
      </c>
      <c r="E2712">
        <v>5270091</v>
      </c>
    </row>
    <row r="2713" spans="1:5" x14ac:dyDescent="0.3">
      <c r="A2713">
        <v>41600</v>
      </c>
      <c r="B2713">
        <v>55.25</v>
      </c>
      <c r="E2713">
        <v>5924653</v>
      </c>
    </row>
    <row r="2714" spans="1:5" x14ac:dyDescent="0.3">
      <c r="A2714">
        <v>41599</v>
      </c>
      <c r="B2714">
        <v>54.521000000000001</v>
      </c>
      <c r="E2714">
        <v>4590280</v>
      </c>
    </row>
    <row r="2715" spans="1:5" x14ac:dyDescent="0.3">
      <c r="A2715">
        <v>41598</v>
      </c>
      <c r="B2715">
        <v>54.3</v>
      </c>
      <c r="E2715">
        <v>4743998</v>
      </c>
    </row>
    <row r="2716" spans="1:5" x14ac:dyDescent="0.3">
      <c r="A2716">
        <v>41597</v>
      </c>
      <c r="B2716">
        <v>54.14</v>
      </c>
      <c r="E2716">
        <v>4515078</v>
      </c>
    </row>
    <row r="2717" spans="1:5" x14ac:dyDescent="0.3">
      <c r="A2717">
        <v>41596</v>
      </c>
      <c r="B2717">
        <v>54.08</v>
      </c>
      <c r="E2717">
        <v>3796643</v>
      </c>
    </row>
    <row r="2718" spans="1:5" x14ac:dyDescent="0.3">
      <c r="A2718">
        <v>41593</v>
      </c>
      <c r="B2718">
        <v>54.32</v>
      </c>
      <c r="E2718">
        <v>4004361</v>
      </c>
    </row>
    <row r="2719" spans="1:5" x14ac:dyDescent="0.3">
      <c r="A2719">
        <v>41592</v>
      </c>
      <c r="B2719">
        <v>54.005000000000003</v>
      </c>
      <c r="E2719">
        <v>6201782</v>
      </c>
    </row>
    <row r="2720" spans="1:5" x14ac:dyDescent="0.3">
      <c r="A2720">
        <v>41591</v>
      </c>
      <c r="B2720">
        <v>53.56</v>
      </c>
      <c r="E2720">
        <v>5214822</v>
      </c>
    </row>
    <row r="2721" spans="1:5" x14ac:dyDescent="0.3">
      <c r="A2721">
        <v>41590</v>
      </c>
      <c r="B2721">
        <v>53.26</v>
      </c>
      <c r="E2721">
        <v>3066453</v>
      </c>
    </row>
    <row r="2722" spans="1:5" x14ac:dyDescent="0.3">
      <c r="A2722">
        <v>41589</v>
      </c>
      <c r="B2722">
        <v>53.29</v>
      </c>
      <c r="E2722">
        <v>5095661</v>
      </c>
    </row>
    <row r="2723" spans="1:5" x14ac:dyDescent="0.3">
      <c r="A2723">
        <v>41586</v>
      </c>
      <c r="B2723">
        <v>53.16</v>
      </c>
      <c r="E2723">
        <v>6664692</v>
      </c>
    </row>
    <row r="2724" spans="1:5" x14ac:dyDescent="0.3">
      <c r="A2724">
        <v>41585</v>
      </c>
      <c r="B2724">
        <v>52.39</v>
      </c>
      <c r="E2724">
        <v>6050918</v>
      </c>
    </row>
    <row r="2725" spans="1:5" x14ac:dyDescent="0.3">
      <c r="A2725">
        <v>41584</v>
      </c>
      <c r="B2725">
        <v>52.86</v>
      </c>
      <c r="E2725">
        <v>4736148</v>
      </c>
    </row>
    <row r="2726" spans="1:5" x14ac:dyDescent="0.3">
      <c r="A2726">
        <v>41583</v>
      </c>
      <c r="B2726">
        <v>52.98</v>
      </c>
      <c r="E2726">
        <v>4248074</v>
      </c>
    </row>
    <row r="2727" spans="1:5" x14ac:dyDescent="0.3">
      <c r="A2727">
        <v>41582</v>
      </c>
      <c r="B2727">
        <v>53.16</v>
      </c>
      <c r="E2727">
        <v>3156136</v>
      </c>
    </row>
    <row r="2728" spans="1:5" x14ac:dyDescent="0.3">
      <c r="A2728">
        <v>41579</v>
      </c>
      <c r="B2728">
        <v>53.115000000000002</v>
      </c>
      <c r="E2728">
        <v>10779209</v>
      </c>
    </row>
    <row r="2729" spans="1:5" x14ac:dyDescent="0.3">
      <c r="A2729">
        <v>41578</v>
      </c>
      <c r="B2729">
        <v>52.77</v>
      </c>
      <c r="E2729">
        <v>5904015</v>
      </c>
    </row>
    <row r="2730" spans="1:5" x14ac:dyDescent="0.3">
      <c r="A2730">
        <v>41577</v>
      </c>
      <c r="B2730">
        <v>52.98</v>
      </c>
      <c r="E2730">
        <v>8240294</v>
      </c>
    </row>
    <row r="2731" spans="1:5" x14ac:dyDescent="0.3">
      <c r="A2731">
        <v>41576</v>
      </c>
      <c r="B2731">
        <v>53.27</v>
      </c>
      <c r="E2731">
        <v>7263002</v>
      </c>
    </row>
    <row r="2732" spans="1:5" x14ac:dyDescent="0.3">
      <c r="A2732">
        <v>41575</v>
      </c>
      <c r="B2732">
        <v>52.92</v>
      </c>
      <c r="E2732">
        <v>8983397</v>
      </c>
    </row>
    <row r="2733" spans="1:5" x14ac:dyDescent="0.3">
      <c r="A2733">
        <v>41572</v>
      </c>
      <c r="B2733">
        <v>52.74</v>
      </c>
      <c r="E2733">
        <v>3855907</v>
      </c>
    </row>
    <row r="2734" spans="1:5" x14ac:dyDescent="0.3">
      <c r="A2734">
        <v>41571</v>
      </c>
      <c r="B2734">
        <v>52.67</v>
      </c>
      <c r="E2734">
        <v>3725641</v>
      </c>
    </row>
    <row r="2735" spans="1:5" x14ac:dyDescent="0.3">
      <c r="A2735">
        <v>41570</v>
      </c>
      <c r="B2735">
        <v>52.670999999999999</v>
      </c>
      <c r="E2735">
        <v>5140751</v>
      </c>
    </row>
    <row r="2736" spans="1:5" x14ac:dyDescent="0.3">
      <c r="A2736">
        <v>41569</v>
      </c>
      <c r="B2736">
        <v>52.77</v>
      </c>
      <c r="E2736">
        <v>5053932</v>
      </c>
    </row>
    <row r="2737" spans="1:5" x14ac:dyDescent="0.3">
      <c r="A2737">
        <v>41568</v>
      </c>
      <c r="B2737">
        <v>52.28</v>
      </c>
      <c r="E2737">
        <v>4103258</v>
      </c>
    </row>
    <row r="2738" spans="1:5" x14ac:dyDescent="0.3">
      <c r="A2738">
        <v>41565</v>
      </c>
      <c r="B2738">
        <v>52.55</v>
      </c>
      <c r="E2738">
        <v>7646235</v>
      </c>
    </row>
    <row r="2739" spans="1:5" x14ac:dyDescent="0.3">
      <c r="A2739">
        <v>41564</v>
      </c>
      <c r="B2739">
        <v>52.76</v>
      </c>
      <c r="E2739">
        <v>6823574</v>
      </c>
    </row>
    <row r="2740" spans="1:5" x14ac:dyDescent="0.3">
      <c r="A2740">
        <v>41563</v>
      </c>
      <c r="B2740">
        <v>52.32</v>
      </c>
      <c r="E2740">
        <v>7239834</v>
      </c>
    </row>
    <row r="2741" spans="1:5" x14ac:dyDescent="0.3">
      <c r="A2741">
        <v>41562</v>
      </c>
      <c r="B2741">
        <v>51.27</v>
      </c>
      <c r="E2741">
        <v>8043093</v>
      </c>
    </row>
    <row r="2742" spans="1:5" x14ac:dyDescent="0.3">
      <c r="A2742">
        <v>41561</v>
      </c>
      <c r="B2742">
        <v>51.6</v>
      </c>
      <c r="E2742">
        <v>8858210</v>
      </c>
    </row>
    <row r="2743" spans="1:5" x14ac:dyDescent="0.3">
      <c r="A2743">
        <v>41558</v>
      </c>
      <c r="B2743">
        <v>51.23</v>
      </c>
      <c r="E2743">
        <v>4694647</v>
      </c>
    </row>
    <row r="2744" spans="1:5" x14ac:dyDescent="0.3">
      <c r="A2744">
        <v>41557</v>
      </c>
      <c r="B2744">
        <v>50.99</v>
      </c>
      <c r="E2744">
        <v>7330068</v>
      </c>
    </row>
    <row r="2745" spans="1:5" x14ac:dyDescent="0.3">
      <c r="A2745">
        <v>41556</v>
      </c>
      <c r="B2745">
        <v>49.83</v>
      </c>
      <c r="E2745">
        <v>11392573</v>
      </c>
    </row>
    <row r="2746" spans="1:5" x14ac:dyDescent="0.3">
      <c r="A2746">
        <v>41555</v>
      </c>
      <c r="B2746">
        <v>49.92</v>
      </c>
      <c r="E2746">
        <v>7359964</v>
      </c>
    </row>
    <row r="2747" spans="1:5" x14ac:dyDescent="0.3">
      <c r="A2747">
        <v>41554</v>
      </c>
      <c r="B2747">
        <v>50.65</v>
      </c>
      <c r="E2747">
        <v>3971791</v>
      </c>
    </row>
    <row r="2748" spans="1:5" x14ac:dyDescent="0.3">
      <c r="A2748">
        <v>41551</v>
      </c>
      <c r="B2748">
        <v>51.22</v>
      </c>
      <c r="E2748">
        <v>4503385</v>
      </c>
    </row>
    <row r="2749" spans="1:5" x14ac:dyDescent="0.3">
      <c r="A2749">
        <v>41550</v>
      </c>
      <c r="B2749">
        <v>50.655000000000001</v>
      </c>
      <c r="E2749">
        <v>7228343</v>
      </c>
    </row>
    <row r="2750" spans="1:5" x14ac:dyDescent="0.3">
      <c r="A2750">
        <v>41549</v>
      </c>
      <c r="B2750">
        <v>51.11</v>
      </c>
      <c r="E2750">
        <v>6404827</v>
      </c>
    </row>
    <row r="2751" spans="1:5" x14ac:dyDescent="0.3">
      <c r="A2751">
        <v>41548</v>
      </c>
      <c r="B2751">
        <v>51.23</v>
      </c>
      <c r="E2751">
        <v>11691029</v>
      </c>
    </row>
    <row r="2752" spans="1:5" x14ac:dyDescent="0.3">
      <c r="A2752">
        <v>41547</v>
      </c>
      <c r="B2752">
        <v>50.59</v>
      </c>
      <c r="E2752">
        <v>8585273</v>
      </c>
    </row>
    <row r="2753" spans="1:5" x14ac:dyDescent="0.3">
      <c r="A2753">
        <v>41544</v>
      </c>
      <c r="B2753">
        <v>50.7</v>
      </c>
      <c r="E2753">
        <v>3937072</v>
      </c>
    </row>
    <row r="2754" spans="1:5" x14ac:dyDescent="0.3">
      <c r="A2754">
        <v>41543</v>
      </c>
      <c r="B2754">
        <v>50.7</v>
      </c>
      <c r="E2754">
        <v>4319261</v>
      </c>
    </row>
    <row r="2755" spans="1:5" x14ac:dyDescent="0.3">
      <c r="A2755">
        <v>41542</v>
      </c>
      <c r="B2755">
        <v>50.524999999999999</v>
      </c>
      <c r="E2755">
        <v>5207466</v>
      </c>
    </row>
    <row r="2756" spans="1:5" x14ac:dyDescent="0.3">
      <c r="A2756">
        <v>41541</v>
      </c>
      <c r="B2756">
        <v>50.92</v>
      </c>
      <c r="E2756">
        <v>5956762</v>
      </c>
    </row>
    <row r="2757" spans="1:5" x14ac:dyDescent="0.3">
      <c r="A2757">
        <v>41540</v>
      </c>
      <c r="B2757">
        <v>51.18</v>
      </c>
      <c r="E2757">
        <v>4773764</v>
      </c>
    </row>
    <row r="2758" spans="1:5" x14ac:dyDescent="0.3">
      <c r="A2758">
        <v>41537</v>
      </c>
      <c r="B2758">
        <v>51.54</v>
      </c>
      <c r="E2758">
        <v>8986309</v>
      </c>
    </row>
    <row r="2759" spans="1:5" x14ac:dyDescent="0.3">
      <c r="A2759">
        <v>41536</v>
      </c>
      <c r="B2759">
        <v>51.85</v>
      </c>
      <c r="E2759">
        <v>6104127</v>
      </c>
    </row>
    <row r="2760" spans="1:5" x14ac:dyDescent="0.3">
      <c r="A2760">
        <v>41535</v>
      </c>
      <c r="B2760">
        <v>52.02</v>
      </c>
      <c r="E2760">
        <v>6868742</v>
      </c>
    </row>
    <row r="2761" spans="1:5" x14ac:dyDescent="0.3">
      <c r="A2761">
        <v>41534</v>
      </c>
      <c r="B2761">
        <v>51.7</v>
      </c>
      <c r="E2761">
        <v>3654014</v>
      </c>
    </row>
    <row r="2762" spans="1:5" x14ac:dyDescent="0.3">
      <c r="A2762">
        <v>41533</v>
      </c>
      <c r="B2762">
        <v>51.67</v>
      </c>
      <c r="E2762">
        <v>6880853</v>
      </c>
    </row>
    <row r="2763" spans="1:5" x14ac:dyDescent="0.3">
      <c r="A2763">
        <v>41530</v>
      </c>
      <c r="B2763">
        <v>51.21</v>
      </c>
      <c r="E2763">
        <v>3668804</v>
      </c>
    </row>
    <row r="2764" spans="1:5" x14ac:dyDescent="0.3">
      <c r="A2764">
        <v>41529</v>
      </c>
      <c r="B2764">
        <v>51.085000000000001</v>
      </c>
      <c r="E2764">
        <v>3098376</v>
      </c>
    </row>
    <row r="2765" spans="1:5" x14ac:dyDescent="0.3">
      <c r="A2765">
        <v>41528</v>
      </c>
      <c r="B2765">
        <v>51.17</v>
      </c>
      <c r="E2765">
        <v>6753927</v>
      </c>
    </row>
    <row r="2766" spans="1:5" x14ac:dyDescent="0.3">
      <c r="A2766">
        <v>41527</v>
      </c>
      <c r="B2766">
        <v>50.83</v>
      </c>
      <c r="E2766">
        <v>6500121</v>
      </c>
    </row>
    <row r="2767" spans="1:5" x14ac:dyDescent="0.3">
      <c r="A2767">
        <v>41526</v>
      </c>
      <c r="B2767">
        <v>50.51</v>
      </c>
      <c r="E2767">
        <v>4286731</v>
      </c>
    </row>
    <row r="2768" spans="1:5" x14ac:dyDescent="0.3">
      <c r="A2768">
        <v>41523</v>
      </c>
      <c r="B2768">
        <v>50.2</v>
      </c>
      <c r="E2768">
        <v>5639419</v>
      </c>
    </row>
    <row r="2769" spans="1:5" x14ac:dyDescent="0.3">
      <c r="A2769">
        <v>41522</v>
      </c>
      <c r="B2769">
        <v>50.18</v>
      </c>
      <c r="E2769">
        <v>4288034</v>
      </c>
    </row>
    <row r="2770" spans="1:5" x14ac:dyDescent="0.3">
      <c r="A2770">
        <v>41521</v>
      </c>
      <c r="B2770">
        <v>50.11</v>
      </c>
      <c r="E2770">
        <v>4051195</v>
      </c>
    </row>
    <row r="2771" spans="1:5" x14ac:dyDescent="0.3">
      <c r="A2771">
        <v>41520</v>
      </c>
      <c r="B2771">
        <v>49.54</v>
      </c>
      <c r="E2771">
        <v>6063012</v>
      </c>
    </row>
    <row r="2772" spans="1:5" x14ac:dyDescent="0.3">
      <c r="A2772">
        <v>41516</v>
      </c>
      <c r="B2772">
        <v>49.22</v>
      </c>
      <c r="E2772">
        <v>4127281</v>
      </c>
    </row>
    <row r="2773" spans="1:5" x14ac:dyDescent="0.3">
      <c r="A2773">
        <v>41515</v>
      </c>
      <c r="B2773">
        <v>49.41</v>
      </c>
      <c r="E2773">
        <v>4042557</v>
      </c>
    </row>
    <row r="2774" spans="1:5" x14ac:dyDescent="0.3">
      <c r="A2774">
        <v>41514</v>
      </c>
      <c r="B2774">
        <v>49.26</v>
      </c>
      <c r="E2774">
        <v>6008602</v>
      </c>
    </row>
    <row r="2775" spans="1:5" x14ac:dyDescent="0.3">
      <c r="A2775">
        <v>41513</v>
      </c>
      <c r="B2775">
        <v>49.05</v>
      </c>
      <c r="E2775">
        <v>6653335</v>
      </c>
    </row>
    <row r="2776" spans="1:5" x14ac:dyDescent="0.3">
      <c r="A2776">
        <v>41512</v>
      </c>
      <c r="B2776">
        <v>49.86</v>
      </c>
      <c r="E2776">
        <v>3941797</v>
      </c>
    </row>
    <row r="2777" spans="1:5" x14ac:dyDescent="0.3">
      <c r="A2777">
        <v>41509</v>
      </c>
      <c r="B2777">
        <v>49.79</v>
      </c>
      <c r="E2777">
        <v>2366644</v>
      </c>
    </row>
    <row r="2778" spans="1:5" x14ac:dyDescent="0.3">
      <c r="A2778">
        <v>41508</v>
      </c>
      <c r="B2778">
        <v>49.66</v>
      </c>
      <c r="E2778">
        <v>2768516</v>
      </c>
    </row>
    <row r="2779" spans="1:5" x14ac:dyDescent="0.3">
      <c r="A2779">
        <v>41507</v>
      </c>
      <c r="B2779">
        <v>49.34</v>
      </c>
      <c r="E2779">
        <v>6178360</v>
      </c>
    </row>
    <row r="2780" spans="1:5" x14ac:dyDescent="0.3">
      <c r="A2780">
        <v>41506</v>
      </c>
      <c r="B2780">
        <v>49.64</v>
      </c>
      <c r="E2780">
        <v>5029928</v>
      </c>
    </row>
    <row r="2781" spans="1:5" x14ac:dyDescent="0.3">
      <c r="A2781">
        <v>41505</v>
      </c>
      <c r="B2781">
        <v>49.5</v>
      </c>
      <c r="E2781">
        <v>8096296</v>
      </c>
    </row>
    <row r="2782" spans="1:5" x14ac:dyDescent="0.3">
      <c r="A2782">
        <v>41502</v>
      </c>
      <c r="B2782">
        <v>49.41</v>
      </c>
      <c r="E2782">
        <v>10277847</v>
      </c>
    </row>
    <row r="2783" spans="1:5" x14ac:dyDescent="0.3">
      <c r="A2783">
        <v>41501</v>
      </c>
      <c r="B2783">
        <v>49.64</v>
      </c>
      <c r="E2783">
        <v>6461320</v>
      </c>
    </row>
    <row r="2784" spans="1:5" x14ac:dyDescent="0.3">
      <c r="A2784">
        <v>41500</v>
      </c>
      <c r="B2784">
        <v>50.49</v>
      </c>
      <c r="E2784">
        <v>5880713</v>
      </c>
    </row>
    <row r="2785" spans="1:5" x14ac:dyDescent="0.3">
      <c r="A2785">
        <v>41499</v>
      </c>
      <c r="B2785">
        <v>50.89</v>
      </c>
      <c r="E2785">
        <v>4430147</v>
      </c>
    </row>
    <row r="2786" spans="1:5" x14ac:dyDescent="0.3">
      <c r="A2786">
        <v>41498</v>
      </c>
      <c r="B2786">
        <v>50.7</v>
      </c>
      <c r="E2786">
        <v>3841760</v>
      </c>
    </row>
    <row r="2787" spans="1:5" x14ac:dyDescent="0.3">
      <c r="A2787">
        <v>41495</v>
      </c>
      <c r="B2787">
        <v>50.91</v>
      </c>
      <c r="E2787">
        <v>3902427</v>
      </c>
    </row>
    <row r="2788" spans="1:5" x14ac:dyDescent="0.3">
      <c r="A2788">
        <v>41494</v>
      </c>
      <c r="B2788">
        <v>51.09</v>
      </c>
      <c r="E2788">
        <v>3629491</v>
      </c>
    </row>
    <row r="2789" spans="1:5" x14ac:dyDescent="0.3">
      <c r="A2789">
        <v>41493</v>
      </c>
      <c r="B2789">
        <v>51.09</v>
      </c>
      <c r="E2789">
        <v>3955205</v>
      </c>
    </row>
    <row r="2790" spans="1:5" x14ac:dyDescent="0.3">
      <c r="A2790">
        <v>41492</v>
      </c>
      <c r="B2790">
        <v>51.05</v>
      </c>
      <c r="E2790">
        <v>4280243</v>
      </c>
    </row>
    <row r="2791" spans="1:5" x14ac:dyDescent="0.3">
      <c r="A2791">
        <v>41491</v>
      </c>
      <c r="B2791">
        <v>51.29</v>
      </c>
      <c r="E2791">
        <v>3479786</v>
      </c>
    </row>
    <row r="2792" spans="1:5" x14ac:dyDescent="0.3">
      <c r="A2792">
        <v>41488</v>
      </c>
      <c r="B2792">
        <v>51.36</v>
      </c>
      <c r="E2792">
        <v>3818538</v>
      </c>
    </row>
    <row r="2793" spans="1:5" x14ac:dyDescent="0.3">
      <c r="A2793">
        <v>41487</v>
      </c>
      <c r="B2793">
        <v>51.34</v>
      </c>
      <c r="E2793">
        <v>8762390</v>
      </c>
    </row>
    <row r="2794" spans="1:5" x14ac:dyDescent="0.3">
      <c r="A2794">
        <v>41486</v>
      </c>
      <c r="B2794">
        <v>51.02</v>
      </c>
      <c r="E2794">
        <v>6477233</v>
      </c>
    </row>
    <row r="2795" spans="1:5" x14ac:dyDescent="0.3">
      <c r="A2795">
        <v>41485</v>
      </c>
      <c r="B2795">
        <v>51</v>
      </c>
      <c r="E2795">
        <v>5698836</v>
      </c>
    </row>
    <row r="2796" spans="1:5" x14ac:dyDescent="0.3">
      <c r="A2796">
        <v>41484</v>
      </c>
      <c r="B2796">
        <v>50.99</v>
      </c>
      <c r="E2796">
        <v>6497366</v>
      </c>
    </row>
    <row r="2797" spans="1:5" x14ac:dyDescent="0.3">
      <c r="A2797">
        <v>41481</v>
      </c>
      <c r="B2797">
        <v>51.14</v>
      </c>
      <c r="E2797">
        <v>4832666</v>
      </c>
    </row>
    <row r="2798" spans="1:5" x14ac:dyDescent="0.3">
      <c r="A2798">
        <v>41480</v>
      </c>
      <c r="B2798">
        <v>50.81</v>
      </c>
      <c r="E2798">
        <v>3869044</v>
      </c>
    </row>
    <row r="2799" spans="1:5" x14ac:dyDescent="0.3">
      <c r="A2799">
        <v>41479</v>
      </c>
      <c r="B2799">
        <v>50.56</v>
      </c>
      <c r="E2799">
        <v>3790092</v>
      </c>
    </row>
    <row r="2800" spans="1:5" x14ac:dyDescent="0.3">
      <c r="A2800">
        <v>41478</v>
      </c>
      <c r="B2800">
        <v>50.64</v>
      </c>
      <c r="E2800">
        <v>5310827</v>
      </c>
    </row>
    <row r="2801" spans="1:5" x14ac:dyDescent="0.3">
      <c r="A2801">
        <v>41477</v>
      </c>
      <c r="B2801">
        <v>50.82</v>
      </c>
      <c r="E2801">
        <v>6172734</v>
      </c>
    </row>
    <row r="2802" spans="1:5" x14ac:dyDescent="0.3">
      <c r="A2802">
        <v>41474</v>
      </c>
      <c r="B2802">
        <v>50.57</v>
      </c>
      <c r="E2802">
        <v>6559527</v>
      </c>
    </row>
    <row r="2803" spans="1:5" x14ac:dyDescent="0.3">
      <c r="A2803">
        <v>41473</v>
      </c>
      <c r="B2803">
        <v>49.91</v>
      </c>
      <c r="E2803">
        <v>6544691</v>
      </c>
    </row>
    <row r="2804" spans="1:5" x14ac:dyDescent="0.3">
      <c r="A2804">
        <v>41472</v>
      </c>
      <c r="B2804">
        <v>49.77</v>
      </c>
      <c r="E2804">
        <v>4668543</v>
      </c>
    </row>
    <row r="2805" spans="1:5" x14ac:dyDescent="0.3">
      <c r="A2805">
        <v>41471</v>
      </c>
      <c r="B2805">
        <v>49.64</v>
      </c>
      <c r="E2805">
        <v>7064052</v>
      </c>
    </row>
    <row r="2806" spans="1:5" x14ac:dyDescent="0.3">
      <c r="A2806">
        <v>41470</v>
      </c>
      <c r="B2806">
        <v>49.93</v>
      </c>
      <c r="E2806">
        <v>4266159</v>
      </c>
    </row>
    <row r="2807" spans="1:5" x14ac:dyDescent="0.3">
      <c r="A2807">
        <v>41467</v>
      </c>
      <c r="B2807">
        <v>49.88</v>
      </c>
      <c r="E2807">
        <v>5578146</v>
      </c>
    </row>
    <row r="2808" spans="1:5" x14ac:dyDescent="0.3">
      <c r="A2808">
        <v>41466</v>
      </c>
      <c r="B2808">
        <v>49.58</v>
      </c>
      <c r="E2808">
        <v>7472105</v>
      </c>
    </row>
    <row r="2809" spans="1:5" x14ac:dyDescent="0.3">
      <c r="A2809">
        <v>41465</v>
      </c>
      <c r="B2809">
        <v>48.95</v>
      </c>
      <c r="E2809">
        <v>5038140</v>
      </c>
    </row>
    <row r="2810" spans="1:5" x14ac:dyDescent="0.3">
      <c r="A2810">
        <v>41464</v>
      </c>
      <c r="B2810">
        <v>48.625</v>
      </c>
      <c r="E2810">
        <v>5581286</v>
      </c>
    </row>
    <row r="2811" spans="1:5" x14ac:dyDescent="0.3">
      <c r="A2811">
        <v>41463</v>
      </c>
      <c r="B2811">
        <v>48.49</v>
      </c>
      <c r="E2811">
        <v>6630278</v>
      </c>
    </row>
    <row r="2812" spans="1:5" x14ac:dyDescent="0.3">
      <c r="A2812">
        <v>41460</v>
      </c>
      <c r="B2812">
        <v>48.22</v>
      </c>
      <c r="E2812">
        <v>4384370</v>
      </c>
    </row>
    <row r="2813" spans="1:5" x14ac:dyDescent="0.3">
      <c r="A2813">
        <v>41458</v>
      </c>
      <c r="B2813">
        <v>47.57</v>
      </c>
      <c r="E2813">
        <v>3926691</v>
      </c>
    </row>
    <row r="2814" spans="1:5" x14ac:dyDescent="0.3">
      <c r="A2814">
        <v>41457</v>
      </c>
      <c r="B2814">
        <v>47.64</v>
      </c>
      <c r="E2814">
        <v>5129291</v>
      </c>
    </row>
    <row r="2815" spans="1:5" x14ac:dyDescent="0.3">
      <c r="A2815">
        <v>41456</v>
      </c>
      <c r="B2815">
        <v>47.74</v>
      </c>
      <c r="E2815">
        <v>25891976</v>
      </c>
    </row>
    <row r="2816" spans="1:5" x14ac:dyDescent="0.3">
      <c r="A2816">
        <v>41453</v>
      </c>
      <c r="B2816">
        <v>47.61</v>
      </c>
      <c r="E2816">
        <v>8770653</v>
      </c>
    </row>
    <row r="2817" spans="1:5" x14ac:dyDescent="0.3">
      <c r="A2817">
        <v>41452</v>
      </c>
      <c r="B2817">
        <v>47.98</v>
      </c>
      <c r="E2817">
        <v>5338162</v>
      </c>
    </row>
    <row r="2818" spans="1:5" x14ac:dyDescent="0.3">
      <c r="A2818">
        <v>41451</v>
      </c>
      <c r="B2818">
        <v>47.81</v>
      </c>
      <c r="E2818">
        <v>7599911</v>
      </c>
    </row>
    <row r="2819" spans="1:5" x14ac:dyDescent="0.3">
      <c r="A2819">
        <v>41450</v>
      </c>
      <c r="B2819">
        <v>47.13</v>
      </c>
      <c r="E2819">
        <v>5688249</v>
      </c>
    </row>
    <row r="2820" spans="1:5" x14ac:dyDescent="0.3">
      <c r="A2820">
        <v>41449</v>
      </c>
      <c r="B2820">
        <v>46.89</v>
      </c>
      <c r="E2820">
        <v>19003306</v>
      </c>
    </row>
    <row r="2821" spans="1:5" x14ac:dyDescent="0.3">
      <c r="A2821">
        <v>41446</v>
      </c>
      <c r="B2821">
        <v>47.284999999999997</v>
      </c>
      <c r="E2821">
        <v>15980563</v>
      </c>
    </row>
    <row r="2822" spans="1:5" x14ac:dyDescent="0.3">
      <c r="A2822">
        <v>41445</v>
      </c>
      <c r="B2822">
        <v>47.04</v>
      </c>
      <c r="E2822">
        <v>28952064</v>
      </c>
    </row>
    <row r="2823" spans="1:5" x14ac:dyDescent="0.3">
      <c r="A2823">
        <v>41444</v>
      </c>
      <c r="B2823">
        <v>48.28</v>
      </c>
      <c r="E2823">
        <v>22305659</v>
      </c>
    </row>
    <row r="2824" spans="1:5" x14ac:dyDescent="0.3">
      <c r="A2824">
        <v>41443</v>
      </c>
      <c r="B2824">
        <v>49.06</v>
      </c>
      <c r="E2824">
        <v>7399674</v>
      </c>
    </row>
    <row r="2825" spans="1:5" x14ac:dyDescent="0.3">
      <c r="A2825">
        <v>41442</v>
      </c>
      <c r="B2825">
        <v>48.65</v>
      </c>
      <c r="E2825">
        <v>8437356</v>
      </c>
    </row>
    <row r="2826" spans="1:5" x14ac:dyDescent="0.3">
      <c r="A2826">
        <v>41439</v>
      </c>
      <c r="B2826">
        <v>48.54</v>
      </c>
      <c r="E2826">
        <v>7313967</v>
      </c>
    </row>
    <row r="2827" spans="1:5" x14ac:dyDescent="0.3">
      <c r="A2827">
        <v>41438</v>
      </c>
      <c r="B2827">
        <v>48.62</v>
      </c>
      <c r="E2827">
        <v>6904889</v>
      </c>
    </row>
    <row r="2828" spans="1:5" x14ac:dyDescent="0.3">
      <c r="A2828">
        <v>41437</v>
      </c>
      <c r="B2828">
        <v>47.88</v>
      </c>
      <c r="E2828">
        <v>8583249</v>
      </c>
    </row>
    <row r="2829" spans="1:5" x14ac:dyDescent="0.3">
      <c r="A2829">
        <v>41436</v>
      </c>
      <c r="B2829">
        <v>48.37</v>
      </c>
      <c r="E2829">
        <v>9941618</v>
      </c>
    </row>
    <row r="2830" spans="1:5" x14ac:dyDescent="0.3">
      <c r="A2830">
        <v>41435</v>
      </c>
      <c r="B2830">
        <v>48.57</v>
      </c>
      <c r="E2830">
        <v>5663612</v>
      </c>
    </row>
    <row r="2831" spans="1:5" x14ac:dyDescent="0.3">
      <c r="A2831">
        <v>41432</v>
      </c>
      <c r="B2831">
        <v>48.5</v>
      </c>
      <c r="E2831">
        <v>7663411</v>
      </c>
    </row>
    <row r="2832" spans="1:5" x14ac:dyDescent="0.3">
      <c r="A2832">
        <v>41431</v>
      </c>
      <c r="B2832">
        <v>48.06</v>
      </c>
      <c r="E2832">
        <v>16861951</v>
      </c>
    </row>
    <row r="2833" spans="1:5" x14ac:dyDescent="0.3">
      <c r="A2833">
        <v>41430</v>
      </c>
      <c r="B2833">
        <v>47.37</v>
      </c>
      <c r="E2833">
        <v>12852069</v>
      </c>
    </row>
    <row r="2834" spans="1:5" x14ac:dyDescent="0.3">
      <c r="A2834">
        <v>41429</v>
      </c>
      <c r="B2834">
        <v>48.07</v>
      </c>
      <c r="E2834">
        <v>13141366</v>
      </c>
    </row>
    <row r="2835" spans="1:5" x14ac:dyDescent="0.3">
      <c r="A2835">
        <v>41428</v>
      </c>
      <c r="B2835">
        <v>48.37</v>
      </c>
      <c r="E2835">
        <v>12698196</v>
      </c>
    </row>
    <row r="2836" spans="1:5" x14ac:dyDescent="0.3">
      <c r="A2836">
        <v>41425</v>
      </c>
      <c r="B2836">
        <v>48.11</v>
      </c>
      <c r="E2836">
        <v>13329915</v>
      </c>
    </row>
    <row r="2837" spans="1:5" x14ac:dyDescent="0.3">
      <c r="A2837">
        <v>41424</v>
      </c>
      <c r="B2837">
        <v>49.19</v>
      </c>
      <c r="E2837">
        <v>9719568</v>
      </c>
    </row>
    <row r="2838" spans="1:5" x14ac:dyDescent="0.3">
      <c r="A2838">
        <v>41423</v>
      </c>
      <c r="B2838">
        <v>48.84</v>
      </c>
      <c r="E2838">
        <v>15882063</v>
      </c>
    </row>
    <row r="2839" spans="1:5" x14ac:dyDescent="0.3">
      <c r="A2839">
        <v>41422</v>
      </c>
      <c r="B2839">
        <v>49.62</v>
      </c>
      <c r="E2839">
        <v>9923717</v>
      </c>
    </row>
    <row r="2840" spans="1:5" x14ac:dyDescent="0.3">
      <c r="A2840">
        <v>41418</v>
      </c>
      <c r="B2840">
        <v>49.12</v>
      </c>
      <c r="E2840">
        <v>5906747</v>
      </c>
    </row>
    <row r="2841" spans="1:5" x14ac:dyDescent="0.3">
      <c r="A2841">
        <v>41417</v>
      </c>
      <c r="B2841">
        <v>49.27</v>
      </c>
      <c r="E2841">
        <v>6668420</v>
      </c>
    </row>
    <row r="2842" spans="1:5" x14ac:dyDescent="0.3">
      <c r="A2842">
        <v>41416</v>
      </c>
      <c r="B2842">
        <v>49.29</v>
      </c>
      <c r="E2842">
        <v>20132443</v>
      </c>
    </row>
    <row r="2843" spans="1:5" x14ac:dyDescent="0.3">
      <c r="A2843">
        <v>41415</v>
      </c>
      <c r="B2843">
        <v>49.29</v>
      </c>
      <c r="E2843">
        <v>8319063</v>
      </c>
    </row>
    <row r="2844" spans="1:5" x14ac:dyDescent="0.3">
      <c r="A2844">
        <v>41414</v>
      </c>
      <c r="B2844">
        <v>48.76</v>
      </c>
      <c r="E2844">
        <v>8967778</v>
      </c>
    </row>
    <row r="2845" spans="1:5" x14ac:dyDescent="0.3">
      <c r="A2845">
        <v>41411</v>
      </c>
      <c r="B2845">
        <v>49.1</v>
      </c>
      <c r="E2845">
        <v>9246613</v>
      </c>
    </row>
    <row r="2846" spans="1:5" x14ac:dyDescent="0.3">
      <c r="A2846">
        <v>41410</v>
      </c>
      <c r="B2846">
        <v>48.82</v>
      </c>
      <c r="E2846">
        <v>7954011</v>
      </c>
    </row>
    <row r="2847" spans="1:5" x14ac:dyDescent="0.3">
      <c r="A2847">
        <v>41409</v>
      </c>
      <c r="B2847">
        <v>49.33</v>
      </c>
      <c r="E2847">
        <v>11797392</v>
      </c>
    </row>
    <row r="2848" spans="1:5" x14ac:dyDescent="0.3">
      <c r="A2848">
        <v>41408</v>
      </c>
      <c r="B2848">
        <v>49.07</v>
      </c>
      <c r="E2848">
        <v>6580730</v>
      </c>
    </row>
    <row r="2849" spans="1:5" x14ac:dyDescent="0.3">
      <c r="A2849">
        <v>41407</v>
      </c>
      <c r="B2849">
        <v>48.58</v>
      </c>
      <c r="E2849">
        <v>9156362</v>
      </c>
    </row>
    <row r="2850" spans="1:5" x14ac:dyDescent="0.3">
      <c r="A2850">
        <v>41404</v>
      </c>
      <c r="B2850">
        <v>48.18</v>
      </c>
      <c r="E2850">
        <v>6045052</v>
      </c>
    </row>
    <row r="2851" spans="1:5" x14ac:dyDescent="0.3">
      <c r="A2851">
        <v>41403</v>
      </c>
      <c r="B2851">
        <v>47.71</v>
      </c>
      <c r="E2851">
        <v>7140268</v>
      </c>
    </row>
    <row r="2852" spans="1:5" x14ac:dyDescent="0.3">
      <c r="A2852">
        <v>41402</v>
      </c>
      <c r="B2852">
        <v>47.65</v>
      </c>
      <c r="E2852">
        <v>20766140</v>
      </c>
    </row>
    <row r="2853" spans="1:5" x14ac:dyDescent="0.3">
      <c r="A2853">
        <v>41401</v>
      </c>
      <c r="B2853">
        <v>47.51</v>
      </c>
      <c r="E2853">
        <v>9847370</v>
      </c>
    </row>
    <row r="2854" spans="1:5" x14ac:dyDescent="0.3">
      <c r="A2854">
        <v>41400</v>
      </c>
      <c r="B2854">
        <v>47.36</v>
      </c>
      <c r="E2854">
        <v>10918925</v>
      </c>
    </row>
    <row r="2855" spans="1:5" x14ac:dyDescent="0.3">
      <c r="A2855">
        <v>41397</v>
      </c>
      <c r="B2855">
        <v>47.67</v>
      </c>
      <c r="E2855">
        <v>6232752</v>
      </c>
    </row>
    <row r="2856" spans="1:5" x14ac:dyDescent="0.3">
      <c r="A2856">
        <v>41396</v>
      </c>
      <c r="B2856">
        <v>47.35</v>
      </c>
      <c r="E2856">
        <v>9803265</v>
      </c>
    </row>
    <row r="2857" spans="1:5" x14ac:dyDescent="0.3">
      <c r="A2857">
        <v>41395</v>
      </c>
      <c r="B2857">
        <v>46.83</v>
      </c>
      <c r="E2857">
        <v>9250641</v>
      </c>
    </row>
    <row r="2858" spans="1:5" x14ac:dyDescent="0.3">
      <c r="A2858">
        <v>41394</v>
      </c>
      <c r="B2858">
        <v>47.33</v>
      </c>
      <c r="E2858">
        <v>8217853</v>
      </c>
    </row>
    <row r="2859" spans="1:5" x14ac:dyDescent="0.3">
      <c r="A2859">
        <v>41393</v>
      </c>
      <c r="B2859">
        <v>47.69</v>
      </c>
      <c r="E2859">
        <v>3949921</v>
      </c>
    </row>
    <row r="2860" spans="1:5" x14ac:dyDescent="0.3">
      <c r="A2860">
        <v>41390</v>
      </c>
      <c r="B2860">
        <v>47.534999999999997</v>
      </c>
      <c r="E2860">
        <v>6174845</v>
      </c>
    </row>
    <row r="2861" spans="1:5" x14ac:dyDescent="0.3">
      <c r="A2861">
        <v>41389</v>
      </c>
      <c r="B2861">
        <v>47.55</v>
      </c>
      <c r="E2861">
        <v>10833971</v>
      </c>
    </row>
    <row r="2862" spans="1:5" x14ac:dyDescent="0.3">
      <c r="A2862">
        <v>41388</v>
      </c>
      <c r="B2862">
        <v>47.36</v>
      </c>
      <c r="E2862">
        <v>12635825</v>
      </c>
    </row>
    <row r="2863" spans="1:5" x14ac:dyDescent="0.3">
      <c r="A2863">
        <v>41387</v>
      </c>
      <c r="B2863">
        <v>48.19</v>
      </c>
      <c r="E2863">
        <v>10824797</v>
      </c>
    </row>
    <row r="2864" spans="1:5" x14ac:dyDescent="0.3">
      <c r="A2864">
        <v>41386</v>
      </c>
      <c r="B2864">
        <v>47.89</v>
      </c>
      <c r="E2864">
        <v>4716652</v>
      </c>
    </row>
    <row r="2865" spans="1:5" x14ac:dyDescent="0.3">
      <c r="A2865">
        <v>41383</v>
      </c>
      <c r="B2865">
        <v>47.6</v>
      </c>
      <c r="E2865">
        <v>12796638</v>
      </c>
    </row>
    <row r="2866" spans="1:5" x14ac:dyDescent="0.3">
      <c r="A2866">
        <v>41382</v>
      </c>
      <c r="B2866">
        <v>46.94</v>
      </c>
      <c r="E2866">
        <v>10353594</v>
      </c>
    </row>
    <row r="2867" spans="1:5" x14ac:dyDescent="0.3">
      <c r="A2867">
        <v>41381</v>
      </c>
      <c r="B2867">
        <v>47.52</v>
      </c>
      <c r="E2867">
        <v>16487661</v>
      </c>
    </row>
    <row r="2868" spans="1:5" x14ac:dyDescent="0.3">
      <c r="A2868">
        <v>41380</v>
      </c>
      <c r="B2868">
        <v>47.74</v>
      </c>
      <c r="E2868">
        <v>8771790</v>
      </c>
    </row>
    <row r="2869" spans="1:5" x14ac:dyDescent="0.3">
      <c r="A2869">
        <v>41379</v>
      </c>
      <c r="B2869">
        <v>47.06</v>
      </c>
      <c r="E2869">
        <v>10745250</v>
      </c>
    </row>
    <row r="2870" spans="1:5" x14ac:dyDescent="0.3">
      <c r="A2870">
        <v>41376</v>
      </c>
      <c r="B2870">
        <v>47.93</v>
      </c>
      <c r="E2870">
        <v>5624163</v>
      </c>
    </row>
    <row r="2871" spans="1:5" x14ac:dyDescent="0.3">
      <c r="A2871">
        <v>41375</v>
      </c>
      <c r="B2871">
        <v>47.84</v>
      </c>
      <c r="E2871">
        <v>7660436</v>
      </c>
    </row>
    <row r="2872" spans="1:5" x14ac:dyDescent="0.3">
      <c r="A2872">
        <v>41374</v>
      </c>
      <c r="B2872">
        <v>47.384999999999998</v>
      </c>
      <c r="E2872">
        <v>9062040</v>
      </c>
    </row>
    <row r="2873" spans="1:5" x14ac:dyDescent="0.3">
      <c r="A2873">
        <v>41373</v>
      </c>
      <c r="B2873">
        <v>46.6</v>
      </c>
      <c r="E2873">
        <v>5937565</v>
      </c>
    </row>
    <row r="2874" spans="1:5" x14ac:dyDescent="0.3">
      <c r="A2874">
        <v>41372</v>
      </c>
      <c r="B2874">
        <v>46.45</v>
      </c>
      <c r="E2874">
        <v>7700538</v>
      </c>
    </row>
    <row r="2875" spans="1:5" x14ac:dyDescent="0.3">
      <c r="A2875">
        <v>41369</v>
      </c>
      <c r="B2875">
        <v>46.41</v>
      </c>
      <c r="E2875">
        <v>9969225</v>
      </c>
    </row>
    <row r="2876" spans="1:5" x14ac:dyDescent="0.3">
      <c r="A2876">
        <v>41368</v>
      </c>
      <c r="B2876">
        <v>46.67</v>
      </c>
      <c r="E2876">
        <v>9794535</v>
      </c>
    </row>
    <row r="2877" spans="1:5" x14ac:dyDescent="0.3">
      <c r="A2877">
        <v>41367</v>
      </c>
      <c r="B2877">
        <v>46.46</v>
      </c>
      <c r="E2877">
        <v>8472813</v>
      </c>
    </row>
    <row r="2878" spans="1:5" x14ac:dyDescent="0.3">
      <c r="A2878">
        <v>41366</v>
      </c>
      <c r="B2878">
        <v>46.74</v>
      </c>
      <c r="E2878">
        <v>8852217</v>
      </c>
    </row>
    <row r="2879" spans="1:5" x14ac:dyDescent="0.3">
      <c r="A2879">
        <v>41365</v>
      </c>
      <c r="B2879">
        <v>46.07</v>
      </c>
      <c r="E2879">
        <v>6364648</v>
      </c>
    </row>
    <row r="2880" spans="1:5" x14ac:dyDescent="0.3">
      <c r="A2880">
        <v>41361</v>
      </c>
      <c r="B2880">
        <v>46.009</v>
      </c>
      <c r="E2880">
        <v>7415614</v>
      </c>
    </row>
    <row r="2881" spans="1:5" x14ac:dyDescent="0.3">
      <c r="A2881">
        <v>41360</v>
      </c>
      <c r="B2881">
        <v>45.55</v>
      </c>
      <c r="E2881">
        <v>5264633</v>
      </c>
    </row>
    <row r="2882" spans="1:5" x14ac:dyDescent="0.3">
      <c r="A2882">
        <v>41359</v>
      </c>
      <c r="B2882">
        <v>45.32</v>
      </c>
      <c r="E2882">
        <v>4855716</v>
      </c>
    </row>
    <row r="2883" spans="1:5" x14ac:dyDescent="0.3">
      <c r="A2883">
        <v>41358</v>
      </c>
      <c r="B2883">
        <v>44.8</v>
      </c>
      <c r="E2883">
        <v>6813367</v>
      </c>
    </row>
    <row r="2884" spans="1:5" x14ac:dyDescent="0.3">
      <c r="A2884">
        <v>41355</v>
      </c>
      <c r="B2884">
        <v>44.93</v>
      </c>
      <c r="E2884">
        <v>6881354</v>
      </c>
    </row>
    <row r="2885" spans="1:5" x14ac:dyDescent="0.3">
      <c r="A2885">
        <v>41354</v>
      </c>
      <c r="B2885">
        <v>44.59</v>
      </c>
      <c r="E2885">
        <v>4419927</v>
      </c>
    </row>
    <row r="2886" spans="1:5" x14ac:dyDescent="0.3">
      <c r="A2886">
        <v>41353</v>
      </c>
      <c r="B2886">
        <v>44.84</v>
      </c>
      <c r="E2886">
        <v>4386909</v>
      </c>
    </row>
    <row r="2887" spans="1:5" x14ac:dyDescent="0.3">
      <c r="A2887">
        <v>41352</v>
      </c>
      <c r="B2887">
        <v>44.47</v>
      </c>
      <c r="E2887">
        <v>7023217</v>
      </c>
    </row>
    <row r="2888" spans="1:5" x14ac:dyDescent="0.3">
      <c r="A2888">
        <v>41351</v>
      </c>
      <c r="B2888">
        <v>44.44</v>
      </c>
      <c r="E2888">
        <v>4042019</v>
      </c>
    </row>
    <row r="2889" spans="1:5" x14ac:dyDescent="0.3">
      <c r="A2889">
        <v>41348</v>
      </c>
      <c r="B2889">
        <v>44.73</v>
      </c>
      <c r="E2889">
        <v>5778847</v>
      </c>
    </row>
    <row r="2890" spans="1:5" x14ac:dyDescent="0.3">
      <c r="A2890">
        <v>41347</v>
      </c>
      <c r="B2890">
        <v>45.02</v>
      </c>
      <c r="E2890">
        <v>3777683</v>
      </c>
    </row>
    <row r="2891" spans="1:5" x14ac:dyDescent="0.3">
      <c r="A2891">
        <v>41346</v>
      </c>
      <c r="B2891">
        <v>44.98</v>
      </c>
      <c r="E2891">
        <v>4098226</v>
      </c>
    </row>
    <row r="2892" spans="1:5" x14ac:dyDescent="0.3">
      <c r="A2892">
        <v>41345</v>
      </c>
      <c r="B2892">
        <v>44.97</v>
      </c>
      <c r="E2892">
        <v>4612306</v>
      </c>
    </row>
    <row r="2893" spans="1:5" x14ac:dyDescent="0.3">
      <c r="A2893">
        <v>41344</v>
      </c>
      <c r="B2893">
        <v>44.77</v>
      </c>
      <c r="E2893">
        <v>6748677</v>
      </c>
    </row>
    <row r="2894" spans="1:5" x14ac:dyDescent="0.3">
      <c r="A2894">
        <v>41341</v>
      </c>
      <c r="B2894">
        <v>44.54</v>
      </c>
      <c r="E2894">
        <v>4029272</v>
      </c>
    </row>
    <row r="2895" spans="1:5" x14ac:dyDescent="0.3">
      <c r="A2895">
        <v>41340</v>
      </c>
      <c r="B2895">
        <v>44.46</v>
      </c>
      <c r="E2895">
        <v>4437564</v>
      </c>
    </row>
    <row r="2896" spans="1:5" x14ac:dyDescent="0.3">
      <c r="A2896">
        <v>41339</v>
      </c>
      <c r="B2896">
        <v>44.49</v>
      </c>
      <c r="E2896">
        <v>5068391</v>
      </c>
    </row>
    <row r="2897" spans="1:5" x14ac:dyDescent="0.3">
      <c r="A2897">
        <v>41338</v>
      </c>
      <c r="B2897">
        <v>44.4</v>
      </c>
      <c r="E2897">
        <v>6582697</v>
      </c>
    </row>
    <row r="2898" spans="1:5" x14ac:dyDescent="0.3">
      <c r="A2898">
        <v>41337</v>
      </c>
      <c r="B2898">
        <v>44.02</v>
      </c>
      <c r="E2898">
        <v>4903475</v>
      </c>
    </row>
    <row r="2899" spans="1:5" x14ac:dyDescent="0.3">
      <c r="A2899">
        <v>41334</v>
      </c>
      <c r="B2899">
        <v>43.78</v>
      </c>
      <c r="E2899">
        <v>7491484</v>
      </c>
    </row>
    <row r="2900" spans="1:5" x14ac:dyDescent="0.3">
      <c r="A2900">
        <v>41333</v>
      </c>
      <c r="B2900">
        <v>43.45</v>
      </c>
      <c r="E2900">
        <v>4358704</v>
      </c>
    </row>
    <row r="2901" spans="1:5" x14ac:dyDescent="0.3">
      <c r="A2901">
        <v>41332</v>
      </c>
      <c r="B2901">
        <v>43.49</v>
      </c>
      <c r="E2901">
        <v>6849830</v>
      </c>
    </row>
    <row r="2902" spans="1:5" x14ac:dyDescent="0.3">
      <c r="A2902">
        <v>41331</v>
      </c>
      <c r="B2902">
        <v>43.02</v>
      </c>
      <c r="E2902">
        <v>6549050</v>
      </c>
    </row>
    <row r="2903" spans="1:5" x14ac:dyDescent="0.3">
      <c r="A2903">
        <v>41330</v>
      </c>
      <c r="B2903">
        <v>42.91</v>
      </c>
      <c r="E2903">
        <v>6078647</v>
      </c>
    </row>
    <row r="2904" spans="1:5" x14ac:dyDescent="0.3">
      <c r="A2904">
        <v>41327</v>
      </c>
      <c r="B2904">
        <v>43.39</v>
      </c>
      <c r="E2904">
        <v>6168076</v>
      </c>
    </row>
    <row r="2905" spans="1:5" x14ac:dyDescent="0.3">
      <c r="A2905">
        <v>41326</v>
      </c>
      <c r="B2905">
        <v>43.2</v>
      </c>
      <c r="E2905">
        <v>7447119</v>
      </c>
    </row>
    <row r="2906" spans="1:5" x14ac:dyDescent="0.3">
      <c r="A2906">
        <v>41325</v>
      </c>
      <c r="B2906">
        <v>43.395000000000003</v>
      </c>
      <c r="E2906">
        <v>6739598</v>
      </c>
    </row>
    <row r="2907" spans="1:5" x14ac:dyDescent="0.3">
      <c r="A2907">
        <v>41324</v>
      </c>
      <c r="B2907">
        <v>43.68</v>
      </c>
      <c r="E2907">
        <v>7245100</v>
      </c>
    </row>
    <row r="2908" spans="1:5" x14ac:dyDescent="0.3">
      <c r="A2908">
        <v>41320</v>
      </c>
      <c r="B2908">
        <v>43.41</v>
      </c>
      <c r="E2908">
        <v>8229915</v>
      </c>
    </row>
    <row r="2909" spans="1:5" x14ac:dyDescent="0.3">
      <c r="A2909">
        <v>41319</v>
      </c>
      <c r="B2909">
        <v>43.308</v>
      </c>
      <c r="E2909">
        <v>5172500</v>
      </c>
    </row>
    <row r="2910" spans="1:5" x14ac:dyDescent="0.3">
      <c r="A2910">
        <v>41318</v>
      </c>
      <c r="B2910">
        <v>43.22</v>
      </c>
      <c r="E2910">
        <v>4843271</v>
      </c>
    </row>
    <row r="2911" spans="1:5" x14ac:dyDescent="0.3">
      <c r="A2911">
        <v>41317</v>
      </c>
      <c r="B2911">
        <v>43.25</v>
      </c>
      <c r="E2911">
        <v>5133589</v>
      </c>
    </row>
    <row r="2912" spans="1:5" x14ac:dyDescent="0.3">
      <c r="A2912">
        <v>41316</v>
      </c>
      <c r="B2912">
        <v>43.3</v>
      </c>
      <c r="E2912">
        <v>2447854</v>
      </c>
    </row>
    <row r="2913" spans="1:5" x14ac:dyDescent="0.3">
      <c r="A2913">
        <v>41313</v>
      </c>
      <c r="B2913">
        <v>43.39</v>
      </c>
      <c r="E2913">
        <v>4192521</v>
      </c>
    </row>
    <row r="2914" spans="1:5" x14ac:dyDescent="0.3">
      <c r="A2914">
        <v>41312</v>
      </c>
      <c r="B2914">
        <v>43.07</v>
      </c>
      <c r="E2914">
        <v>6529250</v>
      </c>
    </row>
    <row r="2915" spans="1:5" x14ac:dyDescent="0.3">
      <c r="A2915">
        <v>41311</v>
      </c>
      <c r="B2915">
        <v>43.23</v>
      </c>
      <c r="E2915">
        <v>3968855</v>
      </c>
    </row>
    <row r="2916" spans="1:5" x14ac:dyDescent="0.3">
      <c r="A2916">
        <v>41310</v>
      </c>
      <c r="B2916">
        <v>43.24</v>
      </c>
      <c r="E2916">
        <v>8056206</v>
      </c>
    </row>
    <row r="2917" spans="1:5" x14ac:dyDescent="0.3">
      <c r="A2917">
        <v>41309</v>
      </c>
      <c r="B2917">
        <v>42.77</v>
      </c>
      <c r="E2917">
        <v>7593373</v>
      </c>
    </row>
    <row r="2918" spans="1:5" x14ac:dyDescent="0.3">
      <c r="A2918">
        <v>41306</v>
      </c>
      <c r="B2918">
        <v>43.25</v>
      </c>
      <c r="E2918">
        <v>5623553</v>
      </c>
    </row>
    <row r="2919" spans="1:5" x14ac:dyDescent="0.3">
      <c r="A2919">
        <v>41305</v>
      </c>
      <c r="B2919">
        <v>42.91</v>
      </c>
      <c r="E2919">
        <v>6007228</v>
      </c>
    </row>
    <row r="2920" spans="1:5" x14ac:dyDescent="0.3">
      <c r="A2920">
        <v>41304</v>
      </c>
      <c r="B2920">
        <v>43.03</v>
      </c>
      <c r="E2920">
        <v>5346616</v>
      </c>
    </row>
    <row r="2921" spans="1:5" x14ac:dyDescent="0.3">
      <c r="A2921">
        <v>41303</v>
      </c>
      <c r="B2921">
        <v>43.16</v>
      </c>
      <c r="E2921">
        <v>7231172</v>
      </c>
    </row>
    <row r="2922" spans="1:5" x14ac:dyDescent="0.3">
      <c r="A2922">
        <v>41302</v>
      </c>
      <c r="B2922">
        <v>42.7</v>
      </c>
      <c r="E2922">
        <v>5686552</v>
      </c>
    </row>
    <row r="2923" spans="1:5" x14ac:dyDescent="0.3">
      <c r="A2923">
        <v>41299</v>
      </c>
      <c r="B2923">
        <v>42.85</v>
      </c>
      <c r="E2923">
        <v>4046115</v>
      </c>
    </row>
    <row r="2924" spans="1:5" x14ac:dyDescent="0.3">
      <c r="A2924">
        <v>41298</v>
      </c>
      <c r="B2924">
        <v>42.52</v>
      </c>
      <c r="E2924">
        <v>8999775</v>
      </c>
    </row>
    <row r="2925" spans="1:5" x14ac:dyDescent="0.3">
      <c r="A2925">
        <v>41297</v>
      </c>
      <c r="B2925">
        <v>42.25</v>
      </c>
      <c r="E2925">
        <v>5544749</v>
      </c>
    </row>
    <row r="2926" spans="1:5" x14ac:dyDescent="0.3">
      <c r="A2926">
        <v>41296</v>
      </c>
      <c r="B2926">
        <v>42.3</v>
      </c>
      <c r="E2926">
        <v>7608809</v>
      </c>
    </row>
    <row r="2927" spans="1:5" x14ac:dyDescent="0.3">
      <c r="A2927">
        <v>41292</v>
      </c>
      <c r="B2927">
        <v>42.18</v>
      </c>
      <c r="E2927">
        <v>6024374</v>
      </c>
    </row>
    <row r="2928" spans="1:5" x14ac:dyDescent="0.3">
      <c r="A2928">
        <v>41291</v>
      </c>
      <c r="B2928">
        <v>42.04</v>
      </c>
      <c r="E2928">
        <v>4360840</v>
      </c>
    </row>
    <row r="2929" spans="1:5" x14ac:dyDescent="0.3">
      <c r="A2929">
        <v>41290</v>
      </c>
      <c r="B2929">
        <v>41.67</v>
      </c>
      <c r="E2929">
        <v>3811904</v>
      </c>
    </row>
    <row r="2930" spans="1:5" x14ac:dyDescent="0.3">
      <c r="A2930">
        <v>41289</v>
      </c>
      <c r="B2930">
        <v>41.76</v>
      </c>
      <c r="E2930">
        <v>5747511</v>
      </c>
    </row>
    <row r="2931" spans="1:5" x14ac:dyDescent="0.3">
      <c r="A2931">
        <v>41288</v>
      </c>
      <c r="B2931">
        <v>41.81</v>
      </c>
      <c r="E2931">
        <v>4643577</v>
      </c>
    </row>
    <row r="2932" spans="1:5" x14ac:dyDescent="0.3">
      <c r="A2932">
        <v>41285</v>
      </c>
      <c r="B2932">
        <v>41.77</v>
      </c>
      <c r="E2932">
        <v>3854058</v>
      </c>
    </row>
    <row r="2933" spans="1:5" x14ac:dyDescent="0.3">
      <c r="A2933">
        <v>41284</v>
      </c>
      <c r="B2933">
        <v>41.78</v>
      </c>
      <c r="E2933">
        <v>5518773</v>
      </c>
    </row>
    <row r="2934" spans="1:5" x14ac:dyDescent="0.3">
      <c r="A2934">
        <v>41283</v>
      </c>
      <c r="B2934">
        <v>41.49</v>
      </c>
      <c r="E2934">
        <v>5665183</v>
      </c>
    </row>
    <row r="2935" spans="1:5" x14ac:dyDescent="0.3">
      <c r="A2935">
        <v>41282</v>
      </c>
      <c r="B2935">
        <v>41.04</v>
      </c>
      <c r="E2935">
        <v>5787234</v>
      </c>
    </row>
    <row r="2936" spans="1:5" x14ac:dyDescent="0.3">
      <c r="A2936">
        <v>41281</v>
      </c>
      <c r="B2936">
        <v>41.03</v>
      </c>
      <c r="E2936">
        <v>4133025</v>
      </c>
    </row>
    <row r="2937" spans="1:5" x14ac:dyDescent="0.3">
      <c r="A2937">
        <v>41278</v>
      </c>
      <c r="B2937">
        <v>40.9</v>
      </c>
      <c r="E2937">
        <v>4645816</v>
      </c>
    </row>
    <row r="2938" spans="1:5" x14ac:dyDescent="0.3">
      <c r="A2938">
        <v>41277</v>
      </c>
      <c r="B2938">
        <v>40.72</v>
      </c>
      <c r="E2938">
        <v>5279563</v>
      </c>
    </row>
    <row r="2939" spans="1:5" x14ac:dyDescent="0.3">
      <c r="A2939">
        <v>41276</v>
      </c>
      <c r="B2939">
        <v>40.664999999999999</v>
      </c>
      <c r="E2939">
        <v>9534414</v>
      </c>
    </row>
    <row r="2940" spans="1:5" x14ac:dyDescent="0.3">
      <c r="A2940">
        <v>41274</v>
      </c>
      <c r="B2940">
        <v>39.880499999999998</v>
      </c>
      <c r="E2940">
        <v>11874038</v>
      </c>
    </row>
    <row r="2941" spans="1:5" x14ac:dyDescent="0.3">
      <c r="A2941">
        <v>41271</v>
      </c>
      <c r="B2941">
        <v>39.46</v>
      </c>
      <c r="E2941">
        <v>5800918</v>
      </c>
    </row>
    <row r="2942" spans="1:5" x14ac:dyDescent="0.3">
      <c r="A2942">
        <v>41270</v>
      </c>
      <c r="B2942">
        <v>39.85</v>
      </c>
      <c r="E2942">
        <v>5483696</v>
      </c>
    </row>
    <row r="2943" spans="1:5" x14ac:dyDescent="0.3">
      <c r="A2943">
        <v>41269</v>
      </c>
      <c r="B2943">
        <v>39.909999999999997</v>
      </c>
      <c r="E2943">
        <v>4404164</v>
      </c>
    </row>
    <row r="2944" spans="1:5" x14ac:dyDescent="0.3">
      <c r="A2944">
        <v>41267</v>
      </c>
      <c r="B2944">
        <v>40.049999999999997</v>
      </c>
      <c r="E2944">
        <v>3332679</v>
      </c>
    </row>
    <row r="2945" spans="1:5" x14ac:dyDescent="0.3">
      <c r="A2945">
        <v>41264</v>
      </c>
      <c r="B2945">
        <v>40.21</v>
      </c>
      <c r="E2945">
        <v>5572851</v>
      </c>
    </row>
    <row r="2946" spans="1:5" x14ac:dyDescent="0.3">
      <c r="A2946">
        <v>41263</v>
      </c>
      <c r="B2946">
        <v>40.770000000000003</v>
      </c>
      <c r="E2946">
        <v>4718618</v>
      </c>
    </row>
    <row r="2947" spans="1:5" x14ac:dyDescent="0.3">
      <c r="A2947">
        <v>41262</v>
      </c>
      <c r="B2947">
        <v>40.71</v>
      </c>
      <c r="E2947">
        <v>6996892</v>
      </c>
    </row>
    <row r="2948" spans="1:5" x14ac:dyDescent="0.3">
      <c r="A2948">
        <v>41261</v>
      </c>
      <c r="B2948">
        <v>41.15</v>
      </c>
      <c r="E2948">
        <v>8472467</v>
      </c>
    </row>
    <row r="2949" spans="1:5" x14ac:dyDescent="0.3">
      <c r="A2949">
        <v>41260</v>
      </c>
      <c r="B2949">
        <v>40.83</v>
      </c>
      <c r="E2949">
        <v>5549075</v>
      </c>
    </row>
    <row r="2950" spans="1:5" x14ac:dyDescent="0.3">
      <c r="A2950">
        <v>41257</v>
      </c>
      <c r="B2950">
        <v>40.51</v>
      </c>
      <c r="E2950">
        <v>5246261</v>
      </c>
    </row>
    <row r="2951" spans="1:5" x14ac:dyDescent="0.3">
      <c r="A2951">
        <v>41256</v>
      </c>
      <c r="B2951">
        <v>40.67</v>
      </c>
      <c r="E2951">
        <v>5929162</v>
      </c>
    </row>
    <row r="2952" spans="1:5" x14ac:dyDescent="0.3">
      <c r="A2952">
        <v>41255</v>
      </c>
      <c r="B2952">
        <v>41.02</v>
      </c>
      <c r="E2952">
        <v>6757567</v>
      </c>
    </row>
    <row r="2953" spans="1:5" x14ac:dyDescent="0.3">
      <c r="A2953">
        <v>41254</v>
      </c>
      <c r="B2953">
        <v>41.08</v>
      </c>
      <c r="E2953">
        <v>3891178</v>
      </c>
    </row>
    <row r="2954" spans="1:5" x14ac:dyDescent="0.3">
      <c r="A2954">
        <v>41253</v>
      </c>
      <c r="B2954">
        <v>40.65</v>
      </c>
      <c r="E2954">
        <v>5240833</v>
      </c>
    </row>
    <row r="2955" spans="1:5" x14ac:dyDescent="0.3">
      <c r="A2955">
        <v>41250</v>
      </c>
      <c r="B2955">
        <v>40.479999999999997</v>
      </c>
      <c r="E2955">
        <v>4618968</v>
      </c>
    </row>
    <row r="2956" spans="1:5" x14ac:dyDescent="0.3">
      <c r="A2956">
        <v>41249</v>
      </c>
      <c r="B2956">
        <v>40.35</v>
      </c>
      <c r="E2956">
        <v>2943845</v>
      </c>
    </row>
    <row r="2957" spans="1:5" x14ac:dyDescent="0.3">
      <c r="A2957">
        <v>41248</v>
      </c>
      <c r="B2957">
        <v>40.369999999999997</v>
      </c>
      <c r="E2957">
        <v>6294331</v>
      </c>
    </row>
    <row r="2958" spans="1:5" x14ac:dyDescent="0.3">
      <c r="A2958">
        <v>41247</v>
      </c>
      <c r="B2958">
        <v>40.234999999999999</v>
      </c>
      <c r="E2958">
        <v>4080358</v>
      </c>
    </row>
    <row r="2959" spans="1:5" x14ac:dyDescent="0.3">
      <c r="A2959">
        <v>41246</v>
      </c>
      <c r="B2959">
        <v>40.149900000000002</v>
      </c>
      <c r="E2959">
        <v>9936955</v>
      </c>
    </row>
    <row r="2960" spans="1:5" x14ac:dyDescent="0.3">
      <c r="A2960">
        <v>41243</v>
      </c>
      <c r="B2960">
        <v>40.24</v>
      </c>
      <c r="E2960">
        <v>4229009</v>
      </c>
    </row>
    <row r="2961" spans="1:5" x14ac:dyDescent="0.3">
      <c r="A2961">
        <v>41242</v>
      </c>
      <c r="B2961">
        <v>40.19</v>
      </c>
      <c r="E2961">
        <v>8403341</v>
      </c>
    </row>
    <row r="2962" spans="1:5" x14ac:dyDescent="0.3">
      <c r="A2962">
        <v>41241</v>
      </c>
      <c r="B2962">
        <v>39.909999999999997</v>
      </c>
      <c r="E2962">
        <v>7531137</v>
      </c>
    </row>
    <row r="2963" spans="1:5" x14ac:dyDescent="0.3">
      <c r="A2963">
        <v>41240</v>
      </c>
      <c r="B2963">
        <v>39.6</v>
      </c>
      <c r="E2963">
        <v>5396605</v>
      </c>
    </row>
    <row r="2964" spans="1:5" x14ac:dyDescent="0.3">
      <c r="A2964">
        <v>41239</v>
      </c>
      <c r="B2964">
        <v>39.841999999999999</v>
      </c>
      <c r="E2964">
        <v>4703867</v>
      </c>
    </row>
    <row r="2965" spans="1:5" x14ac:dyDescent="0.3">
      <c r="A2965">
        <v>41236</v>
      </c>
      <c r="B2965">
        <v>40.020000000000003</v>
      </c>
      <c r="E2965">
        <v>2853329</v>
      </c>
    </row>
    <row r="2966" spans="1:5" x14ac:dyDescent="0.3">
      <c r="A2966">
        <v>41234</v>
      </c>
      <c r="B2966">
        <v>39.53</v>
      </c>
      <c r="E2966">
        <v>5205640</v>
      </c>
    </row>
    <row r="2967" spans="1:5" x14ac:dyDescent="0.3">
      <c r="A2967">
        <v>41233</v>
      </c>
      <c r="B2967">
        <v>39.56</v>
      </c>
      <c r="E2967">
        <v>4895679</v>
      </c>
    </row>
    <row r="2968" spans="1:5" x14ac:dyDescent="0.3">
      <c r="A2968">
        <v>41232</v>
      </c>
      <c r="B2968">
        <v>39.340000000000003</v>
      </c>
      <c r="E2968">
        <v>7423705</v>
      </c>
    </row>
    <row r="2969" spans="1:5" x14ac:dyDescent="0.3">
      <c r="A2969">
        <v>41229</v>
      </c>
      <c r="B2969">
        <v>38.93</v>
      </c>
      <c r="E2969">
        <v>9847020</v>
      </c>
    </row>
    <row r="2970" spans="1:5" x14ac:dyDescent="0.3">
      <c r="A2970">
        <v>41228</v>
      </c>
      <c r="B2970">
        <v>38.64</v>
      </c>
      <c r="E2970">
        <v>8624518</v>
      </c>
    </row>
    <row r="2971" spans="1:5" x14ac:dyDescent="0.3">
      <c r="A2971">
        <v>41227</v>
      </c>
      <c r="B2971">
        <v>38.75</v>
      </c>
      <c r="E2971">
        <v>6859173</v>
      </c>
    </row>
    <row r="2972" spans="1:5" x14ac:dyDescent="0.3">
      <c r="A2972">
        <v>41226</v>
      </c>
      <c r="B2972">
        <v>39.22</v>
      </c>
      <c r="E2972">
        <v>5221677</v>
      </c>
    </row>
    <row r="2973" spans="1:5" x14ac:dyDescent="0.3">
      <c r="A2973">
        <v>41225</v>
      </c>
      <c r="B2973">
        <v>39.369999999999997</v>
      </c>
      <c r="E2973">
        <v>3573718</v>
      </c>
    </row>
    <row r="2974" spans="1:5" x14ac:dyDescent="0.3">
      <c r="A2974">
        <v>41222</v>
      </c>
      <c r="B2974">
        <v>39.17</v>
      </c>
      <c r="E2974">
        <v>7340637</v>
      </c>
    </row>
    <row r="2975" spans="1:5" x14ac:dyDescent="0.3">
      <c r="A2975">
        <v>41221</v>
      </c>
      <c r="B2975">
        <v>39.06</v>
      </c>
      <c r="E2975">
        <v>8888981</v>
      </c>
    </row>
    <row r="2976" spans="1:5" x14ac:dyDescent="0.3">
      <c r="A2976">
        <v>41220</v>
      </c>
      <c r="B2976">
        <v>39.53</v>
      </c>
      <c r="E2976">
        <v>11974923</v>
      </c>
    </row>
    <row r="2977" spans="1:5" x14ac:dyDescent="0.3">
      <c r="A2977">
        <v>41219</v>
      </c>
      <c r="B2977">
        <v>40.200000000000003</v>
      </c>
      <c r="E2977">
        <v>7549181</v>
      </c>
    </row>
    <row r="2978" spans="1:5" x14ac:dyDescent="0.3">
      <c r="A2978">
        <v>41218</v>
      </c>
      <c r="B2978">
        <v>40.159999999999997</v>
      </c>
      <c r="E2978">
        <v>4693806</v>
      </c>
    </row>
    <row r="2979" spans="1:5" x14ac:dyDescent="0.3">
      <c r="A2979">
        <v>41215</v>
      </c>
      <c r="B2979">
        <v>40.14</v>
      </c>
      <c r="E2979">
        <v>7032989</v>
      </c>
    </row>
    <row r="2980" spans="1:5" x14ac:dyDescent="0.3">
      <c r="A2980">
        <v>41214</v>
      </c>
      <c r="B2980">
        <v>40.36</v>
      </c>
      <c r="E2980">
        <v>4900541</v>
      </c>
    </row>
    <row r="2981" spans="1:5" x14ac:dyDescent="0.3">
      <c r="A2981">
        <v>41213</v>
      </c>
      <c r="B2981">
        <v>40.0289</v>
      </c>
      <c r="E2981">
        <v>8629874</v>
      </c>
    </row>
    <row r="2982" spans="1:5" x14ac:dyDescent="0.3">
      <c r="A2982">
        <v>41208</v>
      </c>
      <c r="B2982">
        <v>40.32</v>
      </c>
      <c r="E2982">
        <v>3641148</v>
      </c>
    </row>
    <row r="2983" spans="1:5" x14ac:dyDescent="0.3">
      <c r="A2983">
        <v>41207</v>
      </c>
      <c r="B2983">
        <v>40.479999999999997</v>
      </c>
      <c r="E2983">
        <v>4746260</v>
      </c>
    </row>
    <row r="2984" spans="1:5" x14ac:dyDescent="0.3">
      <c r="A2984">
        <v>41206</v>
      </c>
      <c r="B2984">
        <v>40.159999999999997</v>
      </c>
      <c r="E2984">
        <v>5884353</v>
      </c>
    </row>
    <row r="2985" spans="1:5" x14ac:dyDescent="0.3">
      <c r="A2985">
        <v>41205</v>
      </c>
      <c r="B2985">
        <v>40.090000000000003</v>
      </c>
      <c r="E2985">
        <v>5915582</v>
      </c>
    </row>
    <row r="2986" spans="1:5" x14ac:dyDescent="0.3">
      <c r="A2986">
        <v>41204</v>
      </c>
      <c r="B2986">
        <v>40.630000000000003</v>
      </c>
      <c r="E2986">
        <v>4485754</v>
      </c>
    </row>
    <row r="2987" spans="1:5" x14ac:dyDescent="0.3">
      <c r="A2987">
        <v>41201</v>
      </c>
      <c r="B2987">
        <v>40.6</v>
      </c>
      <c r="E2987">
        <v>6218469</v>
      </c>
    </row>
    <row r="2988" spans="1:5" x14ac:dyDescent="0.3">
      <c r="A2988">
        <v>41200</v>
      </c>
      <c r="B2988">
        <v>41.34</v>
      </c>
      <c r="E2988">
        <v>4289213</v>
      </c>
    </row>
    <row r="2989" spans="1:5" x14ac:dyDescent="0.3">
      <c r="A2989">
        <v>41199</v>
      </c>
      <c r="B2989">
        <v>41.33</v>
      </c>
      <c r="E2989">
        <v>5397903</v>
      </c>
    </row>
    <row r="2990" spans="1:5" x14ac:dyDescent="0.3">
      <c r="A2990">
        <v>41198</v>
      </c>
      <c r="B2990">
        <v>41.33</v>
      </c>
      <c r="E2990">
        <v>5658160</v>
      </c>
    </row>
    <row r="2991" spans="1:5" x14ac:dyDescent="0.3">
      <c r="A2991">
        <v>41197</v>
      </c>
      <c r="B2991">
        <v>40.89</v>
      </c>
      <c r="E2991">
        <v>12298049</v>
      </c>
    </row>
    <row r="2992" spans="1:5" x14ac:dyDescent="0.3">
      <c r="A2992">
        <v>41194</v>
      </c>
      <c r="B2992">
        <v>40.31</v>
      </c>
      <c r="E2992">
        <v>3508304</v>
      </c>
    </row>
    <row r="2993" spans="1:5" x14ac:dyDescent="0.3">
      <c r="A2993">
        <v>41193</v>
      </c>
      <c r="B2993">
        <v>40.369999999999997</v>
      </c>
      <c r="E2993">
        <v>3791824</v>
      </c>
    </row>
    <row r="2994" spans="1:5" x14ac:dyDescent="0.3">
      <c r="A2994">
        <v>41192</v>
      </c>
      <c r="B2994">
        <v>40.340000000000003</v>
      </c>
      <c r="E2994">
        <v>6180362</v>
      </c>
    </row>
    <row r="2995" spans="1:5" x14ac:dyDescent="0.3">
      <c r="A2995">
        <v>41191</v>
      </c>
      <c r="B2995">
        <v>40.64</v>
      </c>
      <c r="E2995">
        <v>6128341</v>
      </c>
    </row>
    <row r="2996" spans="1:5" x14ac:dyDescent="0.3">
      <c r="A2996">
        <v>41190</v>
      </c>
      <c r="B2996">
        <v>41.14</v>
      </c>
      <c r="E2996">
        <v>3126011</v>
      </c>
    </row>
    <row r="2997" spans="1:5" x14ac:dyDescent="0.3">
      <c r="A2997">
        <v>41187</v>
      </c>
      <c r="B2997">
        <v>41.17</v>
      </c>
      <c r="E2997">
        <v>4033473</v>
      </c>
    </row>
    <row r="2998" spans="1:5" x14ac:dyDescent="0.3">
      <c r="A2998">
        <v>41186</v>
      </c>
      <c r="B2998">
        <v>41.13</v>
      </c>
      <c r="E2998">
        <v>6372156</v>
      </c>
    </row>
    <row r="2999" spans="1:5" x14ac:dyDescent="0.3">
      <c r="A2999">
        <v>41185</v>
      </c>
      <c r="B2999">
        <v>40.880000000000003</v>
      </c>
      <c r="E2999">
        <v>5785918</v>
      </c>
    </row>
    <row r="3000" spans="1:5" x14ac:dyDescent="0.3">
      <c r="A3000">
        <v>41184</v>
      </c>
      <c r="B3000">
        <v>40.54</v>
      </c>
      <c r="E3000">
        <v>6266513</v>
      </c>
    </row>
    <row r="3001" spans="1:5" x14ac:dyDescent="0.3">
      <c r="A3001">
        <v>41183</v>
      </c>
      <c r="B3001">
        <v>40.36</v>
      </c>
      <c r="E3001">
        <v>5344459</v>
      </c>
    </row>
    <row r="3002" spans="1:5" x14ac:dyDescent="0.3">
      <c r="A3002">
        <v>41180</v>
      </c>
      <c r="B3002">
        <v>40.119999999999997</v>
      </c>
      <c r="E3002">
        <v>4719529</v>
      </c>
    </row>
    <row r="3003" spans="1:5" x14ac:dyDescent="0.3">
      <c r="A3003">
        <v>41179</v>
      </c>
      <c r="B3003">
        <v>40.295000000000002</v>
      </c>
      <c r="E3003">
        <v>3146042</v>
      </c>
    </row>
    <row r="3004" spans="1:5" x14ac:dyDescent="0.3">
      <c r="A3004">
        <v>41178</v>
      </c>
      <c r="B3004">
        <v>40.064999999999998</v>
      </c>
      <c r="E3004">
        <v>6669029</v>
      </c>
    </row>
    <row r="3005" spans="1:5" x14ac:dyDescent="0.3">
      <c r="A3005">
        <v>41177</v>
      </c>
      <c r="B3005">
        <v>40.2699</v>
      </c>
      <c r="E3005">
        <v>4965211</v>
      </c>
    </row>
    <row r="3006" spans="1:5" x14ac:dyDescent="0.3">
      <c r="A3006">
        <v>41176</v>
      </c>
      <c r="B3006">
        <v>40.299999999999997</v>
      </c>
      <c r="E3006">
        <v>6989908</v>
      </c>
    </row>
    <row r="3007" spans="1:5" x14ac:dyDescent="0.3">
      <c r="A3007">
        <v>41173</v>
      </c>
      <c r="B3007">
        <v>40.19</v>
      </c>
      <c r="E3007">
        <v>8167402</v>
      </c>
    </row>
    <row r="3008" spans="1:5" x14ac:dyDescent="0.3">
      <c r="A3008">
        <v>41172</v>
      </c>
      <c r="B3008">
        <v>40.24</v>
      </c>
      <c r="E3008">
        <v>4836470</v>
      </c>
    </row>
    <row r="3009" spans="1:5" x14ac:dyDescent="0.3">
      <c r="A3009">
        <v>41171</v>
      </c>
      <c r="B3009">
        <v>40.07</v>
      </c>
      <c r="E3009">
        <v>4891081</v>
      </c>
    </row>
    <row r="3010" spans="1:5" x14ac:dyDescent="0.3">
      <c r="A3010">
        <v>41170</v>
      </c>
      <c r="B3010">
        <v>40.03</v>
      </c>
      <c r="E3010">
        <v>3210575</v>
      </c>
    </row>
    <row r="3011" spans="1:5" x14ac:dyDescent="0.3">
      <c r="A3011">
        <v>41169</v>
      </c>
      <c r="B3011">
        <v>39.9</v>
      </c>
      <c r="E3011">
        <v>2602484</v>
      </c>
    </row>
    <row r="3012" spans="1:5" x14ac:dyDescent="0.3">
      <c r="A3012">
        <v>41166</v>
      </c>
      <c r="B3012">
        <v>39.67</v>
      </c>
      <c r="E3012">
        <v>11318608</v>
      </c>
    </row>
    <row r="3013" spans="1:5" x14ac:dyDescent="0.3">
      <c r="A3013">
        <v>41165</v>
      </c>
      <c r="B3013">
        <v>39.83</v>
      </c>
      <c r="E3013">
        <v>6849317</v>
      </c>
    </row>
    <row r="3014" spans="1:5" x14ac:dyDescent="0.3">
      <c r="A3014">
        <v>41164</v>
      </c>
      <c r="B3014">
        <v>39.43</v>
      </c>
      <c r="E3014">
        <v>2864129</v>
      </c>
    </row>
    <row r="3015" spans="1:5" x14ac:dyDescent="0.3">
      <c r="A3015">
        <v>41163</v>
      </c>
      <c r="B3015">
        <v>39.409999999999997</v>
      </c>
      <c r="E3015">
        <v>2391976</v>
      </c>
    </row>
    <row r="3016" spans="1:5" x14ac:dyDescent="0.3">
      <c r="A3016">
        <v>41162</v>
      </c>
      <c r="B3016">
        <v>39.39</v>
      </c>
      <c r="E3016">
        <v>2781239</v>
      </c>
    </row>
    <row r="3017" spans="1:5" x14ac:dyDescent="0.3">
      <c r="A3017">
        <v>41159</v>
      </c>
      <c r="B3017">
        <v>39.53</v>
      </c>
      <c r="E3017">
        <v>3980884</v>
      </c>
    </row>
    <row r="3018" spans="1:5" x14ac:dyDescent="0.3">
      <c r="A3018">
        <v>41158</v>
      </c>
      <c r="B3018">
        <v>39.549999999999997</v>
      </c>
      <c r="E3018">
        <v>5035575</v>
      </c>
    </row>
    <row r="3019" spans="1:5" x14ac:dyDescent="0.3">
      <c r="A3019">
        <v>41157</v>
      </c>
      <c r="B3019">
        <v>38.93</v>
      </c>
      <c r="E3019">
        <v>2779798</v>
      </c>
    </row>
    <row r="3020" spans="1:5" x14ac:dyDescent="0.3">
      <c r="A3020">
        <v>41156</v>
      </c>
      <c r="B3020">
        <v>38.92</v>
      </c>
      <c r="E3020">
        <v>6334389</v>
      </c>
    </row>
    <row r="3021" spans="1:5" x14ac:dyDescent="0.3">
      <c r="A3021">
        <v>41152</v>
      </c>
      <c r="B3021">
        <v>38.840000000000003</v>
      </c>
      <c r="E3021">
        <v>4666233</v>
      </c>
    </row>
    <row r="3022" spans="1:5" x14ac:dyDescent="0.3">
      <c r="A3022">
        <v>41151</v>
      </c>
      <c r="B3022">
        <v>38.72</v>
      </c>
      <c r="E3022">
        <v>3807997</v>
      </c>
    </row>
    <row r="3023" spans="1:5" x14ac:dyDescent="0.3">
      <c r="A3023">
        <v>41150</v>
      </c>
      <c r="B3023">
        <v>38.85</v>
      </c>
      <c r="E3023">
        <v>2849145</v>
      </c>
    </row>
    <row r="3024" spans="1:5" x14ac:dyDescent="0.3">
      <c r="A3024">
        <v>41149</v>
      </c>
      <c r="B3024">
        <v>38.72</v>
      </c>
      <c r="E3024">
        <v>3558889</v>
      </c>
    </row>
    <row r="3025" spans="1:5" x14ac:dyDescent="0.3">
      <c r="A3025">
        <v>41148</v>
      </c>
      <c r="B3025">
        <v>38.78</v>
      </c>
      <c r="E3025">
        <v>3610940</v>
      </c>
    </row>
    <row r="3026" spans="1:5" x14ac:dyDescent="0.3">
      <c r="A3026">
        <v>41145</v>
      </c>
      <c r="B3026">
        <v>38.74</v>
      </c>
      <c r="E3026">
        <v>5991150</v>
      </c>
    </row>
    <row r="3027" spans="1:5" x14ac:dyDescent="0.3">
      <c r="A3027">
        <v>41144</v>
      </c>
      <c r="B3027">
        <v>38.409999999999997</v>
      </c>
      <c r="E3027">
        <v>2565280</v>
      </c>
    </row>
    <row r="3028" spans="1:5" x14ac:dyDescent="0.3">
      <c r="A3028">
        <v>41143</v>
      </c>
      <c r="B3028">
        <v>38.46</v>
      </c>
      <c r="E3028">
        <v>2509774</v>
      </c>
    </row>
    <row r="3029" spans="1:5" x14ac:dyDescent="0.3">
      <c r="A3029">
        <v>41142</v>
      </c>
      <c r="B3029">
        <v>38.43</v>
      </c>
      <c r="E3029">
        <v>5663432</v>
      </c>
    </row>
    <row r="3030" spans="1:5" x14ac:dyDescent="0.3">
      <c r="A3030">
        <v>41141</v>
      </c>
      <c r="B3030">
        <v>38.56</v>
      </c>
      <c r="E3030">
        <v>4566484</v>
      </c>
    </row>
    <row r="3031" spans="1:5" x14ac:dyDescent="0.3">
      <c r="A3031">
        <v>41138</v>
      </c>
      <c r="B3031">
        <v>38.479999999999997</v>
      </c>
      <c r="E3031">
        <v>6007793</v>
      </c>
    </row>
    <row r="3032" spans="1:5" x14ac:dyDescent="0.3">
      <c r="A3032">
        <v>41137</v>
      </c>
      <c r="B3032">
        <v>38.68</v>
      </c>
      <c r="E3032">
        <v>4592765</v>
      </c>
    </row>
    <row r="3033" spans="1:5" x14ac:dyDescent="0.3">
      <c r="A3033">
        <v>41136</v>
      </c>
      <c r="B3033">
        <v>38.78</v>
      </c>
      <c r="E3033">
        <v>2294566</v>
      </c>
    </row>
    <row r="3034" spans="1:5" x14ac:dyDescent="0.3">
      <c r="A3034">
        <v>41135</v>
      </c>
      <c r="B3034">
        <v>38.69</v>
      </c>
      <c r="E3034">
        <v>2448620</v>
      </c>
    </row>
    <row r="3035" spans="1:5" x14ac:dyDescent="0.3">
      <c r="A3035">
        <v>41134</v>
      </c>
      <c r="B3035">
        <v>38.590000000000003</v>
      </c>
      <c r="E3035">
        <v>2250993</v>
      </c>
    </row>
    <row r="3036" spans="1:5" x14ac:dyDescent="0.3">
      <c r="A3036">
        <v>41131</v>
      </c>
      <c r="B3036">
        <v>38.69</v>
      </c>
      <c r="E3036">
        <v>3949057</v>
      </c>
    </row>
    <row r="3037" spans="1:5" x14ac:dyDescent="0.3">
      <c r="A3037">
        <v>41130</v>
      </c>
      <c r="B3037">
        <v>38.53</v>
      </c>
      <c r="E3037">
        <v>3110252</v>
      </c>
    </row>
    <row r="3038" spans="1:5" x14ac:dyDescent="0.3">
      <c r="A3038">
        <v>41129</v>
      </c>
      <c r="B3038">
        <v>38.549999999999997</v>
      </c>
      <c r="E3038">
        <v>3203491</v>
      </c>
    </row>
    <row r="3039" spans="1:5" x14ac:dyDescent="0.3">
      <c r="A3039">
        <v>41128</v>
      </c>
      <c r="B3039">
        <v>38.409999999999997</v>
      </c>
      <c r="E3039">
        <v>4235680</v>
      </c>
    </row>
    <row r="3040" spans="1:5" x14ac:dyDescent="0.3">
      <c r="A3040">
        <v>41127</v>
      </c>
      <c r="B3040">
        <v>38.5</v>
      </c>
      <c r="E3040">
        <v>3532248</v>
      </c>
    </row>
    <row r="3041" spans="1:5" x14ac:dyDescent="0.3">
      <c r="A3041">
        <v>41124</v>
      </c>
      <c r="B3041">
        <v>38.49</v>
      </c>
      <c r="E3041">
        <v>4462567</v>
      </c>
    </row>
    <row r="3042" spans="1:5" x14ac:dyDescent="0.3">
      <c r="A3042">
        <v>41123</v>
      </c>
      <c r="B3042">
        <v>38.04</v>
      </c>
      <c r="E3042">
        <v>5332079</v>
      </c>
    </row>
    <row r="3043" spans="1:5" x14ac:dyDescent="0.3">
      <c r="A3043">
        <v>41122</v>
      </c>
      <c r="B3043">
        <v>38.409999999999997</v>
      </c>
      <c r="E3043">
        <v>6243838</v>
      </c>
    </row>
    <row r="3044" spans="1:5" x14ac:dyDescent="0.3">
      <c r="A3044">
        <v>41121</v>
      </c>
      <c r="B3044">
        <v>38.39</v>
      </c>
      <c r="E3044">
        <v>5167020</v>
      </c>
    </row>
    <row r="3045" spans="1:5" x14ac:dyDescent="0.3">
      <c r="A3045">
        <v>41120</v>
      </c>
      <c r="B3045">
        <v>38.630000000000003</v>
      </c>
      <c r="E3045">
        <v>5215340</v>
      </c>
    </row>
    <row r="3046" spans="1:5" x14ac:dyDescent="0.3">
      <c r="A3046">
        <v>41117</v>
      </c>
      <c r="B3046">
        <v>38.83</v>
      </c>
      <c r="E3046">
        <v>6373160</v>
      </c>
    </row>
    <row r="3047" spans="1:5" x14ac:dyDescent="0.3">
      <c r="A3047">
        <v>41116</v>
      </c>
      <c r="B3047">
        <v>37.92</v>
      </c>
      <c r="E3047">
        <v>8521140</v>
      </c>
    </row>
    <row r="3048" spans="1:5" x14ac:dyDescent="0.3">
      <c r="A3048">
        <v>41115</v>
      </c>
      <c r="B3048">
        <v>37.56</v>
      </c>
      <c r="E3048">
        <v>5069047</v>
      </c>
    </row>
    <row r="3049" spans="1:5" x14ac:dyDescent="0.3">
      <c r="A3049">
        <v>41114</v>
      </c>
      <c r="B3049">
        <v>37.380000000000003</v>
      </c>
      <c r="E3049">
        <v>4431101</v>
      </c>
    </row>
    <row r="3050" spans="1:5" x14ac:dyDescent="0.3">
      <c r="A3050">
        <v>41113</v>
      </c>
      <c r="B3050">
        <v>37.799999999999997</v>
      </c>
      <c r="E3050">
        <v>4673970</v>
      </c>
    </row>
    <row r="3051" spans="1:5" x14ac:dyDescent="0.3">
      <c r="A3051">
        <v>41110</v>
      </c>
      <c r="B3051">
        <v>38.25</v>
      </c>
      <c r="E3051">
        <v>4197444</v>
      </c>
    </row>
    <row r="3052" spans="1:5" x14ac:dyDescent="0.3">
      <c r="A3052">
        <v>41109</v>
      </c>
      <c r="B3052">
        <v>38.75</v>
      </c>
      <c r="E3052">
        <v>4801770</v>
      </c>
    </row>
    <row r="3053" spans="1:5" x14ac:dyDescent="0.3">
      <c r="A3053">
        <v>41108</v>
      </c>
      <c r="B3053">
        <v>38.75</v>
      </c>
      <c r="E3053">
        <v>5748677</v>
      </c>
    </row>
    <row r="3054" spans="1:5" x14ac:dyDescent="0.3">
      <c r="A3054">
        <v>41107</v>
      </c>
      <c r="B3054">
        <v>38.69</v>
      </c>
      <c r="E3054">
        <v>6453864</v>
      </c>
    </row>
    <row r="3055" spans="1:5" x14ac:dyDescent="0.3">
      <c r="A3055">
        <v>41106</v>
      </c>
      <c r="B3055">
        <v>38.200000000000003</v>
      </c>
      <c r="E3055">
        <v>3850592</v>
      </c>
    </row>
    <row r="3056" spans="1:5" x14ac:dyDescent="0.3">
      <c r="A3056">
        <v>41103</v>
      </c>
      <c r="B3056">
        <v>38.130000000000003</v>
      </c>
      <c r="E3056">
        <v>5160964</v>
      </c>
    </row>
    <row r="3057" spans="1:5" x14ac:dyDescent="0.3">
      <c r="A3057">
        <v>41102</v>
      </c>
      <c r="B3057">
        <v>37.71</v>
      </c>
      <c r="E3057">
        <v>3999508</v>
      </c>
    </row>
    <row r="3058" spans="1:5" x14ac:dyDescent="0.3">
      <c r="A3058">
        <v>41101</v>
      </c>
      <c r="B3058">
        <v>37.619999999999997</v>
      </c>
      <c r="E3058">
        <v>6571962</v>
      </c>
    </row>
    <row r="3059" spans="1:5" x14ac:dyDescent="0.3">
      <c r="A3059">
        <v>41100</v>
      </c>
      <c r="B3059">
        <v>37.65</v>
      </c>
      <c r="E3059">
        <v>5669760</v>
      </c>
    </row>
    <row r="3060" spans="1:5" x14ac:dyDescent="0.3">
      <c r="A3060">
        <v>41099</v>
      </c>
      <c r="B3060">
        <v>37.83</v>
      </c>
      <c r="E3060">
        <v>6279535</v>
      </c>
    </row>
    <row r="3061" spans="1:5" x14ac:dyDescent="0.3">
      <c r="A3061">
        <v>41096</v>
      </c>
      <c r="B3061">
        <v>37.630000000000003</v>
      </c>
      <c r="E3061">
        <v>5904269</v>
      </c>
    </row>
    <row r="3062" spans="1:5" x14ac:dyDescent="0.3">
      <c r="A3062">
        <v>41095</v>
      </c>
      <c r="B3062">
        <v>37.880000000000003</v>
      </c>
      <c r="E3062">
        <v>3692437</v>
      </c>
    </row>
    <row r="3063" spans="1:5" x14ac:dyDescent="0.3">
      <c r="A3063">
        <v>41093</v>
      </c>
      <c r="B3063">
        <v>38.119999999999997</v>
      </c>
      <c r="E3063">
        <v>3697140</v>
      </c>
    </row>
    <row r="3064" spans="1:5" x14ac:dyDescent="0.3">
      <c r="A3064">
        <v>41092</v>
      </c>
      <c r="B3064">
        <v>38.125</v>
      </c>
      <c r="E3064">
        <v>6582544</v>
      </c>
    </row>
    <row r="3065" spans="1:5" x14ac:dyDescent="0.3">
      <c r="A3065">
        <v>41089</v>
      </c>
      <c r="B3065">
        <v>38.005000000000003</v>
      </c>
      <c r="E3065">
        <v>9551121</v>
      </c>
    </row>
    <row r="3066" spans="1:5" x14ac:dyDescent="0.3">
      <c r="A3066">
        <v>41088</v>
      </c>
      <c r="B3066">
        <v>37.299999999999997</v>
      </c>
      <c r="E3066">
        <v>12607264</v>
      </c>
    </row>
    <row r="3067" spans="1:5" x14ac:dyDescent="0.3">
      <c r="A3067">
        <v>41087</v>
      </c>
      <c r="B3067">
        <v>37.47</v>
      </c>
      <c r="E3067">
        <v>8066837</v>
      </c>
    </row>
    <row r="3068" spans="1:5" x14ac:dyDescent="0.3">
      <c r="A3068">
        <v>41086</v>
      </c>
      <c r="B3068">
        <v>37.07</v>
      </c>
      <c r="E3068">
        <v>6401509</v>
      </c>
    </row>
    <row r="3069" spans="1:5" x14ac:dyDescent="0.3">
      <c r="A3069">
        <v>41085</v>
      </c>
      <c r="B3069">
        <v>36.96</v>
      </c>
      <c r="E3069">
        <v>8618134</v>
      </c>
    </row>
    <row r="3070" spans="1:5" x14ac:dyDescent="0.3">
      <c r="A3070">
        <v>41082</v>
      </c>
      <c r="B3070">
        <v>37.414999999999999</v>
      </c>
      <c r="E3070">
        <v>4764057</v>
      </c>
    </row>
    <row r="3071" spans="1:5" x14ac:dyDescent="0.3">
      <c r="A3071">
        <v>41081</v>
      </c>
      <c r="B3071">
        <v>37.03</v>
      </c>
      <c r="E3071">
        <v>5341055</v>
      </c>
    </row>
    <row r="3072" spans="1:5" x14ac:dyDescent="0.3">
      <c r="A3072">
        <v>41080</v>
      </c>
      <c r="B3072">
        <v>37.549999999999997</v>
      </c>
      <c r="E3072">
        <v>5874291</v>
      </c>
    </row>
    <row r="3073" spans="1:5" x14ac:dyDescent="0.3">
      <c r="A3073">
        <v>41079</v>
      </c>
      <c r="B3073">
        <v>37.65</v>
      </c>
      <c r="E3073">
        <v>6074481</v>
      </c>
    </row>
    <row r="3074" spans="1:5" x14ac:dyDescent="0.3">
      <c r="A3074">
        <v>41078</v>
      </c>
      <c r="B3074">
        <v>37.31</v>
      </c>
      <c r="E3074">
        <v>7202243</v>
      </c>
    </row>
    <row r="3075" spans="1:5" x14ac:dyDescent="0.3">
      <c r="A3075">
        <v>41075</v>
      </c>
      <c r="B3075">
        <v>37.06</v>
      </c>
      <c r="E3075">
        <v>7422606</v>
      </c>
    </row>
    <row r="3076" spans="1:5" x14ac:dyDescent="0.3">
      <c r="A3076">
        <v>41074</v>
      </c>
      <c r="B3076">
        <v>37.119999999999997</v>
      </c>
      <c r="E3076">
        <v>14048389</v>
      </c>
    </row>
    <row r="3077" spans="1:5" x14ac:dyDescent="0.3">
      <c r="A3077">
        <v>41073</v>
      </c>
      <c r="B3077">
        <v>36.57</v>
      </c>
      <c r="E3077">
        <v>15158934</v>
      </c>
    </row>
    <row r="3078" spans="1:5" x14ac:dyDescent="0.3">
      <c r="A3078">
        <v>41072</v>
      </c>
      <c r="B3078">
        <v>36.61</v>
      </c>
      <c r="E3078">
        <v>8853920</v>
      </c>
    </row>
    <row r="3079" spans="1:5" x14ac:dyDescent="0.3">
      <c r="A3079">
        <v>41071</v>
      </c>
      <c r="B3079">
        <v>36.270000000000003</v>
      </c>
      <c r="E3079">
        <v>7851484</v>
      </c>
    </row>
    <row r="3080" spans="1:5" x14ac:dyDescent="0.3">
      <c r="A3080">
        <v>41068</v>
      </c>
      <c r="B3080">
        <v>36.590000000000003</v>
      </c>
      <c r="E3080">
        <v>5226235</v>
      </c>
    </row>
    <row r="3081" spans="1:5" x14ac:dyDescent="0.3">
      <c r="A3081">
        <v>41067</v>
      </c>
      <c r="B3081">
        <v>36.369999999999997</v>
      </c>
      <c r="E3081">
        <v>7312652</v>
      </c>
    </row>
    <row r="3082" spans="1:5" x14ac:dyDescent="0.3">
      <c r="A3082">
        <v>41066</v>
      </c>
      <c r="B3082">
        <v>36.35</v>
      </c>
      <c r="E3082">
        <v>8536378</v>
      </c>
    </row>
    <row r="3083" spans="1:5" x14ac:dyDescent="0.3">
      <c r="A3083">
        <v>41065</v>
      </c>
      <c r="B3083">
        <v>35.79</v>
      </c>
      <c r="E3083">
        <v>7621864</v>
      </c>
    </row>
    <row r="3084" spans="1:5" x14ac:dyDescent="0.3">
      <c r="A3084">
        <v>41064</v>
      </c>
      <c r="B3084">
        <v>35.590000000000003</v>
      </c>
      <c r="E3084">
        <v>5566744</v>
      </c>
    </row>
    <row r="3085" spans="1:5" x14ac:dyDescent="0.3">
      <c r="A3085">
        <v>41061</v>
      </c>
      <c r="B3085">
        <v>35.51</v>
      </c>
      <c r="E3085">
        <v>10556685</v>
      </c>
    </row>
    <row r="3086" spans="1:5" x14ac:dyDescent="0.3">
      <c r="A3086">
        <v>41060</v>
      </c>
      <c r="B3086">
        <v>36.15</v>
      </c>
      <c r="E3086">
        <v>4766290</v>
      </c>
    </row>
    <row r="3087" spans="1:5" x14ac:dyDescent="0.3">
      <c r="A3087">
        <v>41059</v>
      </c>
      <c r="B3087">
        <v>36.33</v>
      </c>
      <c r="E3087">
        <v>3818102</v>
      </c>
    </row>
    <row r="3088" spans="1:5" x14ac:dyDescent="0.3">
      <c r="A3088">
        <v>41058</v>
      </c>
      <c r="B3088">
        <v>36.54</v>
      </c>
      <c r="E3088">
        <v>9650042</v>
      </c>
    </row>
    <row r="3089" spans="1:5" x14ac:dyDescent="0.3">
      <c r="A3089">
        <v>41054</v>
      </c>
      <c r="B3089">
        <v>36.42</v>
      </c>
      <c r="E3089">
        <v>3065789</v>
      </c>
    </row>
    <row r="3090" spans="1:5" x14ac:dyDescent="0.3">
      <c r="A3090">
        <v>41053</v>
      </c>
      <c r="B3090">
        <v>36.51</v>
      </c>
      <c r="E3090">
        <v>6592327</v>
      </c>
    </row>
    <row r="3091" spans="1:5" x14ac:dyDescent="0.3">
      <c r="A3091">
        <v>41052</v>
      </c>
      <c r="B3091">
        <v>36.159999999999997</v>
      </c>
      <c r="E3091">
        <v>6769768</v>
      </c>
    </row>
    <row r="3092" spans="1:5" x14ac:dyDescent="0.3">
      <c r="A3092">
        <v>41051</v>
      </c>
      <c r="B3092">
        <v>36.32</v>
      </c>
      <c r="E3092">
        <v>5614344</v>
      </c>
    </row>
    <row r="3093" spans="1:5" x14ac:dyDescent="0.3">
      <c r="A3093">
        <v>41050</v>
      </c>
      <c r="B3093">
        <v>36.42</v>
      </c>
      <c r="E3093">
        <v>7835830</v>
      </c>
    </row>
    <row r="3094" spans="1:5" x14ac:dyDescent="0.3">
      <c r="A3094">
        <v>41047</v>
      </c>
      <c r="B3094">
        <v>36.07</v>
      </c>
      <c r="E3094">
        <v>6830625</v>
      </c>
    </row>
    <row r="3095" spans="1:5" x14ac:dyDescent="0.3">
      <c r="A3095">
        <v>41046</v>
      </c>
      <c r="B3095">
        <v>36.39</v>
      </c>
      <c r="E3095">
        <v>5766802</v>
      </c>
    </row>
    <row r="3096" spans="1:5" x14ac:dyDescent="0.3">
      <c r="A3096">
        <v>41045</v>
      </c>
      <c r="B3096">
        <v>36.729999999999997</v>
      </c>
      <c r="E3096">
        <v>6770622</v>
      </c>
    </row>
    <row r="3097" spans="1:5" x14ac:dyDescent="0.3">
      <c r="A3097">
        <v>41044</v>
      </c>
      <c r="B3097">
        <v>36.67</v>
      </c>
      <c r="E3097">
        <v>5206145</v>
      </c>
    </row>
    <row r="3098" spans="1:5" x14ac:dyDescent="0.3">
      <c r="A3098">
        <v>41043</v>
      </c>
      <c r="B3098">
        <v>36.89</v>
      </c>
      <c r="E3098">
        <v>8433738</v>
      </c>
    </row>
    <row r="3099" spans="1:5" x14ac:dyDescent="0.3">
      <c r="A3099">
        <v>41040</v>
      </c>
      <c r="B3099">
        <v>37.01</v>
      </c>
      <c r="E3099">
        <v>3514116</v>
      </c>
    </row>
    <row r="3100" spans="1:5" x14ac:dyDescent="0.3">
      <c r="A3100">
        <v>41039</v>
      </c>
      <c r="B3100">
        <v>37.049999999999997</v>
      </c>
      <c r="E3100">
        <v>3401534</v>
      </c>
    </row>
    <row r="3101" spans="1:5" x14ac:dyDescent="0.3">
      <c r="A3101">
        <v>41038</v>
      </c>
      <c r="B3101">
        <v>36.79</v>
      </c>
      <c r="E3101">
        <v>8694811</v>
      </c>
    </row>
    <row r="3102" spans="1:5" x14ac:dyDescent="0.3">
      <c r="A3102">
        <v>41037</v>
      </c>
      <c r="B3102">
        <v>37.04</v>
      </c>
      <c r="E3102">
        <v>3984408</v>
      </c>
    </row>
    <row r="3103" spans="1:5" x14ac:dyDescent="0.3">
      <c r="A3103">
        <v>41036</v>
      </c>
      <c r="B3103">
        <v>37.03</v>
      </c>
      <c r="E3103">
        <v>5690190</v>
      </c>
    </row>
    <row r="3104" spans="1:5" x14ac:dyDescent="0.3">
      <c r="A3104">
        <v>41033</v>
      </c>
      <c r="B3104">
        <v>36.950000000000003</v>
      </c>
      <c r="E3104">
        <v>4886358</v>
      </c>
    </row>
    <row r="3105" spans="1:5" x14ac:dyDescent="0.3">
      <c r="A3105">
        <v>41032</v>
      </c>
      <c r="B3105">
        <v>37.44</v>
      </c>
      <c r="E3105">
        <v>3297100</v>
      </c>
    </row>
    <row r="3106" spans="1:5" x14ac:dyDescent="0.3">
      <c r="A3106">
        <v>41031</v>
      </c>
      <c r="B3106">
        <v>37.58</v>
      </c>
      <c r="E3106">
        <v>2863251</v>
      </c>
    </row>
    <row r="3107" spans="1:5" x14ac:dyDescent="0.3">
      <c r="A3107">
        <v>41030</v>
      </c>
      <c r="B3107">
        <v>37.65</v>
      </c>
      <c r="E3107">
        <v>5532509</v>
      </c>
    </row>
    <row r="3108" spans="1:5" x14ac:dyDescent="0.3">
      <c r="A3108">
        <v>41029</v>
      </c>
      <c r="B3108">
        <v>37.51</v>
      </c>
      <c r="E3108">
        <v>4775087</v>
      </c>
    </row>
    <row r="3109" spans="1:5" x14ac:dyDescent="0.3">
      <c r="A3109">
        <v>41026</v>
      </c>
      <c r="B3109">
        <v>37.53</v>
      </c>
      <c r="E3109">
        <v>3619547</v>
      </c>
    </row>
    <row r="3110" spans="1:5" x14ac:dyDescent="0.3">
      <c r="A3110">
        <v>41025</v>
      </c>
      <c r="B3110">
        <v>37.51</v>
      </c>
      <c r="E3110">
        <v>5472670</v>
      </c>
    </row>
    <row r="3111" spans="1:5" x14ac:dyDescent="0.3">
      <c r="A3111">
        <v>41024</v>
      </c>
      <c r="B3111">
        <v>37.520000000000003</v>
      </c>
      <c r="E3111">
        <v>6216388</v>
      </c>
    </row>
    <row r="3112" spans="1:5" x14ac:dyDescent="0.3">
      <c r="A3112">
        <v>41023</v>
      </c>
      <c r="B3112">
        <v>37.130000000000003</v>
      </c>
      <c r="E3112">
        <v>2971108</v>
      </c>
    </row>
    <row r="3113" spans="1:5" x14ac:dyDescent="0.3">
      <c r="A3113">
        <v>41022</v>
      </c>
      <c r="B3113">
        <v>37</v>
      </c>
      <c r="E3113">
        <v>4906722</v>
      </c>
    </row>
    <row r="3114" spans="1:5" x14ac:dyDescent="0.3">
      <c r="A3114">
        <v>41019</v>
      </c>
      <c r="B3114">
        <v>37.29</v>
      </c>
      <c r="E3114">
        <v>5714547</v>
      </c>
    </row>
    <row r="3115" spans="1:5" x14ac:dyDescent="0.3">
      <c r="A3115">
        <v>41018</v>
      </c>
      <c r="B3115">
        <v>37.090000000000003</v>
      </c>
      <c r="E3115">
        <v>9542746</v>
      </c>
    </row>
    <row r="3116" spans="1:5" x14ac:dyDescent="0.3">
      <c r="A3116">
        <v>41017</v>
      </c>
      <c r="B3116">
        <v>37.01</v>
      </c>
      <c r="E3116">
        <v>4080229</v>
      </c>
    </row>
    <row r="3117" spans="1:5" x14ac:dyDescent="0.3">
      <c r="A3117">
        <v>41016</v>
      </c>
      <c r="B3117">
        <v>37.130000000000003</v>
      </c>
      <c r="E3117">
        <v>4194637</v>
      </c>
    </row>
    <row r="3118" spans="1:5" x14ac:dyDescent="0.3">
      <c r="A3118">
        <v>41015</v>
      </c>
      <c r="B3118">
        <v>36.590000000000003</v>
      </c>
      <c r="E3118">
        <v>7243205</v>
      </c>
    </row>
    <row r="3119" spans="1:5" x14ac:dyDescent="0.3">
      <c r="A3119">
        <v>41012</v>
      </c>
      <c r="B3119">
        <v>36.58</v>
      </c>
      <c r="E3119">
        <v>4560677</v>
      </c>
    </row>
    <row r="3120" spans="1:5" x14ac:dyDescent="0.3">
      <c r="A3120">
        <v>41011</v>
      </c>
      <c r="B3120">
        <v>36.950000000000003</v>
      </c>
      <c r="E3120">
        <v>4721876</v>
      </c>
    </row>
    <row r="3121" spans="1:5" x14ac:dyDescent="0.3">
      <c r="A3121">
        <v>41010</v>
      </c>
      <c r="B3121">
        <v>36.75</v>
      </c>
      <c r="E3121">
        <v>3793531</v>
      </c>
    </row>
    <row r="3122" spans="1:5" x14ac:dyDescent="0.3">
      <c r="A3122">
        <v>41009</v>
      </c>
      <c r="B3122">
        <v>36.619999999999997</v>
      </c>
      <c r="E3122">
        <v>6500192</v>
      </c>
    </row>
    <row r="3123" spans="1:5" x14ac:dyDescent="0.3">
      <c r="A3123">
        <v>41008</v>
      </c>
      <c r="B3123">
        <v>37.04</v>
      </c>
      <c r="E3123">
        <v>3188564</v>
      </c>
    </row>
    <row r="3124" spans="1:5" x14ac:dyDescent="0.3">
      <c r="A3124">
        <v>41004</v>
      </c>
      <c r="B3124">
        <v>37.51</v>
      </c>
      <c r="E3124">
        <v>3536294</v>
      </c>
    </row>
    <row r="3125" spans="1:5" x14ac:dyDescent="0.3">
      <c r="A3125">
        <v>41003</v>
      </c>
      <c r="B3125">
        <v>37.515000000000001</v>
      </c>
      <c r="E3125">
        <v>7096895</v>
      </c>
    </row>
    <row r="3126" spans="1:5" x14ac:dyDescent="0.3">
      <c r="A3126">
        <v>41002</v>
      </c>
      <c r="B3126">
        <v>37.72</v>
      </c>
      <c r="E3126">
        <v>8863069</v>
      </c>
    </row>
    <row r="3127" spans="1:5" x14ac:dyDescent="0.3">
      <c r="A3127">
        <v>41001</v>
      </c>
      <c r="B3127">
        <v>37.74</v>
      </c>
      <c r="E3127">
        <v>10149189</v>
      </c>
    </row>
    <row r="3128" spans="1:5" x14ac:dyDescent="0.3">
      <c r="A3128">
        <v>40998</v>
      </c>
      <c r="B3128">
        <v>37.61</v>
      </c>
      <c r="E3128">
        <v>7242821</v>
      </c>
    </row>
    <row r="3129" spans="1:5" x14ac:dyDescent="0.3">
      <c r="A3129">
        <v>40997</v>
      </c>
      <c r="B3129">
        <v>37.33</v>
      </c>
      <c r="E3129">
        <v>8620651</v>
      </c>
    </row>
    <row r="3130" spans="1:5" x14ac:dyDescent="0.3">
      <c r="A3130">
        <v>40996</v>
      </c>
      <c r="B3130">
        <v>37.25</v>
      </c>
      <c r="E3130">
        <v>8930585</v>
      </c>
    </row>
    <row r="3131" spans="1:5" x14ac:dyDescent="0.3">
      <c r="A3131">
        <v>40995</v>
      </c>
      <c r="B3131">
        <v>37.33</v>
      </c>
      <c r="E3131">
        <v>5334958</v>
      </c>
    </row>
    <row r="3132" spans="1:5" x14ac:dyDescent="0.3">
      <c r="A3132">
        <v>40994</v>
      </c>
      <c r="B3132">
        <v>37.26</v>
      </c>
      <c r="E3132">
        <v>9504577</v>
      </c>
    </row>
    <row r="3133" spans="1:5" x14ac:dyDescent="0.3">
      <c r="A3133">
        <v>40991</v>
      </c>
      <c r="B3133">
        <v>36.619999999999997</v>
      </c>
      <c r="E3133">
        <v>2760532</v>
      </c>
    </row>
    <row r="3134" spans="1:5" x14ac:dyDescent="0.3">
      <c r="A3134">
        <v>40990</v>
      </c>
      <c r="B3134">
        <v>36.51</v>
      </c>
      <c r="E3134">
        <v>4888194</v>
      </c>
    </row>
    <row r="3135" spans="1:5" x14ac:dyDescent="0.3">
      <c r="A3135">
        <v>40989</v>
      </c>
      <c r="B3135">
        <v>36.634999999999998</v>
      </c>
      <c r="E3135">
        <v>3717857</v>
      </c>
    </row>
    <row r="3136" spans="1:5" x14ac:dyDescent="0.3">
      <c r="A3136">
        <v>40988</v>
      </c>
      <c r="B3136">
        <v>36.65</v>
      </c>
      <c r="E3136">
        <v>2980582</v>
      </c>
    </row>
    <row r="3137" spans="1:5" x14ac:dyDescent="0.3">
      <c r="A3137">
        <v>40987</v>
      </c>
      <c r="B3137">
        <v>36.840000000000003</v>
      </c>
      <c r="E3137">
        <v>4130750</v>
      </c>
    </row>
    <row r="3138" spans="1:5" x14ac:dyDescent="0.3">
      <c r="A3138">
        <v>40984</v>
      </c>
      <c r="B3138">
        <v>36.85</v>
      </c>
      <c r="E3138">
        <v>4000270</v>
      </c>
    </row>
    <row r="3139" spans="1:5" x14ac:dyDescent="0.3">
      <c r="A3139">
        <v>40983</v>
      </c>
      <c r="B3139">
        <v>37.04</v>
      </c>
      <c r="E3139">
        <v>3819861</v>
      </c>
    </row>
    <row r="3140" spans="1:5" x14ac:dyDescent="0.3">
      <c r="A3140">
        <v>40982</v>
      </c>
      <c r="B3140">
        <v>36.979999999999997</v>
      </c>
      <c r="E3140">
        <v>6216971</v>
      </c>
    </row>
    <row r="3141" spans="1:5" x14ac:dyDescent="0.3">
      <c r="A3141">
        <v>40981</v>
      </c>
      <c r="B3141">
        <v>36.99</v>
      </c>
      <c r="E3141">
        <v>7159385</v>
      </c>
    </row>
    <row r="3142" spans="1:5" x14ac:dyDescent="0.3">
      <c r="A3142">
        <v>40980</v>
      </c>
      <c r="B3142">
        <v>36.47</v>
      </c>
      <c r="E3142">
        <v>2426577</v>
      </c>
    </row>
    <row r="3143" spans="1:5" x14ac:dyDescent="0.3">
      <c r="A3143">
        <v>40977</v>
      </c>
      <c r="B3143">
        <v>36.47</v>
      </c>
      <c r="E3143">
        <v>4698178</v>
      </c>
    </row>
    <row r="3144" spans="1:5" x14ac:dyDescent="0.3">
      <c r="A3144">
        <v>40976</v>
      </c>
      <c r="B3144">
        <v>36.32</v>
      </c>
      <c r="E3144">
        <v>4186388</v>
      </c>
    </row>
    <row r="3145" spans="1:5" x14ac:dyDescent="0.3">
      <c r="A3145">
        <v>40975</v>
      </c>
      <c r="B3145">
        <v>35.92</v>
      </c>
      <c r="E3145">
        <v>4343107</v>
      </c>
    </row>
    <row r="3146" spans="1:5" x14ac:dyDescent="0.3">
      <c r="A3146">
        <v>40974</v>
      </c>
      <c r="B3146">
        <v>35.76</v>
      </c>
      <c r="E3146">
        <v>4315935</v>
      </c>
    </row>
    <row r="3147" spans="1:5" x14ac:dyDescent="0.3">
      <c r="A3147">
        <v>40973</v>
      </c>
      <c r="B3147">
        <v>36.229999999999997</v>
      </c>
      <c r="E3147">
        <v>3395746</v>
      </c>
    </row>
    <row r="3148" spans="1:5" x14ac:dyDescent="0.3">
      <c r="A3148">
        <v>40970</v>
      </c>
      <c r="B3148">
        <v>36.31</v>
      </c>
      <c r="E3148">
        <v>3602672</v>
      </c>
    </row>
    <row r="3149" spans="1:5" x14ac:dyDescent="0.3">
      <c r="A3149">
        <v>40969</v>
      </c>
      <c r="B3149">
        <v>36.369999999999997</v>
      </c>
      <c r="E3149">
        <v>6014044</v>
      </c>
    </row>
    <row r="3150" spans="1:5" x14ac:dyDescent="0.3">
      <c r="A3150">
        <v>40968</v>
      </c>
      <c r="B3150">
        <v>36.18</v>
      </c>
      <c r="E3150">
        <v>6353827</v>
      </c>
    </row>
    <row r="3151" spans="1:5" x14ac:dyDescent="0.3">
      <c r="A3151">
        <v>40967</v>
      </c>
      <c r="B3151">
        <v>36.4</v>
      </c>
      <c r="E3151">
        <v>4370212</v>
      </c>
    </row>
    <row r="3152" spans="1:5" x14ac:dyDescent="0.3">
      <c r="A3152">
        <v>40966</v>
      </c>
      <c r="B3152">
        <v>36.26</v>
      </c>
      <c r="E3152">
        <v>9274065</v>
      </c>
    </row>
    <row r="3153" spans="1:5" x14ac:dyDescent="0.3">
      <c r="A3153">
        <v>40963</v>
      </c>
      <c r="B3153">
        <v>36.19</v>
      </c>
      <c r="E3153">
        <v>7647137</v>
      </c>
    </row>
    <row r="3154" spans="1:5" x14ac:dyDescent="0.3">
      <c r="A3154">
        <v>40962</v>
      </c>
      <c r="B3154">
        <v>36.01</v>
      </c>
      <c r="E3154">
        <v>3551574</v>
      </c>
    </row>
    <row r="3155" spans="1:5" x14ac:dyDescent="0.3">
      <c r="A3155">
        <v>40961</v>
      </c>
      <c r="B3155">
        <v>35.979999999999997</v>
      </c>
      <c r="E3155">
        <v>4212267</v>
      </c>
    </row>
    <row r="3156" spans="1:5" x14ac:dyDescent="0.3">
      <c r="A3156">
        <v>40960</v>
      </c>
      <c r="B3156">
        <v>35.979999999999997</v>
      </c>
      <c r="E3156">
        <v>7076975</v>
      </c>
    </row>
    <row r="3157" spans="1:5" x14ac:dyDescent="0.3">
      <c r="A3157">
        <v>40956</v>
      </c>
      <c r="B3157">
        <v>36.24</v>
      </c>
      <c r="E3157">
        <v>4532294</v>
      </c>
    </row>
    <row r="3158" spans="1:5" x14ac:dyDescent="0.3">
      <c r="A3158">
        <v>40955</v>
      </c>
      <c r="B3158">
        <v>36.36</v>
      </c>
      <c r="E3158">
        <v>5059891</v>
      </c>
    </row>
    <row r="3159" spans="1:5" x14ac:dyDescent="0.3">
      <c r="A3159">
        <v>40954</v>
      </c>
      <c r="B3159">
        <v>36.159999999999997</v>
      </c>
      <c r="E3159">
        <v>5725264</v>
      </c>
    </row>
    <row r="3160" spans="1:5" x14ac:dyDescent="0.3">
      <c r="A3160">
        <v>40953</v>
      </c>
      <c r="B3160">
        <v>36.229999999999997</v>
      </c>
      <c r="E3160">
        <v>4253103</v>
      </c>
    </row>
    <row r="3161" spans="1:5" x14ac:dyDescent="0.3">
      <c r="A3161">
        <v>40952</v>
      </c>
      <c r="B3161">
        <v>36.08</v>
      </c>
      <c r="E3161">
        <v>5493762</v>
      </c>
    </row>
    <row r="3162" spans="1:5" x14ac:dyDescent="0.3">
      <c r="A3162">
        <v>40949</v>
      </c>
      <c r="B3162">
        <v>35.81</v>
      </c>
      <c r="E3162">
        <v>3648007</v>
      </c>
    </row>
    <row r="3163" spans="1:5" x14ac:dyDescent="0.3">
      <c r="A3163">
        <v>40948</v>
      </c>
      <c r="B3163">
        <v>35.96</v>
      </c>
      <c r="E3163">
        <v>6164476</v>
      </c>
    </row>
    <row r="3164" spans="1:5" x14ac:dyDescent="0.3">
      <c r="A3164">
        <v>40947</v>
      </c>
      <c r="B3164">
        <v>36.15</v>
      </c>
      <c r="E3164">
        <v>4758290</v>
      </c>
    </row>
    <row r="3165" spans="1:5" x14ac:dyDescent="0.3">
      <c r="A3165">
        <v>40946</v>
      </c>
      <c r="B3165">
        <v>36.15</v>
      </c>
      <c r="E3165">
        <v>3442136</v>
      </c>
    </row>
    <row r="3166" spans="1:5" x14ac:dyDescent="0.3">
      <c r="A3166">
        <v>40945</v>
      </c>
      <c r="B3166">
        <v>36.020000000000003</v>
      </c>
      <c r="E3166">
        <v>4095364</v>
      </c>
    </row>
    <row r="3167" spans="1:5" x14ac:dyDescent="0.3">
      <c r="A3167">
        <v>40942</v>
      </c>
      <c r="B3167">
        <v>36.22</v>
      </c>
      <c r="E3167">
        <v>8292409</v>
      </c>
    </row>
    <row r="3168" spans="1:5" x14ac:dyDescent="0.3">
      <c r="A3168">
        <v>40941</v>
      </c>
      <c r="B3168">
        <v>36.01</v>
      </c>
      <c r="E3168">
        <v>5953322</v>
      </c>
    </row>
    <row r="3169" spans="1:5" x14ac:dyDescent="0.3">
      <c r="A3169">
        <v>40940</v>
      </c>
      <c r="B3169">
        <v>36.15</v>
      </c>
      <c r="E3169">
        <v>13009192</v>
      </c>
    </row>
    <row r="3170" spans="1:5" x14ac:dyDescent="0.3">
      <c r="A3170">
        <v>40939</v>
      </c>
      <c r="B3170">
        <v>35.799999999999997</v>
      </c>
      <c r="E3170">
        <v>7538662</v>
      </c>
    </row>
    <row r="3171" spans="1:5" x14ac:dyDescent="0.3">
      <c r="A3171">
        <v>40938</v>
      </c>
      <c r="B3171">
        <v>35.770000000000003</v>
      </c>
      <c r="E3171">
        <v>5297788</v>
      </c>
    </row>
    <row r="3172" spans="1:5" x14ac:dyDescent="0.3">
      <c r="A3172">
        <v>40935</v>
      </c>
      <c r="B3172">
        <v>35.82</v>
      </c>
      <c r="E3172">
        <v>3500667</v>
      </c>
    </row>
    <row r="3173" spans="1:5" x14ac:dyDescent="0.3">
      <c r="A3173">
        <v>40934</v>
      </c>
      <c r="B3173">
        <v>35.799999999999997</v>
      </c>
      <c r="E3173">
        <v>5074496</v>
      </c>
    </row>
    <row r="3174" spans="1:5" x14ac:dyDescent="0.3">
      <c r="A3174">
        <v>40933</v>
      </c>
      <c r="B3174">
        <v>35.96</v>
      </c>
      <c r="E3174">
        <v>6827190</v>
      </c>
    </row>
    <row r="3175" spans="1:5" x14ac:dyDescent="0.3">
      <c r="A3175">
        <v>40932</v>
      </c>
      <c r="B3175">
        <v>35.700000000000003</v>
      </c>
      <c r="E3175">
        <v>4382133</v>
      </c>
    </row>
    <row r="3176" spans="1:5" x14ac:dyDescent="0.3">
      <c r="A3176">
        <v>40931</v>
      </c>
      <c r="B3176">
        <v>35.69</v>
      </c>
      <c r="E3176">
        <v>5658175</v>
      </c>
    </row>
    <row r="3177" spans="1:5" x14ac:dyDescent="0.3">
      <c r="A3177">
        <v>40928</v>
      </c>
      <c r="B3177">
        <v>35.85</v>
      </c>
      <c r="E3177">
        <v>7768838</v>
      </c>
    </row>
    <row r="3178" spans="1:5" x14ac:dyDescent="0.3">
      <c r="A3178">
        <v>40927</v>
      </c>
      <c r="B3178">
        <v>35.85</v>
      </c>
      <c r="E3178">
        <v>4447515</v>
      </c>
    </row>
    <row r="3179" spans="1:5" x14ac:dyDescent="0.3">
      <c r="A3179">
        <v>40926</v>
      </c>
      <c r="B3179">
        <v>35.85</v>
      </c>
      <c r="E3179">
        <v>6940372</v>
      </c>
    </row>
    <row r="3180" spans="1:5" x14ac:dyDescent="0.3">
      <c r="A3180">
        <v>40925</v>
      </c>
      <c r="B3180">
        <v>35.65</v>
      </c>
      <c r="E3180">
        <v>5792817</v>
      </c>
    </row>
    <row r="3181" spans="1:5" x14ac:dyDescent="0.3">
      <c r="A3181">
        <v>40921</v>
      </c>
      <c r="B3181">
        <v>35.43</v>
      </c>
      <c r="E3181">
        <v>4826746</v>
      </c>
    </row>
    <row r="3182" spans="1:5" x14ac:dyDescent="0.3">
      <c r="A3182">
        <v>40920</v>
      </c>
      <c r="B3182">
        <v>35.590000000000003</v>
      </c>
      <c r="E3182">
        <v>3409115</v>
      </c>
    </row>
    <row r="3183" spans="1:5" x14ac:dyDescent="0.3">
      <c r="A3183">
        <v>40919</v>
      </c>
      <c r="B3183">
        <v>35.479999999999997</v>
      </c>
      <c r="E3183">
        <v>3500955</v>
      </c>
    </row>
    <row r="3184" spans="1:5" x14ac:dyDescent="0.3">
      <c r="A3184">
        <v>40918</v>
      </c>
      <c r="B3184">
        <v>35.450000000000003</v>
      </c>
      <c r="E3184">
        <v>7122237</v>
      </c>
    </row>
    <row r="3185" spans="1:5" x14ac:dyDescent="0.3">
      <c r="A3185">
        <v>40917</v>
      </c>
      <c r="B3185">
        <v>35.19</v>
      </c>
      <c r="E3185">
        <v>10695298</v>
      </c>
    </row>
    <row r="3186" spans="1:5" x14ac:dyDescent="0.3">
      <c r="A3186">
        <v>40914</v>
      </c>
      <c r="B3186">
        <v>35.130000000000003</v>
      </c>
      <c r="E3186">
        <v>6762440</v>
      </c>
    </row>
    <row r="3187" spans="1:5" x14ac:dyDescent="0.3">
      <c r="A3187">
        <v>40913</v>
      </c>
      <c r="B3187">
        <v>35.07</v>
      </c>
      <c r="E3187">
        <v>5939682</v>
      </c>
    </row>
    <row r="3188" spans="1:5" x14ac:dyDescent="0.3">
      <c r="A3188">
        <v>40912</v>
      </c>
      <c r="B3188">
        <v>34.97</v>
      </c>
      <c r="E3188">
        <v>6173983</v>
      </c>
    </row>
    <row r="3189" spans="1:5" x14ac:dyDescent="0.3">
      <c r="A3189">
        <v>40911</v>
      </c>
      <c r="B3189">
        <v>35.14</v>
      </c>
      <c r="E3189">
        <v>18864221</v>
      </c>
    </row>
    <row r="3190" spans="1:5" x14ac:dyDescent="0.3">
      <c r="A3190">
        <v>40907</v>
      </c>
      <c r="B3190">
        <v>34.69</v>
      </c>
      <c r="E3190">
        <v>2711530</v>
      </c>
    </row>
    <row r="3191" spans="1:5" x14ac:dyDescent="0.3">
      <c r="A3191">
        <v>40906</v>
      </c>
      <c r="B3191">
        <v>34.75</v>
      </c>
      <c r="E3191">
        <v>4775363</v>
      </c>
    </row>
    <row r="3192" spans="1:5" x14ac:dyDescent="0.3">
      <c r="A3192">
        <v>40905</v>
      </c>
      <c r="B3192">
        <v>34.5</v>
      </c>
      <c r="E3192">
        <v>5908161</v>
      </c>
    </row>
    <row r="3193" spans="1:5" x14ac:dyDescent="0.3">
      <c r="A3193">
        <v>40904</v>
      </c>
      <c r="B3193">
        <v>34.880000000000003</v>
      </c>
      <c r="E3193">
        <v>2224070</v>
      </c>
    </row>
    <row r="3194" spans="1:5" x14ac:dyDescent="0.3">
      <c r="A3194">
        <v>40900</v>
      </c>
      <c r="B3194">
        <v>34.799999999999997</v>
      </c>
      <c r="E3194">
        <v>2240243</v>
      </c>
    </row>
    <row r="3195" spans="1:5" x14ac:dyDescent="0.3">
      <c r="A3195">
        <v>40899</v>
      </c>
      <c r="B3195">
        <v>34.575000000000003</v>
      </c>
      <c r="E3195">
        <v>3699830</v>
      </c>
    </row>
    <row r="3196" spans="1:5" x14ac:dyDescent="0.3">
      <c r="A3196">
        <v>40898</v>
      </c>
      <c r="B3196">
        <v>34.33</v>
      </c>
      <c r="E3196">
        <v>5196890</v>
      </c>
    </row>
    <row r="3197" spans="1:5" x14ac:dyDescent="0.3">
      <c r="A3197">
        <v>40897</v>
      </c>
      <c r="B3197">
        <v>34.11</v>
      </c>
      <c r="E3197">
        <v>5208816</v>
      </c>
    </row>
    <row r="3198" spans="1:5" x14ac:dyDescent="0.3">
      <c r="A3198">
        <v>40896</v>
      </c>
      <c r="B3198">
        <v>33.409999999999997</v>
      </c>
      <c r="E3198">
        <v>4601638</v>
      </c>
    </row>
    <row r="3199" spans="1:5" x14ac:dyDescent="0.3">
      <c r="A3199">
        <v>40893</v>
      </c>
      <c r="B3199">
        <v>33.409999999999997</v>
      </c>
      <c r="E3199">
        <v>5777223</v>
      </c>
    </row>
    <row r="3200" spans="1:5" x14ac:dyDescent="0.3">
      <c r="A3200">
        <v>40892</v>
      </c>
      <c r="B3200">
        <v>33.71</v>
      </c>
      <c r="E3200">
        <v>6535291</v>
      </c>
    </row>
    <row r="3201" spans="1:5" x14ac:dyDescent="0.3">
      <c r="A3201">
        <v>40891</v>
      </c>
      <c r="B3201">
        <v>33.340000000000003</v>
      </c>
      <c r="E3201">
        <v>5186732</v>
      </c>
    </row>
    <row r="3202" spans="1:5" x14ac:dyDescent="0.3">
      <c r="A3202">
        <v>40890</v>
      </c>
      <c r="B3202">
        <v>33.36</v>
      </c>
      <c r="E3202">
        <v>5022818</v>
      </c>
    </row>
    <row r="3203" spans="1:5" x14ac:dyDescent="0.3">
      <c r="A3203">
        <v>40889</v>
      </c>
      <c r="B3203">
        <v>33.42</v>
      </c>
      <c r="E3203">
        <v>5421451</v>
      </c>
    </row>
    <row r="3204" spans="1:5" x14ac:dyDescent="0.3">
      <c r="A3204">
        <v>40886</v>
      </c>
      <c r="B3204">
        <v>33.82</v>
      </c>
      <c r="E3204">
        <v>5606006</v>
      </c>
    </row>
    <row r="3205" spans="1:5" x14ac:dyDescent="0.3">
      <c r="A3205">
        <v>40885</v>
      </c>
      <c r="B3205">
        <v>33.33</v>
      </c>
      <c r="E3205">
        <v>7784509</v>
      </c>
    </row>
    <row r="3206" spans="1:5" x14ac:dyDescent="0.3">
      <c r="A3206">
        <v>40884</v>
      </c>
      <c r="B3206">
        <v>33.96</v>
      </c>
      <c r="E3206">
        <v>6479719</v>
      </c>
    </row>
    <row r="3207" spans="1:5" x14ac:dyDescent="0.3">
      <c r="A3207">
        <v>40883</v>
      </c>
      <c r="B3207">
        <v>33.71</v>
      </c>
      <c r="E3207">
        <v>5064387</v>
      </c>
    </row>
    <row r="3208" spans="1:5" x14ac:dyDescent="0.3">
      <c r="A3208">
        <v>40882</v>
      </c>
      <c r="B3208">
        <v>33.57</v>
      </c>
      <c r="E3208">
        <v>43739090</v>
      </c>
    </row>
    <row r="3209" spans="1:5" x14ac:dyDescent="0.3">
      <c r="A3209">
        <v>40879</v>
      </c>
      <c r="B3209">
        <v>33.51</v>
      </c>
      <c r="E3209">
        <v>15173381</v>
      </c>
    </row>
    <row r="3210" spans="1:5" x14ac:dyDescent="0.3">
      <c r="A3210">
        <v>40878</v>
      </c>
      <c r="B3210">
        <v>33.93</v>
      </c>
      <c r="E3210">
        <v>5973050</v>
      </c>
    </row>
    <row r="3211" spans="1:5" x14ac:dyDescent="0.3">
      <c r="A3211">
        <v>40877</v>
      </c>
      <c r="B3211">
        <v>33.880000000000003</v>
      </c>
      <c r="E3211">
        <v>13397084</v>
      </c>
    </row>
    <row r="3212" spans="1:5" x14ac:dyDescent="0.3">
      <c r="A3212">
        <v>40876</v>
      </c>
      <c r="B3212">
        <v>32.700000000000003</v>
      </c>
      <c r="E3212">
        <v>4789862</v>
      </c>
    </row>
    <row r="3213" spans="1:5" x14ac:dyDescent="0.3">
      <c r="A3213">
        <v>40875</v>
      </c>
      <c r="B3213">
        <v>32.56</v>
      </c>
      <c r="E3213">
        <v>7381192</v>
      </c>
    </row>
    <row r="3214" spans="1:5" x14ac:dyDescent="0.3">
      <c r="A3214">
        <v>40872</v>
      </c>
      <c r="B3214">
        <v>31.71</v>
      </c>
      <c r="E3214">
        <v>2497579</v>
      </c>
    </row>
    <row r="3215" spans="1:5" x14ac:dyDescent="0.3">
      <c r="A3215">
        <v>40870</v>
      </c>
      <c r="B3215">
        <v>31.83</v>
      </c>
      <c r="E3215">
        <v>6472358</v>
      </c>
    </row>
    <row r="3216" spans="1:5" x14ac:dyDescent="0.3">
      <c r="A3216">
        <v>40869</v>
      </c>
      <c r="B3216">
        <v>32.299999999999997</v>
      </c>
      <c r="E3216">
        <v>5162052</v>
      </c>
    </row>
    <row r="3217" spans="1:5" x14ac:dyDescent="0.3">
      <c r="A3217">
        <v>40868</v>
      </c>
      <c r="B3217">
        <v>32.22</v>
      </c>
      <c r="E3217">
        <v>7436574</v>
      </c>
    </row>
    <row r="3218" spans="1:5" x14ac:dyDescent="0.3">
      <c r="A3218">
        <v>40865</v>
      </c>
      <c r="B3218">
        <v>32.85</v>
      </c>
      <c r="E3218">
        <v>6194673</v>
      </c>
    </row>
    <row r="3219" spans="1:5" x14ac:dyDescent="0.3">
      <c r="A3219">
        <v>40864</v>
      </c>
      <c r="B3219">
        <v>32.92</v>
      </c>
      <c r="E3219">
        <v>10134159</v>
      </c>
    </row>
    <row r="3220" spans="1:5" x14ac:dyDescent="0.3">
      <c r="A3220">
        <v>40863</v>
      </c>
      <c r="B3220">
        <v>33.270000000000003</v>
      </c>
      <c r="E3220">
        <v>10464672</v>
      </c>
    </row>
    <row r="3221" spans="1:5" x14ac:dyDescent="0.3">
      <c r="A3221">
        <v>40862</v>
      </c>
      <c r="B3221">
        <v>33.92</v>
      </c>
      <c r="E3221">
        <v>5627421</v>
      </c>
    </row>
    <row r="3222" spans="1:5" x14ac:dyDescent="0.3">
      <c r="A3222">
        <v>40861</v>
      </c>
      <c r="B3222">
        <v>33.840000000000003</v>
      </c>
      <c r="E3222">
        <v>4100149</v>
      </c>
    </row>
    <row r="3223" spans="1:5" x14ac:dyDescent="0.3">
      <c r="A3223">
        <v>40858</v>
      </c>
      <c r="B3223">
        <v>34.07</v>
      </c>
      <c r="E3223">
        <v>7083967</v>
      </c>
    </row>
    <row r="3224" spans="1:5" x14ac:dyDescent="0.3">
      <c r="A3224">
        <v>40857</v>
      </c>
      <c r="B3224">
        <v>33.479999999999997</v>
      </c>
      <c r="E3224">
        <v>6093238</v>
      </c>
    </row>
    <row r="3225" spans="1:5" x14ac:dyDescent="0.3">
      <c r="A3225">
        <v>40856</v>
      </c>
      <c r="B3225">
        <v>33.01</v>
      </c>
      <c r="E3225">
        <v>13046964</v>
      </c>
    </row>
    <row r="3226" spans="1:5" x14ac:dyDescent="0.3">
      <c r="A3226">
        <v>40855</v>
      </c>
      <c r="B3226">
        <v>33.99</v>
      </c>
      <c r="E3226">
        <v>4987544</v>
      </c>
    </row>
    <row r="3227" spans="1:5" x14ac:dyDescent="0.3">
      <c r="A3227">
        <v>40854</v>
      </c>
      <c r="B3227">
        <v>33.58</v>
      </c>
      <c r="E3227">
        <v>5520143</v>
      </c>
    </row>
    <row r="3228" spans="1:5" x14ac:dyDescent="0.3">
      <c r="A3228">
        <v>40851</v>
      </c>
      <c r="B3228">
        <v>33.19</v>
      </c>
      <c r="E3228">
        <v>5672408</v>
      </c>
    </row>
    <row r="3229" spans="1:5" x14ac:dyDescent="0.3">
      <c r="A3229">
        <v>40850</v>
      </c>
      <c r="B3229">
        <v>33.5</v>
      </c>
      <c r="E3229">
        <v>7742334</v>
      </c>
    </row>
    <row r="3230" spans="1:5" x14ac:dyDescent="0.3">
      <c r="A3230">
        <v>40849</v>
      </c>
      <c r="B3230">
        <v>33.14</v>
      </c>
      <c r="E3230">
        <v>6063714</v>
      </c>
    </row>
    <row r="3231" spans="1:5" x14ac:dyDescent="0.3">
      <c r="A3231">
        <v>40848</v>
      </c>
      <c r="B3231">
        <v>32.92</v>
      </c>
      <c r="E3231">
        <v>13507214</v>
      </c>
    </row>
    <row r="3232" spans="1:5" x14ac:dyDescent="0.3">
      <c r="A3232">
        <v>40847</v>
      </c>
      <c r="B3232">
        <v>33.56</v>
      </c>
      <c r="E3232">
        <v>12897859</v>
      </c>
    </row>
    <row r="3233" spans="1:5" x14ac:dyDescent="0.3">
      <c r="A3233">
        <v>40844</v>
      </c>
      <c r="B3233">
        <v>34.21</v>
      </c>
      <c r="E3233">
        <v>10215289</v>
      </c>
    </row>
    <row r="3234" spans="1:5" x14ac:dyDescent="0.3">
      <c r="A3234">
        <v>40843</v>
      </c>
      <c r="B3234">
        <v>34.18</v>
      </c>
      <c r="E3234">
        <v>16386570</v>
      </c>
    </row>
    <row r="3235" spans="1:5" x14ac:dyDescent="0.3">
      <c r="A3235">
        <v>40842</v>
      </c>
      <c r="B3235">
        <v>33.369999999999997</v>
      </c>
      <c r="E3235">
        <v>8655618</v>
      </c>
    </row>
    <row r="3236" spans="1:5" x14ac:dyDescent="0.3">
      <c r="A3236">
        <v>40841</v>
      </c>
      <c r="B3236">
        <v>32.93</v>
      </c>
      <c r="E3236">
        <v>8333303</v>
      </c>
    </row>
    <row r="3237" spans="1:5" x14ac:dyDescent="0.3">
      <c r="A3237">
        <v>40840</v>
      </c>
      <c r="B3237">
        <v>33.61</v>
      </c>
      <c r="E3237">
        <v>36228334</v>
      </c>
    </row>
    <row r="3238" spans="1:5" x14ac:dyDescent="0.3">
      <c r="A3238">
        <v>40837</v>
      </c>
      <c r="B3238">
        <v>33.11</v>
      </c>
      <c r="E3238">
        <v>6784645</v>
      </c>
    </row>
    <row r="3239" spans="1:5" x14ac:dyDescent="0.3">
      <c r="A3239">
        <v>40836</v>
      </c>
      <c r="B3239">
        <v>32.46</v>
      </c>
      <c r="E3239">
        <v>6920419</v>
      </c>
    </row>
    <row r="3240" spans="1:5" x14ac:dyDescent="0.3">
      <c r="A3240">
        <v>40835</v>
      </c>
      <c r="B3240">
        <v>32.49</v>
      </c>
      <c r="E3240">
        <v>6233463</v>
      </c>
    </row>
    <row r="3241" spans="1:5" x14ac:dyDescent="0.3">
      <c r="A3241">
        <v>40834</v>
      </c>
      <c r="B3241">
        <v>32.549999999999997</v>
      </c>
      <c r="E3241">
        <v>9932527</v>
      </c>
    </row>
    <row r="3242" spans="1:5" x14ac:dyDescent="0.3">
      <c r="A3242">
        <v>40833</v>
      </c>
      <c r="B3242">
        <v>32.31</v>
      </c>
      <c r="E3242">
        <v>6760755</v>
      </c>
    </row>
    <row r="3243" spans="1:5" x14ac:dyDescent="0.3">
      <c r="A3243">
        <v>40830</v>
      </c>
      <c r="B3243">
        <v>32.880000000000003</v>
      </c>
      <c r="E3243">
        <v>6229330</v>
      </c>
    </row>
    <row r="3244" spans="1:5" x14ac:dyDescent="0.3">
      <c r="A3244">
        <v>40829</v>
      </c>
      <c r="B3244">
        <v>32.57</v>
      </c>
      <c r="E3244">
        <v>5969968</v>
      </c>
    </row>
    <row r="3245" spans="1:5" x14ac:dyDescent="0.3">
      <c r="A3245">
        <v>40828</v>
      </c>
      <c r="B3245">
        <v>32.6</v>
      </c>
      <c r="E3245">
        <v>8411012</v>
      </c>
    </row>
    <row r="3246" spans="1:5" x14ac:dyDescent="0.3">
      <c r="A3246">
        <v>40827</v>
      </c>
      <c r="B3246">
        <v>32.58</v>
      </c>
      <c r="E3246">
        <v>5107411</v>
      </c>
    </row>
    <row r="3247" spans="1:5" x14ac:dyDescent="0.3">
      <c r="A3247">
        <v>40826</v>
      </c>
      <c r="B3247">
        <v>32.630000000000003</v>
      </c>
      <c r="E3247">
        <v>6614941</v>
      </c>
    </row>
    <row r="3248" spans="1:5" x14ac:dyDescent="0.3">
      <c r="A3248">
        <v>40823</v>
      </c>
      <c r="B3248">
        <v>31.9</v>
      </c>
      <c r="E3248">
        <v>10780833</v>
      </c>
    </row>
    <row r="3249" spans="1:5" x14ac:dyDescent="0.3">
      <c r="A3249">
        <v>40822</v>
      </c>
      <c r="B3249">
        <v>31.93</v>
      </c>
      <c r="E3249">
        <v>9795423</v>
      </c>
    </row>
    <row r="3250" spans="1:5" x14ac:dyDescent="0.3">
      <c r="A3250">
        <v>40821</v>
      </c>
      <c r="B3250">
        <v>31.55</v>
      </c>
      <c r="E3250">
        <v>16962401</v>
      </c>
    </row>
    <row r="3251" spans="1:5" x14ac:dyDescent="0.3">
      <c r="A3251">
        <v>40820</v>
      </c>
      <c r="B3251">
        <v>31.05</v>
      </c>
      <c r="E3251">
        <v>20949738</v>
      </c>
    </row>
    <row r="3252" spans="1:5" x14ac:dyDescent="0.3">
      <c r="A3252">
        <v>40819</v>
      </c>
      <c r="B3252">
        <v>30.72</v>
      </c>
      <c r="E3252">
        <v>48032043</v>
      </c>
    </row>
    <row r="3253" spans="1:5" x14ac:dyDescent="0.3">
      <c r="A3253">
        <v>40816</v>
      </c>
      <c r="B3253">
        <v>31.73</v>
      </c>
      <c r="E3253">
        <v>10358210</v>
      </c>
    </row>
    <row r="3254" spans="1:5" x14ac:dyDescent="0.3">
      <c r="A3254">
        <v>40815</v>
      </c>
      <c r="B3254">
        <v>32.14</v>
      </c>
      <c r="E3254">
        <v>12782811</v>
      </c>
    </row>
    <row r="3255" spans="1:5" x14ac:dyDescent="0.3">
      <c r="A3255">
        <v>40814</v>
      </c>
      <c r="B3255">
        <v>31.93</v>
      </c>
      <c r="E3255">
        <v>15071983</v>
      </c>
    </row>
    <row r="3256" spans="1:5" x14ac:dyDescent="0.3">
      <c r="A3256">
        <v>40813</v>
      </c>
      <c r="B3256">
        <v>32.49</v>
      </c>
      <c r="E3256">
        <v>14318915</v>
      </c>
    </row>
    <row r="3257" spans="1:5" x14ac:dyDescent="0.3">
      <c r="A3257">
        <v>40812</v>
      </c>
      <c r="B3257">
        <v>32</v>
      </c>
      <c r="E3257">
        <v>13336816</v>
      </c>
    </row>
    <row r="3258" spans="1:5" x14ac:dyDescent="0.3">
      <c r="A3258">
        <v>40809</v>
      </c>
      <c r="B3258">
        <v>31.48</v>
      </c>
      <c r="E3258">
        <v>17981481</v>
      </c>
    </row>
    <row r="3259" spans="1:5" x14ac:dyDescent="0.3">
      <c r="A3259">
        <v>40808</v>
      </c>
      <c r="B3259">
        <v>31.47</v>
      </c>
      <c r="E3259">
        <v>26669915</v>
      </c>
    </row>
    <row r="3260" spans="1:5" x14ac:dyDescent="0.3">
      <c r="A3260">
        <v>40807</v>
      </c>
      <c r="B3260">
        <v>32.119999999999997</v>
      </c>
      <c r="E3260">
        <v>14044858</v>
      </c>
    </row>
    <row r="3261" spans="1:5" x14ac:dyDescent="0.3">
      <c r="A3261">
        <v>40806</v>
      </c>
      <c r="B3261">
        <v>33.01</v>
      </c>
      <c r="E3261">
        <v>10829656</v>
      </c>
    </row>
    <row r="3262" spans="1:5" x14ac:dyDescent="0.3">
      <c r="A3262">
        <v>40805</v>
      </c>
      <c r="B3262">
        <v>32.71</v>
      </c>
      <c r="E3262">
        <v>11645967</v>
      </c>
    </row>
    <row r="3263" spans="1:5" x14ac:dyDescent="0.3">
      <c r="A3263">
        <v>40802</v>
      </c>
      <c r="B3263">
        <v>33.020000000000003</v>
      </c>
      <c r="E3263">
        <v>11865724</v>
      </c>
    </row>
    <row r="3264" spans="1:5" x14ac:dyDescent="0.3">
      <c r="A3264">
        <v>40801</v>
      </c>
      <c r="B3264">
        <v>33.020000000000003</v>
      </c>
      <c r="E3264">
        <v>12105171</v>
      </c>
    </row>
    <row r="3265" spans="1:5" x14ac:dyDescent="0.3">
      <c r="A3265">
        <v>40800</v>
      </c>
      <c r="B3265">
        <v>32.72</v>
      </c>
      <c r="E3265">
        <v>14000296</v>
      </c>
    </row>
    <row r="3266" spans="1:5" x14ac:dyDescent="0.3">
      <c r="A3266">
        <v>40799</v>
      </c>
      <c r="B3266">
        <v>32.409999999999997</v>
      </c>
      <c r="E3266">
        <v>11253458</v>
      </c>
    </row>
    <row r="3267" spans="1:5" x14ac:dyDescent="0.3">
      <c r="A3267">
        <v>40798</v>
      </c>
      <c r="B3267">
        <v>32.08</v>
      </c>
      <c r="E3267">
        <v>13393123</v>
      </c>
    </row>
    <row r="3268" spans="1:5" x14ac:dyDescent="0.3">
      <c r="A3268">
        <v>40795</v>
      </c>
      <c r="B3268">
        <v>31.97</v>
      </c>
      <c r="E3268">
        <v>16098446</v>
      </c>
    </row>
    <row r="3269" spans="1:5" x14ac:dyDescent="0.3">
      <c r="A3269">
        <v>40794</v>
      </c>
      <c r="B3269">
        <v>32.950000000000003</v>
      </c>
      <c r="E3269">
        <v>9131334</v>
      </c>
    </row>
    <row r="3270" spans="1:5" x14ac:dyDescent="0.3">
      <c r="A3270">
        <v>40793</v>
      </c>
      <c r="B3270">
        <v>33.31</v>
      </c>
      <c r="E3270">
        <v>10855653</v>
      </c>
    </row>
    <row r="3271" spans="1:5" x14ac:dyDescent="0.3">
      <c r="A3271">
        <v>40792</v>
      </c>
      <c r="B3271">
        <v>32.53</v>
      </c>
      <c r="E3271">
        <v>44453189</v>
      </c>
    </row>
    <row r="3272" spans="1:5" x14ac:dyDescent="0.3">
      <c r="A3272">
        <v>40788</v>
      </c>
      <c r="B3272">
        <v>32.450000000000003</v>
      </c>
      <c r="E3272">
        <v>11320833</v>
      </c>
    </row>
    <row r="3273" spans="1:5" x14ac:dyDescent="0.3">
      <c r="A3273">
        <v>40787</v>
      </c>
      <c r="B3273">
        <v>33.18</v>
      </c>
      <c r="E3273">
        <v>9624991</v>
      </c>
    </row>
    <row r="3274" spans="1:5" x14ac:dyDescent="0.3">
      <c r="A3274">
        <v>40786</v>
      </c>
      <c r="B3274">
        <v>33.4</v>
      </c>
      <c r="E3274">
        <v>10386090</v>
      </c>
    </row>
    <row r="3275" spans="1:5" x14ac:dyDescent="0.3">
      <c r="A3275">
        <v>40785</v>
      </c>
      <c r="B3275">
        <v>33.17</v>
      </c>
      <c r="E3275">
        <v>11804636</v>
      </c>
    </row>
    <row r="3276" spans="1:5" x14ac:dyDescent="0.3">
      <c r="A3276">
        <v>40784</v>
      </c>
      <c r="B3276">
        <v>33.06</v>
      </c>
      <c r="E3276">
        <v>11473837</v>
      </c>
    </row>
    <row r="3277" spans="1:5" x14ac:dyDescent="0.3">
      <c r="A3277">
        <v>40781</v>
      </c>
      <c r="B3277">
        <v>32.24</v>
      </c>
      <c r="E3277">
        <v>12478868</v>
      </c>
    </row>
    <row r="3278" spans="1:5" x14ac:dyDescent="0.3">
      <c r="A3278">
        <v>40780</v>
      </c>
      <c r="B3278">
        <v>31.84</v>
      </c>
      <c r="E3278">
        <v>15550722</v>
      </c>
    </row>
    <row r="3279" spans="1:5" x14ac:dyDescent="0.3">
      <c r="A3279">
        <v>40779</v>
      </c>
      <c r="B3279">
        <v>32.39</v>
      </c>
      <c r="E3279">
        <v>11762506</v>
      </c>
    </row>
    <row r="3280" spans="1:5" x14ac:dyDescent="0.3">
      <c r="A3280">
        <v>40778</v>
      </c>
      <c r="B3280">
        <v>32.020000000000003</v>
      </c>
      <c r="E3280">
        <v>12479410</v>
      </c>
    </row>
    <row r="3281" spans="1:5" x14ac:dyDescent="0.3">
      <c r="A3281">
        <v>40777</v>
      </c>
      <c r="B3281">
        <v>31.01</v>
      </c>
      <c r="E3281">
        <v>11777101</v>
      </c>
    </row>
    <row r="3282" spans="1:5" x14ac:dyDescent="0.3">
      <c r="A3282">
        <v>40774</v>
      </c>
      <c r="B3282">
        <v>31.03</v>
      </c>
      <c r="E3282">
        <v>18010235</v>
      </c>
    </row>
    <row r="3283" spans="1:5" x14ac:dyDescent="0.3">
      <c r="A3283">
        <v>40773</v>
      </c>
      <c r="B3283">
        <v>31.11</v>
      </c>
      <c r="E3283">
        <v>14270382</v>
      </c>
    </row>
    <row r="3284" spans="1:5" x14ac:dyDescent="0.3">
      <c r="A3284">
        <v>40772</v>
      </c>
      <c r="B3284">
        <v>32.17</v>
      </c>
      <c r="E3284">
        <v>12656549</v>
      </c>
    </row>
    <row r="3285" spans="1:5" x14ac:dyDescent="0.3">
      <c r="A3285">
        <v>40771</v>
      </c>
      <c r="B3285">
        <v>32.14</v>
      </c>
      <c r="E3285">
        <v>16553741</v>
      </c>
    </row>
    <row r="3286" spans="1:5" x14ac:dyDescent="0.3">
      <c r="A3286">
        <v>40770</v>
      </c>
      <c r="B3286">
        <v>32.17</v>
      </c>
      <c r="E3286">
        <v>22841270</v>
      </c>
    </row>
    <row r="3287" spans="1:5" x14ac:dyDescent="0.3">
      <c r="A3287">
        <v>40767</v>
      </c>
      <c r="B3287">
        <v>31.64</v>
      </c>
      <c r="E3287">
        <v>14175842</v>
      </c>
    </row>
    <row r="3288" spans="1:5" x14ac:dyDescent="0.3">
      <c r="A3288">
        <v>40766</v>
      </c>
      <c r="B3288">
        <v>31.33</v>
      </c>
      <c r="E3288">
        <v>23576676</v>
      </c>
    </row>
    <row r="3289" spans="1:5" x14ac:dyDescent="0.3">
      <c r="A3289">
        <v>40765</v>
      </c>
      <c r="B3289">
        <v>29.96</v>
      </c>
      <c r="E3289">
        <v>31686372</v>
      </c>
    </row>
    <row r="3290" spans="1:5" x14ac:dyDescent="0.3">
      <c r="A3290">
        <v>40764</v>
      </c>
      <c r="B3290">
        <v>31.28</v>
      </c>
      <c r="E3290">
        <v>33607102</v>
      </c>
    </row>
    <row r="3291" spans="1:5" x14ac:dyDescent="0.3">
      <c r="A3291">
        <v>40763</v>
      </c>
      <c r="B3291">
        <v>30.18</v>
      </c>
      <c r="E3291">
        <v>35749887</v>
      </c>
    </row>
    <row r="3292" spans="1:5" x14ac:dyDescent="0.3">
      <c r="A3292">
        <v>40760</v>
      </c>
      <c r="B3292">
        <v>31.81</v>
      </c>
      <c r="E3292">
        <v>34270806</v>
      </c>
    </row>
    <row r="3293" spans="1:5" x14ac:dyDescent="0.3">
      <c r="A3293">
        <v>40759</v>
      </c>
      <c r="B3293">
        <v>31.57</v>
      </c>
      <c r="E3293">
        <v>26524160</v>
      </c>
    </row>
    <row r="3294" spans="1:5" x14ac:dyDescent="0.3">
      <c r="A3294">
        <v>40758</v>
      </c>
      <c r="B3294">
        <v>32.880000000000003</v>
      </c>
      <c r="E3294">
        <v>23351138</v>
      </c>
    </row>
    <row r="3295" spans="1:5" x14ac:dyDescent="0.3">
      <c r="A3295">
        <v>40757</v>
      </c>
      <c r="B3295">
        <v>32.82</v>
      </c>
      <c r="E3295">
        <v>23052087</v>
      </c>
    </row>
    <row r="3296" spans="1:5" x14ac:dyDescent="0.3">
      <c r="A3296">
        <v>40756</v>
      </c>
      <c r="B3296">
        <v>33.54</v>
      </c>
      <c r="E3296">
        <v>27608492</v>
      </c>
    </row>
    <row r="3297" spans="1:5" x14ac:dyDescent="0.3">
      <c r="A3297">
        <v>40753</v>
      </c>
      <c r="B3297">
        <v>34.119999999999997</v>
      </c>
      <c r="E3297">
        <v>18230530</v>
      </c>
    </row>
    <row r="3298" spans="1:5" x14ac:dyDescent="0.3">
      <c r="A3298">
        <v>40752</v>
      </c>
      <c r="B3298">
        <v>34.299999999999997</v>
      </c>
      <c r="E3298">
        <v>13788358</v>
      </c>
    </row>
    <row r="3299" spans="1:5" x14ac:dyDescent="0.3">
      <c r="A3299">
        <v>40751</v>
      </c>
      <c r="B3299">
        <v>34.33</v>
      </c>
      <c r="E3299">
        <v>13037632</v>
      </c>
    </row>
    <row r="3300" spans="1:5" x14ac:dyDescent="0.3">
      <c r="A3300">
        <v>40750</v>
      </c>
      <c r="B3300">
        <v>34.935000000000002</v>
      </c>
      <c r="E3300">
        <v>8696679</v>
      </c>
    </row>
    <row r="3301" spans="1:5" x14ac:dyDescent="0.3">
      <c r="A3301">
        <v>40749</v>
      </c>
      <c r="B3301">
        <v>35.22</v>
      </c>
      <c r="E3301">
        <v>6821029</v>
      </c>
    </row>
    <row r="3302" spans="1:5" x14ac:dyDescent="0.3">
      <c r="A3302">
        <v>40746</v>
      </c>
      <c r="B3302">
        <v>35.590000000000003</v>
      </c>
      <c r="E3302">
        <v>7642685</v>
      </c>
    </row>
    <row r="3303" spans="1:5" x14ac:dyDescent="0.3">
      <c r="A3303">
        <v>40745</v>
      </c>
      <c r="B3303">
        <v>35.65</v>
      </c>
      <c r="E3303">
        <v>14622882</v>
      </c>
    </row>
    <row r="3304" spans="1:5" x14ac:dyDescent="0.3">
      <c r="A3304">
        <v>40744</v>
      </c>
      <c r="B3304">
        <v>35.119999999999997</v>
      </c>
      <c r="E3304">
        <v>6808333</v>
      </c>
    </row>
    <row r="3305" spans="1:5" x14ac:dyDescent="0.3">
      <c r="A3305">
        <v>40743</v>
      </c>
      <c r="B3305">
        <v>35.24</v>
      </c>
      <c r="E3305">
        <v>9930596</v>
      </c>
    </row>
    <row r="3306" spans="1:5" x14ac:dyDescent="0.3">
      <c r="A3306">
        <v>40742</v>
      </c>
      <c r="B3306">
        <v>34.93</v>
      </c>
      <c r="E3306">
        <v>8569317</v>
      </c>
    </row>
    <row r="3307" spans="1:5" x14ac:dyDescent="0.3">
      <c r="A3307">
        <v>40739</v>
      </c>
      <c r="B3307">
        <v>35.19</v>
      </c>
      <c r="E3307">
        <v>9994797</v>
      </c>
    </row>
    <row r="3308" spans="1:5" x14ac:dyDescent="0.3">
      <c r="A3308">
        <v>40738</v>
      </c>
      <c r="B3308">
        <v>35.369999999999997</v>
      </c>
      <c r="E3308">
        <v>9443576</v>
      </c>
    </row>
    <row r="3309" spans="1:5" x14ac:dyDescent="0.3">
      <c r="A3309">
        <v>40737</v>
      </c>
      <c r="B3309">
        <v>35.43</v>
      </c>
      <c r="E3309">
        <v>8597038</v>
      </c>
    </row>
    <row r="3310" spans="1:5" x14ac:dyDescent="0.3">
      <c r="A3310">
        <v>40736</v>
      </c>
      <c r="B3310">
        <v>35.29</v>
      </c>
      <c r="E3310">
        <v>5988704</v>
      </c>
    </row>
    <row r="3311" spans="1:5" x14ac:dyDescent="0.3">
      <c r="A3311">
        <v>40735</v>
      </c>
      <c r="B3311">
        <v>35.29</v>
      </c>
      <c r="E3311">
        <v>11117123</v>
      </c>
    </row>
    <row r="3312" spans="1:5" x14ac:dyDescent="0.3">
      <c r="A3312">
        <v>40732</v>
      </c>
      <c r="B3312">
        <v>35.78</v>
      </c>
      <c r="E3312">
        <v>6741168</v>
      </c>
    </row>
    <row r="3313" spans="1:5" x14ac:dyDescent="0.3">
      <c r="A3313">
        <v>40731</v>
      </c>
      <c r="B3313">
        <v>35.94</v>
      </c>
      <c r="E3313">
        <v>7400035</v>
      </c>
    </row>
    <row r="3314" spans="1:5" x14ac:dyDescent="0.3">
      <c r="A3314">
        <v>40730</v>
      </c>
      <c r="B3314">
        <v>35.96</v>
      </c>
      <c r="E3314">
        <v>6900059</v>
      </c>
    </row>
    <row r="3315" spans="1:5" x14ac:dyDescent="0.3">
      <c r="A3315">
        <v>40729</v>
      </c>
      <c r="B3315">
        <v>35.86</v>
      </c>
      <c r="E3315">
        <v>6410500</v>
      </c>
    </row>
    <row r="3316" spans="1:5" x14ac:dyDescent="0.3">
      <c r="A3316">
        <v>40725</v>
      </c>
      <c r="B3316">
        <v>35.96</v>
      </c>
      <c r="E3316">
        <v>10374814</v>
      </c>
    </row>
    <row r="3317" spans="1:5" x14ac:dyDescent="0.3">
      <c r="A3317">
        <v>40724</v>
      </c>
      <c r="B3317">
        <v>35.53</v>
      </c>
      <c r="E3317">
        <v>11835754</v>
      </c>
    </row>
    <row r="3318" spans="1:5" x14ac:dyDescent="0.3">
      <c r="A3318">
        <v>40723</v>
      </c>
      <c r="B3318">
        <v>35.42</v>
      </c>
      <c r="E3318">
        <v>6541611</v>
      </c>
    </row>
    <row r="3319" spans="1:5" x14ac:dyDescent="0.3">
      <c r="A3319">
        <v>40722</v>
      </c>
      <c r="B3319">
        <v>35.35</v>
      </c>
      <c r="E3319">
        <v>9300153</v>
      </c>
    </row>
    <row r="3320" spans="1:5" x14ac:dyDescent="0.3">
      <c r="A3320">
        <v>40721</v>
      </c>
      <c r="B3320">
        <v>34.86</v>
      </c>
      <c r="E3320">
        <v>6268107</v>
      </c>
    </row>
    <row r="3321" spans="1:5" x14ac:dyDescent="0.3">
      <c r="A3321">
        <v>40718</v>
      </c>
      <c r="B3321">
        <v>34.68</v>
      </c>
      <c r="E3321">
        <v>11041954</v>
      </c>
    </row>
    <row r="3322" spans="1:5" x14ac:dyDescent="0.3">
      <c r="A3322">
        <v>40717</v>
      </c>
      <c r="B3322">
        <v>35.090000000000003</v>
      </c>
      <c r="E3322">
        <v>19459332</v>
      </c>
    </row>
    <row r="3323" spans="1:5" x14ac:dyDescent="0.3">
      <c r="A3323">
        <v>40716</v>
      </c>
      <c r="B3323">
        <v>35.130000000000003</v>
      </c>
      <c r="E3323">
        <v>7642316</v>
      </c>
    </row>
    <row r="3324" spans="1:5" x14ac:dyDescent="0.3">
      <c r="A3324">
        <v>40715</v>
      </c>
      <c r="B3324">
        <v>35.340000000000003</v>
      </c>
      <c r="E3324">
        <v>12641550</v>
      </c>
    </row>
    <row r="3325" spans="1:5" x14ac:dyDescent="0.3">
      <c r="A3325">
        <v>40714</v>
      </c>
      <c r="B3325">
        <v>35.119999999999997</v>
      </c>
      <c r="E3325">
        <v>8445182</v>
      </c>
    </row>
    <row r="3326" spans="1:5" x14ac:dyDescent="0.3">
      <c r="A3326">
        <v>40711</v>
      </c>
      <c r="B3326">
        <v>34.770000000000003</v>
      </c>
      <c r="E3326">
        <v>17370258</v>
      </c>
    </row>
    <row r="3327" spans="1:5" x14ac:dyDescent="0.3">
      <c r="A3327">
        <v>40710</v>
      </c>
      <c r="B3327">
        <v>34.86</v>
      </c>
      <c r="E3327">
        <v>10648923</v>
      </c>
    </row>
    <row r="3328" spans="1:5" x14ac:dyDescent="0.3">
      <c r="A3328">
        <v>40709</v>
      </c>
      <c r="B3328">
        <v>34.799999999999997</v>
      </c>
      <c r="E3328">
        <v>15194077</v>
      </c>
    </row>
    <row r="3329" spans="1:5" x14ac:dyDescent="0.3">
      <c r="A3329">
        <v>40708</v>
      </c>
      <c r="B3329">
        <v>35.28</v>
      </c>
      <c r="E3329">
        <v>8585711</v>
      </c>
    </row>
    <row r="3330" spans="1:5" x14ac:dyDescent="0.3">
      <c r="A3330">
        <v>40707</v>
      </c>
      <c r="B3330">
        <v>34.979999999999997</v>
      </c>
      <c r="E3330">
        <v>10150665</v>
      </c>
    </row>
    <row r="3331" spans="1:5" x14ac:dyDescent="0.3">
      <c r="A3331">
        <v>40704</v>
      </c>
      <c r="B3331">
        <v>34.805</v>
      </c>
      <c r="E3331">
        <v>17102515</v>
      </c>
    </row>
    <row r="3332" spans="1:5" x14ac:dyDescent="0.3">
      <c r="A3332">
        <v>40703</v>
      </c>
      <c r="B3332">
        <v>35.46</v>
      </c>
      <c r="E3332">
        <v>6970952</v>
      </c>
    </row>
    <row r="3333" spans="1:5" x14ac:dyDescent="0.3">
      <c r="A3333">
        <v>40702</v>
      </c>
      <c r="B3333">
        <v>35.090000000000003</v>
      </c>
      <c r="E3333">
        <v>6631077</v>
      </c>
    </row>
    <row r="3334" spans="1:5" x14ac:dyDescent="0.3">
      <c r="A3334">
        <v>40701</v>
      </c>
      <c r="B3334">
        <v>35.051000000000002</v>
      </c>
      <c r="E3334">
        <v>8213678</v>
      </c>
    </row>
    <row r="3335" spans="1:5" x14ac:dyDescent="0.3">
      <c r="A3335">
        <v>40700</v>
      </c>
      <c r="B3335">
        <v>34.979999999999997</v>
      </c>
      <c r="E3335">
        <v>6513633</v>
      </c>
    </row>
    <row r="3336" spans="1:5" x14ac:dyDescent="0.3">
      <c r="A3336">
        <v>40697</v>
      </c>
      <c r="B3336">
        <v>35.19</v>
      </c>
      <c r="E3336">
        <v>12026671</v>
      </c>
    </row>
    <row r="3337" spans="1:5" x14ac:dyDescent="0.3">
      <c r="A3337">
        <v>40696</v>
      </c>
      <c r="B3337">
        <v>35.53</v>
      </c>
      <c r="E3337">
        <v>7604108</v>
      </c>
    </row>
    <row r="3338" spans="1:5" x14ac:dyDescent="0.3">
      <c r="A3338">
        <v>40695</v>
      </c>
      <c r="B3338">
        <v>35.61</v>
      </c>
      <c r="E3338">
        <v>12042415</v>
      </c>
    </row>
    <row r="3339" spans="1:5" x14ac:dyDescent="0.3">
      <c r="A3339">
        <v>40694</v>
      </c>
      <c r="B3339">
        <v>36.11</v>
      </c>
      <c r="E3339">
        <v>10185875</v>
      </c>
    </row>
    <row r="3340" spans="1:5" x14ac:dyDescent="0.3">
      <c r="A3340">
        <v>40690</v>
      </c>
      <c r="B3340">
        <v>35.69</v>
      </c>
      <c r="E3340">
        <v>7043592</v>
      </c>
    </row>
    <row r="3341" spans="1:5" x14ac:dyDescent="0.3">
      <c r="A3341">
        <v>40689</v>
      </c>
      <c r="B3341">
        <v>35.67</v>
      </c>
      <c r="E3341">
        <v>6588232</v>
      </c>
    </row>
    <row r="3342" spans="1:5" x14ac:dyDescent="0.3">
      <c r="A3342">
        <v>40688</v>
      </c>
      <c r="B3342">
        <v>35.619999999999997</v>
      </c>
      <c r="E3342">
        <v>7246442</v>
      </c>
    </row>
    <row r="3343" spans="1:5" x14ac:dyDescent="0.3">
      <c r="A3343">
        <v>40687</v>
      </c>
      <c r="B3343">
        <v>35.57</v>
      </c>
      <c r="E3343">
        <v>10177464</v>
      </c>
    </row>
    <row r="3344" spans="1:5" x14ac:dyDescent="0.3">
      <c r="A3344">
        <v>40686</v>
      </c>
      <c r="B3344">
        <v>35.67</v>
      </c>
      <c r="E3344">
        <v>27913192</v>
      </c>
    </row>
    <row r="3345" spans="1:5" x14ac:dyDescent="0.3">
      <c r="A3345">
        <v>40683</v>
      </c>
      <c r="B3345">
        <v>36.04</v>
      </c>
      <c r="E3345">
        <v>11715353</v>
      </c>
    </row>
    <row r="3346" spans="1:5" x14ac:dyDescent="0.3">
      <c r="A3346">
        <v>40682</v>
      </c>
      <c r="B3346">
        <v>36.340000000000003</v>
      </c>
      <c r="E3346">
        <v>17064689</v>
      </c>
    </row>
    <row r="3347" spans="1:5" x14ac:dyDescent="0.3">
      <c r="A3347">
        <v>40681</v>
      </c>
      <c r="B3347">
        <v>36.42</v>
      </c>
      <c r="E3347">
        <v>5667670</v>
      </c>
    </row>
    <row r="3348" spans="1:5" x14ac:dyDescent="0.3">
      <c r="A3348">
        <v>40680</v>
      </c>
      <c r="B3348">
        <v>36.14</v>
      </c>
      <c r="E3348">
        <v>7883058</v>
      </c>
    </row>
    <row r="3349" spans="1:5" x14ac:dyDescent="0.3">
      <c r="A3349">
        <v>40679</v>
      </c>
      <c r="B3349">
        <v>36.14</v>
      </c>
      <c r="E3349">
        <v>7558373</v>
      </c>
    </row>
    <row r="3350" spans="1:5" x14ac:dyDescent="0.3">
      <c r="A3350">
        <v>40676</v>
      </c>
      <c r="B3350">
        <v>36.08</v>
      </c>
      <c r="E3350">
        <v>10093787</v>
      </c>
    </row>
    <row r="3351" spans="1:5" x14ac:dyDescent="0.3">
      <c r="A3351">
        <v>40675</v>
      </c>
      <c r="B3351">
        <v>36.19</v>
      </c>
      <c r="E3351">
        <v>7883408</v>
      </c>
    </row>
    <row r="3352" spans="1:5" x14ac:dyDescent="0.3">
      <c r="A3352">
        <v>40674</v>
      </c>
      <c r="B3352">
        <v>35.86</v>
      </c>
      <c r="E3352">
        <v>13494830</v>
      </c>
    </row>
    <row r="3353" spans="1:5" x14ac:dyDescent="0.3">
      <c r="A3353">
        <v>40673</v>
      </c>
      <c r="B3353">
        <v>35.92</v>
      </c>
      <c r="E3353">
        <v>7772366</v>
      </c>
    </row>
    <row r="3354" spans="1:5" x14ac:dyDescent="0.3">
      <c r="A3354">
        <v>40672</v>
      </c>
      <c r="B3354">
        <v>35.700000000000003</v>
      </c>
      <c r="E3354">
        <v>9030532</v>
      </c>
    </row>
    <row r="3355" spans="1:5" x14ac:dyDescent="0.3">
      <c r="A3355">
        <v>40669</v>
      </c>
      <c r="B3355">
        <v>35.5</v>
      </c>
      <c r="E3355">
        <v>7422964</v>
      </c>
    </row>
    <row r="3356" spans="1:5" x14ac:dyDescent="0.3">
      <c r="A3356">
        <v>40668</v>
      </c>
      <c r="B3356">
        <v>35.25</v>
      </c>
      <c r="E3356">
        <v>11723403</v>
      </c>
    </row>
    <row r="3357" spans="1:5" x14ac:dyDescent="0.3">
      <c r="A3357">
        <v>40667</v>
      </c>
      <c r="B3357">
        <v>35.478999999999999</v>
      </c>
      <c r="E3357">
        <v>9466824</v>
      </c>
    </row>
    <row r="3358" spans="1:5" x14ac:dyDescent="0.3">
      <c r="A3358">
        <v>40666</v>
      </c>
      <c r="B3358">
        <v>35.51</v>
      </c>
      <c r="E3358">
        <v>11296957</v>
      </c>
    </row>
    <row r="3359" spans="1:5" x14ac:dyDescent="0.3">
      <c r="A3359">
        <v>40665</v>
      </c>
      <c r="B3359">
        <v>35.6</v>
      </c>
      <c r="E3359">
        <v>14847248</v>
      </c>
    </row>
    <row r="3360" spans="1:5" x14ac:dyDescent="0.3">
      <c r="A3360">
        <v>40662</v>
      </c>
      <c r="B3360">
        <v>35.24</v>
      </c>
      <c r="E3360">
        <v>11660051</v>
      </c>
    </row>
    <row r="3361" spans="1:5" x14ac:dyDescent="0.3">
      <c r="A3361">
        <v>40661</v>
      </c>
      <c r="B3361">
        <v>35.26</v>
      </c>
      <c r="E3361">
        <v>5221046</v>
      </c>
    </row>
    <row r="3362" spans="1:5" x14ac:dyDescent="0.3">
      <c r="A3362">
        <v>40660</v>
      </c>
      <c r="B3362">
        <v>35.08</v>
      </c>
      <c r="E3362">
        <v>8748286</v>
      </c>
    </row>
    <row r="3363" spans="1:5" x14ac:dyDescent="0.3">
      <c r="A3363">
        <v>40659</v>
      </c>
      <c r="B3363">
        <v>34.69</v>
      </c>
      <c r="E3363">
        <v>5849271</v>
      </c>
    </row>
    <row r="3364" spans="1:5" x14ac:dyDescent="0.3">
      <c r="A3364">
        <v>40658</v>
      </c>
      <c r="B3364">
        <v>34.29</v>
      </c>
      <c r="E3364">
        <v>6363883</v>
      </c>
    </row>
    <row r="3365" spans="1:5" x14ac:dyDescent="0.3">
      <c r="A3365">
        <v>40654</v>
      </c>
      <c r="B3365">
        <v>34.25</v>
      </c>
      <c r="E3365">
        <v>4834454</v>
      </c>
    </row>
    <row r="3366" spans="1:5" x14ac:dyDescent="0.3">
      <c r="A3366">
        <v>40653</v>
      </c>
      <c r="B3366">
        <v>34.15</v>
      </c>
      <c r="E3366">
        <v>7125839</v>
      </c>
    </row>
    <row r="3367" spans="1:5" x14ac:dyDescent="0.3">
      <c r="A3367">
        <v>40652</v>
      </c>
      <c r="B3367">
        <v>33.82</v>
      </c>
      <c r="E3367">
        <v>5456938</v>
      </c>
    </row>
    <row r="3368" spans="1:5" x14ac:dyDescent="0.3">
      <c r="A3368">
        <v>40651</v>
      </c>
      <c r="B3368">
        <v>33.54</v>
      </c>
      <c r="E3368">
        <v>7612281</v>
      </c>
    </row>
    <row r="3369" spans="1:5" x14ac:dyDescent="0.3">
      <c r="A3369">
        <v>40648</v>
      </c>
      <c r="B3369">
        <v>33.92</v>
      </c>
      <c r="E3369">
        <v>9762948</v>
      </c>
    </row>
    <row r="3370" spans="1:5" x14ac:dyDescent="0.3">
      <c r="A3370">
        <v>40647</v>
      </c>
      <c r="B3370">
        <v>33.619999999999997</v>
      </c>
      <c r="E3370">
        <v>8318619</v>
      </c>
    </row>
    <row r="3371" spans="1:5" x14ac:dyDescent="0.3">
      <c r="A3371">
        <v>40646</v>
      </c>
      <c r="B3371">
        <v>33.44</v>
      </c>
      <c r="E3371">
        <v>4451089</v>
      </c>
    </row>
    <row r="3372" spans="1:5" x14ac:dyDescent="0.3">
      <c r="A3372">
        <v>40645</v>
      </c>
      <c r="B3372">
        <v>33.47</v>
      </c>
      <c r="E3372">
        <v>6205349</v>
      </c>
    </row>
    <row r="3373" spans="1:5" x14ac:dyDescent="0.3">
      <c r="A3373">
        <v>40644</v>
      </c>
      <c r="B3373">
        <v>33.51</v>
      </c>
      <c r="E3373">
        <v>8928736</v>
      </c>
    </row>
    <row r="3374" spans="1:5" x14ac:dyDescent="0.3">
      <c r="A3374">
        <v>40641</v>
      </c>
      <c r="B3374">
        <v>33.32</v>
      </c>
      <c r="E3374">
        <v>6910415</v>
      </c>
    </row>
    <row r="3375" spans="1:5" x14ac:dyDescent="0.3">
      <c r="A3375">
        <v>40640</v>
      </c>
      <c r="B3375">
        <v>33.340000000000003</v>
      </c>
      <c r="E3375">
        <v>7039389</v>
      </c>
    </row>
    <row r="3376" spans="1:5" x14ac:dyDescent="0.3">
      <c r="A3376">
        <v>40639</v>
      </c>
      <c r="B3376">
        <v>33.4</v>
      </c>
      <c r="E3376">
        <v>3956633</v>
      </c>
    </row>
    <row r="3377" spans="1:5" x14ac:dyDescent="0.3">
      <c r="A3377">
        <v>40638</v>
      </c>
      <c r="B3377">
        <v>33.33</v>
      </c>
      <c r="E3377">
        <v>4332907</v>
      </c>
    </row>
    <row r="3378" spans="1:5" x14ac:dyDescent="0.3">
      <c r="A3378">
        <v>40637</v>
      </c>
      <c r="B3378">
        <v>33.479999999999997</v>
      </c>
      <c r="E3378">
        <v>4287635</v>
      </c>
    </row>
    <row r="3379" spans="1:5" x14ac:dyDescent="0.3">
      <c r="A3379">
        <v>40634</v>
      </c>
      <c r="B3379">
        <v>33.28</v>
      </c>
      <c r="E3379">
        <v>3934582</v>
      </c>
    </row>
    <row r="3380" spans="1:5" x14ac:dyDescent="0.3">
      <c r="A3380">
        <v>40633</v>
      </c>
      <c r="B3380">
        <v>33.11</v>
      </c>
      <c r="E3380">
        <v>3284618</v>
      </c>
    </row>
    <row r="3381" spans="1:5" x14ac:dyDescent="0.3">
      <c r="A3381">
        <v>40632</v>
      </c>
      <c r="B3381">
        <v>33.090000000000003</v>
      </c>
      <c r="E3381">
        <v>5209726</v>
      </c>
    </row>
    <row r="3382" spans="1:5" x14ac:dyDescent="0.3">
      <c r="A3382">
        <v>40631</v>
      </c>
      <c r="B3382">
        <v>32.85</v>
      </c>
      <c r="E3382">
        <v>4032862</v>
      </c>
    </row>
    <row r="3383" spans="1:5" x14ac:dyDescent="0.3">
      <c r="A3383">
        <v>40630</v>
      </c>
      <c r="B3383">
        <v>32.659999999999997</v>
      </c>
      <c r="E3383">
        <v>3930114</v>
      </c>
    </row>
    <row r="3384" spans="1:5" x14ac:dyDescent="0.3">
      <c r="A3384">
        <v>40627</v>
      </c>
      <c r="B3384">
        <v>32.67</v>
      </c>
      <c r="E3384">
        <v>5297849</v>
      </c>
    </row>
    <row r="3385" spans="1:5" x14ac:dyDescent="0.3">
      <c r="A3385">
        <v>40626</v>
      </c>
      <c r="B3385">
        <v>32.58</v>
      </c>
      <c r="E3385">
        <v>10606171</v>
      </c>
    </row>
    <row r="3386" spans="1:5" x14ac:dyDescent="0.3">
      <c r="A3386">
        <v>40625</v>
      </c>
      <c r="B3386">
        <v>32.200000000000003</v>
      </c>
      <c r="E3386">
        <v>7350105</v>
      </c>
    </row>
    <row r="3387" spans="1:5" x14ac:dyDescent="0.3">
      <c r="A3387">
        <v>40624</v>
      </c>
      <c r="B3387">
        <v>32.22</v>
      </c>
      <c r="E3387">
        <v>6418512</v>
      </c>
    </row>
    <row r="3388" spans="1:5" x14ac:dyDescent="0.3">
      <c r="A3388">
        <v>40623</v>
      </c>
      <c r="B3388">
        <v>32.237499999999997</v>
      </c>
      <c r="E3388">
        <v>8786428</v>
      </c>
    </row>
    <row r="3389" spans="1:5" x14ac:dyDescent="0.3">
      <c r="A3389">
        <v>40620</v>
      </c>
      <c r="B3389">
        <v>31.97</v>
      </c>
      <c r="E3389">
        <v>16715155</v>
      </c>
    </row>
    <row r="3390" spans="1:5" x14ac:dyDescent="0.3">
      <c r="A3390">
        <v>40619</v>
      </c>
      <c r="B3390">
        <v>31.97</v>
      </c>
      <c r="E3390">
        <v>10336150</v>
      </c>
    </row>
    <row r="3391" spans="1:5" x14ac:dyDescent="0.3">
      <c r="A3391">
        <v>40618</v>
      </c>
      <c r="B3391">
        <v>31.6</v>
      </c>
      <c r="E3391">
        <v>20909387</v>
      </c>
    </row>
    <row r="3392" spans="1:5" x14ac:dyDescent="0.3">
      <c r="A3392">
        <v>40617</v>
      </c>
      <c r="B3392">
        <v>32.159999999999997</v>
      </c>
      <c r="E3392">
        <v>12933520</v>
      </c>
    </row>
    <row r="3393" spans="1:5" x14ac:dyDescent="0.3">
      <c r="A3393">
        <v>40616</v>
      </c>
      <c r="B3393">
        <v>32.54</v>
      </c>
      <c r="E3393">
        <v>7612978</v>
      </c>
    </row>
    <row r="3394" spans="1:5" x14ac:dyDescent="0.3">
      <c r="A3394">
        <v>40613</v>
      </c>
      <c r="B3394">
        <v>32.700000000000003</v>
      </c>
      <c r="E3394">
        <v>8036203</v>
      </c>
    </row>
    <row r="3395" spans="1:5" x14ac:dyDescent="0.3">
      <c r="A3395">
        <v>40612</v>
      </c>
      <c r="B3395">
        <v>32.592500000000001</v>
      </c>
      <c r="E3395">
        <v>12788812</v>
      </c>
    </row>
    <row r="3396" spans="1:5" x14ac:dyDescent="0.3">
      <c r="A3396">
        <v>40611</v>
      </c>
      <c r="B3396">
        <v>33.11</v>
      </c>
      <c r="E3396">
        <v>8018083</v>
      </c>
    </row>
    <row r="3397" spans="1:5" x14ac:dyDescent="0.3">
      <c r="A3397">
        <v>40610</v>
      </c>
      <c r="B3397">
        <v>33.06</v>
      </c>
      <c r="E3397">
        <v>5819427</v>
      </c>
    </row>
    <row r="3398" spans="1:5" x14ac:dyDescent="0.3">
      <c r="A3398">
        <v>40609</v>
      </c>
      <c r="B3398">
        <v>32.880000000000003</v>
      </c>
      <c r="E3398">
        <v>8393376</v>
      </c>
    </row>
    <row r="3399" spans="1:5" x14ac:dyDescent="0.3">
      <c r="A3399">
        <v>40606</v>
      </c>
      <c r="B3399">
        <v>33.134999999999998</v>
      </c>
      <c r="E3399">
        <v>8822723</v>
      </c>
    </row>
    <row r="3400" spans="1:5" x14ac:dyDescent="0.3">
      <c r="A3400">
        <v>40605</v>
      </c>
      <c r="B3400">
        <v>33.18</v>
      </c>
      <c r="E3400">
        <v>11736386</v>
      </c>
    </row>
    <row r="3401" spans="1:5" x14ac:dyDescent="0.3">
      <c r="A3401">
        <v>40604</v>
      </c>
      <c r="B3401">
        <v>32.51</v>
      </c>
      <c r="E3401">
        <v>11750613</v>
      </c>
    </row>
    <row r="3402" spans="1:5" x14ac:dyDescent="0.3">
      <c r="A3402">
        <v>40603</v>
      </c>
      <c r="B3402">
        <v>32.412500000000001</v>
      </c>
      <c r="E3402">
        <v>10264593</v>
      </c>
    </row>
    <row r="3403" spans="1:5" x14ac:dyDescent="0.3">
      <c r="A3403">
        <v>40602</v>
      </c>
      <c r="B3403">
        <v>32.668999999999997</v>
      </c>
      <c r="E3403">
        <v>15415499</v>
      </c>
    </row>
    <row r="3404" spans="1:5" x14ac:dyDescent="0.3">
      <c r="A3404">
        <v>40599</v>
      </c>
      <c r="B3404">
        <v>32.31</v>
      </c>
      <c r="E3404">
        <v>6129151</v>
      </c>
    </row>
    <row r="3405" spans="1:5" x14ac:dyDescent="0.3">
      <c r="A3405">
        <v>40598</v>
      </c>
      <c r="B3405">
        <v>32.11</v>
      </c>
      <c r="E3405">
        <v>9071522</v>
      </c>
    </row>
    <row r="3406" spans="1:5" x14ac:dyDescent="0.3">
      <c r="A3406">
        <v>40597</v>
      </c>
      <c r="B3406">
        <v>32</v>
      </c>
      <c r="E3406">
        <v>9818612</v>
      </c>
    </row>
    <row r="3407" spans="1:5" x14ac:dyDescent="0.3">
      <c r="A3407">
        <v>40596</v>
      </c>
      <c r="B3407">
        <v>32.31</v>
      </c>
      <c r="E3407">
        <v>12072431</v>
      </c>
    </row>
    <row r="3408" spans="1:5" x14ac:dyDescent="0.3">
      <c r="A3408">
        <v>40592</v>
      </c>
      <c r="B3408">
        <v>32.81</v>
      </c>
      <c r="E3408">
        <v>4583119</v>
      </c>
    </row>
    <row r="3409" spans="1:5" x14ac:dyDescent="0.3">
      <c r="A3409">
        <v>40591</v>
      </c>
      <c r="B3409">
        <v>32.729999999999997</v>
      </c>
      <c r="E3409">
        <v>8771985</v>
      </c>
    </row>
    <row r="3410" spans="1:5" x14ac:dyDescent="0.3">
      <c r="A3410">
        <v>40590</v>
      </c>
      <c r="B3410">
        <v>32.590000000000003</v>
      </c>
      <c r="E3410">
        <v>4258653</v>
      </c>
    </row>
    <row r="3411" spans="1:5" x14ac:dyDescent="0.3">
      <c r="A3411">
        <v>40589</v>
      </c>
      <c r="B3411">
        <v>32.42</v>
      </c>
      <c r="E3411">
        <v>5502353</v>
      </c>
    </row>
    <row r="3412" spans="1:5" x14ac:dyDescent="0.3">
      <c r="A3412">
        <v>40588</v>
      </c>
      <c r="B3412">
        <v>32.49</v>
      </c>
      <c r="E3412">
        <v>9054840</v>
      </c>
    </row>
    <row r="3413" spans="1:5" x14ac:dyDescent="0.3">
      <c r="A3413">
        <v>40585</v>
      </c>
      <c r="B3413">
        <v>32.380000000000003</v>
      </c>
      <c r="E3413">
        <v>4342048</v>
      </c>
    </row>
    <row r="3414" spans="1:5" x14ac:dyDescent="0.3">
      <c r="A3414">
        <v>40584</v>
      </c>
      <c r="B3414">
        <v>32.31</v>
      </c>
      <c r="E3414">
        <v>4383268</v>
      </c>
    </row>
    <row r="3415" spans="1:5" x14ac:dyDescent="0.3">
      <c r="A3415">
        <v>40583</v>
      </c>
      <c r="B3415">
        <v>32.299999999999997</v>
      </c>
      <c r="E3415">
        <v>4933378</v>
      </c>
    </row>
    <row r="3416" spans="1:5" x14ac:dyDescent="0.3">
      <c r="A3416">
        <v>40582</v>
      </c>
      <c r="B3416">
        <v>32.372500000000002</v>
      </c>
      <c r="E3416">
        <v>5162266</v>
      </c>
    </row>
    <row r="3417" spans="1:5" x14ac:dyDescent="0.3">
      <c r="A3417">
        <v>40581</v>
      </c>
      <c r="B3417">
        <v>32.28</v>
      </c>
      <c r="E3417">
        <v>9145278</v>
      </c>
    </row>
    <row r="3418" spans="1:5" x14ac:dyDescent="0.3">
      <c r="A3418">
        <v>40578</v>
      </c>
      <c r="B3418">
        <v>32.33</v>
      </c>
      <c r="E3418">
        <v>4380091</v>
      </c>
    </row>
    <row r="3419" spans="1:5" x14ac:dyDescent="0.3">
      <c r="A3419">
        <v>40577</v>
      </c>
      <c r="B3419">
        <v>32.182499999999997</v>
      </c>
      <c r="E3419">
        <v>6316295</v>
      </c>
    </row>
    <row r="3420" spans="1:5" x14ac:dyDescent="0.3">
      <c r="A3420">
        <v>40576</v>
      </c>
      <c r="B3420">
        <v>32.14</v>
      </c>
      <c r="E3420">
        <v>4627637</v>
      </c>
    </row>
    <row r="3421" spans="1:5" x14ac:dyDescent="0.3">
      <c r="A3421">
        <v>40575</v>
      </c>
      <c r="B3421">
        <v>32.25</v>
      </c>
      <c r="E3421">
        <v>13057332</v>
      </c>
    </row>
    <row r="3422" spans="1:5" x14ac:dyDescent="0.3">
      <c r="A3422">
        <v>40574</v>
      </c>
      <c r="B3422">
        <v>31.68</v>
      </c>
      <c r="E3422">
        <v>9021600</v>
      </c>
    </row>
    <row r="3423" spans="1:5" x14ac:dyDescent="0.3">
      <c r="A3423">
        <v>40571</v>
      </c>
      <c r="B3423">
        <v>31.61</v>
      </c>
      <c r="E3423">
        <v>11096034</v>
      </c>
    </row>
    <row r="3424" spans="1:5" x14ac:dyDescent="0.3">
      <c r="A3424">
        <v>40570</v>
      </c>
      <c r="B3424">
        <v>32.19</v>
      </c>
      <c r="E3424">
        <v>6874020</v>
      </c>
    </row>
    <row r="3425" spans="1:5" x14ac:dyDescent="0.3">
      <c r="A3425">
        <v>40569</v>
      </c>
      <c r="B3425">
        <v>32.11</v>
      </c>
      <c r="E3425">
        <v>7671704</v>
      </c>
    </row>
    <row r="3426" spans="1:5" x14ac:dyDescent="0.3">
      <c r="A3426">
        <v>40568</v>
      </c>
      <c r="B3426">
        <v>32.15</v>
      </c>
      <c r="E3426">
        <v>8002411</v>
      </c>
    </row>
    <row r="3427" spans="1:5" x14ac:dyDescent="0.3">
      <c r="A3427">
        <v>40567</v>
      </c>
      <c r="B3427">
        <v>32.15</v>
      </c>
      <c r="E3427">
        <v>3711418</v>
      </c>
    </row>
    <row r="3428" spans="1:5" x14ac:dyDescent="0.3">
      <c r="A3428">
        <v>40564</v>
      </c>
      <c r="B3428">
        <v>32.1875</v>
      </c>
      <c r="E3428">
        <v>8079682</v>
      </c>
    </row>
    <row r="3429" spans="1:5" x14ac:dyDescent="0.3">
      <c r="A3429">
        <v>40563</v>
      </c>
      <c r="B3429">
        <v>32.159999999999997</v>
      </c>
      <c r="E3429">
        <v>8815095</v>
      </c>
    </row>
    <row r="3430" spans="1:5" x14ac:dyDescent="0.3">
      <c r="A3430">
        <v>40562</v>
      </c>
      <c r="B3430">
        <v>32.08</v>
      </c>
      <c r="E3430">
        <v>9936342</v>
      </c>
    </row>
    <row r="3431" spans="1:5" x14ac:dyDescent="0.3">
      <c r="A3431">
        <v>40561</v>
      </c>
      <c r="B3431">
        <v>32.299999999999997</v>
      </c>
      <c r="E3431">
        <v>8160055</v>
      </c>
    </row>
    <row r="3432" spans="1:5" x14ac:dyDescent="0.3">
      <c r="A3432">
        <v>40557</v>
      </c>
      <c r="B3432">
        <v>32.18</v>
      </c>
      <c r="E3432">
        <v>3907414</v>
      </c>
    </row>
    <row r="3433" spans="1:5" x14ac:dyDescent="0.3">
      <c r="A3433">
        <v>40556</v>
      </c>
      <c r="B3433">
        <v>32.14</v>
      </c>
      <c r="E3433">
        <v>7414518</v>
      </c>
    </row>
    <row r="3434" spans="1:5" x14ac:dyDescent="0.3">
      <c r="A3434">
        <v>40555</v>
      </c>
      <c r="B3434">
        <v>32.31</v>
      </c>
      <c r="E3434">
        <v>2886045</v>
      </c>
    </row>
    <row r="3435" spans="1:5" x14ac:dyDescent="0.3">
      <c r="A3435">
        <v>40554</v>
      </c>
      <c r="B3435">
        <v>32.14</v>
      </c>
      <c r="E3435">
        <v>3356196</v>
      </c>
    </row>
    <row r="3436" spans="1:5" x14ac:dyDescent="0.3">
      <c r="A3436">
        <v>40553</v>
      </c>
      <c r="B3436">
        <v>31.98</v>
      </c>
      <c r="E3436">
        <v>4483170</v>
      </c>
    </row>
    <row r="3437" spans="1:5" x14ac:dyDescent="0.3">
      <c r="A3437">
        <v>40550</v>
      </c>
      <c r="B3437">
        <v>32.07</v>
      </c>
      <c r="E3437">
        <v>6201111</v>
      </c>
    </row>
    <row r="3438" spans="1:5" x14ac:dyDescent="0.3">
      <c r="A3438">
        <v>40549</v>
      </c>
      <c r="B3438">
        <v>32.090000000000003</v>
      </c>
      <c r="E3438">
        <v>4966764</v>
      </c>
    </row>
    <row r="3439" spans="1:5" x14ac:dyDescent="0.3">
      <c r="A3439">
        <v>40548</v>
      </c>
      <c r="B3439">
        <v>31.96</v>
      </c>
      <c r="E3439">
        <v>7962760</v>
      </c>
    </row>
    <row r="3440" spans="1:5" x14ac:dyDescent="0.3">
      <c r="A3440">
        <v>40547</v>
      </c>
      <c r="B3440">
        <v>31.89</v>
      </c>
      <c r="E3440">
        <v>4160906</v>
      </c>
    </row>
    <row r="3441" spans="1:5" x14ac:dyDescent="0.3">
      <c r="A3441">
        <v>40546</v>
      </c>
      <c r="B3441">
        <v>31.787500000000001</v>
      </c>
      <c r="E3441">
        <v>6877747</v>
      </c>
    </row>
    <row r="3442" spans="1:5" x14ac:dyDescent="0.3">
      <c r="A3442">
        <v>40543</v>
      </c>
      <c r="B3442">
        <v>31.5</v>
      </c>
      <c r="E3442">
        <v>3908415</v>
      </c>
    </row>
    <row r="3443" spans="1:5" x14ac:dyDescent="0.3">
      <c r="A3443">
        <v>40542</v>
      </c>
      <c r="B3443">
        <v>31.51</v>
      </c>
      <c r="E3443">
        <v>3877200</v>
      </c>
    </row>
    <row r="3444" spans="1:5" x14ac:dyDescent="0.3">
      <c r="A3444">
        <v>40541</v>
      </c>
      <c r="B3444">
        <v>31.62</v>
      </c>
      <c r="E3444">
        <v>1991857</v>
      </c>
    </row>
    <row r="3445" spans="1:5" x14ac:dyDescent="0.3">
      <c r="A3445">
        <v>40540</v>
      </c>
      <c r="B3445">
        <v>31.61</v>
      </c>
      <c r="E3445">
        <v>1652538</v>
      </c>
    </row>
    <row r="3446" spans="1:5" x14ac:dyDescent="0.3">
      <c r="A3446">
        <v>40539</v>
      </c>
      <c r="B3446">
        <v>31.59</v>
      </c>
      <c r="E3446">
        <v>835149</v>
      </c>
    </row>
    <row r="3447" spans="1:5" x14ac:dyDescent="0.3">
      <c r="A3447">
        <v>40535</v>
      </c>
      <c r="B3447">
        <v>31.65</v>
      </c>
      <c r="E3447">
        <v>2875664</v>
      </c>
    </row>
    <row r="3448" spans="1:5" x14ac:dyDescent="0.3">
      <c r="A3448">
        <v>40534</v>
      </c>
      <c r="B3448">
        <v>31.6675</v>
      </c>
      <c r="E3448">
        <v>2645951</v>
      </c>
    </row>
    <row r="3449" spans="1:5" x14ac:dyDescent="0.3">
      <c r="A3449">
        <v>40533</v>
      </c>
      <c r="B3449">
        <v>31.58</v>
      </c>
      <c r="E3449">
        <v>2948581</v>
      </c>
    </row>
    <row r="3450" spans="1:5" x14ac:dyDescent="0.3">
      <c r="A3450">
        <v>40532</v>
      </c>
      <c r="B3450">
        <v>31.66</v>
      </c>
      <c r="E3450">
        <v>3241704</v>
      </c>
    </row>
    <row r="3451" spans="1:5" x14ac:dyDescent="0.3">
      <c r="A3451">
        <v>40529</v>
      </c>
      <c r="B3451">
        <v>31.67</v>
      </c>
      <c r="E3451">
        <v>6012508</v>
      </c>
    </row>
    <row r="3452" spans="1:5" x14ac:dyDescent="0.3">
      <c r="A3452">
        <v>40528</v>
      </c>
      <c r="B3452">
        <v>31.78</v>
      </c>
      <c r="E3452">
        <v>5071784</v>
      </c>
    </row>
    <row r="3453" spans="1:5" x14ac:dyDescent="0.3">
      <c r="A3453">
        <v>40527</v>
      </c>
      <c r="B3453">
        <v>31.56</v>
      </c>
      <c r="E3453">
        <v>5817076</v>
      </c>
    </row>
    <row r="3454" spans="1:5" x14ac:dyDescent="0.3">
      <c r="A3454">
        <v>40526</v>
      </c>
      <c r="B3454">
        <v>31.655000000000001</v>
      </c>
      <c r="E3454">
        <v>5587590</v>
      </c>
    </row>
    <row r="3455" spans="1:5" x14ac:dyDescent="0.3">
      <c r="A3455">
        <v>40525</v>
      </c>
      <c r="B3455">
        <v>31.34</v>
      </c>
      <c r="E3455">
        <v>9561427</v>
      </c>
    </row>
    <row r="3456" spans="1:5" x14ac:dyDescent="0.3">
      <c r="A3456">
        <v>40522</v>
      </c>
      <c r="B3456">
        <v>31.29</v>
      </c>
      <c r="E3456">
        <v>5730084</v>
      </c>
    </row>
    <row r="3457" spans="1:5" x14ac:dyDescent="0.3">
      <c r="A3457">
        <v>40521</v>
      </c>
      <c r="B3457">
        <v>30.99</v>
      </c>
      <c r="E3457">
        <v>3670291</v>
      </c>
    </row>
    <row r="3458" spans="1:5" x14ac:dyDescent="0.3">
      <c r="A3458">
        <v>40520</v>
      </c>
      <c r="B3458">
        <v>30.94</v>
      </c>
      <c r="E3458">
        <v>5221950</v>
      </c>
    </row>
    <row r="3459" spans="1:5" x14ac:dyDescent="0.3">
      <c r="A3459">
        <v>40519</v>
      </c>
      <c r="B3459">
        <v>30.91</v>
      </c>
      <c r="E3459">
        <v>6939969</v>
      </c>
    </row>
    <row r="3460" spans="1:5" x14ac:dyDescent="0.3">
      <c r="A3460">
        <v>40518</v>
      </c>
      <c r="B3460">
        <v>30.89</v>
      </c>
      <c r="E3460">
        <v>5092159</v>
      </c>
    </row>
    <row r="3461" spans="1:5" x14ac:dyDescent="0.3">
      <c r="A3461">
        <v>40515</v>
      </c>
      <c r="B3461">
        <v>31.09</v>
      </c>
      <c r="E3461">
        <v>7771971</v>
      </c>
    </row>
    <row r="3462" spans="1:5" x14ac:dyDescent="0.3">
      <c r="A3462">
        <v>40514</v>
      </c>
      <c r="B3462">
        <v>31.09</v>
      </c>
      <c r="E3462">
        <v>5519236</v>
      </c>
    </row>
    <row r="3463" spans="1:5" x14ac:dyDescent="0.3">
      <c r="A3463">
        <v>40513</v>
      </c>
      <c r="B3463">
        <v>30.85</v>
      </c>
      <c r="E3463">
        <v>8573870</v>
      </c>
    </row>
    <row r="3464" spans="1:5" x14ac:dyDescent="0.3">
      <c r="A3464">
        <v>40512</v>
      </c>
      <c r="B3464">
        <v>30.27</v>
      </c>
      <c r="E3464">
        <v>8216835</v>
      </c>
    </row>
    <row r="3465" spans="1:5" x14ac:dyDescent="0.3">
      <c r="A3465">
        <v>40511</v>
      </c>
      <c r="B3465">
        <v>30.55</v>
      </c>
      <c r="E3465">
        <v>7439127</v>
      </c>
    </row>
    <row r="3466" spans="1:5" x14ac:dyDescent="0.3">
      <c r="A3466">
        <v>40508</v>
      </c>
      <c r="B3466">
        <v>30.58</v>
      </c>
      <c r="E3466">
        <v>2863585</v>
      </c>
    </row>
    <row r="3467" spans="1:5" x14ac:dyDescent="0.3">
      <c r="A3467">
        <v>40506</v>
      </c>
      <c r="B3467">
        <v>30.844999999999999</v>
      </c>
      <c r="E3467">
        <v>5593756</v>
      </c>
    </row>
    <row r="3468" spans="1:5" x14ac:dyDescent="0.3">
      <c r="A3468">
        <v>40505</v>
      </c>
      <c r="B3468">
        <v>30.56</v>
      </c>
      <c r="E3468">
        <v>9032710</v>
      </c>
    </row>
    <row r="3469" spans="1:5" x14ac:dyDescent="0.3">
      <c r="A3469">
        <v>40504</v>
      </c>
      <c r="B3469">
        <v>31.01</v>
      </c>
      <c r="E3469">
        <v>7405162</v>
      </c>
    </row>
    <row r="3470" spans="1:5" x14ac:dyDescent="0.3">
      <c r="A3470">
        <v>40501</v>
      </c>
      <c r="B3470">
        <v>30.997499999999999</v>
      </c>
      <c r="E3470">
        <v>5078032</v>
      </c>
    </row>
    <row r="3471" spans="1:5" x14ac:dyDescent="0.3">
      <c r="A3471">
        <v>40500</v>
      </c>
      <c r="B3471">
        <v>30.97</v>
      </c>
      <c r="E3471">
        <v>5721510</v>
      </c>
    </row>
    <row r="3472" spans="1:5" x14ac:dyDescent="0.3">
      <c r="A3472">
        <v>40499</v>
      </c>
      <c r="B3472">
        <v>30.54</v>
      </c>
      <c r="E3472">
        <v>5812573</v>
      </c>
    </row>
    <row r="3473" spans="1:5" x14ac:dyDescent="0.3">
      <c r="A3473">
        <v>40498</v>
      </c>
      <c r="B3473">
        <v>30.49</v>
      </c>
      <c r="E3473">
        <v>12298394</v>
      </c>
    </row>
    <row r="3474" spans="1:5" x14ac:dyDescent="0.3">
      <c r="A3474">
        <v>40497</v>
      </c>
      <c r="B3474">
        <v>30.94</v>
      </c>
      <c r="E3474">
        <v>4181889</v>
      </c>
    </row>
    <row r="3475" spans="1:5" x14ac:dyDescent="0.3">
      <c r="A3475">
        <v>40494</v>
      </c>
      <c r="B3475">
        <v>30.93</v>
      </c>
      <c r="E3475">
        <v>6763853</v>
      </c>
    </row>
    <row r="3476" spans="1:5" x14ac:dyDescent="0.3">
      <c r="A3476">
        <v>40493</v>
      </c>
      <c r="B3476">
        <v>31.32</v>
      </c>
      <c r="E3476">
        <v>5827796</v>
      </c>
    </row>
    <row r="3477" spans="1:5" x14ac:dyDescent="0.3">
      <c r="A3477">
        <v>40492</v>
      </c>
      <c r="B3477">
        <v>31.23</v>
      </c>
      <c r="E3477">
        <v>6534442</v>
      </c>
    </row>
    <row r="3478" spans="1:5" x14ac:dyDescent="0.3">
      <c r="A3478">
        <v>40491</v>
      </c>
      <c r="B3478">
        <v>31.24</v>
      </c>
      <c r="E3478">
        <v>7484086</v>
      </c>
    </row>
    <row r="3479" spans="1:5" x14ac:dyDescent="0.3">
      <c r="A3479">
        <v>40490</v>
      </c>
      <c r="B3479">
        <v>31.37</v>
      </c>
      <c r="E3479">
        <v>7745074</v>
      </c>
    </row>
    <row r="3480" spans="1:5" x14ac:dyDescent="0.3">
      <c r="A3480">
        <v>40487</v>
      </c>
      <c r="B3480">
        <v>31.45</v>
      </c>
      <c r="E3480">
        <v>10245648</v>
      </c>
    </row>
    <row r="3481" spans="1:5" x14ac:dyDescent="0.3">
      <c r="A3481">
        <v>40486</v>
      </c>
      <c r="B3481">
        <v>31.640999999999998</v>
      </c>
      <c r="E3481">
        <v>7898382</v>
      </c>
    </row>
    <row r="3482" spans="1:5" x14ac:dyDescent="0.3">
      <c r="A3482">
        <v>40485</v>
      </c>
      <c r="B3482">
        <v>31.49</v>
      </c>
      <c r="E3482">
        <v>8271378</v>
      </c>
    </row>
    <row r="3483" spans="1:5" x14ac:dyDescent="0.3">
      <c r="A3483">
        <v>40484</v>
      </c>
      <c r="B3483">
        <v>31.47</v>
      </c>
      <c r="E3483">
        <v>5305789</v>
      </c>
    </row>
    <row r="3484" spans="1:5" x14ac:dyDescent="0.3">
      <c r="A3484">
        <v>40483</v>
      </c>
      <c r="B3484">
        <v>31.17</v>
      </c>
      <c r="E3484">
        <v>6945507</v>
      </c>
    </row>
    <row r="3485" spans="1:5" x14ac:dyDescent="0.3">
      <c r="A3485">
        <v>40480</v>
      </c>
      <c r="B3485">
        <v>31.17</v>
      </c>
      <c r="E3485">
        <v>6751202</v>
      </c>
    </row>
    <row r="3486" spans="1:5" x14ac:dyDescent="0.3">
      <c r="A3486">
        <v>40479</v>
      </c>
      <c r="B3486">
        <v>31.3</v>
      </c>
      <c r="E3486">
        <v>5006964</v>
      </c>
    </row>
    <row r="3487" spans="1:5" x14ac:dyDescent="0.3">
      <c r="A3487">
        <v>40478</v>
      </c>
      <c r="B3487">
        <v>31.12</v>
      </c>
      <c r="E3487">
        <v>5492397</v>
      </c>
    </row>
    <row r="3488" spans="1:5" x14ac:dyDescent="0.3">
      <c r="A3488">
        <v>40477</v>
      </c>
      <c r="B3488">
        <v>31.31</v>
      </c>
      <c r="E3488">
        <v>4007635</v>
      </c>
    </row>
    <row r="3489" spans="1:5" x14ac:dyDescent="0.3">
      <c r="A3489">
        <v>40476</v>
      </c>
      <c r="B3489">
        <v>31.4</v>
      </c>
      <c r="E3489">
        <v>6532506</v>
      </c>
    </row>
    <row r="3490" spans="1:5" x14ac:dyDescent="0.3">
      <c r="A3490">
        <v>40473</v>
      </c>
      <c r="B3490">
        <v>31.23</v>
      </c>
      <c r="E3490">
        <v>4671838</v>
      </c>
    </row>
    <row r="3491" spans="1:5" x14ac:dyDescent="0.3">
      <c r="A3491">
        <v>40472</v>
      </c>
      <c r="B3491">
        <v>31.22</v>
      </c>
      <c r="E3491">
        <v>5984029</v>
      </c>
    </row>
    <row r="3492" spans="1:5" x14ac:dyDescent="0.3">
      <c r="A3492">
        <v>40471</v>
      </c>
      <c r="B3492">
        <v>31.14</v>
      </c>
      <c r="E3492">
        <v>5494631</v>
      </c>
    </row>
    <row r="3493" spans="1:5" x14ac:dyDescent="0.3">
      <c r="A3493">
        <v>40470</v>
      </c>
      <c r="B3493">
        <v>30.85</v>
      </c>
      <c r="E3493">
        <v>8832943</v>
      </c>
    </row>
    <row r="3494" spans="1:5" x14ac:dyDescent="0.3">
      <c r="A3494">
        <v>40469</v>
      </c>
      <c r="B3494">
        <v>31.44</v>
      </c>
      <c r="E3494">
        <v>7162317</v>
      </c>
    </row>
    <row r="3495" spans="1:5" x14ac:dyDescent="0.3">
      <c r="A3495">
        <v>40466</v>
      </c>
      <c r="B3495">
        <v>31.15</v>
      </c>
      <c r="E3495">
        <v>5880541</v>
      </c>
    </row>
    <row r="3496" spans="1:5" x14ac:dyDescent="0.3">
      <c r="A3496">
        <v>40465</v>
      </c>
      <c r="B3496">
        <v>31.02</v>
      </c>
      <c r="E3496">
        <v>5113907</v>
      </c>
    </row>
    <row r="3497" spans="1:5" x14ac:dyDescent="0.3">
      <c r="A3497">
        <v>40464</v>
      </c>
      <c r="B3497">
        <v>31.08</v>
      </c>
      <c r="E3497">
        <v>3325585</v>
      </c>
    </row>
    <row r="3498" spans="1:5" x14ac:dyDescent="0.3">
      <c r="A3498">
        <v>40463</v>
      </c>
      <c r="B3498">
        <v>30.86</v>
      </c>
      <c r="E3498">
        <v>3194548</v>
      </c>
    </row>
    <row r="3499" spans="1:5" x14ac:dyDescent="0.3">
      <c r="A3499">
        <v>40462</v>
      </c>
      <c r="B3499">
        <v>30.79</v>
      </c>
      <c r="E3499">
        <v>2452325</v>
      </c>
    </row>
    <row r="3500" spans="1:5" x14ac:dyDescent="0.3">
      <c r="A3500">
        <v>40459</v>
      </c>
      <c r="B3500">
        <v>30.77</v>
      </c>
      <c r="E3500">
        <v>3683604</v>
      </c>
    </row>
    <row r="3501" spans="1:5" x14ac:dyDescent="0.3">
      <c r="A3501">
        <v>40458</v>
      </c>
      <c r="B3501">
        <v>30.69</v>
      </c>
      <c r="E3501">
        <v>6051970</v>
      </c>
    </row>
    <row r="3502" spans="1:5" x14ac:dyDescent="0.3">
      <c r="A3502">
        <v>40457</v>
      </c>
      <c r="B3502">
        <v>30.63</v>
      </c>
      <c r="E3502">
        <v>5801338</v>
      </c>
    </row>
    <row r="3503" spans="1:5" x14ac:dyDescent="0.3">
      <c r="A3503">
        <v>40456</v>
      </c>
      <c r="B3503">
        <v>30.75</v>
      </c>
      <c r="E3503">
        <v>6791375</v>
      </c>
    </row>
    <row r="3504" spans="1:5" x14ac:dyDescent="0.3">
      <c r="A3504">
        <v>40455</v>
      </c>
      <c r="B3504">
        <v>30.19</v>
      </c>
      <c r="E3504">
        <v>6194567</v>
      </c>
    </row>
    <row r="3505" spans="1:5" x14ac:dyDescent="0.3">
      <c r="A3505">
        <v>40452</v>
      </c>
      <c r="B3505">
        <v>30.49</v>
      </c>
      <c r="E3505">
        <v>8792777</v>
      </c>
    </row>
    <row r="3506" spans="1:5" x14ac:dyDescent="0.3">
      <c r="A3506">
        <v>40451</v>
      </c>
      <c r="B3506">
        <v>30.49</v>
      </c>
      <c r="E3506">
        <v>8680350</v>
      </c>
    </row>
    <row r="3507" spans="1:5" x14ac:dyDescent="0.3">
      <c r="A3507">
        <v>40450</v>
      </c>
      <c r="B3507">
        <v>30.57</v>
      </c>
      <c r="E3507">
        <v>7966256</v>
      </c>
    </row>
    <row r="3508" spans="1:5" x14ac:dyDescent="0.3">
      <c r="A3508">
        <v>40449</v>
      </c>
      <c r="B3508">
        <v>30.68</v>
      </c>
      <c r="E3508">
        <v>5635409</v>
      </c>
    </row>
    <row r="3509" spans="1:5" x14ac:dyDescent="0.3">
      <c r="A3509">
        <v>40448</v>
      </c>
      <c r="B3509">
        <v>30.43</v>
      </c>
      <c r="E3509">
        <v>4840522</v>
      </c>
    </row>
    <row r="3510" spans="1:5" x14ac:dyDescent="0.3">
      <c r="A3510">
        <v>40445</v>
      </c>
      <c r="B3510">
        <v>30.66</v>
      </c>
      <c r="E3510">
        <v>5575197</v>
      </c>
    </row>
    <row r="3511" spans="1:5" x14ac:dyDescent="0.3">
      <c r="A3511">
        <v>40444</v>
      </c>
      <c r="B3511">
        <v>30.25</v>
      </c>
      <c r="E3511">
        <v>8156824</v>
      </c>
    </row>
    <row r="3512" spans="1:5" x14ac:dyDescent="0.3">
      <c r="A3512">
        <v>40443</v>
      </c>
      <c r="B3512">
        <v>30.41</v>
      </c>
      <c r="E3512">
        <v>5875526</v>
      </c>
    </row>
    <row r="3513" spans="1:5" x14ac:dyDescent="0.3">
      <c r="A3513">
        <v>40442</v>
      </c>
      <c r="B3513">
        <v>30.362500000000001</v>
      </c>
      <c r="E3513">
        <v>7579723</v>
      </c>
    </row>
    <row r="3514" spans="1:5" x14ac:dyDescent="0.3">
      <c r="A3514">
        <v>40441</v>
      </c>
      <c r="B3514">
        <v>30.34</v>
      </c>
      <c r="E3514">
        <v>5468757</v>
      </c>
    </row>
    <row r="3515" spans="1:5" x14ac:dyDescent="0.3">
      <c r="A3515">
        <v>40438</v>
      </c>
      <c r="B3515">
        <v>29.94</v>
      </c>
      <c r="E3515">
        <v>6039968</v>
      </c>
    </row>
    <row r="3516" spans="1:5" x14ac:dyDescent="0.3">
      <c r="A3516">
        <v>40437</v>
      </c>
      <c r="B3516">
        <v>30.1</v>
      </c>
      <c r="E3516">
        <v>4915031</v>
      </c>
    </row>
    <row r="3517" spans="1:5" x14ac:dyDescent="0.3">
      <c r="A3517">
        <v>40436</v>
      </c>
      <c r="B3517">
        <v>30.22</v>
      </c>
      <c r="E3517">
        <v>4894130</v>
      </c>
    </row>
    <row r="3518" spans="1:5" x14ac:dyDescent="0.3">
      <c r="A3518">
        <v>40435</v>
      </c>
      <c r="B3518">
        <v>29.94</v>
      </c>
      <c r="E3518">
        <v>8386634</v>
      </c>
    </row>
    <row r="3519" spans="1:5" x14ac:dyDescent="0.3">
      <c r="A3519">
        <v>40434</v>
      </c>
      <c r="B3519">
        <v>29.84</v>
      </c>
      <c r="E3519">
        <v>5951255</v>
      </c>
    </row>
    <row r="3520" spans="1:5" x14ac:dyDescent="0.3">
      <c r="A3520">
        <v>40431</v>
      </c>
      <c r="B3520">
        <v>29.77</v>
      </c>
      <c r="E3520">
        <v>5455447</v>
      </c>
    </row>
    <row r="3521" spans="1:5" x14ac:dyDescent="0.3">
      <c r="A3521">
        <v>40430</v>
      </c>
      <c r="B3521">
        <v>29.47</v>
      </c>
      <c r="E3521">
        <v>6310170</v>
      </c>
    </row>
    <row r="3522" spans="1:5" x14ac:dyDescent="0.3">
      <c r="A3522">
        <v>40429</v>
      </c>
      <c r="B3522">
        <v>29.16</v>
      </c>
      <c r="E3522">
        <v>6854800</v>
      </c>
    </row>
    <row r="3523" spans="1:5" x14ac:dyDescent="0.3">
      <c r="A3523">
        <v>40428</v>
      </c>
      <c r="B3523">
        <v>29</v>
      </c>
      <c r="E3523">
        <v>3957088</v>
      </c>
    </row>
    <row r="3524" spans="1:5" x14ac:dyDescent="0.3">
      <c r="A3524">
        <v>40424</v>
      </c>
      <c r="B3524">
        <v>29.17</v>
      </c>
      <c r="E3524">
        <v>6608037</v>
      </c>
    </row>
    <row r="3525" spans="1:5" x14ac:dyDescent="0.3">
      <c r="A3525">
        <v>40423</v>
      </c>
      <c r="B3525">
        <v>28.9</v>
      </c>
      <c r="E3525">
        <v>6006224</v>
      </c>
    </row>
    <row r="3526" spans="1:5" x14ac:dyDescent="0.3">
      <c r="A3526">
        <v>40422</v>
      </c>
      <c r="B3526">
        <v>28.75</v>
      </c>
      <c r="E3526">
        <v>10353821</v>
      </c>
    </row>
    <row r="3527" spans="1:5" x14ac:dyDescent="0.3">
      <c r="A3527">
        <v>40421</v>
      </c>
      <c r="B3527">
        <v>28.1</v>
      </c>
      <c r="E3527">
        <v>8756197</v>
      </c>
    </row>
    <row r="3528" spans="1:5" x14ac:dyDescent="0.3">
      <c r="A3528">
        <v>40420</v>
      </c>
      <c r="B3528">
        <v>28.21</v>
      </c>
      <c r="E3528">
        <v>5837462</v>
      </c>
    </row>
    <row r="3529" spans="1:5" x14ac:dyDescent="0.3">
      <c r="A3529">
        <v>40417</v>
      </c>
      <c r="B3529">
        <v>28.57</v>
      </c>
      <c r="E3529">
        <v>7200619</v>
      </c>
    </row>
    <row r="3530" spans="1:5" x14ac:dyDescent="0.3">
      <c r="A3530">
        <v>40416</v>
      </c>
      <c r="B3530">
        <v>28.28</v>
      </c>
      <c r="E3530">
        <v>6570093</v>
      </c>
    </row>
    <row r="3531" spans="1:5" x14ac:dyDescent="0.3">
      <c r="A3531">
        <v>40415</v>
      </c>
      <c r="B3531">
        <v>28.46</v>
      </c>
      <c r="E3531">
        <v>10713408</v>
      </c>
    </row>
    <row r="3532" spans="1:5" x14ac:dyDescent="0.3">
      <c r="A3532">
        <v>40414</v>
      </c>
      <c r="B3532">
        <v>28.18</v>
      </c>
      <c r="E3532">
        <v>12139289</v>
      </c>
    </row>
    <row r="3533" spans="1:5" x14ac:dyDescent="0.3">
      <c r="A3533">
        <v>40413</v>
      </c>
      <c r="B3533">
        <v>28.8</v>
      </c>
      <c r="E3533">
        <v>6570764</v>
      </c>
    </row>
    <row r="3534" spans="1:5" x14ac:dyDescent="0.3">
      <c r="A3534">
        <v>40410</v>
      </c>
      <c r="B3534">
        <v>28.67</v>
      </c>
      <c r="E3534">
        <v>5606176</v>
      </c>
    </row>
    <row r="3535" spans="1:5" x14ac:dyDescent="0.3">
      <c r="A3535">
        <v>40409</v>
      </c>
      <c r="B3535">
        <v>28.77</v>
      </c>
      <c r="E3535">
        <v>8736175</v>
      </c>
    </row>
    <row r="3536" spans="1:5" x14ac:dyDescent="0.3">
      <c r="A3536">
        <v>40408</v>
      </c>
      <c r="B3536">
        <v>29.31</v>
      </c>
      <c r="E3536">
        <v>4410010</v>
      </c>
    </row>
    <row r="3537" spans="1:5" x14ac:dyDescent="0.3">
      <c r="A3537">
        <v>40407</v>
      </c>
      <c r="B3537">
        <v>29.35</v>
      </c>
      <c r="E3537">
        <v>7185947</v>
      </c>
    </row>
    <row r="3538" spans="1:5" x14ac:dyDescent="0.3">
      <c r="A3538">
        <v>40406</v>
      </c>
      <c r="B3538">
        <v>28.95</v>
      </c>
      <c r="E3538">
        <v>4643297</v>
      </c>
    </row>
    <row r="3539" spans="1:5" x14ac:dyDescent="0.3">
      <c r="A3539">
        <v>40403</v>
      </c>
      <c r="B3539">
        <v>29.1</v>
      </c>
      <c r="E3539">
        <v>4342821</v>
      </c>
    </row>
    <row r="3540" spans="1:5" x14ac:dyDescent="0.3">
      <c r="A3540">
        <v>40402</v>
      </c>
      <c r="B3540">
        <v>29.21</v>
      </c>
      <c r="E3540">
        <v>9555624</v>
      </c>
    </row>
    <row r="3541" spans="1:5" x14ac:dyDescent="0.3">
      <c r="A3541">
        <v>40401</v>
      </c>
      <c r="B3541">
        <v>29.09</v>
      </c>
      <c r="E3541">
        <v>13216568</v>
      </c>
    </row>
    <row r="3542" spans="1:5" x14ac:dyDescent="0.3">
      <c r="A3542">
        <v>40400</v>
      </c>
      <c r="B3542">
        <v>29.86</v>
      </c>
      <c r="E3542">
        <v>8698112</v>
      </c>
    </row>
    <row r="3543" spans="1:5" x14ac:dyDescent="0.3">
      <c r="A3543">
        <v>40399</v>
      </c>
      <c r="B3543">
        <v>29.79</v>
      </c>
      <c r="E3543">
        <v>4061668</v>
      </c>
    </row>
    <row r="3544" spans="1:5" x14ac:dyDescent="0.3">
      <c r="A3544">
        <v>40396</v>
      </c>
      <c r="B3544">
        <v>29.71</v>
      </c>
      <c r="E3544">
        <v>8894112</v>
      </c>
    </row>
    <row r="3545" spans="1:5" x14ac:dyDescent="0.3">
      <c r="A3545">
        <v>40395</v>
      </c>
      <c r="B3545">
        <v>29.65</v>
      </c>
      <c r="E3545">
        <v>4285072</v>
      </c>
    </row>
    <row r="3546" spans="1:5" x14ac:dyDescent="0.3">
      <c r="A3546">
        <v>40394</v>
      </c>
      <c r="B3546">
        <v>29.64</v>
      </c>
      <c r="E3546">
        <v>9461307</v>
      </c>
    </row>
    <row r="3547" spans="1:5" x14ac:dyDescent="0.3">
      <c r="A3547">
        <v>40393</v>
      </c>
      <c r="B3547">
        <v>29.35</v>
      </c>
      <c r="E3547">
        <v>10271129</v>
      </c>
    </row>
    <row r="3548" spans="1:5" x14ac:dyDescent="0.3">
      <c r="A3548">
        <v>40392</v>
      </c>
      <c r="B3548">
        <v>29.11</v>
      </c>
      <c r="E3548">
        <v>11736208</v>
      </c>
    </row>
    <row r="3549" spans="1:5" x14ac:dyDescent="0.3">
      <c r="A3549">
        <v>40389</v>
      </c>
      <c r="B3549">
        <v>28.57</v>
      </c>
      <c r="E3549">
        <v>7539378</v>
      </c>
    </row>
    <row r="3550" spans="1:5" x14ac:dyDescent="0.3">
      <c r="A3550">
        <v>40388</v>
      </c>
      <c r="B3550">
        <v>28.46</v>
      </c>
      <c r="E3550">
        <v>10543874</v>
      </c>
    </row>
    <row r="3551" spans="1:5" x14ac:dyDescent="0.3">
      <c r="A3551">
        <v>40387</v>
      </c>
      <c r="B3551">
        <v>28.48</v>
      </c>
      <c r="E3551">
        <v>9662866</v>
      </c>
    </row>
    <row r="3552" spans="1:5" x14ac:dyDescent="0.3">
      <c r="A3552">
        <v>40386</v>
      </c>
      <c r="B3552">
        <v>28.87</v>
      </c>
      <c r="E3552">
        <v>6226140</v>
      </c>
    </row>
    <row r="3553" spans="1:5" x14ac:dyDescent="0.3">
      <c r="A3553">
        <v>40385</v>
      </c>
      <c r="B3553">
        <v>28.84</v>
      </c>
      <c r="E3553">
        <v>10261500</v>
      </c>
    </row>
    <row r="3554" spans="1:5" x14ac:dyDescent="0.3">
      <c r="A3554">
        <v>40382</v>
      </c>
      <c r="B3554">
        <v>28.43</v>
      </c>
      <c r="E3554">
        <v>8860509</v>
      </c>
    </row>
    <row r="3555" spans="1:5" x14ac:dyDescent="0.3">
      <c r="A3555">
        <v>40381</v>
      </c>
      <c r="B3555">
        <v>28.44</v>
      </c>
      <c r="E3555">
        <v>10500777</v>
      </c>
    </row>
    <row r="3556" spans="1:5" x14ac:dyDescent="0.3">
      <c r="A3556">
        <v>40380</v>
      </c>
      <c r="B3556">
        <v>28.26</v>
      </c>
      <c r="E3556">
        <v>14343380</v>
      </c>
    </row>
    <row r="3557" spans="1:5" x14ac:dyDescent="0.3">
      <c r="A3557">
        <v>40379</v>
      </c>
      <c r="B3557">
        <v>28.73</v>
      </c>
      <c r="E3557">
        <v>8178386</v>
      </c>
    </row>
    <row r="3558" spans="1:5" x14ac:dyDescent="0.3">
      <c r="A3558">
        <v>40378</v>
      </c>
      <c r="B3558">
        <v>28.81</v>
      </c>
      <c r="E3558">
        <v>5391838</v>
      </c>
    </row>
    <row r="3559" spans="1:5" x14ac:dyDescent="0.3">
      <c r="A3559">
        <v>40375</v>
      </c>
      <c r="B3559">
        <v>28.68</v>
      </c>
      <c r="E3559">
        <v>9790085</v>
      </c>
    </row>
    <row r="3560" spans="1:5" x14ac:dyDescent="0.3">
      <c r="A3560">
        <v>40374</v>
      </c>
      <c r="B3560">
        <v>29.29</v>
      </c>
      <c r="E3560">
        <v>4599085</v>
      </c>
    </row>
    <row r="3561" spans="1:5" x14ac:dyDescent="0.3">
      <c r="A3561">
        <v>40373</v>
      </c>
      <c r="B3561">
        <v>29.2</v>
      </c>
      <c r="E3561">
        <v>5958259</v>
      </c>
    </row>
    <row r="3562" spans="1:5" x14ac:dyDescent="0.3">
      <c r="A3562">
        <v>40372</v>
      </c>
      <c r="B3562">
        <v>29.2</v>
      </c>
      <c r="E3562">
        <v>5439206</v>
      </c>
    </row>
    <row r="3563" spans="1:5" x14ac:dyDescent="0.3">
      <c r="A3563">
        <v>40371</v>
      </c>
      <c r="B3563">
        <v>28.98</v>
      </c>
      <c r="E3563">
        <v>5026113</v>
      </c>
    </row>
    <row r="3564" spans="1:5" x14ac:dyDescent="0.3">
      <c r="A3564">
        <v>40368</v>
      </c>
      <c r="B3564">
        <v>29.03</v>
      </c>
      <c r="E3564">
        <v>4261565</v>
      </c>
    </row>
    <row r="3565" spans="1:5" x14ac:dyDescent="0.3">
      <c r="A3565">
        <v>40367</v>
      </c>
      <c r="B3565">
        <v>28.96</v>
      </c>
      <c r="E3565">
        <v>7165160</v>
      </c>
    </row>
    <row r="3566" spans="1:5" x14ac:dyDescent="0.3">
      <c r="A3566">
        <v>40366</v>
      </c>
      <c r="B3566">
        <v>28.72</v>
      </c>
      <c r="E3566">
        <v>8794482</v>
      </c>
    </row>
    <row r="3567" spans="1:5" x14ac:dyDescent="0.3">
      <c r="A3567">
        <v>40365</v>
      </c>
      <c r="B3567">
        <v>28.17</v>
      </c>
      <c r="E3567">
        <v>11668284</v>
      </c>
    </row>
    <row r="3568" spans="1:5" x14ac:dyDescent="0.3">
      <c r="A3568">
        <v>40361</v>
      </c>
      <c r="B3568">
        <v>28.03</v>
      </c>
      <c r="E3568">
        <v>10103377</v>
      </c>
    </row>
    <row r="3569" spans="1:5" x14ac:dyDescent="0.3">
      <c r="A3569">
        <v>40360</v>
      </c>
      <c r="B3569">
        <v>27.96</v>
      </c>
      <c r="E3569">
        <v>23346150</v>
      </c>
    </row>
    <row r="3570" spans="1:5" x14ac:dyDescent="0.3">
      <c r="A3570">
        <v>40359</v>
      </c>
      <c r="B3570">
        <v>28.2</v>
      </c>
      <c r="E3570">
        <v>9503318</v>
      </c>
    </row>
    <row r="3571" spans="1:5" x14ac:dyDescent="0.3">
      <c r="A3571">
        <v>40358</v>
      </c>
      <c r="B3571">
        <v>28.43</v>
      </c>
      <c r="E3571">
        <v>15076556</v>
      </c>
    </row>
    <row r="3572" spans="1:5" x14ac:dyDescent="0.3">
      <c r="A3572">
        <v>40357</v>
      </c>
      <c r="B3572">
        <v>28.96</v>
      </c>
      <c r="E3572">
        <v>6556177</v>
      </c>
    </row>
    <row r="3573" spans="1:5" x14ac:dyDescent="0.3">
      <c r="A3573">
        <v>40354</v>
      </c>
      <c r="B3573">
        <v>29.01</v>
      </c>
      <c r="E3573">
        <v>8439192</v>
      </c>
    </row>
    <row r="3574" spans="1:5" x14ac:dyDescent="0.3">
      <c r="A3574">
        <v>40353</v>
      </c>
      <c r="B3574">
        <v>28.88</v>
      </c>
      <c r="E3574">
        <v>10191904</v>
      </c>
    </row>
    <row r="3575" spans="1:5" x14ac:dyDescent="0.3">
      <c r="A3575">
        <v>40352</v>
      </c>
      <c r="B3575">
        <v>29.09</v>
      </c>
      <c r="E3575">
        <v>6431090</v>
      </c>
    </row>
    <row r="3576" spans="1:5" x14ac:dyDescent="0.3">
      <c r="A3576">
        <v>40351</v>
      </c>
      <c r="B3576">
        <v>29.21</v>
      </c>
      <c r="E3576">
        <v>7226366</v>
      </c>
    </row>
    <row r="3577" spans="1:5" x14ac:dyDescent="0.3">
      <c r="A3577">
        <v>40350</v>
      </c>
      <c r="B3577">
        <v>29.5</v>
      </c>
      <c r="E3577">
        <v>7458576</v>
      </c>
    </row>
    <row r="3578" spans="1:5" x14ac:dyDescent="0.3">
      <c r="A3578">
        <v>40347</v>
      </c>
      <c r="B3578">
        <v>29.55</v>
      </c>
      <c r="E3578">
        <v>6962819</v>
      </c>
    </row>
    <row r="3579" spans="1:5" x14ac:dyDescent="0.3">
      <c r="A3579">
        <v>40346</v>
      </c>
      <c r="B3579">
        <v>29.86</v>
      </c>
      <c r="E3579">
        <v>5710784</v>
      </c>
    </row>
    <row r="3580" spans="1:5" x14ac:dyDescent="0.3">
      <c r="A3580">
        <v>40345</v>
      </c>
      <c r="B3580">
        <v>29.82</v>
      </c>
      <c r="E3580">
        <v>5576834</v>
      </c>
    </row>
    <row r="3581" spans="1:5" x14ac:dyDescent="0.3">
      <c r="A3581">
        <v>40344</v>
      </c>
      <c r="B3581">
        <v>29.71</v>
      </c>
      <c r="E3581">
        <v>4921170</v>
      </c>
    </row>
    <row r="3582" spans="1:5" x14ac:dyDescent="0.3">
      <c r="A3582">
        <v>40343</v>
      </c>
      <c r="B3582">
        <v>29.21</v>
      </c>
      <c r="E3582">
        <v>6416381</v>
      </c>
    </row>
    <row r="3583" spans="1:5" x14ac:dyDescent="0.3">
      <c r="A3583">
        <v>40340</v>
      </c>
      <c r="B3583">
        <v>29.16</v>
      </c>
      <c r="E3583">
        <v>7042167</v>
      </c>
    </row>
    <row r="3584" spans="1:5" x14ac:dyDescent="0.3">
      <c r="A3584">
        <v>40339</v>
      </c>
      <c r="B3584">
        <v>28.92</v>
      </c>
      <c r="E3584">
        <v>6967866</v>
      </c>
    </row>
    <row r="3585" spans="1:5" x14ac:dyDescent="0.3">
      <c r="A3585">
        <v>40338</v>
      </c>
      <c r="B3585">
        <v>28.38</v>
      </c>
      <c r="E3585">
        <v>8428601</v>
      </c>
    </row>
    <row r="3586" spans="1:5" x14ac:dyDescent="0.3">
      <c r="A3586">
        <v>40337</v>
      </c>
      <c r="B3586">
        <v>28.51</v>
      </c>
      <c r="E3586">
        <v>10570947</v>
      </c>
    </row>
    <row r="3587" spans="1:5" x14ac:dyDescent="0.3">
      <c r="A3587">
        <v>40336</v>
      </c>
      <c r="B3587">
        <v>28.44</v>
      </c>
      <c r="E3587">
        <v>9478668</v>
      </c>
    </row>
    <row r="3588" spans="1:5" x14ac:dyDescent="0.3">
      <c r="A3588">
        <v>40333</v>
      </c>
      <c r="B3588">
        <v>28.48</v>
      </c>
      <c r="E3588">
        <v>11034632</v>
      </c>
    </row>
    <row r="3589" spans="1:5" x14ac:dyDescent="0.3">
      <c r="A3589">
        <v>40332</v>
      </c>
      <c r="B3589">
        <v>29.34</v>
      </c>
      <c r="E3589">
        <v>8442427</v>
      </c>
    </row>
    <row r="3590" spans="1:5" x14ac:dyDescent="0.3">
      <c r="A3590">
        <v>40331</v>
      </c>
      <c r="B3590">
        <v>29.17</v>
      </c>
      <c r="E3590">
        <v>10510170</v>
      </c>
    </row>
    <row r="3591" spans="1:5" x14ac:dyDescent="0.3">
      <c r="A3591">
        <v>40330</v>
      </c>
      <c r="B3591">
        <v>28.55</v>
      </c>
      <c r="E3591">
        <v>11633609</v>
      </c>
    </row>
    <row r="3592" spans="1:5" x14ac:dyDescent="0.3">
      <c r="A3592">
        <v>40326</v>
      </c>
      <c r="B3592">
        <v>28.87</v>
      </c>
      <c r="E3592">
        <v>13301496</v>
      </c>
    </row>
    <row r="3593" spans="1:5" x14ac:dyDescent="0.3">
      <c r="A3593">
        <v>40325</v>
      </c>
      <c r="B3593">
        <v>29.01</v>
      </c>
      <c r="E3593">
        <v>9438451</v>
      </c>
    </row>
    <row r="3594" spans="1:5" x14ac:dyDescent="0.3">
      <c r="A3594">
        <v>40324</v>
      </c>
      <c r="B3594">
        <v>28.43</v>
      </c>
      <c r="E3594">
        <v>12620331</v>
      </c>
    </row>
    <row r="3595" spans="1:5" x14ac:dyDescent="0.3">
      <c r="A3595">
        <v>40323</v>
      </c>
      <c r="B3595">
        <v>28.61</v>
      </c>
      <c r="E3595">
        <v>16411637</v>
      </c>
    </row>
    <row r="3596" spans="1:5" x14ac:dyDescent="0.3">
      <c r="A3596">
        <v>40322</v>
      </c>
      <c r="B3596">
        <v>28.73</v>
      </c>
      <c r="E3596">
        <v>10310835</v>
      </c>
    </row>
    <row r="3597" spans="1:5" x14ac:dyDescent="0.3">
      <c r="A3597">
        <v>40319</v>
      </c>
      <c r="B3597">
        <v>28.8</v>
      </c>
      <c r="E3597">
        <v>16465017</v>
      </c>
    </row>
    <row r="3598" spans="1:5" x14ac:dyDescent="0.3">
      <c r="A3598">
        <v>40318</v>
      </c>
      <c r="B3598">
        <v>28.73</v>
      </c>
      <c r="E3598">
        <v>15949340</v>
      </c>
    </row>
    <row r="3599" spans="1:5" x14ac:dyDescent="0.3">
      <c r="A3599">
        <v>40317</v>
      </c>
      <c r="B3599">
        <v>29.66</v>
      </c>
      <c r="E3599">
        <v>12608717</v>
      </c>
    </row>
    <row r="3600" spans="1:5" x14ac:dyDescent="0.3">
      <c r="A3600">
        <v>40316</v>
      </c>
      <c r="B3600">
        <v>29.73</v>
      </c>
      <c r="E3600">
        <v>11648255</v>
      </c>
    </row>
    <row r="3601" spans="1:5" x14ac:dyDescent="0.3">
      <c r="A3601">
        <v>40315</v>
      </c>
      <c r="B3601">
        <v>29.97</v>
      </c>
      <c r="E3601">
        <v>11950984</v>
      </c>
    </row>
    <row r="3602" spans="1:5" x14ac:dyDescent="0.3">
      <c r="A3602">
        <v>40312</v>
      </c>
      <c r="B3602">
        <v>29.97</v>
      </c>
      <c r="E3602">
        <v>13544077</v>
      </c>
    </row>
    <row r="3603" spans="1:5" x14ac:dyDescent="0.3">
      <c r="A3603">
        <v>40311</v>
      </c>
      <c r="B3603">
        <v>30.38</v>
      </c>
      <c r="E3603">
        <v>6874546</v>
      </c>
    </row>
    <row r="3604" spans="1:5" x14ac:dyDescent="0.3">
      <c r="A3604">
        <v>40310</v>
      </c>
      <c r="B3604">
        <v>30.71</v>
      </c>
      <c r="E3604">
        <v>6115778</v>
      </c>
    </row>
    <row r="3605" spans="1:5" x14ac:dyDescent="0.3">
      <c r="A3605">
        <v>40309</v>
      </c>
      <c r="B3605">
        <v>30.46</v>
      </c>
      <c r="E3605">
        <v>8829206</v>
      </c>
    </row>
    <row r="3606" spans="1:5" x14ac:dyDescent="0.3">
      <c r="A3606">
        <v>40308</v>
      </c>
      <c r="B3606">
        <v>30.52</v>
      </c>
      <c r="E3606">
        <v>13168460</v>
      </c>
    </row>
    <row r="3607" spans="1:5" x14ac:dyDescent="0.3">
      <c r="A3607">
        <v>40305</v>
      </c>
      <c r="B3607">
        <v>29.72</v>
      </c>
      <c r="E3607">
        <v>18182036</v>
      </c>
    </row>
    <row r="3608" spans="1:5" x14ac:dyDescent="0.3">
      <c r="A3608">
        <v>40304</v>
      </c>
      <c r="B3608">
        <v>30.12</v>
      </c>
      <c r="E3608">
        <v>21647694</v>
      </c>
    </row>
    <row r="3609" spans="1:5" x14ac:dyDescent="0.3">
      <c r="A3609">
        <v>40303</v>
      </c>
      <c r="B3609">
        <v>30.95</v>
      </c>
      <c r="E3609">
        <v>9627694</v>
      </c>
    </row>
    <row r="3610" spans="1:5" x14ac:dyDescent="0.3">
      <c r="A3610">
        <v>40302</v>
      </c>
      <c r="B3610">
        <v>30.85</v>
      </c>
      <c r="E3610">
        <v>14483320</v>
      </c>
    </row>
    <row r="3611" spans="1:5" x14ac:dyDescent="0.3">
      <c r="A3611">
        <v>40301</v>
      </c>
      <c r="B3611">
        <v>31.03</v>
      </c>
      <c r="E3611">
        <v>5629630</v>
      </c>
    </row>
    <row r="3612" spans="1:5" x14ac:dyDescent="0.3">
      <c r="A3612">
        <v>40298</v>
      </c>
      <c r="B3612">
        <v>30.88</v>
      </c>
      <c r="E3612">
        <v>12506785</v>
      </c>
    </row>
    <row r="3613" spans="1:5" x14ac:dyDescent="0.3">
      <c r="A3613">
        <v>40297</v>
      </c>
      <c r="B3613">
        <v>31.28</v>
      </c>
      <c r="E3613">
        <v>10236382</v>
      </c>
    </row>
    <row r="3614" spans="1:5" x14ac:dyDescent="0.3">
      <c r="A3614">
        <v>40296</v>
      </c>
      <c r="B3614">
        <v>30.86</v>
      </c>
      <c r="E3614">
        <v>10333269</v>
      </c>
    </row>
    <row r="3615" spans="1:5" x14ac:dyDescent="0.3">
      <c r="A3615">
        <v>40295</v>
      </c>
      <c r="B3615">
        <v>30.66</v>
      </c>
      <c r="E3615">
        <v>10691977</v>
      </c>
    </row>
    <row r="3616" spans="1:5" x14ac:dyDescent="0.3">
      <c r="A3616">
        <v>40294</v>
      </c>
      <c r="B3616">
        <v>31.02</v>
      </c>
      <c r="E3616">
        <v>7321483</v>
      </c>
    </row>
    <row r="3617" spans="1:5" x14ac:dyDescent="0.3">
      <c r="A3617">
        <v>40291</v>
      </c>
      <c r="B3617">
        <v>31.35</v>
      </c>
      <c r="E3617">
        <v>10974808</v>
      </c>
    </row>
    <row r="3618" spans="1:5" x14ac:dyDescent="0.3">
      <c r="A3618">
        <v>40290</v>
      </c>
      <c r="B3618">
        <v>31.04</v>
      </c>
      <c r="E3618">
        <v>11010043</v>
      </c>
    </row>
    <row r="3619" spans="1:5" x14ac:dyDescent="0.3">
      <c r="A3619">
        <v>40289</v>
      </c>
      <c r="B3619">
        <v>31.4</v>
      </c>
      <c r="E3619">
        <v>13931349</v>
      </c>
    </row>
    <row r="3620" spans="1:5" x14ac:dyDescent="0.3">
      <c r="A3620">
        <v>40288</v>
      </c>
      <c r="B3620">
        <v>31.96</v>
      </c>
      <c r="E3620">
        <v>5741226</v>
      </c>
    </row>
    <row r="3621" spans="1:5" x14ac:dyDescent="0.3">
      <c r="A3621">
        <v>40287</v>
      </c>
      <c r="B3621">
        <v>31.89</v>
      </c>
      <c r="E3621">
        <v>11269978</v>
      </c>
    </row>
    <row r="3622" spans="1:5" x14ac:dyDescent="0.3">
      <c r="A3622">
        <v>40284</v>
      </c>
      <c r="B3622">
        <v>31.63</v>
      </c>
      <c r="E3622">
        <v>8929887</v>
      </c>
    </row>
    <row r="3623" spans="1:5" x14ac:dyDescent="0.3">
      <c r="A3623">
        <v>40283</v>
      </c>
      <c r="B3623">
        <v>31.82</v>
      </c>
      <c r="E3623">
        <v>5119532</v>
      </c>
    </row>
    <row r="3624" spans="1:5" x14ac:dyDescent="0.3">
      <c r="A3624">
        <v>40282</v>
      </c>
      <c r="B3624">
        <v>31.91</v>
      </c>
      <c r="E3624">
        <v>6331127</v>
      </c>
    </row>
    <row r="3625" spans="1:5" x14ac:dyDescent="0.3">
      <c r="A3625">
        <v>40281</v>
      </c>
      <c r="B3625">
        <v>32.020000000000003</v>
      </c>
      <c r="E3625">
        <v>7279142</v>
      </c>
    </row>
    <row r="3626" spans="1:5" x14ac:dyDescent="0.3">
      <c r="A3626">
        <v>40280</v>
      </c>
      <c r="B3626">
        <v>31.99</v>
      </c>
      <c r="E3626">
        <v>4513461</v>
      </c>
    </row>
    <row r="3627" spans="1:5" x14ac:dyDescent="0.3">
      <c r="A3627">
        <v>40277</v>
      </c>
      <c r="B3627">
        <v>32.08</v>
      </c>
      <c r="E3627">
        <v>4154965</v>
      </c>
    </row>
    <row r="3628" spans="1:5" x14ac:dyDescent="0.3">
      <c r="A3628">
        <v>40276</v>
      </c>
      <c r="B3628">
        <v>31.94</v>
      </c>
      <c r="E3628">
        <v>4562158</v>
      </c>
    </row>
    <row r="3629" spans="1:5" x14ac:dyDescent="0.3">
      <c r="A3629">
        <v>40275</v>
      </c>
      <c r="B3629">
        <v>32.06</v>
      </c>
      <c r="E3629">
        <v>4733117</v>
      </c>
    </row>
    <row r="3630" spans="1:5" x14ac:dyDescent="0.3">
      <c r="A3630">
        <v>40274</v>
      </c>
      <c r="B3630">
        <v>32.200000000000003</v>
      </c>
      <c r="E3630">
        <v>3978807</v>
      </c>
    </row>
    <row r="3631" spans="1:5" x14ac:dyDescent="0.3">
      <c r="A3631">
        <v>40273</v>
      </c>
      <c r="B3631">
        <v>32.22</v>
      </c>
      <c r="E3631">
        <v>4655597</v>
      </c>
    </row>
    <row r="3632" spans="1:5" x14ac:dyDescent="0.3">
      <c r="A3632">
        <v>40269</v>
      </c>
      <c r="B3632">
        <v>32.31</v>
      </c>
      <c r="E3632">
        <v>5602828</v>
      </c>
    </row>
    <row r="3633" spans="1:5" x14ac:dyDescent="0.3">
      <c r="A3633">
        <v>40268</v>
      </c>
      <c r="B3633">
        <v>32.130000000000003</v>
      </c>
      <c r="E3633">
        <v>4834345</v>
      </c>
    </row>
    <row r="3634" spans="1:5" x14ac:dyDescent="0.3">
      <c r="A3634">
        <v>40267</v>
      </c>
      <c r="B3634">
        <v>32.24</v>
      </c>
      <c r="E3634">
        <v>3440007</v>
      </c>
    </row>
    <row r="3635" spans="1:5" x14ac:dyDescent="0.3">
      <c r="A3635">
        <v>40266</v>
      </c>
      <c r="B3635">
        <v>32.24</v>
      </c>
      <c r="E3635">
        <v>4818677</v>
      </c>
    </row>
    <row r="3636" spans="1:5" x14ac:dyDescent="0.3">
      <c r="A3636">
        <v>40263</v>
      </c>
      <c r="B3636">
        <v>31.9</v>
      </c>
      <c r="E3636">
        <v>6810906</v>
      </c>
    </row>
    <row r="3637" spans="1:5" x14ac:dyDescent="0.3">
      <c r="A3637">
        <v>40262</v>
      </c>
      <c r="B3637">
        <v>32.14</v>
      </c>
      <c r="E3637">
        <v>5120512</v>
      </c>
    </row>
    <row r="3638" spans="1:5" x14ac:dyDescent="0.3">
      <c r="A3638">
        <v>40261</v>
      </c>
      <c r="B3638">
        <v>32.270000000000003</v>
      </c>
      <c r="E3638">
        <v>6314971</v>
      </c>
    </row>
    <row r="3639" spans="1:5" x14ac:dyDescent="0.3">
      <c r="A3639">
        <v>40260</v>
      </c>
      <c r="B3639">
        <v>32.619999999999997</v>
      </c>
      <c r="E3639">
        <v>5713416</v>
      </c>
    </row>
    <row r="3640" spans="1:5" x14ac:dyDescent="0.3">
      <c r="A3640">
        <v>40259</v>
      </c>
      <c r="B3640">
        <v>32.46</v>
      </c>
      <c r="E3640">
        <v>7909169</v>
      </c>
    </row>
    <row r="3641" spans="1:5" x14ac:dyDescent="0.3">
      <c r="A3641">
        <v>40256</v>
      </c>
      <c r="B3641">
        <v>32.25</v>
      </c>
      <c r="E3641">
        <v>8386636</v>
      </c>
    </row>
    <row r="3642" spans="1:5" x14ac:dyDescent="0.3">
      <c r="A3642">
        <v>40255</v>
      </c>
      <c r="B3642">
        <v>32.369999999999997</v>
      </c>
      <c r="E3642">
        <v>7126249</v>
      </c>
    </row>
    <row r="3643" spans="1:5" x14ac:dyDescent="0.3">
      <c r="A3643">
        <v>40254</v>
      </c>
      <c r="B3643">
        <v>32.15</v>
      </c>
      <c r="E3643">
        <v>11159635</v>
      </c>
    </row>
    <row r="3644" spans="1:5" x14ac:dyDescent="0.3">
      <c r="A3644">
        <v>40253</v>
      </c>
      <c r="B3644">
        <v>32.14</v>
      </c>
      <c r="E3644">
        <v>5493979</v>
      </c>
    </row>
    <row r="3645" spans="1:5" x14ac:dyDescent="0.3">
      <c r="A3645">
        <v>40252</v>
      </c>
      <c r="B3645">
        <v>32.049999999999997</v>
      </c>
      <c r="E3645">
        <v>5500038</v>
      </c>
    </row>
    <row r="3646" spans="1:5" x14ac:dyDescent="0.3">
      <c r="A3646">
        <v>40249</v>
      </c>
      <c r="B3646">
        <v>31.84</v>
      </c>
      <c r="E3646">
        <v>4899613</v>
      </c>
    </row>
    <row r="3647" spans="1:5" x14ac:dyDescent="0.3">
      <c r="A3647">
        <v>40248</v>
      </c>
      <c r="B3647">
        <v>32.08</v>
      </c>
      <c r="E3647">
        <v>6034456</v>
      </c>
    </row>
    <row r="3648" spans="1:5" x14ac:dyDescent="0.3">
      <c r="A3648">
        <v>40247</v>
      </c>
      <c r="B3648">
        <v>31.83</v>
      </c>
      <c r="E3648">
        <v>4063399</v>
      </c>
    </row>
    <row r="3649" spans="1:5" x14ac:dyDescent="0.3">
      <c r="A3649">
        <v>40246</v>
      </c>
      <c r="B3649">
        <v>31.81</v>
      </c>
      <c r="E3649">
        <v>4838882</v>
      </c>
    </row>
    <row r="3650" spans="1:5" x14ac:dyDescent="0.3">
      <c r="A3650">
        <v>40245</v>
      </c>
      <c r="B3650">
        <v>31.83</v>
      </c>
      <c r="E3650">
        <v>4370672</v>
      </c>
    </row>
    <row r="3651" spans="1:5" x14ac:dyDescent="0.3">
      <c r="A3651">
        <v>40242</v>
      </c>
      <c r="B3651">
        <v>32.020000000000003</v>
      </c>
      <c r="E3651">
        <v>5832149</v>
      </c>
    </row>
    <row r="3652" spans="1:5" x14ac:dyDescent="0.3">
      <c r="A3652">
        <v>40241</v>
      </c>
      <c r="B3652">
        <v>31.58</v>
      </c>
      <c r="E3652">
        <v>10135582</v>
      </c>
    </row>
    <row r="3653" spans="1:5" x14ac:dyDescent="0.3">
      <c r="A3653">
        <v>40240</v>
      </c>
      <c r="B3653">
        <v>31.68</v>
      </c>
      <c r="E3653">
        <v>5066760</v>
      </c>
    </row>
    <row r="3654" spans="1:5" x14ac:dyDescent="0.3">
      <c r="A3654">
        <v>40239</v>
      </c>
      <c r="B3654">
        <v>31.81</v>
      </c>
      <c r="E3654">
        <v>5321041</v>
      </c>
    </row>
    <row r="3655" spans="1:5" x14ac:dyDescent="0.3">
      <c r="A3655">
        <v>40238</v>
      </c>
      <c r="B3655">
        <v>31.7</v>
      </c>
      <c r="E3655">
        <v>6249889</v>
      </c>
    </row>
    <row r="3656" spans="1:5" x14ac:dyDescent="0.3">
      <c r="A3656">
        <v>40235</v>
      </c>
      <c r="B3656">
        <v>31.4</v>
      </c>
      <c r="E3656">
        <v>8794422</v>
      </c>
    </row>
    <row r="3657" spans="1:5" x14ac:dyDescent="0.3">
      <c r="A3657">
        <v>40234</v>
      </c>
      <c r="B3657">
        <v>31.39</v>
      </c>
      <c r="E3657">
        <v>5437890</v>
      </c>
    </row>
    <row r="3658" spans="1:5" x14ac:dyDescent="0.3">
      <c r="A3658">
        <v>40233</v>
      </c>
      <c r="B3658">
        <v>31.37</v>
      </c>
      <c r="E3658">
        <v>4352047</v>
      </c>
    </row>
    <row r="3659" spans="1:5" x14ac:dyDescent="0.3">
      <c r="A3659">
        <v>40232</v>
      </c>
      <c r="B3659">
        <v>31.14</v>
      </c>
      <c r="E3659">
        <v>4313801</v>
      </c>
    </row>
    <row r="3660" spans="1:5" x14ac:dyDescent="0.3">
      <c r="A3660">
        <v>40231</v>
      </c>
      <c r="B3660">
        <v>31.44</v>
      </c>
      <c r="E3660">
        <v>6989659</v>
      </c>
    </row>
    <row r="3661" spans="1:5" x14ac:dyDescent="0.3">
      <c r="A3661">
        <v>40228</v>
      </c>
      <c r="B3661">
        <v>31.53</v>
      </c>
      <c r="E3661">
        <v>4369235</v>
      </c>
    </row>
    <row r="3662" spans="1:5" x14ac:dyDescent="0.3">
      <c r="A3662">
        <v>40227</v>
      </c>
      <c r="B3662">
        <v>31.53</v>
      </c>
      <c r="E3662">
        <v>5326502</v>
      </c>
    </row>
    <row r="3663" spans="1:5" x14ac:dyDescent="0.3">
      <c r="A3663">
        <v>40226</v>
      </c>
      <c r="B3663">
        <v>31.38</v>
      </c>
      <c r="E3663">
        <v>10161538</v>
      </c>
    </row>
    <row r="3664" spans="1:5" x14ac:dyDescent="0.3">
      <c r="A3664">
        <v>40225</v>
      </c>
      <c r="B3664">
        <v>31.14</v>
      </c>
      <c r="E3664">
        <v>5786055</v>
      </c>
    </row>
    <row r="3665" spans="1:5" x14ac:dyDescent="0.3">
      <c r="A3665">
        <v>40221</v>
      </c>
      <c r="B3665">
        <v>30.87</v>
      </c>
      <c r="E3665">
        <v>6966723</v>
      </c>
    </row>
    <row r="3666" spans="1:5" x14ac:dyDescent="0.3">
      <c r="A3666">
        <v>40220</v>
      </c>
      <c r="B3666">
        <v>30.94</v>
      </c>
      <c r="E3666">
        <v>4335547</v>
      </c>
    </row>
    <row r="3667" spans="1:5" x14ac:dyDescent="0.3">
      <c r="A3667">
        <v>40219</v>
      </c>
      <c r="B3667">
        <v>30.73</v>
      </c>
      <c r="E3667">
        <v>7047222</v>
      </c>
    </row>
    <row r="3668" spans="1:5" x14ac:dyDescent="0.3">
      <c r="A3668">
        <v>40218</v>
      </c>
      <c r="B3668">
        <v>30.92</v>
      </c>
      <c r="E3668">
        <v>8632861</v>
      </c>
    </row>
    <row r="3669" spans="1:5" x14ac:dyDescent="0.3">
      <c r="A3669">
        <v>40217</v>
      </c>
      <c r="B3669">
        <v>30.68</v>
      </c>
      <c r="E3669">
        <v>6971447</v>
      </c>
    </row>
    <row r="3670" spans="1:5" x14ac:dyDescent="0.3">
      <c r="A3670">
        <v>40214</v>
      </c>
      <c r="B3670">
        <v>30.83</v>
      </c>
      <c r="E3670">
        <v>14325819</v>
      </c>
    </row>
    <row r="3671" spans="1:5" x14ac:dyDescent="0.3">
      <c r="A3671">
        <v>40213</v>
      </c>
      <c r="B3671">
        <v>30.88</v>
      </c>
      <c r="E3671">
        <v>10027637</v>
      </c>
    </row>
    <row r="3672" spans="1:5" x14ac:dyDescent="0.3">
      <c r="A3672">
        <v>40212</v>
      </c>
      <c r="B3672">
        <v>31.68</v>
      </c>
      <c r="E3672">
        <v>5967340</v>
      </c>
    </row>
    <row r="3673" spans="1:5" x14ac:dyDescent="0.3">
      <c r="A3673">
        <v>40211</v>
      </c>
      <c r="B3673">
        <v>32.11</v>
      </c>
      <c r="E3673">
        <v>9894023</v>
      </c>
    </row>
    <row r="3674" spans="1:5" x14ac:dyDescent="0.3">
      <c r="A3674">
        <v>40210</v>
      </c>
      <c r="B3674">
        <v>31.46</v>
      </c>
      <c r="E3674">
        <v>6471171</v>
      </c>
    </row>
    <row r="3675" spans="1:5" x14ac:dyDescent="0.3">
      <c r="A3675">
        <v>40207</v>
      </c>
      <c r="B3675">
        <v>31.28</v>
      </c>
      <c r="E3675">
        <v>11901913</v>
      </c>
    </row>
    <row r="3676" spans="1:5" x14ac:dyDescent="0.3">
      <c r="A3676">
        <v>40206</v>
      </c>
      <c r="B3676">
        <v>31.5</v>
      </c>
      <c r="E3676">
        <v>12893017</v>
      </c>
    </row>
    <row r="3677" spans="1:5" x14ac:dyDescent="0.3">
      <c r="A3677">
        <v>40205</v>
      </c>
      <c r="B3677">
        <v>31.7</v>
      </c>
      <c r="E3677">
        <v>13239721</v>
      </c>
    </row>
    <row r="3678" spans="1:5" x14ac:dyDescent="0.3">
      <c r="A3678">
        <v>40204</v>
      </c>
      <c r="B3678">
        <v>31.48</v>
      </c>
      <c r="E3678">
        <v>9292529</v>
      </c>
    </row>
    <row r="3679" spans="1:5" x14ac:dyDescent="0.3">
      <c r="A3679">
        <v>40203</v>
      </c>
      <c r="B3679">
        <v>31.66</v>
      </c>
      <c r="E3679">
        <v>7485568</v>
      </c>
    </row>
    <row r="3680" spans="1:5" x14ac:dyDescent="0.3">
      <c r="A3680">
        <v>40200</v>
      </c>
      <c r="B3680">
        <v>31.66</v>
      </c>
      <c r="E3680">
        <v>13220942</v>
      </c>
    </row>
    <row r="3681" spans="1:5" x14ac:dyDescent="0.3">
      <c r="A3681">
        <v>40199</v>
      </c>
      <c r="B3681">
        <v>32.01</v>
      </c>
      <c r="E3681">
        <v>15058407</v>
      </c>
    </row>
    <row r="3682" spans="1:5" x14ac:dyDescent="0.3">
      <c r="A3682">
        <v>40198</v>
      </c>
      <c r="B3682">
        <v>32.72</v>
      </c>
      <c r="E3682">
        <v>16706113</v>
      </c>
    </row>
    <row r="3683" spans="1:5" x14ac:dyDescent="0.3">
      <c r="A3683">
        <v>40197</v>
      </c>
      <c r="B3683">
        <v>33</v>
      </c>
      <c r="E3683">
        <v>17753701</v>
      </c>
    </row>
    <row r="3684" spans="1:5" x14ac:dyDescent="0.3">
      <c r="A3684">
        <v>40193</v>
      </c>
      <c r="B3684">
        <v>32.22</v>
      </c>
      <c r="E3684">
        <v>9692305</v>
      </c>
    </row>
    <row r="3685" spans="1:5" x14ac:dyDescent="0.3">
      <c r="A3685">
        <v>40192</v>
      </c>
      <c r="B3685">
        <v>32.44</v>
      </c>
      <c r="E3685">
        <v>7801316</v>
      </c>
    </row>
    <row r="3686" spans="1:5" x14ac:dyDescent="0.3">
      <c r="A3686">
        <v>40191</v>
      </c>
      <c r="B3686">
        <v>32.15</v>
      </c>
      <c r="E3686">
        <v>8056066</v>
      </c>
    </row>
    <row r="3687" spans="1:5" x14ac:dyDescent="0.3">
      <c r="A3687">
        <v>40190</v>
      </c>
      <c r="B3687">
        <v>31.73</v>
      </c>
      <c r="E3687">
        <v>5791359</v>
      </c>
    </row>
    <row r="3688" spans="1:5" x14ac:dyDescent="0.3">
      <c r="A3688">
        <v>40189</v>
      </c>
      <c r="B3688">
        <v>31.96</v>
      </c>
      <c r="E3688">
        <v>4177636</v>
      </c>
    </row>
    <row r="3689" spans="1:5" x14ac:dyDescent="0.3">
      <c r="A3689">
        <v>40186</v>
      </c>
      <c r="B3689">
        <v>31.78</v>
      </c>
      <c r="E3689">
        <v>4284802</v>
      </c>
    </row>
    <row r="3690" spans="1:5" x14ac:dyDescent="0.3">
      <c r="A3690">
        <v>40185</v>
      </c>
      <c r="B3690">
        <v>31.73</v>
      </c>
      <c r="E3690">
        <v>6114696</v>
      </c>
    </row>
    <row r="3691" spans="1:5" x14ac:dyDescent="0.3">
      <c r="A3691">
        <v>40184</v>
      </c>
      <c r="B3691">
        <v>31.62</v>
      </c>
      <c r="E3691">
        <v>4883537</v>
      </c>
    </row>
    <row r="3692" spans="1:5" x14ac:dyDescent="0.3">
      <c r="A3692">
        <v>40183</v>
      </c>
      <c r="B3692">
        <v>31.3</v>
      </c>
      <c r="E3692">
        <v>5428534</v>
      </c>
    </row>
    <row r="3693" spans="1:5" x14ac:dyDescent="0.3">
      <c r="A3693">
        <v>40182</v>
      </c>
      <c r="B3693">
        <v>31.61</v>
      </c>
      <c r="E3693">
        <v>5580847</v>
      </c>
    </row>
    <row r="3694" spans="1:5" x14ac:dyDescent="0.3">
      <c r="A3694">
        <v>40178</v>
      </c>
      <c r="B3694">
        <v>31.07</v>
      </c>
      <c r="E3694">
        <v>3510935</v>
      </c>
    </row>
    <row r="3695" spans="1:5" x14ac:dyDescent="0.3">
      <c r="A3695">
        <v>40177</v>
      </c>
      <c r="B3695">
        <v>31.49</v>
      </c>
      <c r="E3695">
        <v>3636937</v>
      </c>
    </row>
    <row r="3696" spans="1:5" x14ac:dyDescent="0.3">
      <c r="A3696">
        <v>40176</v>
      </c>
      <c r="B3696">
        <v>31.58</v>
      </c>
      <c r="E3696">
        <v>10151051</v>
      </c>
    </row>
    <row r="3697" spans="1:5" x14ac:dyDescent="0.3">
      <c r="A3697">
        <v>40175</v>
      </c>
      <c r="B3697">
        <v>31.62</v>
      </c>
      <c r="E3697">
        <v>6543809</v>
      </c>
    </row>
    <row r="3698" spans="1:5" x14ac:dyDescent="0.3">
      <c r="A3698">
        <v>40171</v>
      </c>
      <c r="B3698">
        <v>31.46</v>
      </c>
      <c r="E3698">
        <v>2198422</v>
      </c>
    </row>
    <row r="3699" spans="1:5" x14ac:dyDescent="0.3">
      <c r="A3699">
        <v>40170</v>
      </c>
      <c r="B3699">
        <v>31.46</v>
      </c>
      <c r="E3699">
        <v>3457381</v>
      </c>
    </row>
    <row r="3700" spans="1:5" x14ac:dyDescent="0.3">
      <c r="A3700">
        <v>40169</v>
      </c>
      <c r="B3700">
        <v>31.56</v>
      </c>
      <c r="E3700">
        <v>3957630</v>
      </c>
    </row>
    <row r="3701" spans="1:5" x14ac:dyDescent="0.3">
      <c r="A3701">
        <v>40168</v>
      </c>
      <c r="B3701">
        <v>31.42</v>
      </c>
      <c r="E3701">
        <v>9174879</v>
      </c>
    </row>
    <row r="3702" spans="1:5" x14ac:dyDescent="0.3">
      <c r="A3702">
        <v>40165</v>
      </c>
      <c r="B3702">
        <v>31.13</v>
      </c>
      <c r="E3702">
        <v>10356073</v>
      </c>
    </row>
    <row r="3703" spans="1:5" x14ac:dyDescent="0.3">
      <c r="A3703">
        <v>40164</v>
      </c>
      <c r="B3703">
        <v>31.13</v>
      </c>
      <c r="E3703">
        <v>16427942</v>
      </c>
    </row>
    <row r="3704" spans="1:5" x14ac:dyDescent="0.3">
      <c r="A3704">
        <v>40163</v>
      </c>
      <c r="B3704">
        <v>31.42</v>
      </c>
      <c r="E3704">
        <v>6069656</v>
      </c>
    </row>
    <row r="3705" spans="1:5" x14ac:dyDescent="0.3">
      <c r="A3705">
        <v>40162</v>
      </c>
      <c r="B3705">
        <v>31.58</v>
      </c>
      <c r="E3705">
        <v>4171618</v>
      </c>
    </row>
    <row r="3706" spans="1:5" x14ac:dyDescent="0.3">
      <c r="A3706">
        <v>40161</v>
      </c>
      <c r="B3706">
        <v>31.57</v>
      </c>
      <c r="E3706">
        <v>4646440</v>
      </c>
    </row>
    <row r="3707" spans="1:5" x14ac:dyDescent="0.3">
      <c r="A3707">
        <v>40158</v>
      </c>
      <c r="B3707">
        <v>31.28</v>
      </c>
      <c r="E3707">
        <v>5955049</v>
      </c>
    </row>
    <row r="3708" spans="1:5" x14ac:dyDescent="0.3">
      <c r="A3708">
        <v>40157</v>
      </c>
      <c r="B3708">
        <v>31.28</v>
      </c>
      <c r="E3708">
        <v>6752409</v>
      </c>
    </row>
    <row r="3709" spans="1:5" x14ac:dyDescent="0.3">
      <c r="A3709">
        <v>40156</v>
      </c>
      <c r="B3709">
        <v>30.96</v>
      </c>
      <c r="E3709">
        <v>6328287</v>
      </c>
    </row>
    <row r="3710" spans="1:5" x14ac:dyDescent="0.3">
      <c r="A3710">
        <v>40155</v>
      </c>
      <c r="B3710">
        <v>30.7</v>
      </c>
      <c r="E3710">
        <v>5625346</v>
      </c>
    </row>
    <row r="3711" spans="1:5" x14ac:dyDescent="0.3">
      <c r="A3711">
        <v>40154</v>
      </c>
      <c r="B3711">
        <v>30.94</v>
      </c>
      <c r="E3711">
        <v>4296695</v>
      </c>
    </row>
    <row r="3712" spans="1:5" x14ac:dyDescent="0.3">
      <c r="A3712">
        <v>40151</v>
      </c>
      <c r="B3712">
        <v>30.98</v>
      </c>
      <c r="E3712">
        <v>6784293</v>
      </c>
    </row>
    <row r="3713" spans="1:5" x14ac:dyDescent="0.3">
      <c r="A3713">
        <v>40150</v>
      </c>
      <c r="B3713">
        <v>31</v>
      </c>
      <c r="E3713">
        <v>7722772</v>
      </c>
    </row>
    <row r="3714" spans="1:5" x14ac:dyDescent="0.3">
      <c r="A3714">
        <v>40149</v>
      </c>
      <c r="B3714">
        <v>31.15</v>
      </c>
      <c r="E3714">
        <v>4983245</v>
      </c>
    </row>
    <row r="3715" spans="1:5" x14ac:dyDescent="0.3">
      <c r="A3715">
        <v>40148</v>
      </c>
      <c r="B3715">
        <v>31.22</v>
      </c>
      <c r="E3715">
        <v>5944852</v>
      </c>
    </row>
    <row r="3716" spans="1:5" x14ac:dyDescent="0.3">
      <c r="A3716">
        <v>40147</v>
      </c>
      <c r="B3716">
        <v>30.68</v>
      </c>
      <c r="E3716">
        <v>5203068</v>
      </c>
    </row>
    <row r="3717" spans="1:5" x14ac:dyDescent="0.3">
      <c r="A3717">
        <v>40144</v>
      </c>
      <c r="B3717">
        <v>30.79</v>
      </c>
      <c r="E3717">
        <v>3394233</v>
      </c>
    </row>
    <row r="3718" spans="1:5" x14ac:dyDescent="0.3">
      <c r="A3718">
        <v>40142</v>
      </c>
      <c r="B3718">
        <v>31.1</v>
      </c>
      <c r="E3718">
        <v>6534277</v>
      </c>
    </row>
    <row r="3719" spans="1:5" x14ac:dyDescent="0.3">
      <c r="A3719">
        <v>40141</v>
      </c>
      <c r="B3719">
        <v>30.91</v>
      </c>
      <c r="E3719">
        <v>6797063</v>
      </c>
    </row>
    <row r="3720" spans="1:5" x14ac:dyDescent="0.3">
      <c r="A3720">
        <v>40140</v>
      </c>
      <c r="B3720">
        <v>30.67</v>
      </c>
      <c r="E3720">
        <v>4317247</v>
      </c>
    </row>
    <row r="3721" spans="1:5" x14ac:dyDescent="0.3">
      <c r="A3721">
        <v>40137</v>
      </c>
      <c r="B3721">
        <v>30.39</v>
      </c>
      <c r="E3721">
        <v>4254777</v>
      </c>
    </row>
    <row r="3722" spans="1:5" x14ac:dyDescent="0.3">
      <c r="A3722">
        <v>40136</v>
      </c>
      <c r="B3722">
        <v>30.18</v>
      </c>
      <c r="E3722">
        <v>8943145</v>
      </c>
    </row>
    <row r="3723" spans="1:5" x14ac:dyDescent="0.3">
      <c r="A3723">
        <v>40135</v>
      </c>
      <c r="B3723">
        <v>30.33</v>
      </c>
      <c r="E3723">
        <v>4640937</v>
      </c>
    </row>
    <row r="3724" spans="1:5" x14ac:dyDescent="0.3">
      <c r="A3724">
        <v>40134</v>
      </c>
      <c r="B3724">
        <v>30.16</v>
      </c>
      <c r="E3724">
        <v>8409083</v>
      </c>
    </row>
    <row r="3725" spans="1:5" x14ac:dyDescent="0.3">
      <c r="A3725">
        <v>40133</v>
      </c>
      <c r="B3725">
        <v>30.08</v>
      </c>
      <c r="E3725">
        <v>3769310</v>
      </c>
    </row>
    <row r="3726" spans="1:5" x14ac:dyDescent="0.3">
      <c r="A3726">
        <v>40130</v>
      </c>
      <c r="B3726">
        <v>29.78</v>
      </c>
      <c r="E3726">
        <v>3706901</v>
      </c>
    </row>
    <row r="3727" spans="1:5" x14ac:dyDescent="0.3">
      <c r="A3727">
        <v>40129</v>
      </c>
      <c r="B3727">
        <v>29.72</v>
      </c>
      <c r="E3727">
        <v>3450331</v>
      </c>
    </row>
    <row r="3728" spans="1:5" x14ac:dyDescent="0.3">
      <c r="A3728">
        <v>40128</v>
      </c>
      <c r="B3728">
        <v>29.89</v>
      </c>
      <c r="E3728">
        <v>5100098</v>
      </c>
    </row>
    <row r="3729" spans="1:5" x14ac:dyDescent="0.3">
      <c r="A3729">
        <v>40127</v>
      </c>
      <c r="B3729">
        <v>29.85</v>
      </c>
      <c r="E3729">
        <v>3583310</v>
      </c>
    </row>
    <row r="3730" spans="1:5" x14ac:dyDescent="0.3">
      <c r="A3730">
        <v>40126</v>
      </c>
      <c r="B3730">
        <v>29.65</v>
      </c>
      <c r="E3730">
        <v>4541728</v>
      </c>
    </row>
    <row r="3731" spans="1:5" x14ac:dyDescent="0.3">
      <c r="A3731">
        <v>40123</v>
      </c>
      <c r="B3731">
        <v>29.16</v>
      </c>
      <c r="E3731">
        <v>5297597</v>
      </c>
    </row>
    <row r="3732" spans="1:5" x14ac:dyDescent="0.3">
      <c r="A3732">
        <v>40122</v>
      </c>
      <c r="B3732">
        <v>29.03</v>
      </c>
      <c r="E3732">
        <v>6651653</v>
      </c>
    </row>
    <row r="3733" spans="1:5" x14ac:dyDescent="0.3">
      <c r="A3733">
        <v>40121</v>
      </c>
      <c r="B3733">
        <v>28.56</v>
      </c>
      <c r="E3733">
        <v>8205232</v>
      </c>
    </row>
    <row r="3734" spans="1:5" x14ac:dyDescent="0.3">
      <c r="A3734">
        <v>40120</v>
      </c>
      <c r="B3734">
        <v>28.2</v>
      </c>
      <c r="E3734">
        <v>4974026</v>
      </c>
    </row>
    <row r="3735" spans="1:5" x14ac:dyDescent="0.3">
      <c r="A3735">
        <v>40119</v>
      </c>
      <c r="B3735">
        <v>28.19</v>
      </c>
      <c r="E3735">
        <v>6993378</v>
      </c>
    </row>
    <row r="3736" spans="1:5" x14ac:dyDescent="0.3">
      <c r="A3736">
        <v>40116</v>
      </c>
      <c r="B3736">
        <v>28.07</v>
      </c>
      <c r="E3736">
        <v>6954937</v>
      </c>
    </row>
    <row r="3737" spans="1:5" x14ac:dyDescent="0.3">
      <c r="A3737">
        <v>40115</v>
      </c>
      <c r="B3737">
        <v>28.48</v>
      </c>
      <c r="E3737">
        <v>5806682</v>
      </c>
    </row>
    <row r="3738" spans="1:5" x14ac:dyDescent="0.3">
      <c r="A3738">
        <v>40114</v>
      </c>
      <c r="B3738">
        <v>28.23</v>
      </c>
      <c r="E3738">
        <v>9471551</v>
      </c>
    </row>
    <row r="3739" spans="1:5" x14ac:dyDescent="0.3">
      <c r="A3739">
        <v>40113</v>
      </c>
      <c r="B3739">
        <v>28.52</v>
      </c>
      <c r="E3739">
        <v>8489634</v>
      </c>
    </row>
    <row r="3740" spans="1:5" x14ac:dyDescent="0.3">
      <c r="A3740">
        <v>40112</v>
      </c>
      <c r="B3740">
        <v>28.4</v>
      </c>
      <c r="E3740">
        <v>7267987</v>
      </c>
    </row>
    <row r="3741" spans="1:5" x14ac:dyDescent="0.3">
      <c r="A3741">
        <v>40109</v>
      </c>
      <c r="B3741">
        <v>28.71</v>
      </c>
      <c r="E3741">
        <v>6078336</v>
      </c>
    </row>
    <row r="3742" spans="1:5" x14ac:dyDescent="0.3">
      <c r="A3742">
        <v>40108</v>
      </c>
      <c r="B3742">
        <v>29.01</v>
      </c>
      <c r="E3742">
        <v>5381798</v>
      </c>
    </row>
    <row r="3743" spans="1:5" x14ac:dyDescent="0.3">
      <c r="A3743">
        <v>40107</v>
      </c>
      <c r="B3743">
        <v>28.824999999999999</v>
      </c>
      <c r="E3743">
        <v>9425011</v>
      </c>
    </row>
    <row r="3744" spans="1:5" x14ac:dyDescent="0.3">
      <c r="A3744">
        <v>40106</v>
      </c>
      <c r="B3744">
        <v>29.21</v>
      </c>
      <c r="E3744">
        <v>4748841</v>
      </c>
    </row>
    <row r="3745" spans="1:5" x14ac:dyDescent="0.3">
      <c r="A3745">
        <v>40105</v>
      </c>
      <c r="B3745">
        <v>29.49</v>
      </c>
      <c r="E3745">
        <v>5105477</v>
      </c>
    </row>
    <row r="3746" spans="1:5" x14ac:dyDescent="0.3">
      <c r="A3746">
        <v>40102</v>
      </c>
      <c r="B3746">
        <v>29.24</v>
      </c>
      <c r="E3746">
        <v>5617204</v>
      </c>
    </row>
    <row r="3747" spans="1:5" x14ac:dyDescent="0.3">
      <c r="A3747">
        <v>40101</v>
      </c>
      <c r="B3747">
        <v>29.26</v>
      </c>
      <c r="E3747">
        <v>6474180</v>
      </c>
    </row>
    <row r="3748" spans="1:5" x14ac:dyDescent="0.3">
      <c r="A3748">
        <v>40100</v>
      </c>
      <c r="B3748">
        <v>29.18</v>
      </c>
      <c r="E3748">
        <v>10170127</v>
      </c>
    </row>
    <row r="3749" spans="1:5" x14ac:dyDescent="0.3">
      <c r="A3749">
        <v>40099</v>
      </c>
      <c r="B3749">
        <v>28.74</v>
      </c>
      <c r="E3749">
        <v>4488794</v>
      </c>
    </row>
    <row r="3750" spans="1:5" x14ac:dyDescent="0.3">
      <c r="A3750">
        <v>40098</v>
      </c>
      <c r="B3750">
        <v>29.02</v>
      </c>
      <c r="E3750">
        <v>3940060</v>
      </c>
    </row>
    <row r="3751" spans="1:5" x14ac:dyDescent="0.3">
      <c r="A3751">
        <v>40095</v>
      </c>
      <c r="B3751">
        <v>28.88</v>
      </c>
      <c r="E3751">
        <v>5196467</v>
      </c>
    </row>
    <row r="3752" spans="1:5" x14ac:dyDescent="0.3">
      <c r="A3752">
        <v>40094</v>
      </c>
      <c r="B3752">
        <v>28.61</v>
      </c>
      <c r="E3752">
        <v>4539304</v>
      </c>
    </row>
    <row r="3753" spans="1:5" x14ac:dyDescent="0.3">
      <c r="A3753">
        <v>40093</v>
      </c>
      <c r="B3753">
        <v>28.58</v>
      </c>
      <c r="E3753">
        <v>4128488</v>
      </c>
    </row>
    <row r="3754" spans="1:5" x14ac:dyDescent="0.3">
      <c r="A3754">
        <v>40092</v>
      </c>
      <c r="B3754">
        <v>28.56</v>
      </c>
      <c r="E3754">
        <v>7127794</v>
      </c>
    </row>
    <row r="3755" spans="1:5" x14ac:dyDescent="0.3">
      <c r="A3755">
        <v>40091</v>
      </c>
      <c r="B3755">
        <v>28.33</v>
      </c>
      <c r="E3755">
        <v>4785580</v>
      </c>
    </row>
    <row r="3756" spans="1:5" x14ac:dyDescent="0.3">
      <c r="A3756">
        <v>40088</v>
      </c>
      <c r="B3756">
        <v>28.15</v>
      </c>
      <c r="E3756">
        <v>5992960</v>
      </c>
    </row>
    <row r="3757" spans="1:5" x14ac:dyDescent="0.3">
      <c r="A3757">
        <v>40087</v>
      </c>
      <c r="B3757">
        <v>28.26</v>
      </c>
      <c r="E3757">
        <v>7926925</v>
      </c>
    </row>
    <row r="3758" spans="1:5" x14ac:dyDescent="0.3">
      <c r="A3758">
        <v>40086</v>
      </c>
      <c r="B3758">
        <v>28.67</v>
      </c>
      <c r="E3758">
        <v>7155978</v>
      </c>
    </row>
    <row r="3759" spans="1:5" x14ac:dyDescent="0.3">
      <c r="A3759">
        <v>40085</v>
      </c>
      <c r="B3759">
        <v>28.88</v>
      </c>
      <c r="E3759">
        <v>6430199</v>
      </c>
    </row>
    <row r="3760" spans="1:5" x14ac:dyDescent="0.3">
      <c r="A3760">
        <v>40084</v>
      </c>
      <c r="B3760">
        <v>28.84</v>
      </c>
      <c r="E3760">
        <v>4043696</v>
      </c>
    </row>
    <row r="3761" spans="1:5" x14ac:dyDescent="0.3">
      <c r="A3761">
        <v>40081</v>
      </c>
      <c r="B3761">
        <v>28.53</v>
      </c>
      <c r="E3761">
        <v>3526110</v>
      </c>
    </row>
    <row r="3762" spans="1:5" x14ac:dyDescent="0.3">
      <c r="A3762">
        <v>40080</v>
      </c>
      <c r="B3762">
        <v>28.51</v>
      </c>
      <c r="E3762">
        <v>5083948</v>
      </c>
    </row>
    <row r="3763" spans="1:5" x14ac:dyDescent="0.3">
      <c r="A3763">
        <v>40079</v>
      </c>
      <c r="B3763">
        <v>28.54</v>
      </c>
      <c r="E3763">
        <v>4193934</v>
      </c>
    </row>
    <row r="3764" spans="1:5" x14ac:dyDescent="0.3">
      <c r="A3764">
        <v>40078</v>
      </c>
      <c r="B3764">
        <v>28.95</v>
      </c>
      <c r="E3764">
        <v>3830631</v>
      </c>
    </row>
    <row r="3765" spans="1:5" x14ac:dyDescent="0.3">
      <c r="A3765">
        <v>40077</v>
      </c>
      <c r="B3765">
        <v>29.04</v>
      </c>
      <c r="E3765">
        <v>4603031</v>
      </c>
    </row>
    <row r="3766" spans="1:5" x14ac:dyDescent="0.3">
      <c r="A3766">
        <v>40074</v>
      </c>
      <c r="B3766">
        <v>28.76</v>
      </c>
      <c r="E3766">
        <v>6988096</v>
      </c>
    </row>
    <row r="3767" spans="1:5" x14ac:dyDescent="0.3">
      <c r="A3767">
        <v>40073</v>
      </c>
      <c r="B3767">
        <v>29.01</v>
      </c>
      <c r="E3767">
        <v>5022211</v>
      </c>
    </row>
    <row r="3768" spans="1:5" x14ac:dyDescent="0.3">
      <c r="A3768">
        <v>40072</v>
      </c>
      <c r="B3768">
        <v>29.03</v>
      </c>
      <c r="E3768">
        <v>5152631</v>
      </c>
    </row>
    <row r="3769" spans="1:5" x14ac:dyDescent="0.3">
      <c r="A3769">
        <v>40071</v>
      </c>
      <c r="B3769">
        <v>28.77</v>
      </c>
      <c r="E3769">
        <v>5797625</v>
      </c>
    </row>
    <row r="3770" spans="1:5" x14ac:dyDescent="0.3">
      <c r="A3770">
        <v>40070</v>
      </c>
      <c r="B3770">
        <v>29.03</v>
      </c>
      <c r="E3770">
        <v>3940118</v>
      </c>
    </row>
    <row r="3771" spans="1:5" x14ac:dyDescent="0.3">
      <c r="A3771">
        <v>40067</v>
      </c>
      <c r="B3771">
        <v>28.92</v>
      </c>
      <c r="E3771">
        <v>5387183</v>
      </c>
    </row>
    <row r="3772" spans="1:5" x14ac:dyDescent="0.3">
      <c r="A3772">
        <v>40066</v>
      </c>
      <c r="B3772">
        <v>28.91</v>
      </c>
      <c r="E3772">
        <v>4851324</v>
      </c>
    </row>
    <row r="3773" spans="1:5" x14ac:dyDescent="0.3">
      <c r="A3773">
        <v>40065</v>
      </c>
      <c r="B3773">
        <v>28.69</v>
      </c>
      <c r="E3773">
        <v>4642536</v>
      </c>
    </row>
    <row r="3774" spans="1:5" x14ac:dyDescent="0.3">
      <c r="A3774">
        <v>40064</v>
      </c>
      <c r="B3774">
        <v>28.36</v>
      </c>
      <c r="E3774">
        <v>6484497</v>
      </c>
    </row>
    <row r="3775" spans="1:5" x14ac:dyDescent="0.3">
      <c r="A3775">
        <v>40060</v>
      </c>
      <c r="B3775">
        <v>28.49</v>
      </c>
      <c r="E3775">
        <v>6434899</v>
      </c>
    </row>
    <row r="3776" spans="1:5" x14ac:dyDescent="0.3">
      <c r="A3776">
        <v>40059</v>
      </c>
      <c r="B3776">
        <v>28.09</v>
      </c>
      <c r="E3776">
        <v>4183185</v>
      </c>
    </row>
    <row r="3777" spans="1:5" x14ac:dyDescent="0.3">
      <c r="A3777">
        <v>40058</v>
      </c>
      <c r="B3777">
        <v>28.22</v>
      </c>
      <c r="E3777">
        <v>5343622</v>
      </c>
    </row>
    <row r="3778" spans="1:5" x14ac:dyDescent="0.3">
      <c r="A3778">
        <v>40057</v>
      </c>
      <c r="B3778">
        <v>28.16</v>
      </c>
      <c r="E3778">
        <v>7560534</v>
      </c>
    </row>
    <row r="3779" spans="1:5" x14ac:dyDescent="0.3">
      <c r="A3779">
        <v>40056</v>
      </c>
      <c r="B3779">
        <v>28.62</v>
      </c>
      <c r="E3779">
        <v>5478083</v>
      </c>
    </row>
    <row r="3780" spans="1:5" x14ac:dyDescent="0.3">
      <c r="A3780">
        <v>40053</v>
      </c>
      <c r="B3780">
        <v>28.67</v>
      </c>
      <c r="E3780">
        <v>5794534</v>
      </c>
    </row>
    <row r="3781" spans="1:5" x14ac:dyDescent="0.3">
      <c r="A3781">
        <v>40052</v>
      </c>
      <c r="B3781">
        <v>28.88</v>
      </c>
      <c r="E3781">
        <v>4339645</v>
      </c>
    </row>
    <row r="3782" spans="1:5" x14ac:dyDescent="0.3">
      <c r="A3782">
        <v>40051</v>
      </c>
      <c r="B3782">
        <v>28.89</v>
      </c>
      <c r="E3782">
        <v>6038127</v>
      </c>
    </row>
    <row r="3783" spans="1:5" x14ac:dyDescent="0.3">
      <c r="A3783">
        <v>40050</v>
      </c>
      <c r="B3783">
        <v>28.88</v>
      </c>
      <c r="E3783">
        <v>4663106</v>
      </c>
    </row>
    <row r="3784" spans="1:5" x14ac:dyDescent="0.3">
      <c r="A3784">
        <v>40049</v>
      </c>
      <c r="B3784">
        <v>28.88</v>
      </c>
      <c r="E3784">
        <v>6184305</v>
      </c>
    </row>
    <row r="3785" spans="1:5" x14ac:dyDescent="0.3">
      <c r="A3785">
        <v>40046</v>
      </c>
      <c r="B3785">
        <v>28.68</v>
      </c>
      <c r="E3785">
        <v>4980222</v>
      </c>
    </row>
    <row r="3786" spans="1:5" x14ac:dyDescent="0.3">
      <c r="A3786">
        <v>40045</v>
      </c>
      <c r="B3786">
        <v>28.39</v>
      </c>
      <c r="E3786">
        <v>4320777</v>
      </c>
    </row>
    <row r="3787" spans="1:5" x14ac:dyDescent="0.3">
      <c r="A3787">
        <v>40044</v>
      </c>
      <c r="B3787">
        <v>28.19</v>
      </c>
      <c r="E3787">
        <v>5693145</v>
      </c>
    </row>
    <row r="3788" spans="1:5" x14ac:dyDescent="0.3">
      <c r="A3788">
        <v>40043</v>
      </c>
      <c r="B3788">
        <v>27.8</v>
      </c>
      <c r="E3788">
        <v>4171549</v>
      </c>
    </row>
    <row r="3789" spans="1:5" x14ac:dyDescent="0.3">
      <c r="A3789">
        <v>40042</v>
      </c>
      <c r="B3789">
        <v>27.82</v>
      </c>
      <c r="E3789">
        <v>7542912</v>
      </c>
    </row>
    <row r="3790" spans="1:5" x14ac:dyDescent="0.3">
      <c r="A3790">
        <v>40039</v>
      </c>
      <c r="B3790">
        <v>27.93</v>
      </c>
      <c r="E3790">
        <v>5772371</v>
      </c>
    </row>
    <row r="3791" spans="1:5" x14ac:dyDescent="0.3">
      <c r="A3791">
        <v>40038</v>
      </c>
      <c r="B3791">
        <v>27.93</v>
      </c>
      <c r="E3791">
        <v>7561766</v>
      </c>
    </row>
    <row r="3792" spans="1:5" x14ac:dyDescent="0.3">
      <c r="A3792">
        <v>40037</v>
      </c>
      <c r="B3792">
        <v>27.96</v>
      </c>
      <c r="E3792">
        <v>5316774</v>
      </c>
    </row>
    <row r="3793" spans="1:5" x14ac:dyDescent="0.3">
      <c r="A3793">
        <v>40036</v>
      </c>
      <c r="B3793">
        <v>27.81</v>
      </c>
      <c r="E3793">
        <v>4956141</v>
      </c>
    </row>
    <row r="3794" spans="1:5" x14ac:dyDescent="0.3">
      <c r="A3794">
        <v>40035</v>
      </c>
      <c r="B3794">
        <v>27.85</v>
      </c>
      <c r="E3794">
        <v>4903603</v>
      </c>
    </row>
    <row r="3795" spans="1:5" x14ac:dyDescent="0.3">
      <c r="A3795">
        <v>40032</v>
      </c>
      <c r="B3795">
        <v>27.63</v>
      </c>
      <c r="E3795">
        <v>5144060</v>
      </c>
    </row>
    <row r="3796" spans="1:5" x14ac:dyDescent="0.3">
      <c r="A3796">
        <v>40031</v>
      </c>
      <c r="B3796">
        <v>27.51</v>
      </c>
      <c r="E3796">
        <v>7179000</v>
      </c>
    </row>
    <row r="3797" spans="1:5" x14ac:dyDescent="0.3">
      <c r="A3797">
        <v>40030</v>
      </c>
      <c r="B3797">
        <v>27.71</v>
      </c>
      <c r="E3797">
        <v>4502073</v>
      </c>
    </row>
    <row r="3798" spans="1:5" x14ac:dyDescent="0.3">
      <c r="A3798">
        <v>40029</v>
      </c>
      <c r="B3798">
        <v>28.11</v>
      </c>
      <c r="E3798">
        <v>4449830</v>
      </c>
    </row>
    <row r="3799" spans="1:5" x14ac:dyDescent="0.3">
      <c r="A3799">
        <v>40028</v>
      </c>
      <c r="B3799">
        <v>28.04</v>
      </c>
      <c r="E3799">
        <v>8180175</v>
      </c>
    </row>
    <row r="3800" spans="1:5" x14ac:dyDescent="0.3">
      <c r="A3800">
        <v>40025</v>
      </c>
      <c r="B3800">
        <v>27.87</v>
      </c>
      <c r="E3800">
        <v>5961598</v>
      </c>
    </row>
    <row r="3801" spans="1:5" x14ac:dyDescent="0.3">
      <c r="A3801">
        <v>40024</v>
      </c>
      <c r="B3801">
        <v>28.09</v>
      </c>
      <c r="E3801">
        <v>5080442</v>
      </c>
    </row>
    <row r="3802" spans="1:5" x14ac:dyDescent="0.3">
      <c r="A3802">
        <v>40023</v>
      </c>
      <c r="B3802">
        <v>28.05</v>
      </c>
      <c r="E3802">
        <v>4113045</v>
      </c>
    </row>
    <row r="3803" spans="1:5" x14ac:dyDescent="0.3">
      <c r="A3803">
        <v>40022</v>
      </c>
      <c r="B3803">
        <v>28.07</v>
      </c>
      <c r="E3803">
        <v>5460100</v>
      </c>
    </row>
    <row r="3804" spans="1:5" x14ac:dyDescent="0.3">
      <c r="A3804">
        <v>40021</v>
      </c>
      <c r="B3804">
        <v>27.88</v>
      </c>
      <c r="E3804">
        <v>4663749</v>
      </c>
    </row>
    <row r="3805" spans="1:5" x14ac:dyDescent="0.3">
      <c r="A3805">
        <v>40018</v>
      </c>
      <c r="B3805">
        <v>27.9</v>
      </c>
      <c r="E3805">
        <v>4141404</v>
      </c>
    </row>
    <row r="3806" spans="1:5" x14ac:dyDescent="0.3">
      <c r="A3806">
        <v>40017</v>
      </c>
      <c r="B3806">
        <v>27.42</v>
      </c>
      <c r="E3806">
        <v>6627472</v>
      </c>
    </row>
    <row r="3807" spans="1:5" x14ac:dyDescent="0.3">
      <c r="A3807">
        <v>40016</v>
      </c>
      <c r="B3807">
        <v>26.88</v>
      </c>
      <c r="E3807">
        <v>7369613</v>
      </c>
    </row>
    <row r="3808" spans="1:5" x14ac:dyDescent="0.3">
      <c r="A3808">
        <v>40015</v>
      </c>
      <c r="B3808">
        <v>26.98</v>
      </c>
      <c r="E3808">
        <v>5665652</v>
      </c>
    </row>
    <row r="3809" spans="1:5" x14ac:dyDescent="0.3">
      <c r="A3809">
        <v>40014</v>
      </c>
      <c r="B3809">
        <v>26.59</v>
      </c>
      <c r="E3809">
        <v>3614911</v>
      </c>
    </row>
    <row r="3810" spans="1:5" x14ac:dyDescent="0.3">
      <c r="A3810">
        <v>40011</v>
      </c>
      <c r="B3810">
        <v>26.53</v>
      </c>
      <c r="E3810">
        <v>5463024</v>
      </c>
    </row>
    <row r="3811" spans="1:5" x14ac:dyDescent="0.3">
      <c r="A3811">
        <v>40010</v>
      </c>
      <c r="B3811">
        <v>26.61</v>
      </c>
      <c r="E3811">
        <v>5610249</v>
      </c>
    </row>
    <row r="3812" spans="1:5" x14ac:dyDescent="0.3">
      <c r="A3812">
        <v>40009</v>
      </c>
      <c r="B3812">
        <v>26.44</v>
      </c>
      <c r="E3812">
        <v>5320649</v>
      </c>
    </row>
    <row r="3813" spans="1:5" x14ac:dyDescent="0.3">
      <c r="A3813">
        <v>40008</v>
      </c>
      <c r="B3813">
        <v>26.21</v>
      </c>
      <c r="E3813">
        <v>4204696</v>
      </c>
    </row>
    <row r="3814" spans="1:5" x14ac:dyDescent="0.3">
      <c r="A3814">
        <v>40007</v>
      </c>
      <c r="B3814">
        <v>26.09</v>
      </c>
      <c r="E3814">
        <v>4616458</v>
      </c>
    </row>
    <row r="3815" spans="1:5" x14ac:dyDescent="0.3">
      <c r="A3815">
        <v>40004</v>
      </c>
      <c r="B3815">
        <v>25.64</v>
      </c>
      <c r="E3815">
        <v>3640055</v>
      </c>
    </row>
    <row r="3816" spans="1:5" x14ac:dyDescent="0.3">
      <c r="A3816">
        <v>40003</v>
      </c>
      <c r="B3816">
        <v>25.76</v>
      </c>
      <c r="E3816">
        <v>5232574</v>
      </c>
    </row>
    <row r="3817" spans="1:5" x14ac:dyDescent="0.3">
      <c r="A3817">
        <v>40002</v>
      </c>
      <c r="B3817">
        <v>26.09</v>
      </c>
      <c r="E3817">
        <v>5311922</v>
      </c>
    </row>
    <row r="3818" spans="1:5" x14ac:dyDescent="0.3">
      <c r="A3818">
        <v>40001</v>
      </c>
      <c r="B3818">
        <v>25.85</v>
      </c>
      <c r="E3818">
        <v>7325519</v>
      </c>
    </row>
    <row r="3819" spans="1:5" x14ac:dyDescent="0.3">
      <c r="A3819">
        <v>40000</v>
      </c>
      <c r="B3819">
        <v>25.95</v>
      </c>
      <c r="E3819">
        <v>5551558</v>
      </c>
    </row>
    <row r="3820" spans="1:5" x14ac:dyDescent="0.3">
      <c r="A3820">
        <v>39996</v>
      </c>
      <c r="B3820">
        <v>25.75</v>
      </c>
      <c r="E3820">
        <v>4989840</v>
      </c>
    </row>
    <row r="3821" spans="1:5" x14ac:dyDescent="0.3">
      <c r="A3821">
        <v>39995</v>
      </c>
      <c r="B3821">
        <v>26.38</v>
      </c>
      <c r="E3821">
        <v>5536335</v>
      </c>
    </row>
    <row r="3822" spans="1:5" x14ac:dyDescent="0.3">
      <c r="A3822">
        <v>39994</v>
      </c>
      <c r="B3822">
        <v>26.31</v>
      </c>
      <c r="E3822">
        <v>5413975</v>
      </c>
    </row>
    <row r="3823" spans="1:5" x14ac:dyDescent="0.3">
      <c r="A3823">
        <v>39993</v>
      </c>
      <c r="B3823">
        <v>26.53</v>
      </c>
      <c r="E3823">
        <v>4266173</v>
      </c>
    </row>
    <row r="3824" spans="1:5" x14ac:dyDescent="0.3">
      <c r="A3824">
        <v>39990</v>
      </c>
      <c r="B3824">
        <v>26.37</v>
      </c>
      <c r="E3824">
        <v>4967678</v>
      </c>
    </row>
    <row r="3825" spans="1:5" x14ac:dyDescent="0.3">
      <c r="A3825">
        <v>39989</v>
      </c>
      <c r="B3825">
        <v>26.37</v>
      </c>
      <c r="E3825">
        <v>8134479</v>
      </c>
    </row>
    <row r="3826" spans="1:5" x14ac:dyDescent="0.3">
      <c r="A3826">
        <v>39988</v>
      </c>
      <c r="B3826">
        <v>25.66</v>
      </c>
      <c r="E3826">
        <v>4161464</v>
      </c>
    </row>
    <row r="3827" spans="1:5" x14ac:dyDescent="0.3">
      <c r="A3827">
        <v>39987</v>
      </c>
      <c r="B3827">
        <v>25.53</v>
      </c>
      <c r="E3827">
        <v>6001527</v>
      </c>
    </row>
    <row r="3828" spans="1:5" x14ac:dyDescent="0.3">
      <c r="A3828">
        <v>39986</v>
      </c>
      <c r="B3828">
        <v>25.61</v>
      </c>
      <c r="E3828">
        <v>6224387</v>
      </c>
    </row>
    <row r="3829" spans="1:5" x14ac:dyDescent="0.3">
      <c r="A3829">
        <v>39983</v>
      </c>
      <c r="B3829">
        <v>26.08</v>
      </c>
      <c r="E3829">
        <v>10601793</v>
      </c>
    </row>
    <row r="3830" spans="1:5" x14ac:dyDescent="0.3">
      <c r="A3830">
        <v>39982</v>
      </c>
      <c r="B3830">
        <v>26</v>
      </c>
      <c r="E3830">
        <v>10436720</v>
      </c>
    </row>
    <row r="3831" spans="1:5" x14ac:dyDescent="0.3">
      <c r="A3831">
        <v>39981</v>
      </c>
      <c r="B3831">
        <v>25.51</v>
      </c>
      <c r="E3831">
        <v>7463246</v>
      </c>
    </row>
    <row r="3832" spans="1:5" x14ac:dyDescent="0.3">
      <c r="A3832">
        <v>39980</v>
      </c>
      <c r="B3832">
        <v>24.94</v>
      </c>
      <c r="E3832">
        <v>6354412</v>
      </c>
    </row>
    <row r="3833" spans="1:5" x14ac:dyDescent="0.3">
      <c r="A3833">
        <v>39979</v>
      </c>
      <c r="B3833">
        <v>24.84</v>
      </c>
      <c r="E3833">
        <v>15870452</v>
      </c>
    </row>
    <row r="3834" spans="1:5" x14ac:dyDescent="0.3">
      <c r="A3834">
        <v>39976</v>
      </c>
      <c r="B3834">
        <v>25.63</v>
      </c>
      <c r="E3834">
        <v>17595696</v>
      </c>
    </row>
    <row r="3835" spans="1:5" x14ac:dyDescent="0.3">
      <c r="A3835">
        <v>39975</v>
      </c>
      <c r="B3835">
        <v>25.54</v>
      </c>
      <c r="E3835">
        <v>6493237</v>
      </c>
    </row>
    <row r="3836" spans="1:5" x14ac:dyDescent="0.3">
      <c r="A3836">
        <v>39974</v>
      </c>
      <c r="B3836">
        <v>25.27</v>
      </c>
      <c r="E3836">
        <v>6176722</v>
      </c>
    </row>
    <row r="3837" spans="1:5" x14ac:dyDescent="0.3">
      <c r="A3837">
        <v>39973</v>
      </c>
      <c r="B3837">
        <v>25.38</v>
      </c>
      <c r="E3837">
        <v>5337605</v>
      </c>
    </row>
    <row r="3838" spans="1:5" x14ac:dyDescent="0.3">
      <c r="A3838">
        <v>39972</v>
      </c>
      <c r="B3838">
        <v>25.51</v>
      </c>
      <c r="E3838">
        <v>6260064</v>
      </c>
    </row>
    <row r="3839" spans="1:5" x14ac:dyDescent="0.3">
      <c r="A3839">
        <v>39969</v>
      </c>
      <c r="B3839">
        <v>25.79</v>
      </c>
      <c r="E3839">
        <v>9662350</v>
      </c>
    </row>
    <row r="3840" spans="1:5" x14ac:dyDescent="0.3">
      <c r="A3840">
        <v>39968</v>
      </c>
      <c r="B3840">
        <v>25.74</v>
      </c>
      <c r="E3840">
        <v>20046503</v>
      </c>
    </row>
    <row r="3841" spans="1:5" x14ac:dyDescent="0.3">
      <c r="A3841">
        <v>39967</v>
      </c>
      <c r="B3841">
        <v>26.1</v>
      </c>
      <c r="E3841">
        <v>5920613</v>
      </c>
    </row>
    <row r="3842" spans="1:5" x14ac:dyDescent="0.3">
      <c r="A3842">
        <v>39966</v>
      </c>
      <c r="B3842">
        <v>26.16</v>
      </c>
      <c r="E3842">
        <v>6533381</v>
      </c>
    </row>
    <row r="3843" spans="1:5" x14ac:dyDescent="0.3">
      <c r="A3843">
        <v>39965</v>
      </c>
      <c r="B3843">
        <v>26</v>
      </c>
      <c r="E3843">
        <v>7528980</v>
      </c>
    </row>
    <row r="3844" spans="1:5" x14ac:dyDescent="0.3">
      <c r="A3844">
        <v>39962</v>
      </c>
      <c r="B3844">
        <v>25.83</v>
      </c>
      <c r="E3844">
        <v>6549104</v>
      </c>
    </row>
    <row r="3845" spans="1:5" x14ac:dyDescent="0.3">
      <c r="A3845">
        <v>39961</v>
      </c>
      <c r="B3845">
        <v>25.39</v>
      </c>
      <c r="E3845">
        <v>5719960</v>
      </c>
    </row>
    <row r="3846" spans="1:5" x14ac:dyDescent="0.3">
      <c r="A3846">
        <v>39960</v>
      </c>
      <c r="B3846">
        <v>25.26</v>
      </c>
      <c r="E3846">
        <v>4591008</v>
      </c>
    </row>
    <row r="3847" spans="1:5" x14ac:dyDescent="0.3">
      <c r="A3847">
        <v>39959</v>
      </c>
      <c r="B3847">
        <v>25.52</v>
      </c>
      <c r="E3847">
        <v>4412869</v>
      </c>
    </row>
    <row r="3848" spans="1:5" x14ac:dyDescent="0.3">
      <c r="A3848">
        <v>39955</v>
      </c>
      <c r="B3848">
        <v>25.29</v>
      </c>
      <c r="E3848">
        <v>3655612</v>
      </c>
    </row>
    <row r="3849" spans="1:5" x14ac:dyDescent="0.3">
      <c r="A3849">
        <v>39954</v>
      </c>
      <c r="B3849">
        <v>25.26</v>
      </c>
      <c r="E3849">
        <v>4996769</v>
      </c>
    </row>
    <row r="3850" spans="1:5" x14ac:dyDescent="0.3">
      <c r="A3850">
        <v>39953</v>
      </c>
      <c r="B3850">
        <v>25.49</v>
      </c>
      <c r="E3850">
        <v>8416098</v>
      </c>
    </row>
    <row r="3851" spans="1:5" x14ac:dyDescent="0.3">
      <c r="A3851">
        <v>39952</v>
      </c>
      <c r="B3851">
        <v>25.39</v>
      </c>
      <c r="E3851">
        <v>6561247</v>
      </c>
    </row>
    <row r="3852" spans="1:5" x14ac:dyDescent="0.3">
      <c r="A3852">
        <v>39951</v>
      </c>
      <c r="B3852">
        <v>25.58</v>
      </c>
      <c r="E3852">
        <v>4691871</v>
      </c>
    </row>
    <row r="3853" spans="1:5" x14ac:dyDescent="0.3">
      <c r="A3853">
        <v>39948</v>
      </c>
      <c r="B3853">
        <v>25.33</v>
      </c>
      <c r="E3853">
        <v>5882650</v>
      </c>
    </row>
    <row r="3854" spans="1:5" x14ac:dyDescent="0.3">
      <c r="A3854">
        <v>39947</v>
      </c>
      <c r="B3854">
        <v>25.53</v>
      </c>
      <c r="E3854">
        <v>4524983</v>
      </c>
    </row>
    <row r="3855" spans="1:5" x14ac:dyDescent="0.3">
      <c r="A3855">
        <v>39946</v>
      </c>
      <c r="B3855">
        <v>25.5</v>
      </c>
      <c r="E3855">
        <v>6741261</v>
      </c>
    </row>
    <row r="3856" spans="1:5" x14ac:dyDescent="0.3">
      <c r="A3856">
        <v>39945</v>
      </c>
      <c r="B3856">
        <v>25.56</v>
      </c>
      <c r="E3856">
        <v>5275445</v>
      </c>
    </row>
    <row r="3857" spans="1:5" x14ac:dyDescent="0.3">
      <c r="A3857">
        <v>39944</v>
      </c>
      <c r="B3857">
        <v>25.15</v>
      </c>
      <c r="E3857">
        <v>4615497</v>
      </c>
    </row>
    <row r="3858" spans="1:5" x14ac:dyDescent="0.3">
      <c r="A3858">
        <v>39941</v>
      </c>
      <c r="B3858">
        <v>25.59</v>
      </c>
      <c r="E3858">
        <v>5632899</v>
      </c>
    </row>
    <row r="3859" spans="1:5" x14ac:dyDescent="0.3">
      <c r="A3859">
        <v>39940</v>
      </c>
      <c r="B3859">
        <v>25.17</v>
      </c>
      <c r="E3859">
        <v>8924761</v>
      </c>
    </row>
    <row r="3860" spans="1:5" x14ac:dyDescent="0.3">
      <c r="A3860">
        <v>39939</v>
      </c>
      <c r="B3860">
        <v>24.67</v>
      </c>
      <c r="E3860">
        <v>6639722</v>
      </c>
    </row>
    <row r="3861" spans="1:5" x14ac:dyDescent="0.3">
      <c r="A3861">
        <v>39938</v>
      </c>
      <c r="B3861">
        <v>24.82</v>
      </c>
      <c r="E3861">
        <v>5663214</v>
      </c>
    </row>
    <row r="3862" spans="1:5" x14ac:dyDescent="0.3">
      <c r="A3862">
        <v>39937</v>
      </c>
      <c r="B3862">
        <v>24.54</v>
      </c>
      <c r="E3862">
        <v>3308921</v>
      </c>
    </row>
    <row r="3863" spans="1:5" x14ac:dyDescent="0.3">
      <c r="A3863">
        <v>39934</v>
      </c>
      <c r="B3863">
        <v>24.14</v>
      </c>
      <c r="E3863">
        <v>4935206</v>
      </c>
    </row>
    <row r="3864" spans="1:5" x14ac:dyDescent="0.3">
      <c r="A3864">
        <v>39933</v>
      </c>
      <c r="B3864">
        <v>24.18</v>
      </c>
      <c r="E3864">
        <v>6005941</v>
      </c>
    </row>
    <row r="3865" spans="1:5" x14ac:dyDescent="0.3">
      <c r="A3865">
        <v>39932</v>
      </c>
      <c r="B3865">
        <v>24.2</v>
      </c>
      <c r="E3865">
        <v>6880750</v>
      </c>
    </row>
    <row r="3866" spans="1:5" x14ac:dyDescent="0.3">
      <c r="A3866">
        <v>39931</v>
      </c>
      <c r="B3866">
        <v>24.11</v>
      </c>
      <c r="E3866">
        <v>3778006</v>
      </c>
    </row>
    <row r="3867" spans="1:5" x14ac:dyDescent="0.3">
      <c r="A3867">
        <v>39930</v>
      </c>
      <c r="B3867">
        <v>24.02</v>
      </c>
      <c r="E3867">
        <v>4275826</v>
      </c>
    </row>
    <row r="3868" spans="1:5" x14ac:dyDescent="0.3">
      <c r="A3868">
        <v>39927</v>
      </c>
      <c r="B3868">
        <v>23.76</v>
      </c>
      <c r="E3868">
        <v>3625482</v>
      </c>
    </row>
    <row r="3869" spans="1:5" x14ac:dyDescent="0.3">
      <c r="A3869">
        <v>39926</v>
      </c>
      <c r="B3869">
        <v>23.79</v>
      </c>
      <c r="E3869">
        <v>3337294</v>
      </c>
    </row>
    <row r="3870" spans="1:5" x14ac:dyDescent="0.3">
      <c r="A3870">
        <v>39925</v>
      </c>
      <c r="B3870">
        <v>23.77</v>
      </c>
      <c r="E3870">
        <v>5203175</v>
      </c>
    </row>
    <row r="3871" spans="1:5" x14ac:dyDescent="0.3">
      <c r="A3871">
        <v>39924</v>
      </c>
      <c r="B3871">
        <v>24.03</v>
      </c>
      <c r="E3871">
        <v>6848866</v>
      </c>
    </row>
    <row r="3872" spans="1:5" x14ac:dyDescent="0.3">
      <c r="A3872">
        <v>39923</v>
      </c>
      <c r="B3872">
        <v>24.26</v>
      </c>
      <c r="E3872">
        <v>7361205</v>
      </c>
    </row>
    <row r="3873" spans="1:5" x14ac:dyDescent="0.3">
      <c r="A3873">
        <v>39920</v>
      </c>
      <c r="B3873">
        <v>24.74</v>
      </c>
      <c r="E3873">
        <v>4678699</v>
      </c>
    </row>
    <row r="3874" spans="1:5" x14ac:dyDescent="0.3">
      <c r="A3874">
        <v>39919</v>
      </c>
      <c r="B3874">
        <v>24.46</v>
      </c>
      <c r="E3874">
        <v>3834030</v>
      </c>
    </row>
    <row r="3875" spans="1:5" x14ac:dyDescent="0.3">
      <c r="A3875">
        <v>39918</v>
      </c>
      <c r="B3875">
        <v>24.35</v>
      </c>
      <c r="E3875">
        <v>3259798</v>
      </c>
    </row>
    <row r="3876" spans="1:5" x14ac:dyDescent="0.3">
      <c r="A3876">
        <v>39917</v>
      </c>
      <c r="B3876">
        <v>24.21</v>
      </c>
      <c r="E3876">
        <v>2811958</v>
      </c>
    </row>
    <row r="3877" spans="1:5" x14ac:dyDescent="0.3">
      <c r="A3877">
        <v>39916</v>
      </c>
      <c r="B3877">
        <v>24.32</v>
      </c>
      <c r="E3877">
        <v>4172676</v>
      </c>
    </row>
    <row r="3878" spans="1:5" x14ac:dyDescent="0.3">
      <c r="A3878">
        <v>39912</v>
      </c>
      <c r="B3878">
        <v>24.13</v>
      </c>
      <c r="E3878">
        <v>3903719</v>
      </c>
    </row>
    <row r="3879" spans="1:5" x14ac:dyDescent="0.3">
      <c r="A3879">
        <v>39911</v>
      </c>
      <c r="B3879">
        <v>24.02</v>
      </c>
      <c r="E3879">
        <v>3328708</v>
      </c>
    </row>
    <row r="3880" spans="1:5" x14ac:dyDescent="0.3">
      <c r="A3880">
        <v>39910</v>
      </c>
      <c r="B3880">
        <v>23.86</v>
      </c>
      <c r="E3880">
        <v>8460540</v>
      </c>
    </row>
    <row r="3881" spans="1:5" x14ac:dyDescent="0.3">
      <c r="A3881">
        <v>39909</v>
      </c>
      <c r="B3881">
        <v>24.13</v>
      </c>
      <c r="E3881">
        <v>4378369</v>
      </c>
    </row>
    <row r="3882" spans="1:5" x14ac:dyDescent="0.3">
      <c r="A3882">
        <v>39906</v>
      </c>
      <c r="B3882">
        <v>23.9</v>
      </c>
      <c r="E3882">
        <v>6395639</v>
      </c>
    </row>
    <row r="3883" spans="1:5" x14ac:dyDescent="0.3">
      <c r="A3883">
        <v>39905</v>
      </c>
      <c r="B3883">
        <v>24.3</v>
      </c>
      <c r="E3883">
        <v>10706487</v>
      </c>
    </row>
    <row r="3884" spans="1:5" x14ac:dyDescent="0.3">
      <c r="A3884">
        <v>39904</v>
      </c>
      <c r="B3884">
        <v>24.2</v>
      </c>
      <c r="E3884">
        <v>6837195</v>
      </c>
    </row>
    <row r="3885" spans="1:5" x14ac:dyDescent="0.3">
      <c r="A3885">
        <v>39903</v>
      </c>
      <c r="B3885">
        <v>24.21</v>
      </c>
      <c r="E3885">
        <v>8359159</v>
      </c>
    </row>
    <row r="3886" spans="1:5" x14ac:dyDescent="0.3">
      <c r="A3886">
        <v>39902</v>
      </c>
      <c r="B3886">
        <v>24.12</v>
      </c>
      <c r="E3886">
        <v>5020229</v>
      </c>
    </row>
    <row r="3887" spans="1:5" x14ac:dyDescent="0.3">
      <c r="A3887">
        <v>39899</v>
      </c>
      <c r="B3887">
        <v>24.26</v>
      </c>
      <c r="E3887">
        <v>4769721</v>
      </c>
    </row>
    <row r="3888" spans="1:5" x14ac:dyDescent="0.3">
      <c r="A3888">
        <v>39898</v>
      </c>
      <c r="B3888">
        <v>24.52</v>
      </c>
      <c r="E3888">
        <v>6769735</v>
      </c>
    </row>
    <row r="3889" spans="1:5" x14ac:dyDescent="0.3">
      <c r="A3889">
        <v>39897</v>
      </c>
      <c r="B3889">
        <v>24.25</v>
      </c>
      <c r="E3889">
        <v>4271674</v>
      </c>
    </row>
    <row r="3890" spans="1:5" x14ac:dyDescent="0.3">
      <c r="A3890">
        <v>39896</v>
      </c>
      <c r="B3890">
        <v>24.09</v>
      </c>
      <c r="E3890">
        <v>6040756</v>
      </c>
    </row>
    <row r="3891" spans="1:5" x14ac:dyDescent="0.3">
      <c r="A3891">
        <v>39895</v>
      </c>
      <c r="B3891">
        <v>24.41</v>
      </c>
      <c r="E3891">
        <v>5069859</v>
      </c>
    </row>
    <row r="3892" spans="1:5" x14ac:dyDescent="0.3">
      <c r="A3892">
        <v>39892</v>
      </c>
      <c r="B3892">
        <v>23.55</v>
      </c>
      <c r="E3892">
        <v>4831649</v>
      </c>
    </row>
    <row r="3893" spans="1:5" x14ac:dyDescent="0.3">
      <c r="A3893">
        <v>39891</v>
      </c>
      <c r="B3893">
        <v>23.69</v>
      </c>
      <c r="E3893">
        <v>9299663</v>
      </c>
    </row>
    <row r="3894" spans="1:5" x14ac:dyDescent="0.3">
      <c r="A3894">
        <v>39890</v>
      </c>
      <c r="B3894">
        <v>24.28</v>
      </c>
      <c r="E3894">
        <v>6840171</v>
      </c>
    </row>
    <row r="3895" spans="1:5" x14ac:dyDescent="0.3">
      <c r="A3895">
        <v>39889</v>
      </c>
      <c r="B3895">
        <v>24.24</v>
      </c>
      <c r="E3895">
        <v>4510712</v>
      </c>
    </row>
    <row r="3896" spans="1:5" x14ac:dyDescent="0.3">
      <c r="A3896">
        <v>39888</v>
      </c>
      <c r="B3896">
        <v>23.87</v>
      </c>
      <c r="E3896">
        <v>6934746</v>
      </c>
    </row>
    <row r="3897" spans="1:5" x14ac:dyDescent="0.3">
      <c r="A3897">
        <v>39885</v>
      </c>
      <c r="B3897">
        <v>24.13</v>
      </c>
      <c r="E3897">
        <v>11528774</v>
      </c>
    </row>
    <row r="3898" spans="1:5" x14ac:dyDescent="0.3">
      <c r="A3898">
        <v>39884</v>
      </c>
      <c r="B3898">
        <v>23.35</v>
      </c>
      <c r="E3898">
        <v>8992018</v>
      </c>
    </row>
    <row r="3899" spans="1:5" x14ac:dyDescent="0.3">
      <c r="A3899">
        <v>39883</v>
      </c>
      <c r="B3899">
        <v>22.26</v>
      </c>
      <c r="E3899">
        <v>10766486</v>
      </c>
    </row>
    <row r="3900" spans="1:5" x14ac:dyDescent="0.3">
      <c r="A3900">
        <v>39882</v>
      </c>
      <c r="B3900">
        <v>22.67</v>
      </c>
      <c r="E3900">
        <v>7928690</v>
      </c>
    </row>
    <row r="3901" spans="1:5" x14ac:dyDescent="0.3">
      <c r="A3901">
        <v>39881</v>
      </c>
      <c r="B3901">
        <v>21.88</v>
      </c>
      <c r="E3901">
        <v>7060130</v>
      </c>
    </row>
    <row r="3902" spans="1:5" x14ac:dyDescent="0.3">
      <c r="A3902">
        <v>39878</v>
      </c>
      <c r="B3902">
        <v>22.29</v>
      </c>
      <c r="E3902">
        <v>8982489</v>
      </c>
    </row>
    <row r="3903" spans="1:5" x14ac:dyDescent="0.3">
      <c r="A3903">
        <v>39877</v>
      </c>
      <c r="B3903">
        <v>21.97</v>
      </c>
      <c r="E3903">
        <v>6274108</v>
      </c>
    </row>
    <row r="3904" spans="1:5" x14ac:dyDescent="0.3">
      <c r="A3904">
        <v>39876</v>
      </c>
      <c r="B3904">
        <v>22.57</v>
      </c>
      <c r="E3904">
        <v>5911158</v>
      </c>
    </row>
    <row r="3905" spans="1:5" x14ac:dyDescent="0.3">
      <c r="A3905">
        <v>39875</v>
      </c>
      <c r="B3905">
        <v>21.94</v>
      </c>
      <c r="E3905">
        <v>7500923</v>
      </c>
    </row>
    <row r="3906" spans="1:5" x14ac:dyDescent="0.3">
      <c r="A3906">
        <v>39874</v>
      </c>
      <c r="B3906">
        <v>21.99</v>
      </c>
      <c r="E3906">
        <v>11638724</v>
      </c>
    </row>
    <row r="3907" spans="1:5" x14ac:dyDescent="0.3">
      <c r="A3907">
        <v>39871</v>
      </c>
      <c r="B3907">
        <v>22.98</v>
      </c>
      <c r="E3907">
        <v>9912645</v>
      </c>
    </row>
    <row r="3908" spans="1:5" x14ac:dyDescent="0.3">
      <c r="A3908">
        <v>39870</v>
      </c>
      <c r="B3908">
        <v>23.94</v>
      </c>
      <c r="E3908">
        <v>7676331</v>
      </c>
    </row>
    <row r="3909" spans="1:5" x14ac:dyDescent="0.3">
      <c r="A3909">
        <v>39869</v>
      </c>
      <c r="B3909">
        <v>25.2</v>
      </c>
      <c r="E3909">
        <v>7642677</v>
      </c>
    </row>
    <row r="3910" spans="1:5" x14ac:dyDescent="0.3">
      <c r="A3910">
        <v>39868</v>
      </c>
      <c r="B3910">
        <v>25.72</v>
      </c>
      <c r="E3910">
        <v>4740884</v>
      </c>
    </row>
    <row r="3911" spans="1:5" x14ac:dyDescent="0.3">
      <c r="A3911">
        <v>39867</v>
      </c>
      <c r="B3911">
        <v>25.35</v>
      </c>
      <c r="E3911">
        <v>8094039</v>
      </c>
    </row>
    <row r="3912" spans="1:5" x14ac:dyDescent="0.3">
      <c r="A3912">
        <v>39864</v>
      </c>
      <c r="B3912">
        <v>25.86</v>
      </c>
      <c r="E3912">
        <v>6713185</v>
      </c>
    </row>
    <row r="3913" spans="1:5" x14ac:dyDescent="0.3">
      <c r="A3913">
        <v>39863</v>
      </c>
      <c r="B3913">
        <v>26.13</v>
      </c>
      <c r="E3913">
        <v>3896719</v>
      </c>
    </row>
    <row r="3914" spans="1:5" x14ac:dyDescent="0.3">
      <c r="A3914">
        <v>39862</v>
      </c>
      <c r="B3914">
        <v>26.18</v>
      </c>
      <c r="E3914">
        <v>5876026</v>
      </c>
    </row>
    <row r="3915" spans="1:5" x14ac:dyDescent="0.3">
      <c r="A3915">
        <v>39861</v>
      </c>
      <c r="B3915">
        <v>26.19</v>
      </c>
      <c r="E3915">
        <v>5869372</v>
      </c>
    </row>
    <row r="3916" spans="1:5" x14ac:dyDescent="0.3">
      <c r="A3916">
        <v>39857</v>
      </c>
      <c r="B3916">
        <v>26.65</v>
      </c>
      <c r="E3916">
        <v>4067587</v>
      </c>
    </row>
    <row r="3917" spans="1:5" x14ac:dyDescent="0.3">
      <c r="A3917">
        <v>39856</v>
      </c>
      <c r="B3917">
        <v>27.06</v>
      </c>
      <c r="E3917">
        <v>6363499</v>
      </c>
    </row>
    <row r="3918" spans="1:5" x14ac:dyDescent="0.3">
      <c r="A3918">
        <v>39855</v>
      </c>
      <c r="B3918">
        <v>26.75</v>
      </c>
      <c r="E3918">
        <v>4152552</v>
      </c>
    </row>
    <row r="3919" spans="1:5" x14ac:dyDescent="0.3">
      <c r="A3919">
        <v>39854</v>
      </c>
      <c r="B3919">
        <v>26.42</v>
      </c>
      <c r="E3919">
        <v>6174094</v>
      </c>
    </row>
    <row r="3920" spans="1:5" x14ac:dyDescent="0.3">
      <c r="A3920">
        <v>39853</v>
      </c>
      <c r="B3920">
        <v>27.33</v>
      </c>
      <c r="E3920">
        <v>3548968</v>
      </c>
    </row>
    <row r="3921" spans="1:5" x14ac:dyDescent="0.3">
      <c r="A3921">
        <v>39850</v>
      </c>
      <c r="B3921">
        <v>27.41</v>
      </c>
      <c r="E3921">
        <v>4571741</v>
      </c>
    </row>
    <row r="3922" spans="1:5" x14ac:dyDescent="0.3">
      <c r="A3922">
        <v>39849</v>
      </c>
      <c r="B3922">
        <v>27.19</v>
      </c>
      <c r="E3922">
        <v>4569844</v>
      </c>
    </row>
    <row r="3923" spans="1:5" x14ac:dyDescent="0.3">
      <c r="A3923">
        <v>39848</v>
      </c>
      <c r="B3923">
        <v>26.96</v>
      </c>
      <c r="E3923">
        <v>4998157</v>
      </c>
    </row>
    <row r="3924" spans="1:5" x14ac:dyDescent="0.3">
      <c r="A3924">
        <v>39847</v>
      </c>
      <c r="B3924">
        <v>27.08</v>
      </c>
      <c r="E3924">
        <v>6919062</v>
      </c>
    </row>
    <row r="3925" spans="1:5" x14ac:dyDescent="0.3">
      <c r="A3925">
        <v>39846</v>
      </c>
      <c r="B3925">
        <v>26.4</v>
      </c>
      <c r="E3925">
        <v>5823066</v>
      </c>
    </row>
    <row r="3926" spans="1:5" x14ac:dyDescent="0.3">
      <c r="A3926">
        <v>39843</v>
      </c>
      <c r="B3926">
        <v>26.23</v>
      </c>
      <c r="E3926">
        <v>5236179</v>
      </c>
    </row>
    <row r="3927" spans="1:5" x14ac:dyDescent="0.3">
      <c r="A3927">
        <v>39842</v>
      </c>
      <c r="B3927">
        <v>26.51</v>
      </c>
      <c r="E3927">
        <v>3911086</v>
      </c>
    </row>
    <row r="3928" spans="1:5" x14ac:dyDescent="0.3">
      <c r="A3928">
        <v>39841</v>
      </c>
      <c r="B3928">
        <v>26.89</v>
      </c>
      <c r="E3928">
        <v>8140521</v>
      </c>
    </row>
    <row r="3929" spans="1:5" x14ac:dyDescent="0.3">
      <c r="A3929">
        <v>39840</v>
      </c>
      <c r="B3929">
        <v>26.48</v>
      </c>
      <c r="E3929">
        <v>5819156</v>
      </c>
    </row>
    <row r="3930" spans="1:5" x14ac:dyDescent="0.3">
      <c r="A3930">
        <v>39839</v>
      </c>
      <c r="B3930">
        <v>25.94</v>
      </c>
      <c r="E3930">
        <v>6880948</v>
      </c>
    </row>
    <row r="3931" spans="1:5" x14ac:dyDescent="0.3">
      <c r="A3931">
        <v>39836</v>
      </c>
      <c r="B3931">
        <v>26.08</v>
      </c>
      <c r="E3931">
        <v>4563259</v>
      </c>
    </row>
    <row r="3932" spans="1:5" x14ac:dyDescent="0.3">
      <c r="A3932">
        <v>39835</v>
      </c>
      <c r="B3932">
        <v>26.08</v>
      </c>
      <c r="E3932">
        <v>4778875</v>
      </c>
    </row>
    <row r="3933" spans="1:5" x14ac:dyDescent="0.3">
      <c r="A3933">
        <v>39834</v>
      </c>
      <c r="B3933">
        <v>25.97</v>
      </c>
      <c r="E3933">
        <v>6294301</v>
      </c>
    </row>
    <row r="3934" spans="1:5" x14ac:dyDescent="0.3">
      <c r="A3934">
        <v>39833</v>
      </c>
      <c r="B3934">
        <v>25.43</v>
      </c>
      <c r="E3934">
        <v>8966915</v>
      </c>
    </row>
    <row r="3935" spans="1:5" x14ac:dyDescent="0.3">
      <c r="A3935">
        <v>39829</v>
      </c>
      <c r="B3935">
        <v>26.06</v>
      </c>
      <c r="E3935">
        <v>4456584</v>
      </c>
    </row>
    <row r="3936" spans="1:5" x14ac:dyDescent="0.3">
      <c r="A3936">
        <v>39828</v>
      </c>
      <c r="B3936">
        <v>25.84</v>
      </c>
      <c r="E3936">
        <v>7710771</v>
      </c>
    </row>
    <row r="3937" spans="1:5" x14ac:dyDescent="0.3">
      <c r="A3937">
        <v>39827</v>
      </c>
      <c r="B3937">
        <v>25.66</v>
      </c>
      <c r="E3937">
        <v>3907528</v>
      </c>
    </row>
    <row r="3938" spans="1:5" x14ac:dyDescent="0.3">
      <c r="A3938">
        <v>39826</v>
      </c>
      <c r="B3938">
        <v>26.03</v>
      </c>
      <c r="E3938">
        <v>5286115</v>
      </c>
    </row>
    <row r="3939" spans="1:5" x14ac:dyDescent="0.3">
      <c r="A3939">
        <v>39825</v>
      </c>
      <c r="B3939">
        <v>25.81</v>
      </c>
      <c r="E3939">
        <v>4811669</v>
      </c>
    </row>
    <row r="3940" spans="1:5" x14ac:dyDescent="0.3">
      <c r="A3940">
        <v>39822</v>
      </c>
      <c r="B3940">
        <v>26.15</v>
      </c>
      <c r="E3940">
        <v>3906385</v>
      </c>
    </row>
    <row r="3941" spans="1:5" x14ac:dyDescent="0.3">
      <c r="A3941">
        <v>39821</v>
      </c>
      <c r="B3941">
        <v>26.43</v>
      </c>
      <c r="E3941">
        <v>5521646</v>
      </c>
    </row>
    <row r="3942" spans="1:5" x14ac:dyDescent="0.3">
      <c r="A3942">
        <v>39820</v>
      </c>
      <c r="B3942">
        <v>26.28</v>
      </c>
      <c r="E3942">
        <v>3947269</v>
      </c>
    </row>
    <row r="3943" spans="1:5" x14ac:dyDescent="0.3">
      <c r="A3943">
        <v>39819</v>
      </c>
      <c r="B3943">
        <v>26.52</v>
      </c>
      <c r="E3943">
        <v>5732079</v>
      </c>
    </row>
    <row r="3944" spans="1:5" x14ac:dyDescent="0.3">
      <c r="A3944">
        <v>39818</v>
      </c>
      <c r="B3944">
        <v>26.96</v>
      </c>
      <c r="E3944">
        <v>3880603</v>
      </c>
    </row>
    <row r="3945" spans="1:5" x14ac:dyDescent="0.3">
      <c r="A3945">
        <v>39815</v>
      </c>
      <c r="B3945">
        <v>27.09</v>
      </c>
      <c r="E3945">
        <v>3589070</v>
      </c>
    </row>
    <row r="3946" spans="1:5" x14ac:dyDescent="0.3">
      <c r="A3946">
        <v>39813</v>
      </c>
      <c r="B3946">
        <v>26.55</v>
      </c>
      <c r="E3946">
        <v>2382995</v>
      </c>
    </row>
    <row r="3947" spans="1:5" x14ac:dyDescent="0.3">
      <c r="A3947">
        <v>39812</v>
      </c>
      <c r="B3947">
        <v>26.31</v>
      </c>
      <c r="E3947">
        <v>2865698</v>
      </c>
    </row>
    <row r="3948" spans="1:5" x14ac:dyDescent="0.3">
      <c r="A3948">
        <v>39811</v>
      </c>
      <c r="B3948">
        <v>25.81</v>
      </c>
      <c r="E3948">
        <v>1559310</v>
      </c>
    </row>
    <row r="3949" spans="1:5" x14ac:dyDescent="0.3">
      <c r="A3949">
        <v>39808</v>
      </c>
      <c r="B3949">
        <v>25.85</v>
      </c>
      <c r="E3949">
        <v>1040404</v>
      </c>
    </row>
    <row r="3950" spans="1:5" x14ac:dyDescent="0.3">
      <c r="A3950">
        <v>39806</v>
      </c>
      <c r="B3950">
        <v>25.83</v>
      </c>
      <c r="E3950">
        <v>876877</v>
      </c>
    </row>
    <row r="3951" spans="1:5" x14ac:dyDescent="0.3">
      <c r="A3951">
        <v>39805</v>
      </c>
      <c r="B3951">
        <v>25.92</v>
      </c>
      <c r="E3951">
        <v>3210162</v>
      </c>
    </row>
    <row r="3952" spans="1:5" x14ac:dyDescent="0.3">
      <c r="A3952">
        <v>39804</v>
      </c>
      <c r="B3952">
        <v>25.91</v>
      </c>
      <c r="E3952">
        <v>5075829</v>
      </c>
    </row>
    <row r="3953" spans="1:5" x14ac:dyDescent="0.3">
      <c r="A3953">
        <v>39801</v>
      </c>
      <c r="B3953">
        <v>26.09</v>
      </c>
      <c r="E3953">
        <v>8949446</v>
      </c>
    </row>
    <row r="3954" spans="1:5" x14ac:dyDescent="0.3">
      <c r="A3954">
        <v>39800</v>
      </c>
      <c r="B3954">
        <v>26.09</v>
      </c>
      <c r="E3954">
        <v>6011846</v>
      </c>
    </row>
    <row r="3955" spans="1:5" x14ac:dyDescent="0.3">
      <c r="A3955">
        <v>39799</v>
      </c>
      <c r="B3955">
        <v>25.9</v>
      </c>
      <c r="E3955">
        <v>9335198</v>
      </c>
    </row>
    <row r="3956" spans="1:5" x14ac:dyDescent="0.3">
      <c r="A3956">
        <v>39798</v>
      </c>
      <c r="B3956">
        <v>26.06</v>
      </c>
      <c r="E3956">
        <v>7632027</v>
      </c>
    </row>
    <row r="3957" spans="1:5" x14ac:dyDescent="0.3">
      <c r="A3957">
        <v>39797</v>
      </c>
      <c r="B3957">
        <v>25.07</v>
      </c>
      <c r="E3957">
        <v>4292472</v>
      </c>
    </row>
    <row r="3958" spans="1:5" x14ac:dyDescent="0.3">
      <c r="A3958">
        <v>39794</v>
      </c>
      <c r="B3958">
        <v>25.12</v>
      </c>
      <c r="E3958">
        <v>6547761</v>
      </c>
    </row>
    <row r="3959" spans="1:5" x14ac:dyDescent="0.3">
      <c r="A3959">
        <v>39793</v>
      </c>
      <c r="B3959">
        <v>25.07</v>
      </c>
      <c r="E3959">
        <v>9031032</v>
      </c>
    </row>
    <row r="3960" spans="1:5" x14ac:dyDescent="0.3">
      <c r="A3960">
        <v>39792</v>
      </c>
      <c r="B3960">
        <v>24.92</v>
      </c>
      <c r="E3960">
        <v>7121239</v>
      </c>
    </row>
    <row r="3961" spans="1:5" x14ac:dyDescent="0.3">
      <c r="A3961">
        <v>39791</v>
      </c>
      <c r="B3961">
        <v>24.99</v>
      </c>
      <c r="E3961">
        <v>8474831</v>
      </c>
    </row>
    <row r="3962" spans="1:5" x14ac:dyDescent="0.3">
      <c r="A3962">
        <v>39790</v>
      </c>
      <c r="B3962">
        <v>25.39</v>
      </c>
      <c r="E3962">
        <v>9152865</v>
      </c>
    </row>
    <row r="3963" spans="1:5" x14ac:dyDescent="0.3">
      <c r="A3963">
        <v>39787</v>
      </c>
      <c r="B3963">
        <v>25.19</v>
      </c>
      <c r="E3963">
        <v>8018119</v>
      </c>
    </row>
    <row r="3964" spans="1:5" x14ac:dyDescent="0.3">
      <c r="A3964">
        <v>39786</v>
      </c>
      <c r="B3964">
        <v>24.36</v>
      </c>
      <c r="E3964">
        <v>8388096</v>
      </c>
    </row>
    <row r="3965" spans="1:5" x14ac:dyDescent="0.3">
      <c r="A3965">
        <v>39785</v>
      </c>
      <c r="B3965">
        <v>24.83</v>
      </c>
      <c r="E3965">
        <v>10260345</v>
      </c>
    </row>
    <row r="3966" spans="1:5" x14ac:dyDescent="0.3">
      <c r="A3966">
        <v>39784</v>
      </c>
      <c r="B3966">
        <v>24.25</v>
      </c>
      <c r="E3966">
        <v>7442439</v>
      </c>
    </row>
    <row r="3967" spans="1:5" x14ac:dyDescent="0.3">
      <c r="A3967">
        <v>39783</v>
      </c>
      <c r="B3967">
        <v>23.64</v>
      </c>
      <c r="E3967">
        <v>5771698</v>
      </c>
    </row>
    <row r="3968" spans="1:5" x14ac:dyDescent="0.3">
      <c r="A3968">
        <v>39780</v>
      </c>
      <c r="B3968">
        <v>24.92</v>
      </c>
      <c r="E3968">
        <v>1595024</v>
      </c>
    </row>
    <row r="3969" spans="1:5" x14ac:dyDescent="0.3">
      <c r="A3969">
        <v>39778</v>
      </c>
      <c r="B3969">
        <v>24.6</v>
      </c>
      <c r="E3969">
        <v>6608694</v>
      </c>
    </row>
    <row r="3970" spans="1:5" x14ac:dyDescent="0.3">
      <c r="A3970">
        <v>39777</v>
      </c>
      <c r="B3970">
        <v>24.22</v>
      </c>
      <c r="E3970">
        <v>6164617</v>
      </c>
    </row>
    <row r="3971" spans="1:5" x14ac:dyDescent="0.3">
      <c r="A3971">
        <v>39776</v>
      </c>
      <c r="B3971">
        <v>24.06</v>
      </c>
      <c r="E3971">
        <v>6283929</v>
      </c>
    </row>
    <row r="3972" spans="1:5" x14ac:dyDescent="0.3">
      <c r="A3972">
        <v>39773</v>
      </c>
      <c r="B3972">
        <v>23.59</v>
      </c>
      <c r="E3972">
        <v>9508378</v>
      </c>
    </row>
    <row r="3973" spans="1:5" x14ac:dyDescent="0.3">
      <c r="A3973">
        <v>39772</v>
      </c>
      <c r="B3973">
        <v>23.56</v>
      </c>
      <c r="E3973">
        <v>12781577</v>
      </c>
    </row>
    <row r="3974" spans="1:5" x14ac:dyDescent="0.3">
      <c r="A3974">
        <v>39771</v>
      </c>
      <c r="B3974">
        <v>24.25</v>
      </c>
      <c r="E3974">
        <v>6997766</v>
      </c>
    </row>
    <row r="3975" spans="1:5" x14ac:dyDescent="0.3">
      <c r="A3975">
        <v>39770</v>
      </c>
      <c r="B3975">
        <v>25.27</v>
      </c>
      <c r="E3975">
        <v>5928130</v>
      </c>
    </row>
    <row r="3976" spans="1:5" x14ac:dyDescent="0.3">
      <c r="A3976">
        <v>39769</v>
      </c>
      <c r="B3976">
        <v>25.1</v>
      </c>
      <c r="E3976">
        <v>6151428</v>
      </c>
    </row>
    <row r="3977" spans="1:5" x14ac:dyDescent="0.3">
      <c r="A3977">
        <v>39766</v>
      </c>
      <c r="B3977">
        <v>25.54</v>
      </c>
      <c r="E3977">
        <v>5996897</v>
      </c>
    </row>
    <row r="3978" spans="1:5" x14ac:dyDescent="0.3">
      <c r="A3978">
        <v>39765</v>
      </c>
      <c r="B3978">
        <v>26.55</v>
      </c>
      <c r="E3978">
        <v>7599645</v>
      </c>
    </row>
    <row r="3979" spans="1:5" x14ac:dyDescent="0.3">
      <c r="A3979">
        <v>39764</v>
      </c>
      <c r="B3979">
        <v>25.2</v>
      </c>
      <c r="E3979">
        <v>4237659</v>
      </c>
    </row>
    <row r="3980" spans="1:5" x14ac:dyDescent="0.3">
      <c r="A3980">
        <v>39763</v>
      </c>
      <c r="B3980">
        <v>25.77</v>
      </c>
      <c r="E3980">
        <v>10627922</v>
      </c>
    </row>
    <row r="3981" spans="1:5" x14ac:dyDescent="0.3">
      <c r="A3981">
        <v>39762</v>
      </c>
      <c r="B3981">
        <v>26.24</v>
      </c>
      <c r="E3981">
        <v>4835784</v>
      </c>
    </row>
    <row r="3982" spans="1:5" x14ac:dyDescent="0.3">
      <c r="A3982">
        <v>39759</v>
      </c>
      <c r="B3982">
        <v>26.43</v>
      </c>
      <c r="E3982">
        <v>5676285</v>
      </c>
    </row>
    <row r="3983" spans="1:5" x14ac:dyDescent="0.3">
      <c r="A3983">
        <v>39758</v>
      </c>
      <c r="B3983">
        <v>26.1</v>
      </c>
      <c r="E3983">
        <v>8637079</v>
      </c>
    </row>
    <row r="3984" spans="1:5" x14ac:dyDescent="0.3">
      <c r="A3984">
        <v>39757</v>
      </c>
      <c r="B3984">
        <v>26.75</v>
      </c>
      <c r="E3984">
        <v>5999424</v>
      </c>
    </row>
    <row r="3985" spans="1:5" x14ac:dyDescent="0.3">
      <c r="A3985">
        <v>39756</v>
      </c>
      <c r="B3985">
        <v>27.15</v>
      </c>
      <c r="E3985">
        <v>3883961</v>
      </c>
    </row>
    <row r="3986" spans="1:5" x14ac:dyDescent="0.3">
      <c r="A3986">
        <v>39755</v>
      </c>
      <c r="B3986">
        <v>26.8</v>
      </c>
      <c r="E3986">
        <v>3951569</v>
      </c>
    </row>
    <row r="3987" spans="1:5" x14ac:dyDescent="0.3">
      <c r="A3987">
        <v>39752</v>
      </c>
      <c r="B3987">
        <v>26.6</v>
      </c>
      <c r="E3987">
        <v>6100070</v>
      </c>
    </row>
    <row r="3988" spans="1:5" x14ac:dyDescent="0.3">
      <c r="A3988">
        <v>39751</v>
      </c>
      <c r="B3988">
        <v>26.58</v>
      </c>
      <c r="E3988">
        <v>4828387</v>
      </c>
    </row>
    <row r="3989" spans="1:5" x14ac:dyDescent="0.3">
      <c r="A3989">
        <v>39750</v>
      </c>
      <c r="B3989">
        <v>25.97</v>
      </c>
      <c r="E3989">
        <v>7502411</v>
      </c>
    </row>
    <row r="3990" spans="1:5" x14ac:dyDescent="0.3">
      <c r="A3990">
        <v>39749</v>
      </c>
      <c r="B3990">
        <v>26.15</v>
      </c>
      <c r="E3990">
        <v>7073243</v>
      </c>
    </row>
    <row r="3991" spans="1:5" x14ac:dyDescent="0.3">
      <c r="A3991">
        <v>39748</v>
      </c>
      <c r="B3991">
        <v>24.6</v>
      </c>
      <c r="E3991">
        <v>5929037</v>
      </c>
    </row>
    <row r="3992" spans="1:5" x14ac:dyDescent="0.3">
      <c r="A3992">
        <v>39745</v>
      </c>
      <c r="B3992">
        <v>25.7</v>
      </c>
      <c r="E3992">
        <v>10636195</v>
      </c>
    </row>
    <row r="3993" spans="1:5" x14ac:dyDescent="0.3">
      <c r="A3993">
        <v>39744</v>
      </c>
      <c r="B3993">
        <v>25.79</v>
      </c>
      <c r="E3993">
        <v>7834749</v>
      </c>
    </row>
    <row r="3994" spans="1:5" x14ac:dyDescent="0.3">
      <c r="A3994">
        <v>39743</v>
      </c>
      <c r="B3994">
        <v>26.4</v>
      </c>
      <c r="E3994">
        <v>10562389</v>
      </c>
    </row>
    <row r="3995" spans="1:5" x14ac:dyDescent="0.3">
      <c r="A3995">
        <v>39742</v>
      </c>
      <c r="B3995">
        <v>27.07</v>
      </c>
      <c r="E3995">
        <v>4888852</v>
      </c>
    </row>
    <row r="3996" spans="1:5" x14ac:dyDescent="0.3">
      <c r="A3996">
        <v>39741</v>
      </c>
      <c r="B3996">
        <v>27.15</v>
      </c>
      <c r="E3996">
        <v>8094162</v>
      </c>
    </row>
    <row r="3997" spans="1:5" x14ac:dyDescent="0.3">
      <c r="A3997">
        <v>39738</v>
      </c>
      <c r="B3997">
        <v>26.1</v>
      </c>
      <c r="E3997">
        <v>7742993</v>
      </c>
    </row>
    <row r="3998" spans="1:5" x14ac:dyDescent="0.3">
      <c r="A3998">
        <v>39737</v>
      </c>
      <c r="B3998">
        <v>26.2</v>
      </c>
      <c r="E3998">
        <v>11304306</v>
      </c>
    </row>
    <row r="3999" spans="1:5" x14ac:dyDescent="0.3">
      <c r="A3999">
        <v>39736</v>
      </c>
      <c r="B3999">
        <v>24.9</v>
      </c>
      <c r="E3999">
        <v>8958616</v>
      </c>
    </row>
    <row r="4000" spans="1:5" x14ac:dyDescent="0.3">
      <c r="A4000">
        <v>39735</v>
      </c>
      <c r="B4000">
        <v>27.6</v>
      </c>
      <c r="E4000">
        <v>12535853</v>
      </c>
    </row>
    <row r="4001" spans="1:5" x14ac:dyDescent="0.3">
      <c r="A4001">
        <v>39734</v>
      </c>
      <c r="B4001">
        <v>27.05</v>
      </c>
      <c r="E4001">
        <v>7756162</v>
      </c>
    </row>
    <row r="4002" spans="1:5" x14ac:dyDescent="0.3">
      <c r="A4002">
        <v>39731</v>
      </c>
      <c r="B4002">
        <v>24.14</v>
      </c>
      <c r="E4002">
        <v>15960722</v>
      </c>
    </row>
    <row r="4003" spans="1:5" x14ac:dyDescent="0.3">
      <c r="A4003">
        <v>39730</v>
      </c>
      <c r="B4003">
        <v>25.25</v>
      </c>
      <c r="E4003">
        <v>10773623</v>
      </c>
    </row>
    <row r="4004" spans="1:5" x14ac:dyDescent="0.3">
      <c r="A4004">
        <v>39729</v>
      </c>
      <c r="B4004">
        <v>27.35</v>
      </c>
      <c r="E4004">
        <v>9958037</v>
      </c>
    </row>
    <row r="4005" spans="1:5" x14ac:dyDescent="0.3">
      <c r="A4005">
        <v>39728</v>
      </c>
      <c r="B4005">
        <v>27.85</v>
      </c>
      <c r="E4005">
        <v>5060119</v>
      </c>
    </row>
    <row r="4006" spans="1:5" x14ac:dyDescent="0.3">
      <c r="A4006">
        <v>39727</v>
      </c>
      <c r="B4006">
        <v>28.54</v>
      </c>
      <c r="E4006">
        <v>8544954</v>
      </c>
    </row>
    <row r="4007" spans="1:5" x14ac:dyDescent="0.3">
      <c r="A4007">
        <v>39724</v>
      </c>
      <c r="B4007">
        <v>29.65</v>
      </c>
      <c r="E4007">
        <v>6814359</v>
      </c>
    </row>
    <row r="4008" spans="1:5" x14ac:dyDescent="0.3">
      <c r="A4008">
        <v>39723</v>
      </c>
      <c r="B4008">
        <v>30.3</v>
      </c>
      <c r="E4008">
        <v>6353373</v>
      </c>
    </row>
    <row r="4009" spans="1:5" x14ac:dyDescent="0.3">
      <c r="A4009">
        <v>39722</v>
      </c>
      <c r="B4009">
        <v>30.25</v>
      </c>
      <c r="E4009">
        <v>6053560</v>
      </c>
    </row>
    <row r="4010" spans="1:5" x14ac:dyDescent="0.3">
      <c r="A4010">
        <v>39721</v>
      </c>
      <c r="B4010">
        <v>30.05</v>
      </c>
      <c r="E4010">
        <v>3309721</v>
      </c>
    </row>
    <row r="4011" spans="1:5" x14ac:dyDescent="0.3">
      <c r="A4011">
        <v>39720</v>
      </c>
      <c r="B4011">
        <v>30.15</v>
      </c>
      <c r="E4011">
        <v>8689303</v>
      </c>
    </row>
    <row r="4012" spans="1:5" x14ac:dyDescent="0.3">
      <c r="A4012">
        <v>39717</v>
      </c>
      <c r="B4012">
        <v>30.84</v>
      </c>
      <c r="E4012">
        <v>5521083</v>
      </c>
    </row>
    <row r="4013" spans="1:5" x14ac:dyDescent="0.3">
      <c r="A4013">
        <v>39716</v>
      </c>
      <c r="B4013">
        <v>30.9</v>
      </c>
      <c r="E4013">
        <v>9256123</v>
      </c>
    </row>
    <row r="4014" spans="1:5" x14ac:dyDescent="0.3">
      <c r="A4014">
        <v>39715</v>
      </c>
      <c r="B4014">
        <v>30.35</v>
      </c>
      <c r="E4014">
        <v>4029529</v>
      </c>
    </row>
    <row r="4015" spans="1:5" x14ac:dyDescent="0.3">
      <c r="A4015">
        <v>39714</v>
      </c>
      <c r="B4015">
        <v>30.07</v>
      </c>
      <c r="E4015">
        <v>3318587</v>
      </c>
    </row>
    <row r="4016" spans="1:5" x14ac:dyDescent="0.3">
      <c r="A4016">
        <v>39713</v>
      </c>
      <c r="B4016">
        <v>30.8</v>
      </c>
      <c r="E4016">
        <v>4334232</v>
      </c>
    </row>
    <row r="4017" spans="1:5" x14ac:dyDescent="0.3">
      <c r="A4017">
        <v>39710</v>
      </c>
      <c r="B4017">
        <v>31.55</v>
      </c>
      <c r="E4017">
        <v>4820916</v>
      </c>
    </row>
    <row r="4018" spans="1:5" x14ac:dyDescent="0.3">
      <c r="A4018">
        <v>39709</v>
      </c>
      <c r="B4018">
        <v>31.35</v>
      </c>
      <c r="E4018">
        <v>14902739</v>
      </c>
    </row>
    <row r="4019" spans="1:5" x14ac:dyDescent="0.3">
      <c r="A4019">
        <v>39708</v>
      </c>
      <c r="B4019">
        <v>30.95</v>
      </c>
      <c r="E4019">
        <v>6844089</v>
      </c>
    </row>
    <row r="4020" spans="1:5" x14ac:dyDescent="0.3">
      <c r="A4020">
        <v>39707</v>
      </c>
      <c r="B4020">
        <v>31.45</v>
      </c>
      <c r="E4020">
        <v>7326077</v>
      </c>
    </row>
    <row r="4021" spans="1:5" x14ac:dyDescent="0.3">
      <c r="A4021">
        <v>39706</v>
      </c>
      <c r="B4021">
        <v>31.5</v>
      </c>
      <c r="E4021">
        <v>6297608</v>
      </c>
    </row>
    <row r="4022" spans="1:5" x14ac:dyDescent="0.3">
      <c r="A4022">
        <v>39703</v>
      </c>
      <c r="B4022">
        <v>32.4</v>
      </c>
      <c r="E4022">
        <v>3869145</v>
      </c>
    </row>
    <row r="4023" spans="1:5" x14ac:dyDescent="0.3">
      <c r="A4023">
        <v>39702</v>
      </c>
      <c r="B4023">
        <v>32.1</v>
      </c>
      <c r="E4023">
        <v>3970702</v>
      </c>
    </row>
    <row r="4024" spans="1:5" x14ac:dyDescent="0.3">
      <c r="A4024">
        <v>39701</v>
      </c>
      <c r="B4024">
        <v>31.97</v>
      </c>
      <c r="E4024">
        <v>5238973</v>
      </c>
    </row>
    <row r="4025" spans="1:5" x14ac:dyDescent="0.3">
      <c r="A4025">
        <v>39700</v>
      </c>
      <c r="B4025">
        <v>32.1</v>
      </c>
      <c r="E4025">
        <v>3408564</v>
      </c>
    </row>
    <row r="4026" spans="1:5" x14ac:dyDescent="0.3">
      <c r="A4026">
        <v>39699</v>
      </c>
      <c r="B4026">
        <v>32.380000000000003</v>
      </c>
      <c r="E4026">
        <v>7643871</v>
      </c>
    </row>
    <row r="4027" spans="1:5" x14ac:dyDescent="0.3">
      <c r="A4027">
        <v>39696</v>
      </c>
      <c r="B4027">
        <v>31.85</v>
      </c>
      <c r="E4027">
        <v>5803102</v>
      </c>
    </row>
    <row r="4028" spans="1:5" x14ac:dyDescent="0.3">
      <c r="A4028">
        <v>39695</v>
      </c>
      <c r="B4028">
        <v>32.020000000000003</v>
      </c>
      <c r="E4028">
        <v>11658097</v>
      </c>
    </row>
    <row r="4029" spans="1:5" x14ac:dyDescent="0.3">
      <c r="A4029">
        <v>39694</v>
      </c>
      <c r="B4029">
        <v>32.74</v>
      </c>
      <c r="E4029">
        <v>3011277</v>
      </c>
    </row>
    <row r="4030" spans="1:5" x14ac:dyDescent="0.3">
      <c r="A4030">
        <v>39693</v>
      </c>
      <c r="B4030">
        <v>32.549999999999997</v>
      </c>
      <c r="E4030">
        <v>5185163</v>
      </c>
    </row>
    <row r="4031" spans="1:5" x14ac:dyDescent="0.3">
      <c r="A4031">
        <v>39689</v>
      </c>
      <c r="B4031">
        <v>32.61</v>
      </c>
      <c r="E4031">
        <v>2408298</v>
      </c>
    </row>
    <row r="4032" spans="1:5" x14ac:dyDescent="0.3">
      <c r="A4032">
        <v>39688</v>
      </c>
      <c r="B4032">
        <v>32.97</v>
      </c>
      <c r="E4032">
        <v>1667043</v>
      </c>
    </row>
    <row r="4033" spans="1:5" x14ac:dyDescent="0.3">
      <c r="A4033">
        <v>39687</v>
      </c>
      <c r="B4033">
        <v>32.78</v>
      </c>
      <c r="E4033">
        <v>2616232</v>
      </c>
    </row>
    <row r="4034" spans="1:5" x14ac:dyDescent="0.3">
      <c r="A4034">
        <v>39686</v>
      </c>
      <c r="B4034">
        <v>32.729999999999997</v>
      </c>
      <c r="E4034">
        <v>1344406</v>
      </c>
    </row>
    <row r="4035" spans="1:5" x14ac:dyDescent="0.3">
      <c r="A4035">
        <v>39685</v>
      </c>
      <c r="B4035">
        <v>32.770000000000003</v>
      </c>
      <c r="E4035">
        <v>2074946</v>
      </c>
    </row>
    <row r="4036" spans="1:5" x14ac:dyDescent="0.3">
      <c r="A4036">
        <v>39682</v>
      </c>
      <c r="B4036">
        <v>33.31</v>
      </c>
      <c r="E4036">
        <v>3494438</v>
      </c>
    </row>
    <row r="4037" spans="1:5" x14ac:dyDescent="0.3">
      <c r="A4037">
        <v>39681</v>
      </c>
      <c r="B4037">
        <v>32.76</v>
      </c>
      <c r="E4037">
        <v>2710257</v>
      </c>
    </row>
    <row r="4038" spans="1:5" x14ac:dyDescent="0.3">
      <c r="A4038">
        <v>39680</v>
      </c>
      <c r="B4038">
        <v>32.97</v>
      </c>
      <c r="E4038">
        <v>4168495</v>
      </c>
    </row>
    <row r="4039" spans="1:5" x14ac:dyDescent="0.3">
      <c r="A4039">
        <v>39679</v>
      </c>
      <c r="B4039">
        <v>33.18</v>
      </c>
      <c r="E4039">
        <v>7032213</v>
      </c>
    </row>
    <row r="4040" spans="1:5" x14ac:dyDescent="0.3">
      <c r="A4040">
        <v>39678</v>
      </c>
      <c r="B4040">
        <v>33.33</v>
      </c>
      <c r="E4040">
        <v>2169616</v>
      </c>
    </row>
    <row r="4041" spans="1:5" x14ac:dyDescent="0.3">
      <c r="A4041">
        <v>39675</v>
      </c>
      <c r="B4041">
        <v>33.61</v>
      </c>
      <c r="E4041">
        <v>3045426</v>
      </c>
    </row>
    <row r="4042" spans="1:5" x14ac:dyDescent="0.3">
      <c r="A4042">
        <v>39674</v>
      </c>
      <c r="B4042">
        <v>33.28</v>
      </c>
      <c r="E4042">
        <v>3494072</v>
      </c>
    </row>
    <row r="4043" spans="1:5" x14ac:dyDescent="0.3">
      <c r="A4043">
        <v>39673</v>
      </c>
      <c r="B4043">
        <v>33.299999999999997</v>
      </c>
      <c r="E4043">
        <v>5973714</v>
      </c>
    </row>
    <row r="4044" spans="1:5" x14ac:dyDescent="0.3">
      <c r="A4044">
        <v>39672</v>
      </c>
      <c r="B4044">
        <v>33.28</v>
      </c>
      <c r="E4044">
        <v>3521053</v>
      </c>
    </row>
    <row r="4045" spans="1:5" x14ac:dyDescent="0.3">
      <c r="A4045">
        <v>39671</v>
      </c>
      <c r="B4045">
        <v>33.35</v>
      </c>
      <c r="E4045">
        <v>2849519</v>
      </c>
    </row>
    <row r="4046" spans="1:5" x14ac:dyDescent="0.3">
      <c r="A4046">
        <v>39668</v>
      </c>
      <c r="B4046">
        <v>33.32</v>
      </c>
      <c r="E4046">
        <v>6504622</v>
      </c>
    </row>
    <row r="4047" spans="1:5" x14ac:dyDescent="0.3">
      <c r="A4047">
        <v>39667</v>
      </c>
      <c r="B4047">
        <v>32.75</v>
      </c>
      <c r="E4047">
        <v>3833534</v>
      </c>
    </row>
    <row r="4048" spans="1:5" x14ac:dyDescent="0.3">
      <c r="A4048">
        <v>39666</v>
      </c>
      <c r="B4048">
        <v>33.15</v>
      </c>
      <c r="E4048">
        <v>9166954</v>
      </c>
    </row>
    <row r="4049" spans="1:5" x14ac:dyDescent="0.3">
      <c r="A4049">
        <v>39665</v>
      </c>
      <c r="B4049">
        <v>33.020000000000003</v>
      </c>
      <c r="E4049">
        <v>3274033</v>
      </c>
    </row>
    <row r="4050" spans="1:5" x14ac:dyDescent="0.3">
      <c r="A4050">
        <v>39664</v>
      </c>
      <c r="B4050">
        <v>31.98</v>
      </c>
      <c r="E4050">
        <v>3126968</v>
      </c>
    </row>
    <row r="4051" spans="1:5" x14ac:dyDescent="0.3">
      <c r="A4051">
        <v>39661</v>
      </c>
      <c r="B4051">
        <v>31.71</v>
      </c>
      <c r="E4051">
        <v>4288196</v>
      </c>
    </row>
    <row r="4052" spans="1:5" x14ac:dyDescent="0.3">
      <c r="A4052">
        <v>39660</v>
      </c>
      <c r="B4052">
        <v>31.95</v>
      </c>
      <c r="E4052">
        <v>4034969</v>
      </c>
    </row>
    <row r="4053" spans="1:5" x14ac:dyDescent="0.3">
      <c r="A4053">
        <v>39659</v>
      </c>
      <c r="B4053">
        <v>31.92</v>
      </c>
      <c r="E4053">
        <v>5642880</v>
      </c>
    </row>
    <row r="4054" spans="1:5" x14ac:dyDescent="0.3">
      <c r="A4054">
        <v>39658</v>
      </c>
      <c r="B4054">
        <v>31.93</v>
      </c>
      <c r="E4054">
        <v>3637896</v>
      </c>
    </row>
    <row r="4055" spans="1:5" x14ac:dyDescent="0.3">
      <c r="A4055">
        <v>39657</v>
      </c>
      <c r="B4055">
        <v>31.61</v>
      </c>
      <c r="E4055">
        <v>2640933</v>
      </c>
    </row>
    <row r="4056" spans="1:5" x14ac:dyDescent="0.3">
      <c r="A4056">
        <v>39654</v>
      </c>
      <c r="B4056">
        <v>31.87</v>
      </c>
      <c r="E4056">
        <v>5850135</v>
      </c>
    </row>
    <row r="4057" spans="1:5" x14ac:dyDescent="0.3">
      <c r="A4057">
        <v>39653</v>
      </c>
      <c r="B4057">
        <v>31.68</v>
      </c>
      <c r="E4057">
        <v>5173558</v>
      </c>
    </row>
    <row r="4058" spans="1:5" x14ac:dyDescent="0.3">
      <c r="A4058">
        <v>39652</v>
      </c>
      <c r="B4058">
        <v>31.71</v>
      </c>
      <c r="E4058">
        <v>3801520</v>
      </c>
    </row>
    <row r="4059" spans="1:5" x14ac:dyDescent="0.3">
      <c r="A4059">
        <v>39651</v>
      </c>
      <c r="B4059">
        <v>31.57</v>
      </c>
      <c r="E4059">
        <v>3187349</v>
      </c>
    </row>
    <row r="4060" spans="1:5" x14ac:dyDescent="0.3">
      <c r="A4060">
        <v>39650</v>
      </c>
      <c r="B4060">
        <v>31.14</v>
      </c>
      <c r="E4060">
        <v>4387789</v>
      </c>
    </row>
    <row r="4061" spans="1:5" x14ac:dyDescent="0.3">
      <c r="A4061">
        <v>39647</v>
      </c>
      <c r="B4061">
        <v>31.7</v>
      </c>
      <c r="E4061">
        <v>2858738</v>
      </c>
    </row>
    <row r="4062" spans="1:5" x14ac:dyDescent="0.3">
      <c r="A4062">
        <v>39646</v>
      </c>
      <c r="B4062">
        <v>31.71</v>
      </c>
      <c r="E4062">
        <v>3847497</v>
      </c>
    </row>
    <row r="4063" spans="1:5" x14ac:dyDescent="0.3">
      <c r="A4063">
        <v>39645</v>
      </c>
      <c r="B4063">
        <v>31.4</v>
      </c>
      <c r="E4063">
        <v>8097713</v>
      </c>
    </row>
    <row r="4064" spans="1:5" x14ac:dyDescent="0.3">
      <c r="A4064">
        <v>39644</v>
      </c>
      <c r="B4064">
        <v>31.18</v>
      </c>
      <c r="E4064">
        <v>5179129</v>
      </c>
    </row>
    <row r="4065" spans="1:5" x14ac:dyDescent="0.3">
      <c r="A4065">
        <v>39643</v>
      </c>
      <c r="B4065">
        <v>31.03</v>
      </c>
      <c r="E4065">
        <v>3421931</v>
      </c>
    </row>
    <row r="4066" spans="1:5" x14ac:dyDescent="0.3">
      <c r="A4066">
        <v>39640</v>
      </c>
      <c r="B4066">
        <v>30.82</v>
      </c>
      <c r="E4066">
        <v>4324067</v>
      </c>
    </row>
    <row r="4067" spans="1:5" x14ac:dyDescent="0.3">
      <c r="A4067">
        <v>39639</v>
      </c>
      <c r="B4067">
        <v>31.42</v>
      </c>
      <c r="E4067">
        <v>5928495</v>
      </c>
    </row>
    <row r="4068" spans="1:5" x14ac:dyDescent="0.3">
      <c r="A4068">
        <v>39638</v>
      </c>
      <c r="B4068">
        <v>31.25</v>
      </c>
      <c r="E4068">
        <v>6234140</v>
      </c>
    </row>
    <row r="4069" spans="1:5" x14ac:dyDescent="0.3">
      <c r="A4069">
        <v>39637</v>
      </c>
      <c r="B4069">
        <v>31.1</v>
      </c>
      <c r="E4069">
        <v>4317292</v>
      </c>
    </row>
    <row r="4070" spans="1:5" x14ac:dyDescent="0.3">
      <c r="A4070">
        <v>39636</v>
      </c>
      <c r="B4070">
        <v>30.3</v>
      </c>
      <c r="E4070">
        <v>3816947</v>
      </c>
    </row>
    <row r="4071" spans="1:5" x14ac:dyDescent="0.3">
      <c r="A4071">
        <v>39632</v>
      </c>
      <c r="B4071">
        <v>30.5</v>
      </c>
      <c r="E4071">
        <v>2497662</v>
      </c>
    </row>
    <row r="4072" spans="1:5" x14ac:dyDescent="0.3">
      <c r="A4072">
        <v>39631</v>
      </c>
      <c r="B4072">
        <v>30.37</v>
      </c>
      <c r="E4072">
        <v>2258884</v>
      </c>
    </row>
    <row r="4073" spans="1:5" x14ac:dyDescent="0.3">
      <c r="A4073">
        <v>39630</v>
      </c>
      <c r="B4073">
        <v>30.58</v>
      </c>
      <c r="E4073">
        <v>10508272</v>
      </c>
    </row>
    <row r="4074" spans="1:5" x14ac:dyDescent="0.3">
      <c r="A4074">
        <v>39629</v>
      </c>
      <c r="B4074">
        <v>30.58</v>
      </c>
      <c r="E4074">
        <v>2441642</v>
      </c>
    </row>
    <row r="4075" spans="1:5" x14ac:dyDescent="0.3">
      <c r="A4075">
        <v>39626</v>
      </c>
      <c r="B4075">
        <v>30.25</v>
      </c>
      <c r="E4075">
        <v>2161800</v>
      </c>
    </row>
    <row r="4076" spans="1:5" x14ac:dyDescent="0.3">
      <c r="A4076">
        <v>39625</v>
      </c>
      <c r="B4076">
        <v>30.05</v>
      </c>
      <c r="E4076">
        <v>2324673</v>
      </c>
    </row>
    <row r="4077" spans="1:5" x14ac:dyDescent="0.3">
      <c r="A4077">
        <v>39624</v>
      </c>
      <c r="B4077">
        <v>30.67</v>
      </c>
      <c r="E4077">
        <v>2678819</v>
      </c>
    </row>
    <row r="4078" spans="1:5" x14ac:dyDescent="0.3">
      <c r="A4078">
        <v>39623</v>
      </c>
      <c r="B4078">
        <v>30.33</v>
      </c>
      <c r="E4078">
        <v>1782741</v>
      </c>
    </row>
    <row r="4079" spans="1:5" x14ac:dyDescent="0.3">
      <c r="A4079">
        <v>39622</v>
      </c>
      <c r="B4079">
        <v>30.22</v>
      </c>
      <c r="E4079">
        <v>1360143</v>
      </c>
    </row>
    <row r="4080" spans="1:5" x14ac:dyDescent="0.3">
      <c r="A4080">
        <v>39619</v>
      </c>
      <c r="B4080">
        <v>30</v>
      </c>
      <c r="E4080">
        <v>2037844</v>
      </c>
    </row>
    <row r="4081" spans="1:5" x14ac:dyDescent="0.3">
      <c r="A4081">
        <v>39618</v>
      </c>
      <c r="B4081">
        <v>30.57</v>
      </c>
      <c r="E4081">
        <v>1779713</v>
      </c>
    </row>
    <row r="4082" spans="1:5" x14ac:dyDescent="0.3">
      <c r="A4082">
        <v>39617</v>
      </c>
      <c r="B4082">
        <v>30.53</v>
      </c>
      <c r="E4082">
        <v>2383644</v>
      </c>
    </row>
    <row r="4083" spans="1:5" x14ac:dyDescent="0.3">
      <c r="A4083">
        <v>39616</v>
      </c>
      <c r="B4083">
        <v>30.88</v>
      </c>
      <c r="E4083">
        <v>1496256</v>
      </c>
    </row>
    <row r="4084" spans="1:5" x14ac:dyDescent="0.3">
      <c r="A4084">
        <v>39615</v>
      </c>
      <c r="B4084">
        <v>30.96</v>
      </c>
      <c r="E4084">
        <v>1597364</v>
      </c>
    </row>
    <row r="4085" spans="1:5" x14ac:dyDescent="0.3">
      <c r="A4085">
        <v>39612</v>
      </c>
      <c r="B4085">
        <v>30.86</v>
      </c>
      <c r="E4085">
        <v>1882696</v>
      </c>
    </row>
    <row r="4086" spans="1:5" x14ac:dyDescent="0.3">
      <c r="A4086">
        <v>39611</v>
      </c>
      <c r="B4086">
        <v>30.38</v>
      </c>
      <c r="E4086">
        <v>3137069</v>
      </c>
    </row>
    <row r="4087" spans="1:5" x14ac:dyDescent="0.3">
      <c r="A4087">
        <v>39610</v>
      </c>
      <c r="B4087">
        <v>30.64</v>
      </c>
      <c r="E4087">
        <v>2322154</v>
      </c>
    </row>
    <row r="4088" spans="1:5" x14ac:dyDescent="0.3">
      <c r="A4088">
        <v>39609</v>
      </c>
      <c r="B4088">
        <v>30.95</v>
      </c>
      <c r="E4088">
        <v>1942927</v>
      </c>
    </row>
    <row r="4089" spans="1:5" x14ac:dyDescent="0.3">
      <c r="A4089">
        <v>39608</v>
      </c>
      <c r="B4089">
        <v>31.25</v>
      </c>
      <c r="E4089">
        <v>3173076</v>
      </c>
    </row>
    <row r="4090" spans="1:5" x14ac:dyDescent="0.3">
      <c r="A4090">
        <v>39605</v>
      </c>
      <c r="B4090">
        <v>31.42</v>
      </c>
      <c r="E4090">
        <v>2634666</v>
      </c>
    </row>
    <row r="4091" spans="1:5" x14ac:dyDescent="0.3">
      <c r="A4091">
        <v>39604</v>
      </c>
      <c r="B4091">
        <v>32.200000000000003</v>
      </c>
      <c r="E4091">
        <v>1914355</v>
      </c>
    </row>
    <row r="4092" spans="1:5" x14ac:dyDescent="0.3">
      <c r="A4092">
        <v>39603</v>
      </c>
      <c r="B4092">
        <v>31.92</v>
      </c>
      <c r="E4092">
        <v>2460816</v>
      </c>
    </row>
    <row r="4093" spans="1:5" x14ac:dyDescent="0.3">
      <c r="A4093">
        <v>39602</v>
      </c>
      <c r="B4093">
        <v>31.91</v>
      </c>
      <c r="E4093">
        <v>2668533</v>
      </c>
    </row>
    <row r="4094" spans="1:5" x14ac:dyDescent="0.3">
      <c r="A4094">
        <v>39601</v>
      </c>
      <c r="B4094">
        <v>31.7</v>
      </c>
      <c r="E4094">
        <v>1672091</v>
      </c>
    </row>
    <row r="4095" spans="1:5" x14ac:dyDescent="0.3">
      <c r="A4095">
        <v>39598</v>
      </c>
      <c r="B4095">
        <v>32.08</v>
      </c>
      <c r="E4095">
        <v>1456783</v>
      </c>
    </row>
    <row r="4096" spans="1:5" x14ac:dyDescent="0.3">
      <c r="A4096">
        <v>39597</v>
      </c>
      <c r="B4096">
        <v>32.130000000000003</v>
      </c>
      <c r="E4096">
        <v>2288490</v>
      </c>
    </row>
    <row r="4097" spans="1:5" x14ac:dyDescent="0.3">
      <c r="A4097">
        <v>39596</v>
      </c>
      <c r="B4097">
        <v>31.45</v>
      </c>
      <c r="E4097">
        <v>1394002</v>
      </c>
    </row>
    <row r="4098" spans="1:5" x14ac:dyDescent="0.3">
      <c r="A4098">
        <v>39595</v>
      </c>
      <c r="B4098">
        <v>31.48</v>
      </c>
      <c r="E4098">
        <v>1597606</v>
      </c>
    </row>
    <row r="4099" spans="1:5" x14ac:dyDescent="0.3">
      <c r="A4099">
        <v>39591</v>
      </c>
      <c r="B4099">
        <v>31.35</v>
      </c>
      <c r="E4099">
        <v>1328860</v>
      </c>
    </row>
    <row r="4100" spans="1:5" x14ac:dyDescent="0.3">
      <c r="A4100">
        <v>39590</v>
      </c>
      <c r="B4100">
        <v>31.87</v>
      </c>
      <c r="E4100">
        <v>995284</v>
      </c>
    </row>
    <row r="4101" spans="1:5" x14ac:dyDescent="0.3">
      <c r="A4101">
        <v>39589</v>
      </c>
      <c r="B4101">
        <v>31.53</v>
      </c>
      <c r="E4101">
        <v>2029170</v>
      </c>
    </row>
    <row r="4102" spans="1:5" x14ac:dyDescent="0.3">
      <c r="A4102">
        <v>39588</v>
      </c>
      <c r="B4102">
        <v>31.81</v>
      </c>
      <c r="E4102">
        <v>1653316</v>
      </c>
    </row>
    <row r="4103" spans="1:5" x14ac:dyDescent="0.3">
      <c r="A4103">
        <v>39587</v>
      </c>
      <c r="B4103">
        <v>31.9</v>
      </c>
      <c r="E4103">
        <v>2174887</v>
      </c>
    </row>
    <row r="4104" spans="1:5" x14ac:dyDescent="0.3">
      <c r="A4104">
        <v>39584</v>
      </c>
      <c r="B4104">
        <v>31.7</v>
      </c>
      <c r="E4104">
        <v>1381566</v>
      </c>
    </row>
    <row r="4105" spans="1:5" x14ac:dyDescent="0.3">
      <c r="A4105">
        <v>39583</v>
      </c>
      <c r="B4105">
        <v>31.58</v>
      </c>
      <c r="E4105">
        <v>1213124</v>
      </c>
    </row>
    <row r="4106" spans="1:5" x14ac:dyDescent="0.3">
      <c r="A4106">
        <v>39582</v>
      </c>
      <c r="B4106">
        <v>31.67</v>
      </c>
      <c r="E4106">
        <v>1528729</v>
      </c>
    </row>
    <row r="4107" spans="1:5" x14ac:dyDescent="0.3">
      <c r="A4107">
        <v>39581</v>
      </c>
      <c r="B4107">
        <v>31.41</v>
      </c>
      <c r="E4107">
        <v>1293094</v>
      </c>
    </row>
    <row r="4108" spans="1:5" x14ac:dyDescent="0.3">
      <c r="A4108">
        <v>39580</v>
      </c>
      <c r="B4108">
        <v>31.71</v>
      </c>
      <c r="E4108">
        <v>1082149</v>
      </c>
    </row>
    <row r="4109" spans="1:5" x14ac:dyDescent="0.3">
      <c r="A4109">
        <v>39577</v>
      </c>
      <c r="B4109">
        <v>31.47</v>
      </c>
      <c r="E4109">
        <v>1469193</v>
      </c>
    </row>
    <row r="4110" spans="1:5" x14ac:dyDescent="0.3">
      <c r="A4110">
        <v>39576</v>
      </c>
      <c r="B4110">
        <v>31.5</v>
      </c>
      <c r="E4110">
        <v>2157486</v>
      </c>
    </row>
    <row r="4111" spans="1:5" x14ac:dyDescent="0.3">
      <c r="A4111">
        <v>39575</v>
      </c>
      <c r="B4111">
        <v>31.62</v>
      </c>
      <c r="E4111">
        <v>2287303</v>
      </c>
    </row>
    <row r="4112" spans="1:5" x14ac:dyDescent="0.3">
      <c r="A4112">
        <v>39574</v>
      </c>
      <c r="B4112">
        <v>31.9</v>
      </c>
      <c r="E4112">
        <v>1703350</v>
      </c>
    </row>
    <row r="4113" spans="1:5" x14ac:dyDescent="0.3">
      <c r="A4113">
        <v>39573</v>
      </c>
      <c r="B4113">
        <v>31.96</v>
      </c>
      <c r="E4113">
        <v>886184</v>
      </c>
    </row>
    <row r="4114" spans="1:5" x14ac:dyDescent="0.3">
      <c r="A4114">
        <v>39570</v>
      </c>
      <c r="B4114">
        <v>32.049999999999997</v>
      </c>
      <c r="E4114">
        <v>2250225</v>
      </c>
    </row>
    <row r="4115" spans="1:5" x14ac:dyDescent="0.3">
      <c r="A4115">
        <v>39569</v>
      </c>
      <c r="B4115">
        <v>32.04</v>
      </c>
      <c r="E4115">
        <v>1808908</v>
      </c>
    </row>
    <row r="4116" spans="1:5" x14ac:dyDescent="0.3">
      <c r="A4116">
        <v>39568</v>
      </c>
      <c r="B4116">
        <v>31.48</v>
      </c>
      <c r="E4116">
        <v>1832984</v>
      </c>
    </row>
    <row r="4117" spans="1:5" x14ac:dyDescent="0.3">
      <c r="A4117">
        <v>39567</v>
      </c>
      <c r="B4117">
        <v>31.65</v>
      </c>
      <c r="E4117">
        <v>1089823</v>
      </c>
    </row>
    <row r="4118" spans="1:5" x14ac:dyDescent="0.3">
      <c r="A4118">
        <v>39566</v>
      </c>
      <c r="B4118">
        <v>32</v>
      </c>
      <c r="E4118">
        <v>3836066</v>
      </c>
    </row>
    <row r="4119" spans="1:5" x14ac:dyDescent="0.3">
      <c r="A4119">
        <v>39563</v>
      </c>
      <c r="B4119">
        <v>31.81</v>
      </c>
      <c r="E4119">
        <v>3163610</v>
      </c>
    </row>
    <row r="4120" spans="1:5" x14ac:dyDescent="0.3">
      <c r="A4120">
        <v>39562</v>
      </c>
      <c r="B4120">
        <v>31.4</v>
      </c>
      <c r="E4120">
        <v>1694097</v>
      </c>
    </row>
    <row r="4121" spans="1:5" x14ac:dyDescent="0.3">
      <c r="A4121">
        <v>39561</v>
      </c>
      <c r="B4121">
        <v>31.3</v>
      </c>
      <c r="E4121">
        <v>901659</v>
      </c>
    </row>
    <row r="4122" spans="1:5" x14ac:dyDescent="0.3">
      <c r="A4122">
        <v>39560</v>
      </c>
      <c r="B4122">
        <v>31.2</v>
      </c>
      <c r="E4122">
        <v>2659808</v>
      </c>
    </row>
    <row r="4123" spans="1:5" x14ac:dyDescent="0.3">
      <c r="A4123">
        <v>39559</v>
      </c>
      <c r="B4123">
        <v>31.53</v>
      </c>
      <c r="E4123">
        <v>3293737</v>
      </c>
    </row>
    <row r="4124" spans="1:5" x14ac:dyDescent="0.3">
      <c r="A4124">
        <v>39556</v>
      </c>
      <c r="B4124">
        <v>31.63</v>
      </c>
      <c r="E4124">
        <v>2282936</v>
      </c>
    </row>
    <row r="4125" spans="1:5" x14ac:dyDescent="0.3">
      <c r="A4125">
        <v>39555</v>
      </c>
      <c r="B4125">
        <v>31.33</v>
      </c>
      <c r="E4125">
        <v>1481910</v>
      </c>
    </row>
    <row r="4126" spans="1:5" x14ac:dyDescent="0.3">
      <c r="A4126">
        <v>39554</v>
      </c>
      <c r="B4126">
        <v>31.53</v>
      </c>
      <c r="E4126">
        <v>2732390</v>
      </c>
    </row>
    <row r="4127" spans="1:5" x14ac:dyDescent="0.3">
      <c r="A4127">
        <v>39553</v>
      </c>
      <c r="B4127">
        <v>31.36</v>
      </c>
      <c r="E4127">
        <v>2110446</v>
      </c>
    </row>
    <row r="4128" spans="1:5" x14ac:dyDescent="0.3">
      <c r="A4128">
        <v>39552</v>
      </c>
      <c r="B4128">
        <v>31.39</v>
      </c>
      <c r="E4128">
        <v>1089664</v>
      </c>
    </row>
    <row r="4129" spans="1:5" x14ac:dyDescent="0.3">
      <c r="A4129">
        <v>39549</v>
      </c>
      <c r="B4129">
        <v>31.53</v>
      </c>
      <c r="E4129">
        <v>3177571</v>
      </c>
    </row>
    <row r="4130" spans="1:5" x14ac:dyDescent="0.3">
      <c r="A4130">
        <v>39548</v>
      </c>
      <c r="B4130">
        <v>31.95</v>
      </c>
      <c r="E4130">
        <v>1917434</v>
      </c>
    </row>
    <row r="4131" spans="1:5" x14ac:dyDescent="0.3">
      <c r="A4131">
        <v>39547</v>
      </c>
      <c r="B4131">
        <v>31.7</v>
      </c>
      <c r="E4131">
        <v>1668448</v>
      </c>
    </row>
    <row r="4132" spans="1:5" x14ac:dyDescent="0.3">
      <c r="A4132">
        <v>39546</v>
      </c>
      <c r="B4132">
        <v>31.85</v>
      </c>
      <c r="E4132">
        <v>1641608</v>
      </c>
    </row>
    <row r="4133" spans="1:5" x14ac:dyDescent="0.3">
      <c r="A4133">
        <v>39545</v>
      </c>
      <c r="B4133">
        <v>31.96</v>
      </c>
      <c r="E4133">
        <v>3393552</v>
      </c>
    </row>
    <row r="4134" spans="1:5" x14ac:dyDescent="0.3">
      <c r="A4134">
        <v>39542</v>
      </c>
      <c r="B4134">
        <v>31.6</v>
      </c>
      <c r="E4134">
        <v>2810641</v>
      </c>
    </row>
    <row r="4135" spans="1:5" x14ac:dyDescent="0.3">
      <c r="A4135">
        <v>39541</v>
      </c>
      <c r="B4135">
        <v>31.35</v>
      </c>
      <c r="E4135">
        <v>1899950</v>
      </c>
    </row>
    <row r="4136" spans="1:5" x14ac:dyDescent="0.3">
      <c r="A4136">
        <v>39540</v>
      </c>
      <c r="B4136">
        <v>31.45</v>
      </c>
      <c r="E4136">
        <v>1405736</v>
      </c>
    </row>
    <row r="4137" spans="1:5" x14ac:dyDescent="0.3">
      <c r="A4137">
        <v>39539</v>
      </c>
      <c r="B4137">
        <v>31.67</v>
      </c>
      <c r="E4137">
        <v>3015115</v>
      </c>
    </row>
    <row r="4138" spans="1:5" x14ac:dyDescent="0.3">
      <c r="A4138">
        <v>39538</v>
      </c>
      <c r="B4138">
        <v>31.17</v>
      </c>
      <c r="E4138">
        <v>3496815</v>
      </c>
    </row>
    <row r="4139" spans="1:5" x14ac:dyDescent="0.3">
      <c r="A4139">
        <v>39535</v>
      </c>
      <c r="B4139">
        <v>31.33</v>
      </c>
      <c r="E4139">
        <v>2423890</v>
      </c>
    </row>
    <row r="4140" spans="1:5" x14ac:dyDescent="0.3">
      <c r="A4140">
        <v>39534</v>
      </c>
      <c r="B4140">
        <v>31.41</v>
      </c>
      <c r="E4140">
        <v>5658180</v>
      </c>
    </row>
    <row r="4141" spans="1:5" x14ac:dyDescent="0.3">
      <c r="A4141">
        <v>39533</v>
      </c>
      <c r="B4141">
        <v>31.25</v>
      </c>
      <c r="E4141">
        <v>2507131</v>
      </c>
    </row>
    <row r="4142" spans="1:5" x14ac:dyDescent="0.3">
      <c r="A4142">
        <v>39532</v>
      </c>
      <c r="B4142">
        <v>31.56</v>
      </c>
      <c r="E4142">
        <v>3434689</v>
      </c>
    </row>
    <row r="4143" spans="1:5" x14ac:dyDescent="0.3">
      <c r="A4143">
        <v>39531</v>
      </c>
      <c r="B4143">
        <v>31.5</v>
      </c>
      <c r="E4143">
        <v>2458688</v>
      </c>
    </row>
    <row r="4144" spans="1:5" x14ac:dyDescent="0.3">
      <c r="A4144">
        <v>39527</v>
      </c>
      <c r="B4144">
        <v>31.09</v>
      </c>
      <c r="E4144">
        <v>2021974</v>
      </c>
    </row>
    <row r="4145" spans="1:5" x14ac:dyDescent="0.3">
      <c r="A4145">
        <v>39526</v>
      </c>
      <c r="B4145">
        <v>31.19</v>
      </c>
      <c r="E4145">
        <v>7359676</v>
      </c>
    </row>
    <row r="4146" spans="1:5" x14ac:dyDescent="0.3">
      <c r="A4146">
        <v>39525</v>
      </c>
      <c r="B4146">
        <v>31.6</v>
      </c>
      <c r="E4146">
        <v>6180644</v>
      </c>
    </row>
    <row r="4147" spans="1:5" x14ac:dyDescent="0.3">
      <c r="A4147">
        <v>39524</v>
      </c>
      <c r="B4147">
        <v>30.64</v>
      </c>
      <c r="E4147">
        <v>4885567</v>
      </c>
    </row>
    <row r="4148" spans="1:5" x14ac:dyDescent="0.3">
      <c r="A4148">
        <v>39521</v>
      </c>
      <c r="B4148">
        <v>30.68</v>
      </c>
      <c r="E4148">
        <v>5051853</v>
      </c>
    </row>
    <row r="4149" spans="1:5" x14ac:dyDescent="0.3">
      <c r="A4149">
        <v>39520</v>
      </c>
      <c r="B4149">
        <v>31.26</v>
      </c>
      <c r="E4149">
        <v>4518529</v>
      </c>
    </row>
    <row r="4150" spans="1:5" x14ac:dyDescent="0.3">
      <c r="A4150">
        <v>39519</v>
      </c>
      <c r="B4150">
        <v>31.3</v>
      </c>
      <c r="E4150">
        <v>3182700</v>
      </c>
    </row>
    <row r="4151" spans="1:5" x14ac:dyDescent="0.3">
      <c r="A4151">
        <v>39518</v>
      </c>
      <c r="B4151">
        <v>31.3</v>
      </c>
      <c r="E4151">
        <v>3730083</v>
      </c>
    </row>
    <row r="4152" spans="1:5" x14ac:dyDescent="0.3">
      <c r="A4152">
        <v>39517</v>
      </c>
      <c r="B4152">
        <v>31</v>
      </c>
      <c r="E4152">
        <v>2871402</v>
      </c>
    </row>
    <row r="4153" spans="1:5" x14ac:dyDescent="0.3">
      <c r="A4153">
        <v>39514</v>
      </c>
      <c r="B4153">
        <v>31.74</v>
      </c>
      <c r="E4153">
        <v>3992523</v>
      </c>
    </row>
    <row r="4154" spans="1:5" x14ac:dyDescent="0.3">
      <c r="A4154">
        <v>39513</v>
      </c>
      <c r="B4154">
        <v>32.11</v>
      </c>
      <c r="E4154">
        <v>2623476</v>
      </c>
    </row>
    <row r="4155" spans="1:5" x14ac:dyDescent="0.3">
      <c r="A4155">
        <v>39512</v>
      </c>
      <c r="B4155">
        <v>32.770000000000003</v>
      </c>
      <c r="E4155">
        <v>3494298</v>
      </c>
    </row>
    <row r="4156" spans="1:5" x14ac:dyDescent="0.3">
      <c r="A4156">
        <v>39511</v>
      </c>
      <c r="B4156">
        <v>32.83</v>
      </c>
      <c r="E4156">
        <v>3206787</v>
      </c>
    </row>
    <row r="4157" spans="1:5" x14ac:dyDescent="0.3">
      <c r="A4157">
        <v>39510</v>
      </c>
      <c r="B4157">
        <v>32.79</v>
      </c>
      <c r="E4157">
        <v>2418890</v>
      </c>
    </row>
    <row r="4158" spans="1:5" x14ac:dyDescent="0.3">
      <c r="A4158">
        <v>39507</v>
      </c>
      <c r="B4158">
        <v>32.799999999999997</v>
      </c>
      <c r="E4158">
        <v>4110888</v>
      </c>
    </row>
    <row r="4159" spans="1:5" x14ac:dyDescent="0.3">
      <c r="A4159">
        <v>39506</v>
      </c>
      <c r="B4159">
        <v>33.26</v>
      </c>
      <c r="E4159">
        <v>4668804</v>
      </c>
    </row>
    <row r="4160" spans="1:5" x14ac:dyDescent="0.3">
      <c r="A4160">
        <v>39505</v>
      </c>
      <c r="B4160">
        <v>33.65</v>
      </c>
      <c r="E4160">
        <v>3035846</v>
      </c>
    </row>
    <row r="4161" spans="1:5" x14ac:dyDescent="0.3">
      <c r="A4161">
        <v>39504</v>
      </c>
      <c r="B4161">
        <v>33.5</v>
      </c>
      <c r="E4161">
        <v>3024510</v>
      </c>
    </row>
    <row r="4162" spans="1:5" x14ac:dyDescent="0.3">
      <c r="A4162">
        <v>39503</v>
      </c>
      <c r="B4162">
        <v>33.799999999999997</v>
      </c>
      <c r="E4162">
        <v>2575229</v>
      </c>
    </row>
    <row r="4163" spans="1:5" x14ac:dyDescent="0.3">
      <c r="A4163">
        <v>39500</v>
      </c>
      <c r="B4163">
        <v>33.369999999999997</v>
      </c>
      <c r="E4163">
        <v>2672879</v>
      </c>
    </row>
    <row r="4164" spans="1:5" x14ac:dyDescent="0.3">
      <c r="A4164">
        <v>39499</v>
      </c>
      <c r="B4164">
        <v>33.299999999999997</v>
      </c>
      <c r="E4164">
        <v>2438832</v>
      </c>
    </row>
    <row r="4165" spans="1:5" x14ac:dyDescent="0.3">
      <c r="A4165">
        <v>39498</v>
      </c>
      <c r="B4165">
        <v>33.65</v>
      </c>
      <c r="E4165">
        <v>3062015</v>
      </c>
    </row>
    <row r="4166" spans="1:5" x14ac:dyDescent="0.3">
      <c r="A4166">
        <v>39497</v>
      </c>
      <c r="B4166">
        <v>33.75</v>
      </c>
      <c r="E4166">
        <v>2804350</v>
      </c>
    </row>
    <row r="4167" spans="1:5" x14ac:dyDescent="0.3">
      <c r="A4167">
        <v>39493</v>
      </c>
      <c r="B4167">
        <v>33.33</v>
      </c>
      <c r="E4167">
        <v>2759953</v>
      </c>
    </row>
    <row r="4168" spans="1:5" x14ac:dyDescent="0.3">
      <c r="A4168">
        <v>39492</v>
      </c>
      <c r="B4168">
        <v>33.299999999999997</v>
      </c>
      <c r="E4168">
        <v>2708703</v>
      </c>
    </row>
    <row r="4169" spans="1:5" x14ac:dyDescent="0.3">
      <c r="A4169">
        <v>39491</v>
      </c>
      <c r="B4169">
        <v>33.44</v>
      </c>
      <c r="E4169">
        <v>2114069</v>
      </c>
    </row>
    <row r="4170" spans="1:5" x14ac:dyDescent="0.3">
      <c r="A4170">
        <v>39490</v>
      </c>
      <c r="B4170">
        <v>33.49</v>
      </c>
      <c r="E4170">
        <v>2420103</v>
      </c>
    </row>
    <row r="4171" spans="1:5" x14ac:dyDescent="0.3">
      <c r="A4171">
        <v>39489</v>
      </c>
      <c r="B4171">
        <v>33.01</v>
      </c>
      <c r="E4171">
        <v>2631293</v>
      </c>
    </row>
    <row r="4172" spans="1:5" x14ac:dyDescent="0.3">
      <c r="A4172">
        <v>39486</v>
      </c>
      <c r="B4172">
        <v>33.11</v>
      </c>
      <c r="E4172">
        <v>2769013</v>
      </c>
    </row>
    <row r="4173" spans="1:5" x14ac:dyDescent="0.3">
      <c r="A4173">
        <v>39485</v>
      </c>
      <c r="B4173">
        <v>33.32</v>
      </c>
      <c r="E4173">
        <v>2785758</v>
      </c>
    </row>
    <row r="4174" spans="1:5" x14ac:dyDescent="0.3">
      <c r="A4174">
        <v>39484</v>
      </c>
      <c r="B4174">
        <v>33.450000000000003</v>
      </c>
      <c r="E4174">
        <v>3089392</v>
      </c>
    </row>
    <row r="4175" spans="1:5" x14ac:dyDescent="0.3">
      <c r="A4175">
        <v>39483</v>
      </c>
      <c r="B4175">
        <v>33.36</v>
      </c>
      <c r="E4175">
        <v>4460030</v>
      </c>
    </row>
    <row r="4176" spans="1:5" x14ac:dyDescent="0.3">
      <c r="A4176">
        <v>39482</v>
      </c>
      <c r="B4176">
        <v>33.979999999999997</v>
      </c>
      <c r="E4176">
        <v>2793094</v>
      </c>
    </row>
    <row r="4177" spans="1:5" x14ac:dyDescent="0.3">
      <c r="A4177">
        <v>39479</v>
      </c>
      <c r="B4177">
        <v>33.86</v>
      </c>
      <c r="E4177">
        <v>3571156</v>
      </c>
    </row>
    <row r="4178" spans="1:5" x14ac:dyDescent="0.3">
      <c r="A4178">
        <v>39478</v>
      </c>
      <c r="B4178">
        <v>33.700000000000003</v>
      </c>
      <c r="E4178">
        <v>3974315</v>
      </c>
    </row>
    <row r="4179" spans="1:5" x14ac:dyDescent="0.3">
      <c r="A4179">
        <v>39477</v>
      </c>
      <c r="B4179">
        <v>33.11</v>
      </c>
      <c r="E4179">
        <v>3951853</v>
      </c>
    </row>
    <row r="4180" spans="1:5" x14ac:dyDescent="0.3">
      <c r="A4180">
        <v>39476</v>
      </c>
      <c r="B4180">
        <v>33.5</v>
      </c>
      <c r="E4180">
        <v>2396965</v>
      </c>
    </row>
    <row r="4181" spans="1:5" x14ac:dyDescent="0.3">
      <c r="A4181">
        <v>39475</v>
      </c>
      <c r="B4181">
        <v>33.409999999999997</v>
      </c>
      <c r="E4181">
        <v>5296753</v>
      </c>
    </row>
    <row r="4182" spans="1:5" x14ac:dyDescent="0.3">
      <c r="A4182">
        <v>39472</v>
      </c>
      <c r="B4182">
        <v>32.99</v>
      </c>
      <c r="E4182">
        <v>6073671</v>
      </c>
    </row>
    <row r="4183" spans="1:5" x14ac:dyDescent="0.3">
      <c r="A4183">
        <v>39471</v>
      </c>
      <c r="B4183">
        <v>33.520000000000003</v>
      </c>
      <c r="E4183">
        <v>5734831</v>
      </c>
    </row>
    <row r="4184" spans="1:5" x14ac:dyDescent="0.3">
      <c r="A4184">
        <v>39470</v>
      </c>
      <c r="B4184">
        <v>33.65</v>
      </c>
      <c r="E4184">
        <v>10737892</v>
      </c>
    </row>
    <row r="4185" spans="1:5" x14ac:dyDescent="0.3">
      <c r="A4185">
        <v>39469</v>
      </c>
      <c r="B4185">
        <v>33.409999999999997</v>
      </c>
      <c r="E4185">
        <v>9254146</v>
      </c>
    </row>
    <row r="4186" spans="1:5" x14ac:dyDescent="0.3">
      <c r="A4186">
        <v>39465</v>
      </c>
      <c r="B4186">
        <v>34.67</v>
      </c>
      <c r="E4186">
        <v>7714806</v>
      </c>
    </row>
    <row r="4187" spans="1:5" x14ac:dyDescent="0.3">
      <c r="A4187">
        <v>39464</v>
      </c>
      <c r="B4187">
        <v>35.18</v>
      </c>
      <c r="E4187">
        <v>6972058</v>
      </c>
    </row>
    <row r="4188" spans="1:5" x14ac:dyDescent="0.3">
      <c r="A4188">
        <v>39463</v>
      </c>
      <c r="B4188">
        <v>35.869999999999997</v>
      </c>
      <c r="E4188">
        <v>4217230</v>
      </c>
    </row>
    <row r="4189" spans="1:5" x14ac:dyDescent="0.3">
      <c r="A4189">
        <v>39462</v>
      </c>
      <c r="B4189">
        <v>35.78</v>
      </c>
      <c r="E4189">
        <v>5242473</v>
      </c>
    </row>
    <row r="4190" spans="1:5" x14ac:dyDescent="0.3">
      <c r="A4190">
        <v>39461</v>
      </c>
      <c r="B4190">
        <v>36.19</v>
      </c>
      <c r="E4190">
        <v>4276447</v>
      </c>
    </row>
    <row r="4191" spans="1:5" x14ac:dyDescent="0.3">
      <c r="A4191">
        <v>39458</v>
      </c>
      <c r="B4191">
        <v>36.47</v>
      </c>
      <c r="E4191">
        <v>3495961</v>
      </c>
    </row>
    <row r="4192" spans="1:5" x14ac:dyDescent="0.3">
      <c r="A4192">
        <v>39457</v>
      </c>
      <c r="B4192">
        <v>36.36</v>
      </c>
      <c r="E4192">
        <v>5622259</v>
      </c>
    </row>
    <row r="4193" spans="1:5" x14ac:dyDescent="0.3">
      <c r="A4193">
        <v>39456</v>
      </c>
      <c r="B4193">
        <v>36.409999999999997</v>
      </c>
      <c r="E4193">
        <v>8323325</v>
      </c>
    </row>
    <row r="4194" spans="1:5" x14ac:dyDescent="0.3">
      <c r="A4194">
        <v>39455</v>
      </c>
      <c r="B4194">
        <v>35.770000000000003</v>
      </c>
      <c r="E4194">
        <v>6231188</v>
      </c>
    </row>
    <row r="4195" spans="1:5" x14ac:dyDescent="0.3">
      <c r="A4195">
        <v>39454</v>
      </c>
      <c r="B4195">
        <v>35.479999999999997</v>
      </c>
      <c r="E4195">
        <v>5457840</v>
      </c>
    </row>
    <row r="4196" spans="1:5" x14ac:dyDescent="0.3">
      <c r="A4196">
        <v>39451</v>
      </c>
      <c r="B4196">
        <v>34.79</v>
      </c>
      <c r="E4196">
        <v>3270508</v>
      </c>
    </row>
    <row r="4197" spans="1:5" x14ac:dyDescent="0.3">
      <c r="A4197">
        <v>39450</v>
      </c>
      <c r="B4197">
        <v>35.15</v>
      </c>
      <c r="E4197">
        <v>2544382</v>
      </c>
    </row>
    <row r="4198" spans="1:5" x14ac:dyDescent="0.3">
      <c r="A4198">
        <v>39449</v>
      </c>
      <c r="B4198">
        <v>34.94</v>
      </c>
      <c r="E4198">
        <v>6611269</v>
      </c>
    </row>
    <row r="4199" spans="1:5" x14ac:dyDescent="0.3">
      <c r="A4199">
        <v>39447</v>
      </c>
      <c r="B4199">
        <v>35.31</v>
      </c>
      <c r="E4199">
        <v>1497268</v>
      </c>
    </row>
    <row r="4200" spans="1:5" x14ac:dyDescent="0.3">
      <c r="A4200">
        <v>39444</v>
      </c>
      <c r="B4200">
        <v>35.44</v>
      </c>
      <c r="E4200">
        <v>1060400</v>
      </c>
    </row>
    <row r="4201" spans="1:5" x14ac:dyDescent="0.3">
      <c r="A4201">
        <v>39443</v>
      </c>
      <c r="B4201">
        <v>35.58</v>
      </c>
      <c r="E4201">
        <v>989007</v>
      </c>
    </row>
    <row r="4202" spans="1:5" x14ac:dyDescent="0.3">
      <c r="A4202">
        <v>39442</v>
      </c>
      <c r="B4202">
        <v>35.950000000000003</v>
      </c>
      <c r="E4202">
        <v>1036995</v>
      </c>
    </row>
    <row r="4203" spans="1:5" x14ac:dyDescent="0.3">
      <c r="A4203">
        <v>39440</v>
      </c>
      <c r="B4203">
        <v>35.99</v>
      </c>
      <c r="E4203">
        <v>510223</v>
      </c>
    </row>
    <row r="4204" spans="1:5" x14ac:dyDescent="0.3">
      <c r="A4204">
        <v>39437</v>
      </c>
      <c r="B4204">
        <v>35.869999999999997</v>
      </c>
      <c r="E4204">
        <v>2064086</v>
      </c>
    </row>
    <row r="4205" spans="1:5" x14ac:dyDescent="0.3">
      <c r="A4205">
        <v>39436</v>
      </c>
      <c r="B4205">
        <v>35.78</v>
      </c>
      <c r="E4205">
        <v>2094560</v>
      </c>
    </row>
    <row r="4206" spans="1:5" x14ac:dyDescent="0.3">
      <c r="A4206">
        <v>39435</v>
      </c>
      <c r="B4206">
        <v>35.57</v>
      </c>
      <c r="E4206">
        <v>1663013</v>
      </c>
    </row>
    <row r="4207" spans="1:5" x14ac:dyDescent="0.3">
      <c r="A4207">
        <v>39434</v>
      </c>
      <c r="B4207">
        <v>35.590000000000003</v>
      </c>
      <c r="E4207">
        <v>2168414</v>
      </c>
    </row>
    <row r="4208" spans="1:5" x14ac:dyDescent="0.3">
      <c r="A4208">
        <v>39433</v>
      </c>
      <c r="B4208">
        <v>35.32</v>
      </c>
      <c r="E4208">
        <v>1637737</v>
      </c>
    </row>
    <row r="4209" spans="1:5" x14ac:dyDescent="0.3">
      <c r="A4209">
        <v>39430</v>
      </c>
      <c r="B4209">
        <v>35.700000000000003</v>
      </c>
      <c r="E4209">
        <v>1130564</v>
      </c>
    </row>
    <row r="4210" spans="1:5" x14ac:dyDescent="0.3">
      <c r="A4210">
        <v>39429</v>
      </c>
      <c r="B4210">
        <v>36.25</v>
      </c>
      <c r="E4210">
        <v>2107401</v>
      </c>
    </row>
    <row r="4211" spans="1:5" x14ac:dyDescent="0.3">
      <c r="A4211">
        <v>39428</v>
      </c>
      <c r="B4211">
        <v>36.270000000000003</v>
      </c>
      <c r="E4211">
        <v>2767821</v>
      </c>
    </row>
    <row r="4212" spans="1:5" x14ac:dyDescent="0.3">
      <c r="A4212">
        <v>39427</v>
      </c>
      <c r="B4212">
        <v>36.25</v>
      </c>
      <c r="E4212">
        <v>2244614</v>
      </c>
    </row>
    <row r="4213" spans="1:5" x14ac:dyDescent="0.3">
      <c r="A4213">
        <v>39426</v>
      </c>
      <c r="B4213">
        <v>36.82</v>
      </c>
      <c r="E4213">
        <v>1115792</v>
      </c>
    </row>
    <row r="4214" spans="1:5" x14ac:dyDescent="0.3">
      <c r="A4214">
        <v>39423</v>
      </c>
      <c r="B4214">
        <v>36.75</v>
      </c>
      <c r="E4214">
        <v>3442869</v>
      </c>
    </row>
    <row r="4215" spans="1:5" x14ac:dyDescent="0.3">
      <c r="A4215">
        <v>39422</v>
      </c>
      <c r="B4215">
        <v>36.770000000000003</v>
      </c>
      <c r="E4215">
        <v>2719954</v>
      </c>
    </row>
    <row r="4216" spans="1:5" x14ac:dyDescent="0.3">
      <c r="A4216">
        <v>39421</v>
      </c>
      <c r="B4216">
        <v>36.520000000000003</v>
      </c>
      <c r="E4216">
        <v>1904000</v>
      </c>
    </row>
    <row r="4217" spans="1:5" x14ac:dyDescent="0.3">
      <c r="A4217">
        <v>39420</v>
      </c>
      <c r="B4217">
        <v>36.229999999999997</v>
      </c>
      <c r="E4217">
        <v>1344434</v>
      </c>
    </row>
    <row r="4218" spans="1:5" x14ac:dyDescent="0.3">
      <c r="A4218">
        <v>39419</v>
      </c>
      <c r="B4218">
        <v>36.24</v>
      </c>
      <c r="E4218">
        <v>1649808</v>
      </c>
    </row>
    <row r="4219" spans="1:5" x14ac:dyDescent="0.3">
      <c r="A4219">
        <v>39416</v>
      </c>
      <c r="B4219">
        <v>36.47</v>
      </c>
      <c r="E4219">
        <v>2469439</v>
      </c>
    </row>
    <row r="4220" spans="1:5" x14ac:dyDescent="0.3">
      <c r="A4220">
        <v>39415</v>
      </c>
      <c r="B4220">
        <v>36.42</v>
      </c>
      <c r="E4220">
        <v>5502179</v>
      </c>
    </row>
    <row r="4221" spans="1:5" x14ac:dyDescent="0.3">
      <c r="A4221">
        <v>39414</v>
      </c>
      <c r="B4221">
        <v>36.200000000000003</v>
      </c>
      <c r="E4221">
        <v>1808885</v>
      </c>
    </row>
    <row r="4222" spans="1:5" x14ac:dyDescent="0.3">
      <c r="A4222">
        <v>39413</v>
      </c>
      <c r="B4222">
        <v>35.36</v>
      </c>
      <c r="E4222">
        <v>2117071</v>
      </c>
    </row>
    <row r="4223" spans="1:5" x14ac:dyDescent="0.3">
      <c r="A4223">
        <v>39412</v>
      </c>
      <c r="B4223">
        <v>34.909999999999997</v>
      </c>
      <c r="E4223">
        <v>2070704</v>
      </c>
    </row>
    <row r="4224" spans="1:5" x14ac:dyDescent="0.3">
      <c r="A4224">
        <v>39409</v>
      </c>
      <c r="B4224">
        <v>35.18</v>
      </c>
      <c r="E4224">
        <v>1331126</v>
      </c>
    </row>
    <row r="4225" spans="1:5" x14ac:dyDescent="0.3">
      <c r="A4225">
        <v>39407</v>
      </c>
      <c r="B4225">
        <v>34.619999999999997</v>
      </c>
      <c r="E4225">
        <v>2262584</v>
      </c>
    </row>
    <row r="4226" spans="1:5" x14ac:dyDescent="0.3">
      <c r="A4226">
        <v>39406</v>
      </c>
      <c r="B4226">
        <v>35.409999999999997</v>
      </c>
      <c r="E4226">
        <v>3843043</v>
      </c>
    </row>
    <row r="4227" spans="1:5" x14ac:dyDescent="0.3">
      <c r="A4227">
        <v>39405</v>
      </c>
      <c r="B4227">
        <v>35.340000000000003</v>
      </c>
      <c r="E4227">
        <v>1725003</v>
      </c>
    </row>
    <row r="4228" spans="1:5" x14ac:dyDescent="0.3">
      <c r="A4228">
        <v>39402</v>
      </c>
      <c r="B4228">
        <v>35.54</v>
      </c>
      <c r="E4228">
        <v>2116399</v>
      </c>
    </row>
    <row r="4229" spans="1:5" x14ac:dyDescent="0.3">
      <c r="A4229">
        <v>39401</v>
      </c>
      <c r="B4229">
        <v>35.380000000000003</v>
      </c>
      <c r="E4229">
        <v>2425915</v>
      </c>
    </row>
    <row r="4230" spans="1:5" x14ac:dyDescent="0.3">
      <c r="A4230">
        <v>39400</v>
      </c>
      <c r="B4230">
        <v>35.6</v>
      </c>
      <c r="E4230">
        <v>2512455</v>
      </c>
    </row>
    <row r="4231" spans="1:5" x14ac:dyDescent="0.3">
      <c r="A4231">
        <v>39399</v>
      </c>
      <c r="B4231">
        <v>35.46</v>
      </c>
      <c r="E4231">
        <v>3230866</v>
      </c>
    </row>
    <row r="4232" spans="1:5" x14ac:dyDescent="0.3">
      <c r="A4232">
        <v>39398</v>
      </c>
      <c r="B4232">
        <v>35</v>
      </c>
      <c r="E4232">
        <v>2365966</v>
      </c>
    </row>
    <row r="4233" spans="1:5" x14ac:dyDescent="0.3">
      <c r="A4233">
        <v>39395</v>
      </c>
      <c r="B4233">
        <v>34.909999999999997</v>
      </c>
      <c r="E4233">
        <v>3258713</v>
      </c>
    </row>
    <row r="4234" spans="1:5" x14ac:dyDescent="0.3">
      <c r="A4234">
        <v>39394</v>
      </c>
      <c r="B4234">
        <v>35</v>
      </c>
      <c r="E4234">
        <v>3631756</v>
      </c>
    </row>
    <row r="4235" spans="1:5" x14ac:dyDescent="0.3">
      <c r="A4235">
        <v>39393</v>
      </c>
      <c r="B4235">
        <v>34.770000000000003</v>
      </c>
      <c r="E4235">
        <v>2126002</v>
      </c>
    </row>
    <row r="4236" spans="1:5" x14ac:dyDescent="0.3">
      <c r="A4236">
        <v>39392</v>
      </c>
      <c r="B4236">
        <v>35.58</v>
      </c>
      <c r="E4236">
        <v>1337399</v>
      </c>
    </row>
    <row r="4237" spans="1:5" x14ac:dyDescent="0.3">
      <c r="A4237">
        <v>39391</v>
      </c>
      <c r="B4237">
        <v>35.39</v>
      </c>
      <c r="E4237">
        <v>2652979</v>
      </c>
    </row>
    <row r="4238" spans="1:5" x14ac:dyDescent="0.3">
      <c r="A4238">
        <v>39388</v>
      </c>
      <c r="B4238">
        <v>35.409999999999997</v>
      </c>
      <c r="E4238">
        <v>2411015</v>
      </c>
    </row>
    <row r="4239" spans="1:5" x14ac:dyDescent="0.3">
      <c r="A4239">
        <v>39387</v>
      </c>
      <c r="B4239">
        <v>35.51</v>
      </c>
      <c r="E4239">
        <v>2415498</v>
      </c>
    </row>
    <row r="4240" spans="1:5" x14ac:dyDescent="0.3">
      <c r="A4240">
        <v>39386</v>
      </c>
      <c r="B4240">
        <v>36.01</v>
      </c>
      <c r="E4240">
        <v>1654539</v>
      </c>
    </row>
    <row r="4241" spans="1:5" x14ac:dyDescent="0.3">
      <c r="A4241">
        <v>39385</v>
      </c>
      <c r="B4241">
        <v>35.79</v>
      </c>
      <c r="E4241">
        <v>1220650</v>
      </c>
    </row>
    <row r="4242" spans="1:5" x14ac:dyDescent="0.3">
      <c r="A4242">
        <v>39384</v>
      </c>
      <c r="B4242">
        <v>35.83</v>
      </c>
      <c r="E4242">
        <v>839400</v>
      </c>
    </row>
    <row r="4243" spans="1:5" x14ac:dyDescent="0.3">
      <c r="A4243">
        <v>39381</v>
      </c>
      <c r="B4243">
        <v>35.68</v>
      </c>
      <c r="E4243">
        <v>920401</v>
      </c>
    </row>
    <row r="4244" spans="1:5" x14ac:dyDescent="0.3">
      <c r="A4244">
        <v>39380</v>
      </c>
      <c r="B4244">
        <v>35.56</v>
      </c>
      <c r="E4244">
        <v>2067400</v>
      </c>
    </row>
    <row r="4245" spans="1:5" x14ac:dyDescent="0.3">
      <c r="A4245">
        <v>39379</v>
      </c>
      <c r="B4245">
        <v>35.35</v>
      </c>
      <c r="E4245">
        <v>3290700</v>
      </c>
    </row>
    <row r="4246" spans="1:5" x14ac:dyDescent="0.3">
      <c r="A4246">
        <v>39378</v>
      </c>
      <c r="B4246">
        <v>35.61</v>
      </c>
      <c r="E4246">
        <v>2164500</v>
      </c>
    </row>
    <row r="4247" spans="1:5" x14ac:dyDescent="0.3">
      <c r="A4247">
        <v>39377</v>
      </c>
      <c r="B4247">
        <v>35.200000000000003</v>
      </c>
      <c r="E4247">
        <v>1972000</v>
      </c>
    </row>
    <row r="4248" spans="1:5" x14ac:dyDescent="0.3">
      <c r="A4248">
        <v>39374</v>
      </c>
      <c r="B4248">
        <v>35.200000000000003</v>
      </c>
      <c r="E4248">
        <v>1611200</v>
      </c>
    </row>
    <row r="4249" spans="1:5" x14ac:dyDescent="0.3">
      <c r="A4249">
        <v>39373</v>
      </c>
      <c r="B4249">
        <v>35.630000000000003</v>
      </c>
      <c r="E4249">
        <v>1320500</v>
      </c>
    </row>
    <row r="4250" spans="1:5" x14ac:dyDescent="0.3">
      <c r="A4250">
        <v>39372</v>
      </c>
      <c r="B4250">
        <v>35.619999999999997</v>
      </c>
      <c r="E4250">
        <v>2439900</v>
      </c>
    </row>
    <row r="4251" spans="1:5" x14ac:dyDescent="0.3">
      <c r="A4251">
        <v>39371</v>
      </c>
      <c r="B4251">
        <v>35.590000000000003</v>
      </c>
      <c r="E4251">
        <v>3103000</v>
      </c>
    </row>
    <row r="4252" spans="1:5" x14ac:dyDescent="0.3">
      <c r="A4252">
        <v>39370</v>
      </c>
      <c r="B4252">
        <v>35.86</v>
      </c>
      <c r="E4252">
        <v>2198300</v>
      </c>
    </row>
    <row r="4253" spans="1:5" x14ac:dyDescent="0.3">
      <c r="A4253">
        <v>39367</v>
      </c>
      <c r="B4253">
        <v>36.25</v>
      </c>
      <c r="E4253">
        <v>1450300</v>
      </c>
    </row>
    <row r="4254" spans="1:5" x14ac:dyDescent="0.3">
      <c r="A4254">
        <v>39366</v>
      </c>
      <c r="B4254">
        <v>36.049999999999997</v>
      </c>
      <c r="E4254">
        <v>4141900</v>
      </c>
    </row>
    <row r="4255" spans="1:5" x14ac:dyDescent="0.3">
      <c r="A4255">
        <v>39365</v>
      </c>
      <c r="B4255">
        <v>36.36</v>
      </c>
      <c r="E4255">
        <v>1435032</v>
      </c>
    </row>
    <row r="4256" spans="1:5" x14ac:dyDescent="0.3">
      <c r="A4256">
        <v>39364</v>
      </c>
      <c r="B4256">
        <v>36.299999999999997</v>
      </c>
      <c r="E4256">
        <v>473500</v>
      </c>
    </row>
    <row r="4257" spans="1:5" x14ac:dyDescent="0.3">
      <c r="A4257">
        <v>39363</v>
      </c>
      <c r="B4257">
        <v>36</v>
      </c>
      <c r="E4257">
        <v>783600</v>
      </c>
    </row>
    <row r="4258" spans="1:5" x14ac:dyDescent="0.3">
      <c r="A4258">
        <v>39360</v>
      </c>
      <c r="B4258">
        <v>36.25</v>
      </c>
      <c r="E4258">
        <v>1831191</v>
      </c>
    </row>
    <row r="4259" spans="1:5" x14ac:dyDescent="0.3">
      <c r="A4259">
        <v>39359</v>
      </c>
      <c r="B4259">
        <v>35.79</v>
      </c>
      <c r="E4259">
        <v>1037800</v>
      </c>
    </row>
    <row r="4260" spans="1:5" x14ac:dyDescent="0.3">
      <c r="A4260">
        <v>39358</v>
      </c>
      <c r="B4260">
        <v>35.83</v>
      </c>
      <c r="E4260">
        <v>1216700</v>
      </c>
    </row>
    <row r="4261" spans="1:5" x14ac:dyDescent="0.3">
      <c r="A4261">
        <v>39357</v>
      </c>
      <c r="B4261">
        <v>35.69</v>
      </c>
      <c r="E4261">
        <v>2193700</v>
      </c>
    </row>
    <row r="4262" spans="1:5" x14ac:dyDescent="0.3">
      <c r="A4262">
        <v>39356</v>
      </c>
      <c r="B4262">
        <v>35.89</v>
      </c>
      <c r="E4262">
        <v>8321930</v>
      </c>
    </row>
    <row r="4263" spans="1:5" x14ac:dyDescent="0.3">
      <c r="A4263">
        <v>39353</v>
      </c>
      <c r="B4263">
        <v>35.35</v>
      </c>
      <c r="E4263">
        <v>1069200</v>
      </c>
    </row>
    <row r="4264" spans="1:5" x14ac:dyDescent="0.3">
      <c r="A4264">
        <v>39352</v>
      </c>
      <c r="B4264">
        <v>35.6</v>
      </c>
      <c r="E4264">
        <v>822600</v>
      </c>
    </row>
    <row r="4265" spans="1:5" x14ac:dyDescent="0.3">
      <c r="A4265">
        <v>39351</v>
      </c>
      <c r="B4265">
        <v>35.46</v>
      </c>
      <c r="E4265">
        <v>751700</v>
      </c>
    </row>
    <row r="4266" spans="1:5" x14ac:dyDescent="0.3">
      <c r="A4266">
        <v>39350</v>
      </c>
      <c r="B4266">
        <v>35.26</v>
      </c>
      <c r="E4266">
        <v>1824300</v>
      </c>
    </row>
    <row r="4267" spans="1:5" x14ac:dyDescent="0.3">
      <c r="A4267">
        <v>39349</v>
      </c>
      <c r="B4267">
        <v>35.380000000000003</v>
      </c>
      <c r="E4267">
        <v>1385100</v>
      </c>
    </row>
    <row r="4268" spans="1:5" x14ac:dyDescent="0.3">
      <c r="A4268">
        <v>39346</v>
      </c>
      <c r="B4268">
        <v>35.450000000000003</v>
      </c>
      <c r="E4268">
        <v>1371400</v>
      </c>
    </row>
    <row r="4269" spans="1:5" x14ac:dyDescent="0.3">
      <c r="A4269">
        <v>39345</v>
      </c>
      <c r="B4269">
        <v>35.4</v>
      </c>
      <c r="E4269">
        <v>1046300</v>
      </c>
    </row>
    <row r="4270" spans="1:5" x14ac:dyDescent="0.3">
      <c r="A4270">
        <v>39344</v>
      </c>
      <c r="B4270">
        <v>35.44</v>
      </c>
      <c r="E4270">
        <v>1623600</v>
      </c>
    </row>
    <row r="4271" spans="1:5" x14ac:dyDescent="0.3">
      <c r="A4271">
        <v>39343</v>
      </c>
      <c r="B4271">
        <v>35.299999999999997</v>
      </c>
      <c r="E4271">
        <v>2328624</v>
      </c>
    </row>
    <row r="4272" spans="1:5" x14ac:dyDescent="0.3">
      <c r="A4272">
        <v>39342</v>
      </c>
      <c r="B4272">
        <v>34.68</v>
      </c>
      <c r="E4272">
        <v>2763000</v>
      </c>
    </row>
    <row r="4273" spans="1:5" x14ac:dyDescent="0.3">
      <c r="A4273">
        <v>39339</v>
      </c>
      <c r="B4273">
        <v>34.79</v>
      </c>
      <c r="E4273">
        <v>1140200</v>
      </c>
    </row>
    <row r="4274" spans="1:5" x14ac:dyDescent="0.3">
      <c r="A4274">
        <v>39338</v>
      </c>
      <c r="B4274">
        <v>34.89</v>
      </c>
      <c r="E4274">
        <v>889500</v>
      </c>
    </row>
    <row r="4275" spans="1:5" x14ac:dyDescent="0.3">
      <c r="A4275">
        <v>39337</v>
      </c>
      <c r="B4275">
        <v>34.81</v>
      </c>
      <c r="E4275">
        <v>1213100</v>
      </c>
    </row>
    <row r="4276" spans="1:5" x14ac:dyDescent="0.3">
      <c r="A4276">
        <v>39336</v>
      </c>
      <c r="B4276">
        <v>34.659999999999997</v>
      </c>
      <c r="E4276">
        <v>864300</v>
      </c>
    </row>
    <row r="4277" spans="1:5" x14ac:dyDescent="0.3">
      <c r="A4277">
        <v>39335</v>
      </c>
      <c r="B4277">
        <v>34.4</v>
      </c>
      <c r="E4277">
        <v>1057700</v>
      </c>
    </row>
    <row r="4278" spans="1:5" x14ac:dyDescent="0.3">
      <c r="A4278">
        <v>39332</v>
      </c>
      <c r="B4278">
        <v>34.369999999999997</v>
      </c>
      <c r="E4278">
        <v>2286100</v>
      </c>
    </row>
    <row r="4279" spans="1:5" x14ac:dyDescent="0.3">
      <c r="A4279">
        <v>39331</v>
      </c>
      <c r="B4279">
        <v>34.74</v>
      </c>
      <c r="E4279">
        <v>2101200</v>
      </c>
    </row>
    <row r="4280" spans="1:5" x14ac:dyDescent="0.3">
      <c r="A4280">
        <v>39330</v>
      </c>
      <c r="B4280">
        <v>34.630000000000003</v>
      </c>
      <c r="E4280">
        <v>868200</v>
      </c>
    </row>
    <row r="4281" spans="1:5" x14ac:dyDescent="0.3">
      <c r="A4281">
        <v>39329</v>
      </c>
      <c r="B4281">
        <v>34.700000000000003</v>
      </c>
      <c r="E4281">
        <v>896400</v>
      </c>
    </row>
    <row r="4282" spans="1:5" x14ac:dyDescent="0.3">
      <c r="A4282">
        <v>39325</v>
      </c>
      <c r="B4282">
        <v>34.4</v>
      </c>
      <c r="E4282">
        <v>1085200</v>
      </c>
    </row>
    <row r="4283" spans="1:5" x14ac:dyDescent="0.3">
      <c r="A4283">
        <v>39324</v>
      </c>
      <c r="B4283">
        <v>34.24</v>
      </c>
      <c r="E4283">
        <v>1152300</v>
      </c>
    </row>
    <row r="4284" spans="1:5" x14ac:dyDescent="0.3">
      <c r="A4284">
        <v>39323</v>
      </c>
      <c r="B4284">
        <v>34.24</v>
      </c>
      <c r="E4284">
        <v>1300100</v>
      </c>
    </row>
    <row r="4285" spans="1:5" x14ac:dyDescent="0.3">
      <c r="A4285">
        <v>39322</v>
      </c>
      <c r="B4285">
        <v>33.99</v>
      </c>
      <c r="E4285">
        <v>1447900</v>
      </c>
    </row>
    <row r="4286" spans="1:5" x14ac:dyDescent="0.3">
      <c r="A4286">
        <v>39321</v>
      </c>
      <c r="B4286">
        <v>34.340000000000003</v>
      </c>
      <c r="E4286">
        <v>741500</v>
      </c>
    </row>
    <row r="4287" spans="1:5" x14ac:dyDescent="0.3">
      <c r="A4287">
        <v>39318</v>
      </c>
      <c r="B4287">
        <v>34.58</v>
      </c>
      <c r="E4287">
        <v>4721600</v>
      </c>
    </row>
    <row r="4288" spans="1:5" x14ac:dyDescent="0.3">
      <c r="A4288">
        <v>39317</v>
      </c>
      <c r="B4288">
        <v>34.369999999999997</v>
      </c>
      <c r="E4288">
        <v>6065200</v>
      </c>
    </row>
    <row r="4289" spans="1:5" x14ac:dyDescent="0.3">
      <c r="A4289">
        <v>39316</v>
      </c>
      <c r="B4289">
        <v>34.15</v>
      </c>
      <c r="E4289">
        <v>2742800</v>
      </c>
    </row>
    <row r="4290" spans="1:5" x14ac:dyDescent="0.3">
      <c r="A4290">
        <v>39315</v>
      </c>
      <c r="B4290">
        <v>33.979999999999997</v>
      </c>
      <c r="E4290">
        <v>1559109</v>
      </c>
    </row>
    <row r="4291" spans="1:5" x14ac:dyDescent="0.3">
      <c r="A4291">
        <v>39314</v>
      </c>
      <c r="B4291">
        <v>33.89</v>
      </c>
      <c r="E4291">
        <v>1554852</v>
      </c>
    </row>
    <row r="4292" spans="1:5" x14ac:dyDescent="0.3">
      <c r="A4292">
        <v>39311</v>
      </c>
      <c r="B4292">
        <v>33.729999999999997</v>
      </c>
      <c r="E4292">
        <v>1859150</v>
      </c>
    </row>
    <row r="4293" spans="1:5" x14ac:dyDescent="0.3">
      <c r="A4293">
        <v>39310</v>
      </c>
      <c r="B4293">
        <v>33.65</v>
      </c>
      <c r="E4293">
        <v>3455600</v>
      </c>
    </row>
    <row r="4294" spans="1:5" x14ac:dyDescent="0.3">
      <c r="A4294">
        <v>39309</v>
      </c>
      <c r="B4294">
        <v>33.64</v>
      </c>
      <c r="E4294">
        <v>2001100</v>
      </c>
    </row>
    <row r="4295" spans="1:5" x14ac:dyDescent="0.3">
      <c r="A4295">
        <v>39308</v>
      </c>
      <c r="B4295">
        <v>33.72</v>
      </c>
      <c r="E4295">
        <v>1358700</v>
      </c>
    </row>
    <row r="4296" spans="1:5" x14ac:dyDescent="0.3">
      <c r="A4296">
        <v>39307</v>
      </c>
      <c r="B4296">
        <v>34</v>
      </c>
      <c r="E4296">
        <v>2071000</v>
      </c>
    </row>
    <row r="4297" spans="1:5" x14ac:dyDescent="0.3">
      <c r="A4297">
        <v>39304</v>
      </c>
      <c r="B4297">
        <v>33.9</v>
      </c>
      <c r="E4297">
        <v>2373232</v>
      </c>
    </row>
    <row r="4298" spans="1:5" x14ac:dyDescent="0.3">
      <c r="A4298">
        <v>39303</v>
      </c>
      <c r="B4298">
        <v>34.08</v>
      </c>
      <c r="E4298">
        <v>2228400</v>
      </c>
    </row>
    <row r="4299" spans="1:5" x14ac:dyDescent="0.3">
      <c r="A4299">
        <v>39302</v>
      </c>
      <c r="B4299">
        <v>34.9</v>
      </c>
      <c r="E4299">
        <v>2438073</v>
      </c>
    </row>
    <row r="4300" spans="1:5" x14ac:dyDescent="0.3">
      <c r="A4300">
        <v>39301</v>
      </c>
      <c r="B4300">
        <v>34.5</v>
      </c>
      <c r="E4300">
        <v>1754300</v>
      </c>
    </row>
    <row r="4301" spans="1:5" x14ac:dyDescent="0.3">
      <c r="A4301">
        <v>39300</v>
      </c>
      <c r="B4301">
        <v>34.340000000000003</v>
      </c>
      <c r="E4301">
        <v>3421526</v>
      </c>
    </row>
    <row r="4302" spans="1:5" x14ac:dyDescent="0.3">
      <c r="A4302">
        <v>39297</v>
      </c>
      <c r="B4302">
        <v>33.68</v>
      </c>
      <c r="E4302">
        <v>4094655</v>
      </c>
    </row>
    <row r="4303" spans="1:5" x14ac:dyDescent="0.3">
      <c r="A4303">
        <v>39296</v>
      </c>
      <c r="B4303">
        <v>34.15</v>
      </c>
      <c r="E4303">
        <v>2386201</v>
      </c>
    </row>
    <row r="4304" spans="1:5" x14ac:dyDescent="0.3">
      <c r="A4304">
        <v>39295</v>
      </c>
      <c r="B4304">
        <v>33.86</v>
      </c>
      <c r="E4304">
        <v>4001543</v>
      </c>
    </row>
    <row r="4305" spans="1:5" x14ac:dyDescent="0.3">
      <c r="A4305">
        <v>39294</v>
      </c>
      <c r="B4305">
        <v>33.630000000000003</v>
      </c>
      <c r="E4305">
        <v>2694110</v>
      </c>
    </row>
    <row r="4306" spans="1:5" x14ac:dyDescent="0.3">
      <c r="A4306">
        <v>39293</v>
      </c>
      <c r="B4306">
        <v>34</v>
      </c>
      <c r="E4306">
        <v>2987829</v>
      </c>
    </row>
    <row r="4307" spans="1:5" x14ac:dyDescent="0.3">
      <c r="A4307">
        <v>39290</v>
      </c>
      <c r="B4307">
        <v>33.58</v>
      </c>
      <c r="E4307">
        <v>3412003</v>
      </c>
    </row>
    <row r="4308" spans="1:5" x14ac:dyDescent="0.3">
      <c r="A4308">
        <v>39289</v>
      </c>
      <c r="B4308">
        <v>34.4</v>
      </c>
      <c r="E4308">
        <v>3470370</v>
      </c>
    </row>
    <row r="4309" spans="1:5" x14ac:dyDescent="0.3">
      <c r="A4309">
        <v>39288</v>
      </c>
      <c r="B4309">
        <v>35.119999999999997</v>
      </c>
      <c r="E4309">
        <v>2130400</v>
      </c>
    </row>
    <row r="4310" spans="1:5" x14ac:dyDescent="0.3">
      <c r="A4310">
        <v>39287</v>
      </c>
      <c r="B4310">
        <v>35.14</v>
      </c>
      <c r="E4310">
        <v>2853223</v>
      </c>
    </row>
    <row r="4311" spans="1:5" x14ac:dyDescent="0.3">
      <c r="A4311">
        <v>39286</v>
      </c>
      <c r="B4311">
        <v>35.5</v>
      </c>
      <c r="E4311">
        <v>1916087</v>
      </c>
    </row>
    <row r="4312" spans="1:5" x14ac:dyDescent="0.3">
      <c r="A4312">
        <v>39283</v>
      </c>
      <c r="B4312">
        <v>35.229999999999997</v>
      </c>
      <c r="E4312">
        <v>2122319</v>
      </c>
    </row>
    <row r="4313" spans="1:5" x14ac:dyDescent="0.3">
      <c r="A4313">
        <v>39282</v>
      </c>
      <c r="B4313">
        <v>35.56</v>
      </c>
      <c r="E4313">
        <v>1332531</v>
      </c>
    </row>
    <row r="4314" spans="1:5" x14ac:dyDescent="0.3">
      <c r="A4314">
        <v>39281</v>
      </c>
      <c r="B4314">
        <v>35.75</v>
      </c>
      <c r="E4314">
        <v>2247200</v>
      </c>
    </row>
    <row r="4315" spans="1:5" x14ac:dyDescent="0.3">
      <c r="A4315">
        <v>39280</v>
      </c>
      <c r="B4315">
        <v>35.85</v>
      </c>
      <c r="E4315">
        <v>1450300</v>
      </c>
    </row>
    <row r="4316" spans="1:5" x14ac:dyDescent="0.3">
      <c r="A4316">
        <v>39279</v>
      </c>
      <c r="B4316">
        <v>35.96</v>
      </c>
      <c r="E4316">
        <v>1388274</v>
      </c>
    </row>
    <row r="4317" spans="1:5" x14ac:dyDescent="0.3">
      <c r="A4317">
        <v>39276</v>
      </c>
      <c r="B4317">
        <v>35.92</v>
      </c>
      <c r="E4317">
        <v>1806650</v>
      </c>
    </row>
    <row r="4318" spans="1:5" x14ac:dyDescent="0.3">
      <c r="A4318">
        <v>39275</v>
      </c>
      <c r="B4318">
        <v>36.01</v>
      </c>
      <c r="E4318">
        <v>863550</v>
      </c>
    </row>
    <row r="4319" spans="1:5" x14ac:dyDescent="0.3">
      <c r="A4319">
        <v>39274</v>
      </c>
      <c r="B4319">
        <v>35.35</v>
      </c>
      <c r="E4319">
        <v>1717891</v>
      </c>
    </row>
    <row r="4320" spans="1:5" x14ac:dyDescent="0.3">
      <c r="A4320">
        <v>39273</v>
      </c>
      <c r="B4320">
        <v>35.229999999999997</v>
      </c>
      <c r="E4320">
        <v>1916690</v>
      </c>
    </row>
    <row r="4321" spans="1:5" x14ac:dyDescent="0.3">
      <c r="A4321">
        <v>39272</v>
      </c>
      <c r="B4321">
        <v>35.53</v>
      </c>
      <c r="E4321">
        <v>1264800</v>
      </c>
    </row>
    <row r="4322" spans="1:5" x14ac:dyDescent="0.3">
      <c r="A4322">
        <v>39269</v>
      </c>
      <c r="B4322">
        <v>35.64</v>
      </c>
      <c r="E4322">
        <v>977730</v>
      </c>
    </row>
    <row r="4323" spans="1:5" x14ac:dyDescent="0.3">
      <c r="A4323">
        <v>39268</v>
      </c>
      <c r="B4323">
        <v>35.56</v>
      </c>
      <c r="E4323">
        <v>3255574</v>
      </c>
    </row>
    <row r="4324" spans="1:5" x14ac:dyDescent="0.3">
      <c r="A4324">
        <v>39266</v>
      </c>
      <c r="B4324">
        <v>35.57</v>
      </c>
      <c r="E4324">
        <v>671718</v>
      </c>
    </row>
    <row r="4325" spans="1:5" x14ac:dyDescent="0.3">
      <c r="A4325">
        <v>39265</v>
      </c>
      <c r="B4325">
        <v>35.51</v>
      </c>
      <c r="E4325">
        <v>1264103</v>
      </c>
    </row>
    <row r="4326" spans="1:5" x14ac:dyDescent="0.3">
      <c r="A4326">
        <v>39262</v>
      </c>
      <c r="B4326">
        <v>35.31</v>
      </c>
      <c r="E4326">
        <v>1731500</v>
      </c>
    </row>
    <row r="4327" spans="1:5" x14ac:dyDescent="0.3">
      <c r="A4327">
        <v>39261</v>
      </c>
      <c r="B4327">
        <v>35.409999999999997</v>
      </c>
      <c r="E4327">
        <v>1713750</v>
      </c>
    </row>
    <row r="4328" spans="1:5" x14ac:dyDescent="0.3">
      <c r="A4328">
        <v>39260</v>
      </c>
      <c r="B4328">
        <v>35.380000000000003</v>
      </c>
      <c r="E4328">
        <v>5263601</v>
      </c>
    </row>
    <row r="4329" spans="1:5" x14ac:dyDescent="0.3">
      <c r="A4329">
        <v>39259</v>
      </c>
      <c r="B4329">
        <v>35.090000000000003</v>
      </c>
      <c r="E4329">
        <v>1172800</v>
      </c>
    </row>
    <row r="4330" spans="1:5" x14ac:dyDescent="0.3">
      <c r="A4330">
        <v>39258</v>
      </c>
      <c r="B4330">
        <v>34.909999999999997</v>
      </c>
      <c r="E4330">
        <v>2120600</v>
      </c>
    </row>
    <row r="4331" spans="1:5" x14ac:dyDescent="0.3">
      <c r="A4331">
        <v>39255</v>
      </c>
      <c r="B4331">
        <v>34.97</v>
      </c>
      <c r="E4331">
        <v>3168610</v>
      </c>
    </row>
    <row r="4332" spans="1:5" x14ac:dyDescent="0.3">
      <c r="A4332">
        <v>39254</v>
      </c>
      <c r="B4332">
        <v>35.51</v>
      </c>
      <c r="E4332">
        <v>1597900</v>
      </c>
    </row>
    <row r="4333" spans="1:5" x14ac:dyDescent="0.3">
      <c r="A4333">
        <v>39253</v>
      </c>
      <c r="B4333">
        <v>35.409999999999997</v>
      </c>
      <c r="E4333">
        <v>1913600</v>
      </c>
    </row>
    <row r="4334" spans="1:5" x14ac:dyDescent="0.3">
      <c r="A4334">
        <v>39252</v>
      </c>
      <c r="B4334">
        <v>35.86</v>
      </c>
      <c r="E4334">
        <v>1631963</v>
      </c>
    </row>
    <row r="4335" spans="1:5" x14ac:dyDescent="0.3">
      <c r="A4335">
        <v>39251</v>
      </c>
      <c r="B4335">
        <v>35.86</v>
      </c>
      <c r="E4335">
        <v>984400</v>
      </c>
    </row>
    <row r="4336" spans="1:5" x14ac:dyDescent="0.3">
      <c r="A4336">
        <v>39248</v>
      </c>
      <c r="B4336">
        <v>36.07</v>
      </c>
      <c r="E4336">
        <v>1221500</v>
      </c>
    </row>
    <row r="4337" spans="1:5" x14ac:dyDescent="0.3">
      <c r="A4337">
        <v>39247</v>
      </c>
      <c r="B4337">
        <v>35.99</v>
      </c>
      <c r="E4337">
        <v>1747400</v>
      </c>
    </row>
    <row r="4338" spans="1:5" x14ac:dyDescent="0.3">
      <c r="A4338">
        <v>39246</v>
      </c>
      <c r="B4338">
        <v>35.89</v>
      </c>
      <c r="E4338">
        <v>2145000</v>
      </c>
    </row>
    <row r="4339" spans="1:5" x14ac:dyDescent="0.3">
      <c r="A4339">
        <v>39245</v>
      </c>
      <c r="B4339">
        <v>35.6</v>
      </c>
      <c r="E4339">
        <v>2087300</v>
      </c>
    </row>
    <row r="4340" spans="1:5" x14ac:dyDescent="0.3">
      <c r="A4340">
        <v>39244</v>
      </c>
      <c r="B4340">
        <v>35.86</v>
      </c>
      <c r="E4340">
        <v>1267350</v>
      </c>
    </row>
    <row r="4341" spans="1:5" x14ac:dyDescent="0.3">
      <c r="A4341">
        <v>39241</v>
      </c>
      <c r="B4341">
        <v>35.85</v>
      </c>
      <c r="E4341">
        <v>1995520</v>
      </c>
    </row>
    <row r="4342" spans="1:5" x14ac:dyDescent="0.3">
      <c r="A4342">
        <v>39240</v>
      </c>
      <c r="B4342">
        <v>35.729999999999997</v>
      </c>
      <c r="E4342">
        <v>3281173</v>
      </c>
    </row>
    <row r="4343" spans="1:5" x14ac:dyDescent="0.3">
      <c r="A4343">
        <v>39239</v>
      </c>
      <c r="B4343">
        <v>36.270000000000003</v>
      </c>
      <c r="E4343">
        <v>3136326</v>
      </c>
    </row>
    <row r="4344" spans="1:5" x14ac:dyDescent="0.3">
      <c r="A4344">
        <v>39238</v>
      </c>
      <c r="B4344">
        <v>36.61</v>
      </c>
      <c r="E4344">
        <v>1685280</v>
      </c>
    </row>
    <row r="4345" spans="1:5" x14ac:dyDescent="0.3">
      <c r="A4345">
        <v>39237</v>
      </c>
      <c r="B4345">
        <v>36.700000000000003</v>
      </c>
      <c r="E4345">
        <v>1749120</v>
      </c>
    </row>
    <row r="4346" spans="1:5" x14ac:dyDescent="0.3">
      <c r="A4346">
        <v>39234</v>
      </c>
      <c r="B4346">
        <v>36.770000000000003</v>
      </c>
      <c r="E4346">
        <v>3572230</v>
      </c>
    </row>
    <row r="4347" spans="1:5" x14ac:dyDescent="0.3">
      <c r="A4347">
        <v>39233</v>
      </c>
      <c r="B4347">
        <v>36.729999999999997</v>
      </c>
      <c r="E4347">
        <v>1386600</v>
      </c>
    </row>
    <row r="4348" spans="1:5" x14ac:dyDescent="0.3">
      <c r="A4348">
        <v>39232</v>
      </c>
      <c r="B4348">
        <v>36.65</v>
      </c>
      <c r="E4348">
        <v>3189990</v>
      </c>
    </row>
    <row r="4349" spans="1:5" x14ac:dyDescent="0.3">
      <c r="A4349">
        <v>39231</v>
      </c>
      <c r="B4349">
        <v>36.64</v>
      </c>
      <c r="E4349">
        <v>1565593</v>
      </c>
    </row>
    <row r="4350" spans="1:5" x14ac:dyDescent="0.3">
      <c r="A4350">
        <v>39227</v>
      </c>
      <c r="B4350">
        <v>36.619999999999997</v>
      </c>
      <c r="E4350">
        <v>997900</v>
      </c>
    </row>
    <row r="4351" spans="1:5" x14ac:dyDescent="0.3">
      <c r="A4351">
        <v>39226</v>
      </c>
      <c r="B4351">
        <v>36.64</v>
      </c>
      <c r="E4351">
        <v>1955819</v>
      </c>
    </row>
    <row r="4352" spans="1:5" x14ac:dyDescent="0.3">
      <c r="A4352">
        <v>39225</v>
      </c>
      <c r="B4352">
        <v>36.78</v>
      </c>
      <c r="E4352">
        <v>1724445</v>
      </c>
    </row>
    <row r="4353" spans="1:5" x14ac:dyDescent="0.3">
      <c r="A4353">
        <v>39224</v>
      </c>
      <c r="B4353">
        <v>36.65</v>
      </c>
      <c r="E4353">
        <v>1101374</v>
      </c>
    </row>
    <row r="4354" spans="1:5" x14ac:dyDescent="0.3">
      <c r="A4354">
        <v>39223</v>
      </c>
      <c r="B4354">
        <v>36.67</v>
      </c>
      <c r="E4354">
        <v>1412693</v>
      </c>
    </row>
    <row r="4355" spans="1:5" x14ac:dyDescent="0.3">
      <c r="A4355">
        <v>39220</v>
      </c>
      <c r="B4355">
        <v>36.590000000000003</v>
      </c>
      <c r="E4355">
        <v>693667</v>
      </c>
    </row>
    <row r="4356" spans="1:5" x14ac:dyDescent="0.3">
      <c r="A4356">
        <v>39219</v>
      </c>
      <c r="B4356">
        <v>36.44</v>
      </c>
      <c r="E4356">
        <v>1415400</v>
      </c>
    </row>
    <row r="4357" spans="1:5" x14ac:dyDescent="0.3">
      <c r="A4357">
        <v>39218</v>
      </c>
      <c r="B4357">
        <v>36.58</v>
      </c>
      <c r="E4357">
        <v>3063738</v>
      </c>
    </row>
    <row r="4358" spans="1:5" x14ac:dyDescent="0.3">
      <c r="A4358">
        <v>39217</v>
      </c>
      <c r="B4358">
        <v>36.17</v>
      </c>
      <c r="E4358">
        <v>2288210</v>
      </c>
    </row>
    <row r="4359" spans="1:5" x14ac:dyDescent="0.3">
      <c r="A4359">
        <v>39216</v>
      </c>
      <c r="B4359">
        <v>36.21</v>
      </c>
      <c r="E4359">
        <v>1162567</v>
      </c>
    </row>
    <row r="4360" spans="1:5" x14ac:dyDescent="0.3">
      <c r="A4360">
        <v>39213</v>
      </c>
      <c r="B4360">
        <v>36.25</v>
      </c>
      <c r="E4360">
        <v>1189280</v>
      </c>
    </row>
    <row r="4361" spans="1:5" x14ac:dyDescent="0.3">
      <c r="A4361">
        <v>39212</v>
      </c>
      <c r="B4361">
        <v>36.11</v>
      </c>
      <c r="E4361">
        <v>1367349</v>
      </c>
    </row>
    <row r="4362" spans="1:5" x14ac:dyDescent="0.3">
      <c r="A4362">
        <v>39211</v>
      </c>
      <c r="B4362">
        <v>36.76</v>
      </c>
      <c r="E4362">
        <v>1841061</v>
      </c>
    </row>
    <row r="4363" spans="1:5" x14ac:dyDescent="0.3">
      <c r="A4363">
        <v>39210</v>
      </c>
      <c r="B4363">
        <v>36.64</v>
      </c>
      <c r="E4363">
        <v>1927305</v>
      </c>
    </row>
    <row r="4364" spans="1:5" x14ac:dyDescent="0.3">
      <c r="A4364">
        <v>39209</v>
      </c>
      <c r="B4364">
        <v>36.78</v>
      </c>
      <c r="E4364">
        <v>2263072</v>
      </c>
    </row>
    <row r="4365" spans="1:5" x14ac:dyDescent="0.3">
      <c r="A4365">
        <v>39206</v>
      </c>
      <c r="B4365">
        <v>36.700000000000003</v>
      </c>
      <c r="E4365">
        <v>942300</v>
      </c>
    </row>
    <row r="4366" spans="1:5" x14ac:dyDescent="0.3">
      <c r="A4366">
        <v>39205</v>
      </c>
      <c r="B4366">
        <v>36.5</v>
      </c>
      <c r="E4366">
        <v>1303256</v>
      </c>
    </row>
    <row r="4367" spans="1:5" x14ac:dyDescent="0.3">
      <c r="A4367">
        <v>39204</v>
      </c>
      <c r="B4367">
        <v>36.42</v>
      </c>
      <c r="E4367">
        <v>1347803</v>
      </c>
    </row>
    <row r="4368" spans="1:5" x14ac:dyDescent="0.3">
      <c r="A4368">
        <v>39203</v>
      </c>
      <c r="B4368">
        <v>36.19</v>
      </c>
      <c r="E4368">
        <v>2680857</v>
      </c>
    </row>
    <row r="4369" spans="1:5" x14ac:dyDescent="0.3">
      <c r="A4369">
        <v>39202</v>
      </c>
      <c r="B4369">
        <v>36.11</v>
      </c>
      <c r="E4369">
        <v>1364416</v>
      </c>
    </row>
    <row r="4370" spans="1:5" x14ac:dyDescent="0.3">
      <c r="A4370">
        <v>39199</v>
      </c>
      <c r="B4370">
        <v>36.229999999999997</v>
      </c>
      <c r="E4370">
        <v>842717</v>
      </c>
    </row>
    <row r="4371" spans="1:5" x14ac:dyDescent="0.3">
      <c r="A4371">
        <v>39198</v>
      </c>
      <c r="B4371">
        <v>36.35</v>
      </c>
      <c r="E4371">
        <v>1129338</v>
      </c>
    </row>
    <row r="4372" spans="1:5" x14ac:dyDescent="0.3">
      <c r="A4372">
        <v>39197</v>
      </c>
      <c r="B4372">
        <v>36.31</v>
      </c>
      <c r="E4372">
        <v>1995175</v>
      </c>
    </row>
    <row r="4373" spans="1:5" x14ac:dyDescent="0.3">
      <c r="A4373">
        <v>39196</v>
      </c>
      <c r="B4373">
        <v>36.200000000000003</v>
      </c>
      <c r="E4373">
        <v>1031130</v>
      </c>
    </row>
    <row r="4374" spans="1:5" x14ac:dyDescent="0.3">
      <c r="A4374">
        <v>39195</v>
      </c>
      <c r="B4374">
        <v>36.200000000000003</v>
      </c>
      <c r="E4374">
        <v>1399882</v>
      </c>
    </row>
    <row r="4375" spans="1:5" x14ac:dyDescent="0.3">
      <c r="A4375">
        <v>39192</v>
      </c>
      <c r="B4375">
        <v>36.159999999999997</v>
      </c>
      <c r="E4375">
        <v>2496655</v>
      </c>
    </row>
    <row r="4376" spans="1:5" x14ac:dyDescent="0.3">
      <c r="A4376">
        <v>39191</v>
      </c>
      <c r="B4376">
        <v>36.020000000000003</v>
      </c>
      <c r="E4376">
        <v>3099383</v>
      </c>
    </row>
    <row r="4377" spans="1:5" x14ac:dyDescent="0.3">
      <c r="A4377">
        <v>39190</v>
      </c>
      <c r="B4377">
        <v>35.869999999999997</v>
      </c>
      <c r="E4377">
        <v>2173891</v>
      </c>
    </row>
    <row r="4378" spans="1:5" x14ac:dyDescent="0.3">
      <c r="A4378">
        <v>39189</v>
      </c>
      <c r="B4378">
        <v>35.880000000000003</v>
      </c>
      <c r="E4378">
        <v>2848940</v>
      </c>
    </row>
    <row r="4379" spans="1:5" x14ac:dyDescent="0.3">
      <c r="A4379">
        <v>39188</v>
      </c>
      <c r="B4379">
        <v>35.770000000000003</v>
      </c>
      <c r="E4379">
        <v>3204802</v>
      </c>
    </row>
    <row r="4380" spans="1:5" x14ac:dyDescent="0.3">
      <c r="A4380">
        <v>39185</v>
      </c>
      <c r="B4380">
        <v>35.43</v>
      </c>
      <c r="E4380">
        <v>2666677</v>
      </c>
    </row>
    <row r="4381" spans="1:5" x14ac:dyDescent="0.3">
      <c r="A4381">
        <v>39184</v>
      </c>
      <c r="B4381">
        <v>34.92</v>
      </c>
      <c r="E4381">
        <v>1072437</v>
      </c>
    </row>
    <row r="4382" spans="1:5" x14ac:dyDescent="0.3">
      <c r="A4382">
        <v>39183</v>
      </c>
      <c r="B4382">
        <v>34.53</v>
      </c>
      <c r="E4382">
        <v>2447510</v>
      </c>
    </row>
    <row r="4383" spans="1:5" x14ac:dyDescent="0.3">
      <c r="A4383">
        <v>39182</v>
      </c>
      <c r="B4383">
        <v>34.68</v>
      </c>
      <c r="E4383">
        <v>1422350</v>
      </c>
    </row>
    <row r="4384" spans="1:5" x14ac:dyDescent="0.3">
      <c r="A4384">
        <v>39181</v>
      </c>
      <c r="B4384">
        <v>34.630000000000003</v>
      </c>
      <c r="E4384">
        <v>1307677</v>
      </c>
    </row>
    <row r="4385" spans="1:5" x14ac:dyDescent="0.3">
      <c r="A4385">
        <v>39177</v>
      </c>
      <c r="B4385">
        <v>34.619999999999997</v>
      </c>
      <c r="E4385">
        <v>1102376</v>
      </c>
    </row>
    <row r="4386" spans="1:5" x14ac:dyDescent="0.3">
      <c r="A4386">
        <v>39176</v>
      </c>
      <c r="B4386">
        <v>34.380000000000003</v>
      </c>
      <c r="E4386">
        <v>922590</v>
      </c>
    </row>
    <row r="4387" spans="1:5" x14ac:dyDescent="0.3">
      <c r="A4387">
        <v>39175</v>
      </c>
      <c r="B4387">
        <v>34.18</v>
      </c>
      <c r="E4387">
        <v>982487</v>
      </c>
    </row>
    <row r="4388" spans="1:5" x14ac:dyDescent="0.3">
      <c r="A4388">
        <v>39174</v>
      </c>
      <c r="B4388">
        <v>33.83</v>
      </c>
      <c r="E4388">
        <v>1188800</v>
      </c>
    </row>
    <row r="4389" spans="1:5" x14ac:dyDescent="0.3">
      <c r="A4389">
        <v>39171</v>
      </c>
      <c r="B4389">
        <v>33.65</v>
      </c>
      <c r="E4389">
        <v>3073850</v>
      </c>
    </row>
    <row r="4390" spans="1:5" x14ac:dyDescent="0.3">
      <c r="A4390">
        <v>39170</v>
      </c>
      <c r="B4390">
        <v>33.659999999999997</v>
      </c>
      <c r="E4390">
        <v>2708128</v>
      </c>
    </row>
    <row r="4391" spans="1:5" x14ac:dyDescent="0.3">
      <c r="A4391">
        <v>39169</v>
      </c>
      <c r="B4391">
        <v>33.5</v>
      </c>
      <c r="E4391">
        <v>2763592</v>
      </c>
    </row>
    <row r="4392" spans="1:5" x14ac:dyDescent="0.3">
      <c r="A4392">
        <v>39168</v>
      </c>
      <c r="B4392">
        <v>33.729999999999997</v>
      </c>
      <c r="E4392">
        <v>2973100</v>
      </c>
    </row>
    <row r="4393" spans="1:5" x14ac:dyDescent="0.3">
      <c r="A4393">
        <v>39167</v>
      </c>
      <c r="B4393">
        <v>33.97</v>
      </c>
      <c r="E4393">
        <v>961500</v>
      </c>
    </row>
    <row r="4394" spans="1:5" x14ac:dyDescent="0.3">
      <c r="A4394">
        <v>39164</v>
      </c>
      <c r="B4394">
        <v>33.92</v>
      </c>
      <c r="E4394">
        <v>1487458</v>
      </c>
    </row>
    <row r="4395" spans="1:5" x14ac:dyDescent="0.3">
      <c r="A4395">
        <v>39163</v>
      </c>
      <c r="B4395">
        <v>34.090000000000003</v>
      </c>
      <c r="E4395">
        <v>1667000</v>
      </c>
    </row>
    <row r="4396" spans="1:5" x14ac:dyDescent="0.3">
      <c r="A4396">
        <v>39162</v>
      </c>
      <c r="B4396">
        <v>33.97</v>
      </c>
      <c r="E4396">
        <v>1889100</v>
      </c>
    </row>
    <row r="4397" spans="1:5" x14ac:dyDescent="0.3">
      <c r="A4397">
        <v>39161</v>
      </c>
      <c r="B4397">
        <v>33.630000000000003</v>
      </c>
      <c r="E4397">
        <v>2088929</v>
      </c>
    </row>
    <row r="4398" spans="1:5" x14ac:dyDescent="0.3">
      <c r="A4398">
        <v>39160</v>
      </c>
      <c r="B4398">
        <v>33.46</v>
      </c>
      <c r="E4398">
        <v>782467</v>
      </c>
    </row>
    <row r="4399" spans="1:5" x14ac:dyDescent="0.3">
      <c r="A4399">
        <v>39157</v>
      </c>
      <c r="B4399">
        <v>33.200000000000003</v>
      </c>
      <c r="E4399">
        <v>859200</v>
      </c>
    </row>
    <row r="4400" spans="1:5" x14ac:dyDescent="0.3">
      <c r="A4400">
        <v>39156</v>
      </c>
      <c r="B4400">
        <v>33.29</v>
      </c>
      <c r="E4400">
        <v>1382000</v>
      </c>
    </row>
    <row r="4401" spans="1:5" x14ac:dyDescent="0.3">
      <c r="A4401">
        <v>39155</v>
      </c>
      <c r="B4401">
        <v>33.21</v>
      </c>
      <c r="E4401">
        <v>3423800</v>
      </c>
    </row>
    <row r="4402" spans="1:5" x14ac:dyDescent="0.3">
      <c r="A4402">
        <v>39154</v>
      </c>
      <c r="B4402">
        <v>33.08</v>
      </c>
      <c r="E4402">
        <v>3381500</v>
      </c>
    </row>
    <row r="4403" spans="1:5" x14ac:dyDescent="0.3">
      <c r="A4403">
        <v>39153</v>
      </c>
      <c r="B4403">
        <v>33.630000000000003</v>
      </c>
      <c r="E4403">
        <v>2443700</v>
      </c>
    </row>
    <row r="4404" spans="1:5" x14ac:dyDescent="0.3">
      <c r="A4404">
        <v>39150</v>
      </c>
      <c r="B4404">
        <v>33.630000000000003</v>
      </c>
      <c r="E4404">
        <v>1147300</v>
      </c>
    </row>
    <row r="4405" spans="1:5" x14ac:dyDescent="0.3">
      <c r="A4405">
        <v>39149</v>
      </c>
      <c r="B4405">
        <v>33.56</v>
      </c>
      <c r="E4405">
        <v>1161000</v>
      </c>
    </row>
    <row r="4406" spans="1:5" x14ac:dyDescent="0.3">
      <c r="A4406">
        <v>39148</v>
      </c>
      <c r="B4406">
        <v>33.450000000000003</v>
      </c>
      <c r="E4406">
        <v>1175800</v>
      </c>
    </row>
    <row r="4407" spans="1:5" x14ac:dyDescent="0.3">
      <c r="A4407">
        <v>39147</v>
      </c>
      <c r="B4407">
        <v>33.44</v>
      </c>
      <c r="E4407">
        <v>2897500</v>
      </c>
    </row>
    <row r="4408" spans="1:5" x14ac:dyDescent="0.3">
      <c r="A4408">
        <v>39146</v>
      </c>
      <c r="B4408">
        <v>33.090000000000003</v>
      </c>
      <c r="E4408">
        <v>1745200</v>
      </c>
    </row>
    <row r="4409" spans="1:5" x14ac:dyDescent="0.3">
      <c r="A4409">
        <v>39143</v>
      </c>
      <c r="B4409">
        <v>33.26</v>
      </c>
      <c r="E4409">
        <v>2559100</v>
      </c>
    </row>
    <row r="4410" spans="1:5" x14ac:dyDescent="0.3">
      <c r="A4410">
        <v>39142</v>
      </c>
      <c r="B4410">
        <v>33.56</v>
      </c>
      <c r="E4410">
        <v>2406631</v>
      </c>
    </row>
    <row r="4411" spans="1:5" x14ac:dyDescent="0.3">
      <c r="A4411">
        <v>39141</v>
      </c>
      <c r="B4411">
        <v>33.68</v>
      </c>
      <c r="E4411">
        <v>2330100</v>
      </c>
    </row>
    <row r="4412" spans="1:5" x14ac:dyDescent="0.3">
      <c r="A4412">
        <v>39140</v>
      </c>
      <c r="B4412">
        <v>33.479999999999997</v>
      </c>
      <c r="E4412">
        <v>3057900</v>
      </c>
    </row>
    <row r="4413" spans="1:5" x14ac:dyDescent="0.3">
      <c r="A4413">
        <v>39139</v>
      </c>
      <c r="B4413">
        <v>34.53</v>
      </c>
      <c r="E4413">
        <v>1881409</v>
      </c>
    </row>
    <row r="4414" spans="1:5" x14ac:dyDescent="0.3">
      <c r="A4414">
        <v>39136</v>
      </c>
      <c r="B4414">
        <v>34.39</v>
      </c>
      <c r="E4414">
        <v>898000</v>
      </c>
    </row>
    <row r="4415" spans="1:5" x14ac:dyDescent="0.3">
      <c r="A4415">
        <v>39135</v>
      </c>
      <c r="B4415">
        <v>34.54</v>
      </c>
      <c r="E4415">
        <v>1374700</v>
      </c>
    </row>
    <row r="4416" spans="1:5" x14ac:dyDescent="0.3">
      <c r="A4416">
        <v>39134</v>
      </c>
      <c r="B4416">
        <v>34.590000000000003</v>
      </c>
      <c r="E4416">
        <v>975800</v>
      </c>
    </row>
    <row r="4417" spans="1:5" x14ac:dyDescent="0.3">
      <c r="A4417">
        <v>39133</v>
      </c>
      <c r="B4417">
        <v>34.75</v>
      </c>
      <c r="E4417">
        <v>739000</v>
      </c>
    </row>
    <row r="4418" spans="1:5" x14ac:dyDescent="0.3">
      <c r="A4418">
        <v>39129</v>
      </c>
      <c r="B4418">
        <v>34.729999999999997</v>
      </c>
      <c r="E4418">
        <v>1294300</v>
      </c>
    </row>
    <row r="4419" spans="1:5" x14ac:dyDescent="0.3">
      <c r="A4419">
        <v>39128</v>
      </c>
      <c r="B4419">
        <v>34.869999999999997</v>
      </c>
      <c r="E4419">
        <v>1134100</v>
      </c>
    </row>
    <row r="4420" spans="1:5" x14ac:dyDescent="0.3">
      <c r="A4420">
        <v>39127</v>
      </c>
      <c r="B4420">
        <v>34.71</v>
      </c>
      <c r="E4420">
        <v>2023308</v>
      </c>
    </row>
    <row r="4421" spans="1:5" x14ac:dyDescent="0.3">
      <c r="A4421">
        <v>39126</v>
      </c>
      <c r="B4421">
        <v>34.520000000000003</v>
      </c>
      <c r="E4421">
        <v>1295034</v>
      </c>
    </row>
    <row r="4422" spans="1:5" x14ac:dyDescent="0.3">
      <c r="A4422">
        <v>39125</v>
      </c>
      <c r="B4422">
        <v>34.39</v>
      </c>
      <c r="E4422">
        <v>1421023</v>
      </c>
    </row>
    <row r="4423" spans="1:5" x14ac:dyDescent="0.3">
      <c r="A4423">
        <v>39122</v>
      </c>
      <c r="B4423">
        <v>34.54</v>
      </c>
      <c r="E4423">
        <v>2625700</v>
      </c>
    </row>
    <row r="4424" spans="1:5" x14ac:dyDescent="0.3">
      <c r="A4424">
        <v>39121</v>
      </c>
      <c r="B4424">
        <v>34.64</v>
      </c>
      <c r="E4424">
        <v>1345800</v>
      </c>
    </row>
    <row r="4425" spans="1:5" x14ac:dyDescent="0.3">
      <c r="A4425">
        <v>39120</v>
      </c>
      <c r="B4425">
        <v>34.67</v>
      </c>
      <c r="E4425">
        <v>1572700</v>
      </c>
    </row>
    <row r="4426" spans="1:5" x14ac:dyDescent="0.3">
      <c r="A4426">
        <v>39119</v>
      </c>
      <c r="B4426">
        <v>34.619999999999997</v>
      </c>
      <c r="E4426">
        <v>2216100</v>
      </c>
    </row>
    <row r="4427" spans="1:5" x14ac:dyDescent="0.3">
      <c r="A4427">
        <v>39118</v>
      </c>
      <c r="B4427">
        <v>34.72</v>
      </c>
      <c r="E4427">
        <v>3132600</v>
      </c>
    </row>
    <row r="4428" spans="1:5" x14ac:dyDescent="0.3">
      <c r="A4428">
        <v>39115</v>
      </c>
      <c r="B4428">
        <v>34.729999999999997</v>
      </c>
      <c r="E4428">
        <v>1197600</v>
      </c>
    </row>
    <row r="4429" spans="1:5" x14ac:dyDescent="0.3">
      <c r="A4429">
        <v>39114</v>
      </c>
      <c r="B4429">
        <v>34.799999999999997</v>
      </c>
      <c r="E4429">
        <v>2628200</v>
      </c>
    </row>
    <row r="4430" spans="1:5" x14ac:dyDescent="0.3">
      <c r="A4430">
        <v>39113</v>
      </c>
      <c r="B4430">
        <v>34.51</v>
      </c>
      <c r="E4430">
        <v>1685900</v>
      </c>
    </row>
    <row r="4431" spans="1:5" x14ac:dyDescent="0.3">
      <c r="A4431">
        <v>39112</v>
      </c>
      <c r="B4431">
        <v>34.35</v>
      </c>
      <c r="E4431">
        <v>1187600</v>
      </c>
    </row>
    <row r="4432" spans="1:5" x14ac:dyDescent="0.3">
      <c r="A4432">
        <v>39111</v>
      </c>
      <c r="B4432">
        <v>34.18</v>
      </c>
      <c r="E4432">
        <v>1967500</v>
      </c>
    </row>
    <row r="4433" spans="1:5" x14ac:dyDescent="0.3">
      <c r="A4433">
        <v>39108</v>
      </c>
      <c r="B4433">
        <v>34.229999999999997</v>
      </c>
      <c r="E4433">
        <v>2592700</v>
      </c>
    </row>
    <row r="4434" spans="1:5" x14ac:dyDescent="0.3">
      <c r="A4434">
        <v>39107</v>
      </c>
      <c r="B4434">
        <v>34.42</v>
      </c>
      <c r="E4434">
        <v>3214300</v>
      </c>
    </row>
    <row r="4435" spans="1:5" x14ac:dyDescent="0.3">
      <c r="A4435">
        <v>39106</v>
      </c>
      <c r="B4435">
        <v>34.54</v>
      </c>
      <c r="E4435">
        <v>3488200</v>
      </c>
    </row>
    <row r="4436" spans="1:5" x14ac:dyDescent="0.3">
      <c r="A4436">
        <v>39105</v>
      </c>
      <c r="B4436">
        <v>34.28</v>
      </c>
      <c r="E4436">
        <v>2029300</v>
      </c>
    </row>
    <row r="4437" spans="1:5" x14ac:dyDescent="0.3">
      <c r="A4437">
        <v>39104</v>
      </c>
      <c r="B4437">
        <v>34.46</v>
      </c>
      <c r="E4437">
        <v>5078500</v>
      </c>
    </row>
    <row r="4438" spans="1:5" x14ac:dyDescent="0.3">
      <c r="A4438">
        <v>39101</v>
      </c>
      <c r="B4438">
        <v>34.67</v>
      </c>
      <c r="E4438">
        <v>1521400</v>
      </c>
    </row>
    <row r="4439" spans="1:5" x14ac:dyDescent="0.3">
      <c r="A4439">
        <v>39100</v>
      </c>
      <c r="B4439">
        <v>34.659999999999997</v>
      </c>
      <c r="E4439">
        <v>2561300</v>
      </c>
    </row>
    <row r="4440" spans="1:5" x14ac:dyDescent="0.3">
      <c r="A4440">
        <v>39099</v>
      </c>
      <c r="B4440">
        <v>34.56</v>
      </c>
      <c r="E4440">
        <v>2826700</v>
      </c>
    </row>
    <row r="4441" spans="1:5" x14ac:dyDescent="0.3">
      <c r="A4441">
        <v>39098</v>
      </c>
      <c r="B4441">
        <v>34.36</v>
      </c>
      <c r="E4441">
        <v>651000</v>
      </c>
    </row>
    <row r="4442" spans="1:5" x14ac:dyDescent="0.3">
      <c r="A4442">
        <v>39094</v>
      </c>
      <c r="B4442">
        <v>34.28</v>
      </c>
      <c r="E4442">
        <v>1293200</v>
      </c>
    </row>
    <row r="4443" spans="1:5" x14ac:dyDescent="0.3">
      <c r="A4443">
        <v>39093</v>
      </c>
      <c r="B4443">
        <v>34.119999999999997</v>
      </c>
      <c r="E4443">
        <v>3075100</v>
      </c>
    </row>
    <row r="4444" spans="1:5" x14ac:dyDescent="0.3">
      <c r="A4444">
        <v>39092</v>
      </c>
      <c r="B4444">
        <v>33.75</v>
      </c>
      <c r="E4444">
        <v>526300</v>
      </c>
    </row>
    <row r="4445" spans="1:5" x14ac:dyDescent="0.3">
      <c r="A4445">
        <v>39091</v>
      </c>
      <c r="B4445">
        <v>33.69</v>
      </c>
      <c r="E4445">
        <v>934800</v>
      </c>
    </row>
    <row r="4446" spans="1:5" x14ac:dyDescent="0.3">
      <c r="A4446">
        <v>39090</v>
      </c>
      <c r="B4446">
        <v>33.729999999999997</v>
      </c>
      <c r="E4446">
        <v>1609900</v>
      </c>
    </row>
    <row r="4447" spans="1:5" x14ac:dyDescent="0.3">
      <c r="A4447">
        <v>39087</v>
      </c>
      <c r="B4447">
        <v>33.69</v>
      </c>
      <c r="E4447">
        <v>1529200</v>
      </c>
    </row>
    <row r="4448" spans="1:5" x14ac:dyDescent="0.3">
      <c r="A4448">
        <v>39086</v>
      </c>
      <c r="B4448">
        <v>33.880000000000003</v>
      </c>
      <c r="E4448">
        <v>1701900</v>
      </c>
    </row>
    <row r="4449" spans="1:5" x14ac:dyDescent="0.3">
      <c r="A4449">
        <v>39085</v>
      </c>
      <c r="B4449">
        <v>33.5</v>
      </c>
      <c r="E4449">
        <v>1806100</v>
      </c>
    </row>
    <row r="4450" spans="1:5" x14ac:dyDescent="0.3">
      <c r="A4450">
        <v>39080</v>
      </c>
      <c r="B4450">
        <v>33.49</v>
      </c>
      <c r="E4450">
        <v>315900</v>
      </c>
    </row>
    <row r="4451" spans="1:5" x14ac:dyDescent="0.3">
      <c r="A4451">
        <v>39079</v>
      </c>
      <c r="B4451">
        <v>33.58</v>
      </c>
      <c r="E4451">
        <v>281600</v>
      </c>
    </row>
    <row r="4452" spans="1:5" x14ac:dyDescent="0.3">
      <c r="A4452">
        <v>39078</v>
      </c>
      <c r="B4452">
        <v>33.619999999999997</v>
      </c>
      <c r="E4452">
        <v>817800</v>
      </c>
    </row>
    <row r="4453" spans="1:5" x14ac:dyDescent="0.3">
      <c r="A4453">
        <v>39077</v>
      </c>
      <c r="B4453">
        <v>33.46</v>
      </c>
      <c r="E4453">
        <v>432700</v>
      </c>
    </row>
    <row r="4454" spans="1:5" x14ac:dyDescent="0.3">
      <c r="A4454">
        <v>39073</v>
      </c>
      <c r="B4454">
        <v>33.44</v>
      </c>
      <c r="E4454">
        <v>275000</v>
      </c>
    </row>
    <row r="4455" spans="1:5" x14ac:dyDescent="0.3">
      <c r="A4455">
        <v>39072</v>
      </c>
      <c r="B4455">
        <v>33.58</v>
      </c>
      <c r="E4455">
        <v>498800</v>
      </c>
    </row>
    <row r="4456" spans="1:5" x14ac:dyDescent="0.3">
      <c r="A4456">
        <v>39071</v>
      </c>
      <c r="B4456">
        <v>33.67</v>
      </c>
      <c r="E4456">
        <v>1349000</v>
      </c>
    </row>
    <row r="4457" spans="1:5" x14ac:dyDescent="0.3">
      <c r="A4457">
        <v>39070</v>
      </c>
      <c r="B4457">
        <v>33.65</v>
      </c>
      <c r="E4457">
        <v>1605100</v>
      </c>
    </row>
    <row r="4458" spans="1:5" x14ac:dyDescent="0.3">
      <c r="A4458">
        <v>39069</v>
      </c>
      <c r="B4458">
        <v>33.479999999999997</v>
      </c>
      <c r="E4458">
        <v>1903800</v>
      </c>
    </row>
    <row r="4459" spans="1:5" x14ac:dyDescent="0.3">
      <c r="A4459">
        <v>39066</v>
      </c>
      <c r="B4459">
        <v>33.409999999999997</v>
      </c>
      <c r="E4459">
        <v>709400</v>
      </c>
    </row>
    <row r="4460" spans="1:5" x14ac:dyDescent="0.3">
      <c r="A4460">
        <v>39065</v>
      </c>
      <c r="B4460">
        <v>33.42</v>
      </c>
      <c r="E4460">
        <v>1075700</v>
      </c>
    </row>
    <row r="4461" spans="1:5" x14ac:dyDescent="0.3">
      <c r="A4461">
        <v>39064</v>
      </c>
      <c r="B4461">
        <v>33.25</v>
      </c>
      <c r="E4461">
        <v>720200</v>
      </c>
    </row>
    <row r="4462" spans="1:5" x14ac:dyDescent="0.3">
      <c r="A4462">
        <v>39063</v>
      </c>
      <c r="B4462">
        <v>33.32</v>
      </c>
      <c r="E4462">
        <v>1073900</v>
      </c>
    </row>
    <row r="4463" spans="1:5" x14ac:dyDescent="0.3">
      <c r="A4463">
        <v>39062</v>
      </c>
      <c r="B4463">
        <v>33.31</v>
      </c>
      <c r="E4463">
        <v>348900</v>
      </c>
    </row>
    <row r="4464" spans="1:5" x14ac:dyDescent="0.3">
      <c r="A4464">
        <v>39059</v>
      </c>
      <c r="B4464">
        <v>33.24</v>
      </c>
      <c r="E4464">
        <v>827600</v>
      </c>
    </row>
    <row r="4465" spans="1:5" x14ac:dyDescent="0.3">
      <c r="A4465">
        <v>39058</v>
      </c>
      <c r="B4465">
        <v>33.18</v>
      </c>
      <c r="E4465">
        <v>605000</v>
      </c>
    </row>
    <row r="4466" spans="1:5" x14ac:dyDescent="0.3">
      <c r="A4466">
        <v>39057</v>
      </c>
      <c r="B4466">
        <v>33.25</v>
      </c>
      <c r="E4466">
        <v>1639600</v>
      </c>
    </row>
    <row r="4467" spans="1:5" x14ac:dyDescent="0.3">
      <c r="A4467">
        <v>39056</v>
      </c>
      <c r="B4467">
        <v>33.200000000000003</v>
      </c>
      <c r="E4467">
        <v>1009100</v>
      </c>
    </row>
    <row r="4468" spans="1:5" x14ac:dyDescent="0.3">
      <c r="A4468">
        <v>39055</v>
      </c>
      <c r="B4468">
        <v>33.07</v>
      </c>
      <c r="E4468">
        <v>1611400</v>
      </c>
    </row>
    <row r="4469" spans="1:5" x14ac:dyDescent="0.3">
      <c r="A4469">
        <v>39052</v>
      </c>
      <c r="B4469">
        <v>33.229999999999997</v>
      </c>
      <c r="E4469">
        <v>833400</v>
      </c>
    </row>
    <row r="4470" spans="1:5" x14ac:dyDescent="0.3">
      <c r="A4470">
        <v>39051</v>
      </c>
      <c r="B4470">
        <v>33.26</v>
      </c>
      <c r="E4470">
        <v>1195400</v>
      </c>
    </row>
    <row r="4471" spans="1:5" x14ac:dyDescent="0.3">
      <c r="A4471">
        <v>39050</v>
      </c>
      <c r="B4471">
        <v>33.1</v>
      </c>
      <c r="E4471">
        <v>1137700</v>
      </c>
    </row>
    <row r="4472" spans="1:5" x14ac:dyDescent="0.3">
      <c r="A4472">
        <v>39049</v>
      </c>
      <c r="B4472">
        <v>32.869999999999997</v>
      </c>
      <c r="E4472">
        <v>1389200</v>
      </c>
    </row>
    <row r="4473" spans="1:5" x14ac:dyDescent="0.3">
      <c r="A4473">
        <v>39048</v>
      </c>
      <c r="B4473">
        <v>32.799999999999997</v>
      </c>
      <c r="E4473">
        <v>1512900</v>
      </c>
    </row>
    <row r="4474" spans="1:5" x14ac:dyDescent="0.3">
      <c r="A4474">
        <v>39045</v>
      </c>
      <c r="B4474">
        <v>33.020000000000003</v>
      </c>
      <c r="E4474">
        <v>118700</v>
      </c>
    </row>
    <row r="4475" spans="1:5" x14ac:dyDescent="0.3">
      <c r="A4475">
        <v>39043</v>
      </c>
      <c r="B4475">
        <v>33.159999999999997</v>
      </c>
      <c r="E4475">
        <v>1215000</v>
      </c>
    </row>
    <row r="4476" spans="1:5" x14ac:dyDescent="0.3">
      <c r="A4476">
        <v>39042</v>
      </c>
      <c r="B4476">
        <v>33.090000000000003</v>
      </c>
      <c r="E4476">
        <v>1509900</v>
      </c>
    </row>
    <row r="4477" spans="1:5" x14ac:dyDescent="0.3">
      <c r="A4477">
        <v>39041</v>
      </c>
      <c r="B4477">
        <v>33.14</v>
      </c>
      <c r="E4477">
        <v>1454500</v>
      </c>
    </row>
    <row r="4478" spans="1:5" x14ac:dyDescent="0.3">
      <c r="A4478">
        <v>39038</v>
      </c>
      <c r="B4478">
        <v>33.22</v>
      </c>
      <c r="E4478">
        <v>1078200</v>
      </c>
    </row>
    <row r="4479" spans="1:5" x14ac:dyDescent="0.3">
      <c r="A4479">
        <v>39037</v>
      </c>
      <c r="B4479">
        <v>33.119999999999997</v>
      </c>
      <c r="E4479">
        <v>801400</v>
      </c>
    </row>
    <row r="4480" spans="1:5" x14ac:dyDescent="0.3">
      <c r="A4480">
        <v>39036</v>
      </c>
      <c r="B4480">
        <v>32.979999999999997</v>
      </c>
      <c r="E4480">
        <v>1415900</v>
      </c>
    </row>
    <row r="4481" spans="1:5" x14ac:dyDescent="0.3">
      <c r="A4481">
        <v>39035</v>
      </c>
      <c r="B4481">
        <v>32.82</v>
      </c>
      <c r="E4481">
        <v>2427800</v>
      </c>
    </row>
    <row r="4482" spans="1:5" x14ac:dyDescent="0.3">
      <c r="A4482">
        <v>39034</v>
      </c>
      <c r="B4482">
        <v>32.549999999999997</v>
      </c>
      <c r="E4482">
        <v>1603300</v>
      </c>
    </row>
    <row r="4483" spans="1:5" x14ac:dyDescent="0.3">
      <c r="A4483">
        <v>39031</v>
      </c>
      <c r="B4483">
        <v>32.49</v>
      </c>
      <c r="E4483">
        <v>1914500</v>
      </c>
    </row>
    <row r="4484" spans="1:5" x14ac:dyDescent="0.3">
      <c r="A4484">
        <v>39030</v>
      </c>
      <c r="B4484">
        <v>32.44</v>
      </c>
      <c r="E4484">
        <v>4776400</v>
      </c>
    </row>
    <row r="4485" spans="1:5" x14ac:dyDescent="0.3">
      <c r="A4485">
        <v>39029</v>
      </c>
      <c r="B4485">
        <v>33.22</v>
      </c>
      <c r="E4485">
        <v>2985100</v>
      </c>
    </row>
    <row r="4486" spans="1:5" x14ac:dyDescent="0.3">
      <c r="A4486">
        <v>39028</v>
      </c>
      <c r="B4486">
        <v>33.729999999999997</v>
      </c>
      <c r="E4486">
        <v>957800</v>
      </c>
    </row>
    <row r="4487" spans="1:5" x14ac:dyDescent="0.3">
      <c r="A4487">
        <v>39027</v>
      </c>
      <c r="B4487">
        <v>33.47</v>
      </c>
      <c r="E4487">
        <v>896900</v>
      </c>
    </row>
    <row r="4488" spans="1:5" x14ac:dyDescent="0.3">
      <c r="A4488">
        <v>39024</v>
      </c>
      <c r="B4488">
        <v>33.07</v>
      </c>
      <c r="E4488">
        <v>735000</v>
      </c>
    </row>
    <row r="4489" spans="1:5" x14ac:dyDescent="0.3">
      <c r="A4489">
        <v>39023</v>
      </c>
      <c r="B4489">
        <v>33.24</v>
      </c>
      <c r="E4489">
        <v>1797800</v>
      </c>
    </row>
    <row r="4490" spans="1:5" x14ac:dyDescent="0.3">
      <c r="A4490">
        <v>39022</v>
      </c>
      <c r="B4490">
        <v>33.06</v>
      </c>
      <c r="E4490">
        <v>1867200</v>
      </c>
    </row>
    <row r="4491" spans="1:5" x14ac:dyDescent="0.3">
      <c r="A4491">
        <v>39021</v>
      </c>
      <c r="B4491">
        <v>33.299999999999997</v>
      </c>
      <c r="E4491">
        <v>1331500</v>
      </c>
    </row>
    <row r="4492" spans="1:5" x14ac:dyDescent="0.3">
      <c r="A4492">
        <v>39020</v>
      </c>
      <c r="B4492">
        <v>33.44</v>
      </c>
      <c r="E4492">
        <v>1657400</v>
      </c>
    </row>
    <row r="4493" spans="1:5" x14ac:dyDescent="0.3">
      <c r="A4493">
        <v>39017</v>
      </c>
      <c r="B4493">
        <v>33.630000000000003</v>
      </c>
      <c r="E4493">
        <v>830100</v>
      </c>
    </row>
    <row r="4494" spans="1:5" x14ac:dyDescent="0.3">
      <c r="A4494">
        <v>39016</v>
      </c>
      <c r="B4494">
        <v>33.770000000000003</v>
      </c>
      <c r="E4494">
        <v>2016300</v>
      </c>
    </row>
    <row r="4495" spans="1:5" x14ac:dyDescent="0.3">
      <c r="A4495">
        <v>39015</v>
      </c>
      <c r="B4495">
        <v>33.64</v>
      </c>
      <c r="E4495">
        <v>1141500</v>
      </c>
    </row>
    <row r="4496" spans="1:5" x14ac:dyDescent="0.3">
      <c r="A4496">
        <v>39014</v>
      </c>
      <c r="B4496">
        <v>33.840000000000003</v>
      </c>
      <c r="E4496">
        <v>689200</v>
      </c>
    </row>
    <row r="4497" spans="1:5" x14ac:dyDescent="0.3">
      <c r="A4497">
        <v>39013</v>
      </c>
      <c r="B4497">
        <v>33.950000000000003</v>
      </c>
      <c r="E4497">
        <v>772700</v>
      </c>
    </row>
    <row r="4498" spans="1:5" x14ac:dyDescent="0.3">
      <c r="A4498">
        <v>39010</v>
      </c>
      <c r="B4498">
        <v>33.86</v>
      </c>
      <c r="E4498">
        <v>1987400</v>
      </c>
    </row>
    <row r="4499" spans="1:5" x14ac:dyDescent="0.3">
      <c r="A4499">
        <v>39009</v>
      </c>
      <c r="B4499">
        <v>33.6</v>
      </c>
      <c r="E4499">
        <v>1428000</v>
      </c>
    </row>
    <row r="4500" spans="1:5" x14ac:dyDescent="0.3">
      <c r="A4500">
        <v>39008</v>
      </c>
      <c r="B4500">
        <v>33.630000000000003</v>
      </c>
      <c r="E4500">
        <v>755700</v>
      </c>
    </row>
    <row r="4501" spans="1:5" x14ac:dyDescent="0.3">
      <c r="A4501">
        <v>39007</v>
      </c>
      <c r="B4501">
        <v>33.270000000000003</v>
      </c>
      <c r="E4501">
        <v>1388400</v>
      </c>
    </row>
    <row r="4502" spans="1:5" x14ac:dyDescent="0.3">
      <c r="A4502">
        <v>39006</v>
      </c>
      <c r="B4502">
        <v>33.18</v>
      </c>
      <c r="E4502">
        <v>969700</v>
      </c>
    </row>
    <row r="4503" spans="1:5" x14ac:dyDescent="0.3">
      <c r="A4503">
        <v>39003</v>
      </c>
      <c r="B4503">
        <v>33.130000000000003</v>
      </c>
      <c r="E4503">
        <v>3143600</v>
      </c>
    </row>
    <row r="4504" spans="1:5" x14ac:dyDescent="0.3">
      <c r="A4504">
        <v>39002</v>
      </c>
      <c r="B4504">
        <v>33.24</v>
      </c>
      <c r="E4504">
        <v>890600</v>
      </c>
    </row>
    <row r="4505" spans="1:5" x14ac:dyDescent="0.3">
      <c r="A4505">
        <v>39001</v>
      </c>
      <c r="B4505">
        <v>33.04</v>
      </c>
      <c r="E4505">
        <v>736700</v>
      </c>
    </row>
    <row r="4506" spans="1:5" x14ac:dyDescent="0.3">
      <c r="A4506">
        <v>39000</v>
      </c>
      <c r="B4506">
        <v>33.049999999999997</v>
      </c>
      <c r="E4506">
        <v>1355100</v>
      </c>
    </row>
    <row r="4507" spans="1:5" x14ac:dyDescent="0.3">
      <c r="A4507">
        <v>38999</v>
      </c>
      <c r="B4507">
        <v>33.19</v>
      </c>
      <c r="E4507">
        <v>806800</v>
      </c>
    </row>
    <row r="4508" spans="1:5" x14ac:dyDescent="0.3">
      <c r="A4508">
        <v>38996</v>
      </c>
      <c r="B4508">
        <v>33.26</v>
      </c>
      <c r="E4508">
        <v>1331700</v>
      </c>
    </row>
    <row r="4509" spans="1:5" x14ac:dyDescent="0.3">
      <c r="A4509">
        <v>38995</v>
      </c>
      <c r="B4509">
        <v>33.39</v>
      </c>
      <c r="E4509">
        <v>1045300</v>
      </c>
    </row>
    <row r="4510" spans="1:5" x14ac:dyDescent="0.3">
      <c r="A4510">
        <v>38994</v>
      </c>
      <c r="B4510">
        <v>33.39</v>
      </c>
      <c r="E4510">
        <v>1627800</v>
      </c>
    </row>
    <row r="4511" spans="1:5" x14ac:dyDescent="0.3">
      <c r="A4511">
        <v>38993</v>
      </c>
      <c r="B4511">
        <v>33.1</v>
      </c>
      <c r="E4511">
        <v>1416100</v>
      </c>
    </row>
    <row r="4512" spans="1:5" x14ac:dyDescent="0.3">
      <c r="A4512">
        <v>38992</v>
      </c>
      <c r="B4512">
        <v>33</v>
      </c>
      <c r="E4512">
        <v>423200</v>
      </c>
    </row>
    <row r="4513" spans="1:5" x14ac:dyDescent="0.3">
      <c r="A4513">
        <v>38989</v>
      </c>
      <c r="B4513">
        <v>33.19</v>
      </c>
      <c r="E4513">
        <v>575800</v>
      </c>
    </row>
    <row r="4514" spans="1:5" x14ac:dyDescent="0.3">
      <c r="A4514">
        <v>38988</v>
      </c>
      <c r="B4514">
        <v>33.08</v>
      </c>
      <c r="E4514">
        <v>463800</v>
      </c>
    </row>
    <row r="4515" spans="1:5" x14ac:dyDescent="0.3">
      <c r="A4515">
        <v>38987</v>
      </c>
      <c r="B4515">
        <v>33.14</v>
      </c>
      <c r="E4515">
        <v>1074300</v>
      </c>
    </row>
    <row r="4516" spans="1:5" x14ac:dyDescent="0.3">
      <c r="A4516">
        <v>38986</v>
      </c>
      <c r="B4516">
        <v>33.049999999999997</v>
      </c>
      <c r="E4516">
        <v>774200</v>
      </c>
    </row>
    <row r="4517" spans="1:5" x14ac:dyDescent="0.3">
      <c r="A4517">
        <v>38985</v>
      </c>
      <c r="B4517">
        <v>33.020000000000003</v>
      </c>
      <c r="E4517">
        <v>795700</v>
      </c>
    </row>
    <row r="4518" spans="1:5" x14ac:dyDescent="0.3">
      <c r="A4518">
        <v>38982</v>
      </c>
      <c r="B4518">
        <v>32.89</v>
      </c>
      <c r="E4518">
        <v>1020700</v>
      </c>
    </row>
    <row r="4519" spans="1:5" x14ac:dyDescent="0.3">
      <c r="A4519">
        <v>38981</v>
      </c>
      <c r="B4519">
        <v>33.1</v>
      </c>
      <c r="E4519">
        <v>572800</v>
      </c>
    </row>
    <row r="4520" spans="1:5" x14ac:dyDescent="0.3">
      <c r="A4520">
        <v>38980</v>
      </c>
      <c r="B4520">
        <v>33.31</v>
      </c>
      <c r="E4520">
        <v>716900</v>
      </c>
    </row>
    <row r="4521" spans="1:5" x14ac:dyDescent="0.3">
      <c r="A4521">
        <v>38979</v>
      </c>
      <c r="B4521">
        <v>33.18</v>
      </c>
      <c r="E4521">
        <v>693900</v>
      </c>
    </row>
    <row r="4522" spans="1:5" x14ac:dyDescent="0.3">
      <c r="A4522">
        <v>38978</v>
      </c>
      <c r="B4522">
        <v>33.130000000000003</v>
      </c>
      <c r="E4522">
        <v>1559700</v>
      </c>
    </row>
    <row r="4523" spans="1:5" x14ac:dyDescent="0.3">
      <c r="A4523">
        <v>38975</v>
      </c>
      <c r="B4523">
        <v>33.14</v>
      </c>
      <c r="E4523">
        <v>1963500</v>
      </c>
    </row>
    <row r="4524" spans="1:5" x14ac:dyDescent="0.3">
      <c r="A4524">
        <v>38974</v>
      </c>
      <c r="B4524">
        <v>33.200000000000003</v>
      </c>
      <c r="E4524">
        <v>557400</v>
      </c>
    </row>
    <row r="4525" spans="1:5" x14ac:dyDescent="0.3">
      <c r="A4525">
        <v>38973</v>
      </c>
      <c r="B4525">
        <v>33.24</v>
      </c>
      <c r="E4525">
        <v>905700</v>
      </c>
    </row>
    <row r="4526" spans="1:5" x14ac:dyDescent="0.3">
      <c r="A4526">
        <v>38972</v>
      </c>
      <c r="B4526">
        <v>33.31</v>
      </c>
      <c r="E4526">
        <v>1090100</v>
      </c>
    </row>
    <row r="4527" spans="1:5" x14ac:dyDescent="0.3">
      <c r="A4527">
        <v>38971</v>
      </c>
      <c r="B4527">
        <v>32.93</v>
      </c>
      <c r="E4527">
        <v>1016900</v>
      </c>
    </row>
    <row r="4528" spans="1:5" x14ac:dyDescent="0.3">
      <c r="A4528">
        <v>38968</v>
      </c>
      <c r="B4528">
        <v>32.72</v>
      </c>
      <c r="E4528">
        <v>468700</v>
      </c>
    </row>
    <row r="4529" spans="1:5" x14ac:dyDescent="0.3">
      <c r="A4529">
        <v>38967</v>
      </c>
      <c r="B4529">
        <v>32.46</v>
      </c>
      <c r="E4529">
        <v>1418700</v>
      </c>
    </row>
    <row r="4530" spans="1:5" x14ac:dyDescent="0.3">
      <c r="A4530">
        <v>38966</v>
      </c>
      <c r="B4530">
        <v>32.700000000000003</v>
      </c>
      <c r="E4530">
        <v>1378000</v>
      </c>
    </row>
    <row r="4531" spans="1:5" x14ac:dyDescent="0.3">
      <c r="A4531">
        <v>38965</v>
      </c>
      <c r="B4531">
        <v>32.82</v>
      </c>
      <c r="E4531">
        <v>805700</v>
      </c>
    </row>
    <row r="4532" spans="1:5" x14ac:dyDescent="0.3">
      <c r="A4532">
        <v>38961</v>
      </c>
      <c r="B4532">
        <v>32.97</v>
      </c>
      <c r="E4532">
        <v>2468600</v>
      </c>
    </row>
    <row r="4533" spans="1:5" x14ac:dyDescent="0.3">
      <c r="A4533">
        <v>38960</v>
      </c>
      <c r="B4533">
        <v>32.799999999999997</v>
      </c>
      <c r="E4533">
        <v>375900</v>
      </c>
    </row>
    <row r="4534" spans="1:5" x14ac:dyDescent="0.3">
      <c r="A4534">
        <v>38959</v>
      </c>
      <c r="B4534">
        <v>32.9</v>
      </c>
      <c r="E4534">
        <v>685700</v>
      </c>
    </row>
    <row r="4535" spans="1:5" x14ac:dyDescent="0.3">
      <c r="A4535">
        <v>38958</v>
      </c>
      <c r="B4535">
        <v>32.880000000000003</v>
      </c>
      <c r="E4535">
        <v>845800</v>
      </c>
    </row>
    <row r="4536" spans="1:5" x14ac:dyDescent="0.3">
      <c r="A4536">
        <v>38957</v>
      </c>
      <c r="B4536">
        <v>32.729999999999997</v>
      </c>
      <c r="E4536">
        <v>335000</v>
      </c>
    </row>
    <row r="4537" spans="1:5" x14ac:dyDescent="0.3">
      <c r="A4537">
        <v>38954</v>
      </c>
      <c r="B4537">
        <v>32.520000000000003</v>
      </c>
      <c r="E4537">
        <v>394300</v>
      </c>
    </row>
    <row r="4538" spans="1:5" x14ac:dyDescent="0.3">
      <c r="A4538">
        <v>38953</v>
      </c>
      <c r="B4538">
        <v>32.5</v>
      </c>
      <c r="E4538">
        <v>701200</v>
      </c>
    </row>
    <row r="4539" spans="1:5" x14ac:dyDescent="0.3">
      <c r="A4539">
        <v>38952</v>
      </c>
      <c r="B4539">
        <v>32.28</v>
      </c>
      <c r="E4539">
        <v>422000</v>
      </c>
    </row>
    <row r="4540" spans="1:5" x14ac:dyDescent="0.3">
      <c r="A4540">
        <v>38951</v>
      </c>
      <c r="B4540">
        <v>32.299999999999997</v>
      </c>
      <c r="E4540">
        <v>376200</v>
      </c>
    </row>
    <row r="4541" spans="1:5" x14ac:dyDescent="0.3">
      <c r="A4541">
        <v>38950</v>
      </c>
      <c r="B4541">
        <v>32.200000000000003</v>
      </c>
      <c r="E4541">
        <v>468900</v>
      </c>
    </row>
    <row r="4542" spans="1:5" x14ac:dyDescent="0.3">
      <c r="A4542">
        <v>38947</v>
      </c>
      <c r="B4542">
        <v>32.31</v>
      </c>
      <c r="E4542">
        <v>484900</v>
      </c>
    </row>
    <row r="4543" spans="1:5" x14ac:dyDescent="0.3">
      <c r="A4543">
        <v>38946</v>
      </c>
      <c r="B4543">
        <v>32.26</v>
      </c>
      <c r="E4543">
        <v>998300</v>
      </c>
    </row>
    <row r="4544" spans="1:5" x14ac:dyDescent="0.3">
      <c r="A4544">
        <v>38945</v>
      </c>
      <c r="B4544">
        <v>32.18</v>
      </c>
      <c r="E4544">
        <v>1290600</v>
      </c>
    </row>
    <row r="4545" spans="1:5" x14ac:dyDescent="0.3">
      <c r="A4545">
        <v>38944</v>
      </c>
      <c r="B4545">
        <v>31.9</v>
      </c>
      <c r="E4545">
        <v>651400</v>
      </c>
    </row>
    <row r="4546" spans="1:5" x14ac:dyDescent="0.3">
      <c r="A4546">
        <v>38943</v>
      </c>
      <c r="B4546">
        <v>31.63</v>
      </c>
      <c r="E4546">
        <v>408700</v>
      </c>
    </row>
    <row r="4547" spans="1:5" x14ac:dyDescent="0.3">
      <c r="A4547">
        <v>38940</v>
      </c>
      <c r="B4547">
        <v>31.56</v>
      </c>
      <c r="E4547">
        <v>456200</v>
      </c>
    </row>
    <row r="4548" spans="1:5" x14ac:dyDescent="0.3">
      <c r="A4548">
        <v>38939</v>
      </c>
      <c r="B4548">
        <v>31.71</v>
      </c>
      <c r="E4548">
        <v>680000</v>
      </c>
    </row>
    <row r="4549" spans="1:5" x14ac:dyDescent="0.3">
      <c r="A4549">
        <v>38938</v>
      </c>
      <c r="B4549">
        <v>31.74</v>
      </c>
      <c r="E4549">
        <v>739700</v>
      </c>
    </row>
    <row r="4550" spans="1:5" x14ac:dyDescent="0.3">
      <c r="A4550">
        <v>38937</v>
      </c>
      <c r="B4550">
        <v>31.71</v>
      </c>
      <c r="E4550">
        <v>1020700</v>
      </c>
    </row>
    <row r="4551" spans="1:5" x14ac:dyDescent="0.3">
      <c r="A4551">
        <v>38936</v>
      </c>
      <c r="B4551">
        <v>31.72</v>
      </c>
      <c r="E4551">
        <v>630800</v>
      </c>
    </row>
    <row r="4552" spans="1:5" x14ac:dyDescent="0.3">
      <c r="A4552">
        <v>38933</v>
      </c>
      <c r="B4552">
        <v>31.82</v>
      </c>
      <c r="E4552">
        <v>899700</v>
      </c>
    </row>
    <row r="4553" spans="1:5" x14ac:dyDescent="0.3">
      <c r="A4553">
        <v>38932</v>
      </c>
      <c r="B4553">
        <v>31.81</v>
      </c>
      <c r="E4553">
        <v>2033400</v>
      </c>
    </row>
    <row r="4554" spans="1:5" x14ac:dyDescent="0.3">
      <c r="A4554">
        <v>38931</v>
      </c>
      <c r="B4554">
        <v>32.090000000000003</v>
      </c>
      <c r="E4554">
        <v>633700</v>
      </c>
    </row>
    <row r="4555" spans="1:5" x14ac:dyDescent="0.3">
      <c r="A4555">
        <v>38930</v>
      </c>
      <c r="B4555">
        <v>31.89</v>
      </c>
      <c r="E4555">
        <v>3115000</v>
      </c>
    </row>
    <row r="4556" spans="1:5" x14ac:dyDescent="0.3">
      <c r="A4556">
        <v>38929</v>
      </c>
      <c r="B4556">
        <v>31.89</v>
      </c>
      <c r="E4556">
        <v>463100</v>
      </c>
    </row>
    <row r="4557" spans="1:5" x14ac:dyDescent="0.3">
      <c r="A4557">
        <v>38926</v>
      </c>
      <c r="B4557">
        <v>32</v>
      </c>
      <c r="E4557">
        <v>1817000</v>
      </c>
    </row>
    <row r="4558" spans="1:5" x14ac:dyDescent="0.3">
      <c r="A4558">
        <v>38925</v>
      </c>
      <c r="B4558">
        <v>31.83</v>
      </c>
      <c r="E4558">
        <v>1919500</v>
      </c>
    </row>
    <row r="4559" spans="1:5" x14ac:dyDescent="0.3">
      <c r="A4559">
        <v>38924</v>
      </c>
      <c r="B4559">
        <v>31.99</v>
      </c>
      <c r="E4559">
        <v>1877800</v>
      </c>
    </row>
    <row r="4560" spans="1:5" x14ac:dyDescent="0.3">
      <c r="A4560">
        <v>38923</v>
      </c>
      <c r="B4560">
        <v>31.84</v>
      </c>
      <c r="E4560">
        <v>2366200</v>
      </c>
    </row>
    <row r="4561" spans="1:5" x14ac:dyDescent="0.3">
      <c r="A4561">
        <v>38922</v>
      </c>
      <c r="B4561">
        <v>31.57</v>
      </c>
      <c r="E4561">
        <v>1857600</v>
      </c>
    </row>
    <row r="4562" spans="1:5" x14ac:dyDescent="0.3">
      <c r="A4562">
        <v>38919</v>
      </c>
      <c r="B4562">
        <v>30.97</v>
      </c>
      <c r="E4562">
        <v>644200</v>
      </c>
    </row>
    <row r="4563" spans="1:5" x14ac:dyDescent="0.3">
      <c r="A4563">
        <v>38918</v>
      </c>
      <c r="B4563">
        <v>30.83</v>
      </c>
      <c r="E4563">
        <v>1092700</v>
      </c>
    </row>
    <row r="4564" spans="1:5" x14ac:dyDescent="0.3">
      <c r="A4564">
        <v>38917</v>
      </c>
      <c r="B4564">
        <v>30.8</v>
      </c>
      <c r="E4564">
        <v>1708900</v>
      </c>
    </row>
    <row r="4565" spans="1:5" x14ac:dyDescent="0.3">
      <c r="A4565">
        <v>38916</v>
      </c>
      <c r="B4565">
        <v>30.09</v>
      </c>
      <c r="E4565">
        <v>689000</v>
      </c>
    </row>
    <row r="4566" spans="1:5" x14ac:dyDescent="0.3">
      <c r="A4566">
        <v>38915</v>
      </c>
      <c r="B4566">
        <v>30.09</v>
      </c>
      <c r="E4566">
        <v>432600</v>
      </c>
    </row>
    <row r="4567" spans="1:5" x14ac:dyDescent="0.3">
      <c r="A4567">
        <v>38912</v>
      </c>
      <c r="B4567">
        <v>29.97</v>
      </c>
      <c r="E4567">
        <v>1319700</v>
      </c>
    </row>
    <row r="4568" spans="1:5" x14ac:dyDescent="0.3">
      <c r="A4568">
        <v>38911</v>
      </c>
      <c r="B4568">
        <v>30.16</v>
      </c>
      <c r="E4568">
        <v>788700</v>
      </c>
    </row>
    <row r="4569" spans="1:5" x14ac:dyDescent="0.3">
      <c r="A4569">
        <v>38910</v>
      </c>
      <c r="B4569">
        <v>30.48</v>
      </c>
      <c r="E4569">
        <v>677400</v>
      </c>
    </row>
    <row r="4570" spans="1:5" x14ac:dyDescent="0.3">
      <c r="A4570">
        <v>38909</v>
      </c>
      <c r="B4570">
        <v>30.59</v>
      </c>
      <c r="E4570">
        <v>1552700</v>
      </c>
    </row>
    <row r="4571" spans="1:5" x14ac:dyDescent="0.3">
      <c r="A4571">
        <v>38908</v>
      </c>
      <c r="B4571">
        <v>30.52</v>
      </c>
      <c r="E4571">
        <v>1642100</v>
      </c>
    </row>
    <row r="4572" spans="1:5" x14ac:dyDescent="0.3">
      <c r="A4572">
        <v>38905</v>
      </c>
      <c r="B4572">
        <v>30.41</v>
      </c>
      <c r="E4572">
        <v>699600</v>
      </c>
    </row>
    <row r="4573" spans="1:5" x14ac:dyDescent="0.3">
      <c r="A4573">
        <v>38904</v>
      </c>
      <c r="B4573">
        <v>30.38</v>
      </c>
      <c r="E4573">
        <v>937700</v>
      </c>
    </row>
    <row r="4574" spans="1:5" x14ac:dyDescent="0.3">
      <c r="A4574">
        <v>38903</v>
      </c>
      <c r="B4574">
        <v>30.27</v>
      </c>
      <c r="E4574">
        <v>1093000</v>
      </c>
    </row>
    <row r="4575" spans="1:5" x14ac:dyDescent="0.3">
      <c r="A4575">
        <v>38901</v>
      </c>
      <c r="B4575">
        <v>30.3</v>
      </c>
      <c r="E4575">
        <v>313800</v>
      </c>
    </row>
    <row r="4576" spans="1:5" x14ac:dyDescent="0.3">
      <c r="A4576">
        <v>38898</v>
      </c>
      <c r="B4576">
        <v>30.24</v>
      </c>
      <c r="E4576">
        <v>1312400</v>
      </c>
    </row>
    <row r="4577" spans="1:5" x14ac:dyDescent="0.3">
      <c r="A4577">
        <v>38897</v>
      </c>
      <c r="B4577">
        <v>30.07</v>
      </c>
      <c r="E4577">
        <v>632400</v>
      </c>
    </row>
    <row r="4578" spans="1:5" x14ac:dyDescent="0.3">
      <c r="A4578">
        <v>38896</v>
      </c>
      <c r="B4578">
        <v>29.56</v>
      </c>
      <c r="E4578">
        <v>481600</v>
      </c>
    </row>
    <row r="4579" spans="1:5" x14ac:dyDescent="0.3">
      <c r="A4579">
        <v>38895</v>
      </c>
      <c r="B4579">
        <v>29.56</v>
      </c>
      <c r="E4579">
        <v>673500</v>
      </c>
    </row>
    <row r="4580" spans="1:5" x14ac:dyDescent="0.3">
      <c r="A4580">
        <v>38894</v>
      </c>
      <c r="B4580">
        <v>29.87</v>
      </c>
      <c r="E4580">
        <v>754100</v>
      </c>
    </row>
    <row r="4581" spans="1:5" x14ac:dyDescent="0.3">
      <c r="A4581">
        <v>38891</v>
      </c>
      <c r="B4581">
        <v>29.98</v>
      </c>
      <c r="E4581">
        <v>1943300</v>
      </c>
    </row>
    <row r="4582" spans="1:5" x14ac:dyDescent="0.3">
      <c r="A4582">
        <v>38890</v>
      </c>
      <c r="B4582">
        <v>29.95</v>
      </c>
      <c r="E4582">
        <v>372300</v>
      </c>
    </row>
    <row r="4583" spans="1:5" x14ac:dyDescent="0.3">
      <c r="A4583">
        <v>38889</v>
      </c>
      <c r="B4583">
        <v>30.12</v>
      </c>
      <c r="E4583">
        <v>465900</v>
      </c>
    </row>
    <row r="4584" spans="1:5" x14ac:dyDescent="0.3">
      <c r="A4584">
        <v>38888</v>
      </c>
      <c r="B4584">
        <v>29.97</v>
      </c>
      <c r="E4584">
        <v>474100</v>
      </c>
    </row>
    <row r="4585" spans="1:5" x14ac:dyDescent="0.3">
      <c r="A4585">
        <v>38887</v>
      </c>
      <c r="B4585">
        <v>30.08</v>
      </c>
      <c r="E4585">
        <v>957800</v>
      </c>
    </row>
    <row r="4586" spans="1:5" x14ac:dyDescent="0.3">
      <c r="A4586">
        <v>38884</v>
      </c>
      <c r="B4586">
        <v>30.31</v>
      </c>
      <c r="E4586">
        <v>803100</v>
      </c>
    </row>
    <row r="4587" spans="1:5" x14ac:dyDescent="0.3">
      <c r="A4587">
        <v>38883</v>
      </c>
      <c r="B4587">
        <v>30.46</v>
      </c>
      <c r="E4587">
        <v>975500</v>
      </c>
    </row>
    <row r="4588" spans="1:5" x14ac:dyDescent="0.3">
      <c r="A4588">
        <v>38882</v>
      </c>
      <c r="B4588">
        <v>30.09</v>
      </c>
      <c r="E4588">
        <v>1023000</v>
      </c>
    </row>
    <row r="4589" spans="1:5" x14ac:dyDescent="0.3">
      <c r="A4589">
        <v>38881</v>
      </c>
      <c r="B4589">
        <v>30.04</v>
      </c>
      <c r="E4589">
        <v>1069400</v>
      </c>
    </row>
    <row r="4590" spans="1:5" x14ac:dyDescent="0.3">
      <c r="A4590">
        <v>38880</v>
      </c>
      <c r="B4590">
        <v>30.12</v>
      </c>
      <c r="E4590">
        <v>763800</v>
      </c>
    </row>
    <row r="4591" spans="1:5" x14ac:dyDescent="0.3">
      <c r="A4591">
        <v>38877</v>
      </c>
      <c r="B4591">
        <v>30.43</v>
      </c>
      <c r="E4591">
        <v>791500</v>
      </c>
    </row>
    <row r="4592" spans="1:5" x14ac:dyDescent="0.3">
      <c r="A4592">
        <v>38876</v>
      </c>
      <c r="B4592">
        <v>30.65</v>
      </c>
      <c r="E4592">
        <v>2199300</v>
      </c>
    </row>
    <row r="4593" spans="1:5" x14ac:dyDescent="0.3">
      <c r="A4593">
        <v>38875</v>
      </c>
      <c r="B4593">
        <v>30.6</v>
      </c>
      <c r="E4593">
        <v>1461000</v>
      </c>
    </row>
    <row r="4594" spans="1:5" x14ac:dyDescent="0.3">
      <c r="A4594">
        <v>38874</v>
      </c>
      <c r="B4594">
        <v>30.46</v>
      </c>
      <c r="E4594">
        <v>3027300</v>
      </c>
    </row>
    <row r="4595" spans="1:5" x14ac:dyDescent="0.3">
      <c r="A4595">
        <v>38873</v>
      </c>
      <c r="B4595">
        <v>30.41</v>
      </c>
      <c r="E4595">
        <v>878200</v>
      </c>
    </row>
    <row r="4596" spans="1:5" x14ac:dyDescent="0.3">
      <c r="A4596">
        <v>38870</v>
      </c>
      <c r="B4596">
        <v>30.89</v>
      </c>
      <c r="E4596">
        <v>969700</v>
      </c>
    </row>
    <row r="4597" spans="1:5" x14ac:dyDescent="0.3">
      <c r="A4597">
        <v>38869</v>
      </c>
      <c r="B4597">
        <v>30.77</v>
      </c>
      <c r="E4597">
        <v>876200</v>
      </c>
    </row>
    <row r="4598" spans="1:5" x14ac:dyDescent="0.3">
      <c r="A4598">
        <v>38868</v>
      </c>
      <c r="B4598">
        <v>30.34</v>
      </c>
      <c r="E4598">
        <v>1171000</v>
      </c>
    </row>
    <row r="4599" spans="1:5" x14ac:dyDescent="0.3">
      <c r="A4599">
        <v>38867</v>
      </c>
      <c r="B4599">
        <v>30.15</v>
      </c>
      <c r="E4599">
        <v>1443900</v>
      </c>
    </row>
    <row r="4600" spans="1:5" x14ac:dyDescent="0.3">
      <c r="A4600">
        <v>38863</v>
      </c>
      <c r="B4600">
        <v>30.55</v>
      </c>
      <c r="E4600">
        <v>1935800</v>
      </c>
    </row>
    <row r="4601" spans="1:5" x14ac:dyDescent="0.3">
      <c r="A4601">
        <v>38862</v>
      </c>
      <c r="B4601">
        <v>30.38</v>
      </c>
      <c r="E4601">
        <v>531000</v>
      </c>
    </row>
    <row r="4602" spans="1:5" x14ac:dyDescent="0.3">
      <c r="A4602">
        <v>38861</v>
      </c>
      <c r="B4602">
        <v>30.1</v>
      </c>
      <c r="E4602">
        <v>1705700</v>
      </c>
    </row>
    <row r="4603" spans="1:5" x14ac:dyDescent="0.3">
      <c r="A4603">
        <v>38860</v>
      </c>
      <c r="B4603">
        <v>30.01</v>
      </c>
      <c r="E4603">
        <v>2276200</v>
      </c>
    </row>
    <row r="4604" spans="1:5" x14ac:dyDescent="0.3">
      <c r="A4604">
        <v>38859</v>
      </c>
      <c r="B4604">
        <v>30.15</v>
      </c>
      <c r="E4604">
        <v>873300</v>
      </c>
    </row>
    <row r="4605" spans="1:5" x14ac:dyDescent="0.3">
      <c r="A4605">
        <v>38856</v>
      </c>
      <c r="B4605">
        <v>30.28</v>
      </c>
      <c r="E4605">
        <v>1091100</v>
      </c>
    </row>
    <row r="4606" spans="1:5" x14ac:dyDescent="0.3">
      <c r="A4606">
        <v>38855</v>
      </c>
      <c r="B4606">
        <v>30.45</v>
      </c>
      <c r="E4606">
        <v>1288500</v>
      </c>
    </row>
    <row r="4607" spans="1:5" x14ac:dyDescent="0.3">
      <c r="A4607">
        <v>38854</v>
      </c>
      <c r="B4607">
        <v>30.58</v>
      </c>
      <c r="E4607">
        <v>3359700</v>
      </c>
    </row>
    <row r="4608" spans="1:5" x14ac:dyDescent="0.3">
      <c r="A4608">
        <v>38853</v>
      </c>
      <c r="B4608">
        <v>30.9</v>
      </c>
      <c r="E4608">
        <v>1808200</v>
      </c>
    </row>
    <row r="4609" spans="1:5" x14ac:dyDescent="0.3">
      <c r="A4609">
        <v>38852</v>
      </c>
      <c r="B4609">
        <v>30.82</v>
      </c>
      <c r="E4609">
        <v>2248900</v>
      </c>
    </row>
    <row r="4610" spans="1:5" x14ac:dyDescent="0.3">
      <c r="A4610">
        <v>38849</v>
      </c>
      <c r="B4610">
        <v>30.39</v>
      </c>
      <c r="E4610">
        <v>1406100</v>
      </c>
    </row>
    <row r="4611" spans="1:5" x14ac:dyDescent="0.3">
      <c r="A4611">
        <v>38848</v>
      </c>
      <c r="B4611">
        <v>30.46</v>
      </c>
      <c r="E4611">
        <v>1620600</v>
      </c>
    </row>
    <row r="4612" spans="1:5" x14ac:dyDescent="0.3">
      <c r="A4612">
        <v>38847</v>
      </c>
      <c r="B4612">
        <v>30.52</v>
      </c>
      <c r="E4612">
        <v>2280700</v>
      </c>
    </row>
    <row r="4613" spans="1:5" x14ac:dyDescent="0.3">
      <c r="A4613">
        <v>38846</v>
      </c>
      <c r="B4613">
        <v>30.55</v>
      </c>
      <c r="E4613">
        <v>3177400</v>
      </c>
    </row>
    <row r="4614" spans="1:5" x14ac:dyDescent="0.3">
      <c r="A4614">
        <v>38845</v>
      </c>
      <c r="B4614">
        <v>30.77</v>
      </c>
      <c r="E4614">
        <v>3090900</v>
      </c>
    </row>
    <row r="4615" spans="1:5" x14ac:dyDescent="0.3">
      <c r="A4615">
        <v>38842</v>
      </c>
      <c r="B4615">
        <v>30.78</v>
      </c>
      <c r="E4615">
        <v>1190000</v>
      </c>
    </row>
    <row r="4616" spans="1:5" x14ac:dyDescent="0.3">
      <c r="A4616">
        <v>38841</v>
      </c>
      <c r="B4616">
        <v>30.48</v>
      </c>
      <c r="E4616">
        <v>1475800</v>
      </c>
    </row>
    <row r="4617" spans="1:5" x14ac:dyDescent="0.3">
      <c r="A4617">
        <v>38840</v>
      </c>
      <c r="B4617">
        <v>30.38</v>
      </c>
      <c r="E4617">
        <v>2203100</v>
      </c>
    </row>
    <row r="4618" spans="1:5" x14ac:dyDescent="0.3">
      <c r="A4618">
        <v>38839</v>
      </c>
      <c r="B4618">
        <v>30.72</v>
      </c>
      <c r="E4618">
        <v>791300</v>
      </c>
    </row>
    <row r="4619" spans="1:5" x14ac:dyDescent="0.3">
      <c r="A4619">
        <v>38838</v>
      </c>
      <c r="B4619">
        <v>30.72</v>
      </c>
      <c r="E4619">
        <v>1018600</v>
      </c>
    </row>
    <row r="4620" spans="1:5" x14ac:dyDescent="0.3">
      <c r="A4620">
        <v>38835</v>
      </c>
      <c r="B4620">
        <v>30.99</v>
      </c>
      <c r="E4620">
        <v>2495700</v>
      </c>
    </row>
    <row r="4621" spans="1:5" x14ac:dyDescent="0.3">
      <c r="A4621">
        <v>38834</v>
      </c>
      <c r="B4621">
        <v>30.68</v>
      </c>
      <c r="E4621">
        <v>4469800</v>
      </c>
    </row>
    <row r="4622" spans="1:5" x14ac:dyDescent="0.3">
      <c r="A4622">
        <v>38833</v>
      </c>
      <c r="B4622">
        <v>30.85</v>
      </c>
      <c r="E4622">
        <v>2192300</v>
      </c>
    </row>
    <row r="4623" spans="1:5" x14ac:dyDescent="0.3">
      <c r="A4623">
        <v>38832</v>
      </c>
      <c r="B4623">
        <v>30.85</v>
      </c>
      <c r="E4623">
        <v>2743900</v>
      </c>
    </row>
    <row r="4624" spans="1:5" x14ac:dyDescent="0.3">
      <c r="A4624">
        <v>38831</v>
      </c>
      <c r="B4624">
        <v>31.04</v>
      </c>
      <c r="E4624">
        <v>1619700</v>
      </c>
    </row>
    <row r="4625" spans="1:5" x14ac:dyDescent="0.3">
      <c r="A4625">
        <v>38828</v>
      </c>
      <c r="B4625">
        <v>31.16</v>
      </c>
      <c r="E4625">
        <v>1167900</v>
      </c>
    </row>
    <row r="4626" spans="1:5" x14ac:dyDescent="0.3">
      <c r="A4626">
        <v>38827</v>
      </c>
      <c r="B4626">
        <v>31.23</v>
      </c>
      <c r="E4626">
        <v>3495900</v>
      </c>
    </row>
    <row r="4627" spans="1:5" x14ac:dyDescent="0.3">
      <c r="A4627">
        <v>38826</v>
      </c>
      <c r="B4627">
        <v>30.95</v>
      </c>
      <c r="E4627">
        <v>1405900</v>
      </c>
    </row>
    <row r="4628" spans="1:5" x14ac:dyDescent="0.3">
      <c r="A4628">
        <v>38825</v>
      </c>
      <c r="B4628">
        <v>31.13</v>
      </c>
      <c r="E4628">
        <v>7651600</v>
      </c>
    </row>
    <row r="4629" spans="1:5" x14ac:dyDescent="0.3">
      <c r="A4629">
        <v>38824</v>
      </c>
      <c r="B4629">
        <v>30.84</v>
      </c>
      <c r="E4629">
        <v>1521400</v>
      </c>
    </row>
    <row r="4630" spans="1:5" x14ac:dyDescent="0.3">
      <c r="A4630">
        <v>38820</v>
      </c>
      <c r="B4630">
        <v>31.02</v>
      </c>
      <c r="E4630">
        <v>1764800</v>
      </c>
    </row>
    <row r="4631" spans="1:5" x14ac:dyDescent="0.3">
      <c r="A4631">
        <v>38819</v>
      </c>
      <c r="B4631">
        <v>31.09</v>
      </c>
      <c r="E4631">
        <v>4217500</v>
      </c>
    </row>
    <row r="4632" spans="1:5" x14ac:dyDescent="0.3">
      <c r="A4632">
        <v>38818</v>
      </c>
      <c r="B4632">
        <v>30.88</v>
      </c>
      <c r="E4632">
        <v>2293300</v>
      </c>
    </row>
    <row r="4633" spans="1:5" x14ac:dyDescent="0.3">
      <c r="A4633">
        <v>38817</v>
      </c>
      <c r="B4633">
        <v>31.22</v>
      </c>
      <c r="E4633">
        <v>1887700</v>
      </c>
    </row>
    <row r="4634" spans="1:5" x14ac:dyDescent="0.3">
      <c r="A4634">
        <v>38814</v>
      </c>
      <c r="B4634">
        <v>31.28</v>
      </c>
      <c r="E4634">
        <v>1833100</v>
      </c>
    </row>
    <row r="4635" spans="1:5" x14ac:dyDescent="0.3">
      <c r="A4635">
        <v>38813</v>
      </c>
      <c r="B4635">
        <v>31.66</v>
      </c>
      <c r="E4635">
        <v>2216300</v>
      </c>
    </row>
    <row r="4636" spans="1:5" x14ac:dyDescent="0.3">
      <c r="A4636">
        <v>38812</v>
      </c>
      <c r="B4636">
        <v>31.9</v>
      </c>
      <c r="E4636">
        <v>1908800</v>
      </c>
    </row>
    <row r="4637" spans="1:5" x14ac:dyDescent="0.3">
      <c r="A4637">
        <v>38811</v>
      </c>
      <c r="B4637">
        <v>32</v>
      </c>
      <c r="E4637">
        <v>2518900</v>
      </c>
    </row>
    <row r="4638" spans="1:5" x14ac:dyDescent="0.3">
      <c r="A4638">
        <v>38810</v>
      </c>
      <c r="B4638">
        <v>31.96</v>
      </c>
      <c r="E4638">
        <v>2382100</v>
      </c>
    </row>
    <row r="4639" spans="1:5" x14ac:dyDescent="0.3">
      <c r="A4639">
        <v>38807</v>
      </c>
      <c r="B4639">
        <v>31.98</v>
      </c>
      <c r="E4639">
        <v>895800</v>
      </c>
    </row>
    <row r="4640" spans="1:5" x14ac:dyDescent="0.3">
      <c r="A4640">
        <v>38806</v>
      </c>
      <c r="B4640">
        <v>32.159999999999997</v>
      </c>
      <c r="E4640">
        <v>690200</v>
      </c>
    </row>
    <row r="4641" spans="1:5" x14ac:dyDescent="0.3">
      <c r="A4641">
        <v>38805</v>
      </c>
      <c r="B4641">
        <v>32.22</v>
      </c>
      <c r="E4641">
        <v>503300</v>
      </c>
    </row>
    <row r="4642" spans="1:5" x14ac:dyDescent="0.3">
      <c r="A4642">
        <v>38804</v>
      </c>
      <c r="B4642">
        <v>32.130000000000003</v>
      </c>
      <c r="E4642">
        <v>1013700</v>
      </c>
    </row>
    <row r="4643" spans="1:5" x14ac:dyDescent="0.3">
      <c r="A4643">
        <v>38803</v>
      </c>
      <c r="B4643">
        <v>32.43</v>
      </c>
      <c r="E4643">
        <v>778800</v>
      </c>
    </row>
    <row r="4644" spans="1:5" x14ac:dyDescent="0.3">
      <c r="A4644">
        <v>38800</v>
      </c>
      <c r="B4644">
        <v>32.68</v>
      </c>
      <c r="E4644">
        <v>465500</v>
      </c>
    </row>
    <row r="4645" spans="1:5" x14ac:dyDescent="0.3">
      <c r="A4645">
        <v>38799</v>
      </c>
      <c r="B4645">
        <v>32.729999999999997</v>
      </c>
      <c r="E4645">
        <v>1707700</v>
      </c>
    </row>
    <row r="4646" spans="1:5" x14ac:dyDescent="0.3">
      <c r="A4646">
        <v>38798</v>
      </c>
      <c r="B4646">
        <v>32.909999999999997</v>
      </c>
      <c r="E4646">
        <v>559500</v>
      </c>
    </row>
    <row r="4647" spans="1:5" x14ac:dyDescent="0.3">
      <c r="A4647">
        <v>38797</v>
      </c>
      <c r="B4647">
        <v>32.58</v>
      </c>
      <c r="E4647">
        <v>1330400</v>
      </c>
    </row>
    <row r="4648" spans="1:5" x14ac:dyDescent="0.3">
      <c r="A4648">
        <v>38796</v>
      </c>
      <c r="B4648">
        <v>32.78</v>
      </c>
      <c r="E4648">
        <v>745800</v>
      </c>
    </row>
    <row r="4649" spans="1:5" x14ac:dyDescent="0.3">
      <c r="A4649">
        <v>38793</v>
      </c>
      <c r="B4649">
        <v>32.72</v>
      </c>
      <c r="E4649">
        <v>395200</v>
      </c>
    </row>
    <row r="4650" spans="1:5" x14ac:dyDescent="0.3">
      <c r="A4650">
        <v>38792</v>
      </c>
      <c r="B4650">
        <v>32.75</v>
      </c>
      <c r="E4650">
        <v>815000</v>
      </c>
    </row>
    <row r="4651" spans="1:5" x14ac:dyDescent="0.3">
      <c r="A4651">
        <v>38791</v>
      </c>
      <c r="B4651">
        <v>32.75</v>
      </c>
      <c r="E4651">
        <v>729000</v>
      </c>
    </row>
    <row r="4652" spans="1:5" x14ac:dyDescent="0.3">
      <c r="A4652">
        <v>38790</v>
      </c>
      <c r="B4652">
        <v>32.64</v>
      </c>
      <c r="E4652">
        <v>868500</v>
      </c>
    </row>
    <row r="4653" spans="1:5" x14ac:dyDescent="0.3">
      <c r="A4653">
        <v>38789</v>
      </c>
      <c r="B4653">
        <v>32.409999999999997</v>
      </c>
      <c r="E4653">
        <v>761900</v>
      </c>
    </row>
    <row r="4654" spans="1:5" x14ac:dyDescent="0.3">
      <c r="A4654">
        <v>38786</v>
      </c>
      <c r="B4654">
        <v>32.43</v>
      </c>
      <c r="E4654">
        <v>626700</v>
      </c>
    </row>
    <row r="4655" spans="1:5" x14ac:dyDescent="0.3">
      <c r="A4655">
        <v>38785</v>
      </c>
      <c r="B4655">
        <v>32.31</v>
      </c>
      <c r="E4655">
        <v>381500</v>
      </c>
    </row>
    <row r="4656" spans="1:5" x14ac:dyDescent="0.3">
      <c r="A4656">
        <v>38784</v>
      </c>
      <c r="B4656">
        <v>32.42</v>
      </c>
      <c r="E4656">
        <v>490900</v>
      </c>
    </row>
    <row r="4657" spans="1:5" x14ac:dyDescent="0.3">
      <c r="A4657">
        <v>38783</v>
      </c>
      <c r="B4657">
        <v>32.200000000000003</v>
      </c>
      <c r="E4657">
        <v>1244300</v>
      </c>
    </row>
    <row r="4658" spans="1:5" x14ac:dyDescent="0.3">
      <c r="A4658">
        <v>38782</v>
      </c>
      <c r="B4658">
        <v>32.19</v>
      </c>
      <c r="E4658">
        <v>954100</v>
      </c>
    </row>
    <row r="4659" spans="1:5" x14ac:dyDescent="0.3">
      <c r="A4659">
        <v>38779</v>
      </c>
      <c r="B4659">
        <v>32.36</v>
      </c>
      <c r="E4659">
        <v>795500</v>
      </c>
    </row>
    <row r="4660" spans="1:5" x14ac:dyDescent="0.3">
      <c r="A4660">
        <v>38778</v>
      </c>
      <c r="B4660">
        <v>32.47</v>
      </c>
      <c r="E4660">
        <v>757400</v>
      </c>
    </row>
    <row r="4661" spans="1:5" x14ac:dyDescent="0.3">
      <c r="A4661">
        <v>38777</v>
      </c>
      <c r="B4661">
        <v>32.53</v>
      </c>
      <c r="E4661">
        <v>1319700</v>
      </c>
    </row>
    <row r="4662" spans="1:5" x14ac:dyDescent="0.3">
      <c r="A4662">
        <v>38776</v>
      </c>
      <c r="B4662">
        <v>32.5</v>
      </c>
      <c r="E4662">
        <v>912700</v>
      </c>
    </row>
    <row r="4663" spans="1:5" x14ac:dyDescent="0.3">
      <c r="A4663">
        <v>38775</v>
      </c>
      <c r="B4663">
        <v>32.93</v>
      </c>
      <c r="E4663">
        <v>1548200</v>
      </c>
    </row>
    <row r="4664" spans="1:5" x14ac:dyDescent="0.3">
      <c r="A4664">
        <v>38772</v>
      </c>
      <c r="B4664">
        <v>32.68</v>
      </c>
      <c r="E4664">
        <v>665900</v>
      </c>
    </row>
    <row r="4665" spans="1:5" x14ac:dyDescent="0.3">
      <c r="A4665">
        <v>38771</v>
      </c>
      <c r="B4665">
        <v>32.68</v>
      </c>
      <c r="E4665">
        <v>790800</v>
      </c>
    </row>
    <row r="4666" spans="1:5" x14ac:dyDescent="0.3">
      <c r="A4666">
        <v>38770</v>
      </c>
      <c r="B4666">
        <v>32.799999999999997</v>
      </c>
      <c r="E4666">
        <v>641800</v>
      </c>
    </row>
    <row r="4667" spans="1:5" x14ac:dyDescent="0.3">
      <c r="A4667">
        <v>38769</v>
      </c>
      <c r="B4667">
        <v>32.520000000000003</v>
      </c>
      <c r="E4667">
        <v>692800</v>
      </c>
    </row>
    <row r="4668" spans="1:5" x14ac:dyDescent="0.3">
      <c r="A4668">
        <v>38765</v>
      </c>
      <c r="B4668">
        <v>32.69</v>
      </c>
      <c r="E4668">
        <v>756200</v>
      </c>
    </row>
    <row r="4669" spans="1:5" x14ac:dyDescent="0.3">
      <c r="A4669">
        <v>38764</v>
      </c>
      <c r="B4669">
        <v>32.71</v>
      </c>
      <c r="E4669">
        <v>1161200</v>
      </c>
    </row>
    <row r="4670" spans="1:5" x14ac:dyDescent="0.3">
      <c r="A4670">
        <v>38763</v>
      </c>
      <c r="B4670">
        <v>32.5</v>
      </c>
      <c r="E4670">
        <v>974500</v>
      </c>
    </row>
    <row r="4671" spans="1:5" x14ac:dyDescent="0.3">
      <c r="A4671">
        <v>38762</v>
      </c>
      <c r="B4671">
        <v>32.31</v>
      </c>
      <c r="E4671">
        <v>900300</v>
      </c>
    </row>
    <row r="4672" spans="1:5" x14ac:dyDescent="0.3">
      <c r="A4672">
        <v>38761</v>
      </c>
      <c r="B4672">
        <v>32</v>
      </c>
      <c r="E4672">
        <v>644600</v>
      </c>
    </row>
    <row r="4673" spans="1:5" x14ac:dyDescent="0.3">
      <c r="A4673">
        <v>38758</v>
      </c>
      <c r="B4673">
        <v>32.04</v>
      </c>
      <c r="E4673">
        <v>812200</v>
      </c>
    </row>
    <row r="4674" spans="1:5" x14ac:dyDescent="0.3">
      <c r="A4674">
        <v>38757</v>
      </c>
      <c r="B4674">
        <v>32.11</v>
      </c>
      <c r="E4674">
        <v>1491900</v>
      </c>
    </row>
    <row r="4675" spans="1:5" x14ac:dyDescent="0.3">
      <c r="A4675">
        <v>38756</v>
      </c>
      <c r="B4675">
        <v>32.08</v>
      </c>
      <c r="E4675">
        <v>1537800</v>
      </c>
    </row>
    <row r="4676" spans="1:5" x14ac:dyDescent="0.3">
      <c r="A4676">
        <v>38755</v>
      </c>
      <c r="B4676">
        <v>31.67</v>
      </c>
      <c r="E4676">
        <v>1328600</v>
      </c>
    </row>
    <row r="4677" spans="1:5" x14ac:dyDescent="0.3">
      <c r="A4677">
        <v>38754</v>
      </c>
      <c r="B4677">
        <v>31.72</v>
      </c>
      <c r="E4677">
        <v>924800</v>
      </c>
    </row>
    <row r="4678" spans="1:5" x14ac:dyDescent="0.3">
      <c r="A4678">
        <v>38751</v>
      </c>
      <c r="B4678">
        <v>32.01</v>
      </c>
      <c r="E4678">
        <v>823400</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5097FF-4138-4437-9486-6F47F15FE461}">
  <dimension ref="A1:G4847"/>
  <sheetViews>
    <sheetView workbookViewId="0">
      <selection sqref="A1:XFD1048576"/>
    </sheetView>
  </sheetViews>
  <sheetFormatPr defaultRowHeight="14.4" x14ac:dyDescent="0.3"/>
  <sheetData>
    <row r="1" spans="1:7" x14ac:dyDescent="0.3">
      <c r="A1" t="s">
        <v>0</v>
      </c>
      <c r="B1" t="s">
        <v>21</v>
      </c>
    </row>
    <row r="2" spans="1:7" x14ac:dyDescent="0.3">
      <c r="A2" t="s">
        <v>2</v>
      </c>
      <c r="B2">
        <v>38751</v>
      </c>
    </row>
    <row r="3" spans="1:7" x14ac:dyDescent="0.3">
      <c r="A3" t="s">
        <v>3</v>
      </c>
      <c r="B3">
        <v>45530</v>
      </c>
    </row>
    <row r="4" spans="1:7" x14ac:dyDescent="0.3">
      <c r="A4" t="s">
        <v>4</v>
      </c>
      <c r="B4" t="s">
        <v>5</v>
      </c>
    </row>
    <row r="6" spans="1:7" x14ac:dyDescent="0.3">
      <c r="A6" t="s">
        <v>8</v>
      </c>
      <c r="B6" t="s">
        <v>9</v>
      </c>
      <c r="C6" t="s">
        <v>10</v>
      </c>
      <c r="D6" t="s">
        <v>11</v>
      </c>
      <c r="E6" t="s">
        <v>15</v>
      </c>
      <c r="F6" t="s">
        <v>10</v>
      </c>
      <c r="G6" t="s">
        <v>11</v>
      </c>
    </row>
    <row r="7" spans="1:7" x14ac:dyDescent="0.3">
      <c r="A7">
        <v>45530</v>
      </c>
      <c r="B7">
        <v>3.9358</v>
      </c>
      <c r="C7">
        <v>2.0500000000000185E-2</v>
      </c>
      <c r="D7">
        <v>0.52358695374556707</v>
      </c>
      <c r="E7">
        <v>3.9379</v>
      </c>
      <c r="F7">
        <v>2.0499999999999741E-2</v>
      </c>
      <c r="G7">
        <v>0.52330627456986112</v>
      </c>
    </row>
    <row r="8" spans="1:7" x14ac:dyDescent="0.3">
      <c r="A8">
        <v>45527</v>
      </c>
      <c r="B8">
        <v>3.9152999999999998</v>
      </c>
      <c r="C8">
        <v>-8.8200000000000056E-2</v>
      </c>
      <c r="D8">
        <v>-2.2030723117272402</v>
      </c>
      <c r="E8">
        <v>3.9174000000000002</v>
      </c>
      <c r="F8">
        <v>-9.0299999999999603E-2</v>
      </c>
      <c r="G8">
        <v>-2.2531626618758791</v>
      </c>
    </row>
    <row r="9" spans="1:7" x14ac:dyDescent="0.3">
      <c r="A9">
        <v>45526</v>
      </c>
      <c r="B9">
        <v>4.0034999999999998</v>
      </c>
      <c r="C9">
        <v>7.2999999999999954E-2</v>
      </c>
      <c r="D9">
        <v>1.8572700674214466</v>
      </c>
      <c r="E9">
        <v>4.0076999999999998</v>
      </c>
      <c r="F9">
        <v>7.5099999999999945E-2</v>
      </c>
      <c r="G9">
        <v>1.9096780755734106</v>
      </c>
    </row>
    <row r="10" spans="1:7" x14ac:dyDescent="0.3">
      <c r="A10">
        <v>45525</v>
      </c>
      <c r="B10">
        <v>3.9304999999999999</v>
      </c>
      <c r="C10">
        <v>-5.3100000000000147E-2</v>
      </c>
      <c r="D10">
        <v>-1.3329651571442953</v>
      </c>
      <c r="E10">
        <v>3.9325999999999999</v>
      </c>
      <c r="F10">
        <v>-5.5200000000000138E-2</v>
      </c>
      <c r="G10">
        <v>-1.3842218767240118</v>
      </c>
    </row>
    <row r="11" spans="1:7" x14ac:dyDescent="0.3">
      <c r="A11">
        <v>45524</v>
      </c>
      <c r="B11">
        <v>3.9836</v>
      </c>
      <c r="C11">
        <v>-8.2399999999999807E-2</v>
      </c>
      <c r="D11">
        <v>-2.0265617314313773</v>
      </c>
      <c r="E11">
        <v>3.9878</v>
      </c>
      <c r="F11">
        <v>-8.2399999999999807E-2</v>
      </c>
      <c r="G11">
        <v>-2.0244705419881042</v>
      </c>
    </row>
    <row r="12" spans="1:7" x14ac:dyDescent="0.3">
      <c r="A12">
        <v>45523</v>
      </c>
      <c r="B12">
        <v>4.0659999999999998</v>
      </c>
      <c r="C12">
        <v>1.6300000000000203E-2</v>
      </c>
      <c r="D12">
        <v>0.4024989505395512</v>
      </c>
      <c r="E12">
        <v>4.0701999999999998</v>
      </c>
      <c r="F12">
        <v>1.6300000000000203E-2</v>
      </c>
      <c r="G12">
        <v>0.40208194578061141</v>
      </c>
    </row>
    <row r="13" spans="1:7" x14ac:dyDescent="0.3">
      <c r="A13">
        <v>45520</v>
      </c>
      <c r="B13">
        <v>4.0496999999999996</v>
      </c>
      <c r="C13">
        <v>-4.3200000000000571E-2</v>
      </c>
      <c r="D13">
        <v>-1.0554863299860873</v>
      </c>
      <c r="E13">
        <v>4.0538999999999996</v>
      </c>
      <c r="F13">
        <v>-4.3200000000000571E-2</v>
      </c>
      <c r="G13">
        <v>-1.0544043347733902</v>
      </c>
    </row>
    <row r="14" spans="1:7" x14ac:dyDescent="0.3">
      <c r="A14">
        <v>45519</v>
      </c>
      <c r="B14">
        <v>4.0929000000000002</v>
      </c>
      <c r="C14">
        <v>0.13710000000000022</v>
      </c>
      <c r="D14">
        <v>3.4657970574852173</v>
      </c>
      <c r="E14">
        <v>4.0971000000000002</v>
      </c>
      <c r="F14">
        <v>0.13300000000000001</v>
      </c>
      <c r="G14">
        <v>3.3551121313791277</v>
      </c>
    </row>
    <row r="15" spans="1:7" x14ac:dyDescent="0.3">
      <c r="A15">
        <v>45518</v>
      </c>
      <c r="B15">
        <v>3.9558</v>
      </c>
      <c r="C15">
        <v>2.6400000000000201E-2</v>
      </c>
      <c r="D15">
        <v>0.67185829897694815</v>
      </c>
      <c r="E15">
        <v>3.9641000000000002</v>
      </c>
      <c r="F15">
        <v>3.0499999999999972E-2</v>
      </c>
      <c r="G15">
        <v>0.77537116127720074</v>
      </c>
    </row>
    <row r="16" spans="1:7" x14ac:dyDescent="0.3">
      <c r="A16">
        <v>45517</v>
      </c>
      <c r="B16">
        <v>3.9293999999999998</v>
      </c>
      <c r="C16">
        <v>-8.7899999999999867E-2</v>
      </c>
      <c r="D16">
        <v>-2.1880367410947619</v>
      </c>
      <c r="E16">
        <v>3.9336000000000002</v>
      </c>
      <c r="F16">
        <v>-8.5700000000000109E-2</v>
      </c>
      <c r="G16">
        <v>-2.1322120767297812</v>
      </c>
    </row>
    <row r="17" spans="1:7" x14ac:dyDescent="0.3">
      <c r="A17">
        <v>45516</v>
      </c>
      <c r="B17">
        <v>4.0172999999999996</v>
      </c>
      <c r="C17">
        <v>-3.5800000000000054E-2</v>
      </c>
      <c r="D17">
        <v>-0.88327453060620409</v>
      </c>
      <c r="E17">
        <v>4.0193000000000003</v>
      </c>
      <c r="F17">
        <v>-3.7899999999999601E-2</v>
      </c>
      <c r="G17">
        <v>-0.93414177265107956</v>
      </c>
    </row>
    <row r="18" spans="1:7" x14ac:dyDescent="0.3">
      <c r="A18">
        <v>45513</v>
      </c>
      <c r="B18">
        <v>4.0530999999999997</v>
      </c>
      <c r="C18">
        <v>1.5099999999999447E-2</v>
      </c>
      <c r="D18">
        <v>0.37394749876174954</v>
      </c>
      <c r="E18">
        <v>4.0571999999999999</v>
      </c>
      <c r="F18">
        <v>1.7199999999999882E-2</v>
      </c>
      <c r="G18">
        <v>0.42574257425742285</v>
      </c>
    </row>
    <row r="19" spans="1:7" x14ac:dyDescent="0.3">
      <c r="A19">
        <v>45512</v>
      </c>
      <c r="B19">
        <v>4.0380000000000003</v>
      </c>
      <c r="C19">
        <v>7.5900000000000301E-2</v>
      </c>
      <c r="D19">
        <v>1.9156507912470735</v>
      </c>
      <c r="E19">
        <v>4.04</v>
      </c>
      <c r="F19">
        <v>7.580000000000009E-2</v>
      </c>
      <c r="G19">
        <v>1.9121134150648325</v>
      </c>
    </row>
    <row r="20" spans="1:7" x14ac:dyDescent="0.3">
      <c r="A20">
        <v>45511</v>
      </c>
      <c r="B20">
        <v>3.9621</v>
      </c>
      <c r="C20">
        <v>-1.2999999999999901E-2</v>
      </c>
      <c r="D20">
        <v>-0.32703579784156123</v>
      </c>
      <c r="E20">
        <v>3.9641999999999999</v>
      </c>
      <c r="F20">
        <v>-1.5000000000000124E-2</v>
      </c>
      <c r="G20">
        <v>-0.37696019300362194</v>
      </c>
    </row>
    <row r="21" spans="1:7" x14ac:dyDescent="0.3">
      <c r="A21">
        <v>45510</v>
      </c>
      <c r="B21">
        <v>3.9750999999999999</v>
      </c>
      <c r="C21">
        <v>5.4999999999999716E-2</v>
      </c>
      <c r="D21">
        <v>1.4030254330246605</v>
      </c>
      <c r="E21">
        <v>3.9792000000000001</v>
      </c>
      <c r="F21">
        <v>5.500000000000016E-2</v>
      </c>
      <c r="G21">
        <v>1.4015595535395791</v>
      </c>
    </row>
    <row r="22" spans="1:7" x14ac:dyDescent="0.3">
      <c r="A22">
        <v>45509</v>
      </c>
      <c r="B22">
        <v>3.9201000000000001</v>
      </c>
      <c r="C22">
        <v>4.0300000000000225E-2</v>
      </c>
      <c r="D22">
        <v>1.0387133357389615</v>
      </c>
      <c r="E22">
        <v>3.9241999999999999</v>
      </c>
      <c r="F22">
        <v>4.029999999999978E-2</v>
      </c>
      <c r="G22">
        <v>1.0376168284456289</v>
      </c>
    </row>
    <row r="23" spans="1:7" x14ac:dyDescent="0.3">
      <c r="A23">
        <v>45506</v>
      </c>
      <c r="B23">
        <v>3.8797999999999999</v>
      </c>
      <c r="C23">
        <v>-0.26840000000000019</v>
      </c>
      <c r="D23">
        <v>-6.4702762644038421</v>
      </c>
      <c r="E23">
        <v>3.8839000000000001</v>
      </c>
      <c r="F23">
        <v>-0.26840000000000019</v>
      </c>
      <c r="G23">
        <v>-6.4638874840449905</v>
      </c>
    </row>
    <row r="24" spans="1:7" x14ac:dyDescent="0.3">
      <c r="A24">
        <v>45505</v>
      </c>
      <c r="B24">
        <v>4.1482000000000001</v>
      </c>
      <c r="C24">
        <v>-0.10930000000000017</v>
      </c>
      <c r="D24">
        <v>-2.5672342924251361</v>
      </c>
      <c r="E24">
        <v>4.1523000000000003</v>
      </c>
      <c r="F24">
        <v>-0.10719999999999974</v>
      </c>
      <c r="G24">
        <v>-2.5167273154126009</v>
      </c>
    </row>
    <row r="25" spans="1:7" x14ac:dyDescent="0.3">
      <c r="A25">
        <v>45504</v>
      </c>
      <c r="B25">
        <v>4.2575000000000003</v>
      </c>
      <c r="C25">
        <v>-0.10099999999999998</v>
      </c>
      <c r="D25">
        <v>-2.3173110014913383</v>
      </c>
      <c r="E25">
        <v>4.2595000000000001</v>
      </c>
      <c r="F25">
        <v>-0.10109999999999975</v>
      </c>
      <c r="G25">
        <v>-2.3184882814291554</v>
      </c>
    </row>
    <row r="26" spans="1:7" x14ac:dyDescent="0.3">
      <c r="A26">
        <v>45503</v>
      </c>
      <c r="B26">
        <v>4.3585000000000003</v>
      </c>
      <c r="C26">
        <v>-4.1199999999999903E-2</v>
      </c>
      <c r="D26">
        <v>-0.93642748369206763</v>
      </c>
      <c r="E26">
        <v>4.3605999999999998</v>
      </c>
      <c r="F26">
        <v>-4.1199999999999903E-2</v>
      </c>
      <c r="G26">
        <v>-0.93598073515379854</v>
      </c>
    </row>
    <row r="27" spans="1:7" x14ac:dyDescent="0.3">
      <c r="A27">
        <v>45502</v>
      </c>
      <c r="B27">
        <v>4.3997000000000002</v>
      </c>
      <c r="C27">
        <v>1.6499999999999737E-2</v>
      </c>
      <c r="D27">
        <v>0.37643730607774539</v>
      </c>
      <c r="E27">
        <v>4.4017999999999997</v>
      </c>
      <c r="F27">
        <v>1.6499999999999737E-2</v>
      </c>
      <c r="G27">
        <v>0.37625704056734399</v>
      </c>
    </row>
    <row r="28" spans="1:7" x14ac:dyDescent="0.3">
      <c r="A28">
        <v>45499</v>
      </c>
      <c r="B28">
        <v>4.3832000000000004</v>
      </c>
      <c r="C28">
        <v>-4.7499999999999432E-2</v>
      </c>
      <c r="D28">
        <v>-1.0720653621323817</v>
      </c>
      <c r="E28">
        <v>4.3853</v>
      </c>
      <c r="F28">
        <v>-4.9500000000000099E-2</v>
      </c>
      <c r="G28">
        <v>-1.116172093442773</v>
      </c>
    </row>
    <row r="29" spans="1:7" x14ac:dyDescent="0.3">
      <c r="A29">
        <v>45498</v>
      </c>
      <c r="B29">
        <v>4.4306999999999999</v>
      </c>
      <c r="C29">
        <v>0</v>
      </c>
      <c r="D29">
        <v>0</v>
      </c>
      <c r="E29">
        <v>4.4348000000000001</v>
      </c>
      <c r="F29">
        <v>0</v>
      </c>
      <c r="G29">
        <v>0</v>
      </c>
    </row>
    <row r="30" spans="1:7" x14ac:dyDescent="0.3">
      <c r="A30">
        <v>45497</v>
      </c>
      <c r="B30">
        <v>4.4306999999999999</v>
      </c>
      <c r="C30">
        <v>-6.0599999999999987E-2</v>
      </c>
      <c r="D30">
        <v>-1.3492752655133256</v>
      </c>
      <c r="E30">
        <v>4.4348000000000001</v>
      </c>
      <c r="F30">
        <v>-5.8600000000000207E-2</v>
      </c>
      <c r="G30">
        <v>-1.3041349534873414</v>
      </c>
    </row>
    <row r="31" spans="1:7" x14ac:dyDescent="0.3">
      <c r="A31">
        <v>45496</v>
      </c>
      <c r="B31">
        <v>4.4912999999999998</v>
      </c>
      <c r="C31">
        <v>-2.57000000000005E-2</v>
      </c>
      <c r="D31">
        <v>-0.56896170024353554</v>
      </c>
      <c r="E31">
        <v>4.4934000000000003</v>
      </c>
      <c r="F31">
        <v>-2.5799999999999379E-2</v>
      </c>
      <c r="G31">
        <v>-0.5708975039829921</v>
      </c>
    </row>
    <row r="32" spans="1:7" x14ac:dyDescent="0.3">
      <c r="A32">
        <v>45495</v>
      </c>
      <c r="B32">
        <v>4.5170000000000003</v>
      </c>
      <c r="C32">
        <v>6.0999999999999943E-3</v>
      </c>
      <c r="D32">
        <v>0.13522800328094159</v>
      </c>
      <c r="E32">
        <v>4.5191999999999997</v>
      </c>
      <c r="F32">
        <v>4.0999999999993264E-3</v>
      </c>
      <c r="G32">
        <v>9.080640517373538E-2</v>
      </c>
    </row>
    <row r="33" spans="1:7" x14ac:dyDescent="0.3">
      <c r="A33">
        <v>45492</v>
      </c>
      <c r="B33">
        <v>4.5109000000000004</v>
      </c>
      <c r="C33">
        <v>3.9500000000000313E-2</v>
      </c>
      <c r="D33">
        <v>0.88339222614841684</v>
      </c>
      <c r="E33">
        <v>4.5151000000000003</v>
      </c>
      <c r="F33">
        <v>3.9500000000000313E-2</v>
      </c>
      <c r="G33">
        <v>0.88256323174547124</v>
      </c>
    </row>
    <row r="34" spans="1:7" x14ac:dyDescent="0.3">
      <c r="A34">
        <v>45491</v>
      </c>
      <c r="B34">
        <v>4.4714</v>
      </c>
      <c r="C34">
        <v>3.3500000000000085E-2</v>
      </c>
      <c r="D34">
        <v>0.75486153360824004</v>
      </c>
      <c r="E34">
        <v>4.4756</v>
      </c>
      <c r="F34">
        <v>3.5599999999999632E-2</v>
      </c>
      <c r="G34">
        <v>0.80180180180179339</v>
      </c>
    </row>
    <row r="35" spans="1:7" x14ac:dyDescent="0.3">
      <c r="A35">
        <v>45490</v>
      </c>
      <c r="B35">
        <v>4.4379</v>
      </c>
      <c r="C35">
        <v>2.0699999999999719E-2</v>
      </c>
      <c r="D35">
        <v>0.46862265688670918</v>
      </c>
      <c r="E35">
        <v>4.4400000000000004</v>
      </c>
      <c r="F35">
        <v>2.0700000000000607E-2</v>
      </c>
      <c r="G35">
        <v>0.46839997284639212</v>
      </c>
    </row>
    <row r="36" spans="1:7" x14ac:dyDescent="0.3">
      <c r="A36">
        <v>45489</v>
      </c>
      <c r="B36">
        <v>4.4172000000000002</v>
      </c>
      <c r="C36">
        <v>-4.0299999999999336E-2</v>
      </c>
      <c r="D36">
        <v>-0.90409422321927857</v>
      </c>
      <c r="E36">
        <v>4.4192999999999998</v>
      </c>
      <c r="F36">
        <v>-4.0300000000000225E-2</v>
      </c>
      <c r="G36">
        <v>-0.9036684904475788</v>
      </c>
    </row>
    <row r="37" spans="1:7" x14ac:dyDescent="0.3">
      <c r="A37">
        <v>45488</v>
      </c>
      <c r="B37">
        <v>4.4574999999999996</v>
      </c>
      <c r="C37">
        <v>6.0999999999999943E-3</v>
      </c>
      <c r="D37">
        <v>0.13703553938086882</v>
      </c>
      <c r="E37">
        <v>4.4596</v>
      </c>
      <c r="F37">
        <v>6.0999999999999943E-3</v>
      </c>
      <c r="G37">
        <v>0.13697092174694048</v>
      </c>
    </row>
    <row r="38" spans="1:7" x14ac:dyDescent="0.3">
      <c r="A38">
        <v>45485</v>
      </c>
      <c r="B38">
        <v>4.4513999999999996</v>
      </c>
      <c r="C38">
        <v>-6.1600000000000321E-2</v>
      </c>
      <c r="D38">
        <v>-1.3649457123864464</v>
      </c>
      <c r="E38">
        <v>4.4535</v>
      </c>
      <c r="F38">
        <v>-6.3699999999999868E-2</v>
      </c>
      <c r="G38">
        <v>-1.4101655893031053</v>
      </c>
    </row>
    <row r="39" spans="1:7" x14ac:dyDescent="0.3">
      <c r="A39">
        <v>45484</v>
      </c>
      <c r="B39">
        <v>4.5129999999999999</v>
      </c>
      <c r="C39">
        <v>-0.10700000000000021</v>
      </c>
      <c r="D39">
        <v>-2.3160173160173203</v>
      </c>
      <c r="E39">
        <v>4.5171999999999999</v>
      </c>
      <c r="F39">
        <v>-0.10489999999999977</v>
      </c>
      <c r="G39">
        <v>-2.2695311654875443</v>
      </c>
    </row>
    <row r="40" spans="1:7" x14ac:dyDescent="0.3">
      <c r="A40">
        <v>45483</v>
      </c>
      <c r="B40">
        <v>4.62</v>
      </c>
      <c r="C40">
        <v>-6.4000000000001833E-3</v>
      </c>
      <c r="D40">
        <v>-0.13833650354487687</v>
      </c>
      <c r="E40">
        <v>4.6220999999999997</v>
      </c>
      <c r="F40">
        <v>-6.4000000000001833E-3</v>
      </c>
      <c r="G40">
        <v>-0.13827373879226929</v>
      </c>
    </row>
    <row r="41" spans="1:7" x14ac:dyDescent="0.3">
      <c r="A41">
        <v>45482</v>
      </c>
      <c r="B41">
        <v>4.6264000000000003</v>
      </c>
      <c r="C41">
        <v>-2.0999999999995467E-3</v>
      </c>
      <c r="D41">
        <v>-4.5371070541202263E-2</v>
      </c>
      <c r="E41">
        <v>4.6284999999999998</v>
      </c>
      <c r="F41">
        <v>-2.1000000000004349E-3</v>
      </c>
      <c r="G41">
        <v>-4.535049453635457E-2</v>
      </c>
    </row>
    <row r="42" spans="1:7" x14ac:dyDescent="0.3">
      <c r="A42">
        <v>45481</v>
      </c>
      <c r="B42">
        <v>4.6284999999999998</v>
      </c>
      <c r="C42">
        <v>2.4999999999999467E-2</v>
      </c>
      <c r="D42">
        <v>0.54306505919407988</v>
      </c>
      <c r="E42">
        <v>4.6306000000000003</v>
      </c>
      <c r="F42">
        <v>2.289999999999992E-2</v>
      </c>
      <c r="G42">
        <v>0.49699416194630552</v>
      </c>
    </row>
    <row r="43" spans="1:7" x14ac:dyDescent="0.3">
      <c r="A43">
        <v>45478</v>
      </c>
      <c r="B43">
        <v>4.6035000000000004</v>
      </c>
      <c r="C43">
        <v>-0.10239999999999938</v>
      </c>
      <c r="D43">
        <v>-2.1759918400305867</v>
      </c>
      <c r="E43">
        <v>4.6077000000000004</v>
      </c>
      <c r="F43">
        <v>-0.10440000000000005</v>
      </c>
      <c r="G43">
        <v>-2.2155726746036808</v>
      </c>
    </row>
    <row r="44" spans="1:7" x14ac:dyDescent="0.3">
      <c r="A44">
        <v>45477</v>
      </c>
      <c r="B44">
        <v>4.7058999999999997</v>
      </c>
      <c r="C44">
        <v>0</v>
      </c>
      <c r="D44">
        <v>0</v>
      </c>
      <c r="E44">
        <v>4.7121000000000004</v>
      </c>
      <c r="F44">
        <v>0</v>
      </c>
      <c r="G44">
        <v>0</v>
      </c>
    </row>
    <row r="45" spans="1:7" x14ac:dyDescent="0.3">
      <c r="A45">
        <v>45476</v>
      </c>
      <c r="B45">
        <v>4.7058999999999997</v>
      </c>
      <c r="C45">
        <v>-3.5300000000000331E-2</v>
      </c>
      <c r="D45">
        <v>-0.74453724795411147</v>
      </c>
      <c r="E45">
        <v>4.7121000000000004</v>
      </c>
      <c r="F45">
        <v>-3.3199999999999896E-2</v>
      </c>
      <c r="G45">
        <v>-0.69963964343666141</v>
      </c>
    </row>
    <row r="46" spans="1:7" x14ac:dyDescent="0.3">
      <c r="A46">
        <v>45475</v>
      </c>
      <c r="B46">
        <v>4.7412000000000001</v>
      </c>
      <c r="C46">
        <v>-1.440000000000019E-2</v>
      </c>
      <c r="D46">
        <v>-0.30280090840272922</v>
      </c>
      <c r="E46">
        <v>4.7453000000000003</v>
      </c>
      <c r="F46">
        <v>-1.4499999999999957E-2</v>
      </c>
      <c r="G46">
        <v>-0.30463464851464256</v>
      </c>
    </row>
    <row r="47" spans="1:7" x14ac:dyDescent="0.3">
      <c r="A47">
        <v>45474</v>
      </c>
      <c r="B47">
        <v>4.7556000000000003</v>
      </c>
      <c r="C47">
        <v>2.1000000000004349E-3</v>
      </c>
      <c r="D47">
        <v>4.417797412433859E-2</v>
      </c>
      <c r="E47">
        <v>4.7598000000000003</v>
      </c>
      <c r="F47">
        <v>4.3000000000006366E-3</v>
      </c>
      <c r="G47">
        <v>9.0421617074979227E-2</v>
      </c>
    </row>
    <row r="48" spans="1:7" x14ac:dyDescent="0.3">
      <c r="A48">
        <v>45471</v>
      </c>
      <c r="B48">
        <v>4.7534999999999998</v>
      </c>
      <c r="C48">
        <v>4.1500000000000092E-2</v>
      </c>
      <c r="D48">
        <v>0.88073005093378809</v>
      </c>
      <c r="E48">
        <v>4.7554999999999996</v>
      </c>
      <c r="F48">
        <v>4.1499999999999204E-2</v>
      </c>
      <c r="G48">
        <v>0.8803563852354519</v>
      </c>
    </row>
    <row r="49" spans="1:7" x14ac:dyDescent="0.3">
      <c r="A49">
        <v>45470</v>
      </c>
      <c r="B49">
        <v>4.7119999999999997</v>
      </c>
      <c r="C49">
        <v>-3.5200000000000564E-2</v>
      </c>
      <c r="D49">
        <v>-0.74148972025616278</v>
      </c>
      <c r="E49">
        <v>4.7140000000000004</v>
      </c>
      <c r="F49">
        <v>-3.5299999999999443E-2</v>
      </c>
      <c r="G49">
        <v>-0.74326742888424491</v>
      </c>
    </row>
    <row r="50" spans="1:7" x14ac:dyDescent="0.3">
      <c r="A50">
        <v>45469</v>
      </c>
      <c r="B50">
        <v>4.7472000000000003</v>
      </c>
      <c r="C50">
        <v>4.8000000000003595E-3</v>
      </c>
      <c r="D50">
        <v>0.10121457489879301</v>
      </c>
      <c r="E50">
        <v>4.7492999999999999</v>
      </c>
      <c r="F50">
        <v>4.7999999999994714E-3</v>
      </c>
      <c r="G50">
        <v>0.10116977552954939</v>
      </c>
    </row>
    <row r="51" spans="1:7" x14ac:dyDescent="0.3">
      <c r="A51">
        <v>45468</v>
      </c>
      <c r="B51">
        <v>4.7423999999999999</v>
      </c>
      <c r="C51">
        <v>1.9000000000000128E-2</v>
      </c>
      <c r="D51">
        <v>0.40225261464199791</v>
      </c>
      <c r="E51">
        <v>4.7445000000000004</v>
      </c>
      <c r="F51">
        <v>1.6800000000000814E-2</v>
      </c>
      <c r="G51">
        <v>0.35535249698586663</v>
      </c>
    </row>
    <row r="52" spans="1:7" x14ac:dyDescent="0.3">
      <c r="A52">
        <v>45467</v>
      </c>
      <c r="B52">
        <v>4.7233999999999998</v>
      </c>
      <c r="C52">
        <v>-8.799999999999919E-3</v>
      </c>
      <c r="D52">
        <v>-0.18596001859600017</v>
      </c>
      <c r="E52">
        <v>4.7276999999999996</v>
      </c>
      <c r="F52">
        <v>-8.8000000000008072E-3</v>
      </c>
      <c r="G52">
        <v>-0.18579119603084149</v>
      </c>
    </row>
    <row r="53" spans="1:7" x14ac:dyDescent="0.3">
      <c r="A53">
        <v>45464</v>
      </c>
      <c r="B53">
        <v>4.7321999999999997</v>
      </c>
      <c r="C53">
        <v>-4.9999999999998934E-3</v>
      </c>
      <c r="D53">
        <v>-0.10554758084944468</v>
      </c>
      <c r="E53">
        <v>4.7365000000000004</v>
      </c>
      <c r="F53">
        <v>-4.9999999999998934E-3</v>
      </c>
      <c r="G53">
        <v>-0.10545186122534837</v>
      </c>
    </row>
    <row r="54" spans="1:7" x14ac:dyDescent="0.3">
      <c r="A54">
        <v>45463</v>
      </c>
      <c r="B54">
        <v>4.7371999999999996</v>
      </c>
      <c r="C54">
        <v>2.5199999999999889E-2</v>
      </c>
      <c r="D54">
        <v>0.53480475382003168</v>
      </c>
      <c r="E54">
        <v>4.7415000000000003</v>
      </c>
      <c r="F54">
        <v>2.3100000000000342E-2</v>
      </c>
      <c r="G54">
        <v>0.48957273652086181</v>
      </c>
    </row>
    <row r="55" spans="1:7" x14ac:dyDescent="0.3">
      <c r="A55">
        <v>45462</v>
      </c>
      <c r="B55">
        <v>4.7119999999999997</v>
      </c>
      <c r="C55">
        <v>0</v>
      </c>
      <c r="D55">
        <v>0</v>
      </c>
      <c r="E55">
        <v>4.7183999999999999</v>
      </c>
      <c r="F55">
        <v>0</v>
      </c>
      <c r="G55">
        <v>0</v>
      </c>
    </row>
    <row r="56" spans="1:7" x14ac:dyDescent="0.3">
      <c r="A56">
        <v>45461</v>
      </c>
      <c r="B56">
        <v>4.7119999999999997</v>
      </c>
      <c r="C56">
        <v>-5.3500000000000547E-2</v>
      </c>
      <c r="D56">
        <v>-1.1226523974399443</v>
      </c>
      <c r="E56">
        <v>4.7183999999999999</v>
      </c>
      <c r="F56">
        <v>-4.919999999999991E-2</v>
      </c>
      <c r="G56">
        <v>-1.0319657689403454</v>
      </c>
    </row>
    <row r="57" spans="1:7" x14ac:dyDescent="0.3">
      <c r="A57">
        <v>45460</v>
      </c>
      <c r="B57">
        <v>4.7655000000000003</v>
      </c>
      <c r="C57">
        <v>6.1100000000000598E-2</v>
      </c>
      <c r="D57">
        <v>1.2987841169968668</v>
      </c>
      <c r="E57">
        <v>4.7675999999999998</v>
      </c>
      <c r="F57">
        <v>6.109999999999971E-2</v>
      </c>
      <c r="G57">
        <v>1.2982046106448466</v>
      </c>
    </row>
    <row r="58" spans="1:7" x14ac:dyDescent="0.3">
      <c r="A58">
        <v>45457</v>
      </c>
      <c r="B58">
        <v>4.7043999999999997</v>
      </c>
      <c r="C58">
        <v>7.499999999999396E-3</v>
      </c>
      <c r="D58">
        <v>0.15967978879685316</v>
      </c>
      <c r="E58">
        <v>4.7065000000000001</v>
      </c>
      <c r="F58">
        <v>7.5000000000002842E-3</v>
      </c>
      <c r="G58">
        <v>0.1596084273249688</v>
      </c>
    </row>
    <row r="59" spans="1:7" x14ac:dyDescent="0.3">
      <c r="A59">
        <v>45456</v>
      </c>
      <c r="B59">
        <v>4.6969000000000003</v>
      </c>
      <c r="C59">
        <v>-5.4899999999999949E-2</v>
      </c>
      <c r="D59">
        <v>-1.1553516562144861</v>
      </c>
      <c r="E59">
        <v>4.6989999999999998</v>
      </c>
      <c r="F59">
        <v>-5.4899999999999949E-2</v>
      </c>
      <c r="G59">
        <v>-1.1548412882054724</v>
      </c>
    </row>
    <row r="60" spans="1:7" x14ac:dyDescent="0.3">
      <c r="A60">
        <v>45455</v>
      </c>
      <c r="B60">
        <v>4.7518000000000002</v>
      </c>
      <c r="C60">
        <v>-8.2199999999999385E-2</v>
      </c>
      <c r="D60">
        <v>-1.7004551096400371</v>
      </c>
      <c r="E60">
        <v>4.7538999999999998</v>
      </c>
      <c r="F60">
        <v>-8.429999999999982E-2</v>
      </c>
      <c r="G60">
        <v>-1.7423835310652687</v>
      </c>
    </row>
    <row r="61" spans="1:7" x14ac:dyDescent="0.3">
      <c r="A61">
        <v>45454</v>
      </c>
      <c r="B61">
        <v>4.8339999999999996</v>
      </c>
      <c r="C61">
        <v>-4.6400000000000219E-2</v>
      </c>
      <c r="D61">
        <v>-0.9507417424801291</v>
      </c>
      <c r="E61">
        <v>4.8381999999999996</v>
      </c>
      <c r="F61">
        <v>-4.4300000000000672E-2</v>
      </c>
      <c r="G61">
        <v>-0.90732206861240494</v>
      </c>
    </row>
    <row r="62" spans="1:7" x14ac:dyDescent="0.3">
      <c r="A62">
        <v>45453</v>
      </c>
      <c r="B62">
        <v>4.8803999999999998</v>
      </c>
      <c r="C62">
        <v>-6.4000000000001833E-3</v>
      </c>
      <c r="D62">
        <v>-0.13096504870263123</v>
      </c>
      <c r="E62">
        <v>4.8825000000000003</v>
      </c>
      <c r="F62">
        <v>-6.3999999999992951E-3</v>
      </c>
      <c r="G62">
        <v>-0.13090879338909153</v>
      </c>
    </row>
    <row r="63" spans="1:7" x14ac:dyDescent="0.3">
      <c r="A63">
        <v>45450</v>
      </c>
      <c r="B63">
        <v>4.8868</v>
      </c>
      <c r="C63">
        <v>0.16279999999999983</v>
      </c>
      <c r="D63">
        <v>3.4462320067739167</v>
      </c>
      <c r="E63">
        <v>4.8888999999999996</v>
      </c>
      <c r="F63">
        <v>0.1606999999999994</v>
      </c>
      <c r="G63">
        <v>3.3987563977834987</v>
      </c>
    </row>
    <row r="64" spans="1:7" x14ac:dyDescent="0.3">
      <c r="A64">
        <v>45449</v>
      </c>
      <c r="B64">
        <v>4.7240000000000002</v>
      </c>
      <c r="C64">
        <v>1.8000000000002458E-3</v>
      </c>
      <c r="D64">
        <v>3.8117826436835499E-2</v>
      </c>
      <c r="E64">
        <v>4.7282000000000002</v>
      </c>
      <c r="F64">
        <v>3.8999999999997925E-3</v>
      </c>
      <c r="G64">
        <v>8.2551912452634088E-2</v>
      </c>
    </row>
    <row r="65" spans="1:7" x14ac:dyDescent="0.3">
      <c r="A65">
        <v>45448</v>
      </c>
      <c r="B65">
        <v>4.7222</v>
      </c>
      <c r="C65">
        <v>-4.8200000000000465E-2</v>
      </c>
      <c r="D65">
        <v>-1.0103974509475193</v>
      </c>
      <c r="E65">
        <v>4.7243000000000004</v>
      </c>
      <c r="F65">
        <v>-4.809999999999981E-2</v>
      </c>
      <c r="G65">
        <v>-1.0078786354873819</v>
      </c>
    </row>
    <row r="66" spans="1:7" x14ac:dyDescent="0.3">
      <c r="A66">
        <v>45447</v>
      </c>
      <c r="B66">
        <v>4.7704000000000004</v>
      </c>
      <c r="C66">
        <v>-3.7599999999999412E-2</v>
      </c>
      <c r="D66">
        <v>-0.78202995008318243</v>
      </c>
      <c r="E66">
        <v>4.7724000000000002</v>
      </c>
      <c r="F66">
        <v>-3.7700000000000067E-2</v>
      </c>
      <c r="G66">
        <v>-0.78376748924138928</v>
      </c>
    </row>
    <row r="67" spans="1:7" x14ac:dyDescent="0.3">
      <c r="A67">
        <v>45446</v>
      </c>
      <c r="B67">
        <v>4.8079999999999998</v>
      </c>
      <c r="C67">
        <v>-6.4700000000000202E-2</v>
      </c>
      <c r="D67">
        <v>-1.3278059392123505</v>
      </c>
      <c r="E67">
        <v>4.8101000000000003</v>
      </c>
      <c r="F67">
        <v>-6.4599999999999547E-2</v>
      </c>
      <c r="G67">
        <v>-1.3252097564978265</v>
      </c>
    </row>
    <row r="68" spans="1:7" x14ac:dyDescent="0.3">
      <c r="A68">
        <v>45443</v>
      </c>
      <c r="B68">
        <v>4.8727</v>
      </c>
      <c r="C68">
        <v>-5.2100000000000257E-2</v>
      </c>
      <c r="D68">
        <v>-1.0579109811566003</v>
      </c>
      <c r="E68">
        <v>4.8746999999999998</v>
      </c>
      <c r="F68">
        <v>-5.4199999999999804E-2</v>
      </c>
      <c r="G68">
        <v>-1.0996368358051454</v>
      </c>
    </row>
    <row r="69" spans="1:7" x14ac:dyDescent="0.3">
      <c r="A69">
        <v>45442</v>
      </c>
      <c r="B69">
        <v>4.9248000000000003</v>
      </c>
      <c r="C69">
        <v>-4.7799999999999621E-2</v>
      </c>
      <c r="D69">
        <v>-0.96126774725494957</v>
      </c>
      <c r="E69">
        <v>4.9288999999999996</v>
      </c>
      <c r="F69">
        <v>-4.5800000000000729E-2</v>
      </c>
      <c r="G69">
        <v>-0.92065853217280891</v>
      </c>
    </row>
    <row r="70" spans="1:7" x14ac:dyDescent="0.3">
      <c r="A70">
        <v>45441</v>
      </c>
      <c r="B70">
        <v>4.9725999999999999</v>
      </c>
      <c r="C70">
        <v>-3.8000000000000256E-3</v>
      </c>
      <c r="D70">
        <v>-7.6360421188007913E-2</v>
      </c>
      <c r="E70">
        <v>4.9747000000000003</v>
      </c>
      <c r="F70">
        <v>-5.9999999999993392E-3</v>
      </c>
      <c r="G70">
        <v>-0.12046499488022445</v>
      </c>
    </row>
    <row r="71" spans="1:7" x14ac:dyDescent="0.3">
      <c r="A71">
        <v>45440</v>
      </c>
      <c r="B71">
        <v>4.9763999999999999</v>
      </c>
      <c r="C71">
        <v>3.029999999999955E-2</v>
      </c>
      <c r="D71">
        <v>0.61260386971552427</v>
      </c>
      <c r="E71">
        <v>4.9806999999999997</v>
      </c>
      <c r="F71">
        <v>3.029999999999955E-2</v>
      </c>
      <c r="G71">
        <v>0.61207175177762496</v>
      </c>
    </row>
    <row r="72" spans="1:7" x14ac:dyDescent="0.3">
      <c r="A72">
        <v>45436</v>
      </c>
      <c r="B72">
        <v>4.9461000000000004</v>
      </c>
      <c r="C72">
        <v>1.0800000000000587E-2</v>
      </c>
      <c r="D72">
        <v>0.21883168196463412</v>
      </c>
      <c r="E72">
        <v>4.9504000000000001</v>
      </c>
      <c r="F72">
        <v>1.0799999999999699E-2</v>
      </c>
      <c r="G72">
        <v>0.21864118552108872</v>
      </c>
    </row>
    <row r="73" spans="1:7" x14ac:dyDescent="0.3">
      <c r="A73">
        <v>45435</v>
      </c>
      <c r="B73">
        <v>4.9352999999999998</v>
      </c>
      <c r="C73">
        <v>6.6300000000000026E-2</v>
      </c>
      <c r="D73">
        <v>1.3616759088108448</v>
      </c>
      <c r="E73">
        <v>4.9396000000000004</v>
      </c>
      <c r="F73">
        <v>6.6400000000000681E-2</v>
      </c>
      <c r="G73">
        <v>1.3625543790527925</v>
      </c>
    </row>
    <row r="74" spans="1:7" x14ac:dyDescent="0.3">
      <c r="A74">
        <v>45434</v>
      </c>
      <c r="B74">
        <v>4.8689999999999998</v>
      </c>
      <c r="C74">
        <v>4.0499999999999758E-2</v>
      </c>
      <c r="D74">
        <v>0.83876980428704062</v>
      </c>
      <c r="E74">
        <v>4.8731999999999998</v>
      </c>
      <c r="F74">
        <v>4.2499999999999538E-2</v>
      </c>
      <c r="G74">
        <v>0.87978967851449141</v>
      </c>
    </row>
    <row r="75" spans="1:7" x14ac:dyDescent="0.3">
      <c r="A75">
        <v>45433</v>
      </c>
      <c r="B75">
        <v>4.8285</v>
      </c>
      <c r="C75">
        <v>-1.9300000000000317E-2</v>
      </c>
      <c r="D75">
        <v>-0.3981187342712223</v>
      </c>
      <c r="E75">
        <v>4.8307000000000002</v>
      </c>
      <c r="F75">
        <v>-2.1399999999999864E-2</v>
      </c>
      <c r="G75">
        <v>-0.44104614496815531</v>
      </c>
    </row>
    <row r="76" spans="1:7" x14ac:dyDescent="0.3">
      <c r="A76">
        <v>45432</v>
      </c>
      <c r="B76">
        <v>4.8478000000000003</v>
      </c>
      <c r="C76">
        <v>2.3300000000000765E-2</v>
      </c>
      <c r="D76">
        <v>0.48295160120221303</v>
      </c>
      <c r="E76">
        <v>4.8521000000000001</v>
      </c>
      <c r="F76">
        <v>2.5400000000000311E-2</v>
      </c>
      <c r="G76">
        <v>0.52623945967224628</v>
      </c>
    </row>
    <row r="77" spans="1:7" x14ac:dyDescent="0.3">
      <c r="A77">
        <v>45429</v>
      </c>
      <c r="B77">
        <v>4.8244999999999996</v>
      </c>
      <c r="C77">
        <v>2.9199999999999449E-2</v>
      </c>
      <c r="D77">
        <v>0.60892957687734761</v>
      </c>
      <c r="E77">
        <v>4.8266999999999998</v>
      </c>
      <c r="F77">
        <v>2.9300000000000104E-2</v>
      </c>
      <c r="G77">
        <v>0.61074748822278957</v>
      </c>
    </row>
    <row r="78" spans="1:7" x14ac:dyDescent="0.3">
      <c r="A78">
        <v>45428</v>
      </c>
      <c r="B78">
        <v>4.7953000000000001</v>
      </c>
      <c r="C78">
        <v>7.1600000000000108E-2</v>
      </c>
      <c r="D78">
        <v>1.5157609501026761</v>
      </c>
      <c r="E78">
        <v>4.7973999999999997</v>
      </c>
      <c r="F78">
        <v>7.1600000000000108E-2</v>
      </c>
      <c r="G78">
        <v>1.5150873926107773</v>
      </c>
    </row>
    <row r="79" spans="1:7" x14ac:dyDescent="0.3">
      <c r="A79">
        <v>45427</v>
      </c>
      <c r="B79">
        <v>4.7237</v>
      </c>
      <c r="C79">
        <v>-9.1000000000000192E-2</v>
      </c>
      <c r="D79">
        <v>-1.8900450703055265</v>
      </c>
      <c r="E79">
        <v>4.7257999999999996</v>
      </c>
      <c r="F79">
        <v>-9.1000000000000192E-2</v>
      </c>
      <c r="G79">
        <v>-1.8892210596246513</v>
      </c>
    </row>
    <row r="80" spans="1:7" x14ac:dyDescent="0.3">
      <c r="A80">
        <v>45426</v>
      </c>
      <c r="B80">
        <v>4.8147000000000002</v>
      </c>
      <c r="C80">
        <v>-4.6499999999999986E-2</v>
      </c>
      <c r="D80">
        <v>-0.95655393729943194</v>
      </c>
      <c r="E80">
        <v>4.8167999999999997</v>
      </c>
      <c r="F80">
        <v>-4.8600000000000421E-2</v>
      </c>
      <c r="G80">
        <v>-0.99889012208657912</v>
      </c>
    </row>
    <row r="81" spans="1:7" x14ac:dyDescent="0.3">
      <c r="A81">
        <v>45425</v>
      </c>
      <c r="B81">
        <v>4.8612000000000002</v>
      </c>
      <c r="C81">
        <v>-4.2999999999997485E-3</v>
      </c>
      <c r="D81">
        <v>-8.837735073476001E-2</v>
      </c>
      <c r="E81">
        <v>4.8654000000000002</v>
      </c>
      <c r="F81">
        <v>-2.2000000000002018E-3</v>
      </c>
      <c r="G81">
        <v>-4.5196811570387907E-2</v>
      </c>
    </row>
    <row r="82" spans="1:7" x14ac:dyDescent="0.3">
      <c r="A82">
        <v>45422</v>
      </c>
      <c r="B82">
        <v>4.8654999999999999</v>
      </c>
      <c r="C82">
        <v>5.0099999999999589E-2</v>
      </c>
      <c r="D82">
        <v>1.0404120114632136</v>
      </c>
      <c r="E82">
        <v>4.8676000000000004</v>
      </c>
      <c r="F82">
        <v>5.0100000000000477E-2</v>
      </c>
      <c r="G82">
        <v>1.0399584846912397</v>
      </c>
    </row>
    <row r="83" spans="1:7" x14ac:dyDescent="0.3">
      <c r="A83">
        <v>45421</v>
      </c>
      <c r="B83">
        <v>4.8154000000000003</v>
      </c>
      <c r="C83">
        <v>-2.1099999999999675E-2</v>
      </c>
      <c r="D83">
        <v>-0.43626589475859973</v>
      </c>
      <c r="E83">
        <v>4.8174999999999999</v>
      </c>
      <c r="F83">
        <v>-2.1099999999999675E-2</v>
      </c>
      <c r="G83">
        <v>-0.4360765510684842</v>
      </c>
    </row>
    <row r="84" spans="1:7" x14ac:dyDescent="0.3">
      <c r="A84">
        <v>45420</v>
      </c>
      <c r="B84">
        <v>4.8365</v>
      </c>
      <c r="C84">
        <v>6.0999999999999943E-3</v>
      </c>
      <c r="D84">
        <v>0.12628353759523009</v>
      </c>
      <c r="E84">
        <v>4.8385999999999996</v>
      </c>
      <c r="F84">
        <v>6.0999999999999943E-3</v>
      </c>
      <c r="G84">
        <v>0.12622866011381262</v>
      </c>
    </row>
    <row r="85" spans="1:7" x14ac:dyDescent="0.3">
      <c r="A85">
        <v>45419</v>
      </c>
      <c r="B85">
        <v>4.8304</v>
      </c>
      <c r="C85">
        <v>-9.9999999999766942E-5</v>
      </c>
      <c r="D85">
        <v>-2.0701790704847726E-3</v>
      </c>
      <c r="E85">
        <v>4.8324999999999996</v>
      </c>
      <c r="F85">
        <v>-2.2000000000002018E-3</v>
      </c>
      <c r="G85">
        <v>-4.5504374625110179E-2</v>
      </c>
    </row>
    <row r="86" spans="1:7" x14ac:dyDescent="0.3">
      <c r="A86">
        <v>45418</v>
      </c>
      <c r="B86">
        <v>4.8304999999999998</v>
      </c>
      <c r="C86">
        <v>1.4499999999999957E-2</v>
      </c>
      <c r="D86">
        <v>0.3010797342192682</v>
      </c>
      <c r="E86">
        <v>4.8346999999999998</v>
      </c>
      <c r="F86">
        <v>1.4499999999999957E-2</v>
      </c>
      <c r="G86">
        <v>0.30081739346914976</v>
      </c>
    </row>
    <row r="87" spans="1:7" x14ac:dyDescent="0.3">
      <c r="A87">
        <v>45415</v>
      </c>
      <c r="B87">
        <v>4.8159999999999998</v>
      </c>
      <c r="C87">
        <v>-5.6700000000000195E-2</v>
      </c>
      <c r="D87">
        <v>-1.1636259158166971</v>
      </c>
      <c r="E87">
        <v>4.8201999999999998</v>
      </c>
      <c r="F87">
        <v>-5.6600000000000428E-2</v>
      </c>
      <c r="G87">
        <v>-1.1605971128609012</v>
      </c>
    </row>
    <row r="88" spans="1:7" x14ac:dyDescent="0.3">
      <c r="A88">
        <v>45414</v>
      </c>
      <c r="B88">
        <v>4.8727</v>
      </c>
      <c r="C88">
        <v>-8.7500000000000355E-2</v>
      </c>
      <c r="D88">
        <v>-1.7640417725091802</v>
      </c>
      <c r="E88">
        <v>4.8768000000000002</v>
      </c>
      <c r="F88">
        <v>-8.539999999999992E-2</v>
      </c>
      <c r="G88">
        <v>-1.7210108419652557</v>
      </c>
    </row>
    <row r="89" spans="1:7" x14ac:dyDescent="0.3">
      <c r="A89">
        <v>45413</v>
      </c>
      <c r="B89">
        <v>4.9602000000000004</v>
      </c>
      <c r="C89">
        <v>-7.4899999999999523E-2</v>
      </c>
      <c r="D89">
        <v>-1.4875573474210944</v>
      </c>
      <c r="E89">
        <v>4.9622000000000002</v>
      </c>
      <c r="F89">
        <v>-7.5000000000000178E-2</v>
      </c>
      <c r="G89">
        <v>-1.488922417215917</v>
      </c>
    </row>
    <row r="90" spans="1:7" x14ac:dyDescent="0.3">
      <c r="A90">
        <v>45412</v>
      </c>
      <c r="B90">
        <v>5.0350999999999999</v>
      </c>
      <c r="C90">
        <v>5.8399999999999785E-2</v>
      </c>
      <c r="D90">
        <v>1.1734683625695699</v>
      </c>
      <c r="E90">
        <v>5.0372000000000003</v>
      </c>
      <c r="F90">
        <v>5.8400000000000674E-2</v>
      </c>
      <c r="G90">
        <v>1.1729734072467397</v>
      </c>
    </row>
    <row r="91" spans="1:7" x14ac:dyDescent="0.3">
      <c r="A91">
        <v>45411</v>
      </c>
      <c r="B91">
        <v>4.9767000000000001</v>
      </c>
      <c r="C91">
        <v>-1.6700000000000159E-2</v>
      </c>
      <c r="D91">
        <v>-0.33444146273080783</v>
      </c>
      <c r="E91">
        <v>4.9787999999999997</v>
      </c>
      <c r="F91">
        <v>-2.0800000000000374E-2</v>
      </c>
      <c r="G91">
        <v>-0.41603328266262046</v>
      </c>
    </row>
    <row r="92" spans="1:7" x14ac:dyDescent="0.3">
      <c r="A92">
        <v>45408</v>
      </c>
      <c r="B92">
        <v>4.9934000000000003</v>
      </c>
      <c r="C92">
        <v>-4.0999999999993264E-3</v>
      </c>
      <c r="D92">
        <v>-8.2041020510241661E-2</v>
      </c>
      <c r="E92">
        <v>4.9996</v>
      </c>
      <c r="F92">
        <v>0</v>
      </c>
      <c r="G92">
        <v>0</v>
      </c>
    </row>
    <row r="93" spans="1:7" x14ac:dyDescent="0.3">
      <c r="A93">
        <v>45407</v>
      </c>
      <c r="B93">
        <v>4.9974999999999996</v>
      </c>
      <c r="C93">
        <v>7.0599999999999774E-2</v>
      </c>
      <c r="D93">
        <v>1.4329497249791914</v>
      </c>
      <c r="E93">
        <v>4.9996</v>
      </c>
      <c r="F93">
        <v>7.0700000000000429E-2</v>
      </c>
      <c r="G93">
        <v>1.434397127148054</v>
      </c>
    </row>
    <row r="94" spans="1:7" x14ac:dyDescent="0.3">
      <c r="A94">
        <v>45406</v>
      </c>
      <c r="B94">
        <v>4.9268999999999998</v>
      </c>
      <c r="C94">
        <v>-4.1000000000002146E-3</v>
      </c>
      <c r="D94">
        <v>-8.3147434597449082E-2</v>
      </c>
      <c r="E94">
        <v>4.9288999999999996</v>
      </c>
      <c r="F94">
        <v>-6.4000000000001833E-3</v>
      </c>
      <c r="G94">
        <v>-0.12967803375681689</v>
      </c>
    </row>
    <row r="95" spans="1:7" x14ac:dyDescent="0.3">
      <c r="A95">
        <v>45405</v>
      </c>
      <c r="B95">
        <v>4.931</v>
      </c>
      <c r="C95">
        <v>-4.0300000000000225E-2</v>
      </c>
      <c r="D95">
        <v>-0.81065314907569896</v>
      </c>
      <c r="E95">
        <v>4.9352999999999998</v>
      </c>
      <c r="F95">
        <v>-3.819999999999979E-2</v>
      </c>
      <c r="G95">
        <v>-0.76807077510806865</v>
      </c>
    </row>
    <row r="96" spans="1:7" x14ac:dyDescent="0.3">
      <c r="A96">
        <v>45404</v>
      </c>
      <c r="B96">
        <v>4.9713000000000003</v>
      </c>
      <c r="C96">
        <v>-1.4499999999999957E-2</v>
      </c>
      <c r="D96">
        <v>-0.29082594568574666</v>
      </c>
      <c r="E96">
        <v>4.9734999999999996</v>
      </c>
      <c r="F96">
        <v>-1.440000000000019E-2</v>
      </c>
      <c r="G96">
        <v>-0.28869865073478201</v>
      </c>
    </row>
    <row r="97" spans="1:7" x14ac:dyDescent="0.3">
      <c r="A97">
        <v>45401</v>
      </c>
      <c r="B97">
        <v>4.9858000000000002</v>
      </c>
      <c r="C97">
        <v>-3.00000000000189E-4</v>
      </c>
      <c r="D97">
        <v>-6.0167264996728699E-3</v>
      </c>
      <c r="E97">
        <v>4.9878999999999998</v>
      </c>
      <c r="F97">
        <v>-3.9999999999995595E-4</v>
      </c>
      <c r="G97">
        <v>-8.01876390754277E-3</v>
      </c>
    </row>
    <row r="98" spans="1:7" x14ac:dyDescent="0.3">
      <c r="A98">
        <v>45400</v>
      </c>
      <c r="B98">
        <v>4.9861000000000004</v>
      </c>
      <c r="C98">
        <v>5.400000000000027E-2</v>
      </c>
      <c r="D98">
        <v>1.0948683116725182</v>
      </c>
      <c r="E98">
        <v>4.9882999999999997</v>
      </c>
      <c r="F98">
        <v>5.3999999999999382E-2</v>
      </c>
      <c r="G98">
        <v>1.0943801552398391</v>
      </c>
    </row>
    <row r="99" spans="1:7" x14ac:dyDescent="0.3">
      <c r="A99">
        <v>45399</v>
      </c>
      <c r="B99">
        <v>4.9321000000000002</v>
      </c>
      <c r="C99">
        <v>-5.4999999999999716E-2</v>
      </c>
      <c r="D99">
        <v>-1.1028453409797221</v>
      </c>
      <c r="E99">
        <v>4.9343000000000004</v>
      </c>
      <c r="F99">
        <v>-5.4899999999999949E-2</v>
      </c>
      <c r="G99">
        <v>-1.1003768139180619</v>
      </c>
    </row>
    <row r="100" spans="1:7" x14ac:dyDescent="0.3">
      <c r="A100">
        <v>45398</v>
      </c>
      <c r="B100">
        <v>4.9870999999999999</v>
      </c>
      <c r="C100">
        <v>6.6600000000000215E-2</v>
      </c>
      <c r="D100">
        <v>1.3535209836398785</v>
      </c>
      <c r="E100">
        <v>4.9892000000000003</v>
      </c>
      <c r="F100">
        <v>6.6600000000000215E-2</v>
      </c>
      <c r="G100">
        <v>1.3529435664080001</v>
      </c>
    </row>
    <row r="101" spans="1:7" x14ac:dyDescent="0.3">
      <c r="A101">
        <v>45397</v>
      </c>
      <c r="B101">
        <v>4.9204999999999997</v>
      </c>
      <c r="C101">
        <v>2.3899999999999366E-2</v>
      </c>
      <c r="D101">
        <v>0.48809377935709197</v>
      </c>
      <c r="E101">
        <v>4.9226000000000001</v>
      </c>
      <c r="F101">
        <v>2.179999999999982E-2</v>
      </c>
      <c r="G101">
        <v>0.44482533463923885</v>
      </c>
    </row>
    <row r="102" spans="1:7" x14ac:dyDescent="0.3">
      <c r="A102">
        <v>45394</v>
      </c>
      <c r="B102">
        <v>4.8966000000000003</v>
      </c>
      <c r="C102">
        <v>-6.4299999999999358E-2</v>
      </c>
      <c r="D102">
        <v>-1.2961357818137709</v>
      </c>
      <c r="E102">
        <v>4.9008000000000003</v>
      </c>
      <c r="F102">
        <v>-6.2199999999999811E-2</v>
      </c>
      <c r="G102">
        <v>-1.2532742292967924</v>
      </c>
    </row>
    <row r="103" spans="1:7" x14ac:dyDescent="0.3">
      <c r="A103">
        <v>45393</v>
      </c>
      <c r="B103">
        <v>4.9608999999999996</v>
      </c>
      <c r="C103">
        <v>-1.2199999999999989E-2</v>
      </c>
      <c r="D103">
        <v>-0.24531982063501617</v>
      </c>
      <c r="E103">
        <v>4.9630000000000001</v>
      </c>
      <c r="F103">
        <v>-1.2199999999999989E-2</v>
      </c>
      <c r="G103">
        <v>-0.24521627271265453</v>
      </c>
    </row>
    <row r="104" spans="1:7" x14ac:dyDescent="0.3">
      <c r="A104">
        <v>45392</v>
      </c>
      <c r="B104">
        <v>4.9730999999999996</v>
      </c>
      <c r="C104">
        <v>0.23049999999999926</v>
      </c>
      <c r="D104">
        <v>4.8602032640323714</v>
      </c>
      <c r="E104">
        <v>4.9752000000000001</v>
      </c>
      <c r="F104">
        <v>0.23050000000000015</v>
      </c>
      <c r="G104">
        <v>4.8580521423904601</v>
      </c>
    </row>
    <row r="105" spans="1:7" x14ac:dyDescent="0.3">
      <c r="A105">
        <v>45391</v>
      </c>
      <c r="B105">
        <v>4.7426000000000004</v>
      </c>
      <c r="C105">
        <v>-4.5999999999999375E-2</v>
      </c>
      <c r="D105">
        <v>-0.96061479346780643</v>
      </c>
      <c r="E105">
        <v>4.7446999999999999</v>
      </c>
      <c r="F105">
        <v>-4.809999999999981E-2</v>
      </c>
      <c r="G105">
        <v>-1.0035887164079413</v>
      </c>
    </row>
    <row r="106" spans="1:7" x14ac:dyDescent="0.3">
      <c r="A106">
        <v>45390</v>
      </c>
      <c r="B106">
        <v>4.7885999999999997</v>
      </c>
      <c r="C106">
        <v>3.8100000000000023E-2</v>
      </c>
      <c r="D106">
        <v>0.80202083991158879</v>
      </c>
      <c r="E106">
        <v>4.7927999999999997</v>
      </c>
      <c r="F106">
        <v>4.0199999999999569E-2</v>
      </c>
      <c r="G106">
        <v>0.84585279636408639</v>
      </c>
    </row>
    <row r="107" spans="1:7" x14ac:dyDescent="0.3">
      <c r="A107">
        <v>45387</v>
      </c>
      <c r="B107">
        <v>4.7504999999999997</v>
      </c>
      <c r="C107">
        <v>0.10309999999999953</v>
      </c>
      <c r="D107">
        <v>2.2184447217799095</v>
      </c>
      <c r="E107">
        <v>4.7526000000000002</v>
      </c>
      <c r="F107">
        <v>0.10310000000000041</v>
      </c>
      <c r="G107">
        <v>2.2174427357780497</v>
      </c>
    </row>
    <row r="108" spans="1:7" x14ac:dyDescent="0.3">
      <c r="A108">
        <v>45386</v>
      </c>
      <c r="B108">
        <v>4.6474000000000002</v>
      </c>
      <c r="C108">
        <v>-2.48999999999997E-2</v>
      </c>
      <c r="D108">
        <v>-0.53292810821222314</v>
      </c>
      <c r="E108">
        <v>4.6494999999999997</v>
      </c>
      <c r="F108">
        <v>-2.4900000000000588E-2</v>
      </c>
      <c r="G108">
        <v>-0.53268868731817098</v>
      </c>
    </row>
    <row r="109" spans="1:7" x14ac:dyDescent="0.3">
      <c r="A109">
        <v>45385</v>
      </c>
      <c r="B109">
        <v>4.6722999999999999</v>
      </c>
      <c r="C109">
        <v>-1.6499999999999737E-2</v>
      </c>
      <c r="D109">
        <v>-0.35190240573280451</v>
      </c>
      <c r="E109">
        <v>4.6744000000000003</v>
      </c>
      <c r="F109">
        <v>-1.6499999999999737E-2</v>
      </c>
      <c r="G109">
        <v>-0.35174486772260627</v>
      </c>
    </row>
    <row r="110" spans="1:7" x14ac:dyDescent="0.3">
      <c r="A110">
        <v>45384</v>
      </c>
      <c r="B110">
        <v>4.6887999999999996</v>
      </c>
      <c r="C110">
        <v>-1.6500000000000625E-2</v>
      </c>
      <c r="D110">
        <v>-0.35066839521392101</v>
      </c>
      <c r="E110">
        <v>4.6909000000000001</v>
      </c>
      <c r="F110">
        <v>-1.639999999999997E-2</v>
      </c>
      <c r="G110">
        <v>-0.34839504599239418</v>
      </c>
    </row>
    <row r="111" spans="1:7" x14ac:dyDescent="0.3">
      <c r="A111">
        <v>45383</v>
      </c>
      <c r="B111">
        <v>4.7053000000000003</v>
      </c>
      <c r="C111">
        <v>8.5300000000000153E-2</v>
      </c>
      <c r="D111">
        <v>1.8463203463203497</v>
      </c>
      <c r="E111">
        <v>4.7073</v>
      </c>
      <c r="F111">
        <v>8.5200000000000387E-2</v>
      </c>
      <c r="G111">
        <v>1.8433179723502389</v>
      </c>
    </row>
    <row r="112" spans="1:7" x14ac:dyDescent="0.3">
      <c r="A112">
        <v>45380</v>
      </c>
      <c r="B112">
        <v>4.62</v>
      </c>
      <c r="C112">
        <v>0</v>
      </c>
      <c r="D112">
        <v>0</v>
      </c>
      <c r="E112">
        <v>4.6220999999999997</v>
      </c>
      <c r="F112">
        <v>0</v>
      </c>
      <c r="G112">
        <v>0</v>
      </c>
    </row>
    <row r="113" spans="1:7" x14ac:dyDescent="0.3">
      <c r="A113">
        <v>45379</v>
      </c>
      <c r="B113">
        <v>4.62</v>
      </c>
      <c r="C113">
        <v>5.1800000000000068E-2</v>
      </c>
      <c r="D113">
        <v>1.1339258351210557</v>
      </c>
      <c r="E113">
        <v>4.6220999999999997</v>
      </c>
      <c r="F113">
        <v>4.97999999999994E-2</v>
      </c>
      <c r="G113">
        <v>1.0891673774686568</v>
      </c>
    </row>
    <row r="114" spans="1:7" x14ac:dyDescent="0.3">
      <c r="A114">
        <v>45378</v>
      </c>
      <c r="B114">
        <v>4.5682</v>
      </c>
      <c r="C114">
        <v>-2.2800000000000153E-2</v>
      </c>
      <c r="D114">
        <v>-0.49662382923110765</v>
      </c>
      <c r="E114">
        <v>4.5723000000000003</v>
      </c>
      <c r="F114">
        <v>-2.2800000000000153E-2</v>
      </c>
      <c r="G114">
        <v>-0.49618071423908405</v>
      </c>
    </row>
    <row r="115" spans="1:7" x14ac:dyDescent="0.3">
      <c r="A115">
        <v>45377</v>
      </c>
      <c r="B115">
        <v>4.5910000000000002</v>
      </c>
      <c r="C115">
        <v>-3.4399999999999764E-2</v>
      </c>
      <c r="D115">
        <v>-0.74371946210056994</v>
      </c>
      <c r="E115">
        <v>4.5951000000000004</v>
      </c>
      <c r="F115">
        <v>-3.2399999999999984E-2</v>
      </c>
      <c r="G115">
        <v>-0.70016207455429458</v>
      </c>
    </row>
    <row r="116" spans="1:7" x14ac:dyDescent="0.3">
      <c r="A116">
        <v>45376</v>
      </c>
      <c r="B116">
        <v>4.6254</v>
      </c>
      <c r="C116">
        <v>3.6299999999999777E-2</v>
      </c>
      <c r="D116">
        <v>0.79100477217754628</v>
      </c>
      <c r="E116">
        <v>4.6275000000000004</v>
      </c>
      <c r="F116">
        <v>3.620000000000001E-2</v>
      </c>
      <c r="G116">
        <v>0.78844771633306487</v>
      </c>
    </row>
    <row r="117" spans="1:7" x14ac:dyDescent="0.3">
      <c r="A117">
        <v>45373</v>
      </c>
      <c r="B117">
        <v>4.5891000000000002</v>
      </c>
      <c r="C117">
        <v>-4.7200000000000131E-2</v>
      </c>
      <c r="D117">
        <v>-1.0180531889653415</v>
      </c>
      <c r="E117">
        <v>4.5913000000000004</v>
      </c>
      <c r="F117">
        <v>-4.7099999999999476E-2</v>
      </c>
      <c r="G117">
        <v>-1.0154363573645973</v>
      </c>
    </row>
    <row r="118" spans="1:7" x14ac:dyDescent="0.3">
      <c r="A118">
        <v>45372</v>
      </c>
      <c r="B118">
        <v>4.6363000000000003</v>
      </c>
      <c r="C118">
        <v>3.4000000000000696E-2</v>
      </c>
      <c r="D118">
        <v>0.7387610542554961</v>
      </c>
      <c r="E118">
        <v>4.6383999999999999</v>
      </c>
      <c r="F118">
        <v>3.3999999999999808E-2</v>
      </c>
      <c r="G118">
        <v>0.73842411606289216</v>
      </c>
    </row>
    <row r="119" spans="1:7" x14ac:dyDescent="0.3">
      <c r="A119">
        <v>45371</v>
      </c>
      <c r="B119">
        <v>4.6022999999999996</v>
      </c>
      <c r="C119">
        <v>-8.0799999999999983E-2</v>
      </c>
      <c r="D119">
        <v>-1.7253528645555292</v>
      </c>
      <c r="E119">
        <v>4.6044</v>
      </c>
      <c r="F119">
        <v>-8.289999999999953E-2</v>
      </c>
      <c r="G119">
        <v>-1.7686087939751998</v>
      </c>
    </row>
    <row r="120" spans="1:7" x14ac:dyDescent="0.3">
      <c r="A120">
        <v>45370</v>
      </c>
      <c r="B120">
        <v>4.6830999999999996</v>
      </c>
      <c r="C120">
        <v>-4.8800000000000843E-2</v>
      </c>
      <c r="D120">
        <v>-1.0312982100213621</v>
      </c>
      <c r="E120">
        <v>4.6872999999999996</v>
      </c>
      <c r="F120">
        <v>-4.6700000000000408E-2</v>
      </c>
      <c r="G120">
        <v>-0.9864807773553107</v>
      </c>
    </row>
    <row r="121" spans="1:7" x14ac:dyDescent="0.3">
      <c r="A121">
        <v>45369</v>
      </c>
      <c r="B121">
        <v>4.7319000000000004</v>
      </c>
      <c r="C121">
        <v>4.3000000000006366E-3</v>
      </c>
      <c r="D121">
        <v>9.0955241560213146E-2</v>
      </c>
      <c r="E121">
        <v>4.734</v>
      </c>
      <c r="F121">
        <v>4.2999999999997485E-3</v>
      </c>
      <c r="G121">
        <v>9.0914857179096947E-2</v>
      </c>
    </row>
    <row r="122" spans="1:7" x14ac:dyDescent="0.3">
      <c r="A122">
        <v>45366</v>
      </c>
      <c r="B122">
        <v>4.7275999999999998</v>
      </c>
      <c r="C122">
        <v>3.3999999999999808E-2</v>
      </c>
      <c r="D122">
        <v>0.72439065962160831</v>
      </c>
      <c r="E122">
        <v>4.7297000000000002</v>
      </c>
      <c r="F122">
        <v>3.3999999999999808E-2</v>
      </c>
      <c r="G122">
        <v>0.72406669932065093</v>
      </c>
    </row>
    <row r="123" spans="1:7" x14ac:dyDescent="0.3">
      <c r="A123">
        <v>45365</v>
      </c>
      <c r="B123">
        <v>4.6936</v>
      </c>
      <c r="C123">
        <v>5.909999999999993E-2</v>
      </c>
      <c r="D123">
        <v>1.2752184701693803</v>
      </c>
      <c r="E123">
        <v>4.6957000000000004</v>
      </c>
      <c r="F123">
        <v>5.9100000000000819E-2</v>
      </c>
      <c r="G123">
        <v>1.2746409006599841</v>
      </c>
    </row>
    <row r="124" spans="1:7" x14ac:dyDescent="0.3">
      <c r="A124">
        <v>45364</v>
      </c>
      <c r="B124">
        <v>4.6345000000000001</v>
      </c>
      <c r="C124">
        <v>4.8300000000000232E-2</v>
      </c>
      <c r="D124">
        <v>1.0531594784353111</v>
      </c>
      <c r="E124">
        <v>4.6365999999999996</v>
      </c>
      <c r="F124">
        <v>4.8299999999999343E-2</v>
      </c>
      <c r="G124">
        <v>1.0526774622409028</v>
      </c>
    </row>
    <row r="125" spans="1:7" x14ac:dyDescent="0.3">
      <c r="A125">
        <v>45363</v>
      </c>
      <c r="B125">
        <v>4.5861999999999998</v>
      </c>
      <c r="C125">
        <v>5.0200000000000244E-2</v>
      </c>
      <c r="D125">
        <v>1.1067019400352789</v>
      </c>
      <c r="E125">
        <v>4.5883000000000003</v>
      </c>
      <c r="F125">
        <v>5.0200000000000244E-2</v>
      </c>
      <c r="G125">
        <v>1.1061898151208709</v>
      </c>
    </row>
    <row r="126" spans="1:7" x14ac:dyDescent="0.3">
      <c r="A126">
        <v>45362</v>
      </c>
      <c r="B126">
        <v>4.5359999999999996</v>
      </c>
      <c r="C126">
        <v>6.25E-2</v>
      </c>
      <c r="D126">
        <v>1.3971163518497822</v>
      </c>
      <c r="E126">
        <v>4.5381</v>
      </c>
      <c r="F126">
        <v>6.0400000000000453E-2</v>
      </c>
      <c r="G126">
        <v>1.3489068048328485</v>
      </c>
    </row>
    <row r="127" spans="1:7" x14ac:dyDescent="0.3">
      <c r="A127">
        <v>45359</v>
      </c>
      <c r="B127">
        <v>4.4734999999999996</v>
      </c>
      <c r="C127">
        <v>-2.7900000000000702E-2</v>
      </c>
      <c r="D127">
        <v>-0.61980717110233929</v>
      </c>
      <c r="E127">
        <v>4.4776999999999996</v>
      </c>
      <c r="F127">
        <v>-2.57000000000005E-2</v>
      </c>
      <c r="G127">
        <v>-0.57067993071902345</v>
      </c>
    </row>
    <row r="128" spans="1:7" x14ac:dyDescent="0.3">
      <c r="A128">
        <v>45358</v>
      </c>
      <c r="B128">
        <v>4.5014000000000003</v>
      </c>
      <c r="C128">
        <v>-5.2200000000000024E-2</v>
      </c>
      <c r="D128">
        <v>-1.146345748418834</v>
      </c>
      <c r="E128">
        <v>4.5034000000000001</v>
      </c>
      <c r="F128">
        <v>-5.2299999999999791E-2</v>
      </c>
      <c r="G128">
        <v>-1.1480123800952606</v>
      </c>
    </row>
    <row r="129" spans="1:7" x14ac:dyDescent="0.3">
      <c r="A129">
        <v>45357</v>
      </c>
      <c r="B129">
        <v>4.5536000000000003</v>
      </c>
      <c r="C129">
        <v>-4.2999999999997485E-3</v>
      </c>
      <c r="D129">
        <v>-9.4341692446077111E-2</v>
      </c>
      <c r="E129">
        <v>4.5556999999999999</v>
      </c>
      <c r="F129">
        <v>-4.2999999999997485E-3</v>
      </c>
      <c r="G129">
        <v>-9.429824561402958E-2</v>
      </c>
    </row>
    <row r="130" spans="1:7" x14ac:dyDescent="0.3">
      <c r="A130">
        <v>45356</v>
      </c>
      <c r="B130">
        <v>4.5579000000000001</v>
      </c>
      <c r="C130">
        <v>-4.3800000000000061E-2</v>
      </c>
      <c r="D130">
        <v>-0.95182215268270554</v>
      </c>
      <c r="E130">
        <v>4.5599999999999996</v>
      </c>
      <c r="F130">
        <v>-4.5900000000000496E-2</v>
      </c>
      <c r="G130">
        <v>-0.99654790594673126</v>
      </c>
    </row>
    <row r="131" spans="1:7" x14ac:dyDescent="0.3">
      <c r="A131">
        <v>45355</v>
      </c>
      <c r="B131">
        <v>4.6017000000000001</v>
      </c>
      <c r="C131">
        <v>7.040000000000024E-2</v>
      </c>
      <c r="D131">
        <v>1.5536380288217562</v>
      </c>
      <c r="E131">
        <v>4.6059000000000001</v>
      </c>
      <c r="F131">
        <v>7.2499999999999787E-2</v>
      </c>
      <c r="G131">
        <v>1.5992411876295889</v>
      </c>
    </row>
    <row r="132" spans="1:7" x14ac:dyDescent="0.3">
      <c r="A132">
        <v>45352</v>
      </c>
      <c r="B132">
        <v>4.5312999999999999</v>
      </c>
      <c r="C132">
        <v>-8.73999999999997E-2</v>
      </c>
      <c r="D132">
        <v>-1.8923073592136253</v>
      </c>
      <c r="E132">
        <v>4.5334000000000003</v>
      </c>
      <c r="F132">
        <v>-8.73999999999997E-2</v>
      </c>
      <c r="G132">
        <v>-1.8914473684210462</v>
      </c>
    </row>
    <row r="133" spans="1:7" x14ac:dyDescent="0.3">
      <c r="A133">
        <v>45351</v>
      </c>
      <c r="B133">
        <v>4.6186999999999996</v>
      </c>
      <c r="C133">
        <v>-1.8700000000000827E-2</v>
      </c>
      <c r="D133">
        <v>-0.4032431966188128</v>
      </c>
      <c r="E133">
        <v>4.6208</v>
      </c>
      <c r="F133">
        <v>-1.8699999999999939E-2</v>
      </c>
      <c r="G133">
        <v>-0.40306067464166268</v>
      </c>
    </row>
    <row r="134" spans="1:7" x14ac:dyDescent="0.3">
      <c r="A134">
        <v>45350</v>
      </c>
      <c r="B134">
        <v>4.6374000000000004</v>
      </c>
      <c r="C134">
        <v>-5.5899999999999395E-2</v>
      </c>
      <c r="D134">
        <v>-1.1910595955937058</v>
      </c>
      <c r="E134">
        <v>4.6395</v>
      </c>
      <c r="F134">
        <v>-5.5799999999999628E-2</v>
      </c>
      <c r="G134">
        <v>-1.1884224650182018</v>
      </c>
    </row>
    <row r="135" spans="1:7" x14ac:dyDescent="0.3">
      <c r="A135">
        <v>45349</v>
      </c>
      <c r="B135">
        <v>4.6932999999999998</v>
      </c>
      <c r="C135">
        <v>-2.4900000000000588E-2</v>
      </c>
      <c r="D135">
        <v>-0.52774363104575017</v>
      </c>
      <c r="E135">
        <v>4.6952999999999996</v>
      </c>
      <c r="F135">
        <v>-2.7200000000000557E-2</v>
      </c>
      <c r="G135">
        <v>-0.57596611964003297</v>
      </c>
    </row>
    <row r="136" spans="1:7" x14ac:dyDescent="0.3">
      <c r="A136">
        <v>45348</v>
      </c>
      <c r="B136">
        <v>4.7182000000000004</v>
      </c>
      <c r="C136">
        <v>2.8599999999999959E-2</v>
      </c>
      <c r="D136">
        <v>0.60986011600136381</v>
      </c>
      <c r="E136">
        <v>4.7225000000000001</v>
      </c>
      <c r="F136">
        <v>2.8599999999999959E-2</v>
      </c>
      <c r="G136">
        <v>0.60930143377575063</v>
      </c>
    </row>
    <row r="137" spans="1:7" x14ac:dyDescent="0.3">
      <c r="A137">
        <v>45345</v>
      </c>
      <c r="B137">
        <v>4.6896000000000004</v>
      </c>
      <c r="C137">
        <v>-2.1999999999999353E-2</v>
      </c>
      <c r="D137">
        <v>-0.46693267679767708</v>
      </c>
      <c r="E137">
        <v>4.6939000000000002</v>
      </c>
      <c r="F137">
        <v>-1.980000000000004E-2</v>
      </c>
      <c r="G137">
        <v>-0.42005218830218383</v>
      </c>
    </row>
    <row r="138" spans="1:7" x14ac:dyDescent="0.3">
      <c r="A138">
        <v>45344</v>
      </c>
      <c r="B138">
        <v>4.7115999999999998</v>
      </c>
      <c r="C138">
        <v>4.5599999999999419E-2</v>
      </c>
      <c r="D138">
        <v>0.97728246892411952</v>
      </c>
      <c r="E138">
        <v>4.7137000000000002</v>
      </c>
      <c r="F138">
        <v>4.550000000000054E-2</v>
      </c>
      <c r="G138">
        <v>0.97467974808278446</v>
      </c>
    </row>
    <row r="139" spans="1:7" x14ac:dyDescent="0.3">
      <c r="A139">
        <v>45343</v>
      </c>
      <c r="B139">
        <v>4.6660000000000004</v>
      </c>
      <c r="C139">
        <v>5.3900000000000503E-2</v>
      </c>
      <c r="D139">
        <v>1.1686650332820301</v>
      </c>
      <c r="E139">
        <v>4.6681999999999997</v>
      </c>
      <c r="F139">
        <v>5.3899999999999615E-2</v>
      </c>
      <c r="G139">
        <v>1.1681078386754138</v>
      </c>
    </row>
    <row r="140" spans="1:7" x14ac:dyDescent="0.3">
      <c r="A140">
        <v>45342</v>
      </c>
      <c r="B140">
        <v>4.6120999999999999</v>
      </c>
      <c r="C140">
        <v>-2.9500000000000526E-2</v>
      </c>
      <c r="D140">
        <v>-0.63555670458463731</v>
      </c>
      <c r="E140">
        <v>4.6143000000000001</v>
      </c>
      <c r="F140">
        <v>-2.9399999999999871E-2</v>
      </c>
      <c r="G140">
        <v>-0.63311583435622176</v>
      </c>
    </row>
    <row r="141" spans="1:7" x14ac:dyDescent="0.3">
      <c r="A141">
        <v>45341</v>
      </c>
      <c r="B141">
        <v>4.6416000000000004</v>
      </c>
      <c r="C141">
        <v>0</v>
      </c>
      <c r="D141">
        <v>0</v>
      </c>
      <c r="E141">
        <v>4.6436999999999999</v>
      </c>
      <c r="F141">
        <v>0</v>
      </c>
      <c r="G141">
        <v>0</v>
      </c>
    </row>
    <row r="142" spans="1:7" x14ac:dyDescent="0.3">
      <c r="A142">
        <v>45338</v>
      </c>
      <c r="B142">
        <v>4.6416000000000004</v>
      </c>
      <c r="C142">
        <v>6.7600000000000549E-2</v>
      </c>
      <c r="D142">
        <v>1.4779186707477165</v>
      </c>
      <c r="E142">
        <v>4.6436999999999999</v>
      </c>
      <c r="F142">
        <v>6.759999999999966E-2</v>
      </c>
      <c r="G142">
        <v>1.4772404449203396</v>
      </c>
    </row>
    <row r="143" spans="1:7" x14ac:dyDescent="0.3">
      <c r="A143">
        <v>45337</v>
      </c>
      <c r="B143">
        <v>4.5739999999999998</v>
      </c>
      <c r="C143">
        <v>-3.8000000000000256E-3</v>
      </c>
      <c r="D143">
        <v>-8.3009305780069584E-2</v>
      </c>
      <c r="E143">
        <v>4.5761000000000003</v>
      </c>
      <c r="F143">
        <v>-3.8000000000000256E-3</v>
      </c>
      <c r="G143">
        <v>-8.2971243913623122E-2</v>
      </c>
    </row>
    <row r="144" spans="1:7" x14ac:dyDescent="0.3">
      <c r="A144">
        <v>45336</v>
      </c>
      <c r="B144">
        <v>4.5777999999999999</v>
      </c>
      <c r="C144">
        <v>-8.0000000000000071E-2</v>
      </c>
      <c r="D144">
        <v>-1.7175490574949563</v>
      </c>
      <c r="E144">
        <v>4.5799000000000003</v>
      </c>
      <c r="F144">
        <v>-8.0000000000000071E-2</v>
      </c>
      <c r="G144">
        <v>-1.7167750380909474</v>
      </c>
    </row>
    <row r="145" spans="1:7" x14ac:dyDescent="0.3">
      <c r="A145">
        <v>45335</v>
      </c>
      <c r="B145">
        <v>4.6577999999999999</v>
      </c>
      <c r="C145">
        <v>0.18400000000000016</v>
      </c>
      <c r="D145">
        <v>4.1128347266306085</v>
      </c>
      <c r="E145">
        <v>4.6599000000000004</v>
      </c>
      <c r="F145">
        <v>0.18190000000000062</v>
      </c>
      <c r="G145">
        <v>4.062081286288536</v>
      </c>
    </row>
    <row r="146" spans="1:7" x14ac:dyDescent="0.3">
      <c r="A146">
        <v>45334</v>
      </c>
      <c r="B146">
        <v>4.4737999999999998</v>
      </c>
      <c r="C146">
        <v>-6.0999999999999943E-3</v>
      </c>
      <c r="D146">
        <v>-0.13616375365521541</v>
      </c>
      <c r="E146">
        <v>4.4779999999999998</v>
      </c>
      <c r="F146">
        <v>-6.0999999999999943E-3</v>
      </c>
      <c r="G146">
        <v>-0.13603621685511016</v>
      </c>
    </row>
    <row r="147" spans="1:7" x14ac:dyDescent="0.3">
      <c r="A147">
        <v>45331</v>
      </c>
      <c r="B147">
        <v>4.4798999999999998</v>
      </c>
      <c r="C147">
        <v>2.5900000000000034E-2</v>
      </c>
      <c r="D147">
        <v>0.58149977548271292</v>
      </c>
      <c r="E147">
        <v>4.4840999999999998</v>
      </c>
      <c r="F147">
        <v>2.5900000000000034E-2</v>
      </c>
      <c r="G147">
        <v>0.58095195370328911</v>
      </c>
    </row>
    <row r="148" spans="1:7" x14ac:dyDescent="0.3">
      <c r="A148">
        <v>45330</v>
      </c>
      <c r="B148">
        <v>4.4539999999999997</v>
      </c>
      <c r="C148">
        <v>2.5299999999999656E-2</v>
      </c>
      <c r="D148">
        <v>0.57127373721407315</v>
      </c>
      <c r="E148">
        <v>4.4581999999999997</v>
      </c>
      <c r="F148">
        <v>2.7400000000000091E-2</v>
      </c>
      <c r="G148">
        <v>0.61839848334386782</v>
      </c>
    </row>
    <row r="149" spans="1:7" x14ac:dyDescent="0.3">
      <c r="A149">
        <v>45329</v>
      </c>
      <c r="B149">
        <v>4.4287000000000001</v>
      </c>
      <c r="C149">
        <v>2.5199999999999889E-2</v>
      </c>
      <c r="D149">
        <v>0.57227205631883471</v>
      </c>
      <c r="E149">
        <v>4.4307999999999996</v>
      </c>
      <c r="F149">
        <v>2.5199999999999889E-2</v>
      </c>
      <c r="G149">
        <v>0.57199927365171355</v>
      </c>
    </row>
    <row r="150" spans="1:7" x14ac:dyDescent="0.3">
      <c r="A150">
        <v>45328</v>
      </c>
      <c r="B150">
        <v>4.4035000000000002</v>
      </c>
      <c r="C150">
        <v>-6.8699999999999761E-2</v>
      </c>
      <c r="D150">
        <v>-1.5361567013997532</v>
      </c>
      <c r="E150">
        <v>4.4055999999999997</v>
      </c>
      <c r="F150">
        <v>-7.0700000000000429E-2</v>
      </c>
      <c r="G150">
        <v>-1.5794294394924475</v>
      </c>
    </row>
    <row r="151" spans="1:7" x14ac:dyDescent="0.3">
      <c r="A151">
        <v>45327</v>
      </c>
      <c r="B151">
        <v>4.4722</v>
      </c>
      <c r="C151">
        <v>0.10839999999999961</v>
      </c>
      <c r="D151">
        <v>2.4840735139098857</v>
      </c>
      <c r="E151">
        <v>4.4763000000000002</v>
      </c>
      <c r="F151">
        <v>0.1084000000000005</v>
      </c>
      <c r="G151">
        <v>2.4817417981181005</v>
      </c>
    </row>
    <row r="152" spans="1:7" x14ac:dyDescent="0.3">
      <c r="A152">
        <v>45324</v>
      </c>
      <c r="B152">
        <v>4.3638000000000003</v>
      </c>
      <c r="C152">
        <v>0.16140000000000043</v>
      </c>
      <c r="D152">
        <v>3.8406624785836767</v>
      </c>
      <c r="E152">
        <v>4.3678999999999997</v>
      </c>
      <c r="F152">
        <v>0.16129999999999978</v>
      </c>
      <c r="G152">
        <v>3.8344506252080013</v>
      </c>
    </row>
    <row r="153" spans="1:7" x14ac:dyDescent="0.3">
      <c r="A153">
        <v>45323</v>
      </c>
      <c r="B153">
        <v>4.2023999999999999</v>
      </c>
      <c r="C153">
        <v>-4.2999999999997485E-3</v>
      </c>
      <c r="D153">
        <v>-0.10221789050799317</v>
      </c>
      <c r="E153">
        <v>4.2065999999999999</v>
      </c>
      <c r="F153">
        <v>-4.1999999999999815E-3</v>
      </c>
      <c r="G153">
        <v>-9.9743516671415927E-2</v>
      </c>
    </row>
    <row r="154" spans="1:7" x14ac:dyDescent="0.3">
      <c r="A154">
        <v>45322</v>
      </c>
      <c r="B154">
        <v>4.2066999999999997</v>
      </c>
      <c r="C154">
        <v>-0.12780000000000058</v>
      </c>
      <c r="D154">
        <v>-2.9484369592802069</v>
      </c>
      <c r="E154">
        <v>4.2107999999999999</v>
      </c>
      <c r="F154">
        <v>-0.12570000000000014</v>
      </c>
      <c r="G154">
        <v>-2.8986509858180596</v>
      </c>
    </row>
    <row r="155" spans="1:7" x14ac:dyDescent="0.3">
      <c r="A155">
        <v>45321</v>
      </c>
      <c r="B155">
        <v>4.3345000000000002</v>
      </c>
      <c r="C155">
        <v>1.6500000000000625E-2</v>
      </c>
      <c r="D155">
        <v>0.3821213524780136</v>
      </c>
      <c r="E155">
        <v>4.3365</v>
      </c>
      <c r="F155">
        <v>1.440000000000019E-2</v>
      </c>
      <c r="G155">
        <v>0.33317137502603345</v>
      </c>
    </row>
    <row r="156" spans="1:7" x14ac:dyDescent="0.3">
      <c r="A156">
        <v>45320</v>
      </c>
      <c r="B156">
        <v>4.3179999999999996</v>
      </c>
      <c r="C156">
        <v>-3.0900000000000816E-2</v>
      </c>
      <c r="D156">
        <v>-0.71052450044840798</v>
      </c>
      <c r="E156">
        <v>4.3220999999999998</v>
      </c>
      <c r="F156">
        <v>-2.8900000000000148E-2</v>
      </c>
      <c r="G156">
        <v>-0.66421512296024243</v>
      </c>
    </row>
    <row r="157" spans="1:7" x14ac:dyDescent="0.3">
      <c r="A157">
        <v>45317</v>
      </c>
      <c r="B157">
        <v>4.3489000000000004</v>
      </c>
      <c r="C157">
        <v>5.5700000000000749E-2</v>
      </c>
      <c r="D157">
        <v>1.2974005403894706</v>
      </c>
      <c r="E157">
        <v>4.351</v>
      </c>
      <c r="F157">
        <v>5.3600000000000314E-2</v>
      </c>
      <c r="G157">
        <v>1.24726578861638</v>
      </c>
    </row>
    <row r="158" spans="1:7" x14ac:dyDescent="0.3">
      <c r="A158">
        <v>45316</v>
      </c>
      <c r="B158">
        <v>4.2931999999999997</v>
      </c>
      <c r="C158">
        <v>-8.6700000000000443E-2</v>
      </c>
      <c r="D158">
        <v>-1.9794972487956446</v>
      </c>
      <c r="E158">
        <v>4.2973999999999997</v>
      </c>
      <c r="F158">
        <v>-8.4500000000000242E-2</v>
      </c>
      <c r="G158">
        <v>-1.928387229284106</v>
      </c>
    </row>
    <row r="159" spans="1:7" x14ac:dyDescent="0.3">
      <c r="A159">
        <v>45315</v>
      </c>
      <c r="B159">
        <v>4.3799000000000001</v>
      </c>
      <c r="C159">
        <v>1.2100000000000222E-2</v>
      </c>
      <c r="D159">
        <v>0.27702733641650767</v>
      </c>
      <c r="E159">
        <v>4.3818999999999999</v>
      </c>
      <c r="F159">
        <v>7.799999999999585E-3</v>
      </c>
      <c r="G159">
        <v>0.17832239775038486</v>
      </c>
    </row>
    <row r="160" spans="1:7" x14ac:dyDescent="0.3">
      <c r="A160">
        <v>45314</v>
      </c>
      <c r="B160">
        <v>4.3677999999999999</v>
      </c>
      <c r="C160">
        <v>-2.3299999999999876E-2</v>
      </c>
      <c r="D160">
        <v>-0.53061875156566418</v>
      </c>
      <c r="E160">
        <v>4.3741000000000003</v>
      </c>
      <c r="F160">
        <v>-1.9099999999999895E-2</v>
      </c>
      <c r="G160">
        <v>-0.43476281525994476</v>
      </c>
    </row>
    <row r="161" spans="1:7" x14ac:dyDescent="0.3">
      <c r="A161">
        <v>45313</v>
      </c>
      <c r="B161">
        <v>4.3910999999999998</v>
      </c>
      <c r="C161">
        <v>6.5999999999997172E-3</v>
      </c>
      <c r="D161">
        <v>0.15053027711254915</v>
      </c>
      <c r="E161">
        <v>4.3932000000000002</v>
      </c>
      <c r="F161">
        <v>4.4000000000004036E-3</v>
      </c>
      <c r="G161">
        <v>0.1002551950419341</v>
      </c>
    </row>
    <row r="162" spans="1:7" x14ac:dyDescent="0.3">
      <c r="A162">
        <v>45310</v>
      </c>
      <c r="B162">
        <v>4.3845000000000001</v>
      </c>
      <c r="C162">
        <v>3.2099999999999795E-2</v>
      </c>
      <c r="D162">
        <v>0.73752412462089412</v>
      </c>
      <c r="E162">
        <v>4.3887999999999998</v>
      </c>
      <c r="F162">
        <v>3.2199999999999562E-2</v>
      </c>
      <c r="G162">
        <v>0.73910847908918786</v>
      </c>
    </row>
    <row r="163" spans="1:7" x14ac:dyDescent="0.3">
      <c r="A163">
        <v>45309</v>
      </c>
      <c r="B163">
        <v>4.3524000000000003</v>
      </c>
      <c r="C163">
        <v>-8.3999999999999631E-3</v>
      </c>
      <c r="D163">
        <v>-0.19262520638414884</v>
      </c>
      <c r="E163">
        <v>4.3566000000000003</v>
      </c>
      <c r="F163">
        <v>-6.2999999999995282E-3</v>
      </c>
      <c r="G163">
        <v>-0.1443993673932368</v>
      </c>
    </row>
    <row r="164" spans="1:7" x14ac:dyDescent="0.3">
      <c r="A164">
        <v>45308</v>
      </c>
      <c r="B164">
        <v>4.3608000000000002</v>
      </c>
      <c r="C164">
        <v>0.1413000000000002</v>
      </c>
      <c r="D164">
        <v>3.3487380021329591</v>
      </c>
      <c r="E164">
        <v>4.3628999999999998</v>
      </c>
      <c r="F164">
        <v>0.13919999999999977</v>
      </c>
      <c r="G164">
        <v>3.2956886142481654</v>
      </c>
    </row>
    <row r="165" spans="1:7" x14ac:dyDescent="0.3">
      <c r="A165">
        <v>45307</v>
      </c>
      <c r="B165">
        <v>4.2195</v>
      </c>
      <c r="C165">
        <v>7.5400000000000134E-2</v>
      </c>
      <c r="D165">
        <v>1.8194541637508781</v>
      </c>
      <c r="E165">
        <v>4.2237</v>
      </c>
      <c r="F165">
        <v>7.749999999999968E-2</v>
      </c>
      <c r="G165">
        <v>1.8691814191307625</v>
      </c>
    </row>
    <row r="166" spans="1:7" x14ac:dyDescent="0.3">
      <c r="A166">
        <v>45306</v>
      </c>
      <c r="B166">
        <v>4.1440999999999999</v>
      </c>
      <c r="C166">
        <v>0</v>
      </c>
      <c r="D166">
        <v>0</v>
      </c>
      <c r="E166">
        <v>4.1462000000000003</v>
      </c>
      <c r="F166">
        <v>0</v>
      </c>
      <c r="G166">
        <v>0</v>
      </c>
    </row>
    <row r="167" spans="1:7" x14ac:dyDescent="0.3">
      <c r="A167">
        <v>45303</v>
      </c>
      <c r="B167">
        <v>4.1440999999999999</v>
      </c>
      <c r="C167">
        <v>-0.10099999999999998</v>
      </c>
      <c r="D167">
        <v>-2.3792136816564975</v>
      </c>
      <c r="E167">
        <v>4.1462000000000003</v>
      </c>
      <c r="F167">
        <v>-0.10309999999999953</v>
      </c>
      <c r="G167">
        <v>-2.4262819758548355</v>
      </c>
    </row>
    <row r="168" spans="1:7" x14ac:dyDescent="0.3">
      <c r="A168">
        <v>45302</v>
      </c>
      <c r="B168">
        <v>4.2450999999999999</v>
      </c>
      <c r="C168">
        <v>-0.11289999999999978</v>
      </c>
      <c r="D168">
        <v>-2.5906379072969203</v>
      </c>
      <c r="E168">
        <v>4.2492999999999999</v>
      </c>
      <c r="F168">
        <v>-0.11289999999999978</v>
      </c>
      <c r="G168">
        <v>-2.5881435972674289</v>
      </c>
    </row>
    <row r="169" spans="1:7" x14ac:dyDescent="0.3">
      <c r="A169">
        <v>45301</v>
      </c>
      <c r="B169">
        <v>4.3579999999999997</v>
      </c>
      <c r="C169">
        <v>-6.2000000000006494E-3</v>
      </c>
      <c r="D169">
        <v>-0.14206498327300879</v>
      </c>
      <c r="E169">
        <v>4.3621999999999996</v>
      </c>
      <c r="F169">
        <v>-4.1000000000002146E-3</v>
      </c>
      <c r="G169">
        <v>-9.3901014589016216E-2</v>
      </c>
    </row>
    <row r="170" spans="1:7" x14ac:dyDescent="0.3">
      <c r="A170">
        <v>45300</v>
      </c>
      <c r="B170">
        <v>4.3642000000000003</v>
      </c>
      <c r="C170">
        <v>-1.0399999999999743E-2</v>
      </c>
      <c r="D170">
        <v>-0.23773602157910992</v>
      </c>
      <c r="E170">
        <v>4.3662999999999998</v>
      </c>
      <c r="F170">
        <v>-1.2400000000000411E-2</v>
      </c>
      <c r="G170">
        <v>-0.28318907438281704</v>
      </c>
    </row>
    <row r="171" spans="1:7" x14ac:dyDescent="0.3">
      <c r="A171">
        <v>45299</v>
      </c>
      <c r="B171">
        <v>4.3746</v>
      </c>
      <c r="C171">
        <v>-6.0999999999999943E-3</v>
      </c>
      <c r="D171">
        <v>-0.1392471522815987</v>
      </c>
      <c r="E171">
        <v>4.3787000000000003</v>
      </c>
      <c r="F171">
        <v>-4.0999999999993264E-3</v>
      </c>
      <c r="G171">
        <v>-9.3547503878783578E-2</v>
      </c>
    </row>
    <row r="172" spans="1:7" x14ac:dyDescent="0.3">
      <c r="A172">
        <v>45296</v>
      </c>
      <c r="B172">
        <v>4.3807</v>
      </c>
      <c r="C172">
        <v>-3.8000000000000256E-3</v>
      </c>
      <c r="D172">
        <v>-8.6668947428441681E-2</v>
      </c>
      <c r="E172">
        <v>4.3827999999999996</v>
      </c>
      <c r="F172">
        <v>-3.8000000000000256E-3</v>
      </c>
      <c r="G172">
        <v>-8.6627456344321938E-2</v>
      </c>
    </row>
    <row r="173" spans="1:7" x14ac:dyDescent="0.3">
      <c r="A173">
        <v>45295</v>
      </c>
      <c r="B173">
        <v>4.3845000000000001</v>
      </c>
      <c r="C173">
        <v>5.400000000000027E-2</v>
      </c>
      <c r="D173">
        <v>1.2469691721510281</v>
      </c>
      <c r="E173">
        <v>4.3865999999999996</v>
      </c>
      <c r="F173">
        <v>5.3999999999999382E-2</v>
      </c>
      <c r="G173">
        <v>1.2463647694225033</v>
      </c>
    </row>
    <row r="174" spans="1:7" x14ac:dyDescent="0.3">
      <c r="A174">
        <v>45294</v>
      </c>
      <c r="B174">
        <v>4.3304999999999998</v>
      </c>
      <c r="C174">
        <v>1.0399999999999743E-2</v>
      </c>
      <c r="D174">
        <v>0.24073516816739757</v>
      </c>
      <c r="E174">
        <v>4.3326000000000002</v>
      </c>
      <c r="F174">
        <v>8.3000000000001961E-3</v>
      </c>
      <c r="G174">
        <v>0.19193857965451508</v>
      </c>
    </row>
    <row r="175" spans="1:7" x14ac:dyDescent="0.3">
      <c r="A175">
        <v>45293</v>
      </c>
      <c r="B175">
        <v>4.3201000000000001</v>
      </c>
      <c r="C175">
        <v>7.0199999999999818E-2</v>
      </c>
      <c r="D175">
        <v>1.6518035718487449</v>
      </c>
      <c r="E175">
        <v>4.3243</v>
      </c>
      <c r="F175">
        <v>7.240000000000002E-2</v>
      </c>
      <c r="G175">
        <v>1.7027681742279928</v>
      </c>
    </row>
    <row r="176" spans="1:7" x14ac:dyDescent="0.3">
      <c r="A176">
        <v>45292</v>
      </c>
      <c r="B176">
        <v>4.2499000000000002</v>
      </c>
      <c r="C176">
        <v>0</v>
      </c>
      <c r="D176">
        <v>0</v>
      </c>
      <c r="E176">
        <v>4.2519</v>
      </c>
      <c r="F176">
        <v>0</v>
      </c>
      <c r="G176">
        <v>0</v>
      </c>
    </row>
    <row r="177" spans="1:7" x14ac:dyDescent="0.3">
      <c r="A177">
        <v>45289</v>
      </c>
      <c r="B177">
        <v>4.2499000000000002</v>
      </c>
      <c r="C177">
        <v>-2.6799999999999713E-2</v>
      </c>
      <c r="D177">
        <v>-0.62665139009048365</v>
      </c>
      <c r="E177">
        <v>4.2519</v>
      </c>
      <c r="F177">
        <v>-2.6900000000000368E-2</v>
      </c>
      <c r="G177">
        <v>-0.62868093858091911</v>
      </c>
    </row>
    <row r="178" spans="1:7" x14ac:dyDescent="0.3">
      <c r="A178">
        <v>45288</v>
      </c>
      <c r="B178">
        <v>4.2766999999999999</v>
      </c>
      <c r="C178">
        <v>3.5099999999999909E-2</v>
      </c>
      <c r="D178">
        <v>0.82751791776687822</v>
      </c>
      <c r="E178">
        <v>4.2788000000000004</v>
      </c>
      <c r="F178">
        <v>3.3100000000000129E-2</v>
      </c>
      <c r="G178">
        <v>0.77961231363497485</v>
      </c>
    </row>
    <row r="179" spans="1:7" x14ac:dyDescent="0.3">
      <c r="A179">
        <v>45287</v>
      </c>
      <c r="B179">
        <v>4.2416</v>
      </c>
      <c r="C179">
        <v>-0.11040000000000028</v>
      </c>
      <c r="D179">
        <v>-2.536764705882359</v>
      </c>
      <c r="E179">
        <v>4.2457000000000003</v>
      </c>
      <c r="F179">
        <v>-0.11479999999999979</v>
      </c>
      <c r="G179">
        <v>-2.6327256048618231</v>
      </c>
    </row>
    <row r="180" spans="1:7" x14ac:dyDescent="0.3">
      <c r="A180">
        <v>45286</v>
      </c>
      <c r="B180">
        <v>4.3520000000000003</v>
      </c>
      <c r="C180">
        <v>2.8900000000000148E-2</v>
      </c>
      <c r="D180">
        <v>0.66850176956351104</v>
      </c>
      <c r="E180">
        <v>4.3605</v>
      </c>
      <c r="F180">
        <v>3.5300000000000331E-2</v>
      </c>
      <c r="G180">
        <v>0.81614723018589508</v>
      </c>
    </row>
    <row r="181" spans="1:7" x14ac:dyDescent="0.3">
      <c r="A181">
        <v>45285</v>
      </c>
      <c r="B181">
        <v>4.3231000000000002</v>
      </c>
      <c r="C181">
        <v>0</v>
      </c>
      <c r="D181">
        <v>0</v>
      </c>
      <c r="E181">
        <v>4.3251999999999997</v>
      </c>
      <c r="F181">
        <v>0</v>
      </c>
      <c r="G181">
        <v>0</v>
      </c>
    </row>
    <row r="182" spans="1:7" x14ac:dyDescent="0.3">
      <c r="A182">
        <v>45282</v>
      </c>
      <c r="B182">
        <v>4.3231000000000002</v>
      </c>
      <c r="C182">
        <v>-2.430000000000021E-2</v>
      </c>
      <c r="D182">
        <v>-0.55895477756820644</v>
      </c>
      <c r="E182">
        <v>4.3251999999999997</v>
      </c>
      <c r="F182">
        <v>-2.430000000000021E-2</v>
      </c>
      <c r="G182">
        <v>-0.55868490631107504</v>
      </c>
    </row>
    <row r="183" spans="1:7" x14ac:dyDescent="0.3">
      <c r="A183">
        <v>45281</v>
      </c>
      <c r="B183">
        <v>4.3474000000000004</v>
      </c>
      <c r="C183">
        <v>1.6100000000000669E-2</v>
      </c>
      <c r="D183">
        <v>0.37171288065940178</v>
      </c>
      <c r="E183">
        <v>4.3494999999999999</v>
      </c>
      <c r="F183">
        <v>1.4000000000000234E-2</v>
      </c>
      <c r="G183">
        <v>0.32291546534425636</v>
      </c>
    </row>
    <row r="184" spans="1:7" x14ac:dyDescent="0.3">
      <c r="A184">
        <v>45280</v>
      </c>
      <c r="B184">
        <v>4.3312999999999997</v>
      </c>
      <c r="C184">
        <v>-0.10810000000000031</v>
      </c>
      <c r="D184">
        <v>-2.4350137405955827</v>
      </c>
      <c r="E184">
        <v>4.3354999999999997</v>
      </c>
      <c r="F184">
        <v>-0.10810000000000031</v>
      </c>
      <c r="G184">
        <v>-2.432712215320918</v>
      </c>
    </row>
    <row r="185" spans="1:7" x14ac:dyDescent="0.3">
      <c r="A185">
        <v>45279</v>
      </c>
      <c r="B185">
        <v>4.4394</v>
      </c>
      <c r="C185">
        <v>-6.8999999999999062E-3</v>
      </c>
      <c r="D185">
        <v>-0.15518521017474993</v>
      </c>
      <c r="E185">
        <v>4.4436</v>
      </c>
      <c r="F185">
        <v>-4.8000000000003595E-3</v>
      </c>
      <c r="G185">
        <v>-0.10790396547073912</v>
      </c>
    </row>
    <row r="186" spans="1:7" x14ac:dyDescent="0.3">
      <c r="A186">
        <v>45278</v>
      </c>
      <c r="B186">
        <v>4.4462999999999999</v>
      </c>
      <c r="C186">
        <v>3.4999999999998366E-3</v>
      </c>
      <c r="D186">
        <v>7.8779148284861725E-2</v>
      </c>
      <c r="E186">
        <v>4.4484000000000004</v>
      </c>
      <c r="F186">
        <v>-6.9999999999925677E-4</v>
      </c>
      <c r="G186">
        <v>-1.5733519138685505E-2</v>
      </c>
    </row>
    <row r="187" spans="1:7" x14ac:dyDescent="0.3">
      <c r="A187">
        <v>45275</v>
      </c>
      <c r="B187">
        <v>4.4428000000000001</v>
      </c>
      <c r="C187">
        <v>5.459999999999976E-2</v>
      </c>
      <c r="D187">
        <v>1.2442459322729083</v>
      </c>
      <c r="E187">
        <v>4.4490999999999996</v>
      </c>
      <c r="F187">
        <v>5.8799999999999741E-2</v>
      </c>
      <c r="G187">
        <v>1.3393162198482962</v>
      </c>
    </row>
    <row r="188" spans="1:7" x14ac:dyDescent="0.3">
      <c r="A188">
        <v>45274</v>
      </c>
      <c r="B188">
        <v>4.3882000000000003</v>
      </c>
      <c r="C188">
        <v>-3.8299999999999557E-2</v>
      </c>
      <c r="D188">
        <v>-0.86524342030948964</v>
      </c>
      <c r="E188">
        <v>4.3902999999999999</v>
      </c>
      <c r="F188">
        <v>-4.0399999999999991E-2</v>
      </c>
      <c r="G188">
        <v>-0.91181980273997321</v>
      </c>
    </row>
    <row r="189" spans="1:7" x14ac:dyDescent="0.3">
      <c r="A189">
        <v>45273</v>
      </c>
      <c r="B189">
        <v>4.4264999999999999</v>
      </c>
      <c r="C189">
        <v>-0.30430000000000046</v>
      </c>
      <c r="D189">
        <v>-6.4323158873763511</v>
      </c>
      <c r="E189">
        <v>4.4306999999999999</v>
      </c>
      <c r="F189">
        <v>-0.30220000000000002</v>
      </c>
      <c r="G189">
        <v>-6.3850915928923078</v>
      </c>
    </row>
    <row r="190" spans="1:7" x14ac:dyDescent="0.3">
      <c r="A190">
        <v>45272</v>
      </c>
      <c r="B190">
        <v>4.7308000000000003</v>
      </c>
      <c r="C190">
        <v>2.2800000000000153E-2</v>
      </c>
      <c r="D190">
        <v>0.48428207306712306</v>
      </c>
      <c r="E190">
        <v>4.7328999999999999</v>
      </c>
      <c r="F190">
        <v>2.0699999999999719E-2</v>
      </c>
      <c r="G190">
        <v>0.43928525953906283</v>
      </c>
    </row>
    <row r="191" spans="1:7" x14ac:dyDescent="0.3">
      <c r="A191">
        <v>45271</v>
      </c>
      <c r="B191">
        <v>4.7080000000000002</v>
      </c>
      <c r="C191">
        <v>-1.2900000000000134E-2</v>
      </c>
      <c r="D191">
        <v>-0.27325298142303656</v>
      </c>
      <c r="E191">
        <v>4.7122000000000002</v>
      </c>
      <c r="F191">
        <v>-1.0699999999999932E-2</v>
      </c>
      <c r="G191">
        <v>-0.22655571788519621</v>
      </c>
    </row>
    <row r="192" spans="1:7" x14ac:dyDescent="0.3">
      <c r="A192">
        <v>45268</v>
      </c>
      <c r="B192">
        <v>4.7209000000000003</v>
      </c>
      <c r="C192">
        <v>0.12640000000000029</v>
      </c>
      <c r="D192">
        <v>2.7511154641419151</v>
      </c>
      <c r="E192">
        <v>4.7229000000000001</v>
      </c>
      <c r="F192">
        <v>0.12420000000000009</v>
      </c>
      <c r="G192">
        <v>2.7007632591819446</v>
      </c>
    </row>
    <row r="193" spans="1:7" x14ac:dyDescent="0.3">
      <c r="A193">
        <v>45267</v>
      </c>
      <c r="B193">
        <v>4.5945</v>
      </c>
      <c r="C193">
        <v>1.5999999999998238E-3</v>
      </c>
      <c r="D193">
        <v>3.4836377887605297E-2</v>
      </c>
      <c r="E193">
        <v>4.5987</v>
      </c>
      <c r="F193">
        <v>3.7000000000002586E-3</v>
      </c>
      <c r="G193">
        <v>8.052230685528311E-2</v>
      </c>
    </row>
    <row r="194" spans="1:7" x14ac:dyDescent="0.3">
      <c r="A194">
        <v>45266</v>
      </c>
      <c r="B194">
        <v>4.5929000000000002</v>
      </c>
      <c r="C194">
        <v>1.6200000000000436E-2</v>
      </c>
      <c r="D194">
        <v>0.35396683199686318</v>
      </c>
      <c r="E194">
        <v>4.5949999999999998</v>
      </c>
      <c r="F194">
        <v>1.6199999999999548E-2</v>
      </c>
      <c r="G194">
        <v>0.35380449025944671</v>
      </c>
    </row>
    <row r="195" spans="1:7" x14ac:dyDescent="0.3">
      <c r="A195">
        <v>45265</v>
      </c>
      <c r="B195">
        <v>4.5766999999999998</v>
      </c>
      <c r="C195">
        <v>-5.8600000000000207E-2</v>
      </c>
      <c r="D195">
        <v>-1.2642115936401142</v>
      </c>
      <c r="E195">
        <v>4.5788000000000002</v>
      </c>
      <c r="F195">
        <v>-5.8499999999999552E-2</v>
      </c>
      <c r="G195">
        <v>-1.2615099303473909</v>
      </c>
    </row>
    <row r="196" spans="1:7" x14ac:dyDescent="0.3">
      <c r="A196">
        <v>45264</v>
      </c>
      <c r="B196">
        <v>4.6353</v>
      </c>
      <c r="C196">
        <v>9.6899999999999764E-2</v>
      </c>
      <c r="D196">
        <v>2.1351136964568957</v>
      </c>
      <c r="E196">
        <v>4.6372999999999998</v>
      </c>
      <c r="F196">
        <v>9.4799999999999329E-2</v>
      </c>
      <c r="G196">
        <v>2.0869565217391153</v>
      </c>
    </row>
    <row r="197" spans="1:7" x14ac:dyDescent="0.3">
      <c r="A197">
        <v>45261</v>
      </c>
      <c r="B197">
        <v>4.5384000000000002</v>
      </c>
      <c r="C197">
        <v>-0.14179999999999993</v>
      </c>
      <c r="D197">
        <v>-3.0297850519208565</v>
      </c>
      <c r="E197">
        <v>4.5425000000000004</v>
      </c>
      <c r="F197">
        <v>-0.14179999999999993</v>
      </c>
      <c r="G197">
        <v>-3.0271331895907587</v>
      </c>
    </row>
    <row r="198" spans="1:7" x14ac:dyDescent="0.3">
      <c r="A198">
        <v>45260</v>
      </c>
      <c r="B198">
        <v>4.6802000000000001</v>
      </c>
      <c r="C198">
        <v>3.4699999999999953E-2</v>
      </c>
      <c r="D198">
        <v>0.74695942309762031</v>
      </c>
      <c r="E198">
        <v>4.6843000000000004</v>
      </c>
      <c r="F198">
        <v>3.4699999999999953E-2</v>
      </c>
      <c r="G198">
        <v>0.74630075705436916</v>
      </c>
    </row>
    <row r="199" spans="1:7" x14ac:dyDescent="0.3">
      <c r="A199">
        <v>45259</v>
      </c>
      <c r="B199">
        <v>4.6455000000000002</v>
      </c>
      <c r="C199">
        <v>-8.8700000000000223E-2</v>
      </c>
      <c r="D199">
        <v>-1.8736006083393226</v>
      </c>
      <c r="E199">
        <v>4.6496000000000004</v>
      </c>
      <c r="F199">
        <v>-8.879999999999999E-2</v>
      </c>
      <c r="G199">
        <v>-1.8740503123417183</v>
      </c>
    </row>
    <row r="200" spans="1:7" x14ac:dyDescent="0.3">
      <c r="A200">
        <v>45258</v>
      </c>
      <c r="B200">
        <v>4.7342000000000004</v>
      </c>
      <c r="C200">
        <v>-0.15379999999999949</v>
      </c>
      <c r="D200">
        <v>-3.1464811783960616</v>
      </c>
      <c r="E200">
        <v>4.7384000000000004</v>
      </c>
      <c r="F200">
        <v>-0.15179999999999971</v>
      </c>
      <c r="G200">
        <v>-3.1041675187108853</v>
      </c>
    </row>
    <row r="201" spans="1:7" x14ac:dyDescent="0.3">
      <c r="A201">
        <v>45257</v>
      </c>
      <c r="B201">
        <v>4.8879999999999999</v>
      </c>
      <c r="C201">
        <v>-6.0400000000000453E-2</v>
      </c>
      <c r="D201">
        <v>-1.2205965564627042</v>
      </c>
      <c r="E201">
        <v>4.8902000000000001</v>
      </c>
      <c r="F201">
        <v>-6.25E-2</v>
      </c>
      <c r="G201">
        <v>-1.2619379328447109</v>
      </c>
    </row>
    <row r="202" spans="1:7" x14ac:dyDescent="0.3">
      <c r="A202">
        <v>45254</v>
      </c>
      <c r="B202">
        <v>4.9484000000000004</v>
      </c>
      <c r="C202">
        <v>4.8799999999999955E-2</v>
      </c>
      <c r="D202">
        <v>0.99599967344272899</v>
      </c>
      <c r="E202">
        <v>4.9527000000000001</v>
      </c>
      <c r="F202">
        <v>4.8799999999999955E-2</v>
      </c>
      <c r="G202">
        <v>0.99512632802463252</v>
      </c>
    </row>
    <row r="203" spans="1:7" x14ac:dyDescent="0.3">
      <c r="A203">
        <v>45253</v>
      </c>
      <c r="B203">
        <v>4.8996000000000004</v>
      </c>
      <c r="C203">
        <v>0</v>
      </c>
      <c r="D203">
        <v>0</v>
      </c>
      <c r="E203">
        <v>4.9039000000000001</v>
      </c>
      <c r="F203">
        <v>0</v>
      </c>
      <c r="G203">
        <v>0</v>
      </c>
    </row>
    <row r="204" spans="1:7" x14ac:dyDescent="0.3">
      <c r="A204">
        <v>45252</v>
      </c>
      <c r="B204">
        <v>4.8996000000000004</v>
      </c>
      <c r="C204">
        <v>2.7300000000000324E-2</v>
      </c>
      <c r="D204">
        <v>0.5603103257188663</v>
      </c>
      <c r="E204">
        <v>4.9039000000000001</v>
      </c>
      <c r="F204">
        <v>2.7300000000000324E-2</v>
      </c>
      <c r="G204">
        <v>0.55981626543083962</v>
      </c>
    </row>
    <row r="205" spans="1:7" x14ac:dyDescent="0.3">
      <c r="A205">
        <v>45251</v>
      </c>
      <c r="B205">
        <v>4.8723000000000001</v>
      </c>
      <c r="C205">
        <v>-3.8599999999999746E-2</v>
      </c>
      <c r="D205">
        <v>-0.78600663829440121</v>
      </c>
      <c r="E205">
        <v>4.8765999999999998</v>
      </c>
      <c r="F205">
        <v>-3.8499999999999979E-2</v>
      </c>
      <c r="G205">
        <v>-0.78330044149661204</v>
      </c>
    </row>
    <row r="206" spans="1:7" x14ac:dyDescent="0.3">
      <c r="A206">
        <v>45250</v>
      </c>
      <c r="B206">
        <v>4.9108999999999998</v>
      </c>
      <c r="C206">
        <v>2.5399999999999423E-2</v>
      </c>
      <c r="D206">
        <v>0.51990584382354765</v>
      </c>
      <c r="E206">
        <v>4.9150999999999998</v>
      </c>
      <c r="F206">
        <v>2.7400000000000091E-2</v>
      </c>
      <c r="G206">
        <v>0.56059087096180393</v>
      </c>
    </row>
    <row r="207" spans="1:7" x14ac:dyDescent="0.3">
      <c r="A207">
        <v>45247</v>
      </c>
      <c r="B207">
        <v>4.8855000000000004</v>
      </c>
      <c r="C207">
        <v>4.8000000000000043E-2</v>
      </c>
      <c r="D207">
        <v>0.99224806201550464</v>
      </c>
      <c r="E207">
        <v>4.8876999999999997</v>
      </c>
      <c r="F207">
        <v>4.809999999999981E-2</v>
      </c>
      <c r="G207">
        <v>0.99388379204892574</v>
      </c>
    </row>
    <row r="208" spans="1:7" x14ac:dyDescent="0.3">
      <c r="A208">
        <v>45246</v>
      </c>
      <c r="B208">
        <v>4.8375000000000004</v>
      </c>
      <c r="C208">
        <v>-7.4300000000000033E-2</v>
      </c>
      <c r="D208">
        <v>-1.5126837411946745</v>
      </c>
      <c r="E208">
        <v>4.8395999999999999</v>
      </c>
      <c r="F208">
        <v>-7.4300000000000033E-2</v>
      </c>
      <c r="G208">
        <v>-1.5120372819959713</v>
      </c>
    </row>
    <row r="209" spans="1:7" x14ac:dyDescent="0.3">
      <c r="A209">
        <v>45245</v>
      </c>
      <c r="B209">
        <v>4.9118000000000004</v>
      </c>
      <c r="C209">
        <v>7.580000000000009E-2</v>
      </c>
      <c r="D209">
        <v>1.5674110835401176</v>
      </c>
      <c r="E209">
        <v>4.9138999999999999</v>
      </c>
      <c r="F209">
        <v>7.580000000000009E-2</v>
      </c>
      <c r="G209">
        <v>1.5667307414067524</v>
      </c>
    </row>
    <row r="210" spans="1:7" x14ac:dyDescent="0.3">
      <c r="A210">
        <v>45244</v>
      </c>
      <c r="B210">
        <v>4.8360000000000003</v>
      </c>
      <c r="C210">
        <v>-0.19879999999999942</v>
      </c>
      <c r="D210">
        <v>-3.9485183125446777</v>
      </c>
      <c r="E210">
        <v>4.8380999999999998</v>
      </c>
      <c r="F210">
        <v>-0.20089999999999986</v>
      </c>
      <c r="G210">
        <v>-3.9869021631276023</v>
      </c>
    </row>
    <row r="211" spans="1:7" x14ac:dyDescent="0.3">
      <c r="A211">
        <v>45243</v>
      </c>
      <c r="B211">
        <v>5.0347999999999997</v>
      </c>
      <c r="C211">
        <v>-2.7499999999999858E-2</v>
      </c>
      <c r="D211">
        <v>-0.54323133753431962</v>
      </c>
      <c r="E211">
        <v>5.0389999999999997</v>
      </c>
      <c r="F211">
        <v>-2.5400000000000311E-2</v>
      </c>
      <c r="G211">
        <v>-0.50154016270437385</v>
      </c>
    </row>
    <row r="212" spans="1:7" x14ac:dyDescent="0.3">
      <c r="A212">
        <v>45240</v>
      </c>
      <c r="B212">
        <v>5.0622999999999996</v>
      </c>
      <c r="C212">
        <v>4.2099999999999582E-2</v>
      </c>
      <c r="D212">
        <v>0.83861200748973308</v>
      </c>
      <c r="E212">
        <v>5.0644</v>
      </c>
      <c r="F212">
        <v>4.2099999999999582E-2</v>
      </c>
      <c r="G212">
        <v>0.83826135435954796</v>
      </c>
    </row>
    <row r="213" spans="1:7" x14ac:dyDescent="0.3">
      <c r="A213">
        <v>45239</v>
      </c>
      <c r="B213">
        <v>5.0202</v>
      </c>
      <c r="C213">
        <v>8.8199999999999612E-2</v>
      </c>
      <c r="D213">
        <v>1.7883211678832036</v>
      </c>
      <c r="E213">
        <v>5.0223000000000004</v>
      </c>
      <c r="F213">
        <v>8.6100000000000065E-2</v>
      </c>
      <c r="G213">
        <v>1.7442567156922342</v>
      </c>
    </row>
    <row r="214" spans="1:7" x14ac:dyDescent="0.3">
      <c r="A214">
        <v>45238</v>
      </c>
      <c r="B214">
        <v>4.9320000000000004</v>
      </c>
      <c r="C214">
        <v>1.440000000000019E-2</v>
      </c>
      <c r="D214">
        <v>0.29282576866764659</v>
      </c>
      <c r="E214">
        <v>4.9362000000000004</v>
      </c>
      <c r="F214">
        <v>1.4499999999999957E-2</v>
      </c>
      <c r="G214">
        <v>0.29461364975516502</v>
      </c>
    </row>
    <row r="215" spans="1:7" x14ac:dyDescent="0.3">
      <c r="A215">
        <v>45237</v>
      </c>
      <c r="B215">
        <v>4.9176000000000002</v>
      </c>
      <c r="C215">
        <v>-1.6899999999999693E-2</v>
      </c>
      <c r="D215">
        <v>-0.34248657412097872</v>
      </c>
      <c r="E215">
        <v>4.9217000000000004</v>
      </c>
      <c r="F215">
        <v>-1.699999999999946E-2</v>
      </c>
      <c r="G215">
        <v>-0.34422013890293923</v>
      </c>
    </row>
    <row r="216" spans="1:7" x14ac:dyDescent="0.3">
      <c r="A216">
        <v>45236</v>
      </c>
      <c r="B216">
        <v>4.9344999999999999</v>
      </c>
      <c r="C216">
        <v>9.5900000000000318E-2</v>
      </c>
      <c r="D216">
        <v>1.9819782581738588</v>
      </c>
      <c r="E216">
        <v>4.9386999999999999</v>
      </c>
      <c r="F216">
        <v>9.589999999999943E-2</v>
      </c>
      <c r="G216">
        <v>1.9802593540926616</v>
      </c>
    </row>
    <row r="217" spans="1:7" x14ac:dyDescent="0.3">
      <c r="A217">
        <v>45233</v>
      </c>
      <c r="B217">
        <v>4.8385999999999996</v>
      </c>
      <c r="C217">
        <v>-0.1507000000000005</v>
      </c>
      <c r="D217">
        <v>-3.0204637925159941</v>
      </c>
      <c r="E217">
        <v>4.8428000000000004</v>
      </c>
      <c r="F217">
        <v>-0.15069999999999961</v>
      </c>
      <c r="G217">
        <v>-3.0179233002903696</v>
      </c>
    </row>
    <row r="218" spans="1:7" x14ac:dyDescent="0.3">
      <c r="A218">
        <v>45232</v>
      </c>
      <c r="B218">
        <v>4.9893000000000001</v>
      </c>
      <c r="C218">
        <v>4.5700000000000074E-2</v>
      </c>
      <c r="D218">
        <v>0.92442754268144822</v>
      </c>
      <c r="E218">
        <v>4.9935</v>
      </c>
      <c r="F218">
        <v>4.5700000000000074E-2</v>
      </c>
      <c r="G218">
        <v>0.92364283115728352</v>
      </c>
    </row>
    <row r="219" spans="1:7" x14ac:dyDescent="0.3">
      <c r="A219">
        <v>45231</v>
      </c>
      <c r="B219">
        <v>4.9436</v>
      </c>
      <c r="C219">
        <v>-0.14369999999999994</v>
      </c>
      <c r="D219">
        <v>-2.8246810685432338</v>
      </c>
      <c r="E219">
        <v>4.9478</v>
      </c>
      <c r="F219">
        <v>-0.14369999999999994</v>
      </c>
      <c r="G219">
        <v>-2.8223509771187261</v>
      </c>
    </row>
    <row r="220" spans="1:7" x14ac:dyDescent="0.3">
      <c r="A220">
        <v>45230</v>
      </c>
      <c r="B220">
        <v>5.0872999999999999</v>
      </c>
      <c r="C220">
        <v>3.3299999999999663E-2</v>
      </c>
      <c r="D220">
        <v>0.65888405223584612</v>
      </c>
      <c r="E220">
        <v>5.0914999999999999</v>
      </c>
      <c r="F220">
        <v>3.5400000000000098E-2</v>
      </c>
      <c r="G220">
        <v>0.70014438005577617</v>
      </c>
    </row>
    <row r="221" spans="1:7" x14ac:dyDescent="0.3">
      <c r="A221">
        <v>45229</v>
      </c>
      <c r="B221">
        <v>5.0540000000000003</v>
      </c>
      <c r="C221">
        <v>5.1899999999999835E-2</v>
      </c>
      <c r="D221">
        <v>1.0375642230263256</v>
      </c>
      <c r="E221">
        <v>5.0560999999999998</v>
      </c>
      <c r="F221">
        <v>5.1899999999999835E-2</v>
      </c>
      <c r="G221">
        <v>1.0371288117980864</v>
      </c>
    </row>
    <row r="222" spans="1:7" x14ac:dyDescent="0.3">
      <c r="A222">
        <v>45226</v>
      </c>
      <c r="B222">
        <v>5.0021000000000004</v>
      </c>
      <c r="C222">
        <v>-3.7399999999999878E-2</v>
      </c>
      <c r="D222">
        <v>-0.74213711677745564</v>
      </c>
      <c r="E222">
        <v>5.0042</v>
      </c>
      <c r="F222">
        <v>-3.7399999999999878E-2</v>
      </c>
      <c r="G222">
        <v>-0.74182799111392972</v>
      </c>
    </row>
    <row r="223" spans="1:7" x14ac:dyDescent="0.3">
      <c r="A223">
        <v>45225</v>
      </c>
      <c r="B223">
        <v>5.0395000000000003</v>
      </c>
      <c r="C223">
        <v>-8.1099999999999284E-2</v>
      </c>
      <c r="D223">
        <v>-1.5837987735812071</v>
      </c>
      <c r="E223">
        <v>5.0415999999999999</v>
      </c>
      <c r="F223">
        <v>-8.1100000000000172E-2</v>
      </c>
      <c r="G223">
        <v>-1.583149511000062</v>
      </c>
    </row>
    <row r="224" spans="1:7" x14ac:dyDescent="0.3">
      <c r="A224">
        <v>45224</v>
      </c>
      <c r="B224">
        <v>5.1205999999999996</v>
      </c>
      <c r="C224">
        <v>8.6999999999992639E-3</v>
      </c>
      <c r="D224">
        <v>0.17019112267452929</v>
      </c>
      <c r="E224">
        <v>5.1227</v>
      </c>
      <c r="F224">
        <v>4.4000000000004036E-3</v>
      </c>
      <c r="G224">
        <v>8.5966043412859822E-2</v>
      </c>
    </row>
    <row r="225" spans="1:7" x14ac:dyDescent="0.3">
      <c r="A225">
        <v>45223</v>
      </c>
      <c r="B225">
        <v>5.1119000000000003</v>
      </c>
      <c r="C225">
        <v>6.4500000000000668E-2</v>
      </c>
      <c r="D225">
        <v>1.2778856440940023</v>
      </c>
      <c r="E225">
        <v>5.1182999999999996</v>
      </c>
      <c r="F225">
        <v>6.449999999999978E-2</v>
      </c>
      <c r="G225">
        <v>1.2762673631722621</v>
      </c>
    </row>
    <row r="226" spans="1:7" x14ac:dyDescent="0.3">
      <c r="A226">
        <v>45222</v>
      </c>
      <c r="B226">
        <v>5.0473999999999997</v>
      </c>
      <c r="C226">
        <v>-2.57000000000005E-2</v>
      </c>
      <c r="D226">
        <v>-0.50659360154541599</v>
      </c>
      <c r="E226">
        <v>5.0537999999999998</v>
      </c>
      <c r="F226">
        <v>-2.3600000000000065E-2</v>
      </c>
      <c r="G226">
        <v>-0.46480482136526696</v>
      </c>
    </row>
    <row r="227" spans="1:7" x14ac:dyDescent="0.3">
      <c r="A227">
        <v>45219</v>
      </c>
      <c r="B227">
        <v>5.0731000000000002</v>
      </c>
      <c r="C227">
        <v>-8.539999999999992E-2</v>
      </c>
      <c r="D227">
        <v>-1.6555200155083827</v>
      </c>
      <c r="E227">
        <v>5.0773999999999999</v>
      </c>
      <c r="F227">
        <v>-8.539999999999992E-2</v>
      </c>
      <c r="G227">
        <v>-1.6541411637096135</v>
      </c>
    </row>
    <row r="228" spans="1:7" x14ac:dyDescent="0.3">
      <c r="A228">
        <v>45218</v>
      </c>
      <c r="B228">
        <v>5.1585000000000001</v>
      </c>
      <c r="C228">
        <v>-6.4000000000000057E-2</v>
      </c>
      <c r="D228">
        <v>-1.22546673049306</v>
      </c>
      <c r="E228">
        <v>5.1627999999999998</v>
      </c>
      <c r="F228">
        <v>-6.190000000000051E-2</v>
      </c>
      <c r="G228">
        <v>-1.1847570195418016</v>
      </c>
    </row>
    <row r="229" spans="1:7" x14ac:dyDescent="0.3">
      <c r="A229">
        <v>45217</v>
      </c>
      <c r="B229">
        <v>5.2225000000000001</v>
      </c>
      <c r="C229">
        <v>1.2999999999999901E-2</v>
      </c>
      <c r="D229">
        <v>0.24954410212112293</v>
      </c>
      <c r="E229">
        <v>5.2247000000000003</v>
      </c>
      <c r="F229">
        <v>1.3100000000000556E-2</v>
      </c>
      <c r="G229">
        <v>0.25136234553688996</v>
      </c>
    </row>
    <row r="230" spans="1:7" x14ac:dyDescent="0.3">
      <c r="A230">
        <v>45216</v>
      </c>
      <c r="B230">
        <v>5.2095000000000002</v>
      </c>
      <c r="C230">
        <v>0.11100000000000065</v>
      </c>
      <c r="D230">
        <v>2.1771109149750059</v>
      </c>
      <c r="E230">
        <v>5.2115999999999998</v>
      </c>
      <c r="F230">
        <v>0.11099999999999977</v>
      </c>
      <c r="G230">
        <v>2.1762145629925844</v>
      </c>
    </row>
    <row r="231" spans="1:7" x14ac:dyDescent="0.3">
      <c r="A231">
        <v>45215</v>
      </c>
      <c r="B231">
        <v>5.0984999999999996</v>
      </c>
      <c r="C231">
        <v>4.469999999999974E-2</v>
      </c>
      <c r="D231">
        <v>0.88448296331472831</v>
      </c>
      <c r="E231">
        <v>5.1006</v>
      </c>
      <c r="F231">
        <v>4.0399999999999991E-2</v>
      </c>
      <c r="G231">
        <v>0.79838741551717307</v>
      </c>
    </row>
    <row r="232" spans="1:7" x14ac:dyDescent="0.3">
      <c r="A232">
        <v>45212</v>
      </c>
      <c r="B232">
        <v>5.0537999999999998</v>
      </c>
      <c r="C232">
        <v>-1.4899999999999913E-2</v>
      </c>
      <c r="D232">
        <v>-0.29396097618718636</v>
      </c>
      <c r="E232">
        <v>5.0602</v>
      </c>
      <c r="F232">
        <v>-1.2699999999999712E-2</v>
      </c>
      <c r="G232">
        <v>-0.2503498984801536</v>
      </c>
    </row>
    <row r="233" spans="1:7" x14ac:dyDescent="0.3">
      <c r="A233">
        <v>45211</v>
      </c>
      <c r="B233">
        <v>5.0686999999999998</v>
      </c>
      <c r="C233">
        <v>8.6599999999999788E-2</v>
      </c>
      <c r="D233">
        <v>1.7382228377591735</v>
      </c>
      <c r="E233">
        <v>5.0728999999999997</v>
      </c>
      <c r="F233">
        <v>8.6599999999999788E-2</v>
      </c>
      <c r="G233">
        <v>1.7367587188897537</v>
      </c>
    </row>
    <row r="234" spans="1:7" x14ac:dyDescent="0.3">
      <c r="A234">
        <v>45210</v>
      </c>
      <c r="B234">
        <v>4.9821</v>
      </c>
      <c r="C234">
        <v>1.2500000000000178E-2</v>
      </c>
      <c r="D234">
        <v>0.25152929813265007</v>
      </c>
      <c r="E234">
        <v>4.9863</v>
      </c>
      <c r="F234">
        <v>1.4599999999999724E-2</v>
      </c>
      <c r="G234">
        <v>0.29366212764245075</v>
      </c>
    </row>
    <row r="235" spans="1:7" x14ac:dyDescent="0.3">
      <c r="A235">
        <v>45209</v>
      </c>
      <c r="B235">
        <v>4.9695999999999998</v>
      </c>
      <c r="C235">
        <v>-0.11169999999999991</v>
      </c>
      <c r="D235">
        <v>-2.1982563517210147</v>
      </c>
      <c r="E235">
        <v>4.9717000000000002</v>
      </c>
      <c r="F235">
        <v>-0.11379999999999946</v>
      </c>
      <c r="G235">
        <v>-2.2377347360141475</v>
      </c>
    </row>
    <row r="236" spans="1:7" x14ac:dyDescent="0.3">
      <c r="A236">
        <v>45208</v>
      </c>
      <c r="B236">
        <v>5.0812999999999997</v>
      </c>
      <c r="C236">
        <v>0</v>
      </c>
      <c r="D236">
        <v>0</v>
      </c>
      <c r="E236">
        <v>5.0854999999999997</v>
      </c>
      <c r="F236">
        <v>0</v>
      </c>
      <c r="G236">
        <v>0</v>
      </c>
    </row>
    <row r="237" spans="1:7" x14ac:dyDescent="0.3">
      <c r="A237">
        <v>45205</v>
      </c>
      <c r="B237">
        <v>5.0812999999999997</v>
      </c>
      <c r="C237">
        <v>6.2999999999999723E-2</v>
      </c>
      <c r="D237">
        <v>1.2554052169061181</v>
      </c>
      <c r="E237">
        <v>5.0854999999999997</v>
      </c>
      <c r="F237">
        <v>6.0899999999999288E-2</v>
      </c>
      <c r="G237">
        <v>1.2120367790470741</v>
      </c>
    </row>
    <row r="238" spans="1:7" x14ac:dyDescent="0.3">
      <c r="A238">
        <v>45204</v>
      </c>
      <c r="B238">
        <v>5.0183</v>
      </c>
      <c r="C238">
        <v>-3.3500000000000085E-2</v>
      </c>
      <c r="D238">
        <v>-0.66312997347480274</v>
      </c>
      <c r="E238">
        <v>5.0246000000000004</v>
      </c>
      <c r="F238">
        <v>-3.139999999999965E-2</v>
      </c>
      <c r="G238">
        <v>-0.62104430379746145</v>
      </c>
    </row>
    <row r="239" spans="1:7" x14ac:dyDescent="0.3">
      <c r="A239">
        <v>45203</v>
      </c>
      <c r="B239">
        <v>5.0518000000000001</v>
      </c>
      <c r="C239">
        <v>-9.8399999999999821E-2</v>
      </c>
      <c r="D239">
        <v>-1.9106054133820012</v>
      </c>
      <c r="E239">
        <v>5.056</v>
      </c>
      <c r="F239">
        <v>-9.8399999999999821E-2</v>
      </c>
      <c r="G239">
        <v>-1.9090485798541017</v>
      </c>
    </row>
    <row r="240" spans="1:7" x14ac:dyDescent="0.3">
      <c r="A240">
        <v>45202</v>
      </c>
      <c r="B240">
        <v>5.1501999999999999</v>
      </c>
      <c r="C240">
        <v>4.610000000000003E-2</v>
      </c>
      <c r="D240">
        <v>0.90319547030818426</v>
      </c>
      <c r="E240">
        <v>5.1543999999999999</v>
      </c>
      <c r="F240">
        <v>4.8199999999999577E-2</v>
      </c>
      <c r="G240">
        <v>0.94395049155927258</v>
      </c>
    </row>
    <row r="241" spans="1:7" x14ac:dyDescent="0.3">
      <c r="A241">
        <v>45201</v>
      </c>
      <c r="B241">
        <v>5.1040999999999999</v>
      </c>
      <c r="C241">
        <v>6.050000000000022E-2</v>
      </c>
      <c r="D241">
        <v>1.1995400111031846</v>
      </c>
      <c r="E241">
        <v>5.1062000000000003</v>
      </c>
      <c r="F241">
        <v>5.8500000000000441E-2</v>
      </c>
      <c r="G241">
        <v>1.1589436773183914</v>
      </c>
    </row>
    <row r="242" spans="1:7" x14ac:dyDescent="0.3">
      <c r="A242">
        <v>45198</v>
      </c>
      <c r="B242">
        <v>5.0435999999999996</v>
      </c>
      <c r="C242">
        <v>-1.4600000000000612E-2</v>
      </c>
      <c r="D242">
        <v>-0.28864022774901371</v>
      </c>
      <c r="E242">
        <v>5.0476999999999999</v>
      </c>
      <c r="F242">
        <v>-1.2500000000000178E-2</v>
      </c>
      <c r="G242">
        <v>-0.24702580925655462</v>
      </c>
    </row>
    <row r="243" spans="1:7" x14ac:dyDescent="0.3">
      <c r="A243">
        <v>45197</v>
      </c>
      <c r="B243">
        <v>5.0582000000000003</v>
      </c>
      <c r="C243">
        <v>-7.7199999999999491E-2</v>
      </c>
      <c r="D243">
        <v>-1.5032908828912936</v>
      </c>
      <c r="E243">
        <v>5.0602</v>
      </c>
      <c r="F243">
        <v>-7.9399999999999693E-2</v>
      </c>
      <c r="G243">
        <v>-1.5448673048486206</v>
      </c>
    </row>
    <row r="244" spans="1:7" x14ac:dyDescent="0.3">
      <c r="A244">
        <v>45196</v>
      </c>
      <c r="B244">
        <v>5.1353999999999997</v>
      </c>
      <c r="C244">
        <v>1.4699999999999491E-2</v>
      </c>
      <c r="D244">
        <v>0.28707012713104635</v>
      </c>
      <c r="E244">
        <v>5.1395999999999997</v>
      </c>
      <c r="F244">
        <v>1.6799999999999926E-2</v>
      </c>
      <c r="G244">
        <v>0.32794565472007353</v>
      </c>
    </row>
    <row r="245" spans="1:7" x14ac:dyDescent="0.3">
      <c r="A245">
        <v>45195</v>
      </c>
      <c r="B245">
        <v>5.1207000000000003</v>
      </c>
      <c r="C245">
        <v>-4.1999999999999815E-3</v>
      </c>
      <c r="D245">
        <v>-8.1952818591581905E-2</v>
      </c>
      <c r="E245">
        <v>5.1227999999999998</v>
      </c>
      <c r="F245">
        <v>-4.3000000000006366E-3</v>
      </c>
      <c r="G245">
        <v>-8.3868073569866711E-2</v>
      </c>
    </row>
    <row r="246" spans="1:7" x14ac:dyDescent="0.3">
      <c r="A246">
        <v>45194</v>
      </c>
      <c r="B246">
        <v>5.1249000000000002</v>
      </c>
      <c r="C246">
        <v>1.5200000000000102E-2</v>
      </c>
      <c r="D246">
        <v>0.29747343288255867</v>
      </c>
      <c r="E246">
        <v>5.1271000000000004</v>
      </c>
      <c r="F246">
        <v>1.3100000000000556E-2</v>
      </c>
      <c r="G246">
        <v>0.25615956198671402</v>
      </c>
    </row>
    <row r="247" spans="1:7" x14ac:dyDescent="0.3">
      <c r="A247">
        <v>45191</v>
      </c>
      <c r="B247">
        <v>5.1097000000000001</v>
      </c>
      <c r="C247">
        <v>-3.4099999999999575E-2</v>
      </c>
      <c r="D247">
        <v>-0.66293401765231108</v>
      </c>
      <c r="E247">
        <v>5.1139999999999999</v>
      </c>
      <c r="F247">
        <v>-3.4100000000000463E-2</v>
      </c>
      <c r="G247">
        <v>-0.66238029564306178</v>
      </c>
    </row>
    <row r="248" spans="1:7" x14ac:dyDescent="0.3">
      <c r="A248">
        <v>45190</v>
      </c>
      <c r="B248">
        <v>5.1437999999999997</v>
      </c>
      <c r="C248">
        <v>-3.2000000000000028E-2</v>
      </c>
      <c r="D248">
        <v>-0.61826191120213358</v>
      </c>
      <c r="E248">
        <v>5.1481000000000003</v>
      </c>
      <c r="F248">
        <v>-2.9899999999999594E-2</v>
      </c>
      <c r="G248">
        <v>-0.57744302819620696</v>
      </c>
    </row>
    <row r="249" spans="1:7" x14ac:dyDescent="0.3">
      <c r="A249">
        <v>45189</v>
      </c>
      <c r="B249">
        <v>5.1757999999999997</v>
      </c>
      <c r="C249">
        <v>8.5700000000000109E-2</v>
      </c>
      <c r="D249">
        <v>1.6836604388911831</v>
      </c>
      <c r="E249">
        <v>5.1779999999999999</v>
      </c>
      <c r="F249">
        <v>8.3599999999999675E-2</v>
      </c>
      <c r="G249">
        <v>1.641017587939692</v>
      </c>
    </row>
    <row r="250" spans="1:7" x14ac:dyDescent="0.3">
      <c r="A250">
        <v>45188</v>
      </c>
      <c r="B250">
        <v>5.0900999999999996</v>
      </c>
      <c r="C250">
        <v>3.6299999999999777E-2</v>
      </c>
      <c r="D250">
        <v>0.71827139973880605</v>
      </c>
      <c r="E250">
        <v>5.0944000000000003</v>
      </c>
      <c r="F250">
        <v>3.8400000000000212E-2</v>
      </c>
      <c r="G250">
        <v>0.75949367088608011</v>
      </c>
    </row>
    <row r="251" spans="1:7" x14ac:dyDescent="0.3">
      <c r="A251">
        <v>45187</v>
      </c>
      <c r="B251">
        <v>5.0537999999999998</v>
      </c>
      <c r="C251">
        <v>2.1300000000000097E-2</v>
      </c>
      <c r="D251">
        <v>0.42324888226527763</v>
      </c>
      <c r="E251">
        <v>5.056</v>
      </c>
      <c r="F251">
        <v>1.9199999999999662E-2</v>
      </c>
      <c r="G251">
        <v>0.3811944091486591</v>
      </c>
    </row>
    <row r="252" spans="1:7" x14ac:dyDescent="0.3">
      <c r="A252">
        <v>45184</v>
      </c>
      <c r="B252">
        <v>5.0324999999999998</v>
      </c>
      <c r="C252">
        <v>2.1099999999999675E-2</v>
      </c>
      <c r="D252">
        <v>0.42104002873447888</v>
      </c>
      <c r="E252">
        <v>5.0368000000000004</v>
      </c>
      <c r="F252">
        <v>2.1100000000000563E-2</v>
      </c>
      <c r="G252">
        <v>0.42067906772734742</v>
      </c>
    </row>
    <row r="253" spans="1:7" x14ac:dyDescent="0.3">
      <c r="A253">
        <v>45183</v>
      </c>
      <c r="B253">
        <v>5.0114000000000001</v>
      </c>
      <c r="C253">
        <v>4.2200000000000237E-2</v>
      </c>
      <c r="D253">
        <v>0.84923126458987841</v>
      </c>
      <c r="E253">
        <v>5.0156999999999998</v>
      </c>
      <c r="F253">
        <v>4.2300000000000004E-2</v>
      </c>
      <c r="G253">
        <v>0.85052479189287022</v>
      </c>
    </row>
    <row r="254" spans="1:7" x14ac:dyDescent="0.3">
      <c r="A254">
        <v>45182</v>
      </c>
      <c r="B254">
        <v>4.9691999999999998</v>
      </c>
      <c r="C254">
        <v>-5.0799999999999734E-2</v>
      </c>
      <c r="D254">
        <v>-1.0119521912350546</v>
      </c>
      <c r="E254">
        <v>4.9733999999999998</v>
      </c>
      <c r="F254">
        <v>-5.0900000000000389E-2</v>
      </c>
      <c r="G254">
        <v>-1.0130764484604897</v>
      </c>
    </row>
    <row r="255" spans="1:7" x14ac:dyDescent="0.3">
      <c r="A255">
        <v>45181</v>
      </c>
      <c r="B255">
        <v>5.0199999999999996</v>
      </c>
      <c r="C255">
        <v>2.9499999999999638E-2</v>
      </c>
      <c r="D255">
        <v>0.59112313395450633</v>
      </c>
      <c r="E255">
        <v>5.0243000000000002</v>
      </c>
      <c r="F255">
        <v>3.1699999999999839E-2</v>
      </c>
      <c r="G255">
        <v>0.63493971077193923</v>
      </c>
    </row>
    <row r="256" spans="1:7" x14ac:dyDescent="0.3">
      <c r="A256">
        <v>45180</v>
      </c>
      <c r="B256">
        <v>4.9904999999999999</v>
      </c>
      <c r="C256">
        <v>-9.9999999999766942E-5</v>
      </c>
      <c r="D256">
        <v>-2.0037670821097054E-3</v>
      </c>
      <c r="E256">
        <v>4.9926000000000004</v>
      </c>
      <c r="F256">
        <v>-2.1999999999993136E-3</v>
      </c>
      <c r="G256">
        <v>-4.4045807639931801E-2</v>
      </c>
    </row>
    <row r="257" spans="1:7" x14ac:dyDescent="0.3">
      <c r="A257">
        <v>45177</v>
      </c>
      <c r="B257">
        <v>4.9905999999999997</v>
      </c>
      <c r="C257">
        <v>4.3699999999999406E-2</v>
      </c>
      <c r="D257">
        <v>0.88338151165375089</v>
      </c>
      <c r="E257">
        <v>4.9947999999999997</v>
      </c>
      <c r="F257">
        <v>4.1599999999999859E-2</v>
      </c>
      <c r="G257">
        <v>0.83986109989501456</v>
      </c>
    </row>
    <row r="258" spans="1:7" x14ac:dyDescent="0.3">
      <c r="A258">
        <v>45176</v>
      </c>
      <c r="B258">
        <v>4.9469000000000003</v>
      </c>
      <c r="C258">
        <v>-6.9300000000000139E-2</v>
      </c>
      <c r="D258">
        <v>-1.3815238626849036</v>
      </c>
      <c r="E258">
        <v>4.9531999999999998</v>
      </c>
      <c r="F258">
        <v>-6.9200000000000372E-2</v>
      </c>
      <c r="G258">
        <v>-1.3778273335457225</v>
      </c>
    </row>
    <row r="259" spans="1:7" x14ac:dyDescent="0.3">
      <c r="A259">
        <v>45175</v>
      </c>
      <c r="B259">
        <v>5.0162000000000004</v>
      </c>
      <c r="C259">
        <v>5.6500000000000661E-2</v>
      </c>
      <c r="D259">
        <v>1.1391818053511436</v>
      </c>
      <c r="E259">
        <v>5.0224000000000002</v>
      </c>
      <c r="F259">
        <v>6.0599999999999987E-2</v>
      </c>
      <c r="G259">
        <v>1.2213309686001046</v>
      </c>
    </row>
    <row r="260" spans="1:7" x14ac:dyDescent="0.3">
      <c r="A260">
        <v>45174</v>
      </c>
      <c r="B260">
        <v>4.9596999999999998</v>
      </c>
      <c r="C260">
        <v>8.1199999999999939E-2</v>
      </c>
      <c r="D260">
        <v>1.6644460387414153</v>
      </c>
      <c r="E260">
        <v>4.9618000000000002</v>
      </c>
      <c r="F260">
        <v>7.9100000000000392E-2</v>
      </c>
      <c r="G260">
        <v>1.6200053249226942</v>
      </c>
    </row>
    <row r="261" spans="1:7" x14ac:dyDescent="0.3">
      <c r="A261">
        <v>45173</v>
      </c>
      <c r="B261">
        <v>4.8784999999999998</v>
      </c>
      <c r="C261">
        <v>0</v>
      </c>
      <c r="D261">
        <v>0</v>
      </c>
      <c r="E261">
        <v>4.8826999999999998</v>
      </c>
      <c r="F261">
        <v>0</v>
      </c>
      <c r="G261">
        <v>0</v>
      </c>
    </row>
    <row r="262" spans="1:7" x14ac:dyDescent="0.3">
      <c r="A262">
        <v>45170</v>
      </c>
      <c r="B262">
        <v>4.8784999999999998</v>
      </c>
      <c r="C262">
        <v>1.5600000000000058E-2</v>
      </c>
      <c r="D262">
        <v>0.32079623270065311</v>
      </c>
      <c r="E262">
        <v>4.8826999999999998</v>
      </c>
      <c r="F262">
        <v>1.5699999999999825E-2</v>
      </c>
      <c r="G262">
        <v>0.32258064516128671</v>
      </c>
    </row>
    <row r="263" spans="1:7" x14ac:dyDescent="0.3">
      <c r="A263">
        <v>45169</v>
      </c>
      <c r="B263">
        <v>4.8628999999999998</v>
      </c>
      <c r="C263">
        <v>-2.3000000000000576E-2</v>
      </c>
      <c r="D263">
        <v>-0.47074234020345429</v>
      </c>
      <c r="E263">
        <v>4.867</v>
      </c>
      <c r="F263">
        <v>-2.0999999999999908E-2</v>
      </c>
      <c r="G263">
        <v>-0.42962356792143835</v>
      </c>
    </row>
    <row r="264" spans="1:7" x14ac:dyDescent="0.3">
      <c r="A264">
        <v>45168</v>
      </c>
      <c r="B264">
        <v>4.8859000000000004</v>
      </c>
      <c r="C264">
        <v>-8.2999999999993079E-3</v>
      </c>
      <c r="D264">
        <v>-0.16958849250131397</v>
      </c>
      <c r="E264">
        <v>4.8879999999999999</v>
      </c>
      <c r="F264">
        <v>-1.2400000000000411E-2</v>
      </c>
      <c r="G264">
        <v>-0.25304056811689679</v>
      </c>
    </row>
    <row r="265" spans="1:7" x14ac:dyDescent="0.3">
      <c r="A265">
        <v>45167</v>
      </c>
      <c r="B265">
        <v>4.8941999999999997</v>
      </c>
      <c r="C265">
        <v>-0.15370000000000061</v>
      </c>
      <c r="D265">
        <v>-3.0448305235840767</v>
      </c>
      <c r="E265">
        <v>4.9004000000000003</v>
      </c>
      <c r="F265">
        <v>-0.15399999999999991</v>
      </c>
      <c r="G265">
        <v>-3.0468502690724897</v>
      </c>
    </row>
    <row r="266" spans="1:7" x14ac:dyDescent="0.3">
      <c r="A266">
        <v>45166</v>
      </c>
      <c r="B266">
        <v>5.0479000000000003</v>
      </c>
      <c r="C266">
        <v>-2.9999999999999361E-2</v>
      </c>
      <c r="D266">
        <v>-0.59079540755035276</v>
      </c>
      <c r="E266">
        <v>5.0544000000000002</v>
      </c>
      <c r="F266">
        <v>-2.7800000000000047E-2</v>
      </c>
      <c r="G266">
        <v>-0.54700720160560479</v>
      </c>
    </row>
    <row r="267" spans="1:7" x14ac:dyDescent="0.3">
      <c r="A267">
        <v>45163</v>
      </c>
      <c r="B267">
        <v>5.0778999999999996</v>
      </c>
      <c r="C267">
        <v>5.4999999999999716E-2</v>
      </c>
      <c r="D267">
        <v>1.0949849688426947</v>
      </c>
      <c r="E267">
        <v>5.0822000000000003</v>
      </c>
      <c r="F267">
        <v>5.7199999999999918E-2</v>
      </c>
      <c r="G267">
        <v>1.1383084577114411</v>
      </c>
    </row>
    <row r="268" spans="1:7" x14ac:dyDescent="0.3">
      <c r="A268">
        <v>45162</v>
      </c>
      <c r="B268">
        <v>5.0228999999999999</v>
      </c>
      <c r="C268">
        <v>5.6199999999999584E-2</v>
      </c>
      <c r="D268">
        <v>1.1315360299595221</v>
      </c>
      <c r="E268">
        <v>5.0250000000000004</v>
      </c>
      <c r="F268">
        <v>4.9700000000000522E-2</v>
      </c>
      <c r="G268">
        <v>0.99893473760377305</v>
      </c>
    </row>
    <row r="269" spans="1:7" x14ac:dyDescent="0.3">
      <c r="A269">
        <v>45161</v>
      </c>
      <c r="B269">
        <v>4.9667000000000003</v>
      </c>
      <c r="C269">
        <v>-7.9199999999999271E-2</v>
      </c>
      <c r="D269">
        <v>-1.5695911532134856</v>
      </c>
      <c r="E269">
        <v>4.9752999999999998</v>
      </c>
      <c r="F269">
        <v>-7.4900000000000411E-2</v>
      </c>
      <c r="G269">
        <v>-1.4831095798186291</v>
      </c>
    </row>
    <row r="270" spans="1:7" x14ac:dyDescent="0.3">
      <c r="A270">
        <v>45160</v>
      </c>
      <c r="B270">
        <v>5.0458999999999996</v>
      </c>
      <c r="C270">
        <v>4.529999999999923E-2</v>
      </c>
      <c r="D270">
        <v>0.90589129304481919</v>
      </c>
      <c r="E270">
        <v>5.0502000000000002</v>
      </c>
      <c r="F270">
        <v>4.5399999999999885E-2</v>
      </c>
      <c r="G270">
        <v>0.90712915601022781</v>
      </c>
    </row>
    <row r="271" spans="1:7" x14ac:dyDescent="0.3">
      <c r="A271">
        <v>45159</v>
      </c>
      <c r="B271">
        <v>5.0006000000000004</v>
      </c>
      <c r="C271">
        <v>5.8100000000000485E-2</v>
      </c>
      <c r="D271">
        <v>1.1755184623166512</v>
      </c>
      <c r="E271">
        <v>5.0048000000000004</v>
      </c>
      <c r="F271">
        <v>5.8000000000000718E-2</v>
      </c>
      <c r="G271">
        <v>1.1724751354411078</v>
      </c>
    </row>
    <row r="272" spans="1:7" x14ac:dyDescent="0.3">
      <c r="A272">
        <v>45156</v>
      </c>
      <c r="B272">
        <v>4.9424999999999999</v>
      </c>
      <c r="C272">
        <v>1.330000000000009E-2</v>
      </c>
      <c r="D272">
        <v>0.26982066055343851</v>
      </c>
      <c r="E272">
        <v>4.9467999999999996</v>
      </c>
      <c r="F272">
        <v>1.5499999999999403E-2</v>
      </c>
      <c r="G272">
        <v>0.31431873948044942</v>
      </c>
    </row>
    <row r="273" spans="1:7" x14ac:dyDescent="0.3">
      <c r="A273">
        <v>45155</v>
      </c>
      <c r="B273">
        <v>4.9291999999999998</v>
      </c>
      <c r="C273">
        <v>-3.6000000000000476E-2</v>
      </c>
      <c r="D273">
        <v>-0.72504632240394096</v>
      </c>
      <c r="E273">
        <v>4.9313000000000002</v>
      </c>
      <c r="F273">
        <v>-3.8100000000000023E-2</v>
      </c>
      <c r="G273">
        <v>-0.76669215599468787</v>
      </c>
    </row>
    <row r="274" spans="1:7" x14ac:dyDescent="0.3">
      <c r="A274">
        <v>45154</v>
      </c>
      <c r="B274">
        <v>4.9652000000000003</v>
      </c>
      <c r="C274">
        <v>1.2999999999999901E-2</v>
      </c>
      <c r="D274">
        <v>0.26250959169661764</v>
      </c>
      <c r="E274">
        <v>4.9694000000000003</v>
      </c>
      <c r="F274">
        <v>1.0800000000000587E-2</v>
      </c>
      <c r="G274">
        <v>0.2178034122534705</v>
      </c>
    </row>
    <row r="275" spans="1:7" x14ac:dyDescent="0.3">
      <c r="A275">
        <v>45153</v>
      </c>
      <c r="B275">
        <v>4.9522000000000004</v>
      </c>
      <c r="C275">
        <v>-1.4699999999999491E-2</v>
      </c>
      <c r="D275">
        <v>-0.29595925023655584</v>
      </c>
      <c r="E275">
        <v>4.9585999999999997</v>
      </c>
      <c r="F275">
        <v>-1.4600000000000612E-2</v>
      </c>
      <c r="G275">
        <v>-0.29357355425079651</v>
      </c>
    </row>
    <row r="276" spans="1:7" x14ac:dyDescent="0.3">
      <c r="A276">
        <v>45152</v>
      </c>
      <c r="B276">
        <v>4.9668999999999999</v>
      </c>
      <c r="C276">
        <v>7.2199999999999598E-2</v>
      </c>
      <c r="D276">
        <v>1.4750648660796288</v>
      </c>
      <c r="E276">
        <v>4.9732000000000003</v>
      </c>
      <c r="F276">
        <v>7.6400000000000468E-2</v>
      </c>
      <c r="G276">
        <v>1.5602025812775786</v>
      </c>
    </row>
    <row r="277" spans="1:7" x14ac:dyDescent="0.3">
      <c r="A277">
        <v>45149</v>
      </c>
      <c r="B277">
        <v>4.8947000000000003</v>
      </c>
      <c r="C277">
        <v>5.2999999999999936E-2</v>
      </c>
      <c r="D277">
        <v>1.0946568354090491</v>
      </c>
      <c r="E277">
        <v>4.8967999999999998</v>
      </c>
      <c r="F277">
        <v>5.0899999999999501E-2</v>
      </c>
      <c r="G277">
        <v>1.0503724798282981</v>
      </c>
    </row>
    <row r="278" spans="1:7" x14ac:dyDescent="0.3">
      <c r="A278">
        <v>45148</v>
      </c>
      <c r="B278">
        <v>4.8417000000000003</v>
      </c>
      <c r="C278">
        <v>3.3700000000000507E-2</v>
      </c>
      <c r="D278">
        <v>0.70091514143095901</v>
      </c>
      <c r="E278">
        <v>4.8459000000000003</v>
      </c>
      <c r="F278">
        <v>3.3700000000000507E-2</v>
      </c>
      <c r="G278">
        <v>0.70030339553635568</v>
      </c>
    </row>
    <row r="279" spans="1:7" x14ac:dyDescent="0.3">
      <c r="A279">
        <v>45147</v>
      </c>
      <c r="B279">
        <v>4.8079999999999998</v>
      </c>
      <c r="C279">
        <v>5.659999999999954E-2</v>
      </c>
      <c r="D279">
        <v>1.191227848634077</v>
      </c>
      <c r="E279">
        <v>4.8121999999999998</v>
      </c>
      <c r="F279">
        <v>5.659999999999954E-2</v>
      </c>
      <c r="G279">
        <v>1.1901757927495906</v>
      </c>
    </row>
    <row r="280" spans="1:7" x14ac:dyDescent="0.3">
      <c r="A280">
        <v>45146</v>
      </c>
      <c r="B280">
        <v>4.7514000000000003</v>
      </c>
      <c r="C280">
        <v>-1.049999999999951E-2</v>
      </c>
      <c r="D280">
        <v>-0.2205002205002102</v>
      </c>
      <c r="E280">
        <v>4.7556000000000003</v>
      </c>
      <c r="F280">
        <v>-1.4699999999999491E-2</v>
      </c>
      <c r="G280">
        <v>-0.30815671970315267</v>
      </c>
    </row>
    <row r="281" spans="1:7" x14ac:dyDescent="0.3">
      <c r="A281">
        <v>45145</v>
      </c>
      <c r="B281">
        <v>4.7618999999999998</v>
      </c>
      <c r="C281">
        <v>-2.2000000000002018E-3</v>
      </c>
      <c r="D281">
        <v>-4.6178711613950207E-2</v>
      </c>
      <c r="E281">
        <v>4.7702999999999998</v>
      </c>
      <c r="F281">
        <v>-1.0000000000065512E-4</v>
      </c>
      <c r="G281">
        <v>-2.096260271689064E-3</v>
      </c>
    </row>
    <row r="282" spans="1:7" x14ac:dyDescent="0.3">
      <c r="A282">
        <v>45142</v>
      </c>
      <c r="B282">
        <v>4.7641</v>
      </c>
      <c r="C282">
        <v>-0.11690000000000023</v>
      </c>
      <c r="D282">
        <v>-2.3950010243802544</v>
      </c>
      <c r="E282">
        <v>4.7704000000000004</v>
      </c>
      <c r="F282">
        <v>-0.11479999999999979</v>
      </c>
      <c r="G282">
        <v>-2.3499549660198107</v>
      </c>
    </row>
    <row r="283" spans="1:7" x14ac:dyDescent="0.3">
      <c r="A283">
        <v>45141</v>
      </c>
      <c r="B283">
        <v>4.8810000000000002</v>
      </c>
      <c r="C283">
        <v>4.3000000000006366E-3</v>
      </c>
      <c r="D283">
        <v>8.8174380216142823E-2</v>
      </c>
      <c r="E283">
        <v>4.8852000000000002</v>
      </c>
      <c r="F283">
        <v>2.2000000000002018E-3</v>
      </c>
      <c r="G283">
        <v>4.5054269916039356E-2</v>
      </c>
    </row>
    <row r="284" spans="1:7" x14ac:dyDescent="0.3">
      <c r="A284">
        <v>45140</v>
      </c>
      <c r="B284">
        <v>4.8766999999999996</v>
      </c>
      <c r="C284">
        <v>-2.4900000000000588E-2</v>
      </c>
      <c r="D284">
        <v>-0.50799738860781352</v>
      </c>
      <c r="E284">
        <v>4.883</v>
      </c>
      <c r="F284">
        <v>-2.2800000000000153E-2</v>
      </c>
      <c r="G284">
        <v>-0.46475600309837645</v>
      </c>
    </row>
    <row r="285" spans="1:7" x14ac:dyDescent="0.3">
      <c r="A285">
        <v>45139</v>
      </c>
      <c r="B285">
        <v>4.9016000000000002</v>
      </c>
      <c r="C285">
        <v>2.5000000000000355E-2</v>
      </c>
      <c r="D285">
        <v>0.51265225772055034</v>
      </c>
      <c r="E285">
        <v>4.9058000000000002</v>
      </c>
      <c r="F285">
        <v>2.5100000000000122E-2</v>
      </c>
      <c r="G285">
        <v>0.5142704939865208</v>
      </c>
    </row>
    <row r="286" spans="1:7" x14ac:dyDescent="0.3">
      <c r="A286">
        <v>45138</v>
      </c>
      <c r="B286">
        <v>4.8765999999999998</v>
      </c>
      <c r="C286">
        <v>2.2000000000002018E-3</v>
      </c>
      <c r="D286">
        <v>4.5133760052523425E-2</v>
      </c>
      <c r="E286">
        <v>4.8807</v>
      </c>
      <c r="F286">
        <v>-1.9999999999997797E-3</v>
      </c>
      <c r="G286">
        <v>-4.0960943740139262E-2</v>
      </c>
    </row>
    <row r="287" spans="1:7" x14ac:dyDescent="0.3">
      <c r="A287">
        <v>45135</v>
      </c>
      <c r="B287">
        <v>4.8743999999999996</v>
      </c>
      <c r="C287">
        <v>-5.400000000000027E-2</v>
      </c>
      <c r="D287">
        <v>-1.0956902848794796</v>
      </c>
      <c r="E287">
        <v>4.8826999999999998</v>
      </c>
      <c r="F287">
        <v>-5.200000000000049E-2</v>
      </c>
      <c r="G287">
        <v>-1.0537621334630369</v>
      </c>
    </row>
    <row r="288" spans="1:7" x14ac:dyDescent="0.3">
      <c r="A288">
        <v>45134</v>
      </c>
      <c r="B288">
        <v>4.9283999999999999</v>
      </c>
      <c r="C288">
        <v>7.6799999999999535E-2</v>
      </c>
      <c r="D288">
        <v>1.5829829334652388</v>
      </c>
      <c r="E288">
        <v>4.9347000000000003</v>
      </c>
      <c r="F288">
        <v>7.9000000000000625E-2</v>
      </c>
      <c r="G288">
        <v>1.6269538892435824</v>
      </c>
    </row>
    <row r="289" spans="1:7" x14ac:dyDescent="0.3">
      <c r="A289">
        <v>45133</v>
      </c>
      <c r="B289">
        <v>4.8516000000000004</v>
      </c>
      <c r="C289">
        <v>-2.2799999999999265E-2</v>
      </c>
      <c r="D289">
        <v>-0.46774987690791209</v>
      </c>
      <c r="E289">
        <v>4.8556999999999997</v>
      </c>
      <c r="F289">
        <v>-2.4900000000000588E-2</v>
      </c>
      <c r="G289">
        <v>-0.51018317419990544</v>
      </c>
    </row>
    <row r="290" spans="1:7" x14ac:dyDescent="0.3">
      <c r="A290">
        <v>45132</v>
      </c>
      <c r="B290">
        <v>4.8743999999999996</v>
      </c>
      <c r="C290">
        <v>-4.4700000000000628E-2</v>
      </c>
      <c r="D290">
        <v>-0.90870281148991938</v>
      </c>
      <c r="E290">
        <v>4.8806000000000003</v>
      </c>
      <c r="F290">
        <v>-4.2799999999999727E-2</v>
      </c>
      <c r="G290">
        <v>-0.86931795100945941</v>
      </c>
    </row>
    <row r="291" spans="1:7" x14ac:dyDescent="0.3">
      <c r="A291">
        <v>45131</v>
      </c>
      <c r="B291">
        <v>4.9191000000000003</v>
      </c>
      <c r="C291">
        <v>8.1900000000000084E-2</v>
      </c>
      <c r="D291">
        <v>1.6931282560158787</v>
      </c>
      <c r="E291">
        <v>4.9234</v>
      </c>
      <c r="F291">
        <v>7.3299999999999699E-2</v>
      </c>
      <c r="G291">
        <v>1.5113090451743201</v>
      </c>
    </row>
    <row r="292" spans="1:7" x14ac:dyDescent="0.3">
      <c r="A292">
        <v>45128</v>
      </c>
      <c r="B292">
        <v>4.8372000000000002</v>
      </c>
      <c r="C292">
        <v>-1.5000000000000568E-3</v>
      </c>
      <c r="D292">
        <v>-3.1000062000125173E-2</v>
      </c>
      <c r="E292">
        <v>4.8501000000000003</v>
      </c>
      <c r="F292">
        <v>7.1000000000003283E-3</v>
      </c>
      <c r="G292">
        <v>0.14660334503407657</v>
      </c>
    </row>
    <row r="293" spans="1:7" x14ac:dyDescent="0.3">
      <c r="A293">
        <v>45127</v>
      </c>
      <c r="B293">
        <v>4.8387000000000002</v>
      </c>
      <c r="C293">
        <v>7.2700000000000209E-2</v>
      </c>
      <c r="D293">
        <v>1.5253881661770921</v>
      </c>
      <c r="E293">
        <v>4.843</v>
      </c>
      <c r="F293">
        <v>7.4900000000000411E-2</v>
      </c>
      <c r="G293">
        <v>1.57085631593298</v>
      </c>
    </row>
    <row r="294" spans="1:7" x14ac:dyDescent="0.3">
      <c r="A294">
        <v>45126</v>
      </c>
      <c r="B294">
        <v>4.766</v>
      </c>
      <c r="C294">
        <v>9.9999999999766942E-5</v>
      </c>
      <c r="D294">
        <v>2.0982395769900109E-3</v>
      </c>
      <c r="E294">
        <v>4.7680999999999996</v>
      </c>
      <c r="F294">
        <v>-4.2000000000008697E-3</v>
      </c>
      <c r="G294">
        <v>-8.8007878800596559E-2</v>
      </c>
    </row>
    <row r="295" spans="1:7" x14ac:dyDescent="0.3">
      <c r="A295">
        <v>45125</v>
      </c>
      <c r="B295">
        <v>4.7659000000000002</v>
      </c>
      <c r="C295">
        <v>2.3500000000000298E-2</v>
      </c>
      <c r="D295">
        <v>0.4955296896086433</v>
      </c>
      <c r="E295">
        <v>4.7723000000000004</v>
      </c>
      <c r="F295">
        <v>2.5600000000000733E-2</v>
      </c>
      <c r="G295">
        <v>0.53932205532266064</v>
      </c>
    </row>
    <row r="296" spans="1:7" x14ac:dyDescent="0.3">
      <c r="A296">
        <v>45124</v>
      </c>
      <c r="B296">
        <v>4.7423999999999999</v>
      </c>
      <c r="C296">
        <v>-2.3200000000000109E-2</v>
      </c>
      <c r="D296">
        <v>-0.486822225952663</v>
      </c>
      <c r="E296">
        <v>4.7466999999999997</v>
      </c>
      <c r="F296">
        <v>-2.7400000000000091E-2</v>
      </c>
      <c r="G296">
        <v>-0.57393016484782666</v>
      </c>
    </row>
    <row r="297" spans="1:7" x14ac:dyDescent="0.3">
      <c r="A297">
        <v>45121</v>
      </c>
      <c r="B297">
        <v>4.7656000000000001</v>
      </c>
      <c r="C297">
        <v>0.13529999999999998</v>
      </c>
      <c r="D297">
        <v>2.9220568861628831</v>
      </c>
      <c r="E297">
        <v>4.7740999999999998</v>
      </c>
      <c r="F297">
        <v>0.13539999999999974</v>
      </c>
      <c r="G297">
        <v>2.9189212494879975</v>
      </c>
    </row>
    <row r="298" spans="1:7" x14ac:dyDescent="0.3">
      <c r="A298">
        <v>45120</v>
      </c>
      <c r="B298">
        <v>4.6303000000000001</v>
      </c>
      <c r="C298">
        <v>-0.11589999999999989</v>
      </c>
      <c r="D298">
        <v>-2.4419535628502778</v>
      </c>
      <c r="E298">
        <v>4.6387</v>
      </c>
      <c r="F298">
        <v>-0.10960000000000036</v>
      </c>
      <c r="G298">
        <v>-2.3081945117199916</v>
      </c>
    </row>
    <row r="299" spans="1:7" x14ac:dyDescent="0.3">
      <c r="A299">
        <v>45119</v>
      </c>
      <c r="B299">
        <v>4.7462</v>
      </c>
      <c r="C299">
        <v>-0.12640000000000029</v>
      </c>
      <c r="D299">
        <v>-2.5940976070270549</v>
      </c>
      <c r="E299">
        <v>4.7483000000000004</v>
      </c>
      <c r="F299">
        <v>-0.13069999999999915</v>
      </c>
      <c r="G299">
        <v>-2.6788276286124035</v>
      </c>
    </row>
    <row r="300" spans="1:7" x14ac:dyDescent="0.3">
      <c r="A300">
        <v>45118</v>
      </c>
      <c r="B300">
        <v>4.8726000000000003</v>
      </c>
      <c r="C300">
        <v>1.5000000000000568E-2</v>
      </c>
      <c r="D300">
        <v>0.30879446640317376</v>
      </c>
      <c r="E300">
        <v>4.8789999999999996</v>
      </c>
      <c r="F300">
        <v>1.5099999999999447E-2</v>
      </c>
      <c r="G300">
        <v>0.31045046156375433</v>
      </c>
    </row>
    <row r="301" spans="1:7" x14ac:dyDescent="0.3">
      <c r="A301">
        <v>45117</v>
      </c>
      <c r="B301">
        <v>4.8575999999999997</v>
      </c>
      <c r="C301">
        <v>-8.8300000000000267E-2</v>
      </c>
      <c r="D301">
        <v>-1.785317131361335</v>
      </c>
      <c r="E301">
        <v>4.8639000000000001</v>
      </c>
      <c r="F301">
        <v>-8.6199999999999832E-2</v>
      </c>
      <c r="G301">
        <v>-1.7413789620411675</v>
      </c>
    </row>
    <row r="302" spans="1:7" x14ac:dyDescent="0.3">
      <c r="A302">
        <v>45114</v>
      </c>
      <c r="B302">
        <v>4.9459</v>
      </c>
      <c r="C302">
        <v>-3.4699999999999953E-2</v>
      </c>
      <c r="D302">
        <v>-0.69670320844878031</v>
      </c>
      <c r="E302">
        <v>4.9500999999999999</v>
      </c>
      <c r="F302">
        <v>-3.8899999999999935E-2</v>
      </c>
      <c r="G302">
        <v>-0.77971537382240796</v>
      </c>
    </row>
    <row r="303" spans="1:7" x14ac:dyDescent="0.3">
      <c r="A303">
        <v>45113</v>
      </c>
      <c r="B303">
        <v>4.9805999999999999</v>
      </c>
      <c r="C303">
        <v>3.6100000000000243E-2</v>
      </c>
      <c r="D303">
        <v>0.73010415613308211</v>
      </c>
      <c r="E303">
        <v>4.9889999999999999</v>
      </c>
      <c r="F303">
        <v>3.819999999999979E-2</v>
      </c>
      <c r="G303">
        <v>0.77159246990384966</v>
      </c>
    </row>
    <row r="304" spans="1:7" x14ac:dyDescent="0.3">
      <c r="A304">
        <v>45112</v>
      </c>
      <c r="B304">
        <v>4.9444999999999997</v>
      </c>
      <c r="C304">
        <v>8.6999999999992639E-3</v>
      </c>
      <c r="D304">
        <v>0.17626321974146569</v>
      </c>
      <c r="E304">
        <v>4.9508000000000001</v>
      </c>
      <c r="F304">
        <v>1.0799999999999699E-2</v>
      </c>
      <c r="G304">
        <v>0.21862348178137039</v>
      </c>
    </row>
    <row r="305" spans="1:7" x14ac:dyDescent="0.3">
      <c r="A305">
        <v>45111</v>
      </c>
      <c r="B305">
        <v>4.9358000000000004</v>
      </c>
      <c r="C305">
        <v>0</v>
      </c>
      <c r="D305">
        <v>0</v>
      </c>
      <c r="E305">
        <v>4.9400000000000004</v>
      </c>
      <c r="F305">
        <v>0</v>
      </c>
      <c r="G305">
        <v>0</v>
      </c>
    </row>
    <row r="306" spans="1:7" x14ac:dyDescent="0.3">
      <c r="A306">
        <v>45110</v>
      </c>
      <c r="B306">
        <v>4.9358000000000004</v>
      </c>
      <c r="C306">
        <v>4.0399999999999991E-2</v>
      </c>
      <c r="D306">
        <v>0.82526453405237543</v>
      </c>
      <c r="E306">
        <v>4.9400000000000004</v>
      </c>
      <c r="F306">
        <v>3.620000000000001E-2</v>
      </c>
      <c r="G306">
        <v>0.73820302622456069</v>
      </c>
    </row>
    <row r="307" spans="1:7" x14ac:dyDescent="0.3">
      <c r="A307">
        <v>45107</v>
      </c>
      <c r="B307">
        <v>4.8954000000000004</v>
      </c>
      <c r="C307">
        <v>3.6100000000000243E-2</v>
      </c>
      <c r="D307">
        <v>0.7429053567386299</v>
      </c>
      <c r="E307">
        <v>4.9038000000000004</v>
      </c>
      <c r="F307">
        <v>3.8300000000000445E-2</v>
      </c>
      <c r="G307">
        <v>0.78717500770733628</v>
      </c>
    </row>
    <row r="308" spans="1:7" x14ac:dyDescent="0.3">
      <c r="A308">
        <v>45106</v>
      </c>
      <c r="B308">
        <v>4.8593000000000002</v>
      </c>
      <c r="C308">
        <v>0.14949999999999974</v>
      </c>
      <c r="D308">
        <v>3.1742324514841336</v>
      </c>
      <c r="E308">
        <v>4.8654999999999999</v>
      </c>
      <c r="F308">
        <v>0.14939999999999998</v>
      </c>
      <c r="G308">
        <v>3.1678717584444769</v>
      </c>
    </row>
    <row r="309" spans="1:7" x14ac:dyDescent="0.3">
      <c r="A309">
        <v>45105</v>
      </c>
      <c r="B309">
        <v>4.7098000000000004</v>
      </c>
      <c r="C309">
        <v>-4.5599999999999419E-2</v>
      </c>
      <c r="D309">
        <v>-0.95890987088361479</v>
      </c>
      <c r="E309">
        <v>4.7161</v>
      </c>
      <c r="F309">
        <v>-4.3499999999999872E-2</v>
      </c>
      <c r="G309">
        <v>-0.91394234809647601</v>
      </c>
    </row>
    <row r="310" spans="1:7" x14ac:dyDescent="0.3">
      <c r="A310">
        <v>45104</v>
      </c>
      <c r="B310">
        <v>4.7553999999999998</v>
      </c>
      <c r="C310">
        <v>1.1400000000000077E-2</v>
      </c>
      <c r="D310">
        <v>0.24030354131534734</v>
      </c>
      <c r="E310">
        <v>4.7595999999999998</v>
      </c>
      <c r="F310">
        <v>1.3399999999999856E-2</v>
      </c>
      <c r="G310">
        <v>0.28233112806034</v>
      </c>
    </row>
    <row r="311" spans="1:7" x14ac:dyDescent="0.3">
      <c r="A311">
        <v>45103</v>
      </c>
      <c r="B311">
        <v>4.7439999999999998</v>
      </c>
      <c r="C311">
        <v>2.7999999999996916E-3</v>
      </c>
      <c r="D311">
        <v>5.9056778874540021E-2</v>
      </c>
      <c r="E311">
        <v>4.7462</v>
      </c>
      <c r="F311">
        <v>-1.5000000000000568E-3</v>
      </c>
      <c r="G311">
        <v>-3.1594245634729595E-2</v>
      </c>
    </row>
    <row r="312" spans="1:7" x14ac:dyDescent="0.3">
      <c r="A312">
        <v>45100</v>
      </c>
      <c r="B312">
        <v>4.7412000000000001</v>
      </c>
      <c r="C312">
        <v>-4.9699999999999633E-2</v>
      </c>
      <c r="D312">
        <v>-1.0373833726439632</v>
      </c>
      <c r="E312">
        <v>4.7477</v>
      </c>
      <c r="F312">
        <v>-4.5399999999999885E-2</v>
      </c>
      <c r="G312">
        <v>-0.94719492603951272</v>
      </c>
    </row>
    <row r="313" spans="1:7" x14ac:dyDescent="0.3">
      <c r="A313">
        <v>45099</v>
      </c>
      <c r="B313">
        <v>4.7908999999999997</v>
      </c>
      <c r="C313">
        <v>7.5699999999999434E-2</v>
      </c>
      <c r="D313">
        <v>1.605446216491335</v>
      </c>
      <c r="E313">
        <v>4.7930999999999999</v>
      </c>
      <c r="F313">
        <v>7.1500000000000341E-2</v>
      </c>
      <c r="G313">
        <v>1.5143171806167475</v>
      </c>
    </row>
    <row r="314" spans="1:7" x14ac:dyDescent="0.3">
      <c r="A314">
        <v>45098</v>
      </c>
      <c r="B314">
        <v>4.7152000000000003</v>
      </c>
      <c r="C314">
        <v>3.0499999999999972E-2</v>
      </c>
      <c r="D314">
        <v>0.65105556385680985</v>
      </c>
      <c r="E314">
        <v>4.7215999999999996</v>
      </c>
      <c r="F314">
        <v>3.0499999999999972E-2</v>
      </c>
      <c r="G314">
        <v>0.65016733815096617</v>
      </c>
    </row>
    <row r="315" spans="1:7" x14ac:dyDescent="0.3">
      <c r="A315">
        <v>45097</v>
      </c>
      <c r="B315">
        <v>4.6847000000000003</v>
      </c>
      <c r="C315">
        <v>-2.9399999999999871E-2</v>
      </c>
      <c r="D315">
        <v>-0.62366093209732232</v>
      </c>
      <c r="E315">
        <v>4.6910999999999996</v>
      </c>
      <c r="F315">
        <v>-2.5100000000000122E-2</v>
      </c>
      <c r="G315">
        <v>-0.53220813366693787</v>
      </c>
    </row>
    <row r="316" spans="1:7" x14ac:dyDescent="0.3">
      <c r="A316">
        <v>45096</v>
      </c>
      <c r="B316">
        <v>4.7141000000000002</v>
      </c>
      <c r="C316">
        <v>0</v>
      </c>
      <c r="D316">
        <v>0</v>
      </c>
      <c r="E316">
        <v>4.7161999999999997</v>
      </c>
      <c r="F316">
        <v>0</v>
      </c>
      <c r="G316">
        <v>0</v>
      </c>
    </row>
    <row r="317" spans="1:7" x14ac:dyDescent="0.3">
      <c r="A317">
        <v>45093</v>
      </c>
      <c r="B317">
        <v>4.7141000000000002</v>
      </c>
      <c r="C317">
        <v>7.2300000000000253E-2</v>
      </c>
      <c r="D317">
        <v>1.557585419449357</v>
      </c>
      <c r="E317">
        <v>4.7161999999999997</v>
      </c>
      <c r="F317">
        <v>6.5999999999999837E-2</v>
      </c>
      <c r="G317">
        <v>1.4192937938153163</v>
      </c>
    </row>
    <row r="318" spans="1:7" x14ac:dyDescent="0.3">
      <c r="A318">
        <v>45092</v>
      </c>
      <c r="B318">
        <v>4.6417999999999999</v>
      </c>
      <c r="C318">
        <v>-4.610000000000003E-2</v>
      </c>
      <c r="D318">
        <v>-0.98338275133855313</v>
      </c>
      <c r="E318">
        <v>4.6501999999999999</v>
      </c>
      <c r="F318">
        <v>-3.9800000000000502E-2</v>
      </c>
      <c r="G318">
        <v>-0.84861407249468013</v>
      </c>
    </row>
    <row r="319" spans="1:7" x14ac:dyDescent="0.3">
      <c r="A319">
        <v>45091</v>
      </c>
      <c r="B319">
        <v>4.6879</v>
      </c>
      <c r="C319">
        <v>2.1700000000000053E-2</v>
      </c>
      <c r="D319">
        <v>0.46504650465046621</v>
      </c>
      <c r="E319">
        <v>4.6900000000000004</v>
      </c>
      <c r="F319">
        <v>1.9500000000000739E-2</v>
      </c>
      <c r="G319">
        <v>0.41751418477680635</v>
      </c>
    </row>
    <row r="320" spans="1:7" x14ac:dyDescent="0.3">
      <c r="A320">
        <v>45090</v>
      </c>
      <c r="B320">
        <v>4.6661999999999999</v>
      </c>
      <c r="C320">
        <v>8.9199999999999946E-2</v>
      </c>
      <c r="D320">
        <v>1.9488748088267414</v>
      </c>
      <c r="E320">
        <v>4.6704999999999997</v>
      </c>
      <c r="F320">
        <v>8.9199999999999946E-2</v>
      </c>
      <c r="G320">
        <v>1.9470455984109303</v>
      </c>
    </row>
    <row r="321" spans="1:7" x14ac:dyDescent="0.3">
      <c r="A321">
        <v>45089</v>
      </c>
      <c r="B321">
        <v>4.577</v>
      </c>
      <c r="C321">
        <v>-1.8600000000000172E-2</v>
      </c>
      <c r="D321">
        <v>-0.40473496387849622</v>
      </c>
      <c r="E321">
        <v>4.5812999999999997</v>
      </c>
      <c r="F321">
        <v>-1.639999999999997E-2</v>
      </c>
      <c r="G321">
        <v>-0.35670008917502166</v>
      </c>
    </row>
    <row r="322" spans="1:7" x14ac:dyDescent="0.3">
      <c r="A322">
        <v>45086</v>
      </c>
      <c r="B322">
        <v>4.5956000000000001</v>
      </c>
      <c r="C322">
        <v>8.089999999999975E-2</v>
      </c>
      <c r="D322">
        <v>1.7919241588588333</v>
      </c>
      <c r="E322">
        <v>4.5976999999999997</v>
      </c>
      <c r="F322">
        <v>7.6699999999999768E-2</v>
      </c>
      <c r="G322">
        <v>1.6965273169652682</v>
      </c>
    </row>
    <row r="323" spans="1:7" x14ac:dyDescent="0.3">
      <c r="A323">
        <v>45085</v>
      </c>
      <c r="B323">
        <v>4.5147000000000004</v>
      </c>
      <c r="C323">
        <v>-4.1599999999999859E-2</v>
      </c>
      <c r="D323">
        <v>-0.91302153062791869</v>
      </c>
      <c r="E323">
        <v>4.5209999999999999</v>
      </c>
      <c r="F323">
        <v>-3.7399999999999878E-2</v>
      </c>
      <c r="G323">
        <v>-0.82046332046331782</v>
      </c>
    </row>
    <row r="324" spans="1:7" x14ac:dyDescent="0.3">
      <c r="A324">
        <v>45084</v>
      </c>
      <c r="B324">
        <v>4.5563000000000002</v>
      </c>
      <c r="C324">
        <v>7.7700000000000102E-2</v>
      </c>
      <c r="D324">
        <v>1.7349171616130064</v>
      </c>
      <c r="E324">
        <v>4.5583999999999998</v>
      </c>
      <c r="F324">
        <v>7.5599999999999667E-2</v>
      </c>
      <c r="G324">
        <v>1.68644597126795</v>
      </c>
    </row>
    <row r="325" spans="1:7" x14ac:dyDescent="0.3">
      <c r="A325">
        <v>45083</v>
      </c>
      <c r="B325">
        <v>4.4786000000000001</v>
      </c>
      <c r="C325">
        <v>1.2699999999999712E-2</v>
      </c>
      <c r="D325">
        <v>0.28437716921560513</v>
      </c>
      <c r="E325">
        <v>4.4828000000000001</v>
      </c>
      <c r="F325">
        <v>1.2699999999999712E-2</v>
      </c>
      <c r="G325">
        <v>0.28410997516833425</v>
      </c>
    </row>
    <row r="326" spans="1:7" x14ac:dyDescent="0.3">
      <c r="A326">
        <v>45082</v>
      </c>
      <c r="B326">
        <v>4.4659000000000004</v>
      </c>
      <c r="C326">
        <v>-3.0999999999999694E-2</v>
      </c>
      <c r="D326">
        <v>-0.68936378394004083</v>
      </c>
      <c r="E326">
        <v>4.4701000000000004</v>
      </c>
      <c r="F326">
        <v>-3.5099999999999909E-2</v>
      </c>
      <c r="G326">
        <v>-0.77909970700523634</v>
      </c>
    </row>
    <row r="327" spans="1:7" x14ac:dyDescent="0.3">
      <c r="A327">
        <v>45079</v>
      </c>
      <c r="B327">
        <v>4.4969000000000001</v>
      </c>
      <c r="C327">
        <v>0.15610000000000035</v>
      </c>
      <c r="D327">
        <v>3.5961113158864806</v>
      </c>
      <c r="E327">
        <v>4.5052000000000003</v>
      </c>
      <c r="F327">
        <v>0.16030000000000033</v>
      </c>
      <c r="G327">
        <v>3.6893829547285399</v>
      </c>
    </row>
    <row r="328" spans="1:7" x14ac:dyDescent="0.3">
      <c r="A328">
        <v>45078</v>
      </c>
      <c r="B328">
        <v>4.3407999999999998</v>
      </c>
      <c r="C328">
        <v>-6.190000000000051E-2</v>
      </c>
      <c r="D328">
        <v>-1.4059554364367435</v>
      </c>
      <c r="E328">
        <v>4.3449</v>
      </c>
      <c r="F328">
        <v>-6.1899999999999622E-2</v>
      </c>
      <c r="G328">
        <v>-1.4046473631660077</v>
      </c>
    </row>
    <row r="329" spans="1:7" x14ac:dyDescent="0.3">
      <c r="A329">
        <v>45077</v>
      </c>
      <c r="B329">
        <v>4.4027000000000003</v>
      </c>
      <c r="C329">
        <v>-4.7399999999999665E-2</v>
      </c>
      <c r="D329">
        <v>-1.0651446034920489</v>
      </c>
      <c r="E329">
        <v>4.4067999999999996</v>
      </c>
      <c r="F329">
        <v>-4.5400000000000773E-2</v>
      </c>
      <c r="G329">
        <v>-1.0197205875746995</v>
      </c>
    </row>
    <row r="330" spans="1:7" x14ac:dyDescent="0.3">
      <c r="A330">
        <v>45076</v>
      </c>
      <c r="B330">
        <v>4.4500999999999999</v>
      </c>
      <c r="C330">
        <v>-0.11179999999999968</v>
      </c>
      <c r="D330">
        <v>-2.4507332471119421</v>
      </c>
      <c r="E330">
        <v>4.4522000000000004</v>
      </c>
      <c r="F330">
        <v>-0.11179999999999968</v>
      </c>
      <c r="G330">
        <v>-2.4496056091148044</v>
      </c>
    </row>
    <row r="331" spans="1:7" x14ac:dyDescent="0.3">
      <c r="A331">
        <v>45075</v>
      </c>
      <c r="B331">
        <v>4.5618999999999996</v>
      </c>
      <c r="C331">
        <v>0</v>
      </c>
      <c r="D331">
        <v>0</v>
      </c>
      <c r="E331">
        <v>4.5640000000000001</v>
      </c>
      <c r="F331">
        <v>0</v>
      </c>
      <c r="G331">
        <v>0</v>
      </c>
    </row>
    <row r="332" spans="1:7" x14ac:dyDescent="0.3">
      <c r="A332">
        <v>45072</v>
      </c>
      <c r="B332">
        <v>4.5618999999999996</v>
      </c>
      <c r="C332">
        <v>2.8999999999999915E-2</v>
      </c>
      <c r="D332">
        <v>0.63976703655496292</v>
      </c>
      <c r="E332">
        <v>4.5640000000000001</v>
      </c>
      <c r="F332">
        <v>2.8999999999999915E-2</v>
      </c>
      <c r="G332">
        <v>0.63947078280043912</v>
      </c>
    </row>
    <row r="333" spans="1:7" x14ac:dyDescent="0.3">
      <c r="A333">
        <v>45071</v>
      </c>
      <c r="B333">
        <v>4.5328999999999997</v>
      </c>
      <c r="C333">
        <v>0.15719999999999956</v>
      </c>
      <c r="D333">
        <v>3.5925680462554461</v>
      </c>
      <c r="E333">
        <v>4.5350000000000001</v>
      </c>
      <c r="F333">
        <v>0.15510000000000002</v>
      </c>
      <c r="G333">
        <v>3.5411767391949591</v>
      </c>
    </row>
    <row r="334" spans="1:7" x14ac:dyDescent="0.3">
      <c r="A334">
        <v>45070</v>
      </c>
      <c r="B334">
        <v>4.3757000000000001</v>
      </c>
      <c r="C334">
        <v>5.9700000000000308E-2</v>
      </c>
      <c r="D334">
        <v>1.3832252085264205</v>
      </c>
      <c r="E334">
        <v>4.3799000000000001</v>
      </c>
      <c r="F334">
        <v>5.3300000000000125E-2</v>
      </c>
      <c r="G334">
        <v>1.2319142051495429</v>
      </c>
    </row>
    <row r="335" spans="1:7" x14ac:dyDescent="0.3">
      <c r="A335">
        <v>45069</v>
      </c>
      <c r="B335">
        <v>4.3159999999999998</v>
      </c>
      <c r="C335">
        <v>5.9999999999948983E-4</v>
      </c>
      <c r="D335">
        <v>1.3903693747960555E-2</v>
      </c>
      <c r="E335">
        <v>4.3266</v>
      </c>
      <c r="F335">
        <v>4.8000000000003595E-3</v>
      </c>
      <c r="G335">
        <v>0.1110648340969124</v>
      </c>
    </row>
    <row r="336" spans="1:7" x14ac:dyDescent="0.3">
      <c r="A336">
        <v>45068</v>
      </c>
      <c r="B336">
        <v>4.3154000000000003</v>
      </c>
      <c r="C336">
        <v>4.9500000000000099E-2</v>
      </c>
      <c r="D336">
        <v>1.1603647530415644</v>
      </c>
      <c r="E336">
        <v>4.3217999999999996</v>
      </c>
      <c r="F336">
        <v>5.1699999999999413E-2</v>
      </c>
      <c r="G336">
        <v>1.210744479051999</v>
      </c>
    </row>
    <row r="337" spans="1:7" x14ac:dyDescent="0.3">
      <c r="A337">
        <v>45065</v>
      </c>
      <c r="B337">
        <v>4.2659000000000002</v>
      </c>
      <c r="C337">
        <v>1.4200000000000657E-2</v>
      </c>
      <c r="D337">
        <v>0.33398405343746401</v>
      </c>
      <c r="E337">
        <v>4.2701000000000002</v>
      </c>
      <c r="F337">
        <v>1.2000000000000455E-2</v>
      </c>
      <c r="G337">
        <v>0.28181583335291455</v>
      </c>
    </row>
    <row r="338" spans="1:7" x14ac:dyDescent="0.3">
      <c r="A338">
        <v>45064</v>
      </c>
      <c r="B338">
        <v>4.2516999999999996</v>
      </c>
      <c r="C338">
        <v>9.7699999999999676E-2</v>
      </c>
      <c r="D338">
        <v>2.3519499277804448</v>
      </c>
      <c r="E338">
        <v>4.2580999999999998</v>
      </c>
      <c r="F338">
        <v>9.7699999999999676E-2</v>
      </c>
      <c r="G338">
        <v>2.3483318911643032</v>
      </c>
    </row>
    <row r="339" spans="1:7" x14ac:dyDescent="0.3">
      <c r="A339">
        <v>45063</v>
      </c>
      <c r="B339">
        <v>4.1539999999999999</v>
      </c>
      <c r="C339">
        <v>7.1900000000000297E-2</v>
      </c>
      <c r="D339">
        <v>1.7613483256167244</v>
      </c>
      <c r="E339">
        <v>4.1604000000000001</v>
      </c>
      <c r="F339">
        <v>7.2000000000000064E-2</v>
      </c>
      <c r="G339">
        <v>1.7610801291458777</v>
      </c>
    </row>
    <row r="340" spans="1:7" x14ac:dyDescent="0.3">
      <c r="A340">
        <v>45062</v>
      </c>
      <c r="B340">
        <v>4.0820999999999996</v>
      </c>
      <c r="C340">
        <v>7.1699999999999875E-2</v>
      </c>
      <c r="D340">
        <v>1.7878515858767174</v>
      </c>
      <c r="E340">
        <v>4.0884</v>
      </c>
      <c r="F340">
        <v>7.380000000000031E-2</v>
      </c>
      <c r="G340">
        <v>1.8382902406217385</v>
      </c>
    </row>
    <row r="341" spans="1:7" x14ac:dyDescent="0.3">
      <c r="A341">
        <v>45061</v>
      </c>
      <c r="B341">
        <v>4.0103999999999997</v>
      </c>
      <c r="C341">
        <v>2.3199999999999665E-2</v>
      </c>
      <c r="D341">
        <v>0.58186195826644427</v>
      </c>
      <c r="E341">
        <v>4.0145999999999997</v>
      </c>
      <c r="F341">
        <v>2.1099999999999675E-2</v>
      </c>
      <c r="G341">
        <v>0.5283585826968743</v>
      </c>
    </row>
    <row r="342" spans="1:7" x14ac:dyDescent="0.3">
      <c r="A342">
        <v>45058</v>
      </c>
      <c r="B342">
        <v>3.9872000000000001</v>
      </c>
      <c r="C342">
        <v>8.78000000000001E-2</v>
      </c>
      <c r="D342">
        <v>2.2516284556598478</v>
      </c>
      <c r="E342">
        <v>3.9935</v>
      </c>
      <c r="F342">
        <v>9.2000000000000082E-2</v>
      </c>
      <c r="G342">
        <v>2.3580674099705261</v>
      </c>
    </row>
    <row r="343" spans="1:7" x14ac:dyDescent="0.3">
      <c r="A343">
        <v>45057</v>
      </c>
      <c r="B343">
        <v>3.8994</v>
      </c>
      <c r="C343">
        <v>-1.0400000000000187E-2</v>
      </c>
      <c r="D343">
        <v>-0.26599826078060734</v>
      </c>
      <c r="E343">
        <v>3.9015</v>
      </c>
      <c r="F343">
        <v>-1.2500000000000178E-2</v>
      </c>
      <c r="G343">
        <v>-0.31936637710782262</v>
      </c>
    </row>
    <row r="344" spans="1:7" x14ac:dyDescent="0.3">
      <c r="A344">
        <v>45056</v>
      </c>
      <c r="B344">
        <v>3.9098000000000002</v>
      </c>
      <c r="C344">
        <v>-0.11229999999999984</v>
      </c>
      <c r="D344">
        <v>-2.7920737922975523</v>
      </c>
      <c r="E344">
        <v>3.9140000000000001</v>
      </c>
      <c r="F344">
        <v>-0.11229999999999984</v>
      </c>
      <c r="G344">
        <v>-2.7891612646846942</v>
      </c>
    </row>
    <row r="345" spans="1:7" x14ac:dyDescent="0.3">
      <c r="A345">
        <v>45055</v>
      </c>
      <c r="B345">
        <v>4.0221</v>
      </c>
      <c r="C345">
        <v>2.0900000000000141E-2</v>
      </c>
      <c r="D345">
        <v>0.52234329701090021</v>
      </c>
      <c r="E345">
        <v>4.0263</v>
      </c>
      <c r="F345">
        <v>2.0999999999999908E-2</v>
      </c>
      <c r="G345">
        <v>0.52430529548348204</v>
      </c>
    </row>
    <row r="346" spans="1:7" x14ac:dyDescent="0.3">
      <c r="A346">
        <v>45054</v>
      </c>
      <c r="B346">
        <v>4.0011999999999999</v>
      </c>
      <c r="C346">
        <v>8.7299999999999933E-2</v>
      </c>
      <c r="D346">
        <v>2.2305117657579379</v>
      </c>
      <c r="E346">
        <v>4.0053000000000001</v>
      </c>
      <c r="F346">
        <v>8.7200000000000166E-2</v>
      </c>
      <c r="G346">
        <v>2.2255685153518332</v>
      </c>
    </row>
    <row r="347" spans="1:7" x14ac:dyDescent="0.3">
      <c r="A347">
        <v>45051</v>
      </c>
      <c r="B347">
        <v>3.9138999999999999</v>
      </c>
      <c r="C347">
        <v>0.12360000000000015</v>
      </c>
      <c r="D347">
        <v>3.2609555971822854</v>
      </c>
      <c r="E347">
        <v>3.9180999999999999</v>
      </c>
      <c r="F347">
        <v>0.12369999999999992</v>
      </c>
      <c r="G347">
        <v>3.2600674678473518</v>
      </c>
    </row>
    <row r="348" spans="1:7" x14ac:dyDescent="0.3">
      <c r="A348">
        <v>45050</v>
      </c>
      <c r="B348">
        <v>3.7902999999999998</v>
      </c>
      <c r="C348">
        <v>-1.4500000000000401E-2</v>
      </c>
      <c r="D348">
        <v>-0.38109756097562031</v>
      </c>
      <c r="E348">
        <v>3.7944</v>
      </c>
      <c r="F348">
        <v>-1.2500000000000178E-2</v>
      </c>
      <c r="G348">
        <v>-0.32835115185584535</v>
      </c>
    </row>
    <row r="349" spans="1:7" x14ac:dyDescent="0.3">
      <c r="A349">
        <v>45049</v>
      </c>
      <c r="B349">
        <v>3.8048000000000002</v>
      </c>
      <c r="C349">
        <v>-0.15649999999999986</v>
      </c>
      <c r="D349">
        <v>-3.950723247418773</v>
      </c>
      <c r="E349">
        <v>3.8069000000000002</v>
      </c>
      <c r="F349">
        <v>-0.15649999999999986</v>
      </c>
      <c r="G349">
        <v>-3.9486299641721718</v>
      </c>
    </row>
    <row r="350" spans="1:7" x14ac:dyDescent="0.3">
      <c r="A350">
        <v>45048</v>
      </c>
      <c r="B350">
        <v>3.9613</v>
      </c>
      <c r="C350">
        <v>-0.17939999999999978</v>
      </c>
      <c r="D350">
        <v>-4.3326007679860838</v>
      </c>
      <c r="E350">
        <v>3.9634</v>
      </c>
      <c r="F350">
        <v>-0.18349999999999955</v>
      </c>
      <c r="G350">
        <v>-4.4249921628204101</v>
      </c>
    </row>
    <row r="351" spans="1:7" x14ac:dyDescent="0.3">
      <c r="A351">
        <v>45047</v>
      </c>
      <c r="B351">
        <v>4.1406999999999998</v>
      </c>
      <c r="C351">
        <v>0.13429999999999964</v>
      </c>
      <c r="D351">
        <v>3.3521365814696393</v>
      </c>
      <c r="E351">
        <v>4.1468999999999996</v>
      </c>
      <c r="F351">
        <v>0.13839999999999986</v>
      </c>
      <c r="G351">
        <v>3.4526630909317668</v>
      </c>
    </row>
    <row r="352" spans="1:7" x14ac:dyDescent="0.3">
      <c r="A352">
        <v>45044</v>
      </c>
      <c r="B352">
        <v>4.0064000000000002</v>
      </c>
      <c r="C352">
        <v>-6.1799999999999855E-2</v>
      </c>
      <c r="D352">
        <v>-1.5190993559805284</v>
      </c>
      <c r="E352">
        <v>4.0084999999999997</v>
      </c>
      <c r="F352">
        <v>-6.590000000000007E-2</v>
      </c>
      <c r="G352">
        <v>-1.6174160612605555</v>
      </c>
    </row>
    <row r="353" spans="1:7" x14ac:dyDescent="0.3">
      <c r="A353">
        <v>45043</v>
      </c>
      <c r="B353">
        <v>4.0682</v>
      </c>
      <c r="C353">
        <v>0.11730000000000018</v>
      </c>
      <c r="D353">
        <v>2.9689437849603935</v>
      </c>
      <c r="E353">
        <v>4.0743999999999998</v>
      </c>
      <c r="F353">
        <v>0.12139999999999995</v>
      </c>
      <c r="G353">
        <v>3.0710852517075629</v>
      </c>
    </row>
    <row r="354" spans="1:7" x14ac:dyDescent="0.3">
      <c r="A354">
        <v>45042</v>
      </c>
      <c r="B354">
        <v>3.9508999999999999</v>
      </c>
      <c r="C354">
        <v>-3.5000000000002807E-3</v>
      </c>
      <c r="D354">
        <v>-8.8509002629988884E-2</v>
      </c>
      <c r="E354">
        <v>3.9529999999999998</v>
      </c>
      <c r="F354">
        <v>-3.6000000000000476E-3</v>
      </c>
      <c r="G354">
        <v>-9.0987211241976645E-2</v>
      </c>
    </row>
    <row r="355" spans="1:7" x14ac:dyDescent="0.3">
      <c r="A355">
        <v>45041</v>
      </c>
      <c r="B355">
        <v>3.9544000000000001</v>
      </c>
      <c r="C355">
        <v>-0.13379999999999947</v>
      </c>
      <c r="D355">
        <v>-3.2728340100777724</v>
      </c>
      <c r="E355">
        <v>3.9565999999999999</v>
      </c>
      <c r="F355">
        <v>-0.13590000000000035</v>
      </c>
      <c r="G355">
        <v>-3.320708613317052</v>
      </c>
    </row>
    <row r="356" spans="1:7" x14ac:dyDescent="0.3">
      <c r="A356">
        <v>45040</v>
      </c>
      <c r="B356">
        <v>4.0881999999999996</v>
      </c>
      <c r="C356">
        <v>-9.3400000000000816E-2</v>
      </c>
      <c r="D356">
        <v>-2.2335947962502583</v>
      </c>
      <c r="E356">
        <v>4.0925000000000002</v>
      </c>
      <c r="F356">
        <v>-9.3399999999999928E-2</v>
      </c>
      <c r="G356">
        <v>-2.231300317733341</v>
      </c>
    </row>
    <row r="357" spans="1:7" x14ac:dyDescent="0.3">
      <c r="A357">
        <v>45037</v>
      </c>
      <c r="B357">
        <v>4.1816000000000004</v>
      </c>
      <c r="C357">
        <v>3.9300000000000779E-2</v>
      </c>
      <c r="D357">
        <v>0.94874827994111444</v>
      </c>
      <c r="E357">
        <v>4.1859000000000002</v>
      </c>
      <c r="F357">
        <v>3.9299999999999891E-2</v>
      </c>
      <c r="G357">
        <v>0.94776443351179007</v>
      </c>
    </row>
    <row r="358" spans="1:7" x14ac:dyDescent="0.3">
      <c r="A358">
        <v>45036</v>
      </c>
      <c r="B358">
        <v>4.1422999999999996</v>
      </c>
      <c r="C358">
        <v>-0.10139999999999993</v>
      </c>
      <c r="D358">
        <v>-2.389424323114262</v>
      </c>
      <c r="E358">
        <v>4.1466000000000003</v>
      </c>
      <c r="F358">
        <v>-0.10139999999999993</v>
      </c>
      <c r="G358">
        <v>-2.3870056497175125</v>
      </c>
    </row>
    <row r="359" spans="1:7" x14ac:dyDescent="0.3">
      <c r="A359">
        <v>45035</v>
      </c>
      <c r="B359">
        <v>4.2436999999999996</v>
      </c>
      <c r="C359">
        <v>4.6999999999999709E-2</v>
      </c>
      <c r="D359">
        <v>1.1199275621321445</v>
      </c>
      <c r="E359">
        <v>4.2480000000000002</v>
      </c>
      <c r="F359">
        <v>4.4900000000000162E-2</v>
      </c>
      <c r="G359">
        <v>1.0682591420618153</v>
      </c>
    </row>
    <row r="360" spans="1:7" x14ac:dyDescent="0.3">
      <c r="A360">
        <v>45034</v>
      </c>
      <c r="B360">
        <v>4.1966999999999999</v>
      </c>
      <c r="C360">
        <v>2.4999999999995026E-3</v>
      </c>
      <c r="D360">
        <v>5.9606122740916083E-2</v>
      </c>
      <c r="E360">
        <v>4.2031000000000001</v>
      </c>
      <c r="F360">
        <v>4.6999999999997044E-3</v>
      </c>
      <c r="G360">
        <v>0.11194740853657832</v>
      </c>
    </row>
    <row r="361" spans="1:7" x14ac:dyDescent="0.3">
      <c r="A361">
        <v>45033</v>
      </c>
      <c r="B361">
        <v>4.1942000000000004</v>
      </c>
      <c r="C361">
        <v>9.529999999999994E-2</v>
      </c>
      <c r="D361">
        <v>2.3250140281538934</v>
      </c>
      <c r="E361">
        <v>4.1984000000000004</v>
      </c>
      <c r="F361">
        <v>9.3200000000000394E-2</v>
      </c>
      <c r="G361">
        <v>2.270291337815463</v>
      </c>
    </row>
    <row r="362" spans="1:7" x14ac:dyDescent="0.3">
      <c r="A362">
        <v>45030</v>
      </c>
      <c r="B362">
        <v>4.0989000000000004</v>
      </c>
      <c r="C362">
        <v>0.13060000000000027</v>
      </c>
      <c r="D362">
        <v>3.2910818234508548</v>
      </c>
      <c r="E362">
        <v>4.1052</v>
      </c>
      <c r="F362">
        <v>0.13269999999999982</v>
      </c>
      <c r="G362">
        <v>3.340465701699177</v>
      </c>
    </row>
    <row r="363" spans="1:7" x14ac:dyDescent="0.3">
      <c r="A363">
        <v>45029</v>
      </c>
      <c r="B363">
        <v>3.9683000000000002</v>
      </c>
      <c r="C363">
        <v>1.0499999999999954E-2</v>
      </c>
      <c r="D363">
        <v>0.265298903431198</v>
      </c>
      <c r="E363">
        <v>3.9725000000000001</v>
      </c>
      <c r="F363">
        <v>8.3999999999999631E-3</v>
      </c>
      <c r="G363">
        <v>0.21190181882394396</v>
      </c>
    </row>
    <row r="364" spans="1:7" x14ac:dyDescent="0.3">
      <c r="A364">
        <v>45028</v>
      </c>
      <c r="B364">
        <v>3.9578000000000002</v>
      </c>
      <c r="C364">
        <v>-6.4599999999999991E-2</v>
      </c>
      <c r="D364">
        <v>-1.6060063643595861</v>
      </c>
      <c r="E364">
        <v>3.9641000000000002</v>
      </c>
      <c r="F364">
        <v>-6.25E-2</v>
      </c>
      <c r="G364">
        <v>-1.5521780161923211</v>
      </c>
    </row>
    <row r="365" spans="1:7" x14ac:dyDescent="0.3">
      <c r="A365">
        <v>45027</v>
      </c>
      <c r="B365">
        <v>4.0224000000000002</v>
      </c>
      <c r="C365">
        <v>1.4700000000000379E-2</v>
      </c>
      <c r="D365">
        <v>0.3667939217007356</v>
      </c>
      <c r="E365">
        <v>4.0266000000000002</v>
      </c>
      <c r="F365">
        <v>1.0600000000000165E-2</v>
      </c>
      <c r="G365">
        <v>0.26394422310757382</v>
      </c>
    </row>
    <row r="366" spans="1:7" x14ac:dyDescent="0.3">
      <c r="A366">
        <v>45026</v>
      </c>
      <c r="B366">
        <v>4.0076999999999998</v>
      </c>
      <c r="C366">
        <v>2.7099999999999902E-2</v>
      </c>
      <c r="D366">
        <v>0.68080188916243534</v>
      </c>
      <c r="E366">
        <v>4.016</v>
      </c>
      <c r="F366">
        <v>3.3300000000000107E-2</v>
      </c>
      <c r="G366">
        <v>0.8361162025761445</v>
      </c>
    </row>
    <row r="367" spans="1:7" x14ac:dyDescent="0.3">
      <c r="A367">
        <v>45023</v>
      </c>
      <c r="B367">
        <v>3.9805999999999999</v>
      </c>
      <c r="C367">
        <v>0.14969999999999972</v>
      </c>
      <c r="D367">
        <v>3.9076979299903343</v>
      </c>
      <c r="E367">
        <v>3.9826999999999999</v>
      </c>
      <c r="F367">
        <v>0.14559999999999995</v>
      </c>
      <c r="G367">
        <v>3.7945323291027067</v>
      </c>
    </row>
    <row r="368" spans="1:7" x14ac:dyDescent="0.3">
      <c r="A368">
        <v>45022</v>
      </c>
      <c r="B368">
        <v>3.8309000000000002</v>
      </c>
      <c r="C368">
        <v>5.1100000000000367E-2</v>
      </c>
      <c r="D368">
        <v>1.3519233821895436</v>
      </c>
      <c r="E368">
        <v>3.8371</v>
      </c>
      <c r="F368">
        <v>5.1099999999999923E-2</v>
      </c>
      <c r="G368">
        <v>1.3497094558901195</v>
      </c>
    </row>
    <row r="369" spans="1:7" x14ac:dyDescent="0.3">
      <c r="A369">
        <v>45021</v>
      </c>
      <c r="B369">
        <v>3.7797999999999998</v>
      </c>
      <c r="C369">
        <v>-4.5500000000000096E-2</v>
      </c>
      <c r="D369">
        <v>-1.1894491935273075</v>
      </c>
      <c r="E369">
        <v>3.786</v>
      </c>
      <c r="F369">
        <v>-4.5500000000000096E-2</v>
      </c>
      <c r="G369">
        <v>-1.1875244682239356</v>
      </c>
    </row>
    <row r="370" spans="1:7" x14ac:dyDescent="0.3">
      <c r="A370">
        <v>45020</v>
      </c>
      <c r="B370">
        <v>3.8252999999999999</v>
      </c>
      <c r="C370">
        <v>-0.13810000000000011</v>
      </c>
      <c r="D370">
        <v>-3.4843820961800502</v>
      </c>
      <c r="E370">
        <v>3.8315000000000001</v>
      </c>
      <c r="F370">
        <v>-0.13809999999999967</v>
      </c>
      <c r="G370">
        <v>-3.4789399435711323</v>
      </c>
    </row>
    <row r="371" spans="1:7" x14ac:dyDescent="0.3">
      <c r="A371">
        <v>45019</v>
      </c>
      <c r="B371">
        <v>3.9634</v>
      </c>
      <c r="C371">
        <v>-6.1899999999999622E-2</v>
      </c>
      <c r="D371">
        <v>-1.5377735820932508</v>
      </c>
      <c r="E371">
        <v>3.9695999999999998</v>
      </c>
      <c r="F371">
        <v>-5.9800000000000075E-2</v>
      </c>
      <c r="G371">
        <v>-1.4840919243559854</v>
      </c>
    </row>
    <row r="372" spans="1:7" x14ac:dyDescent="0.3">
      <c r="A372">
        <v>45016</v>
      </c>
      <c r="B372">
        <v>4.0252999999999997</v>
      </c>
      <c r="C372">
        <v>-9.4200000000000728E-2</v>
      </c>
      <c r="D372">
        <v>-2.2866852773395006</v>
      </c>
      <c r="E372">
        <v>4.0293999999999999</v>
      </c>
      <c r="F372">
        <v>-9.6300000000000274E-2</v>
      </c>
      <c r="G372">
        <v>-2.3341493564728477</v>
      </c>
    </row>
    <row r="373" spans="1:7" x14ac:dyDescent="0.3">
      <c r="A373">
        <v>45015</v>
      </c>
      <c r="B373">
        <v>4.1195000000000004</v>
      </c>
      <c r="C373">
        <v>2.0599999999999952E-2</v>
      </c>
      <c r="D373">
        <v>0.50257386127985437</v>
      </c>
      <c r="E373">
        <v>4.1257000000000001</v>
      </c>
      <c r="F373">
        <v>2.0599999999999952E-2</v>
      </c>
      <c r="G373">
        <v>0.50181481571703368</v>
      </c>
    </row>
    <row r="374" spans="1:7" x14ac:dyDescent="0.3">
      <c r="A374">
        <v>45014</v>
      </c>
      <c r="B374">
        <v>4.0989000000000004</v>
      </c>
      <c r="C374">
        <v>2.060000000000084E-2</v>
      </c>
      <c r="D374">
        <v>0.50511242429445702</v>
      </c>
      <c r="E374">
        <v>4.1051000000000002</v>
      </c>
      <c r="F374">
        <v>1.6500000000000625E-2</v>
      </c>
      <c r="G374">
        <v>0.4035611211661847</v>
      </c>
    </row>
    <row r="375" spans="1:7" x14ac:dyDescent="0.3">
      <c r="A375">
        <v>45013</v>
      </c>
      <c r="B375">
        <v>4.0782999999999996</v>
      </c>
      <c r="C375">
        <v>8.3099999999999508E-2</v>
      </c>
      <c r="D375">
        <v>2.0799959951942206</v>
      </c>
      <c r="E375">
        <v>4.0885999999999996</v>
      </c>
      <c r="F375">
        <v>9.1299999999999493E-2</v>
      </c>
      <c r="G375">
        <v>2.2840417281664998</v>
      </c>
    </row>
    <row r="376" spans="1:7" x14ac:dyDescent="0.3">
      <c r="A376">
        <v>45012</v>
      </c>
      <c r="B376">
        <v>3.9952000000000001</v>
      </c>
      <c r="C376">
        <v>0.22849999999999993</v>
      </c>
      <c r="D376">
        <v>6.0663179971858643</v>
      </c>
      <c r="E376">
        <v>3.9973000000000001</v>
      </c>
      <c r="F376">
        <v>0.22429999999999994</v>
      </c>
      <c r="G376">
        <v>5.9448714550755346</v>
      </c>
    </row>
    <row r="377" spans="1:7" x14ac:dyDescent="0.3">
      <c r="A377">
        <v>45009</v>
      </c>
      <c r="B377">
        <v>3.7667000000000002</v>
      </c>
      <c r="C377">
        <v>-6.6300000000000026E-2</v>
      </c>
      <c r="D377">
        <v>-1.7297156274458654</v>
      </c>
      <c r="E377">
        <v>3.7730000000000001</v>
      </c>
      <c r="F377">
        <v>-6.6300000000000026E-2</v>
      </c>
      <c r="G377">
        <v>-1.7268772953402971</v>
      </c>
    </row>
    <row r="378" spans="1:7" x14ac:dyDescent="0.3">
      <c r="A378">
        <v>45008</v>
      </c>
      <c r="B378">
        <v>3.8330000000000002</v>
      </c>
      <c r="C378">
        <v>-0.1036999999999999</v>
      </c>
      <c r="D378">
        <v>-2.6341859933446772</v>
      </c>
      <c r="E378">
        <v>3.8393000000000002</v>
      </c>
      <c r="F378">
        <v>-0.10159999999999991</v>
      </c>
      <c r="G378">
        <v>-2.5780912989418638</v>
      </c>
    </row>
    <row r="379" spans="1:7" x14ac:dyDescent="0.3">
      <c r="A379">
        <v>45007</v>
      </c>
      <c r="B379">
        <v>3.9367000000000001</v>
      </c>
      <c r="C379">
        <v>-0.22970000000000024</v>
      </c>
      <c r="D379">
        <v>-5.5131528417818796</v>
      </c>
      <c r="E379">
        <v>3.9409000000000001</v>
      </c>
      <c r="F379">
        <v>-0.23189999999999955</v>
      </c>
      <c r="G379">
        <v>-5.5574194785275974</v>
      </c>
    </row>
    <row r="380" spans="1:7" x14ac:dyDescent="0.3">
      <c r="A380">
        <v>45006</v>
      </c>
      <c r="B380">
        <v>4.1664000000000003</v>
      </c>
      <c r="C380">
        <v>0.19010000000000016</v>
      </c>
      <c r="D380">
        <v>4.7808263963986661</v>
      </c>
      <c r="E380">
        <v>4.1727999999999996</v>
      </c>
      <c r="F380">
        <v>0.19019999999999948</v>
      </c>
      <c r="G380">
        <v>4.775774619595226</v>
      </c>
    </row>
    <row r="381" spans="1:7" x14ac:dyDescent="0.3">
      <c r="A381">
        <v>45005</v>
      </c>
      <c r="B381">
        <v>3.9763000000000002</v>
      </c>
      <c r="C381">
        <v>0.13890000000000002</v>
      </c>
      <c r="D381">
        <v>3.619638296763434</v>
      </c>
      <c r="E381">
        <v>3.9826000000000001</v>
      </c>
      <c r="F381">
        <v>0.13680000000000003</v>
      </c>
      <c r="G381">
        <v>3.5571272557075257</v>
      </c>
    </row>
    <row r="382" spans="1:7" x14ac:dyDescent="0.3">
      <c r="A382">
        <v>45002</v>
      </c>
      <c r="B382">
        <v>3.8374000000000001</v>
      </c>
      <c r="C382">
        <v>-0.31979999999999942</v>
      </c>
      <c r="D382">
        <v>-7.6926777638795203</v>
      </c>
      <c r="E382">
        <v>3.8458000000000001</v>
      </c>
      <c r="F382">
        <v>-0.31980000000000031</v>
      </c>
      <c r="G382">
        <v>-7.6771653543307155</v>
      </c>
    </row>
    <row r="383" spans="1:7" x14ac:dyDescent="0.3">
      <c r="A383">
        <v>45001</v>
      </c>
      <c r="B383">
        <v>4.1571999999999996</v>
      </c>
      <c r="C383">
        <v>0.2697999999999996</v>
      </c>
      <c r="D383">
        <v>6.940371456500479</v>
      </c>
      <c r="E383">
        <v>4.1656000000000004</v>
      </c>
      <c r="F383">
        <v>0.27200000000000024</v>
      </c>
      <c r="G383">
        <v>6.9858228888432361</v>
      </c>
    </row>
    <row r="384" spans="1:7" x14ac:dyDescent="0.3">
      <c r="A384">
        <v>45000</v>
      </c>
      <c r="B384">
        <v>3.8874</v>
      </c>
      <c r="C384">
        <v>-0.36299999999999999</v>
      </c>
      <c r="D384">
        <v>-8.5403726708074537</v>
      </c>
      <c r="E384">
        <v>3.8936000000000002</v>
      </c>
      <c r="F384">
        <v>-0.36519999999999975</v>
      </c>
      <c r="G384">
        <v>-8.5751854982624156</v>
      </c>
    </row>
    <row r="385" spans="1:7" x14ac:dyDescent="0.3">
      <c r="A385">
        <v>44999</v>
      </c>
      <c r="B385">
        <v>4.2504</v>
      </c>
      <c r="C385">
        <v>0.27400000000000002</v>
      </c>
      <c r="D385">
        <v>6.890654863695806</v>
      </c>
      <c r="E385">
        <v>4.2587999999999999</v>
      </c>
      <c r="F385">
        <v>0.27409999999999979</v>
      </c>
      <c r="G385">
        <v>6.8788114538108207</v>
      </c>
    </row>
    <row r="386" spans="1:7" x14ac:dyDescent="0.3">
      <c r="A386">
        <v>44998</v>
      </c>
      <c r="B386">
        <v>3.9763999999999999</v>
      </c>
      <c r="C386">
        <v>-0.6097999999999999</v>
      </c>
      <c r="D386">
        <v>-13.296410972046573</v>
      </c>
      <c r="E386">
        <v>3.9847000000000001</v>
      </c>
      <c r="F386">
        <v>-0.60780000000000012</v>
      </c>
      <c r="G386">
        <v>-13.234621665759393</v>
      </c>
    </row>
    <row r="387" spans="1:7" x14ac:dyDescent="0.3">
      <c r="A387">
        <v>44995</v>
      </c>
      <c r="B387">
        <v>4.5861999999999998</v>
      </c>
      <c r="C387">
        <v>-0.28380000000000027</v>
      </c>
      <c r="D387">
        <v>-5.8275154004106833</v>
      </c>
      <c r="E387">
        <v>4.5925000000000002</v>
      </c>
      <c r="F387">
        <v>-0.28169999999999984</v>
      </c>
      <c r="G387">
        <v>-5.7794099544540609</v>
      </c>
    </row>
    <row r="388" spans="1:7" x14ac:dyDescent="0.3">
      <c r="A388">
        <v>44994</v>
      </c>
      <c r="B388">
        <v>4.87</v>
      </c>
      <c r="C388">
        <v>-0.20009999999999994</v>
      </c>
      <c r="D388">
        <v>-3.9466677185854313</v>
      </c>
      <c r="E388">
        <v>4.8742000000000001</v>
      </c>
      <c r="F388">
        <v>-0.20219999999999949</v>
      </c>
      <c r="G388">
        <v>-3.9831376566070347</v>
      </c>
    </row>
    <row r="389" spans="1:7" x14ac:dyDescent="0.3">
      <c r="A389">
        <v>44993</v>
      </c>
      <c r="B389">
        <v>5.0701000000000001</v>
      </c>
      <c r="C389">
        <v>6.1700000000000088E-2</v>
      </c>
      <c r="D389">
        <v>1.2319303570002413</v>
      </c>
      <c r="E389">
        <v>5.0763999999999996</v>
      </c>
      <c r="F389">
        <v>6.3799999999999635E-2</v>
      </c>
      <c r="G389">
        <v>1.2727925627418832</v>
      </c>
    </row>
    <row r="390" spans="1:7" x14ac:dyDescent="0.3">
      <c r="A390">
        <v>44992</v>
      </c>
      <c r="B390">
        <v>5.0084</v>
      </c>
      <c r="C390">
        <v>0.12230000000000008</v>
      </c>
      <c r="D390">
        <v>2.5030187675242028</v>
      </c>
      <c r="E390">
        <v>5.0125999999999999</v>
      </c>
      <c r="F390">
        <v>0.12230000000000008</v>
      </c>
      <c r="G390">
        <v>2.5008690673373839</v>
      </c>
    </row>
    <row r="391" spans="1:7" x14ac:dyDescent="0.3">
      <c r="A391">
        <v>44991</v>
      </c>
      <c r="B391">
        <v>4.8860999999999999</v>
      </c>
      <c r="C391">
        <v>2.9600000000000293E-2</v>
      </c>
      <c r="D391">
        <v>0.60949243282199728</v>
      </c>
      <c r="E391">
        <v>4.8902999999999999</v>
      </c>
      <c r="F391">
        <v>2.970000000000006E-2</v>
      </c>
      <c r="G391">
        <v>0.61103567460807429</v>
      </c>
    </row>
    <row r="392" spans="1:7" x14ac:dyDescent="0.3">
      <c r="A392">
        <v>44988</v>
      </c>
      <c r="B392">
        <v>4.8564999999999996</v>
      </c>
      <c r="C392">
        <v>-2.8500000000000192E-2</v>
      </c>
      <c r="D392">
        <v>-0.58341862845445636</v>
      </c>
      <c r="E392">
        <v>4.8605999999999998</v>
      </c>
      <c r="F392">
        <v>-3.0700000000000394E-2</v>
      </c>
      <c r="G392">
        <v>-0.6276450023511212</v>
      </c>
    </row>
    <row r="393" spans="1:7" x14ac:dyDescent="0.3">
      <c r="A393">
        <v>44987</v>
      </c>
      <c r="B393">
        <v>4.8849999999999998</v>
      </c>
      <c r="C393">
        <v>8.5999999999994969E-3</v>
      </c>
      <c r="D393">
        <v>0.17635960954801691</v>
      </c>
      <c r="E393">
        <v>4.8913000000000002</v>
      </c>
      <c r="F393">
        <v>1.0699999999999932E-2</v>
      </c>
      <c r="G393">
        <v>0.21923533991722188</v>
      </c>
    </row>
    <row r="394" spans="1:7" x14ac:dyDescent="0.3">
      <c r="A394">
        <v>44986</v>
      </c>
      <c r="B394">
        <v>4.8764000000000003</v>
      </c>
      <c r="C394">
        <v>6.0599999999999987E-2</v>
      </c>
      <c r="D394">
        <v>1.258357905228622</v>
      </c>
      <c r="E394">
        <v>4.8806000000000003</v>
      </c>
      <c r="F394">
        <v>5.8600000000000207E-2</v>
      </c>
      <c r="G394">
        <v>1.2152633761924556</v>
      </c>
    </row>
    <row r="395" spans="1:7" x14ac:dyDescent="0.3">
      <c r="A395">
        <v>44985</v>
      </c>
      <c r="B395">
        <v>4.8158000000000003</v>
      </c>
      <c r="C395">
        <v>3.7500000000000533E-2</v>
      </c>
      <c r="D395">
        <v>0.7847979406902148</v>
      </c>
      <c r="E395">
        <v>4.8220000000000001</v>
      </c>
      <c r="F395">
        <v>3.960000000000008E-2</v>
      </c>
      <c r="G395">
        <v>0.82803613248578289</v>
      </c>
    </row>
    <row r="396" spans="1:7" x14ac:dyDescent="0.3">
      <c r="A396">
        <v>44984</v>
      </c>
      <c r="B396">
        <v>4.7782999999999998</v>
      </c>
      <c r="C396">
        <v>-3.5300000000000331E-2</v>
      </c>
      <c r="D396">
        <v>-0.7333388731926278</v>
      </c>
      <c r="E396">
        <v>4.7824</v>
      </c>
      <c r="F396">
        <v>-3.7399999999999878E-2</v>
      </c>
      <c r="G396">
        <v>-0.77596580770986101</v>
      </c>
    </row>
    <row r="397" spans="1:7" x14ac:dyDescent="0.3">
      <c r="A397">
        <v>44981</v>
      </c>
      <c r="B397">
        <v>4.8136000000000001</v>
      </c>
      <c r="C397">
        <v>0.11620000000000008</v>
      </c>
      <c r="D397">
        <v>2.4737088602205493</v>
      </c>
      <c r="E397">
        <v>4.8197999999999999</v>
      </c>
      <c r="F397">
        <v>0.11819999999999986</v>
      </c>
      <c r="G397">
        <v>2.5140377743746778</v>
      </c>
    </row>
    <row r="398" spans="1:7" x14ac:dyDescent="0.3">
      <c r="A398">
        <v>44980</v>
      </c>
      <c r="B398">
        <v>4.6974</v>
      </c>
      <c r="C398">
        <v>4.1000000000002146E-3</v>
      </c>
      <c r="D398">
        <v>8.7358574989883767E-2</v>
      </c>
      <c r="E398">
        <v>4.7016</v>
      </c>
      <c r="F398">
        <v>4.1999999999999815E-3</v>
      </c>
      <c r="G398">
        <v>8.9411163622429041E-2</v>
      </c>
    </row>
    <row r="399" spans="1:7" x14ac:dyDescent="0.3">
      <c r="A399">
        <v>44979</v>
      </c>
      <c r="B399">
        <v>4.6932999999999998</v>
      </c>
      <c r="C399">
        <v>-2.9300000000000104E-2</v>
      </c>
      <c r="D399">
        <v>-0.62042095455893165</v>
      </c>
      <c r="E399">
        <v>4.6974</v>
      </c>
      <c r="F399">
        <v>-2.9499999999999638E-2</v>
      </c>
      <c r="G399">
        <v>-0.62408766845077412</v>
      </c>
    </row>
    <row r="400" spans="1:7" x14ac:dyDescent="0.3">
      <c r="A400">
        <v>44978</v>
      </c>
      <c r="B400">
        <v>4.7225999999999999</v>
      </c>
      <c r="C400">
        <v>0.10569999999999968</v>
      </c>
      <c r="D400">
        <v>2.2894149754163982</v>
      </c>
      <c r="E400">
        <v>4.7268999999999997</v>
      </c>
      <c r="F400">
        <v>0.10569999999999968</v>
      </c>
      <c r="G400">
        <v>2.2872846879598305</v>
      </c>
    </row>
    <row r="401" spans="1:7" x14ac:dyDescent="0.3">
      <c r="A401">
        <v>44977</v>
      </c>
      <c r="B401">
        <v>4.6169000000000002</v>
      </c>
      <c r="C401">
        <v>0</v>
      </c>
      <c r="D401">
        <v>0</v>
      </c>
      <c r="E401">
        <v>4.6212</v>
      </c>
      <c r="F401">
        <v>0</v>
      </c>
      <c r="G401">
        <v>0</v>
      </c>
    </row>
    <row r="402" spans="1:7" x14ac:dyDescent="0.3">
      <c r="A402">
        <v>44974</v>
      </c>
      <c r="B402">
        <v>4.6169000000000002</v>
      </c>
      <c r="C402">
        <v>-2.3099999999999454E-2</v>
      </c>
      <c r="D402">
        <v>-0.49784482758619519</v>
      </c>
      <c r="E402">
        <v>4.6212</v>
      </c>
      <c r="F402">
        <v>-2.3100000000000342E-2</v>
      </c>
      <c r="G402">
        <v>-0.49738388992959848</v>
      </c>
    </row>
    <row r="403" spans="1:7" x14ac:dyDescent="0.3">
      <c r="A403">
        <v>44973</v>
      </c>
      <c r="B403">
        <v>4.6399999999999997</v>
      </c>
      <c r="C403">
        <v>9.100000000000108E-3</v>
      </c>
      <c r="D403">
        <v>0.1965060787319983</v>
      </c>
      <c r="E403">
        <v>4.6443000000000003</v>
      </c>
      <c r="F403">
        <v>7.0000000000005613E-3</v>
      </c>
      <c r="G403">
        <v>0.15094990619542756</v>
      </c>
    </row>
    <row r="404" spans="1:7" x14ac:dyDescent="0.3">
      <c r="A404">
        <v>44972</v>
      </c>
      <c r="B404">
        <v>4.6308999999999996</v>
      </c>
      <c r="C404">
        <v>1.5499999999999403E-2</v>
      </c>
      <c r="D404">
        <v>0.33583221389260742</v>
      </c>
      <c r="E404">
        <v>4.6372999999999998</v>
      </c>
      <c r="F404">
        <v>1.7699999999999605E-2</v>
      </c>
      <c r="G404">
        <v>0.38315005628192061</v>
      </c>
    </row>
    <row r="405" spans="1:7" x14ac:dyDescent="0.3">
      <c r="A405">
        <v>44971</v>
      </c>
      <c r="B405">
        <v>4.6154000000000002</v>
      </c>
      <c r="C405">
        <v>9.7900000000000098E-2</v>
      </c>
      <c r="D405">
        <v>2.1671278361925865</v>
      </c>
      <c r="E405">
        <v>4.6196000000000002</v>
      </c>
      <c r="F405">
        <v>9.5800000000000551E-2</v>
      </c>
      <c r="G405">
        <v>2.1176886688182623</v>
      </c>
    </row>
    <row r="406" spans="1:7" x14ac:dyDescent="0.3">
      <c r="A406">
        <v>44970</v>
      </c>
      <c r="B406">
        <v>4.5175000000000001</v>
      </c>
      <c r="C406">
        <v>4.9999999999972289E-4</v>
      </c>
      <c r="D406">
        <v>1.1069293779050761E-2</v>
      </c>
      <c r="E406">
        <v>4.5237999999999996</v>
      </c>
      <c r="F406">
        <v>4.9999999999972289E-4</v>
      </c>
      <c r="G406">
        <v>1.1053876594515573E-2</v>
      </c>
    </row>
    <row r="407" spans="1:7" x14ac:dyDescent="0.3">
      <c r="A407">
        <v>44967</v>
      </c>
      <c r="B407">
        <v>4.5170000000000003</v>
      </c>
      <c r="C407">
        <v>3.5000000000000142E-2</v>
      </c>
      <c r="D407">
        <v>0.78090138331102499</v>
      </c>
      <c r="E407">
        <v>4.5232999999999999</v>
      </c>
      <c r="F407">
        <v>3.7099999999999689E-2</v>
      </c>
      <c r="G407">
        <v>0.82698051803307226</v>
      </c>
    </row>
    <row r="408" spans="1:7" x14ac:dyDescent="0.3">
      <c r="A408">
        <v>44966</v>
      </c>
      <c r="B408">
        <v>4.4820000000000002</v>
      </c>
      <c r="C408">
        <v>6.1200000000000365E-2</v>
      </c>
      <c r="D408">
        <v>1.3843648208469139</v>
      </c>
      <c r="E408">
        <v>4.4862000000000002</v>
      </c>
      <c r="F408">
        <v>6.1200000000000365E-2</v>
      </c>
      <c r="G408">
        <v>1.3830508474576355</v>
      </c>
    </row>
    <row r="409" spans="1:7" x14ac:dyDescent="0.3">
      <c r="A409">
        <v>44965</v>
      </c>
      <c r="B409">
        <v>4.4207999999999998</v>
      </c>
      <c r="C409">
        <v>-4.3600000000000527E-2</v>
      </c>
      <c r="D409">
        <v>-0.97661499865604617</v>
      </c>
      <c r="E409">
        <v>4.4249999999999998</v>
      </c>
      <c r="F409">
        <v>-4.3600000000000527E-2</v>
      </c>
      <c r="G409">
        <v>-0.97569708633577679</v>
      </c>
    </row>
    <row r="410" spans="1:7" x14ac:dyDescent="0.3">
      <c r="A410">
        <v>44964</v>
      </c>
      <c r="B410">
        <v>4.4644000000000004</v>
      </c>
      <c r="C410">
        <v>-8.0000000000000071E-3</v>
      </c>
      <c r="D410">
        <v>-0.1788748770235222</v>
      </c>
      <c r="E410">
        <v>4.4686000000000003</v>
      </c>
      <c r="F410">
        <v>-9.9999999999997868E-3</v>
      </c>
      <c r="G410">
        <v>-0.22328406198365083</v>
      </c>
    </row>
    <row r="411" spans="1:7" x14ac:dyDescent="0.3">
      <c r="A411">
        <v>44963</v>
      </c>
      <c r="B411">
        <v>4.4724000000000004</v>
      </c>
      <c r="C411">
        <v>0.18380000000000063</v>
      </c>
      <c r="D411">
        <v>4.285780907522283</v>
      </c>
      <c r="E411">
        <v>4.4786000000000001</v>
      </c>
      <c r="F411">
        <v>0.18590000000000018</v>
      </c>
      <c r="G411">
        <v>4.3306077759918038</v>
      </c>
    </row>
    <row r="412" spans="1:7" x14ac:dyDescent="0.3">
      <c r="A412">
        <v>44960</v>
      </c>
      <c r="B412">
        <v>4.2885999999999997</v>
      </c>
      <c r="C412">
        <v>0.18440000000000012</v>
      </c>
      <c r="D412">
        <v>4.4929584328249144</v>
      </c>
      <c r="E412">
        <v>4.2927</v>
      </c>
      <c r="F412">
        <v>0.18440000000000012</v>
      </c>
      <c r="G412">
        <v>4.4884745515176627</v>
      </c>
    </row>
    <row r="413" spans="1:7" x14ac:dyDescent="0.3">
      <c r="A413">
        <v>44959</v>
      </c>
      <c r="B413">
        <v>4.1041999999999996</v>
      </c>
      <c r="C413">
        <v>-2.1000000000004349E-3</v>
      </c>
      <c r="D413">
        <v>-5.1140929790819835E-2</v>
      </c>
      <c r="E413">
        <v>4.1082999999999998</v>
      </c>
      <c r="F413">
        <v>-4.1999999999999815E-3</v>
      </c>
      <c r="G413">
        <v>-0.10212765957446764</v>
      </c>
    </row>
    <row r="414" spans="1:7" x14ac:dyDescent="0.3">
      <c r="A414">
        <v>44958</v>
      </c>
      <c r="B414">
        <v>4.1063000000000001</v>
      </c>
      <c r="C414">
        <v>-9.4800000000000217E-2</v>
      </c>
      <c r="D414">
        <v>-2.2565518554664306</v>
      </c>
      <c r="E414">
        <v>4.1124999999999998</v>
      </c>
      <c r="F414">
        <v>-9.2800000000000438E-2</v>
      </c>
      <c r="G414">
        <v>-2.2067391149264126</v>
      </c>
    </row>
    <row r="415" spans="1:7" x14ac:dyDescent="0.3">
      <c r="A415">
        <v>44957</v>
      </c>
      <c r="B415">
        <v>4.2011000000000003</v>
      </c>
      <c r="C415">
        <v>-3.2999999999999474E-2</v>
      </c>
      <c r="D415">
        <v>-0.77938641033512379</v>
      </c>
      <c r="E415">
        <v>4.2053000000000003</v>
      </c>
      <c r="F415">
        <v>-3.4899999999999487E-2</v>
      </c>
      <c r="G415">
        <v>-0.82307438328379534</v>
      </c>
    </row>
    <row r="416" spans="1:7" x14ac:dyDescent="0.3">
      <c r="A416">
        <v>44956</v>
      </c>
      <c r="B416">
        <v>4.2340999999999998</v>
      </c>
      <c r="C416">
        <v>3.5099999999999909E-2</v>
      </c>
      <c r="D416">
        <v>0.83591331269349634</v>
      </c>
      <c r="E416">
        <v>4.2401999999999997</v>
      </c>
      <c r="F416">
        <v>3.5000000000000142E-2</v>
      </c>
      <c r="G416">
        <v>0.83230286312185264</v>
      </c>
    </row>
    <row r="417" spans="1:7" x14ac:dyDescent="0.3">
      <c r="A417">
        <v>44953</v>
      </c>
      <c r="B417">
        <v>4.1989999999999998</v>
      </c>
      <c r="C417">
        <v>1.639999999999997E-2</v>
      </c>
      <c r="D417">
        <v>0.39210060727776913</v>
      </c>
      <c r="E417">
        <v>4.2051999999999996</v>
      </c>
      <c r="F417">
        <v>2.0599999999999952E-2</v>
      </c>
      <c r="G417">
        <v>0.49228122162213722</v>
      </c>
    </row>
    <row r="418" spans="1:7" x14ac:dyDescent="0.3">
      <c r="A418">
        <v>44952</v>
      </c>
      <c r="B418">
        <v>4.1825999999999999</v>
      </c>
      <c r="C418">
        <v>5.7599999999999874E-2</v>
      </c>
      <c r="D418">
        <v>1.3963636363636334</v>
      </c>
      <c r="E418">
        <v>4.1845999999999997</v>
      </c>
      <c r="F418">
        <v>5.3399999999999892E-2</v>
      </c>
      <c r="G418">
        <v>1.2926026336173484</v>
      </c>
    </row>
    <row r="419" spans="1:7" x14ac:dyDescent="0.3">
      <c r="A419">
        <v>44951</v>
      </c>
      <c r="B419">
        <v>4.125</v>
      </c>
      <c r="C419">
        <v>-8.5300000000000153E-2</v>
      </c>
      <c r="D419">
        <v>-2.0259838966344477</v>
      </c>
      <c r="E419">
        <v>4.1311999999999998</v>
      </c>
      <c r="F419">
        <v>-8.3300000000000374E-2</v>
      </c>
      <c r="G419">
        <v>-1.9765096689998902</v>
      </c>
    </row>
    <row r="420" spans="1:7" x14ac:dyDescent="0.3">
      <c r="A420">
        <v>44950</v>
      </c>
      <c r="B420">
        <v>4.2103000000000002</v>
      </c>
      <c r="C420">
        <v>-1.7100000000000115E-2</v>
      </c>
      <c r="D420">
        <v>-0.40450395041869974</v>
      </c>
      <c r="E420">
        <v>4.2145000000000001</v>
      </c>
      <c r="F420">
        <v>-1.499999999999968E-2</v>
      </c>
      <c r="G420">
        <v>-0.35465185010047717</v>
      </c>
    </row>
    <row r="421" spans="1:7" x14ac:dyDescent="0.3">
      <c r="A421">
        <v>44949</v>
      </c>
      <c r="B421">
        <v>4.2274000000000003</v>
      </c>
      <c r="C421">
        <v>5.7199999999999918E-2</v>
      </c>
      <c r="D421">
        <v>1.3716368519495448</v>
      </c>
      <c r="E421">
        <v>4.2294999999999998</v>
      </c>
      <c r="F421">
        <v>5.4999999999999716E-2</v>
      </c>
      <c r="G421">
        <v>1.3175230566534846</v>
      </c>
    </row>
    <row r="422" spans="1:7" x14ac:dyDescent="0.3">
      <c r="A422">
        <v>44946</v>
      </c>
      <c r="B422">
        <v>4.1702000000000004</v>
      </c>
      <c r="C422">
        <v>4.3800000000000061E-2</v>
      </c>
      <c r="D422">
        <v>1.061457929430013</v>
      </c>
      <c r="E422">
        <v>4.1745000000000001</v>
      </c>
      <c r="F422">
        <v>4.6000000000000263E-2</v>
      </c>
      <c r="G422">
        <v>1.1142061281337112</v>
      </c>
    </row>
    <row r="423" spans="1:7" x14ac:dyDescent="0.3">
      <c r="A423">
        <v>44945</v>
      </c>
      <c r="B423">
        <v>4.1264000000000003</v>
      </c>
      <c r="C423">
        <v>4.3900000000000716E-2</v>
      </c>
      <c r="D423">
        <v>1.0753214941825038</v>
      </c>
      <c r="E423">
        <v>4.1284999999999998</v>
      </c>
      <c r="F423">
        <v>4.1799999999999393E-2</v>
      </c>
      <c r="G423">
        <v>1.0228301563608631</v>
      </c>
    </row>
    <row r="424" spans="1:7" x14ac:dyDescent="0.3">
      <c r="A424">
        <v>44944</v>
      </c>
      <c r="B424">
        <v>4.0824999999999996</v>
      </c>
      <c r="C424">
        <v>-0.12220000000000031</v>
      </c>
      <c r="D424">
        <v>-2.9062715532618335</v>
      </c>
      <c r="E424">
        <v>4.0867000000000004</v>
      </c>
      <c r="F424">
        <v>-0.12219999999999942</v>
      </c>
      <c r="G424">
        <v>-2.9033714272137474</v>
      </c>
    </row>
    <row r="425" spans="1:7" x14ac:dyDescent="0.3">
      <c r="A425">
        <v>44943</v>
      </c>
      <c r="B425">
        <v>4.2046999999999999</v>
      </c>
      <c r="C425">
        <v>-2.7400000000000091E-2</v>
      </c>
      <c r="D425">
        <v>-0.64743271661822954</v>
      </c>
      <c r="E425">
        <v>4.2088999999999999</v>
      </c>
      <c r="F425">
        <v>-2.9600000000000293E-2</v>
      </c>
      <c r="G425">
        <v>-0.69836026896308345</v>
      </c>
    </row>
    <row r="426" spans="1:7" x14ac:dyDescent="0.3">
      <c r="A426">
        <v>44942</v>
      </c>
      <c r="B426">
        <v>4.2321</v>
      </c>
      <c r="C426">
        <v>0</v>
      </c>
      <c r="D426">
        <v>0</v>
      </c>
      <c r="E426">
        <v>4.2385000000000002</v>
      </c>
      <c r="F426">
        <v>0</v>
      </c>
      <c r="G426">
        <v>0</v>
      </c>
    </row>
    <row r="427" spans="1:7" x14ac:dyDescent="0.3">
      <c r="A427">
        <v>44939</v>
      </c>
      <c r="B427">
        <v>4.2321</v>
      </c>
      <c r="C427">
        <v>8.73999999999997E-2</v>
      </c>
      <c r="D427">
        <v>2.1087171568509109</v>
      </c>
      <c r="E427">
        <v>4.2385000000000002</v>
      </c>
      <c r="F427">
        <v>8.9700000000000557E-2</v>
      </c>
      <c r="G427">
        <v>2.1620709602776844</v>
      </c>
    </row>
    <row r="428" spans="1:7" x14ac:dyDescent="0.3">
      <c r="A428">
        <v>44938</v>
      </c>
      <c r="B428">
        <v>4.1447000000000003</v>
      </c>
      <c r="C428">
        <v>-7.3199999999999932E-2</v>
      </c>
      <c r="D428">
        <v>-1.7354607743189723</v>
      </c>
      <c r="E428">
        <v>4.1487999999999996</v>
      </c>
      <c r="F428">
        <v>-7.3300000000000587E-2</v>
      </c>
      <c r="G428">
        <v>-1.7361028871888535</v>
      </c>
    </row>
    <row r="429" spans="1:7" x14ac:dyDescent="0.3">
      <c r="A429">
        <v>44937</v>
      </c>
      <c r="B429">
        <v>4.2179000000000002</v>
      </c>
      <c r="C429">
        <v>-2.9300000000000104E-2</v>
      </c>
      <c r="D429">
        <v>-0.68986626483330438</v>
      </c>
      <c r="E429">
        <v>4.2221000000000002</v>
      </c>
      <c r="F429">
        <v>-3.139999999999965E-2</v>
      </c>
      <c r="G429">
        <v>-0.73821558716350422</v>
      </c>
    </row>
    <row r="430" spans="1:7" x14ac:dyDescent="0.3">
      <c r="A430">
        <v>44936</v>
      </c>
      <c r="B430">
        <v>4.2472000000000003</v>
      </c>
      <c r="C430">
        <v>3.9500000000000313E-2</v>
      </c>
      <c r="D430">
        <v>0.93875513938732114</v>
      </c>
      <c r="E430">
        <v>4.2534999999999998</v>
      </c>
      <c r="F430">
        <v>3.960000000000008E-2</v>
      </c>
      <c r="G430">
        <v>0.93974702769406204</v>
      </c>
    </row>
    <row r="431" spans="1:7" x14ac:dyDescent="0.3">
      <c r="A431">
        <v>44935</v>
      </c>
      <c r="B431">
        <v>4.2077</v>
      </c>
      <c r="C431">
        <v>-3.9699999999999847E-2</v>
      </c>
      <c r="D431">
        <v>-0.93468945707962159</v>
      </c>
      <c r="E431">
        <v>4.2138999999999998</v>
      </c>
      <c r="F431">
        <v>-4.3899999999999828E-2</v>
      </c>
      <c r="G431">
        <v>-1.0310488984921751</v>
      </c>
    </row>
    <row r="432" spans="1:7" x14ac:dyDescent="0.3">
      <c r="A432">
        <v>44932</v>
      </c>
      <c r="B432">
        <v>4.2473999999999998</v>
      </c>
      <c r="C432">
        <v>-0.21020000000000039</v>
      </c>
      <c r="D432">
        <v>-4.7155419956927576</v>
      </c>
      <c r="E432">
        <v>4.2577999999999996</v>
      </c>
      <c r="F432">
        <v>-0.20390000000000086</v>
      </c>
      <c r="G432">
        <v>-4.5700069480243144</v>
      </c>
    </row>
    <row r="433" spans="1:7" x14ac:dyDescent="0.3">
      <c r="A433">
        <v>44931</v>
      </c>
      <c r="B433">
        <v>4.4576000000000002</v>
      </c>
      <c r="C433">
        <v>0.10420000000000051</v>
      </c>
      <c r="D433">
        <v>2.3935314926264648</v>
      </c>
      <c r="E433">
        <v>4.4617000000000004</v>
      </c>
      <c r="F433">
        <v>0.10620000000000029</v>
      </c>
      <c r="G433">
        <v>2.4382964068419306</v>
      </c>
    </row>
    <row r="434" spans="1:7" x14ac:dyDescent="0.3">
      <c r="A434">
        <v>44930</v>
      </c>
      <c r="B434">
        <v>4.3533999999999997</v>
      </c>
      <c r="C434">
        <v>-1.6500000000000625E-2</v>
      </c>
      <c r="D434">
        <v>-0.37758301105289876</v>
      </c>
      <c r="E434">
        <v>4.3555000000000001</v>
      </c>
      <c r="F434">
        <v>-1.8600000000000172E-2</v>
      </c>
      <c r="G434">
        <v>-0.42523033309709818</v>
      </c>
    </row>
    <row r="435" spans="1:7" x14ac:dyDescent="0.3">
      <c r="A435">
        <v>44929</v>
      </c>
      <c r="B435">
        <v>4.3699000000000003</v>
      </c>
      <c r="C435">
        <v>-5.5899999999999395E-2</v>
      </c>
      <c r="D435">
        <v>-1.2630484884088615</v>
      </c>
      <c r="E435">
        <v>4.3741000000000003</v>
      </c>
      <c r="F435">
        <v>-5.7900000000000063E-2</v>
      </c>
      <c r="G435">
        <v>-1.3064079422382684</v>
      </c>
    </row>
    <row r="436" spans="1:7" x14ac:dyDescent="0.3">
      <c r="A436">
        <v>44928</v>
      </c>
      <c r="B436">
        <v>4.4257999999999997</v>
      </c>
      <c r="C436">
        <v>0</v>
      </c>
      <c r="D436">
        <v>0</v>
      </c>
      <c r="E436">
        <v>4.4320000000000004</v>
      </c>
      <c r="F436">
        <v>0</v>
      </c>
      <c r="G436">
        <v>0</v>
      </c>
    </row>
    <row r="437" spans="1:7" x14ac:dyDescent="0.3">
      <c r="A437">
        <v>44925</v>
      </c>
      <c r="B437">
        <v>4.4257999999999997</v>
      </c>
      <c r="C437">
        <v>6.4299999999999358E-2</v>
      </c>
      <c r="D437">
        <v>1.4742634414765414</v>
      </c>
      <c r="E437">
        <v>4.4320000000000004</v>
      </c>
      <c r="F437">
        <v>6.4300000000000246E-2</v>
      </c>
      <c r="G437">
        <v>1.4721707076951311</v>
      </c>
    </row>
    <row r="438" spans="1:7" x14ac:dyDescent="0.3">
      <c r="A438">
        <v>44924</v>
      </c>
      <c r="B438">
        <v>4.3615000000000004</v>
      </c>
      <c r="C438">
        <v>1.0299999999999976E-2</v>
      </c>
      <c r="D438">
        <v>0.23671630814487898</v>
      </c>
      <c r="E438">
        <v>4.3677000000000001</v>
      </c>
      <c r="F438">
        <v>1.0299999999999976E-2</v>
      </c>
      <c r="G438">
        <v>0.23637949235782749</v>
      </c>
    </row>
    <row r="439" spans="1:7" x14ac:dyDescent="0.3">
      <c r="A439">
        <v>44923</v>
      </c>
      <c r="B439">
        <v>4.3512000000000004</v>
      </c>
      <c r="C439">
        <v>-2.289999999999992E-2</v>
      </c>
      <c r="D439">
        <v>-0.52353627031846361</v>
      </c>
      <c r="E439">
        <v>4.3574000000000002</v>
      </c>
      <c r="F439">
        <v>-2.3200000000000109E-2</v>
      </c>
      <c r="G439">
        <v>-0.52960781628087727</v>
      </c>
    </row>
    <row r="440" spans="1:7" x14ac:dyDescent="0.3">
      <c r="A440">
        <v>44922</v>
      </c>
      <c r="B440">
        <v>4.3741000000000003</v>
      </c>
      <c r="C440">
        <v>5.2999999999999936E-2</v>
      </c>
      <c r="D440">
        <v>1.2265395385434248</v>
      </c>
      <c r="E440">
        <v>4.3806000000000003</v>
      </c>
      <c r="F440">
        <v>5.5299999999999905E-2</v>
      </c>
      <c r="G440">
        <v>1.2785240330150487</v>
      </c>
    </row>
    <row r="441" spans="1:7" x14ac:dyDescent="0.3">
      <c r="A441">
        <v>44921</v>
      </c>
      <c r="B441">
        <v>4.3211000000000004</v>
      </c>
      <c r="C441">
        <v>0</v>
      </c>
      <c r="D441">
        <v>0</v>
      </c>
      <c r="E441">
        <v>4.3253000000000004</v>
      </c>
      <c r="F441">
        <v>0</v>
      </c>
      <c r="G441">
        <v>0</v>
      </c>
    </row>
    <row r="442" spans="1:7" x14ac:dyDescent="0.3">
      <c r="A442">
        <v>44918</v>
      </c>
      <c r="B442">
        <v>4.3211000000000004</v>
      </c>
      <c r="C442">
        <v>4.9700000000000522E-2</v>
      </c>
      <c r="D442">
        <v>1.1635529334644501</v>
      </c>
      <c r="E442">
        <v>4.3253000000000004</v>
      </c>
      <c r="F442">
        <v>5.1800000000000068E-2</v>
      </c>
      <c r="G442">
        <v>1.2121212121212137</v>
      </c>
    </row>
    <row r="443" spans="1:7" x14ac:dyDescent="0.3">
      <c r="A443">
        <v>44917</v>
      </c>
      <c r="B443">
        <v>4.2713999999999999</v>
      </c>
      <c r="C443">
        <v>5.8699999999999974E-2</v>
      </c>
      <c r="D443">
        <v>1.393405654330951</v>
      </c>
      <c r="E443">
        <v>4.2735000000000003</v>
      </c>
      <c r="F443">
        <v>5.4499999999999993E-2</v>
      </c>
      <c r="G443">
        <v>1.2917753022043135</v>
      </c>
    </row>
    <row r="444" spans="1:7" x14ac:dyDescent="0.3">
      <c r="A444">
        <v>44916</v>
      </c>
      <c r="B444">
        <v>4.2126999999999999</v>
      </c>
      <c r="C444">
        <v>-4.0499999999999758E-2</v>
      </c>
      <c r="D444">
        <v>-0.95222420765540683</v>
      </c>
      <c r="E444">
        <v>4.2190000000000003</v>
      </c>
      <c r="F444">
        <v>-4.0499999999999758E-2</v>
      </c>
      <c r="G444">
        <v>-0.95081582345345128</v>
      </c>
    </row>
    <row r="445" spans="1:7" x14ac:dyDescent="0.3">
      <c r="A445">
        <v>44915</v>
      </c>
      <c r="B445">
        <v>4.2531999999999996</v>
      </c>
      <c r="C445">
        <v>-2.5000000000003908E-3</v>
      </c>
      <c r="D445">
        <v>-5.8744742345569256E-2</v>
      </c>
      <c r="E445">
        <v>4.2595000000000001</v>
      </c>
      <c r="F445">
        <v>-3.9999999999995595E-4</v>
      </c>
      <c r="G445">
        <v>-9.3898917814961846E-3</v>
      </c>
    </row>
    <row r="446" spans="1:7" x14ac:dyDescent="0.3">
      <c r="A446">
        <v>44914</v>
      </c>
      <c r="B446">
        <v>4.2557</v>
      </c>
      <c r="C446">
        <v>7.7399999999999913E-2</v>
      </c>
      <c r="D446">
        <v>1.8524280209654622</v>
      </c>
      <c r="E446">
        <v>4.2599</v>
      </c>
      <c r="F446">
        <v>7.5300000000000367E-2</v>
      </c>
      <c r="G446">
        <v>1.7994551450556893</v>
      </c>
    </row>
    <row r="447" spans="1:7" x14ac:dyDescent="0.3">
      <c r="A447">
        <v>44911</v>
      </c>
      <c r="B447">
        <v>4.1783000000000001</v>
      </c>
      <c r="C447">
        <v>-5.7900000000000063E-2</v>
      </c>
      <c r="D447">
        <v>-1.3667909919267283</v>
      </c>
      <c r="E447">
        <v>4.1845999999999997</v>
      </c>
      <c r="F447">
        <v>-5.5800000000000516E-2</v>
      </c>
      <c r="G447">
        <v>-1.315913593057271</v>
      </c>
    </row>
    <row r="448" spans="1:7" x14ac:dyDescent="0.3">
      <c r="A448">
        <v>44910</v>
      </c>
      <c r="B448">
        <v>4.2362000000000002</v>
      </c>
      <c r="C448">
        <v>2.6699999999999946E-2</v>
      </c>
      <c r="D448">
        <v>0.63427960565387687</v>
      </c>
      <c r="E448">
        <v>4.2404000000000002</v>
      </c>
      <c r="F448">
        <v>2.4700000000000166E-2</v>
      </c>
      <c r="G448">
        <v>0.58590506914629048</v>
      </c>
    </row>
    <row r="449" spans="1:7" x14ac:dyDescent="0.3">
      <c r="A449">
        <v>44909</v>
      </c>
      <c r="B449">
        <v>4.2095000000000002</v>
      </c>
      <c r="C449">
        <v>-8.799999999999919E-3</v>
      </c>
      <c r="D449">
        <v>-0.20861484484270723</v>
      </c>
      <c r="E449">
        <v>4.2157</v>
      </c>
      <c r="F449">
        <v>-8.799999999999919E-3</v>
      </c>
      <c r="G449">
        <v>-0.2083086755829073</v>
      </c>
    </row>
    <row r="450" spans="1:7" x14ac:dyDescent="0.3">
      <c r="A450">
        <v>44908</v>
      </c>
      <c r="B450">
        <v>4.2183000000000002</v>
      </c>
      <c r="C450">
        <v>-0.1570999999999998</v>
      </c>
      <c r="D450">
        <v>-3.590528865932253</v>
      </c>
      <c r="E450">
        <v>4.2244999999999999</v>
      </c>
      <c r="F450">
        <v>-0.1593</v>
      </c>
      <c r="G450">
        <v>-3.6338336602947217</v>
      </c>
    </row>
    <row r="451" spans="1:7" x14ac:dyDescent="0.3">
      <c r="A451">
        <v>44907</v>
      </c>
      <c r="B451">
        <v>4.3754</v>
      </c>
      <c r="C451">
        <v>3.110000000000035E-2</v>
      </c>
      <c r="D451">
        <v>0.71588057914969849</v>
      </c>
      <c r="E451">
        <v>4.3837999999999999</v>
      </c>
      <c r="F451">
        <v>3.3199999999999896E-2</v>
      </c>
      <c r="G451">
        <v>0.76311313382062007</v>
      </c>
    </row>
    <row r="452" spans="1:7" x14ac:dyDescent="0.3">
      <c r="A452">
        <v>44904</v>
      </c>
      <c r="B452">
        <v>4.3442999999999996</v>
      </c>
      <c r="C452">
        <v>3.6599999999999966E-2</v>
      </c>
      <c r="D452">
        <v>0.84964133992617796</v>
      </c>
      <c r="E452">
        <v>4.3506</v>
      </c>
      <c r="F452">
        <v>3.8800000000000168E-2</v>
      </c>
      <c r="G452">
        <v>0.8998562085439995</v>
      </c>
    </row>
    <row r="453" spans="1:7" x14ac:dyDescent="0.3">
      <c r="A453">
        <v>44903</v>
      </c>
      <c r="B453">
        <v>4.3076999999999996</v>
      </c>
      <c r="C453">
        <v>5.1599999999999646E-2</v>
      </c>
      <c r="D453">
        <v>1.2123775287234708</v>
      </c>
      <c r="E453">
        <v>4.3117999999999999</v>
      </c>
      <c r="F453">
        <v>4.9500000000000099E-2</v>
      </c>
      <c r="G453">
        <v>1.1613448138329094</v>
      </c>
    </row>
    <row r="454" spans="1:7" x14ac:dyDescent="0.3">
      <c r="A454">
        <v>44902</v>
      </c>
      <c r="B454">
        <v>4.2561</v>
      </c>
      <c r="C454">
        <v>-0.11029999999999962</v>
      </c>
      <c r="D454">
        <v>-2.5261084646390533</v>
      </c>
      <c r="E454">
        <v>4.2622999999999998</v>
      </c>
      <c r="F454">
        <v>-0.11030000000000051</v>
      </c>
      <c r="G454">
        <v>-2.5225266431871312</v>
      </c>
    </row>
    <row r="455" spans="1:7" x14ac:dyDescent="0.3">
      <c r="A455">
        <v>44901</v>
      </c>
      <c r="B455">
        <v>4.3663999999999996</v>
      </c>
      <c r="C455">
        <v>-2.1000000000000796E-2</v>
      </c>
      <c r="D455">
        <v>-0.47864338788350264</v>
      </c>
      <c r="E455">
        <v>4.3726000000000003</v>
      </c>
      <c r="F455">
        <v>-1.8899999999999473E-2</v>
      </c>
      <c r="G455">
        <v>-0.43037686439711886</v>
      </c>
    </row>
    <row r="456" spans="1:7" x14ac:dyDescent="0.3">
      <c r="A456">
        <v>44900</v>
      </c>
      <c r="B456">
        <v>4.3874000000000004</v>
      </c>
      <c r="C456">
        <v>0.11570000000000036</v>
      </c>
      <c r="D456">
        <v>2.7085235386380213</v>
      </c>
      <c r="E456">
        <v>4.3914999999999997</v>
      </c>
      <c r="F456">
        <v>0.11770000000000014</v>
      </c>
      <c r="G456">
        <v>2.7539894239318672</v>
      </c>
    </row>
    <row r="457" spans="1:7" x14ac:dyDescent="0.3">
      <c r="A457">
        <v>44897</v>
      </c>
      <c r="B457">
        <v>4.2717000000000001</v>
      </c>
      <c r="C457">
        <v>4.410000000000025E-2</v>
      </c>
      <c r="D457">
        <v>1.0431450468350898</v>
      </c>
      <c r="E457">
        <v>4.2737999999999996</v>
      </c>
      <c r="F457">
        <v>4.0099999999999802E-2</v>
      </c>
      <c r="G457">
        <v>0.94716205682971877</v>
      </c>
    </row>
    <row r="458" spans="1:7" x14ac:dyDescent="0.3">
      <c r="A458">
        <v>44896</v>
      </c>
      <c r="B458">
        <v>4.2275999999999998</v>
      </c>
      <c r="C458">
        <v>-8.2600000000000229E-2</v>
      </c>
      <c r="D458">
        <v>-1.9163843905155267</v>
      </c>
      <c r="E458">
        <v>4.2336999999999998</v>
      </c>
      <c r="F458">
        <v>-8.0600000000000449E-2</v>
      </c>
      <c r="G458">
        <v>-1.8682057344181082</v>
      </c>
    </row>
    <row r="459" spans="1:7" x14ac:dyDescent="0.3">
      <c r="A459">
        <v>44895</v>
      </c>
      <c r="B459">
        <v>4.3102</v>
      </c>
      <c r="C459">
        <v>-0.16300000000000026</v>
      </c>
      <c r="D459">
        <v>-3.6439238129303462</v>
      </c>
      <c r="E459">
        <v>4.3143000000000002</v>
      </c>
      <c r="F459">
        <v>-0.16709999999999958</v>
      </c>
      <c r="G459">
        <v>-3.7287454813227918</v>
      </c>
    </row>
    <row r="460" spans="1:7" x14ac:dyDescent="0.3">
      <c r="A460">
        <v>44894</v>
      </c>
      <c r="B460">
        <v>4.4732000000000003</v>
      </c>
      <c r="C460">
        <v>3.5099999999999909E-2</v>
      </c>
      <c r="D460">
        <v>0.7908789797435819</v>
      </c>
      <c r="E460">
        <v>4.4813999999999998</v>
      </c>
      <c r="F460">
        <v>3.7099999999999689E-2</v>
      </c>
      <c r="G460">
        <v>0.83477713025672629</v>
      </c>
    </row>
    <row r="461" spans="1:7" x14ac:dyDescent="0.3">
      <c r="A461">
        <v>44893</v>
      </c>
      <c r="B461">
        <v>4.4381000000000004</v>
      </c>
      <c r="C461">
        <v>-1.4499999999999957E-2</v>
      </c>
      <c r="D461">
        <v>-0.3256524277949952</v>
      </c>
      <c r="E461">
        <v>4.4443000000000001</v>
      </c>
      <c r="F461">
        <v>-1.440000000000019E-2</v>
      </c>
      <c r="G461">
        <v>-0.32296409267275639</v>
      </c>
    </row>
    <row r="462" spans="1:7" x14ac:dyDescent="0.3">
      <c r="A462">
        <v>44890</v>
      </c>
      <c r="B462">
        <v>4.4526000000000003</v>
      </c>
      <c r="C462">
        <v>-2.4699999999999278E-2</v>
      </c>
      <c r="D462">
        <v>-0.55167176646638105</v>
      </c>
      <c r="E462">
        <v>4.4587000000000003</v>
      </c>
      <c r="F462">
        <v>-2.689999999999948E-2</v>
      </c>
      <c r="G462">
        <v>-0.59969680756196453</v>
      </c>
    </row>
    <row r="463" spans="1:7" x14ac:dyDescent="0.3">
      <c r="A463">
        <v>44889</v>
      </c>
      <c r="B463">
        <v>4.4772999999999996</v>
      </c>
      <c r="C463">
        <v>0</v>
      </c>
      <c r="D463">
        <v>0</v>
      </c>
      <c r="E463">
        <v>4.4855999999999998</v>
      </c>
      <c r="F463">
        <v>0</v>
      </c>
      <c r="G463">
        <v>0</v>
      </c>
    </row>
    <row r="464" spans="1:7" x14ac:dyDescent="0.3">
      <c r="A464">
        <v>44888</v>
      </c>
      <c r="B464">
        <v>4.4772999999999996</v>
      </c>
      <c r="C464">
        <v>-3.7200000000000344E-2</v>
      </c>
      <c r="D464">
        <v>-0.82401151844058795</v>
      </c>
      <c r="E464">
        <v>4.4855999999999998</v>
      </c>
      <c r="F464">
        <v>-3.3000000000000362E-2</v>
      </c>
      <c r="G464">
        <v>-0.73031469924313641</v>
      </c>
    </row>
    <row r="465" spans="1:7" x14ac:dyDescent="0.3">
      <c r="A465">
        <v>44887</v>
      </c>
      <c r="B465">
        <v>4.5145</v>
      </c>
      <c r="C465">
        <v>-3.7799999999999834E-2</v>
      </c>
      <c r="D465">
        <v>-0.83034949366254063</v>
      </c>
      <c r="E465">
        <v>4.5186000000000002</v>
      </c>
      <c r="F465">
        <v>-4.2200000000000237E-2</v>
      </c>
      <c r="G465">
        <v>-0.92527626732152768</v>
      </c>
    </row>
    <row r="466" spans="1:7" x14ac:dyDescent="0.3">
      <c r="A466">
        <v>44886</v>
      </c>
      <c r="B466">
        <v>4.5522999999999998</v>
      </c>
      <c r="C466">
        <v>1.9400000000000084E-2</v>
      </c>
      <c r="D466">
        <v>0.42798208652297831</v>
      </c>
      <c r="E466">
        <v>4.5608000000000004</v>
      </c>
      <c r="F466">
        <v>2.1500000000000519E-2</v>
      </c>
      <c r="G466">
        <v>0.47364131033420392</v>
      </c>
    </row>
    <row r="467" spans="1:7" x14ac:dyDescent="0.3">
      <c r="A467">
        <v>44883</v>
      </c>
      <c r="B467">
        <v>4.5328999999999997</v>
      </c>
      <c r="C467">
        <v>8.089999999999975E-2</v>
      </c>
      <c r="D467">
        <v>1.8171608265947832</v>
      </c>
      <c r="E467">
        <v>4.5392999999999999</v>
      </c>
      <c r="F467">
        <v>8.3000000000000185E-2</v>
      </c>
      <c r="G467">
        <v>1.8625316966990595</v>
      </c>
    </row>
    <row r="468" spans="1:7" x14ac:dyDescent="0.3">
      <c r="A468">
        <v>44882</v>
      </c>
      <c r="B468">
        <v>4.452</v>
      </c>
      <c r="C468">
        <v>9.7100000000000186E-2</v>
      </c>
      <c r="D468">
        <v>2.2296723231302713</v>
      </c>
      <c r="E468">
        <v>4.4562999999999997</v>
      </c>
      <c r="F468">
        <v>9.7099999999999298E-2</v>
      </c>
      <c r="G468">
        <v>2.227472930812977</v>
      </c>
    </row>
    <row r="469" spans="1:7" x14ac:dyDescent="0.3">
      <c r="A469">
        <v>44881</v>
      </c>
      <c r="B469">
        <v>4.3548999999999998</v>
      </c>
      <c r="C469">
        <v>1.6700000000000159E-2</v>
      </c>
      <c r="D469">
        <v>0.38495228435757134</v>
      </c>
      <c r="E469">
        <v>4.3592000000000004</v>
      </c>
      <c r="F469">
        <v>1.4700000000000379E-2</v>
      </c>
      <c r="G469">
        <v>0.33835884451606352</v>
      </c>
    </row>
    <row r="470" spans="1:7" x14ac:dyDescent="0.3">
      <c r="A470">
        <v>44880</v>
      </c>
      <c r="B470">
        <v>4.3381999999999996</v>
      </c>
      <c r="C470">
        <v>-5.06000000000002E-2</v>
      </c>
      <c r="D470">
        <v>-1.152934742982141</v>
      </c>
      <c r="E470">
        <v>4.3445</v>
      </c>
      <c r="F470">
        <v>-5.06000000000002E-2</v>
      </c>
      <c r="G470">
        <v>-1.1512821096220835</v>
      </c>
    </row>
    <row r="471" spans="1:7" x14ac:dyDescent="0.3">
      <c r="A471">
        <v>44879</v>
      </c>
      <c r="B471">
        <v>4.3887999999999998</v>
      </c>
      <c r="C471">
        <v>5.6700000000000195E-2</v>
      </c>
      <c r="D471">
        <v>1.3088340527688695</v>
      </c>
      <c r="E471">
        <v>4.3951000000000002</v>
      </c>
      <c r="F471">
        <v>5.880000000000063E-2</v>
      </c>
      <c r="G471">
        <v>1.3559947420612188</v>
      </c>
    </row>
    <row r="472" spans="1:7" x14ac:dyDescent="0.3">
      <c r="A472">
        <v>44876</v>
      </c>
      <c r="B472">
        <v>4.3320999999999996</v>
      </c>
      <c r="C472">
        <v>0</v>
      </c>
      <c r="D472">
        <v>0</v>
      </c>
      <c r="E472">
        <v>4.3362999999999996</v>
      </c>
      <c r="F472">
        <v>0</v>
      </c>
      <c r="G472">
        <v>0</v>
      </c>
    </row>
    <row r="473" spans="1:7" x14ac:dyDescent="0.3">
      <c r="A473">
        <v>44875</v>
      </c>
      <c r="B473">
        <v>4.3320999999999996</v>
      </c>
      <c r="C473">
        <v>-0.24740000000000073</v>
      </c>
      <c r="D473">
        <v>-5.4023364996178778</v>
      </c>
      <c r="E473">
        <v>4.3362999999999996</v>
      </c>
      <c r="F473">
        <v>-0.24950000000000028</v>
      </c>
      <c r="G473">
        <v>-5.4407082733656127</v>
      </c>
    </row>
    <row r="474" spans="1:7" x14ac:dyDescent="0.3">
      <c r="A474">
        <v>44874</v>
      </c>
      <c r="B474">
        <v>4.5795000000000003</v>
      </c>
      <c r="C474">
        <v>-7.1099999999999497E-2</v>
      </c>
      <c r="D474">
        <v>-1.5288349890336623</v>
      </c>
      <c r="E474">
        <v>4.5857999999999999</v>
      </c>
      <c r="F474">
        <v>-6.899999999999995E-2</v>
      </c>
      <c r="G474">
        <v>-1.4823408094869801</v>
      </c>
    </row>
    <row r="475" spans="1:7" x14ac:dyDescent="0.3">
      <c r="A475">
        <v>44873</v>
      </c>
      <c r="B475">
        <v>4.6505999999999998</v>
      </c>
      <c r="C475">
        <v>-7.1100000000000385E-2</v>
      </c>
      <c r="D475">
        <v>-1.505813584090484</v>
      </c>
      <c r="E475">
        <v>4.6547999999999998</v>
      </c>
      <c r="F475">
        <v>-7.3199999999999932E-2</v>
      </c>
      <c r="G475">
        <v>-1.5482233502538056</v>
      </c>
    </row>
    <row r="476" spans="1:7" x14ac:dyDescent="0.3">
      <c r="A476">
        <v>44872</v>
      </c>
      <c r="B476">
        <v>4.7217000000000002</v>
      </c>
      <c r="C476">
        <v>6.3299999999999912E-2</v>
      </c>
      <c r="D476">
        <v>1.3588356517259126</v>
      </c>
      <c r="E476">
        <v>4.7279999999999998</v>
      </c>
      <c r="F476">
        <v>6.5399999999999459E-2</v>
      </c>
      <c r="G476">
        <v>1.402650881482423</v>
      </c>
    </row>
    <row r="477" spans="1:7" x14ac:dyDescent="0.3">
      <c r="A477">
        <v>44869</v>
      </c>
      <c r="B477">
        <v>4.6584000000000003</v>
      </c>
      <c r="C477">
        <v>-5.5399999999999672E-2</v>
      </c>
      <c r="D477">
        <v>-1.1752726038440255</v>
      </c>
      <c r="E477">
        <v>4.6626000000000003</v>
      </c>
      <c r="F477">
        <v>-5.7500000000000107E-2</v>
      </c>
      <c r="G477">
        <v>-1.2181945297769137</v>
      </c>
    </row>
    <row r="478" spans="1:7" x14ac:dyDescent="0.3">
      <c r="A478">
        <v>44868</v>
      </c>
      <c r="B478">
        <v>4.7138</v>
      </c>
      <c r="C478">
        <v>9.4100000000000072E-2</v>
      </c>
      <c r="D478">
        <v>2.0369288049007528</v>
      </c>
      <c r="E478">
        <v>4.7201000000000004</v>
      </c>
      <c r="F478">
        <v>9.4200000000000728E-2</v>
      </c>
      <c r="G478">
        <v>2.0363604920123812</v>
      </c>
    </row>
    <row r="479" spans="1:7" x14ac:dyDescent="0.3">
      <c r="A479">
        <v>44867</v>
      </c>
      <c r="B479">
        <v>4.6196999999999999</v>
      </c>
      <c r="C479">
        <v>7.5000000000000178E-2</v>
      </c>
      <c r="D479">
        <v>1.6502739454749529</v>
      </c>
      <c r="E479">
        <v>4.6258999999999997</v>
      </c>
      <c r="F479">
        <v>7.4999999999999289E-2</v>
      </c>
      <c r="G479">
        <v>1.6480256652530112</v>
      </c>
    </row>
    <row r="480" spans="1:7" x14ac:dyDescent="0.3">
      <c r="A480">
        <v>44866</v>
      </c>
      <c r="B480">
        <v>4.5446999999999997</v>
      </c>
      <c r="C480">
        <v>6.2299999999999578E-2</v>
      </c>
      <c r="D480">
        <v>1.3898804212029174</v>
      </c>
      <c r="E480">
        <v>4.5509000000000004</v>
      </c>
      <c r="F480">
        <v>6.2300000000000466E-2</v>
      </c>
      <c r="G480">
        <v>1.387960611326482</v>
      </c>
    </row>
    <row r="481" spans="1:7" x14ac:dyDescent="0.3">
      <c r="A481">
        <v>44865</v>
      </c>
      <c r="B481">
        <v>4.4824000000000002</v>
      </c>
      <c r="C481">
        <v>6.8200000000000038E-2</v>
      </c>
      <c r="D481">
        <v>1.5450138190385583</v>
      </c>
      <c r="E481">
        <v>4.4885999999999999</v>
      </c>
      <c r="F481">
        <v>6.4099999999999824E-2</v>
      </c>
      <c r="G481">
        <v>1.4487512713300899</v>
      </c>
    </row>
    <row r="482" spans="1:7" x14ac:dyDescent="0.3">
      <c r="A482">
        <v>44862</v>
      </c>
      <c r="B482">
        <v>4.4142000000000001</v>
      </c>
      <c r="C482">
        <v>0.14010000000000034</v>
      </c>
      <c r="D482">
        <v>3.2778830631010116</v>
      </c>
      <c r="E482">
        <v>4.4245000000000001</v>
      </c>
      <c r="F482">
        <v>0.14419999999999966</v>
      </c>
      <c r="G482">
        <v>3.3689227390603378</v>
      </c>
    </row>
    <row r="483" spans="1:7" x14ac:dyDescent="0.3">
      <c r="A483">
        <v>44861</v>
      </c>
      <c r="B483">
        <v>4.2740999999999998</v>
      </c>
      <c r="C483">
        <v>-0.12980000000000036</v>
      </c>
      <c r="D483">
        <v>-2.947387542859746</v>
      </c>
      <c r="E483">
        <v>4.2803000000000004</v>
      </c>
      <c r="F483">
        <v>-0.12769999999999992</v>
      </c>
      <c r="G483">
        <v>-2.897005444646096</v>
      </c>
    </row>
    <row r="484" spans="1:7" x14ac:dyDescent="0.3">
      <c r="A484">
        <v>44860</v>
      </c>
      <c r="B484">
        <v>4.4039000000000001</v>
      </c>
      <c r="C484">
        <v>-7.3199999999999932E-2</v>
      </c>
      <c r="D484">
        <v>-1.6349869335060627</v>
      </c>
      <c r="E484">
        <v>4.4080000000000004</v>
      </c>
      <c r="F484">
        <v>-7.3299999999999699E-2</v>
      </c>
      <c r="G484">
        <v>-1.6356860732376699</v>
      </c>
    </row>
    <row r="485" spans="1:7" x14ac:dyDescent="0.3">
      <c r="A485">
        <v>44859</v>
      </c>
      <c r="B485">
        <v>4.4771000000000001</v>
      </c>
      <c r="C485">
        <v>-2.7499999999999858E-2</v>
      </c>
      <c r="D485">
        <v>-0.61048705767437417</v>
      </c>
      <c r="E485">
        <v>4.4813000000000001</v>
      </c>
      <c r="F485">
        <v>-2.7599999999999625E-2</v>
      </c>
      <c r="G485">
        <v>-0.61212269067842773</v>
      </c>
    </row>
    <row r="486" spans="1:7" x14ac:dyDescent="0.3">
      <c r="A486">
        <v>44858</v>
      </c>
      <c r="B486">
        <v>4.5045999999999999</v>
      </c>
      <c r="C486">
        <v>3.2300000000000217E-2</v>
      </c>
      <c r="D486">
        <v>0.7222234644366482</v>
      </c>
      <c r="E486">
        <v>4.5088999999999997</v>
      </c>
      <c r="F486">
        <v>3.0199999999999783E-2</v>
      </c>
      <c r="G486">
        <v>0.67430281108356849</v>
      </c>
    </row>
    <row r="487" spans="1:7" x14ac:dyDescent="0.3">
      <c r="A487">
        <v>44855</v>
      </c>
      <c r="B487">
        <v>4.4722999999999997</v>
      </c>
      <c r="C487">
        <v>-0.1377000000000006</v>
      </c>
      <c r="D487">
        <v>-2.9869848156182339</v>
      </c>
      <c r="E487">
        <v>4.4786999999999999</v>
      </c>
      <c r="F487">
        <v>-0.13560000000000016</v>
      </c>
      <c r="G487">
        <v>-2.9386905922891913</v>
      </c>
    </row>
    <row r="488" spans="1:7" x14ac:dyDescent="0.3">
      <c r="A488">
        <v>44854</v>
      </c>
      <c r="B488">
        <v>4.6100000000000003</v>
      </c>
      <c r="C488">
        <v>5.3700000000000081E-2</v>
      </c>
      <c r="D488">
        <v>1.1785878892961412</v>
      </c>
      <c r="E488">
        <v>4.6143000000000001</v>
      </c>
      <c r="F488">
        <v>5.1599999999999646E-2</v>
      </c>
      <c r="G488">
        <v>1.1309093300019646</v>
      </c>
    </row>
    <row r="489" spans="1:7" x14ac:dyDescent="0.3">
      <c r="A489">
        <v>44853</v>
      </c>
      <c r="B489">
        <v>4.5563000000000002</v>
      </c>
      <c r="C489">
        <v>0.12769999999999992</v>
      </c>
      <c r="D489">
        <v>2.8835297836788132</v>
      </c>
      <c r="E489">
        <v>4.5627000000000004</v>
      </c>
      <c r="F489">
        <v>0.12770000000000081</v>
      </c>
      <c r="G489">
        <v>2.8793686583991165</v>
      </c>
    </row>
    <row r="490" spans="1:7" x14ac:dyDescent="0.3">
      <c r="A490">
        <v>44852</v>
      </c>
      <c r="B490">
        <v>4.4286000000000003</v>
      </c>
      <c r="C490">
        <v>-1.4699999999999491E-2</v>
      </c>
      <c r="D490">
        <v>-0.33083519006142936</v>
      </c>
      <c r="E490">
        <v>4.4349999999999996</v>
      </c>
      <c r="F490">
        <v>-1.2500000000000178E-2</v>
      </c>
      <c r="G490">
        <v>-0.28105677346824459</v>
      </c>
    </row>
    <row r="491" spans="1:7" x14ac:dyDescent="0.3">
      <c r="A491">
        <v>44851</v>
      </c>
      <c r="B491">
        <v>4.4432999999999998</v>
      </c>
      <c r="C491">
        <v>-5.259999999999998E-2</v>
      </c>
      <c r="D491">
        <v>-1.169954847750172</v>
      </c>
      <c r="E491">
        <v>4.4474999999999998</v>
      </c>
      <c r="F491">
        <v>-5.06000000000002E-2</v>
      </c>
      <c r="G491">
        <v>-1.1249194104177365</v>
      </c>
    </row>
    <row r="492" spans="1:7" x14ac:dyDescent="0.3">
      <c r="A492">
        <v>44848</v>
      </c>
      <c r="B492">
        <v>4.4958999999999998</v>
      </c>
      <c r="C492">
        <v>3.2399999999999984E-2</v>
      </c>
      <c r="D492">
        <v>0.72588775624509883</v>
      </c>
      <c r="E492">
        <v>4.4981</v>
      </c>
      <c r="F492">
        <v>3.2499999999999751E-2</v>
      </c>
      <c r="G492">
        <v>0.7277857398781743</v>
      </c>
    </row>
    <row r="493" spans="1:7" x14ac:dyDescent="0.3">
      <c r="A493">
        <v>44847</v>
      </c>
      <c r="B493">
        <v>4.4634999999999998</v>
      </c>
      <c r="C493">
        <v>0.17239999999999966</v>
      </c>
      <c r="D493">
        <v>4.0176178602223125</v>
      </c>
      <c r="E493">
        <v>4.4656000000000002</v>
      </c>
      <c r="F493">
        <v>0.17240000000000055</v>
      </c>
      <c r="G493">
        <v>4.0156526600205105</v>
      </c>
    </row>
    <row r="494" spans="1:7" x14ac:dyDescent="0.3">
      <c r="A494">
        <v>44846</v>
      </c>
      <c r="B494">
        <v>4.2911000000000001</v>
      </c>
      <c r="C494">
        <v>-1.4699999999999491E-2</v>
      </c>
      <c r="D494">
        <v>-0.34139997213060275</v>
      </c>
      <c r="E494">
        <v>4.2931999999999997</v>
      </c>
      <c r="F494">
        <v>-1.6700000000000159E-2</v>
      </c>
      <c r="G494">
        <v>-0.38747998793475857</v>
      </c>
    </row>
    <row r="495" spans="1:7" x14ac:dyDescent="0.3">
      <c r="A495">
        <v>44845</v>
      </c>
      <c r="B495">
        <v>4.3057999999999996</v>
      </c>
      <c r="C495">
        <v>-2.0000000000006679E-3</v>
      </c>
      <c r="D495">
        <v>-4.6427410743318347E-2</v>
      </c>
      <c r="E495">
        <v>4.3098999999999998</v>
      </c>
      <c r="F495">
        <v>-4.1999999999999815E-3</v>
      </c>
      <c r="G495">
        <v>-9.7355184163556291E-2</v>
      </c>
    </row>
    <row r="496" spans="1:7" x14ac:dyDescent="0.3">
      <c r="A496">
        <v>44844</v>
      </c>
      <c r="B496">
        <v>4.3078000000000003</v>
      </c>
      <c r="C496">
        <v>0</v>
      </c>
      <c r="D496">
        <v>0</v>
      </c>
      <c r="E496">
        <v>4.3140999999999998</v>
      </c>
      <c r="F496">
        <v>0</v>
      </c>
      <c r="G496">
        <v>0</v>
      </c>
    </row>
    <row r="497" spans="1:7" x14ac:dyDescent="0.3">
      <c r="A497">
        <v>44841</v>
      </c>
      <c r="B497">
        <v>4.3078000000000003</v>
      </c>
      <c r="C497">
        <v>5.200000000000049E-2</v>
      </c>
      <c r="D497">
        <v>1.2218619296019666</v>
      </c>
      <c r="E497">
        <v>4.3140999999999998</v>
      </c>
      <c r="F497">
        <v>4.9999999999999822E-2</v>
      </c>
      <c r="G497">
        <v>1.1725803803850712</v>
      </c>
    </row>
    <row r="498" spans="1:7" x14ac:dyDescent="0.3">
      <c r="A498">
        <v>44840</v>
      </c>
      <c r="B498">
        <v>4.2557999999999998</v>
      </c>
      <c r="C498">
        <v>0.10769999999999946</v>
      </c>
      <c r="D498">
        <v>2.5963694221450653</v>
      </c>
      <c r="E498">
        <v>4.2641</v>
      </c>
      <c r="F498">
        <v>0.1097999999999999</v>
      </c>
      <c r="G498">
        <v>2.6430445562429266</v>
      </c>
    </row>
    <row r="499" spans="1:7" x14ac:dyDescent="0.3">
      <c r="A499">
        <v>44839</v>
      </c>
      <c r="B499">
        <v>4.1481000000000003</v>
      </c>
      <c r="C499">
        <v>5.5500000000000327E-2</v>
      </c>
      <c r="D499">
        <v>1.3561061427943197</v>
      </c>
      <c r="E499">
        <v>4.1543000000000001</v>
      </c>
      <c r="F499">
        <v>5.5600000000000094E-2</v>
      </c>
      <c r="G499">
        <v>1.3565276795081389</v>
      </c>
    </row>
    <row r="500" spans="1:7" x14ac:dyDescent="0.3">
      <c r="A500">
        <v>44838</v>
      </c>
      <c r="B500">
        <v>4.0926</v>
      </c>
      <c r="C500">
        <v>-2.0800000000000374E-2</v>
      </c>
      <c r="D500">
        <v>-0.50566441386688321</v>
      </c>
      <c r="E500">
        <v>4.0987</v>
      </c>
      <c r="F500">
        <v>-1.8900000000000361E-2</v>
      </c>
      <c r="G500">
        <v>-0.45900524577424612</v>
      </c>
    </row>
    <row r="501" spans="1:7" x14ac:dyDescent="0.3">
      <c r="A501">
        <v>44837</v>
      </c>
      <c r="B501">
        <v>4.1134000000000004</v>
      </c>
      <c r="C501">
        <v>-0.16529999999999934</v>
      </c>
      <c r="D501">
        <v>-3.8633229719307112</v>
      </c>
      <c r="E501">
        <v>4.1176000000000004</v>
      </c>
      <c r="F501">
        <v>-0.16529999999999934</v>
      </c>
      <c r="G501">
        <v>-3.8595344276074468</v>
      </c>
    </row>
    <row r="502" spans="1:7" x14ac:dyDescent="0.3">
      <c r="A502">
        <v>44834</v>
      </c>
      <c r="B502">
        <v>4.2786999999999997</v>
      </c>
      <c r="C502">
        <v>8.6299999999999599E-2</v>
      </c>
      <c r="D502">
        <v>2.0584867856120503</v>
      </c>
      <c r="E502">
        <v>4.2828999999999997</v>
      </c>
      <c r="F502">
        <v>8.429999999999982E-2</v>
      </c>
      <c r="G502">
        <v>2.0078121278521368</v>
      </c>
    </row>
    <row r="503" spans="1:7" x14ac:dyDescent="0.3">
      <c r="A503">
        <v>44833</v>
      </c>
      <c r="B503">
        <v>4.1924000000000001</v>
      </c>
      <c r="C503">
        <v>5.7500000000000107E-2</v>
      </c>
      <c r="D503">
        <v>1.3906019492611696</v>
      </c>
      <c r="E503">
        <v>4.1985999999999999</v>
      </c>
      <c r="F503">
        <v>5.9599999999999653E-2</v>
      </c>
      <c r="G503">
        <v>1.4399613433196339</v>
      </c>
    </row>
    <row r="504" spans="1:7" x14ac:dyDescent="0.3">
      <c r="A504">
        <v>44832</v>
      </c>
      <c r="B504">
        <v>4.1349</v>
      </c>
      <c r="C504">
        <v>-0.14799999999999969</v>
      </c>
      <c r="D504">
        <v>-3.455602512316414</v>
      </c>
      <c r="E504">
        <v>4.1390000000000002</v>
      </c>
      <c r="F504">
        <v>-0.15010000000000012</v>
      </c>
      <c r="G504">
        <v>-3.4995686740808121</v>
      </c>
    </row>
    <row r="505" spans="1:7" x14ac:dyDescent="0.3">
      <c r="A505">
        <v>44831</v>
      </c>
      <c r="B505">
        <v>4.2828999999999997</v>
      </c>
      <c r="C505">
        <v>-5.7700000000000529E-2</v>
      </c>
      <c r="D505">
        <v>-1.3293093120766835</v>
      </c>
      <c r="E505">
        <v>4.2891000000000004</v>
      </c>
      <c r="F505">
        <v>-6.449999999999978E-2</v>
      </c>
      <c r="G505">
        <v>-1.4815325248070512</v>
      </c>
    </row>
    <row r="506" spans="1:7" x14ac:dyDescent="0.3">
      <c r="A506">
        <v>44830</v>
      </c>
      <c r="B506">
        <v>4.3406000000000002</v>
      </c>
      <c r="C506">
        <v>0.13949999999999996</v>
      </c>
      <c r="D506">
        <v>3.3205589012401502</v>
      </c>
      <c r="E506">
        <v>4.3536000000000001</v>
      </c>
      <c r="F506">
        <v>0.14170000000000016</v>
      </c>
      <c r="G506">
        <v>3.3642774044967867</v>
      </c>
    </row>
    <row r="507" spans="1:7" x14ac:dyDescent="0.3">
      <c r="A507">
        <v>44827</v>
      </c>
      <c r="B507">
        <v>4.2011000000000003</v>
      </c>
      <c r="C507">
        <v>7.889999999999997E-2</v>
      </c>
      <c r="D507">
        <v>1.914026490708844</v>
      </c>
      <c r="E507">
        <v>4.2119</v>
      </c>
      <c r="F507">
        <v>8.7500000000000355E-2</v>
      </c>
      <c r="G507">
        <v>2.1215207060420997</v>
      </c>
    </row>
    <row r="508" spans="1:7" x14ac:dyDescent="0.3">
      <c r="A508">
        <v>44826</v>
      </c>
      <c r="B508">
        <v>4.1222000000000003</v>
      </c>
      <c r="C508">
        <v>7.380000000000031E-2</v>
      </c>
      <c r="D508">
        <v>1.8229423969963519</v>
      </c>
      <c r="E508">
        <v>4.1243999999999996</v>
      </c>
      <c r="F508">
        <v>7.1699999999999875E-2</v>
      </c>
      <c r="G508">
        <v>1.7691909097638581</v>
      </c>
    </row>
    <row r="509" spans="1:7" x14ac:dyDescent="0.3">
      <c r="A509">
        <v>44825</v>
      </c>
      <c r="B509">
        <v>4.0484</v>
      </c>
      <c r="C509">
        <v>8.1900000000000084E-2</v>
      </c>
      <c r="D509">
        <v>2.0647926383461512</v>
      </c>
      <c r="E509">
        <v>4.0526999999999997</v>
      </c>
      <c r="F509">
        <v>8.4099999999999842E-2</v>
      </c>
      <c r="G509">
        <v>2.119135211409561</v>
      </c>
    </row>
    <row r="510" spans="1:7" x14ac:dyDescent="0.3">
      <c r="A510">
        <v>44824</v>
      </c>
      <c r="B510">
        <v>3.9664999999999999</v>
      </c>
      <c r="C510">
        <v>3.069999999999995E-2</v>
      </c>
      <c r="D510">
        <v>0.78001930992428348</v>
      </c>
      <c r="E510">
        <v>3.9685999999999999</v>
      </c>
      <c r="F510">
        <v>2.6499999999999968E-2</v>
      </c>
      <c r="G510">
        <v>0.67223053702341307</v>
      </c>
    </row>
    <row r="511" spans="1:7" x14ac:dyDescent="0.3">
      <c r="A511">
        <v>44823</v>
      </c>
      <c r="B511">
        <v>3.9358</v>
      </c>
      <c r="C511">
        <v>6.8699999999999761E-2</v>
      </c>
      <c r="D511">
        <v>1.7765250446070637</v>
      </c>
      <c r="E511">
        <v>3.9420999999999999</v>
      </c>
      <c r="F511">
        <v>6.8699999999999761E-2</v>
      </c>
      <c r="G511">
        <v>1.7736355656529086</v>
      </c>
    </row>
    <row r="512" spans="1:7" x14ac:dyDescent="0.3">
      <c r="A512">
        <v>44820</v>
      </c>
      <c r="B512">
        <v>3.8671000000000002</v>
      </c>
      <c r="C512">
        <v>2.5000000000003908E-3</v>
      </c>
      <c r="D512">
        <v>6.4689747968752029E-2</v>
      </c>
      <c r="E512">
        <v>3.8734000000000002</v>
      </c>
      <c r="F512">
        <v>4.5000000000001705E-3</v>
      </c>
      <c r="G512">
        <v>0.11631213006281296</v>
      </c>
    </row>
    <row r="513" spans="1:7" x14ac:dyDescent="0.3">
      <c r="A513">
        <v>44819</v>
      </c>
      <c r="B513">
        <v>3.8645999999999998</v>
      </c>
      <c r="C513">
        <v>7.649999999999979E-2</v>
      </c>
      <c r="D513">
        <v>2.0194820622475591</v>
      </c>
      <c r="E513">
        <v>3.8689</v>
      </c>
      <c r="F513">
        <v>7.6600000000000001E-2</v>
      </c>
      <c r="G513">
        <v>2.0198823932705747</v>
      </c>
    </row>
    <row r="514" spans="1:7" x14ac:dyDescent="0.3">
      <c r="A514">
        <v>44818</v>
      </c>
      <c r="B514">
        <v>3.7881</v>
      </c>
      <c r="C514">
        <v>3.2100000000000239E-2</v>
      </c>
      <c r="D514">
        <v>0.8546325878594313</v>
      </c>
      <c r="E514">
        <v>3.7923</v>
      </c>
      <c r="F514">
        <v>3.2099999999999795E-2</v>
      </c>
      <c r="G514">
        <v>0.85367799585127901</v>
      </c>
    </row>
    <row r="515" spans="1:7" x14ac:dyDescent="0.3">
      <c r="A515">
        <v>44817</v>
      </c>
      <c r="B515">
        <v>3.7559999999999998</v>
      </c>
      <c r="C515">
        <v>0.18459999999999965</v>
      </c>
      <c r="D515">
        <v>5.168841350730796</v>
      </c>
      <c r="E515">
        <v>3.7602000000000002</v>
      </c>
      <c r="F515">
        <v>0.1846000000000001</v>
      </c>
      <c r="G515">
        <v>5.1627698847745851</v>
      </c>
    </row>
    <row r="516" spans="1:7" x14ac:dyDescent="0.3">
      <c r="A516">
        <v>44816</v>
      </c>
      <c r="B516">
        <v>3.5714000000000001</v>
      </c>
      <c r="C516">
        <v>1.4899999999999913E-2</v>
      </c>
      <c r="D516">
        <v>0.41895121608322544</v>
      </c>
      <c r="E516">
        <v>3.5756000000000001</v>
      </c>
      <c r="F516">
        <v>1.2900000000000134E-2</v>
      </c>
      <c r="G516">
        <v>0.36208493558256755</v>
      </c>
    </row>
    <row r="517" spans="1:7" x14ac:dyDescent="0.3">
      <c r="A517">
        <v>44813</v>
      </c>
      <c r="B517">
        <v>3.5565000000000002</v>
      </c>
      <c r="C517">
        <v>5.300000000000038E-2</v>
      </c>
      <c r="D517">
        <v>1.5127729413443809</v>
      </c>
      <c r="E517">
        <v>3.5627</v>
      </c>
      <c r="F517">
        <v>5.2900000000000169E-2</v>
      </c>
      <c r="G517">
        <v>1.5072083879423377</v>
      </c>
    </row>
    <row r="518" spans="1:7" x14ac:dyDescent="0.3">
      <c r="A518">
        <v>44812</v>
      </c>
      <c r="B518">
        <v>3.5034999999999998</v>
      </c>
      <c r="C518">
        <v>7.2599999999999998E-2</v>
      </c>
      <c r="D518">
        <v>2.116062840654056</v>
      </c>
      <c r="E518">
        <v>3.5097999999999998</v>
      </c>
      <c r="F518">
        <v>7.2699999999999765E-2</v>
      </c>
      <c r="G518">
        <v>2.115155218061731</v>
      </c>
    </row>
    <row r="519" spans="1:7" x14ac:dyDescent="0.3">
      <c r="A519">
        <v>44811</v>
      </c>
      <c r="B519">
        <v>3.4308999999999998</v>
      </c>
      <c r="C519">
        <v>-7.2000000000000064E-2</v>
      </c>
      <c r="D519">
        <v>-2.0554397784692702</v>
      </c>
      <c r="E519">
        <v>3.4371</v>
      </c>
      <c r="F519">
        <v>-7.4100000000000055E-2</v>
      </c>
      <c r="G519">
        <v>-2.1103896103896118</v>
      </c>
    </row>
    <row r="520" spans="1:7" x14ac:dyDescent="0.3">
      <c r="A520">
        <v>44810</v>
      </c>
      <c r="B520">
        <v>3.5028999999999999</v>
      </c>
      <c r="C520">
        <v>0.1155999999999997</v>
      </c>
      <c r="D520">
        <v>3.4127476160954062</v>
      </c>
      <c r="E520">
        <v>3.5112000000000001</v>
      </c>
      <c r="F520">
        <v>0.11569999999999991</v>
      </c>
      <c r="G520">
        <v>3.4074510381387104</v>
      </c>
    </row>
    <row r="521" spans="1:7" x14ac:dyDescent="0.3">
      <c r="A521">
        <v>44809</v>
      </c>
      <c r="B521">
        <v>3.3873000000000002</v>
      </c>
      <c r="C521">
        <v>0</v>
      </c>
      <c r="D521">
        <v>0</v>
      </c>
      <c r="E521">
        <v>3.3955000000000002</v>
      </c>
      <c r="F521">
        <v>0</v>
      </c>
      <c r="G521">
        <v>0</v>
      </c>
    </row>
    <row r="522" spans="1:7" x14ac:dyDescent="0.3">
      <c r="A522">
        <v>44806</v>
      </c>
      <c r="B522">
        <v>3.3873000000000002</v>
      </c>
      <c r="C522">
        <v>-0.11209999999999987</v>
      </c>
      <c r="D522">
        <v>-3.2034062982225486</v>
      </c>
      <c r="E522">
        <v>3.3955000000000002</v>
      </c>
      <c r="F522">
        <v>-0.11209999999999987</v>
      </c>
      <c r="G522">
        <v>-3.1959174364237617</v>
      </c>
    </row>
    <row r="523" spans="1:7" x14ac:dyDescent="0.3">
      <c r="A523">
        <v>44805</v>
      </c>
      <c r="B523">
        <v>3.4994000000000001</v>
      </c>
      <c r="C523">
        <v>6.4999999999999503E-3</v>
      </c>
      <c r="D523">
        <v>0.18609178619485098</v>
      </c>
      <c r="E523">
        <v>3.5076000000000001</v>
      </c>
      <c r="F523">
        <v>1.0600000000000165E-2</v>
      </c>
      <c r="G523">
        <v>0.30311695739205508</v>
      </c>
    </row>
    <row r="524" spans="1:7" x14ac:dyDescent="0.3">
      <c r="A524">
        <v>44804</v>
      </c>
      <c r="B524">
        <v>3.4929000000000001</v>
      </c>
      <c r="C524">
        <v>5.1299999999999901E-2</v>
      </c>
      <c r="D524">
        <v>1.4905857740585744</v>
      </c>
      <c r="E524">
        <v>3.4969999999999999</v>
      </c>
      <c r="F524">
        <v>5.1399999999999668E-2</v>
      </c>
      <c r="G524">
        <v>1.4917576039006171</v>
      </c>
    </row>
    <row r="525" spans="1:7" x14ac:dyDescent="0.3">
      <c r="A525">
        <v>44803</v>
      </c>
      <c r="B525">
        <v>3.4416000000000002</v>
      </c>
      <c r="C525">
        <v>1.8400000000000194E-2</v>
      </c>
      <c r="D525">
        <v>0.53750876372984913</v>
      </c>
      <c r="E525">
        <v>3.4456000000000002</v>
      </c>
      <c r="F525">
        <v>1.6300000000000203E-2</v>
      </c>
      <c r="G525">
        <v>0.47531566208847881</v>
      </c>
    </row>
    <row r="526" spans="1:7" x14ac:dyDescent="0.3">
      <c r="A526">
        <v>44802</v>
      </c>
      <c r="B526">
        <v>3.4232</v>
      </c>
      <c r="C526">
        <v>2.6600000000000179E-2</v>
      </c>
      <c r="D526">
        <v>0.78313607725372958</v>
      </c>
      <c r="E526">
        <v>3.4293</v>
      </c>
      <c r="F526">
        <v>2.6499999999999968E-2</v>
      </c>
      <c r="G526">
        <v>0.77877042435641142</v>
      </c>
    </row>
    <row r="527" spans="1:7" x14ac:dyDescent="0.3">
      <c r="A527">
        <v>44799</v>
      </c>
      <c r="B527">
        <v>3.3965999999999998</v>
      </c>
      <c r="C527">
        <v>3.0499999999999972E-2</v>
      </c>
      <c r="D527">
        <v>0.9060931047800117</v>
      </c>
      <c r="E527">
        <v>3.4028</v>
      </c>
      <c r="F527">
        <v>3.0600000000000183E-2</v>
      </c>
      <c r="G527">
        <v>0.90741948876105161</v>
      </c>
    </row>
    <row r="528" spans="1:7" x14ac:dyDescent="0.3">
      <c r="A528">
        <v>44798</v>
      </c>
      <c r="B528">
        <v>3.3660999999999999</v>
      </c>
      <c r="C528">
        <v>-2.4399999999999977E-2</v>
      </c>
      <c r="D528">
        <v>-0.71965786757115402</v>
      </c>
      <c r="E528">
        <v>3.3721999999999999</v>
      </c>
      <c r="F528">
        <v>-2.0399999999999974E-2</v>
      </c>
      <c r="G528">
        <v>-0.60130873076696267</v>
      </c>
    </row>
    <row r="529" spans="1:7" x14ac:dyDescent="0.3">
      <c r="A529">
        <v>44797</v>
      </c>
      <c r="B529">
        <v>3.3904999999999998</v>
      </c>
      <c r="C529">
        <v>9.079999999999977E-2</v>
      </c>
      <c r="D529">
        <v>2.7517653119980534</v>
      </c>
      <c r="E529">
        <v>3.3925999999999998</v>
      </c>
      <c r="F529">
        <v>8.8699999999999779E-2</v>
      </c>
      <c r="G529">
        <v>2.6847059535700164</v>
      </c>
    </row>
    <row r="530" spans="1:7" x14ac:dyDescent="0.3">
      <c r="A530">
        <v>44796</v>
      </c>
      <c r="B530">
        <v>3.2997000000000001</v>
      </c>
      <c r="C530">
        <v>-1.0099999999999998E-2</v>
      </c>
      <c r="D530">
        <v>-0.30515438999335298</v>
      </c>
      <c r="E530">
        <v>3.3039000000000001</v>
      </c>
      <c r="F530">
        <v>-1.0099999999999998E-2</v>
      </c>
      <c r="G530">
        <v>-0.30476765238382614</v>
      </c>
    </row>
    <row r="531" spans="1:7" x14ac:dyDescent="0.3">
      <c r="A531">
        <v>44795</v>
      </c>
      <c r="B531">
        <v>3.3098000000000001</v>
      </c>
      <c r="C531">
        <v>7.6000000000000068E-2</v>
      </c>
      <c r="D531">
        <v>2.3501762632197436</v>
      </c>
      <c r="E531">
        <v>3.3140000000000001</v>
      </c>
      <c r="F531">
        <v>7.8100000000000058E-2</v>
      </c>
      <c r="G531">
        <v>2.413548008282087</v>
      </c>
    </row>
    <row r="532" spans="1:7" x14ac:dyDescent="0.3">
      <c r="A532">
        <v>44792</v>
      </c>
      <c r="B532">
        <v>3.2338</v>
      </c>
      <c r="C532">
        <v>3.6399999999999988E-2</v>
      </c>
      <c r="D532">
        <v>1.1384249702883589</v>
      </c>
      <c r="E532">
        <v>3.2359</v>
      </c>
      <c r="F532">
        <v>3.2200000000000006E-2</v>
      </c>
      <c r="G532">
        <v>1.0050878671536039</v>
      </c>
    </row>
    <row r="533" spans="1:7" x14ac:dyDescent="0.3">
      <c r="A533">
        <v>44791</v>
      </c>
      <c r="B533">
        <v>3.1974</v>
      </c>
      <c r="C533">
        <v>-8.7400000000000144E-2</v>
      </c>
      <c r="D533">
        <v>-2.6607403799318115</v>
      </c>
      <c r="E533">
        <v>3.2037</v>
      </c>
      <c r="F533">
        <v>-8.3200000000000163E-2</v>
      </c>
      <c r="G533">
        <v>-2.5312604581824867</v>
      </c>
    </row>
    <row r="534" spans="1:7" x14ac:dyDescent="0.3">
      <c r="A534">
        <v>44790</v>
      </c>
      <c r="B534">
        <v>3.2848000000000002</v>
      </c>
      <c r="C534">
        <v>2.7400000000000091E-2</v>
      </c>
      <c r="D534">
        <v>0.84116166267575643</v>
      </c>
      <c r="E534">
        <v>3.2869000000000002</v>
      </c>
      <c r="F534">
        <v>2.120000000000033E-2</v>
      </c>
      <c r="G534">
        <v>0.64917169366446181</v>
      </c>
    </row>
    <row r="535" spans="1:7" x14ac:dyDescent="0.3">
      <c r="A535">
        <v>44789</v>
      </c>
      <c r="B535">
        <v>3.2574000000000001</v>
      </c>
      <c r="C535">
        <v>7.5299999999999923E-2</v>
      </c>
      <c r="D535">
        <v>2.3663618365230481</v>
      </c>
      <c r="E535">
        <v>3.2656999999999998</v>
      </c>
      <c r="F535">
        <v>7.7299999999999702E-2</v>
      </c>
      <c r="G535">
        <v>2.424413498933625</v>
      </c>
    </row>
    <row r="536" spans="1:7" x14ac:dyDescent="0.3">
      <c r="A536">
        <v>44788</v>
      </c>
      <c r="B536">
        <v>3.1821000000000002</v>
      </c>
      <c r="C536">
        <v>-6.009999999999982E-2</v>
      </c>
      <c r="D536">
        <v>-1.8536796002714151</v>
      </c>
      <c r="E536">
        <v>3.1884000000000001</v>
      </c>
      <c r="F536">
        <v>-6.4200000000000035E-2</v>
      </c>
      <c r="G536">
        <v>-1.9738055709278741</v>
      </c>
    </row>
    <row r="537" spans="1:7" x14ac:dyDescent="0.3">
      <c r="A537">
        <v>44785</v>
      </c>
      <c r="B537">
        <v>3.2422</v>
      </c>
      <c r="C537">
        <v>2.3699999999999832E-2</v>
      </c>
      <c r="D537">
        <v>0.73636787323286723</v>
      </c>
      <c r="E537">
        <v>3.2526000000000002</v>
      </c>
      <c r="F537">
        <v>3.0000000000000249E-2</v>
      </c>
      <c r="G537">
        <v>0.93092533978775671</v>
      </c>
    </row>
    <row r="538" spans="1:7" x14ac:dyDescent="0.3">
      <c r="A538">
        <v>44784</v>
      </c>
      <c r="B538">
        <v>3.2185000000000001</v>
      </c>
      <c r="C538">
        <v>4.3999999999999595E-3</v>
      </c>
      <c r="D538">
        <v>0.13689679848168879</v>
      </c>
      <c r="E538">
        <v>3.2225999999999999</v>
      </c>
      <c r="F538">
        <v>4.3999999999999595E-3</v>
      </c>
      <c r="G538">
        <v>0.1367223913989174</v>
      </c>
    </row>
    <row r="539" spans="1:7" x14ac:dyDescent="0.3">
      <c r="A539">
        <v>44783</v>
      </c>
      <c r="B539">
        <v>3.2141000000000002</v>
      </c>
      <c r="C539">
        <v>-5.5499999999999883E-2</v>
      </c>
      <c r="D539">
        <v>-1.6974553462197175</v>
      </c>
      <c r="E539">
        <v>3.2181999999999999</v>
      </c>
      <c r="F539">
        <v>-5.5600000000000094E-2</v>
      </c>
      <c r="G539">
        <v>-1.698332213330078</v>
      </c>
    </row>
    <row r="540" spans="1:7" x14ac:dyDescent="0.3">
      <c r="A540">
        <v>44782</v>
      </c>
      <c r="B540">
        <v>3.2696000000000001</v>
      </c>
      <c r="C540">
        <v>6.4300000000000246E-2</v>
      </c>
      <c r="D540">
        <v>2.0060524755873161</v>
      </c>
      <c r="E540">
        <v>3.2738</v>
      </c>
      <c r="F540">
        <v>6.2300000000000022E-2</v>
      </c>
      <c r="G540">
        <v>1.9399034718978676</v>
      </c>
    </row>
    <row r="541" spans="1:7" x14ac:dyDescent="0.3">
      <c r="A541">
        <v>44781</v>
      </c>
      <c r="B541">
        <v>3.2052999999999998</v>
      </c>
      <c r="C541">
        <v>-2.0399999999999974E-2</v>
      </c>
      <c r="D541">
        <v>-0.63242086988870561</v>
      </c>
      <c r="E541">
        <v>3.2115</v>
      </c>
      <c r="F541">
        <v>-1.8299999999999983E-2</v>
      </c>
      <c r="G541">
        <v>-0.56659855099386902</v>
      </c>
    </row>
    <row r="542" spans="1:7" x14ac:dyDescent="0.3">
      <c r="A542">
        <v>44778</v>
      </c>
      <c r="B542">
        <v>3.2256999999999998</v>
      </c>
      <c r="C542">
        <v>0.18299999999999983</v>
      </c>
      <c r="D542">
        <v>6.0143951096065935</v>
      </c>
      <c r="E542">
        <v>3.2298</v>
      </c>
      <c r="F542">
        <v>0.18100000000000005</v>
      </c>
      <c r="G542">
        <v>5.9367620047231711</v>
      </c>
    </row>
    <row r="543" spans="1:7" x14ac:dyDescent="0.3">
      <c r="A543">
        <v>44777</v>
      </c>
      <c r="B543">
        <v>3.0427</v>
      </c>
      <c r="C543">
        <v>-2.2400000000000198E-2</v>
      </c>
      <c r="D543">
        <v>-0.73080813024045532</v>
      </c>
      <c r="E543">
        <v>3.0488</v>
      </c>
      <c r="F543">
        <v>-2.2499999999999964E-2</v>
      </c>
      <c r="G543">
        <v>-0.73258880604304255</v>
      </c>
    </row>
    <row r="544" spans="1:7" x14ac:dyDescent="0.3">
      <c r="A544">
        <v>44776</v>
      </c>
      <c r="B544">
        <v>3.0651000000000002</v>
      </c>
      <c r="C544">
        <v>1.4299999999999979E-2</v>
      </c>
      <c r="D544">
        <v>0.46872951357021037</v>
      </c>
      <c r="E544">
        <v>3.0712999999999999</v>
      </c>
      <c r="F544">
        <v>1.8499999999999961E-2</v>
      </c>
      <c r="G544">
        <v>0.60600104821802803</v>
      </c>
    </row>
    <row r="545" spans="1:7" x14ac:dyDescent="0.3">
      <c r="A545">
        <v>44775</v>
      </c>
      <c r="B545">
        <v>3.0508000000000002</v>
      </c>
      <c r="C545">
        <v>0.1807000000000003</v>
      </c>
      <c r="D545">
        <v>6.295947876380624</v>
      </c>
      <c r="E545">
        <v>3.0528</v>
      </c>
      <c r="F545">
        <v>0.17660000000000009</v>
      </c>
      <c r="G545">
        <v>6.1400458938877724</v>
      </c>
    </row>
    <row r="546" spans="1:7" x14ac:dyDescent="0.3">
      <c r="A546">
        <v>44774</v>
      </c>
      <c r="B546">
        <v>2.8700999999999999</v>
      </c>
      <c r="C546">
        <v>-1.4299999999999979E-2</v>
      </c>
      <c r="D546">
        <v>-0.49577035085286297</v>
      </c>
      <c r="E546">
        <v>2.8761999999999999</v>
      </c>
      <c r="F546">
        <v>-1.4299999999999979E-2</v>
      </c>
      <c r="G546">
        <v>-0.49472409617713131</v>
      </c>
    </row>
    <row r="547" spans="1:7" x14ac:dyDescent="0.3">
      <c r="A547">
        <v>44771</v>
      </c>
      <c r="B547">
        <v>2.8843999999999999</v>
      </c>
      <c r="C547">
        <v>2.2199999999999775E-2</v>
      </c>
      <c r="D547">
        <v>0.77562713996225896</v>
      </c>
      <c r="E547">
        <v>2.8904999999999998</v>
      </c>
      <c r="F547">
        <v>2.2199999999999775E-2</v>
      </c>
      <c r="G547">
        <v>0.77397761740402937</v>
      </c>
    </row>
    <row r="548" spans="1:7" x14ac:dyDescent="0.3">
      <c r="A548">
        <v>44770</v>
      </c>
      <c r="B548">
        <v>2.8622000000000001</v>
      </c>
      <c r="C548">
        <v>-0.13569999999999993</v>
      </c>
      <c r="D548">
        <v>-4.5265018846525882</v>
      </c>
      <c r="E548">
        <v>2.8683000000000001</v>
      </c>
      <c r="F548">
        <v>-0.13169999999999993</v>
      </c>
      <c r="G548">
        <v>-4.3899999999999979</v>
      </c>
    </row>
    <row r="549" spans="1:7" x14ac:dyDescent="0.3">
      <c r="A549">
        <v>44769</v>
      </c>
      <c r="B549">
        <v>2.9979</v>
      </c>
      <c r="C549">
        <v>-5.4899999999999949E-2</v>
      </c>
      <c r="D549">
        <v>-1.7983490566037719</v>
      </c>
      <c r="E549">
        <v>3</v>
      </c>
      <c r="F549">
        <v>-5.8899999999999952E-2</v>
      </c>
      <c r="G549">
        <v>-1.9255287848573002</v>
      </c>
    </row>
    <row r="550" spans="1:7" x14ac:dyDescent="0.3">
      <c r="A550">
        <v>44768</v>
      </c>
      <c r="B550">
        <v>3.0528</v>
      </c>
      <c r="C550">
        <v>3.6700000000000177E-2</v>
      </c>
      <c r="D550">
        <v>1.2168031563940247</v>
      </c>
      <c r="E550">
        <v>3.0589</v>
      </c>
      <c r="F550">
        <v>3.6499999999999755E-2</v>
      </c>
      <c r="G550">
        <v>1.2076495500264608</v>
      </c>
    </row>
    <row r="551" spans="1:7" x14ac:dyDescent="0.3">
      <c r="A551">
        <v>44767</v>
      </c>
      <c r="B551">
        <v>3.0160999999999998</v>
      </c>
      <c r="C551">
        <v>4.6099999999999586E-2</v>
      </c>
      <c r="D551">
        <v>1.5521885521885381</v>
      </c>
      <c r="E551">
        <v>3.0224000000000002</v>
      </c>
      <c r="F551">
        <v>4.8200000000000021E-2</v>
      </c>
      <c r="G551">
        <v>1.620603859861476</v>
      </c>
    </row>
    <row r="552" spans="1:7" x14ac:dyDescent="0.3">
      <c r="A552">
        <v>44764</v>
      </c>
      <c r="B552">
        <v>2.97</v>
      </c>
      <c r="C552">
        <v>-0.11499999999999977</v>
      </c>
      <c r="D552">
        <v>-3.7277147487844333</v>
      </c>
      <c r="E552">
        <v>2.9742000000000002</v>
      </c>
      <c r="F552">
        <v>-0.11499999999999977</v>
      </c>
      <c r="G552">
        <v>-3.7226466399067646</v>
      </c>
    </row>
    <row r="553" spans="1:7" x14ac:dyDescent="0.3">
      <c r="A553">
        <v>44763</v>
      </c>
      <c r="B553">
        <v>3.085</v>
      </c>
      <c r="C553">
        <v>-0.14219999999999988</v>
      </c>
      <c r="D553">
        <v>-4.4062964799206705</v>
      </c>
      <c r="E553">
        <v>3.0891999999999999</v>
      </c>
      <c r="F553">
        <v>-0.14219999999999988</v>
      </c>
      <c r="G553">
        <v>-4.4005694126384816</v>
      </c>
    </row>
    <row r="554" spans="1:7" x14ac:dyDescent="0.3">
      <c r="A554">
        <v>44762</v>
      </c>
      <c r="B554">
        <v>3.2271999999999998</v>
      </c>
      <c r="C554">
        <v>-1.0200000000000209E-2</v>
      </c>
      <c r="D554">
        <v>-0.31506764687713007</v>
      </c>
      <c r="E554">
        <v>3.2313999999999998</v>
      </c>
      <c r="F554">
        <v>-1.440000000000019E-2</v>
      </c>
      <c r="G554">
        <v>-0.44365025571508382</v>
      </c>
    </row>
    <row r="555" spans="1:7" x14ac:dyDescent="0.3">
      <c r="A555">
        <v>44761</v>
      </c>
      <c r="B555">
        <v>3.2374000000000001</v>
      </c>
      <c r="C555">
        <v>6.3000000000000167E-2</v>
      </c>
      <c r="D555">
        <v>1.9846270161290376</v>
      </c>
      <c r="E555">
        <v>3.2458</v>
      </c>
      <c r="F555">
        <v>6.5100000000000158E-2</v>
      </c>
      <c r="G555">
        <v>2.0467192756311556</v>
      </c>
    </row>
    <row r="556" spans="1:7" x14ac:dyDescent="0.3">
      <c r="A556">
        <v>44760</v>
      </c>
      <c r="B556">
        <v>3.1743999999999999</v>
      </c>
      <c r="C556">
        <v>5.4300000000000015E-2</v>
      </c>
      <c r="D556">
        <v>1.7403288356142437</v>
      </c>
      <c r="E556">
        <v>3.1806999999999999</v>
      </c>
      <c r="F556">
        <v>5.01999999999998E-2</v>
      </c>
      <c r="G556">
        <v>1.6035777032422871</v>
      </c>
    </row>
    <row r="557" spans="1:7" x14ac:dyDescent="0.3">
      <c r="A557">
        <v>44757</v>
      </c>
      <c r="B557">
        <v>3.1200999999999999</v>
      </c>
      <c r="C557">
        <v>-1.2000000000000011E-2</v>
      </c>
      <c r="D557">
        <v>-0.38312952970850261</v>
      </c>
      <c r="E557">
        <v>3.1305000000000001</v>
      </c>
      <c r="F557">
        <v>-7.8000000000000291E-3</v>
      </c>
      <c r="G557">
        <v>-0.24854220437816743</v>
      </c>
    </row>
    <row r="558" spans="1:7" x14ac:dyDescent="0.3">
      <c r="A558">
        <v>44756</v>
      </c>
      <c r="B558">
        <v>3.1320999999999999</v>
      </c>
      <c r="C558">
        <v>-2.2600000000000176E-2</v>
      </c>
      <c r="D558">
        <v>-0.71639141598250788</v>
      </c>
      <c r="E558">
        <v>3.1383000000000001</v>
      </c>
      <c r="F558">
        <v>-2.2599999999999731E-2</v>
      </c>
      <c r="G558">
        <v>-0.71498623809673612</v>
      </c>
    </row>
    <row r="559" spans="1:7" x14ac:dyDescent="0.3">
      <c r="A559">
        <v>44755</v>
      </c>
      <c r="B559">
        <v>3.1547000000000001</v>
      </c>
      <c r="C559">
        <v>0.10559999999999992</v>
      </c>
      <c r="D559">
        <v>3.4633170443737469</v>
      </c>
      <c r="E559">
        <v>3.1608999999999998</v>
      </c>
      <c r="F559">
        <v>0.1075999999999997</v>
      </c>
      <c r="G559">
        <v>3.5240559394753115</v>
      </c>
    </row>
    <row r="560" spans="1:7" x14ac:dyDescent="0.3">
      <c r="A560">
        <v>44754</v>
      </c>
      <c r="B560">
        <v>3.0491000000000001</v>
      </c>
      <c r="C560">
        <v>-2.2699999999999942E-2</v>
      </c>
      <c r="D560">
        <v>-0.73898040236994411</v>
      </c>
      <c r="E560">
        <v>3.0533000000000001</v>
      </c>
      <c r="F560">
        <v>-2.4699999999999722E-2</v>
      </c>
      <c r="G560">
        <v>-0.80246913580246015</v>
      </c>
    </row>
    <row r="561" spans="1:7" x14ac:dyDescent="0.3">
      <c r="A561">
        <v>44753</v>
      </c>
      <c r="B561">
        <v>3.0718000000000001</v>
      </c>
      <c r="C561">
        <v>-3.2899999999999707E-2</v>
      </c>
      <c r="D561">
        <v>-1.0596837053499439</v>
      </c>
      <c r="E561">
        <v>3.0779999999999998</v>
      </c>
      <c r="F561">
        <v>-3.4899999999999931E-2</v>
      </c>
      <c r="G561">
        <v>-1.1211410581772603</v>
      </c>
    </row>
    <row r="562" spans="1:7" x14ac:dyDescent="0.3">
      <c r="A562">
        <v>44750</v>
      </c>
      <c r="B562">
        <v>3.1046999999999998</v>
      </c>
      <c r="C562">
        <v>9.0599999999999792E-2</v>
      </c>
      <c r="D562">
        <v>3.0058723997213028</v>
      </c>
      <c r="E562">
        <v>3.1128999999999998</v>
      </c>
      <c r="F562">
        <v>9.2699999999999783E-2</v>
      </c>
      <c r="G562">
        <v>3.0693331567445794</v>
      </c>
    </row>
    <row r="563" spans="1:7" x14ac:dyDescent="0.3">
      <c r="A563">
        <v>44749</v>
      </c>
      <c r="B563">
        <v>3.0141</v>
      </c>
      <c r="C563">
        <v>1.23000000000002E-2</v>
      </c>
      <c r="D563">
        <v>0.4097541475114998</v>
      </c>
      <c r="E563">
        <v>3.0202</v>
      </c>
      <c r="F563">
        <v>1.2199999999999989E-2</v>
      </c>
      <c r="G563">
        <v>0.40558510638297834</v>
      </c>
    </row>
    <row r="564" spans="1:7" x14ac:dyDescent="0.3">
      <c r="A564">
        <v>44748</v>
      </c>
      <c r="B564">
        <v>3.0017999999999998</v>
      </c>
      <c r="C564">
        <v>0.18339999999999979</v>
      </c>
      <c r="D564">
        <v>6.5072381493045626</v>
      </c>
      <c r="E564">
        <v>3.008</v>
      </c>
      <c r="F564">
        <v>0.1835</v>
      </c>
      <c r="G564">
        <v>6.4967250840856794</v>
      </c>
    </row>
    <row r="565" spans="1:7" x14ac:dyDescent="0.3">
      <c r="A565">
        <v>44747</v>
      </c>
      <c r="B565">
        <v>2.8184</v>
      </c>
      <c r="C565">
        <v>-1.4499999999999957E-2</v>
      </c>
      <c r="D565">
        <v>-0.51184298775106629</v>
      </c>
      <c r="E565">
        <v>2.8245</v>
      </c>
      <c r="F565">
        <v>-1.2399999999999967E-2</v>
      </c>
      <c r="G565">
        <v>-0.43709683104797376</v>
      </c>
    </row>
    <row r="566" spans="1:7" x14ac:dyDescent="0.3">
      <c r="A566">
        <v>44746</v>
      </c>
      <c r="B566">
        <v>2.8329</v>
      </c>
      <c r="C566">
        <v>0</v>
      </c>
      <c r="D566">
        <v>0</v>
      </c>
      <c r="E566">
        <v>2.8369</v>
      </c>
      <c r="F566">
        <v>0</v>
      </c>
      <c r="G566">
        <v>0</v>
      </c>
    </row>
    <row r="567" spans="1:7" x14ac:dyDescent="0.3">
      <c r="A567">
        <v>44743</v>
      </c>
      <c r="B567">
        <v>2.8329</v>
      </c>
      <c r="C567">
        <v>-0.12040000000000006</v>
      </c>
      <c r="D567">
        <v>-4.0767954491585705</v>
      </c>
      <c r="E567">
        <v>2.8369</v>
      </c>
      <c r="F567">
        <v>-0.12449999999999983</v>
      </c>
      <c r="G567">
        <v>-4.2040926588775527</v>
      </c>
    </row>
    <row r="568" spans="1:7" x14ac:dyDescent="0.3">
      <c r="A568">
        <v>44742</v>
      </c>
      <c r="B568">
        <v>2.9533</v>
      </c>
      <c r="C568">
        <v>-8.5199999999999942E-2</v>
      </c>
      <c r="D568">
        <v>-2.8040151390488708</v>
      </c>
      <c r="E568">
        <v>2.9613999999999998</v>
      </c>
      <c r="F568">
        <v>-8.1200000000000383E-2</v>
      </c>
      <c r="G568">
        <v>-2.6687701308091887</v>
      </c>
    </row>
    <row r="569" spans="1:7" x14ac:dyDescent="0.3">
      <c r="A569">
        <v>44741</v>
      </c>
      <c r="B569">
        <v>3.0385</v>
      </c>
      <c r="C569">
        <v>-7.1099999999999941E-2</v>
      </c>
      <c r="D569">
        <v>-2.2864677128891158</v>
      </c>
      <c r="E569">
        <v>3.0426000000000002</v>
      </c>
      <c r="F569">
        <v>-7.1099999999999941E-2</v>
      </c>
      <c r="G569">
        <v>-2.2834569804412737</v>
      </c>
    </row>
    <row r="570" spans="1:7" x14ac:dyDescent="0.3">
      <c r="A570">
        <v>44740</v>
      </c>
      <c r="B570">
        <v>3.1095999999999999</v>
      </c>
      <c r="C570">
        <v>-1.1600000000000055E-2</v>
      </c>
      <c r="D570">
        <v>-0.37165192874535613</v>
      </c>
      <c r="E570">
        <v>3.1137000000000001</v>
      </c>
      <c r="F570">
        <v>-1.1800000000000033E-2</v>
      </c>
      <c r="G570">
        <v>-0.37753959366501461</v>
      </c>
    </row>
    <row r="571" spans="1:7" x14ac:dyDescent="0.3">
      <c r="A571">
        <v>44739</v>
      </c>
      <c r="B571">
        <v>3.1212</v>
      </c>
      <c r="C571">
        <v>5.7999999999999829E-2</v>
      </c>
      <c r="D571">
        <v>1.8934447636458549</v>
      </c>
      <c r="E571">
        <v>3.1255000000000002</v>
      </c>
      <c r="F571">
        <v>5.600000000000005E-2</v>
      </c>
      <c r="G571">
        <v>1.8244013683010278</v>
      </c>
    </row>
    <row r="572" spans="1:7" x14ac:dyDescent="0.3">
      <c r="A572">
        <v>44736</v>
      </c>
      <c r="B572">
        <v>3.0632000000000001</v>
      </c>
      <c r="C572">
        <v>4.8700000000000188E-2</v>
      </c>
      <c r="D572">
        <v>1.6155249626803845</v>
      </c>
      <c r="E572">
        <v>3.0695000000000001</v>
      </c>
      <c r="F572">
        <v>4.6499999999999986E-2</v>
      </c>
      <c r="G572">
        <v>1.5382070790605353</v>
      </c>
    </row>
    <row r="573" spans="1:7" x14ac:dyDescent="0.3">
      <c r="A573">
        <v>44735</v>
      </c>
      <c r="B573">
        <v>3.0145</v>
      </c>
      <c r="C573">
        <v>-4.1399999999999881E-2</v>
      </c>
      <c r="D573">
        <v>-1.3547563729179581</v>
      </c>
      <c r="E573">
        <v>3.0230000000000001</v>
      </c>
      <c r="F573">
        <v>-3.71999999999999E-2</v>
      </c>
      <c r="G573">
        <v>-1.2156068230834554</v>
      </c>
    </row>
    <row r="574" spans="1:7" x14ac:dyDescent="0.3">
      <c r="A574">
        <v>44734</v>
      </c>
      <c r="B574">
        <v>3.0558999999999998</v>
      </c>
      <c r="C574">
        <v>-0.14040000000000008</v>
      </c>
      <c r="D574">
        <v>-4.3925789193755307</v>
      </c>
      <c r="E574">
        <v>3.0602</v>
      </c>
      <c r="F574">
        <v>-0.14029999999999987</v>
      </c>
      <c r="G574">
        <v>-4.383690048429929</v>
      </c>
    </row>
    <row r="575" spans="1:7" x14ac:dyDescent="0.3">
      <c r="A575">
        <v>44733</v>
      </c>
      <c r="B575">
        <v>3.1962999999999999</v>
      </c>
      <c r="C575">
        <v>1.7799999999999816E-2</v>
      </c>
      <c r="D575">
        <v>0.56001258455245606</v>
      </c>
      <c r="E575">
        <v>3.2004999999999999</v>
      </c>
      <c r="F575">
        <v>1.3500000000000068E-2</v>
      </c>
      <c r="G575">
        <v>0.42359585817383333</v>
      </c>
    </row>
    <row r="576" spans="1:7" x14ac:dyDescent="0.3">
      <c r="A576">
        <v>44732</v>
      </c>
      <c r="B576">
        <v>3.1785000000000001</v>
      </c>
      <c r="C576">
        <v>0</v>
      </c>
      <c r="D576">
        <v>0</v>
      </c>
      <c r="E576">
        <v>3.1869999999999998</v>
      </c>
      <c r="F576">
        <v>0</v>
      </c>
      <c r="G576">
        <v>0</v>
      </c>
    </row>
    <row r="577" spans="1:7" x14ac:dyDescent="0.3">
      <c r="A577">
        <v>44729</v>
      </c>
      <c r="B577">
        <v>3.1785000000000001</v>
      </c>
      <c r="C577">
        <v>8.5199999999999942E-2</v>
      </c>
      <c r="D577">
        <v>2.7543400252157868</v>
      </c>
      <c r="E577">
        <v>3.1869999999999998</v>
      </c>
      <c r="F577">
        <v>8.73999999999997E-2</v>
      </c>
      <c r="G577">
        <v>2.8197186733772002</v>
      </c>
    </row>
    <row r="578" spans="1:7" x14ac:dyDescent="0.3">
      <c r="A578">
        <v>44728</v>
      </c>
      <c r="B578">
        <v>3.0933000000000002</v>
      </c>
      <c r="C578">
        <v>-9.7499999999999698E-2</v>
      </c>
      <c r="D578">
        <v>-3.0556600225648647</v>
      </c>
      <c r="E578">
        <v>3.0996000000000001</v>
      </c>
      <c r="F578">
        <v>-9.9499999999999922E-2</v>
      </c>
      <c r="G578">
        <v>-3.1102497577443633</v>
      </c>
    </row>
    <row r="579" spans="1:7" x14ac:dyDescent="0.3">
      <c r="A579">
        <v>44727</v>
      </c>
      <c r="B579">
        <v>3.1907999999999999</v>
      </c>
      <c r="C579">
        <v>-0.2359</v>
      </c>
      <c r="D579">
        <v>-6.8841742784603266</v>
      </c>
      <c r="E579">
        <v>3.1991000000000001</v>
      </c>
      <c r="F579">
        <v>-0.23809999999999976</v>
      </c>
      <c r="G579">
        <v>-6.9271500058186826</v>
      </c>
    </row>
    <row r="580" spans="1:7" x14ac:dyDescent="0.3">
      <c r="A580">
        <v>44726</v>
      </c>
      <c r="B580">
        <v>3.4266999999999999</v>
      </c>
      <c r="C580">
        <v>7.2599999999999998E-2</v>
      </c>
      <c r="D580">
        <v>2.1645150711070036</v>
      </c>
      <c r="E580">
        <v>3.4371999999999998</v>
      </c>
      <c r="F580">
        <v>7.4699999999999989E-2</v>
      </c>
      <c r="G580">
        <v>2.2215613382899626</v>
      </c>
    </row>
    <row r="581" spans="1:7" x14ac:dyDescent="0.3">
      <c r="A581">
        <v>44725</v>
      </c>
      <c r="B581">
        <v>3.3540999999999999</v>
      </c>
      <c r="C581">
        <v>0.29089999999999971</v>
      </c>
      <c r="D581">
        <v>9.4966048576651776</v>
      </c>
      <c r="E581">
        <v>3.3624999999999998</v>
      </c>
      <c r="F581">
        <v>0.29519999999999991</v>
      </c>
      <c r="G581">
        <v>9.6240993707821172</v>
      </c>
    </row>
    <row r="582" spans="1:7" x14ac:dyDescent="0.3">
      <c r="A582">
        <v>44722</v>
      </c>
      <c r="B582">
        <v>3.0632000000000001</v>
      </c>
      <c r="C582">
        <v>0.25190000000000001</v>
      </c>
      <c r="D582">
        <v>8.9602674919076577</v>
      </c>
      <c r="E582">
        <v>3.0672999999999999</v>
      </c>
      <c r="F582">
        <v>0.25190000000000001</v>
      </c>
      <c r="G582">
        <v>8.9472188676564617</v>
      </c>
    </row>
    <row r="583" spans="1:7" x14ac:dyDescent="0.3">
      <c r="A583">
        <v>44721</v>
      </c>
      <c r="B583">
        <v>2.8113000000000001</v>
      </c>
      <c r="C583">
        <v>3.7400000000000322E-2</v>
      </c>
      <c r="D583">
        <v>1.3482822019539393</v>
      </c>
      <c r="E583">
        <v>2.8153999999999999</v>
      </c>
      <c r="F583">
        <v>3.9400000000000102E-2</v>
      </c>
      <c r="G583">
        <v>1.4193083573487069</v>
      </c>
    </row>
    <row r="584" spans="1:7" x14ac:dyDescent="0.3">
      <c r="A584">
        <v>44720</v>
      </c>
      <c r="B584">
        <v>2.7738999999999998</v>
      </c>
      <c r="C584">
        <v>4.7399999999999665E-2</v>
      </c>
      <c r="D584">
        <v>1.7384925728956413</v>
      </c>
      <c r="E584">
        <v>2.7759999999999998</v>
      </c>
      <c r="F584">
        <v>4.3399999999999661E-2</v>
      </c>
      <c r="G584">
        <v>1.5882309888018611</v>
      </c>
    </row>
    <row r="585" spans="1:7" x14ac:dyDescent="0.3">
      <c r="A585">
        <v>44719</v>
      </c>
      <c r="B585">
        <v>2.7265000000000001</v>
      </c>
      <c r="C585">
        <v>3.00000000000189E-4</v>
      </c>
      <c r="D585">
        <v>1.1004328369165468E-2</v>
      </c>
      <c r="E585">
        <v>2.7326000000000001</v>
      </c>
      <c r="F585">
        <v>3.00000000000189E-4</v>
      </c>
      <c r="G585">
        <v>1.0979760641224939E-2</v>
      </c>
    </row>
    <row r="586" spans="1:7" x14ac:dyDescent="0.3">
      <c r="A586">
        <v>44718</v>
      </c>
      <c r="B586">
        <v>2.7262</v>
      </c>
      <c r="C586">
        <v>7.3700000000000099E-2</v>
      </c>
      <c r="D586">
        <v>2.7785108388312949</v>
      </c>
      <c r="E586">
        <v>2.7323</v>
      </c>
      <c r="F586">
        <v>7.3700000000000099E-2</v>
      </c>
      <c r="G586">
        <v>2.7721357105243398</v>
      </c>
    </row>
    <row r="587" spans="1:7" x14ac:dyDescent="0.3">
      <c r="A587">
        <v>44715</v>
      </c>
      <c r="B587">
        <v>2.6524999999999999</v>
      </c>
      <c r="C587">
        <v>2.289999999999992E-2</v>
      </c>
      <c r="D587">
        <v>0.8708548828719167</v>
      </c>
      <c r="E587">
        <v>2.6585999999999999</v>
      </c>
      <c r="F587">
        <v>2.0899999999999697E-2</v>
      </c>
      <c r="G587">
        <v>0.79235697766992819</v>
      </c>
    </row>
    <row r="588" spans="1:7" x14ac:dyDescent="0.3">
      <c r="A588">
        <v>44714</v>
      </c>
      <c r="B588">
        <v>2.6295999999999999</v>
      </c>
      <c r="C588">
        <v>-1.2000000000000011E-2</v>
      </c>
      <c r="D588">
        <v>-0.45427013930950982</v>
      </c>
      <c r="E588">
        <v>2.6377000000000002</v>
      </c>
      <c r="F588">
        <v>-1.2000000000000011E-2</v>
      </c>
      <c r="G588">
        <v>-0.45288145827829601</v>
      </c>
    </row>
    <row r="589" spans="1:7" x14ac:dyDescent="0.3">
      <c r="A589">
        <v>44713</v>
      </c>
      <c r="B589">
        <v>2.6415999999999999</v>
      </c>
      <c r="C589">
        <v>8.5099999999999731E-2</v>
      </c>
      <c r="D589">
        <v>3.3287698024642958</v>
      </c>
      <c r="E589">
        <v>2.6497000000000002</v>
      </c>
      <c r="F589">
        <v>8.9199999999999946E-2</v>
      </c>
      <c r="G589">
        <v>3.4836945909002126</v>
      </c>
    </row>
    <row r="590" spans="1:7" x14ac:dyDescent="0.3">
      <c r="A590">
        <v>44712</v>
      </c>
      <c r="B590">
        <v>2.5565000000000002</v>
      </c>
      <c r="C590">
        <v>8.0700000000000216E-2</v>
      </c>
      <c r="D590">
        <v>3.2595524678891761</v>
      </c>
      <c r="E590">
        <v>2.5605000000000002</v>
      </c>
      <c r="F590">
        <v>8.0600000000000005E-2</v>
      </c>
      <c r="G590">
        <v>3.2501310536715189</v>
      </c>
    </row>
    <row r="591" spans="1:7" x14ac:dyDescent="0.3">
      <c r="A591">
        <v>44711</v>
      </c>
      <c r="B591">
        <v>2.4758</v>
      </c>
      <c r="C591">
        <v>0</v>
      </c>
      <c r="D591">
        <v>0</v>
      </c>
      <c r="E591">
        <v>2.4799000000000002</v>
      </c>
      <c r="F591">
        <v>0</v>
      </c>
      <c r="G591">
        <v>0</v>
      </c>
    </row>
    <row r="592" spans="1:7" x14ac:dyDescent="0.3">
      <c r="A592">
        <v>44708</v>
      </c>
      <c r="B592">
        <v>2.4758</v>
      </c>
      <c r="C592">
        <v>0</v>
      </c>
      <c r="D592">
        <v>0</v>
      </c>
      <c r="E592">
        <v>2.4799000000000002</v>
      </c>
      <c r="F592">
        <v>-1.9999999999997797E-3</v>
      </c>
      <c r="G592">
        <v>-8.0583423989676453E-2</v>
      </c>
    </row>
    <row r="593" spans="1:7" x14ac:dyDescent="0.3">
      <c r="A593">
        <v>44707</v>
      </c>
      <c r="B593">
        <v>2.4758</v>
      </c>
      <c r="C593">
        <v>-1.6099999999999781E-2</v>
      </c>
      <c r="D593">
        <v>-0.64609334242946281</v>
      </c>
      <c r="E593">
        <v>2.4819</v>
      </c>
      <c r="F593">
        <v>-1.6100000000000225E-2</v>
      </c>
      <c r="G593">
        <v>-0.644515612490001</v>
      </c>
    </row>
    <row r="594" spans="1:7" x14ac:dyDescent="0.3">
      <c r="A594">
        <v>44706</v>
      </c>
      <c r="B594">
        <v>2.4918999999999998</v>
      </c>
      <c r="C594">
        <v>1.3199999999999878E-2</v>
      </c>
      <c r="D594">
        <v>0.53253721708959856</v>
      </c>
      <c r="E594">
        <v>2.4980000000000002</v>
      </c>
      <c r="F594">
        <v>1.3100000000000112E-2</v>
      </c>
      <c r="G594">
        <v>0.52718419252284243</v>
      </c>
    </row>
    <row r="595" spans="1:7" x14ac:dyDescent="0.3">
      <c r="A595">
        <v>44705</v>
      </c>
      <c r="B595">
        <v>2.4786999999999999</v>
      </c>
      <c r="C595">
        <v>-0.14170000000000016</v>
      </c>
      <c r="D595">
        <v>-5.4075713631506703</v>
      </c>
      <c r="E595">
        <v>2.4849000000000001</v>
      </c>
      <c r="F595">
        <v>-0.14169999999999972</v>
      </c>
      <c r="G595">
        <v>-5.3948069747963041</v>
      </c>
    </row>
    <row r="596" spans="1:7" x14ac:dyDescent="0.3">
      <c r="A596">
        <v>44704</v>
      </c>
      <c r="B596">
        <v>2.6204000000000001</v>
      </c>
      <c r="C596">
        <v>3.9699999999999847E-2</v>
      </c>
      <c r="D596">
        <v>1.5383423102259017</v>
      </c>
      <c r="E596">
        <v>2.6265999999999998</v>
      </c>
      <c r="F596">
        <v>3.9699999999999847E-2</v>
      </c>
      <c r="G596">
        <v>1.5346553790250821</v>
      </c>
    </row>
    <row r="597" spans="1:7" x14ac:dyDescent="0.3">
      <c r="A597">
        <v>44701</v>
      </c>
      <c r="B597">
        <v>2.5807000000000002</v>
      </c>
      <c r="C597">
        <v>-2.6599999999999735E-2</v>
      </c>
      <c r="D597">
        <v>-1.0202124803436403</v>
      </c>
      <c r="E597">
        <v>2.5869</v>
      </c>
      <c r="F597">
        <v>-2.6699999999999946E-2</v>
      </c>
      <c r="G597">
        <v>-1.0215794306703376</v>
      </c>
    </row>
    <row r="598" spans="1:7" x14ac:dyDescent="0.3">
      <c r="A598">
        <v>44700</v>
      </c>
      <c r="B598">
        <v>2.6073</v>
      </c>
      <c r="C598">
        <v>-6.2100000000000044E-2</v>
      </c>
      <c r="D598">
        <v>-2.3263654753877292</v>
      </c>
      <c r="E598">
        <v>2.6135999999999999</v>
      </c>
      <c r="F598">
        <v>-6.0000000000000053E-2</v>
      </c>
      <c r="G598">
        <v>-2.2441651705565548</v>
      </c>
    </row>
    <row r="599" spans="1:7" x14ac:dyDescent="0.3">
      <c r="A599">
        <v>44699</v>
      </c>
      <c r="B599">
        <v>2.6694</v>
      </c>
      <c r="C599">
        <v>-3.0899999999999928E-2</v>
      </c>
      <c r="D599">
        <v>-1.1443172980779888</v>
      </c>
      <c r="E599">
        <v>2.6736</v>
      </c>
      <c r="F599">
        <v>-3.2900000000000151E-2</v>
      </c>
      <c r="G599">
        <v>-1.215592093109187</v>
      </c>
    </row>
    <row r="600" spans="1:7" x14ac:dyDescent="0.3">
      <c r="A600">
        <v>44698</v>
      </c>
      <c r="B600">
        <v>2.7002999999999999</v>
      </c>
      <c r="C600">
        <v>0.13050000000000006</v>
      </c>
      <c r="D600">
        <v>5.0782162035956135</v>
      </c>
      <c r="E600">
        <v>2.7065000000000001</v>
      </c>
      <c r="F600">
        <v>0.13050000000000006</v>
      </c>
      <c r="G600">
        <v>5.0659937888198776</v>
      </c>
    </row>
    <row r="601" spans="1:7" x14ac:dyDescent="0.3">
      <c r="A601">
        <v>44697</v>
      </c>
      <c r="B601">
        <v>2.5697999999999999</v>
      </c>
      <c r="C601">
        <v>-8.1999999999999851E-3</v>
      </c>
      <c r="D601">
        <v>-0.31807602792862627</v>
      </c>
      <c r="E601">
        <v>2.5760000000000001</v>
      </c>
      <c r="F601">
        <v>-1.0199999999999765E-2</v>
      </c>
      <c r="G601">
        <v>-0.39440105173612888</v>
      </c>
    </row>
    <row r="602" spans="1:7" x14ac:dyDescent="0.3">
      <c r="A602">
        <v>44694</v>
      </c>
      <c r="B602">
        <v>2.5779999999999998</v>
      </c>
      <c r="C602">
        <v>1.8799999999999706E-2</v>
      </c>
      <c r="D602">
        <v>0.73460456392621543</v>
      </c>
      <c r="E602">
        <v>2.5861999999999998</v>
      </c>
      <c r="F602">
        <v>2.079999999999993E-2</v>
      </c>
      <c r="G602">
        <v>0.81078974039135931</v>
      </c>
    </row>
    <row r="603" spans="1:7" x14ac:dyDescent="0.3">
      <c r="A603">
        <v>44693</v>
      </c>
      <c r="B603">
        <v>2.5592000000000001</v>
      </c>
      <c r="C603">
        <v>-7.790000000000008E-2</v>
      </c>
      <c r="D603">
        <v>-2.9540025027492347</v>
      </c>
      <c r="E603">
        <v>2.5653999999999999</v>
      </c>
      <c r="F603">
        <v>-7.790000000000008E-2</v>
      </c>
      <c r="G603">
        <v>-2.9470737335905905</v>
      </c>
    </row>
    <row r="604" spans="1:7" x14ac:dyDescent="0.3">
      <c r="A604">
        <v>44692</v>
      </c>
      <c r="B604">
        <v>2.6371000000000002</v>
      </c>
      <c r="C604">
        <v>2.4700000000000166E-2</v>
      </c>
      <c r="D604">
        <v>0.94549073648752735</v>
      </c>
      <c r="E604">
        <v>2.6433</v>
      </c>
      <c r="F604">
        <v>2.6800000000000157E-2</v>
      </c>
      <c r="G604">
        <v>1.0242690617236827</v>
      </c>
    </row>
    <row r="605" spans="1:7" x14ac:dyDescent="0.3">
      <c r="A605">
        <v>44691</v>
      </c>
      <c r="B605">
        <v>2.6124000000000001</v>
      </c>
      <c r="C605">
        <v>1.8600000000000172E-2</v>
      </c>
      <c r="D605">
        <v>0.71709461022438792</v>
      </c>
      <c r="E605">
        <v>2.6164999999999998</v>
      </c>
      <c r="F605">
        <v>2.0599999999999952E-2</v>
      </c>
      <c r="G605">
        <v>0.79355907392426339</v>
      </c>
    </row>
    <row r="606" spans="1:7" x14ac:dyDescent="0.3">
      <c r="A606">
        <v>44690</v>
      </c>
      <c r="B606">
        <v>2.5937999999999999</v>
      </c>
      <c r="C606">
        <v>-0.13700000000000001</v>
      </c>
      <c r="D606">
        <v>-5.0168448806210639</v>
      </c>
      <c r="E606">
        <v>2.5958999999999999</v>
      </c>
      <c r="F606">
        <v>-0.1452</v>
      </c>
      <c r="G606">
        <v>-5.2971434825435049</v>
      </c>
    </row>
    <row r="607" spans="1:7" x14ac:dyDescent="0.3">
      <c r="A607">
        <v>44687</v>
      </c>
      <c r="B607">
        <v>2.7307999999999999</v>
      </c>
      <c r="C607">
        <v>2.7400000000000091E-2</v>
      </c>
      <c r="D607">
        <v>1.0135385070651806</v>
      </c>
      <c r="E607">
        <v>2.7410999999999999</v>
      </c>
      <c r="F607">
        <v>2.9500000000000082E-2</v>
      </c>
      <c r="G607">
        <v>1.0879185720607791</v>
      </c>
    </row>
    <row r="608" spans="1:7" x14ac:dyDescent="0.3">
      <c r="A608">
        <v>44686</v>
      </c>
      <c r="B608">
        <v>2.7033999999999998</v>
      </c>
      <c r="C608">
        <v>6.1299999999999688E-2</v>
      </c>
      <c r="D608">
        <v>2.3201241436735809</v>
      </c>
      <c r="E608">
        <v>2.7115999999999998</v>
      </c>
      <c r="F608">
        <v>6.3399999999999679E-2</v>
      </c>
      <c r="G608">
        <v>2.3940789970545908</v>
      </c>
    </row>
    <row r="609" spans="1:7" x14ac:dyDescent="0.3">
      <c r="A609">
        <v>44685</v>
      </c>
      <c r="B609">
        <v>2.6421000000000001</v>
      </c>
      <c r="C609">
        <v>-0.14029999999999987</v>
      </c>
      <c r="D609">
        <v>-5.0424094307072984</v>
      </c>
      <c r="E609">
        <v>2.6482000000000001</v>
      </c>
      <c r="F609">
        <v>-0.13830000000000009</v>
      </c>
      <c r="G609">
        <v>-4.9632155033195797</v>
      </c>
    </row>
    <row r="610" spans="1:7" x14ac:dyDescent="0.3">
      <c r="A610">
        <v>44684</v>
      </c>
      <c r="B610">
        <v>2.7824</v>
      </c>
      <c r="C610">
        <v>5.1200000000000134E-2</v>
      </c>
      <c r="D610">
        <v>1.8746338605741117</v>
      </c>
      <c r="E610">
        <v>2.7865000000000002</v>
      </c>
      <c r="F610">
        <v>5.1300000000000345E-2</v>
      </c>
      <c r="G610">
        <v>1.8755484059666696</v>
      </c>
    </row>
    <row r="611" spans="1:7" x14ac:dyDescent="0.3">
      <c r="A611">
        <v>44683</v>
      </c>
      <c r="B611">
        <v>2.7311999999999999</v>
      </c>
      <c r="C611">
        <v>1.6599999999999948E-2</v>
      </c>
      <c r="D611">
        <v>0.61150814116260033</v>
      </c>
      <c r="E611">
        <v>2.7351999999999999</v>
      </c>
      <c r="F611">
        <v>1.4499999999999957E-2</v>
      </c>
      <c r="G611">
        <v>0.53295107876649239</v>
      </c>
    </row>
    <row r="612" spans="1:7" x14ac:dyDescent="0.3">
      <c r="A612">
        <v>44680</v>
      </c>
      <c r="B612">
        <v>2.7145999999999999</v>
      </c>
      <c r="C612">
        <v>9.729999999999972E-2</v>
      </c>
      <c r="D612">
        <v>3.7175715431933565</v>
      </c>
      <c r="E612">
        <v>2.7206999999999999</v>
      </c>
      <c r="F612">
        <v>9.9399999999999711E-2</v>
      </c>
      <c r="G612">
        <v>3.7920115972990387</v>
      </c>
    </row>
    <row r="613" spans="1:7" x14ac:dyDescent="0.3">
      <c r="A613">
        <v>44679</v>
      </c>
      <c r="B613">
        <v>2.6173000000000002</v>
      </c>
      <c r="C613">
        <v>2.629999999999999E-2</v>
      </c>
      <c r="D613">
        <v>1.0150521034349667</v>
      </c>
      <c r="E613">
        <v>2.6213000000000002</v>
      </c>
      <c r="F613">
        <v>2.629999999999999E-2</v>
      </c>
      <c r="G613">
        <v>1.013487475915221</v>
      </c>
    </row>
    <row r="614" spans="1:7" x14ac:dyDescent="0.3">
      <c r="A614">
        <v>44678</v>
      </c>
      <c r="B614">
        <v>2.5910000000000002</v>
      </c>
      <c r="C614">
        <v>0.11370000000000013</v>
      </c>
      <c r="D614">
        <v>4.5896742421184404</v>
      </c>
      <c r="E614">
        <v>2.5950000000000002</v>
      </c>
      <c r="F614">
        <v>0.11360000000000037</v>
      </c>
      <c r="G614">
        <v>4.5780607721447719</v>
      </c>
    </row>
    <row r="615" spans="1:7" x14ac:dyDescent="0.3">
      <c r="A615">
        <v>44677</v>
      </c>
      <c r="B615">
        <v>2.4773000000000001</v>
      </c>
      <c r="C615">
        <v>-0.14840000000000009</v>
      </c>
      <c r="D615">
        <v>-5.6518261796854201</v>
      </c>
      <c r="E615">
        <v>2.4813999999999998</v>
      </c>
      <c r="F615">
        <v>-0.15060000000000029</v>
      </c>
      <c r="G615">
        <v>-5.7218844984802537</v>
      </c>
    </row>
    <row r="616" spans="1:7" x14ac:dyDescent="0.3">
      <c r="A616">
        <v>44676</v>
      </c>
      <c r="B616">
        <v>2.6257000000000001</v>
      </c>
      <c r="C616">
        <v>-4.1499999999999648E-2</v>
      </c>
      <c r="D616">
        <v>-1.5559388122375395</v>
      </c>
      <c r="E616">
        <v>2.6320000000000001</v>
      </c>
      <c r="F616">
        <v>-3.9400000000000102E-2</v>
      </c>
      <c r="G616">
        <v>-1.4748820843003705</v>
      </c>
    </row>
    <row r="617" spans="1:7" x14ac:dyDescent="0.3">
      <c r="A617">
        <v>44673</v>
      </c>
      <c r="B617">
        <v>2.6671999999999998</v>
      </c>
      <c r="C617">
        <v>-1.5000000000000124E-2</v>
      </c>
      <c r="D617">
        <v>-0.55924241294460242</v>
      </c>
      <c r="E617">
        <v>2.6714000000000002</v>
      </c>
      <c r="F617">
        <v>-1.7099999999999671E-2</v>
      </c>
      <c r="G617">
        <v>-0.63604240282684288</v>
      </c>
    </row>
    <row r="618" spans="1:7" x14ac:dyDescent="0.3">
      <c r="A618">
        <v>44672</v>
      </c>
      <c r="B618">
        <v>2.6821999999999999</v>
      </c>
      <c r="C618">
        <v>0.1069</v>
      </c>
      <c r="D618">
        <v>4.1509727022094509</v>
      </c>
      <c r="E618">
        <v>2.6884999999999999</v>
      </c>
      <c r="F618">
        <v>0.10699999999999976</v>
      </c>
      <c r="G618">
        <v>4.1448770094905969</v>
      </c>
    </row>
    <row r="619" spans="1:7" x14ac:dyDescent="0.3">
      <c r="A619">
        <v>44671</v>
      </c>
      <c r="B619">
        <v>2.5752999999999999</v>
      </c>
      <c r="C619">
        <v>-1.6199999999999992E-2</v>
      </c>
      <c r="D619">
        <v>-0.62512058653289571</v>
      </c>
      <c r="E619">
        <v>2.5815000000000001</v>
      </c>
      <c r="F619">
        <v>-1.6199999999999992E-2</v>
      </c>
      <c r="G619">
        <v>-0.62362859452592645</v>
      </c>
    </row>
    <row r="620" spans="1:7" x14ac:dyDescent="0.3">
      <c r="A620">
        <v>44670</v>
      </c>
      <c r="B620">
        <v>2.5914999999999999</v>
      </c>
      <c r="C620">
        <v>0.14349999999999996</v>
      </c>
      <c r="D620">
        <v>5.8619281045751617</v>
      </c>
      <c r="E620">
        <v>2.5977000000000001</v>
      </c>
      <c r="F620">
        <v>0.14349999999999996</v>
      </c>
      <c r="G620">
        <v>5.8471192241871055</v>
      </c>
    </row>
    <row r="621" spans="1:7" x14ac:dyDescent="0.3">
      <c r="A621">
        <v>44669</v>
      </c>
      <c r="B621">
        <v>2.448</v>
      </c>
      <c r="C621">
        <v>-5.9000000000000163E-3</v>
      </c>
      <c r="D621">
        <v>-0.24043359550103982</v>
      </c>
      <c r="E621">
        <v>2.4542000000000002</v>
      </c>
      <c r="F621">
        <v>-3.8000000000000256E-3</v>
      </c>
      <c r="G621">
        <v>-0.1545972335231906</v>
      </c>
    </row>
    <row r="622" spans="1:7" x14ac:dyDescent="0.3">
      <c r="A622">
        <v>44666</v>
      </c>
      <c r="B622">
        <v>2.4539</v>
      </c>
      <c r="C622">
        <v>0</v>
      </c>
      <c r="D622">
        <v>0</v>
      </c>
      <c r="E622">
        <v>2.4580000000000002</v>
      </c>
      <c r="F622">
        <v>0</v>
      </c>
      <c r="G622">
        <v>0</v>
      </c>
    </row>
    <row r="623" spans="1:7" x14ac:dyDescent="0.3">
      <c r="A623">
        <v>44665</v>
      </c>
      <c r="B623">
        <v>2.4539</v>
      </c>
      <c r="C623">
        <v>0.10579999999999989</v>
      </c>
      <c r="D623">
        <v>4.505770623056935</v>
      </c>
      <c r="E623">
        <v>2.4580000000000002</v>
      </c>
      <c r="F623">
        <v>0.10370000000000035</v>
      </c>
      <c r="G623">
        <v>4.4047062821220893</v>
      </c>
    </row>
    <row r="624" spans="1:7" x14ac:dyDescent="0.3">
      <c r="A624">
        <v>44664</v>
      </c>
      <c r="B624">
        <v>2.3481000000000001</v>
      </c>
      <c r="C624">
        <v>-5.7300000000000129E-2</v>
      </c>
      <c r="D624">
        <v>-2.3821401845846895</v>
      </c>
      <c r="E624">
        <v>2.3542999999999998</v>
      </c>
      <c r="F624">
        <v>-5.5200000000000138E-2</v>
      </c>
      <c r="G624">
        <v>-2.2909317285743986</v>
      </c>
    </row>
    <row r="625" spans="1:7" x14ac:dyDescent="0.3">
      <c r="A625">
        <v>44663</v>
      </c>
      <c r="B625">
        <v>2.4054000000000002</v>
      </c>
      <c r="C625">
        <v>-9.2099999999999849E-2</v>
      </c>
      <c r="D625">
        <v>-3.6876876876876814</v>
      </c>
      <c r="E625">
        <v>2.4095</v>
      </c>
      <c r="F625">
        <v>-9.6200000000000063E-2</v>
      </c>
      <c r="G625">
        <v>-3.8392465179391011</v>
      </c>
    </row>
    <row r="626" spans="1:7" x14ac:dyDescent="0.3">
      <c r="A626">
        <v>44662</v>
      </c>
      <c r="B626">
        <v>2.4975000000000001</v>
      </c>
      <c r="C626">
        <v>-1.399999999999979E-2</v>
      </c>
      <c r="D626">
        <v>-0.55743579534142107</v>
      </c>
      <c r="E626">
        <v>2.5057</v>
      </c>
      <c r="F626">
        <v>-1.399999999999979E-2</v>
      </c>
      <c r="G626">
        <v>-0.55562170099614205</v>
      </c>
    </row>
    <row r="627" spans="1:7" x14ac:dyDescent="0.3">
      <c r="A627">
        <v>44659</v>
      </c>
      <c r="B627">
        <v>2.5114999999999998</v>
      </c>
      <c r="C627">
        <v>5.2000000000000046E-2</v>
      </c>
      <c r="D627">
        <v>2.1142508639967494</v>
      </c>
      <c r="E627">
        <v>2.5196999999999998</v>
      </c>
      <c r="F627">
        <v>5.4100000000000037E-2</v>
      </c>
      <c r="G627">
        <v>2.1941920830629478</v>
      </c>
    </row>
    <row r="628" spans="1:7" x14ac:dyDescent="0.3">
      <c r="A628">
        <v>44658</v>
      </c>
      <c r="B628">
        <v>2.4594999999999998</v>
      </c>
      <c r="C628">
        <v>-1.1900000000000244E-2</v>
      </c>
      <c r="D628">
        <v>-0.48150845674517456</v>
      </c>
      <c r="E628">
        <v>2.4655999999999998</v>
      </c>
      <c r="F628">
        <v>-9.9000000000000199E-3</v>
      </c>
      <c r="G628">
        <v>-0.39991920824076027</v>
      </c>
    </row>
    <row r="629" spans="1:7" x14ac:dyDescent="0.3">
      <c r="A629">
        <v>44657</v>
      </c>
      <c r="B629">
        <v>2.4714</v>
      </c>
      <c r="C629">
        <v>-4.2499999999999982E-2</v>
      </c>
      <c r="D629">
        <v>-1.6906002625402754</v>
      </c>
      <c r="E629">
        <v>2.4754999999999998</v>
      </c>
      <c r="F629">
        <v>-4.4500000000000206E-2</v>
      </c>
      <c r="G629">
        <v>-1.765873015873024</v>
      </c>
    </row>
    <row r="630" spans="1:7" x14ac:dyDescent="0.3">
      <c r="A630">
        <v>44656</v>
      </c>
      <c r="B630">
        <v>2.5139</v>
      </c>
      <c r="C630">
        <v>9.1800000000000104E-2</v>
      </c>
      <c r="D630">
        <v>3.7900995004335125</v>
      </c>
      <c r="E630">
        <v>2.52</v>
      </c>
      <c r="F630">
        <v>9.3799999999999883E-2</v>
      </c>
      <c r="G630">
        <v>3.8661281015579867</v>
      </c>
    </row>
    <row r="631" spans="1:7" x14ac:dyDescent="0.3">
      <c r="A631">
        <v>44655</v>
      </c>
      <c r="B631">
        <v>2.4220999999999999</v>
      </c>
      <c r="C631">
        <v>-3.4299999999999997E-2</v>
      </c>
      <c r="D631">
        <v>-1.3963523856049502</v>
      </c>
      <c r="E631">
        <v>2.4262000000000001</v>
      </c>
      <c r="F631">
        <v>-3.6299999999999777E-2</v>
      </c>
      <c r="G631">
        <v>-1.4741116751268946</v>
      </c>
    </row>
    <row r="632" spans="1:7" x14ac:dyDescent="0.3">
      <c r="A632">
        <v>44652</v>
      </c>
      <c r="B632">
        <v>2.4563999999999999</v>
      </c>
      <c r="C632">
        <v>0.12190000000000012</v>
      </c>
      <c r="D632">
        <v>5.2216748768472963</v>
      </c>
      <c r="E632">
        <v>2.4624999999999999</v>
      </c>
      <c r="F632">
        <v>0.1238999999999999</v>
      </c>
      <c r="G632">
        <v>5.298041563328483</v>
      </c>
    </row>
    <row r="633" spans="1:7" x14ac:dyDescent="0.3">
      <c r="A633">
        <v>44651</v>
      </c>
      <c r="B633">
        <v>2.3344999999999998</v>
      </c>
      <c r="C633">
        <v>2.8200000000000003E-2</v>
      </c>
      <c r="D633">
        <v>1.2227377184234491</v>
      </c>
      <c r="E633">
        <v>2.3386</v>
      </c>
      <c r="F633">
        <v>2.629999999999999E-2</v>
      </c>
      <c r="G633">
        <v>1.1373956666522507</v>
      </c>
    </row>
    <row r="634" spans="1:7" x14ac:dyDescent="0.3">
      <c r="A634">
        <v>44650</v>
      </c>
      <c r="B634">
        <v>2.3062999999999998</v>
      </c>
      <c r="C634">
        <v>-5.8300000000000018E-2</v>
      </c>
      <c r="D634">
        <v>-2.4655332825847935</v>
      </c>
      <c r="E634">
        <v>2.3123</v>
      </c>
      <c r="F634">
        <v>-5.8399999999999785E-2</v>
      </c>
      <c r="G634">
        <v>-2.4634074324039226</v>
      </c>
    </row>
    <row r="635" spans="1:7" x14ac:dyDescent="0.3">
      <c r="A635">
        <v>44649</v>
      </c>
      <c r="B635">
        <v>2.3645999999999998</v>
      </c>
      <c r="C635">
        <v>3.6899999999999711E-2</v>
      </c>
      <c r="D635">
        <v>1.5852558319370929</v>
      </c>
      <c r="E635">
        <v>2.3706999999999998</v>
      </c>
      <c r="F635">
        <v>3.6699999999999733E-2</v>
      </c>
      <c r="G635">
        <v>1.5724078834618564</v>
      </c>
    </row>
    <row r="636" spans="1:7" x14ac:dyDescent="0.3">
      <c r="A636">
        <v>44648</v>
      </c>
      <c r="B636">
        <v>2.3277000000000001</v>
      </c>
      <c r="C636">
        <v>5.8100000000000041E-2</v>
      </c>
      <c r="D636">
        <v>2.5599224532957368</v>
      </c>
      <c r="E636">
        <v>2.3340000000000001</v>
      </c>
      <c r="F636">
        <v>5.8000000000000274E-2</v>
      </c>
      <c r="G636">
        <v>2.5483304042179382</v>
      </c>
    </row>
    <row r="637" spans="1:7" x14ac:dyDescent="0.3">
      <c r="A637">
        <v>44645</v>
      </c>
      <c r="B637">
        <v>2.2696000000000001</v>
      </c>
      <c r="C637">
        <v>0.13090000000000002</v>
      </c>
      <c r="D637">
        <v>6.120540515266284</v>
      </c>
      <c r="E637">
        <v>2.2759999999999998</v>
      </c>
      <c r="F637">
        <v>0.13309999999999977</v>
      </c>
      <c r="G637">
        <v>6.2112091091511399</v>
      </c>
    </row>
    <row r="638" spans="1:7" x14ac:dyDescent="0.3">
      <c r="A638">
        <v>44644</v>
      </c>
      <c r="B638">
        <v>2.1387</v>
      </c>
      <c r="C638">
        <v>4.2600000000000193E-2</v>
      </c>
      <c r="D638">
        <v>2.0323457850293494</v>
      </c>
      <c r="E638">
        <v>2.1429</v>
      </c>
      <c r="F638">
        <v>4.0500000000000203E-2</v>
      </c>
      <c r="G638">
        <v>1.9263698630137085</v>
      </c>
    </row>
    <row r="639" spans="1:7" x14ac:dyDescent="0.3">
      <c r="A639">
        <v>44643</v>
      </c>
      <c r="B639">
        <v>2.0960999999999999</v>
      </c>
      <c r="C639">
        <v>-6.800000000000006E-2</v>
      </c>
      <c r="D639">
        <v>-3.1421838177533417</v>
      </c>
      <c r="E639">
        <v>2.1023999999999998</v>
      </c>
      <c r="F639">
        <v>-6.800000000000006E-2</v>
      </c>
      <c r="G639">
        <v>-3.1330630298562507</v>
      </c>
    </row>
    <row r="640" spans="1:7" x14ac:dyDescent="0.3">
      <c r="A640">
        <v>44642</v>
      </c>
      <c r="B640">
        <v>2.1640999999999999</v>
      </c>
      <c r="C640">
        <v>4.8799999999999955E-2</v>
      </c>
      <c r="D640">
        <v>2.3070013709639272</v>
      </c>
      <c r="E640">
        <v>2.1703999999999999</v>
      </c>
      <c r="F640">
        <v>4.8799999999999955E-2</v>
      </c>
      <c r="G640">
        <v>2.3001508295625923</v>
      </c>
    </row>
    <row r="641" spans="1:7" x14ac:dyDescent="0.3">
      <c r="A641">
        <v>44641</v>
      </c>
      <c r="B641">
        <v>2.1153</v>
      </c>
      <c r="C641">
        <v>0.17910000000000004</v>
      </c>
      <c r="D641">
        <v>9.250077471335608</v>
      </c>
      <c r="E641">
        <v>2.1215999999999999</v>
      </c>
      <c r="F641">
        <v>0.17920000000000003</v>
      </c>
      <c r="G641">
        <v>9.2257001647446479</v>
      </c>
    </row>
    <row r="642" spans="1:7" x14ac:dyDescent="0.3">
      <c r="A642">
        <v>44638</v>
      </c>
      <c r="B642">
        <v>1.9361999999999999</v>
      </c>
      <c r="C642">
        <v>2.2399999999999975E-2</v>
      </c>
      <c r="D642">
        <v>1.1704462326261875</v>
      </c>
      <c r="E642">
        <v>1.9423999999999999</v>
      </c>
      <c r="F642">
        <v>2.2399999999999975E-2</v>
      </c>
      <c r="G642">
        <v>1.1666666666666654</v>
      </c>
    </row>
    <row r="643" spans="1:7" x14ac:dyDescent="0.3">
      <c r="A643">
        <v>44637</v>
      </c>
      <c r="B643">
        <v>1.9137999999999999</v>
      </c>
      <c r="C643">
        <v>-2.410000000000001E-2</v>
      </c>
      <c r="D643">
        <v>-1.2436142215800614</v>
      </c>
      <c r="E643">
        <v>1.92</v>
      </c>
      <c r="F643">
        <v>-2.410000000000001E-2</v>
      </c>
      <c r="G643">
        <v>-1.2396481662465928</v>
      </c>
    </row>
    <row r="644" spans="1:7" x14ac:dyDescent="0.3">
      <c r="A644">
        <v>44636</v>
      </c>
      <c r="B644">
        <v>1.9379</v>
      </c>
      <c r="C644">
        <v>8.879999999999999E-2</v>
      </c>
      <c r="D644">
        <v>4.8023362716997458</v>
      </c>
      <c r="E644">
        <v>1.9440999999999999</v>
      </c>
      <c r="F644">
        <v>8.8899999999999979E-2</v>
      </c>
      <c r="G644">
        <v>4.7919361793876654</v>
      </c>
    </row>
    <row r="645" spans="1:7" x14ac:dyDescent="0.3">
      <c r="A645">
        <v>44635</v>
      </c>
      <c r="B645">
        <v>1.8491</v>
      </c>
      <c r="C645">
        <v>-1.1800000000000033E-2</v>
      </c>
      <c r="D645">
        <v>-0.63410177870922846</v>
      </c>
      <c r="E645">
        <v>1.8552</v>
      </c>
      <c r="F645">
        <v>-9.8000000000000309E-3</v>
      </c>
      <c r="G645">
        <v>-0.52546916890080597</v>
      </c>
    </row>
    <row r="646" spans="1:7" x14ac:dyDescent="0.3">
      <c r="A646">
        <v>44634</v>
      </c>
      <c r="B646">
        <v>1.8609</v>
      </c>
      <c r="C646">
        <v>0.1129</v>
      </c>
      <c r="D646">
        <v>6.4588100686498855</v>
      </c>
      <c r="E646">
        <v>1.865</v>
      </c>
      <c r="F646">
        <v>0.1129</v>
      </c>
      <c r="G646">
        <v>6.4436961360652925</v>
      </c>
    </row>
    <row r="647" spans="1:7" x14ac:dyDescent="0.3">
      <c r="A647">
        <v>44631</v>
      </c>
      <c r="B647">
        <v>1.748</v>
      </c>
      <c r="C647">
        <v>5.1700000000000079E-2</v>
      </c>
      <c r="D647">
        <v>3.0478099392796132</v>
      </c>
      <c r="E647">
        <v>1.7521</v>
      </c>
      <c r="F647">
        <v>5.1800000000000068E-2</v>
      </c>
      <c r="G647">
        <v>3.046521202140803</v>
      </c>
    </row>
    <row r="648" spans="1:7" x14ac:dyDescent="0.3">
      <c r="A648">
        <v>44630</v>
      </c>
      <c r="B648">
        <v>1.6962999999999999</v>
      </c>
      <c r="C648">
        <v>1.6499999999999959E-2</v>
      </c>
      <c r="D648">
        <v>0.98225979283247766</v>
      </c>
      <c r="E648">
        <v>1.7002999999999999</v>
      </c>
      <c r="F648">
        <v>1.639999999999997E-2</v>
      </c>
      <c r="G648">
        <v>0.97392956826414701</v>
      </c>
    </row>
    <row r="649" spans="1:7" x14ac:dyDescent="0.3">
      <c r="A649">
        <v>44629</v>
      </c>
      <c r="B649">
        <v>1.6798</v>
      </c>
      <c r="C649">
        <v>8.109999999999995E-2</v>
      </c>
      <c r="D649">
        <v>5.0728717082629613</v>
      </c>
      <c r="E649">
        <v>1.6839</v>
      </c>
      <c r="F649">
        <v>8.109999999999995E-2</v>
      </c>
      <c r="G649">
        <v>5.0598951834289965</v>
      </c>
    </row>
    <row r="650" spans="1:7" x14ac:dyDescent="0.3">
      <c r="A650">
        <v>44628</v>
      </c>
      <c r="B650">
        <v>1.5987</v>
      </c>
      <c r="C650">
        <v>4.8399999999999999E-2</v>
      </c>
      <c r="D650">
        <v>3.1219763916661289</v>
      </c>
      <c r="E650">
        <v>1.6028</v>
      </c>
      <c r="F650">
        <v>4.8499999999999988E-2</v>
      </c>
      <c r="G650">
        <v>3.1203757318406993</v>
      </c>
    </row>
    <row r="651" spans="1:7" x14ac:dyDescent="0.3">
      <c r="A651">
        <v>44627</v>
      </c>
      <c r="B651">
        <v>1.5503</v>
      </c>
      <c r="C651">
        <v>7.4400000000000022E-2</v>
      </c>
      <c r="D651">
        <v>5.0409919371231124</v>
      </c>
      <c r="E651">
        <v>1.5543</v>
      </c>
      <c r="F651">
        <v>7.240000000000002E-2</v>
      </c>
      <c r="G651">
        <v>4.8856198124029975</v>
      </c>
    </row>
    <row r="652" spans="1:7" x14ac:dyDescent="0.3">
      <c r="A652">
        <v>44624</v>
      </c>
      <c r="B652">
        <v>1.4759</v>
      </c>
      <c r="C652">
        <v>-5.4100000000000037E-2</v>
      </c>
      <c r="D652">
        <v>-3.5359477124183032</v>
      </c>
      <c r="E652">
        <v>1.4819</v>
      </c>
      <c r="F652">
        <v>-5.2100000000000035E-2</v>
      </c>
      <c r="G652">
        <v>-3.3963494132985681</v>
      </c>
    </row>
    <row r="653" spans="1:7" x14ac:dyDescent="0.3">
      <c r="A653">
        <v>44623</v>
      </c>
      <c r="B653">
        <v>1.53</v>
      </c>
      <c r="C653">
        <v>1.8000000000000016E-2</v>
      </c>
      <c r="D653">
        <v>1.1904761904761916</v>
      </c>
      <c r="E653">
        <v>1.534</v>
      </c>
      <c r="F653">
        <v>1.6000000000000014E-2</v>
      </c>
      <c r="G653">
        <v>1.0540184453227941</v>
      </c>
    </row>
    <row r="654" spans="1:7" x14ac:dyDescent="0.3">
      <c r="A654">
        <v>44622</v>
      </c>
      <c r="B654">
        <v>1.512</v>
      </c>
      <c r="C654">
        <v>0.17130000000000001</v>
      </c>
      <c r="D654">
        <v>12.776907585589619</v>
      </c>
      <c r="E654">
        <v>1.518</v>
      </c>
      <c r="F654">
        <v>0.17330000000000001</v>
      </c>
      <c r="G654">
        <v>12.887632929277908</v>
      </c>
    </row>
    <row r="655" spans="1:7" x14ac:dyDescent="0.3">
      <c r="A655">
        <v>44621</v>
      </c>
      <c r="B655">
        <v>1.3407</v>
      </c>
      <c r="C655">
        <v>-9.1599999999999904E-2</v>
      </c>
      <c r="D655">
        <v>-6.395308245479292</v>
      </c>
      <c r="E655">
        <v>1.3447</v>
      </c>
      <c r="F655">
        <v>-9.1599999999999904E-2</v>
      </c>
      <c r="G655">
        <v>-6.3774977372415167</v>
      </c>
    </row>
    <row r="656" spans="1:7" x14ac:dyDescent="0.3">
      <c r="A656">
        <v>44620</v>
      </c>
      <c r="B656">
        <v>1.4322999999999999</v>
      </c>
      <c r="C656">
        <v>-0.13740000000000019</v>
      </c>
      <c r="D656">
        <v>-8.753264955086971</v>
      </c>
      <c r="E656">
        <v>1.4362999999999999</v>
      </c>
      <c r="F656">
        <v>-0.13740000000000019</v>
      </c>
      <c r="G656">
        <v>-8.731016076761783</v>
      </c>
    </row>
    <row r="657" spans="1:7" x14ac:dyDescent="0.3">
      <c r="A657">
        <v>44617</v>
      </c>
      <c r="B657">
        <v>1.5697000000000001</v>
      </c>
      <c r="C657">
        <v>-1.0000000000000009E-2</v>
      </c>
      <c r="D657">
        <v>-0.6330315882762555</v>
      </c>
      <c r="E657">
        <v>1.5737000000000001</v>
      </c>
      <c r="F657">
        <v>-1.2000000000000011E-2</v>
      </c>
      <c r="G657">
        <v>-0.75676357444661724</v>
      </c>
    </row>
    <row r="658" spans="1:7" x14ac:dyDescent="0.3">
      <c r="A658">
        <v>44616</v>
      </c>
      <c r="B658">
        <v>1.5797000000000001</v>
      </c>
      <c r="C658">
        <v>-2.1899999999999809E-2</v>
      </c>
      <c r="D658">
        <v>-1.3673826173826056</v>
      </c>
      <c r="E658">
        <v>1.5857000000000001</v>
      </c>
      <c r="F658">
        <v>-2.1899999999999809E-2</v>
      </c>
      <c r="G658">
        <v>-1.3622791739238498</v>
      </c>
    </row>
    <row r="659" spans="1:7" x14ac:dyDescent="0.3">
      <c r="A659">
        <v>44615</v>
      </c>
      <c r="B659">
        <v>1.6015999999999999</v>
      </c>
      <c r="C659">
        <v>5.2499999999999991E-2</v>
      </c>
      <c r="D659">
        <v>3.3890646181653858</v>
      </c>
      <c r="E659">
        <v>1.6075999999999999</v>
      </c>
      <c r="F659">
        <v>5.2300000000000013E-2</v>
      </c>
      <c r="G659">
        <v>3.3626952999421342</v>
      </c>
    </row>
    <row r="660" spans="1:7" x14ac:dyDescent="0.3">
      <c r="A660">
        <v>44614</v>
      </c>
      <c r="B660">
        <v>1.5490999999999999</v>
      </c>
      <c r="C660">
        <v>8.3699999999999886E-2</v>
      </c>
      <c r="D660">
        <v>5.7117510577316697</v>
      </c>
      <c r="E660">
        <v>1.5552999999999999</v>
      </c>
      <c r="F660">
        <v>8.3699999999999886E-2</v>
      </c>
      <c r="G660">
        <v>5.6876868714324464</v>
      </c>
    </row>
    <row r="661" spans="1:7" x14ac:dyDescent="0.3">
      <c r="A661">
        <v>44613</v>
      </c>
      <c r="B661">
        <v>1.4654</v>
      </c>
      <c r="C661">
        <v>0</v>
      </c>
      <c r="D661">
        <v>0</v>
      </c>
      <c r="E661">
        <v>1.4716</v>
      </c>
      <c r="F661">
        <v>0</v>
      </c>
      <c r="G661">
        <v>0</v>
      </c>
    </row>
    <row r="662" spans="1:7" x14ac:dyDescent="0.3">
      <c r="A662">
        <v>44610</v>
      </c>
      <c r="B662">
        <v>1.4654</v>
      </c>
      <c r="C662">
        <v>-7.9999999999991189E-4</v>
      </c>
      <c r="D662">
        <v>-5.4562815441270764E-2</v>
      </c>
      <c r="E662">
        <v>1.4716</v>
      </c>
      <c r="F662">
        <v>-7.9999999999991189E-4</v>
      </c>
      <c r="G662">
        <v>-5.433306166801901E-2</v>
      </c>
    </row>
    <row r="663" spans="1:7" x14ac:dyDescent="0.3">
      <c r="A663">
        <v>44609</v>
      </c>
      <c r="B663">
        <v>1.4661999999999999</v>
      </c>
      <c r="C663">
        <v>-5.4599999999999982E-2</v>
      </c>
      <c r="D663">
        <v>-3.5902156759600201</v>
      </c>
      <c r="E663">
        <v>1.4723999999999999</v>
      </c>
      <c r="F663">
        <v>-5.4599999999999982E-2</v>
      </c>
      <c r="G663">
        <v>-3.5756385068762269</v>
      </c>
    </row>
    <row r="664" spans="1:7" x14ac:dyDescent="0.3">
      <c r="A664">
        <v>44608</v>
      </c>
      <c r="B664">
        <v>1.5207999999999999</v>
      </c>
      <c r="C664">
        <v>-5.6599999999999984E-2</v>
      </c>
      <c r="D664">
        <v>-3.5881830860910351</v>
      </c>
      <c r="E664">
        <v>1.5269999999999999</v>
      </c>
      <c r="F664">
        <v>-5.4499999999999993E-2</v>
      </c>
      <c r="G664">
        <v>-3.4460954789756557</v>
      </c>
    </row>
    <row r="665" spans="1:7" x14ac:dyDescent="0.3">
      <c r="A665">
        <v>44607</v>
      </c>
      <c r="B665">
        <v>1.5773999999999999</v>
      </c>
      <c r="C665">
        <v>2.9999999999998916E-3</v>
      </c>
      <c r="D665">
        <v>0.190548780487798</v>
      </c>
      <c r="E665">
        <v>1.5814999999999999</v>
      </c>
      <c r="F665">
        <v>9.9999999999988987E-4</v>
      </c>
      <c r="G665">
        <v>6.3271116735203414E-2</v>
      </c>
    </row>
    <row r="666" spans="1:7" x14ac:dyDescent="0.3">
      <c r="A666">
        <v>44606</v>
      </c>
      <c r="B666">
        <v>1.5744</v>
      </c>
      <c r="C666">
        <v>7.4699999999999989E-2</v>
      </c>
      <c r="D666">
        <v>4.980996199239847</v>
      </c>
      <c r="E666">
        <v>1.5805</v>
      </c>
      <c r="F666">
        <v>7.0599999999999996E-2</v>
      </c>
      <c r="G666">
        <v>4.6758063447910452</v>
      </c>
    </row>
    <row r="667" spans="1:7" x14ac:dyDescent="0.3">
      <c r="A667">
        <v>44603</v>
      </c>
      <c r="B667">
        <v>1.4997</v>
      </c>
      <c r="C667">
        <v>-7.889999999999997E-2</v>
      </c>
      <c r="D667">
        <v>-4.9980995819080176</v>
      </c>
      <c r="E667">
        <v>1.5099</v>
      </c>
      <c r="F667">
        <v>-7.4799999999999978E-2</v>
      </c>
      <c r="G667">
        <v>-4.7201363034012731</v>
      </c>
    </row>
    <row r="668" spans="1:7" x14ac:dyDescent="0.3">
      <c r="A668">
        <v>44602</v>
      </c>
      <c r="B668">
        <v>1.5786</v>
      </c>
      <c r="C668">
        <v>0.21419999999999995</v>
      </c>
      <c r="D668">
        <v>15.699208443271763</v>
      </c>
      <c r="E668">
        <v>1.5847</v>
      </c>
      <c r="F668">
        <v>0.21629999999999994</v>
      </c>
      <c r="G668">
        <v>15.806781642794501</v>
      </c>
    </row>
    <row r="669" spans="1:7" x14ac:dyDescent="0.3">
      <c r="A669">
        <v>44601</v>
      </c>
      <c r="B669">
        <v>1.3644000000000001</v>
      </c>
      <c r="C669">
        <v>2.3000000000000131E-2</v>
      </c>
      <c r="D669">
        <v>1.7146265096168281</v>
      </c>
      <c r="E669">
        <v>1.3684000000000001</v>
      </c>
      <c r="F669">
        <v>2.2900000000000142E-2</v>
      </c>
      <c r="G669">
        <v>1.7019695280564953</v>
      </c>
    </row>
    <row r="670" spans="1:7" x14ac:dyDescent="0.3">
      <c r="A670">
        <v>44600</v>
      </c>
      <c r="B670">
        <v>1.3413999999999999</v>
      </c>
      <c r="C670">
        <v>5.1099999999999923E-2</v>
      </c>
      <c r="D670">
        <v>3.9603193055878418</v>
      </c>
      <c r="E670">
        <v>1.3454999999999999</v>
      </c>
      <c r="F670">
        <v>5.1099999999999923E-2</v>
      </c>
      <c r="G670">
        <v>3.9477750309023425</v>
      </c>
    </row>
    <row r="671" spans="1:7" x14ac:dyDescent="0.3">
      <c r="A671">
        <v>44599</v>
      </c>
      <c r="B671">
        <v>1.2903</v>
      </c>
      <c r="C671">
        <v>-1.9600000000000062E-2</v>
      </c>
      <c r="D671">
        <v>-1.4962974272845302</v>
      </c>
      <c r="E671">
        <v>1.2944</v>
      </c>
      <c r="F671">
        <v>-2.1600000000000064E-2</v>
      </c>
      <c r="G671">
        <v>-1.6413373860182419</v>
      </c>
    </row>
    <row r="672" spans="1:7" x14ac:dyDescent="0.3">
      <c r="A672">
        <v>44596</v>
      </c>
      <c r="B672">
        <v>1.3099000000000001</v>
      </c>
      <c r="C672">
        <v>0.1140000000000001</v>
      </c>
      <c r="D672">
        <v>9.5325696128438917</v>
      </c>
      <c r="E672">
        <v>1.3160000000000001</v>
      </c>
      <c r="F672">
        <v>0.11810000000000009</v>
      </c>
      <c r="G672">
        <v>9.8589197762751564</v>
      </c>
    </row>
    <row r="673" spans="1:7" x14ac:dyDescent="0.3">
      <c r="A673">
        <v>44595</v>
      </c>
      <c r="B673">
        <v>1.1959</v>
      </c>
      <c r="C673">
        <v>4.2399999999999993E-2</v>
      </c>
      <c r="D673">
        <v>3.675769397485912</v>
      </c>
      <c r="E673">
        <v>1.1979</v>
      </c>
      <c r="F673">
        <v>4.2399999999999993E-2</v>
      </c>
      <c r="G673">
        <v>3.6694071830376456</v>
      </c>
    </row>
    <row r="674" spans="1:7" x14ac:dyDescent="0.3">
      <c r="A674">
        <v>44594</v>
      </c>
      <c r="B674">
        <v>1.1535</v>
      </c>
      <c r="C674">
        <v>-1.1600000000000055E-2</v>
      </c>
      <c r="D674">
        <v>-0.99562269333104925</v>
      </c>
      <c r="E674">
        <v>1.1555</v>
      </c>
      <c r="F674">
        <v>-1.1600000000000055E-2</v>
      </c>
      <c r="G674">
        <v>-0.99391654528318518</v>
      </c>
    </row>
    <row r="675" spans="1:7" x14ac:dyDescent="0.3">
      <c r="A675">
        <v>44593</v>
      </c>
      <c r="B675">
        <v>1.1651</v>
      </c>
      <c r="C675">
        <v>-1.3600000000000056E-2</v>
      </c>
      <c r="D675">
        <v>-1.1538135233732125</v>
      </c>
      <c r="E675">
        <v>1.1671</v>
      </c>
      <c r="F675">
        <v>-1.3500000000000068E-2</v>
      </c>
      <c r="G675">
        <v>-1.1434863628663448</v>
      </c>
    </row>
    <row r="676" spans="1:7" x14ac:dyDescent="0.3">
      <c r="A676">
        <v>44592</v>
      </c>
      <c r="B676">
        <v>1.1787000000000001</v>
      </c>
      <c r="C676">
        <v>1.639999999999997E-2</v>
      </c>
      <c r="D676">
        <v>1.4109954400757092</v>
      </c>
      <c r="E676">
        <v>1.1806000000000001</v>
      </c>
      <c r="F676">
        <v>1.4300000000000201E-2</v>
      </c>
      <c r="G676">
        <v>1.2260996313127157</v>
      </c>
    </row>
    <row r="677" spans="1:7" x14ac:dyDescent="0.3">
      <c r="A677">
        <v>44589</v>
      </c>
      <c r="B677">
        <v>1.1623000000000001</v>
      </c>
      <c r="C677">
        <v>-2.5899999999999812E-2</v>
      </c>
      <c r="D677">
        <v>-2.1797677158727331</v>
      </c>
      <c r="E677">
        <v>1.1662999999999999</v>
      </c>
      <c r="F677">
        <v>-2.5900000000000034E-2</v>
      </c>
      <c r="G677">
        <v>-2.1724542861935947</v>
      </c>
    </row>
    <row r="678" spans="1:7" x14ac:dyDescent="0.3">
      <c r="A678">
        <v>44588</v>
      </c>
      <c r="B678">
        <v>1.1881999999999999</v>
      </c>
      <c r="C678">
        <v>3.7799999999999834E-2</v>
      </c>
      <c r="D678">
        <v>3.28581363004171</v>
      </c>
      <c r="E678">
        <v>1.1921999999999999</v>
      </c>
      <c r="F678">
        <v>3.5799999999999832E-2</v>
      </c>
      <c r="G678">
        <v>3.0958145970252362</v>
      </c>
    </row>
    <row r="679" spans="1:7" x14ac:dyDescent="0.3">
      <c r="A679">
        <v>44587</v>
      </c>
      <c r="B679">
        <v>1.1504000000000001</v>
      </c>
      <c r="C679">
        <v>0.13300000000000001</v>
      </c>
      <c r="D679">
        <v>13.07253784155691</v>
      </c>
      <c r="E679">
        <v>1.1564000000000001</v>
      </c>
      <c r="F679">
        <v>0.13500000000000001</v>
      </c>
      <c r="G679">
        <v>13.21715292735461</v>
      </c>
    </row>
    <row r="680" spans="1:7" x14ac:dyDescent="0.3">
      <c r="A680">
        <v>44586</v>
      </c>
      <c r="B680">
        <v>1.0174000000000001</v>
      </c>
      <c r="C680">
        <v>4.6400000000000108E-2</v>
      </c>
      <c r="D680">
        <v>4.7785787847579932</v>
      </c>
      <c r="E680">
        <v>1.0214000000000001</v>
      </c>
      <c r="F680">
        <v>4.6300000000000119E-2</v>
      </c>
      <c r="G680">
        <v>4.7482309506717382</v>
      </c>
    </row>
    <row r="681" spans="1:7" x14ac:dyDescent="0.3">
      <c r="A681">
        <v>44585</v>
      </c>
      <c r="B681">
        <v>0.97099999999999997</v>
      </c>
      <c r="C681">
        <v>-3.0400000000000094E-2</v>
      </c>
      <c r="D681">
        <v>-3.0357499500699112</v>
      </c>
      <c r="E681">
        <v>0.97509999999999997</v>
      </c>
      <c r="F681">
        <v>-3.2500000000000084E-2</v>
      </c>
      <c r="G681">
        <v>-3.2254863040889323</v>
      </c>
    </row>
    <row r="682" spans="1:7" x14ac:dyDescent="0.3">
      <c r="A682">
        <v>44582</v>
      </c>
      <c r="B682">
        <v>1.0014000000000001</v>
      </c>
      <c r="C682">
        <v>-2.3499999999999854E-2</v>
      </c>
      <c r="D682">
        <v>-2.2929066250365748</v>
      </c>
      <c r="E682">
        <v>1.0076000000000001</v>
      </c>
      <c r="F682">
        <v>-2.1399999999999864E-2</v>
      </c>
      <c r="G682">
        <v>-2.0796890184645154</v>
      </c>
    </row>
    <row r="683" spans="1:7" x14ac:dyDescent="0.3">
      <c r="A683">
        <v>44581</v>
      </c>
      <c r="B683">
        <v>1.0248999999999999</v>
      </c>
      <c r="C683">
        <v>-3.2299999999999995E-2</v>
      </c>
      <c r="D683">
        <v>-3.0552402572833901</v>
      </c>
      <c r="E683">
        <v>1.0289999999999999</v>
      </c>
      <c r="F683">
        <v>-3.2299999999999995E-2</v>
      </c>
      <c r="G683">
        <v>-3.0434372938848582</v>
      </c>
    </row>
    <row r="684" spans="1:7" x14ac:dyDescent="0.3">
      <c r="A684">
        <v>44580</v>
      </c>
      <c r="B684">
        <v>1.0571999999999999</v>
      </c>
      <c r="C684">
        <v>1.4699999999999935E-2</v>
      </c>
      <c r="D684">
        <v>1.4100719424460371</v>
      </c>
      <c r="E684">
        <v>1.0612999999999999</v>
      </c>
      <c r="F684">
        <v>1.4699999999999935E-2</v>
      </c>
      <c r="G684">
        <v>1.4045480603860057</v>
      </c>
    </row>
    <row r="685" spans="1:7" x14ac:dyDescent="0.3">
      <c r="A685">
        <v>44579</v>
      </c>
      <c r="B685">
        <v>1.0425</v>
      </c>
      <c r="C685">
        <v>7.569999999999999E-2</v>
      </c>
      <c r="D685">
        <v>7.8299544890359938</v>
      </c>
      <c r="E685">
        <v>1.0466</v>
      </c>
      <c r="F685">
        <v>7.569999999999999E-2</v>
      </c>
      <c r="G685">
        <v>7.7968894839839313</v>
      </c>
    </row>
    <row r="686" spans="1:7" x14ac:dyDescent="0.3">
      <c r="A686">
        <v>44578</v>
      </c>
      <c r="B686">
        <v>0.96679999999999999</v>
      </c>
      <c r="C686">
        <v>0</v>
      </c>
      <c r="D686">
        <v>0</v>
      </c>
      <c r="E686">
        <v>0.97089999999999999</v>
      </c>
      <c r="F686">
        <v>0</v>
      </c>
      <c r="G686">
        <v>0</v>
      </c>
    </row>
    <row r="687" spans="1:7" x14ac:dyDescent="0.3">
      <c r="A687">
        <v>44575</v>
      </c>
      <c r="B687">
        <v>0.96679999999999999</v>
      </c>
      <c r="C687">
        <v>7.3899999999999966E-2</v>
      </c>
      <c r="D687">
        <v>8.2764027326688279</v>
      </c>
      <c r="E687">
        <v>0.97089999999999999</v>
      </c>
      <c r="F687">
        <v>7.3899999999999966E-2</v>
      </c>
      <c r="G687">
        <v>8.238573021181713</v>
      </c>
    </row>
    <row r="688" spans="1:7" x14ac:dyDescent="0.3">
      <c r="A688">
        <v>44574</v>
      </c>
      <c r="B688">
        <v>0.89290000000000003</v>
      </c>
      <c r="C688">
        <v>-2.6000000000000023E-2</v>
      </c>
      <c r="D688">
        <v>-2.8294700185003832</v>
      </c>
      <c r="E688">
        <v>0.89700000000000002</v>
      </c>
      <c r="F688">
        <v>-2.6000000000000023E-2</v>
      </c>
      <c r="G688">
        <v>-2.8169014084507067</v>
      </c>
    </row>
    <row r="689" spans="1:7" x14ac:dyDescent="0.3">
      <c r="A689">
        <v>44573</v>
      </c>
      <c r="B689">
        <v>0.91890000000000005</v>
      </c>
      <c r="C689">
        <v>3.6400000000000099E-2</v>
      </c>
      <c r="D689">
        <v>4.1246458923512863</v>
      </c>
      <c r="E689">
        <v>0.92300000000000004</v>
      </c>
      <c r="F689">
        <v>3.4500000000000086E-2</v>
      </c>
      <c r="G689">
        <v>3.8829487900956767</v>
      </c>
    </row>
    <row r="690" spans="1:7" x14ac:dyDescent="0.3">
      <c r="A690">
        <v>44572</v>
      </c>
      <c r="B690">
        <v>0.88249999999999995</v>
      </c>
      <c r="C690">
        <v>-1.1900000000000022E-2</v>
      </c>
      <c r="D690">
        <v>-1.3305008944543852</v>
      </c>
      <c r="E690">
        <v>0.88849999999999996</v>
      </c>
      <c r="F690">
        <v>-9.9000000000000199E-3</v>
      </c>
      <c r="G690">
        <v>-1.1019590382902962</v>
      </c>
    </row>
    <row r="691" spans="1:7" x14ac:dyDescent="0.3">
      <c r="A691">
        <v>44571</v>
      </c>
      <c r="B691">
        <v>0.89439999999999997</v>
      </c>
      <c r="C691">
        <v>3.2299999999999995E-2</v>
      </c>
      <c r="D691">
        <v>3.7466651200556775</v>
      </c>
      <c r="E691">
        <v>0.89839999999999998</v>
      </c>
      <c r="F691">
        <v>3.2299999999999995E-2</v>
      </c>
      <c r="G691">
        <v>3.7293615055998148</v>
      </c>
    </row>
    <row r="692" spans="1:7" x14ac:dyDescent="0.3">
      <c r="A692">
        <v>44568</v>
      </c>
      <c r="B692">
        <v>0.86209999999999998</v>
      </c>
      <c r="C692">
        <v>-3.5000000000000586E-3</v>
      </c>
      <c r="D692">
        <v>-0.40434380776340789</v>
      </c>
      <c r="E692">
        <v>0.86609999999999998</v>
      </c>
      <c r="F692">
        <v>-3.5000000000000586E-3</v>
      </c>
      <c r="G692">
        <v>-0.40248390064398099</v>
      </c>
    </row>
    <row r="693" spans="1:7" x14ac:dyDescent="0.3">
      <c r="A693">
        <v>44567</v>
      </c>
      <c r="B693">
        <v>0.86560000000000004</v>
      </c>
      <c r="C693">
        <v>4.0000000000000036E-2</v>
      </c>
      <c r="D693">
        <v>4.8449612403100817</v>
      </c>
      <c r="E693">
        <v>0.86960000000000004</v>
      </c>
      <c r="F693">
        <v>3.8000000000000034E-2</v>
      </c>
      <c r="G693">
        <v>4.5695045695045735</v>
      </c>
    </row>
    <row r="694" spans="1:7" x14ac:dyDescent="0.3">
      <c r="A694">
        <v>44566</v>
      </c>
      <c r="B694">
        <v>0.8256</v>
      </c>
      <c r="C694">
        <v>6.5699999999999981E-2</v>
      </c>
      <c r="D694">
        <v>8.645874457165414</v>
      </c>
      <c r="E694">
        <v>0.83160000000000001</v>
      </c>
      <c r="F694">
        <v>6.9699999999999984E-2</v>
      </c>
      <c r="G694">
        <v>9.1481821761385991</v>
      </c>
    </row>
    <row r="695" spans="1:7" x14ac:dyDescent="0.3">
      <c r="A695">
        <v>44565</v>
      </c>
      <c r="B695">
        <v>0.75990000000000002</v>
      </c>
      <c r="C695">
        <v>-7.9000000000000181E-3</v>
      </c>
      <c r="D695">
        <v>-1.0289137796301142</v>
      </c>
      <c r="E695">
        <v>0.76190000000000002</v>
      </c>
      <c r="F695">
        <v>-9.9000000000000199E-3</v>
      </c>
      <c r="G695">
        <v>-1.282715729463594</v>
      </c>
    </row>
    <row r="696" spans="1:7" x14ac:dyDescent="0.3">
      <c r="A696">
        <v>44564</v>
      </c>
      <c r="B696">
        <v>0.76780000000000004</v>
      </c>
      <c r="C696">
        <v>3.5600000000000076E-2</v>
      </c>
      <c r="D696">
        <v>4.8620595465719854</v>
      </c>
      <c r="E696">
        <v>0.77180000000000004</v>
      </c>
      <c r="F696">
        <v>3.5700000000000065E-2</v>
      </c>
      <c r="G696">
        <v>4.8498845265589008</v>
      </c>
    </row>
    <row r="697" spans="1:7" x14ac:dyDescent="0.3">
      <c r="A697">
        <v>44561</v>
      </c>
      <c r="B697">
        <v>0.73219999999999996</v>
      </c>
      <c r="C697">
        <v>7.7999999999999181E-3</v>
      </c>
      <c r="D697">
        <v>1.0767531750414021</v>
      </c>
      <c r="E697">
        <v>0.73609999999999998</v>
      </c>
      <c r="F697">
        <v>5.8000000000000274E-3</v>
      </c>
      <c r="G697">
        <v>0.79419416678077881</v>
      </c>
    </row>
    <row r="698" spans="1:7" x14ac:dyDescent="0.3">
      <c r="A698">
        <v>44560</v>
      </c>
      <c r="B698">
        <v>0.72440000000000004</v>
      </c>
      <c r="C698">
        <v>-2.1699999999999942E-2</v>
      </c>
      <c r="D698">
        <v>-2.908457311352358</v>
      </c>
      <c r="E698">
        <v>0.73029999999999995</v>
      </c>
      <c r="F698">
        <v>-2.1700000000000053E-2</v>
      </c>
      <c r="G698">
        <v>-2.8856382978723474</v>
      </c>
    </row>
    <row r="699" spans="1:7" x14ac:dyDescent="0.3">
      <c r="A699">
        <v>44559</v>
      </c>
      <c r="B699">
        <v>0.74609999999999999</v>
      </c>
      <c r="C699">
        <v>-3.9000000000000146E-3</v>
      </c>
      <c r="D699">
        <v>-0.52000000000000191</v>
      </c>
      <c r="E699">
        <v>0.752</v>
      </c>
      <c r="F699">
        <v>-3.9000000000000146E-3</v>
      </c>
      <c r="G699">
        <v>-0.51594126207170454</v>
      </c>
    </row>
    <row r="700" spans="1:7" x14ac:dyDescent="0.3">
      <c r="A700">
        <v>44558</v>
      </c>
      <c r="B700">
        <v>0.75</v>
      </c>
      <c r="C700">
        <v>5.1300000000000012E-2</v>
      </c>
      <c r="D700">
        <v>7.342206955775012</v>
      </c>
      <c r="E700">
        <v>0.75590000000000002</v>
      </c>
      <c r="F700">
        <v>5.1100000000000034E-2</v>
      </c>
      <c r="G700">
        <v>7.2502837684449535</v>
      </c>
    </row>
    <row r="701" spans="1:7" x14ac:dyDescent="0.3">
      <c r="A701">
        <v>44557</v>
      </c>
      <c r="B701">
        <v>0.69869999999999999</v>
      </c>
      <c r="C701">
        <v>1.0599999999999943E-2</v>
      </c>
      <c r="D701">
        <v>1.5404737683476155</v>
      </c>
      <c r="E701">
        <v>0.70479999999999998</v>
      </c>
      <c r="F701">
        <v>1.2599999999999945E-2</v>
      </c>
      <c r="G701">
        <v>1.8202831551574608</v>
      </c>
    </row>
    <row r="702" spans="1:7" x14ac:dyDescent="0.3">
      <c r="A702">
        <v>44554</v>
      </c>
      <c r="B702">
        <v>0.68810000000000004</v>
      </c>
      <c r="C702">
        <v>0</v>
      </c>
      <c r="D702">
        <v>0</v>
      </c>
      <c r="E702">
        <v>0.69220000000000004</v>
      </c>
      <c r="F702">
        <v>0</v>
      </c>
      <c r="G702">
        <v>0</v>
      </c>
    </row>
    <row r="703" spans="1:7" x14ac:dyDescent="0.3">
      <c r="A703">
        <v>44553</v>
      </c>
      <c r="B703">
        <v>0.68810000000000004</v>
      </c>
      <c r="C703">
        <v>2.750000000000008E-2</v>
      </c>
      <c r="D703">
        <v>4.1628822282773363</v>
      </c>
      <c r="E703">
        <v>0.69220000000000004</v>
      </c>
      <c r="F703">
        <v>2.5500000000000078E-2</v>
      </c>
      <c r="G703">
        <v>3.8248087595620337</v>
      </c>
    </row>
    <row r="704" spans="1:7" x14ac:dyDescent="0.3">
      <c r="A704">
        <v>44552</v>
      </c>
      <c r="B704">
        <v>0.66059999999999997</v>
      </c>
      <c r="C704">
        <v>-5.9000000000000163E-3</v>
      </c>
      <c r="D704">
        <v>-0.88522130532633403</v>
      </c>
      <c r="E704">
        <v>0.66669999999999996</v>
      </c>
      <c r="F704">
        <v>-3.8000000000000256E-3</v>
      </c>
      <c r="G704">
        <v>-0.56674123788218134</v>
      </c>
    </row>
    <row r="705" spans="1:7" x14ac:dyDescent="0.3">
      <c r="A705">
        <v>44551</v>
      </c>
      <c r="B705">
        <v>0.66649999999999998</v>
      </c>
      <c r="C705">
        <v>3.4799999999999942E-2</v>
      </c>
      <c r="D705">
        <v>5.5089441190438402</v>
      </c>
      <c r="E705">
        <v>0.67049999999999998</v>
      </c>
      <c r="F705">
        <v>3.4699999999999953E-2</v>
      </c>
      <c r="G705">
        <v>5.4576910978294988</v>
      </c>
    </row>
    <row r="706" spans="1:7" x14ac:dyDescent="0.3">
      <c r="A706">
        <v>44550</v>
      </c>
      <c r="B706">
        <v>0.63170000000000004</v>
      </c>
      <c r="C706">
        <v>-5.8999999999999053E-3</v>
      </c>
      <c r="D706">
        <v>-0.92534504391466532</v>
      </c>
      <c r="E706">
        <v>0.63580000000000003</v>
      </c>
      <c r="F706">
        <v>-5.9000000000000163E-3</v>
      </c>
      <c r="G706">
        <v>-0.91943275673991209</v>
      </c>
    </row>
    <row r="707" spans="1:7" x14ac:dyDescent="0.3">
      <c r="A707">
        <v>44547</v>
      </c>
      <c r="B707">
        <v>0.63759999999999994</v>
      </c>
      <c r="C707">
        <v>2.4799999999999933E-2</v>
      </c>
      <c r="D707">
        <v>4.0469973890339315</v>
      </c>
      <c r="E707">
        <v>0.64170000000000005</v>
      </c>
      <c r="F707">
        <v>2.2800000000000042E-2</v>
      </c>
      <c r="G707">
        <v>3.6839554047503702</v>
      </c>
    </row>
    <row r="708" spans="1:7" x14ac:dyDescent="0.3">
      <c r="A708">
        <v>44546</v>
      </c>
      <c r="B708">
        <v>0.61280000000000001</v>
      </c>
      <c r="C708">
        <v>-5.0300000000000011E-2</v>
      </c>
      <c r="D708">
        <v>-7.585582868345651</v>
      </c>
      <c r="E708">
        <v>0.61890000000000001</v>
      </c>
      <c r="F708">
        <v>-5.0200000000000022E-2</v>
      </c>
      <c r="G708">
        <v>-7.5026154535943839</v>
      </c>
    </row>
    <row r="709" spans="1:7" x14ac:dyDescent="0.3">
      <c r="A709">
        <v>44545</v>
      </c>
      <c r="B709">
        <v>0.66310000000000002</v>
      </c>
      <c r="C709">
        <v>6.2999999999999723E-3</v>
      </c>
      <c r="D709">
        <v>0.95919610231424657</v>
      </c>
      <c r="E709">
        <v>0.66910000000000003</v>
      </c>
      <c r="F709">
        <v>1.0299999999999976E-2</v>
      </c>
      <c r="G709">
        <v>1.5634486945962318</v>
      </c>
    </row>
    <row r="710" spans="1:7" x14ac:dyDescent="0.3">
      <c r="A710">
        <v>44544</v>
      </c>
      <c r="B710">
        <v>0.65680000000000005</v>
      </c>
      <c r="C710">
        <v>2.4400000000000088E-2</v>
      </c>
      <c r="D710">
        <v>3.858317520556624</v>
      </c>
      <c r="E710">
        <v>0.65880000000000005</v>
      </c>
      <c r="F710">
        <v>2.0300000000000096E-2</v>
      </c>
      <c r="G710">
        <v>3.179326546593594</v>
      </c>
    </row>
    <row r="711" spans="1:7" x14ac:dyDescent="0.3">
      <c r="A711">
        <v>44543</v>
      </c>
      <c r="B711">
        <v>0.63239999999999996</v>
      </c>
      <c r="C711">
        <v>-2.1900000000000031E-2</v>
      </c>
      <c r="D711">
        <v>-3.3470884915176571</v>
      </c>
      <c r="E711">
        <v>0.63849999999999996</v>
      </c>
      <c r="F711">
        <v>-1.9900000000000029E-2</v>
      </c>
      <c r="G711">
        <v>-3.0224787363305028</v>
      </c>
    </row>
    <row r="712" spans="1:7" x14ac:dyDescent="0.3">
      <c r="A712">
        <v>44540</v>
      </c>
      <c r="B712">
        <v>0.65429999999999999</v>
      </c>
      <c r="C712">
        <v>-3.3399999999999985E-2</v>
      </c>
      <c r="D712">
        <v>-4.8567689399447413</v>
      </c>
      <c r="E712">
        <v>0.65839999999999999</v>
      </c>
      <c r="F712">
        <v>-3.3299999999999996E-2</v>
      </c>
      <c r="G712">
        <v>-4.8142258204423882</v>
      </c>
    </row>
    <row r="713" spans="1:7" x14ac:dyDescent="0.3">
      <c r="A713">
        <v>44539</v>
      </c>
      <c r="B713">
        <v>0.68769999999999998</v>
      </c>
      <c r="C713">
        <v>6.1999999999999833E-3</v>
      </c>
      <c r="D713">
        <v>0.90975788701393745</v>
      </c>
      <c r="E713">
        <v>0.69169999999999998</v>
      </c>
      <c r="F713">
        <v>8.1999999999999851E-3</v>
      </c>
      <c r="G713">
        <v>1.1997073884418412</v>
      </c>
    </row>
    <row r="714" spans="1:7" x14ac:dyDescent="0.3">
      <c r="A714">
        <v>44538</v>
      </c>
      <c r="B714">
        <v>0.68149999999999999</v>
      </c>
      <c r="C714">
        <v>-7.7000000000000401E-3</v>
      </c>
      <c r="D714">
        <v>-1.117237376668607</v>
      </c>
      <c r="E714">
        <v>0.6835</v>
      </c>
      <c r="F714">
        <v>-1.1700000000000044E-2</v>
      </c>
      <c r="G714">
        <v>-1.6829689298043791</v>
      </c>
    </row>
    <row r="715" spans="1:7" x14ac:dyDescent="0.3">
      <c r="A715">
        <v>44537</v>
      </c>
      <c r="B715">
        <v>0.68920000000000003</v>
      </c>
      <c r="C715">
        <v>5.8000000000000052E-2</v>
      </c>
      <c r="D715">
        <v>9.1888466413181327</v>
      </c>
      <c r="E715">
        <v>0.69520000000000004</v>
      </c>
      <c r="F715">
        <v>6.0000000000000053E-2</v>
      </c>
      <c r="G715">
        <v>9.4458438287153736</v>
      </c>
    </row>
    <row r="716" spans="1:7" x14ac:dyDescent="0.3">
      <c r="A716">
        <v>44536</v>
      </c>
      <c r="B716">
        <v>0.63119999999999998</v>
      </c>
      <c r="C716">
        <v>4.3899999999999939E-2</v>
      </c>
      <c r="D716">
        <v>7.4748850672569267</v>
      </c>
      <c r="E716">
        <v>0.63519999999999999</v>
      </c>
      <c r="F716">
        <v>4.2000000000000037E-2</v>
      </c>
      <c r="G716">
        <v>7.0802427511800472</v>
      </c>
    </row>
    <row r="717" spans="1:7" x14ac:dyDescent="0.3">
      <c r="A717">
        <v>44533</v>
      </c>
      <c r="B717">
        <v>0.58730000000000004</v>
      </c>
      <c r="C717">
        <v>-2.5299999999999989E-2</v>
      </c>
      <c r="D717">
        <v>-4.1299379693111309</v>
      </c>
      <c r="E717">
        <v>0.59319999999999995</v>
      </c>
      <c r="F717">
        <v>-2.5400000000000089E-2</v>
      </c>
      <c r="G717">
        <v>-4.1060459101196392</v>
      </c>
    </row>
    <row r="718" spans="1:7" x14ac:dyDescent="0.3">
      <c r="A718">
        <v>44532</v>
      </c>
      <c r="B718">
        <v>0.61260000000000003</v>
      </c>
      <c r="C718">
        <v>6.1300000000000021E-2</v>
      </c>
      <c r="D718">
        <v>11.119172864139312</v>
      </c>
      <c r="E718">
        <v>0.61860000000000004</v>
      </c>
      <c r="F718">
        <v>6.140000000000001E-2</v>
      </c>
      <c r="G718">
        <v>11.019382627422829</v>
      </c>
    </row>
    <row r="719" spans="1:7" x14ac:dyDescent="0.3">
      <c r="A719">
        <v>44531</v>
      </c>
      <c r="B719">
        <v>0.55130000000000001</v>
      </c>
      <c r="C719">
        <v>-1.3699999999999934E-2</v>
      </c>
      <c r="D719">
        <v>-2.4247787610619356</v>
      </c>
      <c r="E719">
        <v>0.55720000000000003</v>
      </c>
      <c r="F719">
        <v>-1.3699999999999934E-2</v>
      </c>
      <c r="G719">
        <v>-2.399719740760192</v>
      </c>
    </row>
    <row r="720" spans="1:7" x14ac:dyDescent="0.3">
      <c r="A720">
        <v>44530</v>
      </c>
      <c r="B720">
        <v>0.56499999999999995</v>
      </c>
      <c r="C720">
        <v>8.0699999999999938E-2</v>
      </c>
      <c r="D720">
        <v>16.663225273590736</v>
      </c>
      <c r="E720">
        <v>0.57089999999999996</v>
      </c>
      <c r="F720">
        <v>8.269999999999994E-2</v>
      </c>
      <c r="G720">
        <v>16.939778779188845</v>
      </c>
    </row>
    <row r="721" spans="1:7" x14ac:dyDescent="0.3">
      <c r="A721">
        <v>44529</v>
      </c>
      <c r="B721">
        <v>0.48430000000000001</v>
      </c>
      <c r="C721">
        <v>-1.369999999999999E-2</v>
      </c>
      <c r="D721">
        <v>-2.7510040160642548</v>
      </c>
      <c r="E721">
        <v>0.48820000000000002</v>
      </c>
      <c r="F721">
        <v>-1.5699999999999992E-2</v>
      </c>
      <c r="G721">
        <v>-3.1156975590394902</v>
      </c>
    </row>
    <row r="722" spans="1:7" x14ac:dyDescent="0.3">
      <c r="A722">
        <v>44526</v>
      </c>
      <c r="B722">
        <v>0.498</v>
      </c>
      <c r="C722">
        <v>-0.14180000000000004</v>
      </c>
      <c r="D722">
        <v>-22.16317599249766</v>
      </c>
      <c r="E722">
        <v>0.50390000000000001</v>
      </c>
      <c r="F722">
        <v>-0.14180000000000004</v>
      </c>
      <c r="G722">
        <v>-21.960662846523157</v>
      </c>
    </row>
    <row r="723" spans="1:7" x14ac:dyDescent="0.3">
      <c r="A723">
        <v>44525</v>
      </c>
      <c r="B723">
        <v>0.63980000000000004</v>
      </c>
      <c r="C723">
        <v>0</v>
      </c>
      <c r="D723">
        <v>0</v>
      </c>
      <c r="E723">
        <v>0.64570000000000005</v>
      </c>
      <c r="F723">
        <v>0</v>
      </c>
      <c r="G723">
        <v>0</v>
      </c>
    </row>
    <row r="724" spans="1:7" x14ac:dyDescent="0.3">
      <c r="A724">
        <v>44524</v>
      </c>
      <c r="B724">
        <v>0.63980000000000004</v>
      </c>
      <c r="C724">
        <v>2.5600000000000067E-2</v>
      </c>
      <c r="D724">
        <v>4.1680234451318903</v>
      </c>
      <c r="E724">
        <v>0.64570000000000005</v>
      </c>
      <c r="F724">
        <v>2.5600000000000067E-2</v>
      </c>
      <c r="G724">
        <v>4.1283663925173473</v>
      </c>
    </row>
    <row r="725" spans="1:7" x14ac:dyDescent="0.3">
      <c r="A725">
        <v>44523</v>
      </c>
      <c r="B725">
        <v>0.61419999999999997</v>
      </c>
      <c r="C725">
        <v>2.9999999999999916E-2</v>
      </c>
      <c r="D725">
        <v>5.1352276617596564</v>
      </c>
      <c r="E725">
        <v>0.62009999999999998</v>
      </c>
      <c r="F725">
        <v>2.9799999999999938E-2</v>
      </c>
      <c r="G725">
        <v>5.0482805353210125</v>
      </c>
    </row>
    <row r="726" spans="1:7" x14ac:dyDescent="0.3">
      <c r="A726">
        <v>44522</v>
      </c>
      <c r="B726">
        <v>0.58420000000000005</v>
      </c>
      <c r="C726">
        <v>7.7500000000000013E-2</v>
      </c>
      <c r="D726">
        <v>15.295046378527731</v>
      </c>
      <c r="E726">
        <v>0.59030000000000005</v>
      </c>
      <c r="F726">
        <v>7.9500000000000015E-2</v>
      </c>
      <c r="G726">
        <v>15.563821456538763</v>
      </c>
    </row>
    <row r="727" spans="1:7" x14ac:dyDescent="0.3">
      <c r="A727">
        <v>44519</v>
      </c>
      <c r="B727">
        <v>0.50670000000000004</v>
      </c>
      <c r="C727">
        <v>4.6000000000000485E-3</v>
      </c>
      <c r="D727">
        <v>0.91615216092412832</v>
      </c>
      <c r="E727">
        <v>0.51080000000000003</v>
      </c>
      <c r="F727">
        <v>4.6000000000000485E-3</v>
      </c>
      <c r="G727">
        <v>0.90873172659029011</v>
      </c>
    </row>
    <row r="728" spans="1:7" x14ac:dyDescent="0.3">
      <c r="A728">
        <v>44518</v>
      </c>
      <c r="B728">
        <v>0.50209999999999999</v>
      </c>
      <c r="C728">
        <v>4.1999999999999815E-3</v>
      </c>
      <c r="D728">
        <v>0.84354288009640122</v>
      </c>
      <c r="E728">
        <v>0.50619999999999998</v>
      </c>
      <c r="F728">
        <v>2.1999999999999797E-3</v>
      </c>
      <c r="G728">
        <v>0.43650793650793251</v>
      </c>
    </row>
    <row r="729" spans="1:7" x14ac:dyDescent="0.3">
      <c r="A729">
        <v>44517</v>
      </c>
      <c r="B729">
        <v>0.49790000000000001</v>
      </c>
      <c r="C729">
        <v>-2.0000000000000018E-2</v>
      </c>
      <c r="D729">
        <v>-3.8617493724657304</v>
      </c>
      <c r="E729">
        <v>0.504</v>
      </c>
      <c r="F729">
        <v>-1.5900000000000025E-2</v>
      </c>
      <c r="G729">
        <v>-3.0582804385458791</v>
      </c>
    </row>
    <row r="730" spans="1:7" x14ac:dyDescent="0.3">
      <c r="A730">
        <v>44516</v>
      </c>
      <c r="B730">
        <v>0.51790000000000003</v>
      </c>
      <c r="C730">
        <v>2.1999999999999797E-3</v>
      </c>
      <c r="D730">
        <v>0.4266046150862865</v>
      </c>
      <c r="E730">
        <v>0.51990000000000003</v>
      </c>
      <c r="F730">
        <v>-1.8000000000000238E-3</v>
      </c>
      <c r="G730">
        <v>-0.34502587694077508</v>
      </c>
    </row>
    <row r="731" spans="1:7" x14ac:dyDescent="0.3">
      <c r="A731">
        <v>44515</v>
      </c>
      <c r="B731">
        <v>0.51570000000000005</v>
      </c>
      <c r="C731">
        <v>4.2000000000000925E-3</v>
      </c>
      <c r="D731">
        <v>0.82111436950148442</v>
      </c>
      <c r="E731">
        <v>0.52170000000000005</v>
      </c>
      <c r="F731">
        <v>4.2000000000000925E-3</v>
      </c>
      <c r="G731">
        <v>0.81159420289856865</v>
      </c>
    </row>
    <row r="732" spans="1:7" x14ac:dyDescent="0.3">
      <c r="A732">
        <v>44512</v>
      </c>
      <c r="B732">
        <v>0.51149999999999995</v>
      </c>
      <c r="C732">
        <v>-1.4000000000000679E-3</v>
      </c>
      <c r="D732">
        <v>-0.27295769155782174</v>
      </c>
      <c r="E732">
        <v>0.51749999999999996</v>
      </c>
      <c r="F732">
        <v>-1.4000000000000679E-3</v>
      </c>
      <c r="G732">
        <v>-0.26980150317981649</v>
      </c>
    </row>
    <row r="733" spans="1:7" x14ac:dyDescent="0.3">
      <c r="A733">
        <v>44511</v>
      </c>
      <c r="B733">
        <v>0.51290000000000002</v>
      </c>
      <c r="C733">
        <v>0</v>
      </c>
      <c r="D733">
        <v>0</v>
      </c>
      <c r="E733">
        <v>0.51890000000000003</v>
      </c>
      <c r="F733">
        <v>0</v>
      </c>
      <c r="G733">
        <v>0</v>
      </c>
    </row>
    <row r="734" spans="1:7" x14ac:dyDescent="0.3">
      <c r="A734">
        <v>44510</v>
      </c>
      <c r="B734">
        <v>0.51290000000000002</v>
      </c>
      <c r="C734">
        <v>9.2100000000000015E-2</v>
      </c>
      <c r="D734">
        <v>21.88688212927757</v>
      </c>
      <c r="E734">
        <v>0.51890000000000003</v>
      </c>
      <c r="F734">
        <v>9.4100000000000017E-2</v>
      </c>
      <c r="G734">
        <v>22.151600753295671</v>
      </c>
    </row>
    <row r="735" spans="1:7" x14ac:dyDescent="0.3">
      <c r="A735">
        <v>44509</v>
      </c>
      <c r="B735">
        <v>0.42080000000000001</v>
      </c>
      <c r="C735">
        <v>-2.1799999999999986E-2</v>
      </c>
      <c r="D735">
        <v>-4.9254405784003588</v>
      </c>
      <c r="E735">
        <v>0.42480000000000001</v>
      </c>
      <c r="F735">
        <v>-2.1799999999999986E-2</v>
      </c>
      <c r="G735">
        <v>-4.8813255709807404</v>
      </c>
    </row>
    <row r="736" spans="1:7" x14ac:dyDescent="0.3">
      <c r="A736">
        <v>44508</v>
      </c>
      <c r="B736">
        <v>0.44259999999999999</v>
      </c>
      <c r="C736">
        <v>4.1800000000000004E-2</v>
      </c>
      <c r="D736">
        <v>10.429141716566868</v>
      </c>
      <c r="E736">
        <v>0.4466</v>
      </c>
      <c r="F736">
        <v>3.9800000000000002E-2</v>
      </c>
      <c r="G736">
        <v>9.7836774827925286</v>
      </c>
    </row>
    <row r="737" spans="1:7" x14ac:dyDescent="0.3">
      <c r="A737">
        <v>44505</v>
      </c>
      <c r="B737">
        <v>0.40079999999999999</v>
      </c>
      <c r="C737">
        <v>-2.360000000000001E-2</v>
      </c>
      <c r="D737">
        <v>-5.5607917059377971</v>
      </c>
      <c r="E737">
        <v>0.40679999999999999</v>
      </c>
      <c r="F737">
        <v>-2.1600000000000008E-2</v>
      </c>
      <c r="G737">
        <v>-5.0420168067226916</v>
      </c>
    </row>
    <row r="738" spans="1:7" x14ac:dyDescent="0.3">
      <c r="A738">
        <v>44504</v>
      </c>
      <c r="B738">
        <v>0.4244</v>
      </c>
      <c r="C738">
        <v>-4.1499999999999981E-2</v>
      </c>
      <c r="D738">
        <v>-8.9074908778707851</v>
      </c>
      <c r="E738">
        <v>0.4284</v>
      </c>
      <c r="F738">
        <v>-4.3399999999999994E-2</v>
      </c>
      <c r="G738">
        <v>-9.1988130563798212</v>
      </c>
    </row>
    <row r="739" spans="1:7" x14ac:dyDescent="0.3">
      <c r="A739">
        <v>44503</v>
      </c>
      <c r="B739">
        <v>0.46589999999999998</v>
      </c>
      <c r="C739">
        <v>1.5999999999999959E-2</v>
      </c>
      <c r="D739">
        <v>3.5563458546343538</v>
      </c>
      <c r="E739">
        <v>0.4718</v>
      </c>
      <c r="F739">
        <v>1.7899999999999971E-2</v>
      </c>
      <c r="G739">
        <v>3.9435999118748559</v>
      </c>
    </row>
    <row r="740" spans="1:7" x14ac:dyDescent="0.3">
      <c r="A740">
        <v>44502</v>
      </c>
      <c r="B740">
        <v>0.44990000000000002</v>
      </c>
      <c r="C740">
        <v>-4.9299999999999955E-2</v>
      </c>
      <c r="D740">
        <v>-9.8758012820512722</v>
      </c>
      <c r="E740">
        <v>0.45390000000000003</v>
      </c>
      <c r="F740">
        <v>-4.9199999999999966E-2</v>
      </c>
      <c r="G740">
        <v>-9.7793679189027962</v>
      </c>
    </row>
    <row r="741" spans="1:7" x14ac:dyDescent="0.3">
      <c r="A741">
        <v>44501</v>
      </c>
      <c r="B741">
        <v>0.49919999999999998</v>
      </c>
      <c r="C741">
        <v>2.1999999999999797E-3</v>
      </c>
      <c r="D741">
        <v>0.442655935613678</v>
      </c>
      <c r="E741">
        <v>0.50309999999999999</v>
      </c>
      <c r="F741">
        <v>2.0999999999999908E-3</v>
      </c>
      <c r="G741">
        <v>0.41916167664670473</v>
      </c>
    </row>
    <row r="742" spans="1:7" x14ac:dyDescent="0.3">
      <c r="A742">
        <v>44498</v>
      </c>
      <c r="B742">
        <v>0.497</v>
      </c>
      <c r="C742">
        <v>7.9000000000000181E-3</v>
      </c>
      <c r="D742">
        <v>1.6152116131670453</v>
      </c>
      <c r="E742">
        <v>0.501</v>
      </c>
      <c r="F742">
        <v>7.9000000000000181E-3</v>
      </c>
      <c r="G742">
        <v>1.6021091056580852</v>
      </c>
    </row>
    <row r="743" spans="1:7" x14ac:dyDescent="0.3">
      <c r="A743">
        <v>44497</v>
      </c>
      <c r="B743">
        <v>0.48909999999999998</v>
      </c>
      <c r="C743">
        <v>-1.3800000000000034E-2</v>
      </c>
      <c r="D743">
        <v>-2.7440843109962287</v>
      </c>
      <c r="E743">
        <v>0.49309999999999998</v>
      </c>
      <c r="F743">
        <v>-1.1800000000000033E-2</v>
      </c>
      <c r="G743">
        <v>-2.33709645474352</v>
      </c>
    </row>
    <row r="744" spans="1:7" x14ac:dyDescent="0.3">
      <c r="A744">
        <v>44496</v>
      </c>
      <c r="B744">
        <v>0.50290000000000001</v>
      </c>
      <c r="C744">
        <v>6.3300000000000023E-2</v>
      </c>
      <c r="D744">
        <v>14.399454049135583</v>
      </c>
      <c r="E744">
        <v>0.50490000000000002</v>
      </c>
      <c r="F744">
        <v>5.9100000000000041E-2</v>
      </c>
      <c r="G744">
        <v>13.257065948855999</v>
      </c>
    </row>
    <row r="745" spans="1:7" x14ac:dyDescent="0.3">
      <c r="A745">
        <v>44495</v>
      </c>
      <c r="B745">
        <v>0.43959999999999999</v>
      </c>
      <c r="C745">
        <v>4.2999999999999705E-3</v>
      </c>
      <c r="D745">
        <v>0.9878244888582518</v>
      </c>
      <c r="E745">
        <v>0.44579999999999997</v>
      </c>
      <c r="F745">
        <v>8.499999999999952E-3</v>
      </c>
      <c r="G745">
        <v>1.9437457123256234</v>
      </c>
    </row>
    <row r="746" spans="1:7" x14ac:dyDescent="0.3">
      <c r="A746">
        <v>44494</v>
      </c>
      <c r="B746">
        <v>0.43530000000000002</v>
      </c>
      <c r="C746">
        <v>-1.8100000000000005E-2</v>
      </c>
      <c r="D746">
        <v>-3.992059991177769</v>
      </c>
      <c r="E746">
        <v>0.43730000000000002</v>
      </c>
      <c r="F746">
        <v>-2.0099999999999951E-2</v>
      </c>
      <c r="G746">
        <v>-4.3944031482291113</v>
      </c>
    </row>
    <row r="747" spans="1:7" x14ac:dyDescent="0.3">
      <c r="A747">
        <v>44491</v>
      </c>
      <c r="B747">
        <v>0.45340000000000003</v>
      </c>
      <c r="C747">
        <v>-1.0999999999999899E-3</v>
      </c>
      <c r="D747">
        <v>-0.24202420242023978</v>
      </c>
      <c r="E747">
        <v>0.45739999999999997</v>
      </c>
      <c r="F747">
        <v>7.999999999999674E-4</v>
      </c>
      <c r="G747">
        <v>0.17520805957073313</v>
      </c>
    </row>
    <row r="748" spans="1:7" x14ac:dyDescent="0.3">
      <c r="A748">
        <v>44490</v>
      </c>
      <c r="B748">
        <v>0.45450000000000002</v>
      </c>
      <c r="C748">
        <v>6.9099999999999995E-2</v>
      </c>
      <c r="D748">
        <v>17.929423975090813</v>
      </c>
      <c r="E748">
        <v>0.45660000000000001</v>
      </c>
      <c r="F748">
        <v>6.7199999999999982E-2</v>
      </c>
      <c r="G748">
        <v>17.257318952234201</v>
      </c>
    </row>
    <row r="749" spans="1:7" x14ac:dyDescent="0.3">
      <c r="A749">
        <v>44489</v>
      </c>
      <c r="B749">
        <v>0.38540000000000002</v>
      </c>
      <c r="C749">
        <v>-9.8999999999999644E-3</v>
      </c>
      <c r="D749">
        <v>-2.5044270174550887</v>
      </c>
      <c r="E749">
        <v>0.38940000000000002</v>
      </c>
      <c r="F749">
        <v>-9.8999999999999644E-3</v>
      </c>
      <c r="G749">
        <v>-2.4793388429751979</v>
      </c>
    </row>
    <row r="750" spans="1:7" x14ac:dyDescent="0.3">
      <c r="A750">
        <v>44488</v>
      </c>
      <c r="B750">
        <v>0.39529999999999998</v>
      </c>
      <c r="C750">
        <v>-3.0100000000000016E-2</v>
      </c>
      <c r="D750">
        <v>-7.0756934649741456</v>
      </c>
      <c r="E750">
        <v>0.39929999999999999</v>
      </c>
      <c r="F750">
        <v>-2.8100000000000014E-2</v>
      </c>
      <c r="G750">
        <v>-6.5746373420683231</v>
      </c>
    </row>
    <row r="751" spans="1:7" x14ac:dyDescent="0.3">
      <c r="A751">
        <v>44487</v>
      </c>
      <c r="B751">
        <v>0.4254</v>
      </c>
      <c r="C751">
        <v>3.0500000000000027E-2</v>
      </c>
      <c r="D751">
        <v>7.7234742972904602</v>
      </c>
      <c r="E751">
        <v>0.4274</v>
      </c>
      <c r="F751">
        <v>3.0500000000000027E-2</v>
      </c>
      <c r="G751">
        <v>7.684555303602929</v>
      </c>
    </row>
    <row r="752" spans="1:7" x14ac:dyDescent="0.3">
      <c r="A752">
        <v>44484</v>
      </c>
      <c r="B752">
        <v>0.39489999999999997</v>
      </c>
      <c r="C752">
        <v>3.4699999999999953E-2</v>
      </c>
      <c r="D752">
        <v>9.6335369239311355</v>
      </c>
      <c r="E752">
        <v>0.39689999999999998</v>
      </c>
      <c r="F752">
        <v>3.4699999999999953E-2</v>
      </c>
      <c r="G752">
        <v>9.5803423522915381</v>
      </c>
    </row>
    <row r="753" spans="1:7" x14ac:dyDescent="0.3">
      <c r="A753">
        <v>44483</v>
      </c>
      <c r="B753">
        <v>0.36020000000000002</v>
      </c>
      <c r="C753">
        <v>2.2000000000000353E-3</v>
      </c>
      <c r="D753">
        <v>0.61452513966481437</v>
      </c>
      <c r="E753">
        <v>0.36220000000000002</v>
      </c>
      <c r="F753">
        <v>2.2000000000000353E-3</v>
      </c>
      <c r="G753">
        <v>0.61111111111112093</v>
      </c>
    </row>
    <row r="754" spans="1:7" x14ac:dyDescent="0.3">
      <c r="A754">
        <v>44482</v>
      </c>
      <c r="B754">
        <v>0.35799999999999998</v>
      </c>
      <c r="C754">
        <v>2.0100000000000007E-2</v>
      </c>
      <c r="D754">
        <v>5.9485054749926034</v>
      </c>
      <c r="E754">
        <v>0.36</v>
      </c>
      <c r="F754">
        <v>2.0100000000000007E-2</v>
      </c>
      <c r="G754">
        <v>5.9135039717564011</v>
      </c>
    </row>
    <row r="755" spans="1:7" x14ac:dyDescent="0.3">
      <c r="A755">
        <v>44481</v>
      </c>
      <c r="B755">
        <v>0.33789999999999998</v>
      </c>
      <c r="C755">
        <v>2.0099999999999951E-2</v>
      </c>
      <c r="D755">
        <v>6.3247325361862652</v>
      </c>
      <c r="E755">
        <v>0.33989999999999998</v>
      </c>
      <c r="F755">
        <v>1.8100000000000005E-2</v>
      </c>
      <c r="G755">
        <v>5.6246115599751416</v>
      </c>
    </row>
    <row r="756" spans="1:7" x14ac:dyDescent="0.3">
      <c r="A756">
        <v>44480</v>
      </c>
      <c r="B756">
        <v>0.31780000000000003</v>
      </c>
      <c r="C756">
        <v>0</v>
      </c>
      <c r="D756">
        <v>0</v>
      </c>
      <c r="E756">
        <v>0.32179999999999997</v>
      </c>
      <c r="F756">
        <v>0</v>
      </c>
      <c r="G756">
        <v>0</v>
      </c>
    </row>
    <row r="757" spans="1:7" x14ac:dyDescent="0.3">
      <c r="A757">
        <v>44477</v>
      </c>
      <c r="B757">
        <v>0.31780000000000003</v>
      </c>
      <c r="C757">
        <v>1.2300000000000033E-2</v>
      </c>
      <c r="D757">
        <v>4.0261865793780798</v>
      </c>
      <c r="E757">
        <v>0.32179999999999997</v>
      </c>
      <c r="F757">
        <v>1.2299999999999978E-2</v>
      </c>
      <c r="G757">
        <v>3.9741518578352109</v>
      </c>
    </row>
    <row r="758" spans="1:7" x14ac:dyDescent="0.3">
      <c r="A758">
        <v>44476</v>
      </c>
      <c r="B758">
        <v>0.30549999999999999</v>
      </c>
      <c r="C758">
        <v>1.2000000000000011E-2</v>
      </c>
      <c r="D758">
        <v>4.0885860306643993</v>
      </c>
      <c r="E758">
        <v>0.3095</v>
      </c>
      <c r="F758">
        <v>1.4000000000000012E-2</v>
      </c>
      <c r="G758">
        <v>4.7377326565143871</v>
      </c>
    </row>
    <row r="759" spans="1:7" x14ac:dyDescent="0.3">
      <c r="A759">
        <v>44475</v>
      </c>
      <c r="B759">
        <v>0.29349999999999998</v>
      </c>
      <c r="C759">
        <v>9.8999999999999644E-3</v>
      </c>
      <c r="D759">
        <v>3.4908321579689576</v>
      </c>
      <c r="E759">
        <v>0.29549999999999998</v>
      </c>
      <c r="F759">
        <v>7.8999999999999626E-3</v>
      </c>
      <c r="G759">
        <v>2.7468706536856615</v>
      </c>
    </row>
    <row r="760" spans="1:7" x14ac:dyDescent="0.3">
      <c r="A760">
        <v>44474</v>
      </c>
      <c r="B760">
        <v>0.28360000000000002</v>
      </c>
      <c r="C760">
        <v>6.0000000000000053E-3</v>
      </c>
      <c r="D760">
        <v>2.1613832853025956</v>
      </c>
      <c r="E760">
        <v>0.28760000000000002</v>
      </c>
      <c r="F760">
        <v>8.0000000000000071E-3</v>
      </c>
      <c r="G760">
        <v>2.8612303290414904</v>
      </c>
    </row>
    <row r="761" spans="1:7" x14ac:dyDescent="0.3">
      <c r="A761">
        <v>44473</v>
      </c>
      <c r="B761">
        <v>0.27760000000000001</v>
      </c>
      <c r="C761">
        <v>1.3800000000000034E-2</v>
      </c>
      <c r="D761">
        <v>5.2312357846853814</v>
      </c>
      <c r="E761">
        <v>0.27960000000000002</v>
      </c>
      <c r="F761">
        <v>1.3800000000000034E-2</v>
      </c>
      <c r="G761">
        <v>5.1918735891647989</v>
      </c>
    </row>
    <row r="762" spans="1:7" x14ac:dyDescent="0.3">
      <c r="A762">
        <v>44470</v>
      </c>
      <c r="B762">
        <v>0.26379999999999998</v>
      </c>
      <c r="C762">
        <v>-1.1700000000000044E-2</v>
      </c>
      <c r="D762">
        <v>-4.2468239564428467</v>
      </c>
      <c r="E762">
        <v>0.26579999999999998</v>
      </c>
      <c r="F762">
        <v>-1.3600000000000001E-2</v>
      </c>
      <c r="G762">
        <v>-4.8675733715103799</v>
      </c>
    </row>
    <row r="763" spans="1:7" x14ac:dyDescent="0.3">
      <c r="A763">
        <v>44469</v>
      </c>
      <c r="B763">
        <v>0.27550000000000002</v>
      </c>
      <c r="C763">
        <v>-1.369999999999999E-2</v>
      </c>
      <c r="D763">
        <v>-4.7372060857538001</v>
      </c>
      <c r="E763">
        <v>0.27939999999999998</v>
      </c>
      <c r="F763">
        <v>-1.3700000000000045E-2</v>
      </c>
      <c r="G763">
        <v>-4.6741726373251602</v>
      </c>
    </row>
    <row r="764" spans="1:7" x14ac:dyDescent="0.3">
      <c r="A764">
        <v>44468</v>
      </c>
      <c r="B764">
        <v>0.28920000000000001</v>
      </c>
      <c r="C764">
        <v>-1.1799999999999977E-2</v>
      </c>
      <c r="D764">
        <v>-3.9202657807308894</v>
      </c>
      <c r="E764">
        <v>0.29310000000000003</v>
      </c>
      <c r="F764">
        <v>-1.1799999999999977E-2</v>
      </c>
      <c r="G764">
        <v>-3.8701213512627017</v>
      </c>
    </row>
    <row r="765" spans="1:7" x14ac:dyDescent="0.3">
      <c r="A765">
        <v>44467</v>
      </c>
      <c r="B765">
        <v>0.30099999999999999</v>
      </c>
      <c r="C765">
        <v>2.3100000000000009E-2</v>
      </c>
      <c r="D765">
        <v>8.312342569269525</v>
      </c>
      <c r="E765">
        <v>0.3049</v>
      </c>
      <c r="F765">
        <v>2.5000000000000022E-2</v>
      </c>
      <c r="G765">
        <v>8.9317613433369143</v>
      </c>
    </row>
    <row r="766" spans="1:7" x14ac:dyDescent="0.3">
      <c r="A766">
        <v>44466</v>
      </c>
      <c r="B766">
        <v>0.27789999999999998</v>
      </c>
      <c r="C766">
        <v>8.3999999999999631E-3</v>
      </c>
      <c r="D766">
        <v>3.1168831168831028</v>
      </c>
      <c r="E766">
        <v>0.27989999999999998</v>
      </c>
      <c r="F766">
        <v>8.2999999999999741E-3</v>
      </c>
      <c r="G766">
        <v>3.0559646539027887</v>
      </c>
    </row>
    <row r="767" spans="1:7" x14ac:dyDescent="0.3">
      <c r="A767">
        <v>44463</v>
      </c>
      <c r="B767">
        <v>0.26950000000000002</v>
      </c>
      <c r="C767">
        <v>8.700000000000041E-3</v>
      </c>
      <c r="D767">
        <v>3.3358895705521632</v>
      </c>
      <c r="E767">
        <v>0.27160000000000001</v>
      </c>
      <c r="F767">
        <v>8.80000000000003E-3</v>
      </c>
      <c r="G767">
        <v>3.3485540334855521</v>
      </c>
    </row>
    <row r="768" spans="1:7" x14ac:dyDescent="0.3">
      <c r="A768">
        <v>44462</v>
      </c>
      <c r="B768">
        <v>0.26079999999999998</v>
      </c>
      <c r="C768">
        <v>2.4499999999999966E-2</v>
      </c>
      <c r="D768">
        <v>10.368176047397361</v>
      </c>
      <c r="E768">
        <v>0.26279999999999998</v>
      </c>
      <c r="F768">
        <v>2.4499999999999966E-2</v>
      </c>
      <c r="G768">
        <v>10.281158203944592</v>
      </c>
    </row>
    <row r="769" spans="1:7" x14ac:dyDescent="0.3">
      <c r="A769">
        <v>44461</v>
      </c>
      <c r="B769">
        <v>0.23630000000000001</v>
      </c>
      <c r="C769">
        <v>2.2400000000000003E-2</v>
      </c>
      <c r="D769">
        <v>10.472183263207107</v>
      </c>
      <c r="E769">
        <v>0.23830000000000001</v>
      </c>
      <c r="F769">
        <v>2.0400000000000001E-2</v>
      </c>
      <c r="G769">
        <v>9.3620927030748042</v>
      </c>
    </row>
    <row r="770" spans="1:7" x14ac:dyDescent="0.3">
      <c r="A770">
        <v>44460</v>
      </c>
      <c r="B770">
        <v>0.21390000000000001</v>
      </c>
      <c r="C770">
        <v>-1.899999999999985E-3</v>
      </c>
      <c r="D770">
        <v>-0.88044485634846392</v>
      </c>
      <c r="E770">
        <v>0.21790000000000001</v>
      </c>
      <c r="F770">
        <v>1.0000000000001674E-4</v>
      </c>
      <c r="G770">
        <v>4.5913682277326326E-2</v>
      </c>
    </row>
    <row r="771" spans="1:7" x14ac:dyDescent="0.3">
      <c r="A771">
        <v>44459</v>
      </c>
      <c r="B771">
        <v>0.21579999999999999</v>
      </c>
      <c r="C771">
        <v>-5.9000000000000163E-3</v>
      </c>
      <c r="D771">
        <v>-2.6612539467749285</v>
      </c>
      <c r="E771">
        <v>0.21779999999999999</v>
      </c>
      <c r="F771">
        <v>-7.9000000000000181E-3</v>
      </c>
      <c r="G771">
        <v>-3.5002215330084261</v>
      </c>
    </row>
    <row r="772" spans="1:7" x14ac:dyDescent="0.3">
      <c r="A772">
        <v>44456</v>
      </c>
      <c r="B772">
        <v>0.22170000000000001</v>
      </c>
      <c r="C772">
        <v>2.4000000000000132E-3</v>
      </c>
      <c r="D772">
        <v>1.094391244870047</v>
      </c>
      <c r="E772">
        <v>0.22570000000000001</v>
      </c>
      <c r="F772">
        <v>2.4000000000000132E-3</v>
      </c>
      <c r="G772">
        <v>1.0747872816838393</v>
      </c>
    </row>
    <row r="773" spans="1:7" x14ac:dyDescent="0.3">
      <c r="A773">
        <v>44455</v>
      </c>
      <c r="B773">
        <v>0.21929999999999999</v>
      </c>
      <c r="C773">
        <v>8.1999999999999851E-3</v>
      </c>
      <c r="D773">
        <v>3.8844149692088985</v>
      </c>
      <c r="E773">
        <v>0.2233</v>
      </c>
      <c r="F773">
        <v>1.0199999999999987E-2</v>
      </c>
      <c r="G773">
        <v>4.7864852182074076</v>
      </c>
    </row>
    <row r="774" spans="1:7" x14ac:dyDescent="0.3">
      <c r="A774">
        <v>44454</v>
      </c>
      <c r="B774">
        <v>0.21110000000000001</v>
      </c>
      <c r="C774">
        <v>4.1000000000000203E-3</v>
      </c>
      <c r="D774">
        <v>1.9806763285024254</v>
      </c>
      <c r="E774">
        <v>0.21310000000000001</v>
      </c>
      <c r="F774">
        <v>4.1000000000000203E-3</v>
      </c>
      <c r="G774">
        <v>1.9617224880382873</v>
      </c>
    </row>
    <row r="775" spans="1:7" x14ac:dyDescent="0.3">
      <c r="A775">
        <v>44453</v>
      </c>
      <c r="B775">
        <v>0.20699999999999999</v>
      </c>
      <c r="C775">
        <v>-5.9000000000000163E-3</v>
      </c>
      <c r="D775">
        <v>-2.7712541099107639</v>
      </c>
      <c r="E775">
        <v>0.20899999999999999</v>
      </c>
      <c r="F775">
        <v>-5.9000000000000163E-3</v>
      </c>
      <c r="G775">
        <v>-2.7454630060493326</v>
      </c>
    </row>
    <row r="776" spans="1:7" x14ac:dyDescent="0.3">
      <c r="A776">
        <v>44452</v>
      </c>
      <c r="B776">
        <v>0.21290000000000001</v>
      </c>
      <c r="C776">
        <v>2.0000000000000573E-4</v>
      </c>
      <c r="D776">
        <v>9.4029149036203921E-2</v>
      </c>
      <c r="E776">
        <v>0.21490000000000001</v>
      </c>
      <c r="F776">
        <v>2.0000000000000573E-4</v>
      </c>
      <c r="G776">
        <v>9.3153237074991027E-2</v>
      </c>
    </row>
    <row r="777" spans="1:7" x14ac:dyDescent="0.3">
      <c r="A777">
        <v>44449</v>
      </c>
      <c r="B777">
        <v>0.2127</v>
      </c>
      <c r="C777">
        <v>2.9999999999999472E-4</v>
      </c>
      <c r="D777">
        <v>0.14124293785310485</v>
      </c>
      <c r="E777">
        <v>0.2147</v>
      </c>
      <c r="F777">
        <v>2.9999999999999472E-4</v>
      </c>
      <c r="G777">
        <v>0.13992537313432588</v>
      </c>
    </row>
    <row r="778" spans="1:7" x14ac:dyDescent="0.3">
      <c r="A778">
        <v>44448</v>
      </c>
      <c r="B778">
        <v>0.21240000000000001</v>
      </c>
      <c r="C778">
        <v>-3.7999999999999978E-3</v>
      </c>
      <c r="D778">
        <v>-1.757631822386678</v>
      </c>
      <c r="E778">
        <v>0.21440000000000001</v>
      </c>
      <c r="F778">
        <v>-3.7999999999999978E-3</v>
      </c>
      <c r="G778">
        <v>-1.7415215398716763</v>
      </c>
    </row>
    <row r="779" spans="1:7" x14ac:dyDescent="0.3">
      <c r="A779">
        <v>44447</v>
      </c>
      <c r="B779">
        <v>0.2162</v>
      </c>
      <c r="C779">
        <v>-3.8999999999999868E-3</v>
      </c>
      <c r="D779">
        <v>-1.7719218537028565</v>
      </c>
      <c r="E779">
        <v>0.21820000000000001</v>
      </c>
      <c r="F779">
        <v>-3.7999999999999978E-3</v>
      </c>
      <c r="G779">
        <v>-1.7117117117117107</v>
      </c>
    </row>
    <row r="780" spans="1:7" x14ac:dyDescent="0.3">
      <c r="A780">
        <v>44446</v>
      </c>
      <c r="B780">
        <v>0.22009999999999999</v>
      </c>
      <c r="C780">
        <v>1.3999999999999985E-2</v>
      </c>
      <c r="D780">
        <v>6.7928190198932485</v>
      </c>
      <c r="E780">
        <v>0.222</v>
      </c>
      <c r="F780">
        <v>1.4000000000000012E-2</v>
      </c>
      <c r="G780">
        <v>6.7307692307692371</v>
      </c>
    </row>
    <row r="781" spans="1:7" x14ac:dyDescent="0.3">
      <c r="A781">
        <v>44445</v>
      </c>
      <c r="B781">
        <v>0.20610000000000001</v>
      </c>
      <c r="C781">
        <v>0</v>
      </c>
      <c r="D781">
        <v>0</v>
      </c>
      <c r="E781">
        <v>0.20799999999999999</v>
      </c>
      <c r="F781">
        <v>0</v>
      </c>
      <c r="G781">
        <v>0</v>
      </c>
    </row>
    <row r="782" spans="1:7" x14ac:dyDescent="0.3">
      <c r="A782">
        <v>44442</v>
      </c>
      <c r="B782">
        <v>0.20610000000000001</v>
      </c>
      <c r="C782">
        <v>5.0000000000000044E-4</v>
      </c>
      <c r="D782">
        <v>0.24319066147859944</v>
      </c>
      <c r="E782">
        <v>0.20799999999999999</v>
      </c>
      <c r="F782">
        <v>-1.6000000000000181E-3</v>
      </c>
      <c r="G782">
        <v>-0.7633587786259628</v>
      </c>
    </row>
    <row r="783" spans="1:7" x14ac:dyDescent="0.3">
      <c r="A783">
        <v>44441</v>
      </c>
      <c r="B783">
        <v>0.2056</v>
      </c>
      <c r="C783">
        <v>-3.7999999999999978E-3</v>
      </c>
      <c r="D783">
        <v>-1.8147086914995214</v>
      </c>
      <c r="E783">
        <v>0.20960000000000001</v>
      </c>
      <c r="F783">
        <v>-1.799999999999996E-3</v>
      </c>
      <c r="G783">
        <v>-0.85146641438031978</v>
      </c>
    </row>
    <row r="784" spans="1:7" x14ac:dyDescent="0.3">
      <c r="A784">
        <v>44440</v>
      </c>
      <c r="B784">
        <v>0.2094</v>
      </c>
      <c r="C784">
        <v>9.9999999999988987E-5</v>
      </c>
      <c r="D784">
        <v>4.7778308647868598E-2</v>
      </c>
      <c r="E784">
        <v>0.2114</v>
      </c>
      <c r="F784">
        <v>1.0000000000001674E-4</v>
      </c>
      <c r="G784">
        <v>4.7326076668252129E-2</v>
      </c>
    </row>
    <row r="785" spans="1:7" x14ac:dyDescent="0.3">
      <c r="A785">
        <v>44439</v>
      </c>
      <c r="B785">
        <v>0.20930000000000001</v>
      </c>
      <c r="C785">
        <v>7.9000000000000181E-3</v>
      </c>
      <c r="D785">
        <v>3.9225422045680327</v>
      </c>
      <c r="E785">
        <v>0.21129999999999999</v>
      </c>
      <c r="F785">
        <v>7.9999999999999793E-3</v>
      </c>
      <c r="G785">
        <v>3.9350713231677221</v>
      </c>
    </row>
    <row r="786" spans="1:7" x14ac:dyDescent="0.3">
      <c r="A786">
        <v>44438</v>
      </c>
      <c r="B786">
        <v>0.2014</v>
      </c>
      <c r="C786">
        <v>-1.3700000000000018E-2</v>
      </c>
      <c r="D786">
        <v>-6.3691306369130718</v>
      </c>
      <c r="E786">
        <v>0.20330000000000001</v>
      </c>
      <c r="F786">
        <v>-1.5699999999999992E-2</v>
      </c>
      <c r="G786">
        <v>-7.1689497716894941</v>
      </c>
    </row>
    <row r="787" spans="1:7" x14ac:dyDescent="0.3">
      <c r="A787">
        <v>44435</v>
      </c>
      <c r="B787">
        <v>0.21510000000000001</v>
      </c>
      <c r="C787">
        <v>-2.5499999999999995E-2</v>
      </c>
      <c r="D787">
        <v>-10.598503740648376</v>
      </c>
      <c r="E787">
        <v>0.219</v>
      </c>
      <c r="F787">
        <v>-2.3499999999999993E-2</v>
      </c>
      <c r="G787">
        <v>-9.6907216494845336</v>
      </c>
    </row>
    <row r="788" spans="1:7" x14ac:dyDescent="0.3">
      <c r="A788">
        <v>44434</v>
      </c>
      <c r="B788">
        <v>0.24060000000000001</v>
      </c>
      <c r="C788">
        <v>2.0000000000000018E-3</v>
      </c>
      <c r="D788">
        <v>0.83822296730930501</v>
      </c>
      <c r="E788">
        <v>0.24249999999999999</v>
      </c>
      <c r="F788">
        <v>1.899999999999985E-3</v>
      </c>
      <c r="G788">
        <v>0.78969243557771607</v>
      </c>
    </row>
    <row r="789" spans="1:7" x14ac:dyDescent="0.3">
      <c r="A789">
        <v>44433</v>
      </c>
      <c r="B789">
        <v>0.23860000000000001</v>
      </c>
      <c r="C789">
        <v>1.6300000000000009E-2</v>
      </c>
      <c r="D789">
        <v>7.3324336482231258</v>
      </c>
      <c r="E789">
        <v>0.24060000000000001</v>
      </c>
      <c r="F789">
        <v>1.6300000000000009E-2</v>
      </c>
      <c r="G789">
        <v>7.2670530539456122</v>
      </c>
    </row>
    <row r="790" spans="1:7" x14ac:dyDescent="0.3">
      <c r="A790">
        <v>44432</v>
      </c>
      <c r="B790">
        <v>0.2223</v>
      </c>
      <c r="C790">
        <v>-1.9000000000000128E-3</v>
      </c>
      <c r="D790">
        <v>-0.84745762711864969</v>
      </c>
      <c r="E790">
        <v>0.2243</v>
      </c>
      <c r="F790">
        <v>-1.9000000000000128E-3</v>
      </c>
      <c r="G790">
        <v>-0.839964633068087</v>
      </c>
    </row>
    <row r="791" spans="1:7" x14ac:dyDescent="0.3">
      <c r="A791">
        <v>44431</v>
      </c>
      <c r="B791">
        <v>0.22420000000000001</v>
      </c>
      <c r="C791">
        <v>1.0000000000001674E-4</v>
      </c>
      <c r="D791">
        <v>4.462293618920872E-2</v>
      </c>
      <c r="E791">
        <v>0.22620000000000001</v>
      </c>
      <c r="F791">
        <v>-1.899999999999985E-3</v>
      </c>
      <c r="G791">
        <v>-0.83296799649275977</v>
      </c>
    </row>
    <row r="792" spans="1:7" x14ac:dyDescent="0.3">
      <c r="A792">
        <v>44428</v>
      </c>
      <c r="B792">
        <v>0.22409999999999999</v>
      </c>
      <c r="C792">
        <v>4.500000000000004E-3</v>
      </c>
      <c r="D792">
        <v>2.0491803278688545</v>
      </c>
      <c r="E792">
        <v>0.2281</v>
      </c>
      <c r="F792">
        <v>6.5000000000000058E-3</v>
      </c>
      <c r="G792">
        <v>2.9332129963898943</v>
      </c>
    </row>
    <row r="793" spans="1:7" x14ac:dyDescent="0.3">
      <c r="A793">
        <v>44427</v>
      </c>
      <c r="B793">
        <v>0.21959999999999999</v>
      </c>
      <c r="C793">
        <v>4.0999999999999925E-3</v>
      </c>
      <c r="D793">
        <v>1.9025522041763308</v>
      </c>
      <c r="E793">
        <v>0.22159999999999999</v>
      </c>
      <c r="F793">
        <v>4.0999999999999925E-3</v>
      </c>
      <c r="G793">
        <v>1.8850574712643644</v>
      </c>
    </row>
    <row r="794" spans="1:7" x14ac:dyDescent="0.3">
      <c r="A794">
        <v>44426</v>
      </c>
      <c r="B794">
        <v>0.2155</v>
      </c>
      <c r="C794">
        <v>2.2000000000000075E-3</v>
      </c>
      <c r="D794">
        <v>1.03141115799344</v>
      </c>
      <c r="E794">
        <v>0.2175</v>
      </c>
      <c r="F794">
        <v>2.0000000000000573E-4</v>
      </c>
      <c r="G794">
        <v>9.2038656235621602E-2</v>
      </c>
    </row>
    <row r="795" spans="1:7" x14ac:dyDescent="0.3">
      <c r="A795">
        <v>44425</v>
      </c>
      <c r="B795">
        <v>0.21329999999999999</v>
      </c>
      <c r="C795">
        <v>4.0999999999999925E-3</v>
      </c>
      <c r="D795">
        <v>1.9598470363288683</v>
      </c>
      <c r="E795">
        <v>0.21729999999999999</v>
      </c>
      <c r="F795">
        <v>4.0999999999999925E-3</v>
      </c>
      <c r="G795">
        <v>1.9230769230769196</v>
      </c>
    </row>
    <row r="796" spans="1:7" x14ac:dyDescent="0.3">
      <c r="A796">
        <v>44424</v>
      </c>
      <c r="B796">
        <v>0.2092</v>
      </c>
      <c r="C796">
        <v>2.0999999999999908E-3</v>
      </c>
      <c r="D796">
        <v>1.0140028971511301</v>
      </c>
      <c r="E796">
        <v>0.2132</v>
      </c>
      <c r="F796">
        <v>2.0999999999999908E-3</v>
      </c>
      <c r="G796">
        <v>0.99478919943154465</v>
      </c>
    </row>
    <row r="797" spans="1:7" x14ac:dyDescent="0.3">
      <c r="A797">
        <v>44421</v>
      </c>
      <c r="B797">
        <v>0.20710000000000001</v>
      </c>
      <c r="C797">
        <v>-1.5600000000000003E-2</v>
      </c>
      <c r="D797">
        <v>-7.0049393803322868</v>
      </c>
      <c r="E797">
        <v>0.21110000000000001</v>
      </c>
      <c r="F797">
        <v>-1.3600000000000001E-2</v>
      </c>
      <c r="G797">
        <v>-6.052514463729417</v>
      </c>
    </row>
    <row r="798" spans="1:7" x14ac:dyDescent="0.3">
      <c r="A798">
        <v>44420</v>
      </c>
      <c r="B798">
        <v>0.22270000000000001</v>
      </c>
      <c r="C798">
        <v>4.1000000000000203E-3</v>
      </c>
      <c r="D798">
        <v>1.8755718206770451</v>
      </c>
      <c r="E798">
        <v>0.22470000000000001</v>
      </c>
      <c r="F798">
        <v>4.1000000000000203E-3</v>
      </c>
      <c r="G798">
        <v>1.8585675430643791</v>
      </c>
    </row>
    <row r="799" spans="1:7" x14ac:dyDescent="0.3">
      <c r="A799">
        <v>44419</v>
      </c>
      <c r="B799">
        <v>0.21859999999999999</v>
      </c>
      <c r="C799">
        <v>-1.9700000000000023E-2</v>
      </c>
      <c r="D799">
        <v>-8.2668904741922038</v>
      </c>
      <c r="E799">
        <v>0.22059999999999999</v>
      </c>
      <c r="F799">
        <v>-1.9700000000000023E-2</v>
      </c>
      <c r="G799">
        <v>-8.1980857261756235</v>
      </c>
    </row>
    <row r="800" spans="1:7" x14ac:dyDescent="0.3">
      <c r="A800">
        <v>44418</v>
      </c>
      <c r="B800">
        <v>0.23830000000000001</v>
      </c>
      <c r="C800">
        <v>1.8000000000000016E-2</v>
      </c>
      <c r="D800">
        <v>8.1706763504312381</v>
      </c>
      <c r="E800">
        <v>0.24030000000000001</v>
      </c>
      <c r="F800">
        <v>1.8000000000000016E-2</v>
      </c>
      <c r="G800">
        <v>8.0971659919028411</v>
      </c>
    </row>
    <row r="801" spans="1:7" x14ac:dyDescent="0.3">
      <c r="A801">
        <v>44417</v>
      </c>
      <c r="B801">
        <v>0.2203</v>
      </c>
      <c r="C801">
        <v>1.1999999999999983E-2</v>
      </c>
      <c r="D801">
        <v>5.7609217474795891</v>
      </c>
      <c r="E801">
        <v>0.2223</v>
      </c>
      <c r="F801">
        <v>1.0099999999999998E-2</v>
      </c>
      <c r="G801">
        <v>4.7596606974552298</v>
      </c>
    </row>
    <row r="802" spans="1:7" x14ac:dyDescent="0.3">
      <c r="A802">
        <v>44414</v>
      </c>
      <c r="B802">
        <v>0.20830000000000001</v>
      </c>
      <c r="C802">
        <v>1.0300000000000004E-2</v>
      </c>
      <c r="D802">
        <v>5.2020202020202033</v>
      </c>
      <c r="E802">
        <v>0.2122</v>
      </c>
      <c r="F802">
        <v>1.0199999999999987E-2</v>
      </c>
      <c r="G802">
        <v>5.0495049504950424</v>
      </c>
    </row>
    <row r="803" spans="1:7" x14ac:dyDescent="0.3">
      <c r="A803">
        <v>44413</v>
      </c>
      <c r="B803">
        <v>0.19800000000000001</v>
      </c>
      <c r="C803">
        <v>1.780000000000001E-2</v>
      </c>
      <c r="D803">
        <v>9.8779134295227582</v>
      </c>
      <c r="E803">
        <v>0.20200000000000001</v>
      </c>
      <c r="F803">
        <v>1.7899999999999999E-2</v>
      </c>
      <c r="G803">
        <v>9.7229766431287334</v>
      </c>
    </row>
    <row r="804" spans="1:7" x14ac:dyDescent="0.3">
      <c r="A804">
        <v>44412</v>
      </c>
      <c r="B804">
        <v>0.1802</v>
      </c>
      <c r="C804">
        <v>9.8999999999999921E-3</v>
      </c>
      <c r="D804">
        <v>5.8132706987668774</v>
      </c>
      <c r="E804">
        <v>0.18410000000000001</v>
      </c>
      <c r="F804">
        <v>1.1900000000000022E-2</v>
      </c>
      <c r="G804">
        <v>6.9105691056910699</v>
      </c>
    </row>
    <row r="805" spans="1:7" x14ac:dyDescent="0.3">
      <c r="A805">
        <v>44411</v>
      </c>
      <c r="B805">
        <v>0.17030000000000001</v>
      </c>
      <c r="C805">
        <v>-1.899999999999985E-3</v>
      </c>
      <c r="D805">
        <v>-1.1033681765388996</v>
      </c>
      <c r="E805">
        <v>0.17219999999999999</v>
      </c>
      <c r="F805">
        <v>-1.9000000000000128E-3</v>
      </c>
      <c r="G805">
        <v>-1.0913268236645679</v>
      </c>
    </row>
    <row r="806" spans="1:7" x14ac:dyDescent="0.3">
      <c r="A806">
        <v>44410</v>
      </c>
      <c r="B806">
        <v>0.17219999999999999</v>
      </c>
      <c r="C806">
        <v>-1.1700000000000016E-2</v>
      </c>
      <c r="D806">
        <v>-6.3621533442088181</v>
      </c>
      <c r="E806">
        <v>0.1741</v>
      </c>
      <c r="F806">
        <v>-1.369999999999999E-2</v>
      </c>
      <c r="G806">
        <v>-7.2949946751863637</v>
      </c>
    </row>
    <row r="807" spans="1:7" x14ac:dyDescent="0.3">
      <c r="A807">
        <v>44407</v>
      </c>
      <c r="B807">
        <v>0.18390000000000001</v>
      </c>
      <c r="C807">
        <v>-1.9599999999999979E-2</v>
      </c>
      <c r="D807">
        <v>-9.6314496314496214</v>
      </c>
      <c r="E807">
        <v>0.18779999999999999</v>
      </c>
      <c r="F807">
        <v>-1.9699999999999995E-2</v>
      </c>
      <c r="G807">
        <v>-9.4939759036144569</v>
      </c>
    </row>
    <row r="808" spans="1:7" x14ac:dyDescent="0.3">
      <c r="A808">
        <v>44406</v>
      </c>
      <c r="B808">
        <v>0.20349999999999999</v>
      </c>
      <c r="C808">
        <v>1.899999999999985E-3</v>
      </c>
      <c r="D808">
        <v>0.94246031746031</v>
      </c>
      <c r="E808">
        <v>0.20749999999999999</v>
      </c>
      <c r="F808">
        <v>4.0000000000000036E-3</v>
      </c>
      <c r="G808">
        <v>1.9656019656019674</v>
      </c>
    </row>
    <row r="809" spans="1:7" x14ac:dyDescent="0.3">
      <c r="A809">
        <v>44405</v>
      </c>
      <c r="B809">
        <v>0.2016</v>
      </c>
      <c r="C809">
        <v>-1.899999999999985E-3</v>
      </c>
      <c r="D809">
        <v>-0.9336609336609264</v>
      </c>
      <c r="E809">
        <v>0.20349999999999999</v>
      </c>
      <c r="F809">
        <v>-4.0000000000000036E-3</v>
      </c>
      <c r="G809">
        <v>-1.9277108433734957</v>
      </c>
    </row>
    <row r="810" spans="1:7" x14ac:dyDescent="0.3">
      <c r="A810">
        <v>44404</v>
      </c>
      <c r="B810">
        <v>0.20349999999999999</v>
      </c>
      <c r="C810">
        <v>9.3999999999999917E-3</v>
      </c>
      <c r="D810">
        <v>4.8428645028335868</v>
      </c>
      <c r="E810">
        <v>0.20749999999999999</v>
      </c>
      <c r="F810">
        <v>1.1399999999999993E-2</v>
      </c>
      <c r="G810">
        <v>5.8133605303416589</v>
      </c>
    </row>
    <row r="811" spans="1:7" x14ac:dyDescent="0.3">
      <c r="A811">
        <v>44403</v>
      </c>
      <c r="B811">
        <v>0.19409999999999999</v>
      </c>
      <c r="C811">
        <v>-4.0000000000000036E-3</v>
      </c>
      <c r="D811">
        <v>-2.0191822311963672</v>
      </c>
      <c r="E811">
        <v>0.1961</v>
      </c>
      <c r="F811">
        <v>-4.0000000000000036E-3</v>
      </c>
      <c r="G811">
        <v>-1.9990004997501267</v>
      </c>
    </row>
    <row r="812" spans="1:7" x14ac:dyDescent="0.3">
      <c r="A812">
        <v>44400</v>
      </c>
      <c r="B812">
        <v>0.1981</v>
      </c>
      <c r="C812">
        <v>-1.7000000000000071E-3</v>
      </c>
      <c r="D812">
        <v>-0.85085085085085432</v>
      </c>
      <c r="E812">
        <v>0.2001</v>
      </c>
      <c r="F812">
        <v>-1.7000000000000071E-3</v>
      </c>
      <c r="G812">
        <v>-0.84241823587710951</v>
      </c>
    </row>
    <row r="813" spans="1:7" x14ac:dyDescent="0.3">
      <c r="A813">
        <v>44399</v>
      </c>
      <c r="B813">
        <v>0.19980000000000001</v>
      </c>
      <c r="C813">
        <v>-8.0000000000000071E-3</v>
      </c>
      <c r="D813">
        <v>-3.8498556304138627</v>
      </c>
      <c r="E813">
        <v>0.20180000000000001</v>
      </c>
      <c r="F813">
        <v>-7.9999999999999793E-3</v>
      </c>
      <c r="G813">
        <v>-3.8131553860819731</v>
      </c>
    </row>
    <row r="814" spans="1:7" x14ac:dyDescent="0.3">
      <c r="A814">
        <v>44398</v>
      </c>
      <c r="B814">
        <v>0.20780000000000001</v>
      </c>
      <c r="C814">
        <v>8.2000000000000128E-3</v>
      </c>
      <c r="D814">
        <v>4.1082164328657376</v>
      </c>
      <c r="E814">
        <v>0.20979999999999999</v>
      </c>
      <c r="F814">
        <v>6.1999999999999833E-3</v>
      </c>
      <c r="G814">
        <v>3.0451866404715044</v>
      </c>
    </row>
    <row r="815" spans="1:7" x14ac:dyDescent="0.3">
      <c r="A815">
        <v>44397</v>
      </c>
      <c r="B815">
        <v>0.1996</v>
      </c>
      <c r="C815">
        <v>-1.6000000000000014E-2</v>
      </c>
      <c r="D815">
        <v>-7.4211502782931413</v>
      </c>
      <c r="E815">
        <v>0.2036</v>
      </c>
      <c r="F815">
        <v>-1.3999999999999985E-2</v>
      </c>
      <c r="G815">
        <v>-6.4338235294117583</v>
      </c>
    </row>
    <row r="816" spans="1:7" x14ac:dyDescent="0.3">
      <c r="A816">
        <v>44396</v>
      </c>
      <c r="B816">
        <v>0.21560000000000001</v>
      </c>
      <c r="C816">
        <v>-5.8999999999999886E-3</v>
      </c>
      <c r="D816">
        <v>-2.6636568848758415</v>
      </c>
      <c r="E816">
        <v>0.21759999999999999</v>
      </c>
      <c r="F816">
        <v>-5.9000000000000163E-3</v>
      </c>
      <c r="G816">
        <v>-2.6398210290827815</v>
      </c>
    </row>
    <row r="817" spans="1:7" x14ac:dyDescent="0.3">
      <c r="A817">
        <v>44393</v>
      </c>
      <c r="B817">
        <v>0.2215</v>
      </c>
      <c r="C817">
        <v>-1.5999999999999903E-3</v>
      </c>
      <c r="D817">
        <v>-0.7171671896010714</v>
      </c>
      <c r="E817">
        <v>0.2235</v>
      </c>
      <c r="F817">
        <v>-3.5999999999999921E-3</v>
      </c>
      <c r="G817">
        <v>-1.5852047556142634</v>
      </c>
    </row>
    <row r="818" spans="1:7" x14ac:dyDescent="0.3">
      <c r="A818">
        <v>44392</v>
      </c>
      <c r="B818">
        <v>0.22309999999999999</v>
      </c>
      <c r="C818">
        <v>9.9999999999988987E-5</v>
      </c>
      <c r="D818">
        <v>4.4843049327349317E-2</v>
      </c>
      <c r="E818">
        <v>0.2271</v>
      </c>
      <c r="F818">
        <v>2.0999999999999908E-3</v>
      </c>
      <c r="G818">
        <v>0.93333333333332924</v>
      </c>
    </row>
    <row r="819" spans="1:7" x14ac:dyDescent="0.3">
      <c r="A819">
        <v>44391</v>
      </c>
      <c r="B819">
        <v>0.223</v>
      </c>
      <c r="C819">
        <v>-2.9800000000000021E-2</v>
      </c>
      <c r="D819">
        <v>-11.787974683544311</v>
      </c>
      <c r="E819">
        <v>0.22500000000000001</v>
      </c>
      <c r="F819">
        <v>-2.9800000000000021E-2</v>
      </c>
      <c r="G819">
        <v>-11.695447409733131</v>
      </c>
    </row>
    <row r="820" spans="1:7" x14ac:dyDescent="0.3">
      <c r="A820">
        <v>44390</v>
      </c>
      <c r="B820">
        <v>0.25280000000000002</v>
      </c>
      <c r="C820">
        <v>2.6100000000000012E-2</v>
      </c>
      <c r="D820">
        <v>11.51301279223644</v>
      </c>
      <c r="E820">
        <v>0.25480000000000003</v>
      </c>
      <c r="F820">
        <v>2.610000000000004E-2</v>
      </c>
      <c r="G820">
        <v>11.412330564057735</v>
      </c>
    </row>
    <row r="821" spans="1:7" x14ac:dyDescent="0.3">
      <c r="A821">
        <v>44389</v>
      </c>
      <c r="B821">
        <v>0.22670000000000001</v>
      </c>
      <c r="C821">
        <v>1.4100000000000001E-2</v>
      </c>
      <c r="D821">
        <v>6.6321730950141111</v>
      </c>
      <c r="E821">
        <v>0.22869999999999999</v>
      </c>
      <c r="F821">
        <v>1.21E-2</v>
      </c>
      <c r="G821">
        <v>5.5863342566943679</v>
      </c>
    </row>
    <row r="822" spans="1:7" x14ac:dyDescent="0.3">
      <c r="A822">
        <v>44386</v>
      </c>
      <c r="B822">
        <v>0.21260000000000001</v>
      </c>
      <c r="C822">
        <v>1.8200000000000022E-2</v>
      </c>
      <c r="D822">
        <v>9.3621399176954849</v>
      </c>
      <c r="E822">
        <v>0.21659999999999999</v>
      </c>
      <c r="F822">
        <v>2.0199999999999996E-2</v>
      </c>
      <c r="G822">
        <v>10.285132382892055</v>
      </c>
    </row>
    <row r="823" spans="1:7" x14ac:dyDescent="0.3">
      <c r="A823">
        <v>44385</v>
      </c>
      <c r="B823">
        <v>0.19439999999999999</v>
      </c>
      <c r="C823">
        <v>-1.9700000000000023E-2</v>
      </c>
      <c r="D823">
        <v>-9.2013078000934243</v>
      </c>
      <c r="E823">
        <v>0.19639999999999999</v>
      </c>
      <c r="F823">
        <v>-2.1699999999999997E-2</v>
      </c>
      <c r="G823">
        <v>-9.9495644199908302</v>
      </c>
    </row>
    <row r="824" spans="1:7" x14ac:dyDescent="0.3">
      <c r="A824">
        <v>44384</v>
      </c>
      <c r="B824">
        <v>0.21410000000000001</v>
      </c>
      <c r="C824">
        <v>-3.7999999999999978E-3</v>
      </c>
      <c r="D824">
        <v>-1.7439192290041292</v>
      </c>
      <c r="E824">
        <v>0.21809999999999999</v>
      </c>
      <c r="F824">
        <v>-3.7999999999999978E-3</v>
      </c>
      <c r="G824">
        <v>-1.7124831004957179</v>
      </c>
    </row>
    <row r="825" spans="1:7" x14ac:dyDescent="0.3">
      <c r="A825">
        <v>44383</v>
      </c>
      <c r="B825">
        <v>0.21790000000000001</v>
      </c>
      <c r="C825">
        <v>-1.5699999999999992E-2</v>
      </c>
      <c r="D825">
        <v>-6.7208904109589005</v>
      </c>
      <c r="E825">
        <v>0.22189999999999999</v>
      </c>
      <c r="F825">
        <v>-1.3700000000000018E-2</v>
      </c>
      <c r="G825">
        <v>-5.8149405772495832</v>
      </c>
    </row>
    <row r="826" spans="1:7" x14ac:dyDescent="0.3">
      <c r="A826">
        <v>44382</v>
      </c>
      <c r="B826">
        <v>0.2336</v>
      </c>
      <c r="C826">
        <v>0</v>
      </c>
      <c r="D826">
        <v>0</v>
      </c>
      <c r="E826">
        <v>0.2356</v>
      </c>
      <c r="F826">
        <v>0</v>
      </c>
      <c r="G826">
        <v>0</v>
      </c>
    </row>
    <row r="827" spans="1:7" x14ac:dyDescent="0.3">
      <c r="A827">
        <v>44379</v>
      </c>
      <c r="B827">
        <v>0.2336</v>
      </c>
      <c r="C827">
        <v>-1.9099999999999978E-2</v>
      </c>
      <c r="D827">
        <v>-7.5583696082310965</v>
      </c>
      <c r="E827">
        <v>0.2356</v>
      </c>
      <c r="F827">
        <v>-2.0999999999999991E-2</v>
      </c>
      <c r="G827">
        <v>-8.1839438815276662</v>
      </c>
    </row>
    <row r="828" spans="1:7" x14ac:dyDescent="0.3">
      <c r="A828">
        <v>44378</v>
      </c>
      <c r="B828">
        <v>0.25269999999999998</v>
      </c>
      <c r="C828">
        <v>4.0999999999999925E-3</v>
      </c>
      <c r="D828">
        <v>1.6492357200321772</v>
      </c>
      <c r="E828">
        <v>0.25659999999999999</v>
      </c>
      <c r="F828">
        <v>6.0000000000000053E-3</v>
      </c>
      <c r="G828">
        <v>2.3942537909018378</v>
      </c>
    </row>
    <row r="829" spans="1:7" x14ac:dyDescent="0.3">
      <c r="A829">
        <v>44377</v>
      </c>
      <c r="B829">
        <v>0.24859999999999999</v>
      </c>
      <c r="C829">
        <v>-1.8000000000000238E-3</v>
      </c>
      <c r="D829">
        <v>-0.7188498402556005</v>
      </c>
      <c r="E829">
        <v>0.25059999999999999</v>
      </c>
      <c r="F829">
        <v>-1.8000000000000238E-3</v>
      </c>
      <c r="G829">
        <v>-0.713153724247236</v>
      </c>
    </row>
    <row r="830" spans="1:7" x14ac:dyDescent="0.3">
      <c r="A830">
        <v>44376</v>
      </c>
      <c r="B830">
        <v>0.25040000000000001</v>
      </c>
      <c r="C830">
        <v>-3.9000000000000146E-3</v>
      </c>
      <c r="D830">
        <v>-1.5336217066456996</v>
      </c>
      <c r="E830">
        <v>0.25240000000000001</v>
      </c>
      <c r="F830">
        <v>-3.8999999999999591E-3</v>
      </c>
      <c r="G830">
        <v>-1.5216543113538663</v>
      </c>
    </row>
    <row r="831" spans="1:7" x14ac:dyDescent="0.3">
      <c r="A831">
        <v>44375</v>
      </c>
      <c r="B831">
        <v>0.25430000000000003</v>
      </c>
      <c r="C831">
        <v>-1.1799999999999977E-2</v>
      </c>
      <c r="D831">
        <v>-4.4344231491920247</v>
      </c>
      <c r="E831">
        <v>0.25629999999999997</v>
      </c>
      <c r="F831">
        <v>-1.1800000000000033E-2</v>
      </c>
      <c r="G831">
        <v>-4.4013427825438391</v>
      </c>
    </row>
    <row r="832" spans="1:7" x14ac:dyDescent="0.3">
      <c r="A832">
        <v>44372</v>
      </c>
      <c r="B832">
        <v>0.2661</v>
      </c>
      <c r="C832">
        <v>-2.0000000000000018E-3</v>
      </c>
      <c r="D832">
        <v>-0.74599030212607298</v>
      </c>
      <c r="E832">
        <v>0.2681</v>
      </c>
      <c r="F832">
        <v>-1.9000000000000128E-3</v>
      </c>
      <c r="G832">
        <v>-0.70370370370370838</v>
      </c>
    </row>
    <row r="833" spans="1:7" x14ac:dyDescent="0.3">
      <c r="A833">
        <v>44371</v>
      </c>
      <c r="B833">
        <v>0.2681</v>
      </c>
      <c r="C833">
        <v>5.9000000000000163E-3</v>
      </c>
      <c r="D833">
        <v>2.2501906941266272</v>
      </c>
      <c r="E833">
        <v>0.27</v>
      </c>
      <c r="F833">
        <v>5.9000000000000163E-3</v>
      </c>
      <c r="G833">
        <v>2.2340022718667232</v>
      </c>
    </row>
    <row r="834" spans="1:7" x14ac:dyDescent="0.3">
      <c r="A834">
        <v>44370</v>
      </c>
      <c r="B834">
        <v>0.26219999999999999</v>
      </c>
      <c r="C834">
        <v>3.4099999999999991E-2</v>
      </c>
      <c r="D834">
        <v>14.94958351600175</v>
      </c>
      <c r="E834">
        <v>0.2641</v>
      </c>
      <c r="F834">
        <v>3.1900000000000012E-2</v>
      </c>
      <c r="G834">
        <v>13.738156761412581</v>
      </c>
    </row>
    <row r="835" spans="1:7" x14ac:dyDescent="0.3">
      <c r="A835">
        <v>44369</v>
      </c>
      <c r="B835">
        <v>0.2281</v>
      </c>
      <c r="C835">
        <v>-2.6200000000000029E-2</v>
      </c>
      <c r="D835">
        <v>-10.302791977978774</v>
      </c>
      <c r="E835">
        <v>0.23219999999999999</v>
      </c>
      <c r="F835">
        <v>-2.6099999999999984E-2</v>
      </c>
      <c r="G835">
        <v>-10.104529616724735</v>
      </c>
    </row>
    <row r="836" spans="1:7" x14ac:dyDescent="0.3">
      <c r="A836">
        <v>44368</v>
      </c>
      <c r="B836">
        <v>0.25430000000000003</v>
      </c>
      <c r="C836">
        <v>2.0000000000003348E-4</v>
      </c>
      <c r="D836">
        <v>7.8709169618273706E-2</v>
      </c>
      <c r="E836">
        <v>0.25829999999999997</v>
      </c>
      <c r="F836">
        <v>2.1999999999999797E-3</v>
      </c>
      <c r="G836">
        <v>0.85903943771963287</v>
      </c>
    </row>
    <row r="837" spans="1:7" x14ac:dyDescent="0.3">
      <c r="A837">
        <v>44365</v>
      </c>
      <c r="B837">
        <v>0.25409999999999999</v>
      </c>
      <c r="C837">
        <v>4.4799999999999979E-2</v>
      </c>
      <c r="D837">
        <v>21.404682274247481</v>
      </c>
      <c r="E837">
        <v>0.25609999999999999</v>
      </c>
      <c r="F837">
        <v>4.2800000000000005E-2</v>
      </c>
      <c r="G837">
        <v>20.065635255508674</v>
      </c>
    </row>
    <row r="838" spans="1:7" x14ac:dyDescent="0.3">
      <c r="A838">
        <v>44364</v>
      </c>
      <c r="B838">
        <v>0.20930000000000001</v>
      </c>
      <c r="C838">
        <v>4.1000000000000203E-3</v>
      </c>
      <c r="D838">
        <v>1.9980506822612185</v>
      </c>
      <c r="E838">
        <v>0.21329999999999999</v>
      </c>
      <c r="F838">
        <v>2.0999999999999908E-3</v>
      </c>
      <c r="G838">
        <v>0.99431818181817744</v>
      </c>
    </row>
    <row r="839" spans="1:7" x14ac:dyDescent="0.3">
      <c r="A839">
        <v>44363</v>
      </c>
      <c r="B839">
        <v>0.20519999999999999</v>
      </c>
      <c r="C839">
        <v>4.2199999999999988E-2</v>
      </c>
      <c r="D839">
        <v>25.88957055214723</v>
      </c>
      <c r="E839">
        <v>0.2112</v>
      </c>
      <c r="F839">
        <v>4.6199999999999991E-2</v>
      </c>
      <c r="G839">
        <v>27.999999999999993</v>
      </c>
    </row>
    <row r="840" spans="1:7" x14ac:dyDescent="0.3">
      <c r="A840">
        <v>44362</v>
      </c>
      <c r="B840">
        <v>0.16300000000000001</v>
      </c>
      <c r="C840">
        <v>6.0000000000000053E-3</v>
      </c>
      <c r="D840">
        <v>3.8216560509554176</v>
      </c>
      <c r="E840">
        <v>0.16500000000000001</v>
      </c>
      <c r="F840">
        <v>4.0000000000000036E-3</v>
      </c>
      <c r="G840">
        <v>2.484472049689443</v>
      </c>
    </row>
    <row r="841" spans="1:7" x14ac:dyDescent="0.3">
      <c r="A841">
        <v>44361</v>
      </c>
      <c r="B841">
        <v>0.157</v>
      </c>
      <c r="C841">
        <v>1.0099999999999998E-2</v>
      </c>
      <c r="D841">
        <v>6.8754254594962543</v>
      </c>
      <c r="E841">
        <v>0.161</v>
      </c>
      <c r="F841">
        <v>1.21E-2</v>
      </c>
      <c r="G841">
        <v>8.1262592343854934</v>
      </c>
    </row>
    <row r="842" spans="1:7" x14ac:dyDescent="0.3">
      <c r="A842">
        <v>44358</v>
      </c>
      <c r="B842">
        <v>0.1469</v>
      </c>
      <c r="C842">
        <v>4.0000000000000036E-3</v>
      </c>
      <c r="D842">
        <v>2.799160251924425</v>
      </c>
      <c r="E842">
        <v>0.1489</v>
      </c>
      <c r="F842">
        <v>1.0000000000001674E-4</v>
      </c>
      <c r="G842">
        <v>6.7204301075280068E-2</v>
      </c>
    </row>
    <row r="843" spans="1:7" x14ac:dyDescent="0.3">
      <c r="A843">
        <v>44357</v>
      </c>
      <c r="B843">
        <v>0.1429</v>
      </c>
      <c r="C843">
        <v>-1.1899999999999994E-2</v>
      </c>
      <c r="D843">
        <v>-7.687338501291987</v>
      </c>
      <c r="E843">
        <v>0.14879999999999999</v>
      </c>
      <c r="F843">
        <v>-7.9000000000000181E-3</v>
      </c>
      <c r="G843">
        <v>-5.0414805360561692</v>
      </c>
    </row>
    <row r="844" spans="1:7" x14ac:dyDescent="0.3">
      <c r="A844">
        <v>44356</v>
      </c>
      <c r="B844">
        <v>0.15479999999999999</v>
      </c>
      <c r="C844">
        <v>4.0000000000000036E-3</v>
      </c>
      <c r="D844">
        <v>2.6525198938992069</v>
      </c>
      <c r="E844">
        <v>0.15670000000000001</v>
      </c>
      <c r="F844">
        <v>0</v>
      </c>
      <c r="G844">
        <v>0</v>
      </c>
    </row>
    <row r="845" spans="1:7" x14ac:dyDescent="0.3">
      <c r="A845">
        <v>44355</v>
      </c>
      <c r="B845">
        <v>0.15079999999999999</v>
      </c>
      <c r="C845">
        <v>-3.9000000000000146E-3</v>
      </c>
      <c r="D845">
        <v>-2.5210084033613538</v>
      </c>
      <c r="E845">
        <v>0.15670000000000001</v>
      </c>
      <c r="F845">
        <v>0</v>
      </c>
      <c r="G845">
        <v>0</v>
      </c>
    </row>
    <row r="846" spans="1:7" x14ac:dyDescent="0.3">
      <c r="A846">
        <v>44354</v>
      </c>
      <c r="B846">
        <v>0.1547</v>
      </c>
      <c r="C846">
        <v>9.8999999999999921E-3</v>
      </c>
      <c r="D846">
        <v>6.8370165745856291</v>
      </c>
      <c r="E846">
        <v>0.15670000000000001</v>
      </c>
      <c r="F846">
        <v>6.0000000000000053E-3</v>
      </c>
      <c r="G846">
        <v>3.9814200398142039</v>
      </c>
    </row>
    <row r="847" spans="1:7" x14ac:dyDescent="0.3">
      <c r="A847">
        <v>44351</v>
      </c>
      <c r="B847">
        <v>0.14480000000000001</v>
      </c>
      <c r="C847">
        <v>-9.6999999999999864E-3</v>
      </c>
      <c r="D847">
        <v>-6.2783171521035515</v>
      </c>
      <c r="E847">
        <v>0.1507</v>
      </c>
      <c r="F847">
        <v>-9.6999999999999864E-3</v>
      </c>
      <c r="G847">
        <v>-6.0473815461346554</v>
      </c>
    </row>
    <row r="848" spans="1:7" x14ac:dyDescent="0.3">
      <c r="A848">
        <v>44350</v>
      </c>
      <c r="B848">
        <v>0.1545</v>
      </c>
      <c r="C848">
        <v>9.8999999999999921E-3</v>
      </c>
      <c r="D848">
        <v>6.8464730290456375</v>
      </c>
      <c r="E848">
        <v>0.16039999999999999</v>
      </c>
      <c r="F848">
        <v>1.3799999999999979E-2</v>
      </c>
      <c r="G848">
        <v>9.4133697135061247</v>
      </c>
    </row>
    <row r="849" spans="1:7" x14ac:dyDescent="0.3">
      <c r="A849">
        <v>44349</v>
      </c>
      <c r="B849">
        <v>0.14460000000000001</v>
      </c>
      <c r="C849">
        <v>-2.0000000000000018E-3</v>
      </c>
      <c r="D849">
        <v>-1.3642564802182822</v>
      </c>
      <c r="E849">
        <v>0.14660000000000001</v>
      </c>
      <c r="F849">
        <v>-1.899999999999985E-3</v>
      </c>
      <c r="G849">
        <v>-1.2794612794612694</v>
      </c>
    </row>
    <row r="850" spans="1:7" x14ac:dyDescent="0.3">
      <c r="A850">
        <v>44348</v>
      </c>
      <c r="B850">
        <v>0.14660000000000001</v>
      </c>
      <c r="C850">
        <v>5.9000000000000163E-3</v>
      </c>
      <c r="D850">
        <v>4.1933191186922647</v>
      </c>
      <c r="E850">
        <v>0.14849999999999999</v>
      </c>
      <c r="F850">
        <v>3.8999999999999868E-3</v>
      </c>
      <c r="G850">
        <v>2.6970954356846382</v>
      </c>
    </row>
    <row r="851" spans="1:7" x14ac:dyDescent="0.3">
      <c r="A851">
        <v>44347</v>
      </c>
      <c r="B851">
        <v>0.14069999999999999</v>
      </c>
      <c r="C851">
        <v>0</v>
      </c>
      <c r="D851">
        <v>0</v>
      </c>
      <c r="E851">
        <v>0.14460000000000001</v>
      </c>
      <c r="F851">
        <v>0</v>
      </c>
      <c r="G851">
        <v>0</v>
      </c>
    </row>
    <row r="852" spans="1:7" x14ac:dyDescent="0.3">
      <c r="A852">
        <v>44344</v>
      </c>
      <c r="B852">
        <v>0.14069999999999999</v>
      </c>
      <c r="C852">
        <v>-3.9000000000000146E-3</v>
      </c>
      <c r="D852">
        <v>-2.6970954356846573</v>
      </c>
      <c r="E852">
        <v>0.14460000000000001</v>
      </c>
      <c r="F852">
        <v>-2.0000000000000018E-3</v>
      </c>
      <c r="G852">
        <v>-1.3642564802182822</v>
      </c>
    </row>
    <row r="853" spans="1:7" x14ac:dyDescent="0.3">
      <c r="A853">
        <v>44343</v>
      </c>
      <c r="B853">
        <v>0.14460000000000001</v>
      </c>
      <c r="C853">
        <v>-3.8999999999999868E-3</v>
      </c>
      <c r="D853">
        <v>-2.6262626262626174</v>
      </c>
      <c r="E853">
        <v>0.14660000000000001</v>
      </c>
      <c r="F853">
        <v>-3.8999999999999868E-3</v>
      </c>
      <c r="G853">
        <v>-2.5913621262458384</v>
      </c>
    </row>
    <row r="854" spans="1:7" x14ac:dyDescent="0.3">
      <c r="A854">
        <v>44342</v>
      </c>
      <c r="B854">
        <v>0.14849999999999999</v>
      </c>
      <c r="C854">
        <v>7.3000000000000009E-3</v>
      </c>
      <c r="D854">
        <v>5.1699716713881028</v>
      </c>
      <c r="E854">
        <v>0.15049999999999999</v>
      </c>
      <c r="F854">
        <v>7.1999999999999842E-3</v>
      </c>
      <c r="G854">
        <v>5.024424284717365</v>
      </c>
    </row>
    <row r="855" spans="1:7" x14ac:dyDescent="0.3">
      <c r="A855">
        <v>44341</v>
      </c>
      <c r="B855">
        <v>0.14119999999999999</v>
      </c>
      <c r="C855">
        <v>-8.0999999999999961E-3</v>
      </c>
      <c r="D855">
        <v>-5.4253181513730722</v>
      </c>
      <c r="E855">
        <v>0.14330000000000001</v>
      </c>
      <c r="F855">
        <v>-1.0099999999999998E-2</v>
      </c>
      <c r="G855">
        <v>-6.584093872229464</v>
      </c>
    </row>
    <row r="856" spans="1:7" x14ac:dyDescent="0.3">
      <c r="A856">
        <v>44340</v>
      </c>
      <c r="B856">
        <v>0.14929999999999999</v>
      </c>
      <c r="C856">
        <v>-4.0000000000000036E-3</v>
      </c>
      <c r="D856">
        <v>-2.6092628832354885</v>
      </c>
      <c r="E856">
        <v>0.15340000000000001</v>
      </c>
      <c r="F856">
        <v>-1.899999999999985E-3</v>
      </c>
      <c r="G856">
        <v>-1.2234385061171829</v>
      </c>
    </row>
    <row r="857" spans="1:7" x14ac:dyDescent="0.3">
      <c r="A857">
        <v>44337</v>
      </c>
      <c r="B857">
        <v>0.15329999999999999</v>
      </c>
      <c r="C857">
        <v>8.1999999999999851E-3</v>
      </c>
      <c r="D857">
        <v>5.6512749827704924</v>
      </c>
      <c r="E857">
        <v>0.15529999999999999</v>
      </c>
      <c r="F857">
        <v>8.0999999999999961E-3</v>
      </c>
      <c r="G857">
        <v>5.502717391304345</v>
      </c>
    </row>
    <row r="858" spans="1:7" x14ac:dyDescent="0.3">
      <c r="A858">
        <v>44336</v>
      </c>
      <c r="B858">
        <v>0.14510000000000001</v>
      </c>
      <c r="C858">
        <v>-1.0099999999999998E-2</v>
      </c>
      <c r="D858">
        <v>-6.5077319587628848</v>
      </c>
      <c r="E858">
        <v>0.1472</v>
      </c>
      <c r="F858">
        <v>-1.4000000000000012E-2</v>
      </c>
      <c r="G858">
        <v>-8.6848635235732079</v>
      </c>
    </row>
    <row r="859" spans="1:7" x14ac:dyDescent="0.3">
      <c r="A859">
        <v>44335</v>
      </c>
      <c r="B859">
        <v>0.1552</v>
      </c>
      <c r="C859">
        <v>6.0999999999999943E-3</v>
      </c>
      <c r="D859">
        <v>4.0912139503688758</v>
      </c>
      <c r="E859">
        <v>0.16120000000000001</v>
      </c>
      <c r="F859">
        <v>8.0999999999999961E-3</v>
      </c>
      <c r="G859">
        <v>5.290659699542779</v>
      </c>
    </row>
    <row r="860" spans="1:7" x14ac:dyDescent="0.3">
      <c r="A860">
        <v>44334</v>
      </c>
      <c r="B860">
        <v>0.14910000000000001</v>
      </c>
      <c r="C860">
        <v>-4.0000000000000036E-3</v>
      </c>
      <c r="D860">
        <v>-2.612671456564339</v>
      </c>
      <c r="E860">
        <v>0.15310000000000001</v>
      </c>
      <c r="F860">
        <v>-3.9999999999999758E-3</v>
      </c>
      <c r="G860">
        <v>-2.546148949713543</v>
      </c>
    </row>
    <row r="861" spans="1:7" x14ac:dyDescent="0.3">
      <c r="A861">
        <v>44333</v>
      </c>
      <c r="B861">
        <v>0.15310000000000001</v>
      </c>
      <c r="C861">
        <v>6.1000000000000221E-3</v>
      </c>
      <c r="D861">
        <v>4.1496598639455931</v>
      </c>
      <c r="E861">
        <v>0.15709999999999999</v>
      </c>
      <c r="F861">
        <v>8.0999999999999961E-3</v>
      </c>
      <c r="G861">
        <v>5.4362416107382527</v>
      </c>
    </row>
    <row r="862" spans="1:7" x14ac:dyDescent="0.3">
      <c r="A862">
        <v>44330</v>
      </c>
      <c r="B862">
        <v>0.14699999999999999</v>
      </c>
      <c r="C862">
        <v>-5.9000000000000163E-3</v>
      </c>
      <c r="D862">
        <v>-3.8587311968607039</v>
      </c>
      <c r="E862">
        <v>0.14899999999999999</v>
      </c>
      <c r="F862">
        <v>-7.9000000000000181E-3</v>
      </c>
      <c r="G862">
        <v>-5.0350541746335358</v>
      </c>
    </row>
    <row r="863" spans="1:7" x14ac:dyDescent="0.3">
      <c r="A863">
        <v>44329</v>
      </c>
      <c r="B863">
        <v>0.15290000000000001</v>
      </c>
      <c r="C863">
        <v>-9.9999999999999811E-3</v>
      </c>
      <c r="D863">
        <v>-6.1387354205033651</v>
      </c>
      <c r="E863">
        <v>0.15690000000000001</v>
      </c>
      <c r="F863">
        <v>-9.8999999999999921E-3</v>
      </c>
      <c r="G863">
        <v>-5.9352517985611462</v>
      </c>
    </row>
    <row r="864" spans="1:7" x14ac:dyDescent="0.3">
      <c r="A864">
        <v>44328</v>
      </c>
      <c r="B864">
        <v>0.16289999999999999</v>
      </c>
      <c r="C864">
        <v>4.0999999999999925E-3</v>
      </c>
      <c r="D864">
        <v>2.5818639798488618</v>
      </c>
      <c r="E864">
        <v>0.1668</v>
      </c>
      <c r="F864">
        <v>6.0000000000000053E-3</v>
      </c>
      <c r="G864">
        <v>3.7313432835820928</v>
      </c>
    </row>
    <row r="865" spans="1:7" x14ac:dyDescent="0.3">
      <c r="A865">
        <v>44327</v>
      </c>
      <c r="B865">
        <v>0.1588</v>
      </c>
      <c r="C865">
        <v>6.0000000000000053E-3</v>
      </c>
      <c r="D865">
        <v>3.9267015706806321</v>
      </c>
      <c r="E865">
        <v>0.1608</v>
      </c>
      <c r="F865">
        <v>4.0000000000000036E-3</v>
      </c>
      <c r="G865">
        <v>2.5510204081632675</v>
      </c>
    </row>
    <row r="866" spans="1:7" x14ac:dyDescent="0.3">
      <c r="A866">
        <v>44326</v>
      </c>
      <c r="B866">
        <v>0.15279999999999999</v>
      </c>
      <c r="C866">
        <v>7.9999999999999793E-3</v>
      </c>
      <c r="D866">
        <v>5.5248618784530237</v>
      </c>
      <c r="E866">
        <v>0.15679999999999999</v>
      </c>
      <c r="F866">
        <v>9.9999999999999811E-3</v>
      </c>
      <c r="G866">
        <v>6.8119891008174251</v>
      </c>
    </row>
    <row r="867" spans="1:7" x14ac:dyDescent="0.3">
      <c r="A867">
        <v>44323</v>
      </c>
      <c r="B867">
        <v>0.14480000000000001</v>
      </c>
      <c r="C867">
        <v>-7.8999999999999904E-3</v>
      </c>
      <c r="D867">
        <v>-5.1735428945644992</v>
      </c>
      <c r="E867">
        <v>0.14680000000000001</v>
      </c>
      <c r="F867">
        <v>-1.1799999999999977E-2</v>
      </c>
      <c r="G867">
        <v>-7.4401008827238195</v>
      </c>
    </row>
    <row r="868" spans="1:7" x14ac:dyDescent="0.3">
      <c r="A868">
        <v>44322</v>
      </c>
      <c r="B868">
        <v>0.1527</v>
      </c>
      <c r="C868">
        <v>2.0999999999999908E-3</v>
      </c>
      <c r="D868">
        <v>1.3944223107569658</v>
      </c>
      <c r="E868">
        <v>0.15859999999999999</v>
      </c>
      <c r="F868">
        <v>4.0000000000000036E-3</v>
      </c>
      <c r="G868">
        <v>2.5873221216041422</v>
      </c>
    </row>
    <row r="869" spans="1:7" x14ac:dyDescent="0.3">
      <c r="A869">
        <v>44321</v>
      </c>
      <c r="B869">
        <v>0.15060000000000001</v>
      </c>
      <c r="C869">
        <v>-7.8999999999999904E-3</v>
      </c>
      <c r="D869">
        <v>-4.9842271293375333</v>
      </c>
      <c r="E869">
        <v>0.15459999999999999</v>
      </c>
      <c r="F869">
        <v>-7.8000000000000014E-3</v>
      </c>
      <c r="G869">
        <v>-4.8029556650246317</v>
      </c>
    </row>
    <row r="870" spans="1:7" x14ac:dyDescent="0.3">
      <c r="A870">
        <v>44320</v>
      </c>
      <c r="B870">
        <v>0.1585</v>
      </c>
      <c r="C870">
        <v>0</v>
      </c>
      <c r="D870">
        <v>0</v>
      </c>
      <c r="E870">
        <v>0.16239999999999999</v>
      </c>
      <c r="F870">
        <v>-2.0000000000000018E-3</v>
      </c>
      <c r="G870">
        <v>-1.2165450121654513</v>
      </c>
    </row>
    <row r="871" spans="1:7" x14ac:dyDescent="0.3">
      <c r="A871">
        <v>44319</v>
      </c>
      <c r="B871">
        <v>0.1585</v>
      </c>
      <c r="C871">
        <v>9.9999999999988987E-5</v>
      </c>
      <c r="D871">
        <v>6.3131313131306169E-2</v>
      </c>
      <c r="E871">
        <v>0.16439999999999999</v>
      </c>
      <c r="F871">
        <v>9.9999999999988987E-5</v>
      </c>
      <c r="G871">
        <v>6.0864272671934866E-2</v>
      </c>
    </row>
    <row r="872" spans="1:7" x14ac:dyDescent="0.3">
      <c r="A872">
        <v>44316</v>
      </c>
      <c r="B872">
        <v>0.15840000000000001</v>
      </c>
      <c r="C872">
        <v>-3.7999999999999978E-3</v>
      </c>
      <c r="D872">
        <v>-2.3427866831072737</v>
      </c>
      <c r="E872">
        <v>0.1643</v>
      </c>
      <c r="F872">
        <v>-1.799999999999996E-3</v>
      </c>
      <c r="G872">
        <v>-1.0836845273931344</v>
      </c>
    </row>
    <row r="873" spans="1:7" x14ac:dyDescent="0.3">
      <c r="A873">
        <v>44315</v>
      </c>
      <c r="B873">
        <v>0.16220000000000001</v>
      </c>
      <c r="C873">
        <v>-1.899999999999985E-3</v>
      </c>
      <c r="D873">
        <v>-1.1578305911029769</v>
      </c>
      <c r="E873">
        <v>0.1661</v>
      </c>
      <c r="F873">
        <v>0</v>
      </c>
      <c r="G873">
        <v>0</v>
      </c>
    </row>
    <row r="874" spans="1:7" x14ac:dyDescent="0.3">
      <c r="A874">
        <v>44314</v>
      </c>
      <c r="B874">
        <v>0.1641</v>
      </c>
      <c r="C874">
        <v>-1.5699999999999992E-2</v>
      </c>
      <c r="D874">
        <v>-8.7319243604004413</v>
      </c>
      <c r="E874">
        <v>0.1661</v>
      </c>
      <c r="F874">
        <v>-1.5699999999999992E-2</v>
      </c>
      <c r="G874">
        <v>-8.6358635863586315</v>
      </c>
    </row>
    <row r="875" spans="1:7" x14ac:dyDescent="0.3">
      <c r="A875">
        <v>44313</v>
      </c>
      <c r="B875">
        <v>0.17979999999999999</v>
      </c>
      <c r="C875">
        <v>1.21E-2</v>
      </c>
      <c r="D875">
        <v>7.2152653548002386</v>
      </c>
      <c r="E875">
        <v>0.18179999999999999</v>
      </c>
      <c r="F875">
        <v>1.21E-2</v>
      </c>
      <c r="G875">
        <v>7.1302298173246905</v>
      </c>
    </row>
    <row r="876" spans="1:7" x14ac:dyDescent="0.3">
      <c r="A876">
        <v>44312</v>
      </c>
      <c r="B876">
        <v>0.16769999999999999</v>
      </c>
      <c r="C876">
        <v>1.0199999999999987E-2</v>
      </c>
      <c r="D876">
        <v>6.4761904761904674</v>
      </c>
      <c r="E876">
        <v>0.16969999999999999</v>
      </c>
      <c r="F876">
        <v>1.0199999999999987E-2</v>
      </c>
      <c r="G876">
        <v>6.3949843260188004</v>
      </c>
    </row>
    <row r="877" spans="1:7" x14ac:dyDescent="0.3">
      <c r="A877">
        <v>44309</v>
      </c>
      <c r="B877">
        <v>0.1575</v>
      </c>
      <c r="C877">
        <v>1.0300000000000004E-2</v>
      </c>
      <c r="D877">
        <v>6.9972826086956541</v>
      </c>
      <c r="E877">
        <v>0.1595</v>
      </c>
      <c r="F877">
        <v>8.2000000000000128E-3</v>
      </c>
      <c r="G877">
        <v>5.4196959682749597</v>
      </c>
    </row>
    <row r="878" spans="1:7" x14ac:dyDescent="0.3">
      <c r="A878">
        <v>44308</v>
      </c>
      <c r="B878">
        <v>0.1472</v>
      </c>
      <c r="C878">
        <v>0</v>
      </c>
      <c r="D878">
        <v>0</v>
      </c>
      <c r="E878">
        <v>0.15129999999999999</v>
      </c>
      <c r="F878">
        <v>2.0999999999999908E-3</v>
      </c>
      <c r="G878">
        <v>1.4075067024128625</v>
      </c>
    </row>
    <row r="879" spans="1:7" x14ac:dyDescent="0.3">
      <c r="A879">
        <v>44307</v>
      </c>
      <c r="B879">
        <v>0.1472</v>
      </c>
      <c r="C879">
        <v>-2.0000000000000018E-3</v>
      </c>
      <c r="D879">
        <v>-1.3404825737265427</v>
      </c>
      <c r="E879">
        <v>0.1492</v>
      </c>
      <c r="F879">
        <v>-2.0000000000000018E-3</v>
      </c>
      <c r="G879">
        <v>-1.3227513227513239</v>
      </c>
    </row>
    <row r="880" spans="1:7" x14ac:dyDescent="0.3">
      <c r="A880">
        <v>44306</v>
      </c>
      <c r="B880">
        <v>0.1492</v>
      </c>
      <c r="C880">
        <v>-8.0000000000000071E-3</v>
      </c>
      <c r="D880">
        <v>-5.0890585241730326</v>
      </c>
      <c r="E880">
        <v>0.1512</v>
      </c>
      <c r="F880">
        <v>-1.0000000000000009E-2</v>
      </c>
      <c r="G880">
        <v>-6.2034739454094341</v>
      </c>
    </row>
    <row r="881" spans="1:7" x14ac:dyDescent="0.3">
      <c r="A881">
        <v>44305</v>
      </c>
      <c r="B881">
        <v>0.15720000000000001</v>
      </c>
      <c r="C881">
        <v>-4.0000000000000036E-3</v>
      </c>
      <c r="D881">
        <v>-2.4813895781637738</v>
      </c>
      <c r="E881">
        <v>0.16120000000000001</v>
      </c>
      <c r="F881">
        <v>-2.0000000000000018E-3</v>
      </c>
      <c r="G881">
        <v>-1.2254901960784323</v>
      </c>
    </row>
    <row r="882" spans="1:7" x14ac:dyDescent="0.3">
      <c r="A882">
        <v>44302</v>
      </c>
      <c r="B882">
        <v>0.16120000000000001</v>
      </c>
      <c r="C882">
        <v>2.2000000000000075E-3</v>
      </c>
      <c r="D882">
        <v>1.3836477987421432</v>
      </c>
      <c r="E882">
        <v>0.16320000000000001</v>
      </c>
      <c r="F882">
        <v>2.0000000000000573E-4</v>
      </c>
      <c r="G882">
        <v>0.122699386503071</v>
      </c>
    </row>
    <row r="883" spans="1:7" x14ac:dyDescent="0.3">
      <c r="A883">
        <v>44301</v>
      </c>
      <c r="B883">
        <v>0.159</v>
      </c>
      <c r="C883">
        <v>-2.0000000000000018E-3</v>
      </c>
      <c r="D883">
        <v>-1.2422360248447215</v>
      </c>
      <c r="E883">
        <v>0.16300000000000001</v>
      </c>
      <c r="F883">
        <v>0</v>
      </c>
      <c r="G883">
        <v>0</v>
      </c>
    </row>
    <row r="884" spans="1:7" x14ac:dyDescent="0.3">
      <c r="A884">
        <v>44300</v>
      </c>
      <c r="B884">
        <v>0.161</v>
      </c>
      <c r="C884">
        <v>2.0999999999999908E-3</v>
      </c>
      <c r="D884">
        <v>1.3215859030836945</v>
      </c>
      <c r="E884">
        <v>0.16300000000000001</v>
      </c>
      <c r="F884">
        <v>2.1000000000000185E-3</v>
      </c>
      <c r="G884">
        <v>1.3051584835301546</v>
      </c>
    </row>
    <row r="885" spans="1:7" x14ac:dyDescent="0.3">
      <c r="A885">
        <v>44299</v>
      </c>
      <c r="B885">
        <v>0.15890000000000001</v>
      </c>
      <c r="C885">
        <v>-7.8999999999999904E-3</v>
      </c>
      <c r="D885">
        <v>-4.7362110311750545</v>
      </c>
      <c r="E885">
        <v>0.16089999999999999</v>
      </c>
      <c r="F885">
        <v>-9.9000000000000199E-3</v>
      </c>
      <c r="G885">
        <v>-5.7962529274004799</v>
      </c>
    </row>
    <row r="886" spans="1:7" x14ac:dyDescent="0.3">
      <c r="A886">
        <v>44298</v>
      </c>
      <c r="B886">
        <v>0.1668</v>
      </c>
      <c r="C886">
        <v>1.2000000000000011E-2</v>
      </c>
      <c r="D886">
        <v>7.7519379844961316</v>
      </c>
      <c r="E886">
        <v>0.17080000000000001</v>
      </c>
      <c r="F886">
        <v>1.4000000000000012E-2</v>
      </c>
      <c r="G886">
        <v>8.9285714285714359</v>
      </c>
    </row>
    <row r="887" spans="1:7" x14ac:dyDescent="0.3">
      <c r="A887">
        <v>44295</v>
      </c>
      <c r="B887">
        <v>0.15479999999999999</v>
      </c>
      <c r="C887">
        <v>6.0000000000000053E-3</v>
      </c>
      <c r="D887">
        <v>4.0322580645161326</v>
      </c>
      <c r="E887">
        <v>0.15679999999999999</v>
      </c>
      <c r="F887">
        <v>6.0000000000000053E-3</v>
      </c>
      <c r="G887">
        <v>3.97877984084881</v>
      </c>
    </row>
    <row r="888" spans="1:7" x14ac:dyDescent="0.3">
      <c r="A888">
        <v>44294</v>
      </c>
      <c r="B888">
        <v>0.14879999999999999</v>
      </c>
      <c r="C888">
        <v>-3.9000000000000146E-3</v>
      </c>
      <c r="D888">
        <v>-2.554027504911601</v>
      </c>
      <c r="E888">
        <v>0.15079999999999999</v>
      </c>
      <c r="F888">
        <v>-3.9000000000000146E-3</v>
      </c>
      <c r="G888">
        <v>-2.5210084033613538</v>
      </c>
    </row>
    <row r="889" spans="1:7" x14ac:dyDescent="0.3">
      <c r="A889">
        <v>44293</v>
      </c>
      <c r="B889">
        <v>0.1527</v>
      </c>
      <c r="C889">
        <v>-3.8999999999999868E-3</v>
      </c>
      <c r="D889">
        <v>-2.490421455938689</v>
      </c>
      <c r="E889">
        <v>0.1547</v>
      </c>
      <c r="F889">
        <v>-3.8999999999999868E-3</v>
      </c>
      <c r="G889">
        <v>-2.4590163934426146</v>
      </c>
    </row>
    <row r="890" spans="1:7" x14ac:dyDescent="0.3">
      <c r="A890">
        <v>44292</v>
      </c>
      <c r="B890">
        <v>0.15659999999999999</v>
      </c>
      <c r="C890">
        <v>-9.8000000000000032E-3</v>
      </c>
      <c r="D890">
        <v>-5.8894230769230793</v>
      </c>
      <c r="E890">
        <v>0.15859999999999999</v>
      </c>
      <c r="F890">
        <v>-9.8000000000000032E-3</v>
      </c>
      <c r="G890">
        <v>-5.819477434679337</v>
      </c>
    </row>
    <row r="891" spans="1:7" x14ac:dyDescent="0.3">
      <c r="A891">
        <v>44291</v>
      </c>
      <c r="B891">
        <v>0.16639999999999999</v>
      </c>
      <c r="C891">
        <v>-1.9800000000000012E-2</v>
      </c>
      <c r="D891">
        <v>-10.633727175080566</v>
      </c>
      <c r="E891">
        <v>0.16839999999999999</v>
      </c>
      <c r="F891">
        <v>-1.9800000000000012E-2</v>
      </c>
      <c r="G891">
        <v>-10.520722635494161</v>
      </c>
    </row>
    <row r="892" spans="1:7" x14ac:dyDescent="0.3">
      <c r="A892">
        <v>44288</v>
      </c>
      <c r="B892">
        <v>0.1862</v>
      </c>
      <c r="C892">
        <v>2.7700000000000002E-2</v>
      </c>
      <c r="D892">
        <v>17.476340694006311</v>
      </c>
      <c r="E892">
        <v>0.18820000000000001</v>
      </c>
      <c r="F892">
        <v>2.3800000000000016E-2</v>
      </c>
      <c r="G892">
        <v>14.476885644768867</v>
      </c>
    </row>
    <row r="893" spans="1:7" x14ac:dyDescent="0.3">
      <c r="A893">
        <v>44287</v>
      </c>
      <c r="B893">
        <v>0.1585</v>
      </c>
      <c r="C893">
        <v>-1.799999999999996E-3</v>
      </c>
      <c r="D893">
        <v>-1.1228945726762296</v>
      </c>
      <c r="E893">
        <v>0.16439999999999999</v>
      </c>
      <c r="F893">
        <v>1.9999999999997797E-4</v>
      </c>
      <c r="G893">
        <v>0.12180267965893907</v>
      </c>
    </row>
    <row r="894" spans="1:7" x14ac:dyDescent="0.3">
      <c r="A894">
        <v>44286</v>
      </c>
      <c r="B894">
        <v>0.1603</v>
      </c>
      <c r="C894">
        <v>1.3800000000000007E-2</v>
      </c>
      <c r="D894">
        <v>9.4197952218430085</v>
      </c>
      <c r="E894">
        <v>0.16420000000000001</v>
      </c>
      <c r="F894">
        <v>1.3800000000000007E-2</v>
      </c>
      <c r="G894">
        <v>9.1755319148936216</v>
      </c>
    </row>
    <row r="895" spans="1:7" x14ac:dyDescent="0.3">
      <c r="A895">
        <v>44285</v>
      </c>
      <c r="B895">
        <v>0.14649999999999999</v>
      </c>
      <c r="C895">
        <v>5.7999999999999996E-3</v>
      </c>
      <c r="D895">
        <v>4.1222459132906897</v>
      </c>
      <c r="E895">
        <v>0.15040000000000001</v>
      </c>
      <c r="F895">
        <v>5.7999999999999996E-3</v>
      </c>
      <c r="G895">
        <v>4.0110650069156293</v>
      </c>
    </row>
    <row r="896" spans="1:7" x14ac:dyDescent="0.3">
      <c r="A896">
        <v>44284</v>
      </c>
      <c r="B896">
        <v>0.14069999999999999</v>
      </c>
      <c r="C896">
        <v>2.0000000000000018E-3</v>
      </c>
      <c r="D896">
        <v>1.4419610670511911</v>
      </c>
      <c r="E896">
        <v>0.14460000000000001</v>
      </c>
      <c r="F896">
        <v>2.0000000000000018E-3</v>
      </c>
      <c r="G896">
        <v>1.4025245441795244</v>
      </c>
    </row>
    <row r="897" spans="1:7" x14ac:dyDescent="0.3">
      <c r="A897">
        <v>44281</v>
      </c>
      <c r="B897">
        <v>0.13869999999999999</v>
      </c>
      <c r="C897">
        <v>2.0000000000000018E-3</v>
      </c>
      <c r="D897">
        <v>1.4630577907827373</v>
      </c>
      <c r="E897">
        <v>0.1426</v>
      </c>
      <c r="F897">
        <v>0</v>
      </c>
      <c r="G897">
        <v>0</v>
      </c>
    </row>
    <row r="898" spans="1:7" x14ac:dyDescent="0.3">
      <c r="A898">
        <v>44280</v>
      </c>
      <c r="B898">
        <v>0.13669999999999999</v>
      </c>
      <c r="C898">
        <v>-9.8000000000000032E-3</v>
      </c>
      <c r="D898">
        <v>-6.6894197952218457</v>
      </c>
      <c r="E898">
        <v>0.1426</v>
      </c>
      <c r="F898">
        <v>-7.8000000000000014E-3</v>
      </c>
      <c r="G898">
        <v>-5.1861702127659584</v>
      </c>
    </row>
    <row r="899" spans="1:7" x14ac:dyDescent="0.3">
      <c r="A899">
        <v>44279</v>
      </c>
      <c r="B899">
        <v>0.14649999999999999</v>
      </c>
      <c r="C899">
        <v>1.2999999999999956E-3</v>
      </c>
      <c r="D899">
        <v>0.89531680440771044</v>
      </c>
      <c r="E899">
        <v>0.15040000000000001</v>
      </c>
      <c r="F899">
        <v>3.2000000000000084E-3</v>
      </c>
      <c r="G899">
        <v>2.1739130434782665</v>
      </c>
    </row>
    <row r="900" spans="1:7" x14ac:dyDescent="0.3">
      <c r="A900">
        <v>44278</v>
      </c>
      <c r="B900">
        <v>0.1452</v>
      </c>
      <c r="C900">
        <v>-2.0000000000000018E-3</v>
      </c>
      <c r="D900">
        <v>-1.3586956521739142</v>
      </c>
      <c r="E900">
        <v>0.1472</v>
      </c>
      <c r="F900">
        <v>-4.0999999999999925E-3</v>
      </c>
      <c r="G900">
        <v>-2.7098479841374705</v>
      </c>
    </row>
    <row r="901" spans="1:7" x14ac:dyDescent="0.3">
      <c r="A901">
        <v>44277</v>
      </c>
      <c r="B901">
        <v>0.1472</v>
      </c>
      <c r="C901">
        <v>-2.0000000000000018E-3</v>
      </c>
      <c r="D901">
        <v>-1.3404825737265427</v>
      </c>
      <c r="E901">
        <v>0.15129999999999999</v>
      </c>
      <c r="F901">
        <v>-1.9000000000000128E-3</v>
      </c>
      <c r="G901">
        <v>-1.2402088772846036</v>
      </c>
    </row>
    <row r="902" spans="1:7" x14ac:dyDescent="0.3">
      <c r="A902">
        <v>44274</v>
      </c>
      <c r="B902">
        <v>0.1492</v>
      </c>
      <c r="C902">
        <v>-3.9000000000000146E-3</v>
      </c>
      <c r="D902">
        <v>-2.5473546701502379</v>
      </c>
      <c r="E902">
        <v>0.1532</v>
      </c>
      <c r="F902">
        <v>-5.8999999999999886E-3</v>
      </c>
      <c r="G902">
        <v>-3.7083595223130037</v>
      </c>
    </row>
    <row r="903" spans="1:7" x14ac:dyDescent="0.3">
      <c r="A903">
        <v>44273</v>
      </c>
      <c r="B903">
        <v>0.15310000000000001</v>
      </c>
      <c r="C903">
        <v>2.0100000000000007E-2</v>
      </c>
      <c r="D903">
        <v>15.112781954887222</v>
      </c>
      <c r="E903">
        <v>0.15909999999999999</v>
      </c>
      <c r="F903">
        <v>2.4099999999999983E-2</v>
      </c>
      <c r="G903">
        <v>17.851851851851837</v>
      </c>
    </row>
    <row r="904" spans="1:7" x14ac:dyDescent="0.3">
      <c r="A904">
        <v>44272</v>
      </c>
      <c r="B904">
        <v>0.13300000000000001</v>
      </c>
      <c r="C904">
        <v>-1.5999999999999986E-2</v>
      </c>
      <c r="D904">
        <v>-10.738255033557039</v>
      </c>
      <c r="E904">
        <v>0.13500000000000001</v>
      </c>
      <c r="F904">
        <v>-1.7999999999999988E-2</v>
      </c>
      <c r="G904">
        <v>-11.764705882352935</v>
      </c>
    </row>
    <row r="905" spans="1:7" x14ac:dyDescent="0.3">
      <c r="A905">
        <v>44271</v>
      </c>
      <c r="B905">
        <v>0.14899999999999999</v>
      </c>
      <c r="C905">
        <v>-2.0000000000000018E-3</v>
      </c>
      <c r="D905">
        <v>-1.3245033112582794</v>
      </c>
      <c r="E905">
        <v>0.153</v>
      </c>
      <c r="F905">
        <v>-2.0000000000000018E-3</v>
      </c>
      <c r="G905">
        <v>-1.2903225806451624</v>
      </c>
    </row>
    <row r="906" spans="1:7" x14ac:dyDescent="0.3">
      <c r="A906">
        <v>44270</v>
      </c>
      <c r="B906">
        <v>0.151</v>
      </c>
      <c r="C906">
        <v>4.0000000000000036E-3</v>
      </c>
      <c r="D906">
        <v>2.7210884353741522</v>
      </c>
      <c r="E906">
        <v>0.155</v>
      </c>
      <c r="F906">
        <v>4.0000000000000036E-3</v>
      </c>
      <c r="G906">
        <v>2.6490066225165587</v>
      </c>
    </row>
    <row r="907" spans="1:7" x14ac:dyDescent="0.3">
      <c r="A907">
        <v>44267</v>
      </c>
      <c r="B907">
        <v>0.14699999999999999</v>
      </c>
      <c r="C907">
        <v>8.0999999999999961E-3</v>
      </c>
      <c r="D907">
        <v>5.8315334773218117</v>
      </c>
      <c r="E907">
        <v>0.151</v>
      </c>
      <c r="F907">
        <v>6.0999999999999943E-3</v>
      </c>
      <c r="G907">
        <v>4.2097998619737709</v>
      </c>
    </row>
    <row r="908" spans="1:7" x14ac:dyDescent="0.3">
      <c r="A908">
        <v>44266</v>
      </c>
      <c r="B908">
        <v>0.1389</v>
      </c>
      <c r="C908">
        <v>-1.3899999999999996E-2</v>
      </c>
      <c r="D908">
        <v>-9.0968586387434538</v>
      </c>
      <c r="E908">
        <v>0.1449</v>
      </c>
      <c r="F908">
        <v>-1.1899999999999994E-2</v>
      </c>
      <c r="G908">
        <v>-7.5892857142857117</v>
      </c>
    </row>
    <row r="909" spans="1:7" x14ac:dyDescent="0.3">
      <c r="A909">
        <v>44265</v>
      </c>
      <c r="B909">
        <v>0.15279999999999999</v>
      </c>
      <c r="C909">
        <v>-7.9000000000000181E-3</v>
      </c>
      <c r="D909">
        <v>-4.9159925326695815</v>
      </c>
      <c r="E909">
        <v>0.15679999999999999</v>
      </c>
      <c r="F909">
        <v>-5.9000000000000163E-3</v>
      </c>
      <c r="G909">
        <v>-3.6263060848186943</v>
      </c>
    </row>
    <row r="910" spans="1:7" x14ac:dyDescent="0.3">
      <c r="A910">
        <v>44264</v>
      </c>
      <c r="B910">
        <v>0.16070000000000001</v>
      </c>
      <c r="C910">
        <v>-1.899999999999985E-3</v>
      </c>
      <c r="D910">
        <v>-1.168511685116842</v>
      </c>
      <c r="E910">
        <v>0.16270000000000001</v>
      </c>
      <c r="F910">
        <v>-3.8999999999999868E-3</v>
      </c>
      <c r="G910">
        <v>-2.3409363745498122</v>
      </c>
    </row>
    <row r="911" spans="1:7" x14ac:dyDescent="0.3">
      <c r="A911">
        <v>44263</v>
      </c>
      <c r="B911">
        <v>0.16259999999999999</v>
      </c>
      <c r="C911">
        <v>2.5700000000000001E-2</v>
      </c>
      <c r="D911">
        <v>18.772826880934993</v>
      </c>
      <c r="E911">
        <v>0.1666</v>
      </c>
      <c r="F911">
        <v>2.3799999999999988E-2</v>
      </c>
      <c r="G911">
        <v>16.666666666666657</v>
      </c>
    </row>
    <row r="912" spans="1:7" x14ac:dyDescent="0.3">
      <c r="A912">
        <v>44260</v>
      </c>
      <c r="B912">
        <v>0.13689999999999999</v>
      </c>
      <c r="C912">
        <v>-7.8000000000000014E-3</v>
      </c>
      <c r="D912">
        <v>-5.3904630269523164</v>
      </c>
      <c r="E912">
        <v>0.14280000000000001</v>
      </c>
      <c r="F912">
        <v>-3.8999999999999868E-3</v>
      </c>
      <c r="G912">
        <v>-2.6584867075664533</v>
      </c>
    </row>
    <row r="913" spans="1:7" x14ac:dyDescent="0.3">
      <c r="A913">
        <v>44259</v>
      </c>
      <c r="B913">
        <v>0.1447</v>
      </c>
      <c r="C913">
        <v>4.0000000000000036E-3</v>
      </c>
      <c r="D913">
        <v>2.8429282160625471</v>
      </c>
      <c r="E913">
        <v>0.1467</v>
      </c>
      <c r="F913">
        <v>2.0000000000000018E-3</v>
      </c>
      <c r="G913">
        <v>1.3821700069108513</v>
      </c>
    </row>
    <row r="914" spans="1:7" x14ac:dyDescent="0.3">
      <c r="A914">
        <v>44258</v>
      </c>
      <c r="B914">
        <v>0.14069999999999999</v>
      </c>
      <c r="C914">
        <v>1.9599999999999992E-2</v>
      </c>
      <c r="D914">
        <v>16.184971098265891</v>
      </c>
      <c r="E914">
        <v>0.1447</v>
      </c>
      <c r="F914">
        <v>1.9699999999999995E-2</v>
      </c>
      <c r="G914">
        <v>15.759999999999996</v>
      </c>
    </row>
    <row r="915" spans="1:7" x14ac:dyDescent="0.3">
      <c r="A915">
        <v>44257</v>
      </c>
      <c r="B915">
        <v>0.1211</v>
      </c>
      <c r="C915">
        <v>2.0000000000000018E-3</v>
      </c>
      <c r="D915">
        <v>1.6792611251049554</v>
      </c>
      <c r="E915">
        <v>0.125</v>
      </c>
      <c r="F915">
        <v>2.0000000000000018E-3</v>
      </c>
      <c r="G915">
        <v>1.6260162601626031</v>
      </c>
    </row>
    <row r="916" spans="1:7" x14ac:dyDescent="0.3">
      <c r="A916">
        <v>44256</v>
      </c>
      <c r="B916">
        <v>0.1191</v>
      </c>
      <c r="C916">
        <v>-7.9000000000000042E-3</v>
      </c>
      <c r="D916">
        <v>-6.2204724409448859</v>
      </c>
      <c r="E916">
        <v>0.123</v>
      </c>
      <c r="F916">
        <v>-9.8000000000000032E-3</v>
      </c>
      <c r="G916">
        <v>-7.3795180722891587</v>
      </c>
    </row>
    <row r="917" spans="1:7" x14ac:dyDescent="0.3">
      <c r="A917">
        <v>44253</v>
      </c>
      <c r="B917">
        <v>0.127</v>
      </c>
      <c r="C917">
        <v>-4.4999999999999984E-2</v>
      </c>
      <c r="D917">
        <v>-26.16279069767441</v>
      </c>
      <c r="E917">
        <v>0.1328</v>
      </c>
      <c r="F917">
        <v>-4.5100000000000001E-2</v>
      </c>
      <c r="G917">
        <v>-25.351320966835299</v>
      </c>
    </row>
    <row r="918" spans="1:7" x14ac:dyDescent="0.3">
      <c r="A918">
        <v>44252</v>
      </c>
      <c r="B918">
        <v>0.17199999999999999</v>
      </c>
      <c r="C918">
        <v>4.8999999999999988E-2</v>
      </c>
      <c r="D918">
        <v>39.837398373983731</v>
      </c>
      <c r="E918">
        <v>0.1779</v>
      </c>
      <c r="F918">
        <v>5.0900000000000001E-2</v>
      </c>
      <c r="G918">
        <v>40.078740157480311</v>
      </c>
    </row>
    <row r="919" spans="1:7" x14ac:dyDescent="0.3">
      <c r="A919">
        <v>44251</v>
      </c>
      <c r="B919">
        <v>0.123</v>
      </c>
      <c r="C919">
        <v>1.2200000000000003E-2</v>
      </c>
      <c r="D919">
        <v>11.010830324909749</v>
      </c>
      <c r="E919">
        <v>0.127</v>
      </c>
      <c r="F919">
        <v>1.21E-2</v>
      </c>
      <c r="G919">
        <v>10.530896431679722</v>
      </c>
    </row>
    <row r="920" spans="1:7" x14ac:dyDescent="0.3">
      <c r="A920">
        <v>44250</v>
      </c>
      <c r="B920">
        <v>0.1108</v>
      </c>
      <c r="C920">
        <v>-1.0000000000000286E-4</v>
      </c>
      <c r="D920">
        <v>-9.0171325518487708E-2</v>
      </c>
      <c r="E920">
        <v>0.1149</v>
      </c>
      <c r="F920">
        <v>0</v>
      </c>
      <c r="G920">
        <v>0</v>
      </c>
    </row>
    <row r="921" spans="1:7" x14ac:dyDescent="0.3">
      <c r="A921">
        <v>44249</v>
      </c>
      <c r="B921">
        <v>0.1109</v>
      </c>
      <c r="C921">
        <v>6.0999999999999943E-3</v>
      </c>
      <c r="D921">
        <v>5.8206106870228949</v>
      </c>
      <c r="E921">
        <v>0.1149</v>
      </c>
      <c r="F921">
        <v>4.0000000000000036E-3</v>
      </c>
      <c r="G921">
        <v>3.6068530207394081</v>
      </c>
    </row>
    <row r="922" spans="1:7" x14ac:dyDescent="0.3">
      <c r="A922">
        <v>44246</v>
      </c>
      <c r="B922">
        <v>0.1048</v>
      </c>
      <c r="C922">
        <v>-9.9999999999988987E-5</v>
      </c>
      <c r="D922">
        <v>-9.5328884652039078E-2</v>
      </c>
      <c r="E922">
        <v>0.1109</v>
      </c>
      <c r="F922">
        <v>2.0000000000000018E-3</v>
      </c>
      <c r="G922">
        <v>1.8365472910927474</v>
      </c>
    </row>
    <row r="923" spans="1:7" x14ac:dyDescent="0.3">
      <c r="A923">
        <v>44245</v>
      </c>
      <c r="B923">
        <v>0.10489999999999999</v>
      </c>
      <c r="C923">
        <v>1.9999999999999879E-3</v>
      </c>
      <c r="D923">
        <v>1.9436345966958093</v>
      </c>
      <c r="E923">
        <v>0.1089</v>
      </c>
      <c r="F923">
        <v>-1.0000000000000286E-4</v>
      </c>
      <c r="G923">
        <v>-9.1743119266057674E-2</v>
      </c>
    </row>
    <row r="924" spans="1:7" x14ac:dyDescent="0.3">
      <c r="A924">
        <v>44244</v>
      </c>
      <c r="B924">
        <v>0.10290000000000001</v>
      </c>
      <c r="C924">
        <v>-1.6099999999999989E-2</v>
      </c>
      <c r="D924">
        <v>-13.529411764705875</v>
      </c>
      <c r="E924">
        <v>0.109</v>
      </c>
      <c r="F924">
        <v>-1.3999999999999999E-2</v>
      </c>
      <c r="G924">
        <v>-11.38211382113821</v>
      </c>
    </row>
    <row r="925" spans="1:7" x14ac:dyDescent="0.3">
      <c r="A925">
        <v>44243</v>
      </c>
      <c r="B925">
        <v>0.11899999999999999</v>
      </c>
      <c r="C925">
        <v>9.999999999999995E-3</v>
      </c>
      <c r="D925">
        <v>9.1743119266055011</v>
      </c>
      <c r="E925">
        <v>0.123</v>
      </c>
      <c r="F925">
        <v>9.999999999999995E-3</v>
      </c>
      <c r="G925">
        <v>8.8495575221238898</v>
      </c>
    </row>
    <row r="926" spans="1:7" x14ac:dyDescent="0.3">
      <c r="A926">
        <v>44242</v>
      </c>
      <c r="B926">
        <v>0.109</v>
      </c>
      <c r="C926">
        <v>0</v>
      </c>
      <c r="D926">
        <v>0</v>
      </c>
      <c r="E926">
        <v>0.113</v>
      </c>
      <c r="F926">
        <v>0</v>
      </c>
      <c r="G926">
        <v>0</v>
      </c>
    </row>
    <row r="927" spans="1:7" x14ac:dyDescent="0.3">
      <c r="A927">
        <v>44239</v>
      </c>
      <c r="B927">
        <v>0.109</v>
      </c>
      <c r="C927">
        <v>-1.0000000000000286E-4</v>
      </c>
      <c r="D927">
        <v>-9.165902841430143E-2</v>
      </c>
      <c r="E927">
        <v>0.113</v>
      </c>
      <c r="F927">
        <v>1.8999999999999989E-3</v>
      </c>
      <c r="G927">
        <v>1.710171017101709</v>
      </c>
    </row>
    <row r="928" spans="1:7" x14ac:dyDescent="0.3">
      <c r="A928">
        <v>44238</v>
      </c>
      <c r="B928">
        <v>0.1091</v>
      </c>
      <c r="C928">
        <v>2.0000000000000018E-3</v>
      </c>
      <c r="D928">
        <v>1.8674136321195161</v>
      </c>
      <c r="E928">
        <v>0.1111</v>
      </c>
      <c r="F928">
        <v>2.0000000000000018E-3</v>
      </c>
      <c r="G928">
        <v>1.8331805682859779</v>
      </c>
    </row>
    <row r="929" spans="1:7" x14ac:dyDescent="0.3">
      <c r="A929">
        <v>44237</v>
      </c>
      <c r="B929">
        <v>0.1071</v>
      </c>
      <c r="C929">
        <v>-7.9999999999999932E-3</v>
      </c>
      <c r="D929">
        <v>-6.9504778453518625</v>
      </c>
      <c r="E929">
        <v>0.1091</v>
      </c>
      <c r="F929">
        <v>-9.8999999999999921E-3</v>
      </c>
      <c r="G929">
        <v>-8.3193277310924305</v>
      </c>
    </row>
    <row r="930" spans="1:7" x14ac:dyDescent="0.3">
      <c r="A930">
        <v>44236</v>
      </c>
      <c r="B930">
        <v>0.11509999999999999</v>
      </c>
      <c r="C930">
        <v>3.9999999999999897E-3</v>
      </c>
      <c r="D930">
        <v>3.600360036003591</v>
      </c>
      <c r="E930">
        <v>0.11899999999999999</v>
      </c>
      <c r="F930">
        <v>5.8999999999999886E-3</v>
      </c>
      <c r="G930">
        <v>5.2166224580017584</v>
      </c>
    </row>
    <row r="931" spans="1:7" x14ac:dyDescent="0.3">
      <c r="A931">
        <v>44235</v>
      </c>
      <c r="B931">
        <v>0.1111</v>
      </c>
      <c r="C931">
        <v>9.8000000000000032E-3</v>
      </c>
      <c r="D931">
        <v>9.6742349457058268</v>
      </c>
      <c r="E931">
        <v>0.11310000000000001</v>
      </c>
      <c r="F931">
        <v>5.9000000000000025E-3</v>
      </c>
      <c r="G931">
        <v>5.5037313432835848</v>
      </c>
    </row>
    <row r="932" spans="1:7" x14ac:dyDescent="0.3">
      <c r="A932">
        <v>44232</v>
      </c>
      <c r="B932">
        <v>0.1013</v>
      </c>
      <c r="C932">
        <v>-9.8999999999999921E-3</v>
      </c>
      <c r="D932">
        <v>-8.9028776978417206</v>
      </c>
      <c r="E932">
        <v>0.1072</v>
      </c>
      <c r="F932">
        <v>-7.9999999999999932E-3</v>
      </c>
      <c r="G932">
        <v>-6.9444444444444393</v>
      </c>
    </row>
    <row r="933" spans="1:7" x14ac:dyDescent="0.3">
      <c r="A933">
        <v>44231</v>
      </c>
      <c r="B933">
        <v>0.11119999999999999</v>
      </c>
      <c r="C933">
        <v>-5.9000000000000025E-3</v>
      </c>
      <c r="D933">
        <v>-5.038428693424426</v>
      </c>
      <c r="E933">
        <v>0.1152</v>
      </c>
      <c r="F933">
        <v>-3.9000000000000007E-3</v>
      </c>
      <c r="G933">
        <v>-3.2745591939546608</v>
      </c>
    </row>
    <row r="934" spans="1:7" x14ac:dyDescent="0.3">
      <c r="A934">
        <v>44230</v>
      </c>
      <c r="B934">
        <v>0.1171</v>
      </c>
      <c r="C934">
        <v>3.9000000000000007E-3</v>
      </c>
      <c r="D934">
        <v>3.4452296819787995</v>
      </c>
      <c r="E934">
        <v>0.1191</v>
      </c>
      <c r="F934">
        <v>3.9000000000000007E-3</v>
      </c>
      <c r="G934">
        <v>3.3854166666666674</v>
      </c>
    </row>
    <row r="935" spans="1:7" x14ac:dyDescent="0.3">
      <c r="A935">
        <v>44229</v>
      </c>
      <c r="B935">
        <v>0.1132</v>
      </c>
      <c r="C935">
        <v>5.8999999999999886E-3</v>
      </c>
      <c r="D935">
        <v>5.498602050326177</v>
      </c>
      <c r="E935">
        <v>0.1152</v>
      </c>
      <c r="F935">
        <v>0</v>
      </c>
      <c r="G935">
        <v>0</v>
      </c>
    </row>
    <row r="936" spans="1:7" x14ac:dyDescent="0.3">
      <c r="A936">
        <v>44228</v>
      </c>
      <c r="B936">
        <v>0.10730000000000001</v>
      </c>
      <c r="C936">
        <v>-1.9999999999999879E-3</v>
      </c>
      <c r="D936">
        <v>-1.8298261665141702</v>
      </c>
      <c r="E936">
        <v>0.1152</v>
      </c>
      <c r="F936">
        <v>2.0000000000000018E-3</v>
      </c>
      <c r="G936">
        <v>1.7667844522968215</v>
      </c>
    </row>
    <row r="937" spans="1:7" x14ac:dyDescent="0.3">
      <c r="A937">
        <v>44225</v>
      </c>
      <c r="B937">
        <v>0.10929999999999999</v>
      </c>
      <c r="C937">
        <v>-7.9000000000000042E-3</v>
      </c>
      <c r="D937">
        <v>-6.7406143344709939</v>
      </c>
      <c r="E937">
        <v>0.1132</v>
      </c>
      <c r="F937">
        <v>-7.9000000000000042E-3</v>
      </c>
      <c r="G937">
        <v>-6.523534269199013</v>
      </c>
    </row>
    <row r="938" spans="1:7" x14ac:dyDescent="0.3">
      <c r="A938">
        <v>44224</v>
      </c>
      <c r="B938">
        <v>0.1172</v>
      </c>
      <c r="C938">
        <v>-1.8999999999999989E-3</v>
      </c>
      <c r="D938">
        <v>-1.5952980688497052</v>
      </c>
      <c r="E938">
        <v>0.1211</v>
      </c>
      <c r="F938">
        <v>0</v>
      </c>
      <c r="G938">
        <v>0</v>
      </c>
    </row>
    <row r="939" spans="1:7" x14ac:dyDescent="0.3">
      <c r="A939">
        <v>44223</v>
      </c>
      <c r="B939">
        <v>0.1191</v>
      </c>
      <c r="C939">
        <v>-2.0000000000000018E-3</v>
      </c>
      <c r="D939">
        <v>-1.6515276630883582</v>
      </c>
      <c r="E939">
        <v>0.1211</v>
      </c>
      <c r="F939">
        <v>-1.8999999999999989E-3</v>
      </c>
      <c r="G939">
        <v>-1.5447154471544706</v>
      </c>
    </row>
    <row r="940" spans="1:7" x14ac:dyDescent="0.3">
      <c r="A940">
        <v>44222</v>
      </c>
      <c r="B940">
        <v>0.1211</v>
      </c>
      <c r="C940">
        <v>6.1999999999999972E-3</v>
      </c>
      <c r="D940">
        <v>5.3959965187119208</v>
      </c>
      <c r="E940">
        <v>0.123</v>
      </c>
      <c r="F940">
        <v>4.0999999999999925E-3</v>
      </c>
      <c r="G940">
        <v>3.4482758620689591</v>
      </c>
    </row>
    <row r="941" spans="1:7" x14ac:dyDescent="0.3">
      <c r="A941">
        <v>44221</v>
      </c>
      <c r="B941">
        <v>0.1149</v>
      </c>
      <c r="C941">
        <v>-5.9999999999999915E-3</v>
      </c>
      <c r="D941">
        <v>-4.962779156327537</v>
      </c>
      <c r="E941">
        <v>0.11890000000000001</v>
      </c>
      <c r="F941">
        <v>-6.0999999999999943E-3</v>
      </c>
      <c r="G941">
        <v>-4.8799999999999955</v>
      </c>
    </row>
    <row r="942" spans="1:7" x14ac:dyDescent="0.3">
      <c r="A942">
        <v>44218</v>
      </c>
      <c r="B942">
        <v>0.12089999999999999</v>
      </c>
      <c r="C942">
        <v>1.9999999999999879E-3</v>
      </c>
      <c r="D942">
        <v>1.6820857863750949</v>
      </c>
      <c r="E942">
        <v>0.125</v>
      </c>
      <c r="F942">
        <v>-2.0000000000000018E-3</v>
      </c>
      <c r="G942">
        <v>-1.5748031496063006</v>
      </c>
    </row>
    <row r="943" spans="1:7" x14ac:dyDescent="0.3">
      <c r="A943">
        <v>44217</v>
      </c>
      <c r="B943">
        <v>0.11890000000000001</v>
      </c>
      <c r="C943">
        <v>-8.0999999999999961E-3</v>
      </c>
      <c r="D943">
        <v>-6.3779527559055085</v>
      </c>
      <c r="E943">
        <v>0.127</v>
      </c>
      <c r="F943">
        <v>-2.0000000000000018E-3</v>
      </c>
      <c r="G943">
        <v>-1.5503875968992262</v>
      </c>
    </row>
    <row r="944" spans="1:7" x14ac:dyDescent="0.3">
      <c r="A944">
        <v>44216</v>
      </c>
      <c r="B944">
        <v>0.127</v>
      </c>
      <c r="C944">
        <v>-4.0000000000000036E-3</v>
      </c>
      <c r="D944">
        <v>-3.0534351145038192</v>
      </c>
      <c r="E944">
        <v>0.129</v>
      </c>
      <c r="F944">
        <v>-4.0000000000000036E-3</v>
      </c>
      <c r="G944">
        <v>-3.0075187969924837</v>
      </c>
    </row>
    <row r="945" spans="1:7" x14ac:dyDescent="0.3">
      <c r="A945">
        <v>44215</v>
      </c>
      <c r="B945">
        <v>0.13100000000000001</v>
      </c>
      <c r="C945">
        <v>-2.0000000000000018E-3</v>
      </c>
      <c r="D945">
        <v>-1.5037593984962419</v>
      </c>
      <c r="E945">
        <v>0.13300000000000001</v>
      </c>
      <c r="F945">
        <v>-4.0999999999999925E-3</v>
      </c>
      <c r="G945">
        <v>-2.9905178701677553</v>
      </c>
    </row>
    <row r="946" spans="1:7" x14ac:dyDescent="0.3">
      <c r="A946">
        <v>44214</v>
      </c>
      <c r="B946">
        <v>0.13300000000000001</v>
      </c>
      <c r="C946">
        <v>0</v>
      </c>
      <c r="D946">
        <v>0</v>
      </c>
      <c r="E946">
        <v>0.1371</v>
      </c>
      <c r="F946">
        <v>0</v>
      </c>
      <c r="G946">
        <v>0</v>
      </c>
    </row>
    <row r="947" spans="1:7" x14ac:dyDescent="0.3">
      <c r="A947">
        <v>44211</v>
      </c>
      <c r="B947">
        <v>0.13300000000000001</v>
      </c>
      <c r="C947">
        <v>-6.0000000000000053E-3</v>
      </c>
      <c r="D947">
        <v>-4.3165467625899314</v>
      </c>
      <c r="E947">
        <v>0.1371</v>
      </c>
      <c r="F947">
        <v>-5.8999999999999886E-3</v>
      </c>
      <c r="G947">
        <v>-4.1258741258741178</v>
      </c>
    </row>
    <row r="948" spans="1:7" x14ac:dyDescent="0.3">
      <c r="A948">
        <v>44210</v>
      </c>
      <c r="B948">
        <v>0.13900000000000001</v>
      </c>
      <c r="C948">
        <v>-3.9999999999999758E-3</v>
      </c>
      <c r="D948">
        <v>-2.7972027972027806</v>
      </c>
      <c r="E948">
        <v>0.14299999999999999</v>
      </c>
      <c r="F948">
        <v>-3.9000000000000146E-3</v>
      </c>
      <c r="G948">
        <v>-2.654867256637178</v>
      </c>
    </row>
    <row r="949" spans="1:7" x14ac:dyDescent="0.3">
      <c r="A949">
        <v>44209</v>
      </c>
      <c r="B949">
        <v>0.14299999999999999</v>
      </c>
      <c r="C949">
        <v>-1.9000000000000128E-3</v>
      </c>
      <c r="D949">
        <v>-1.3112491373361026</v>
      </c>
      <c r="E949">
        <v>0.1469</v>
      </c>
      <c r="F949">
        <v>0</v>
      </c>
      <c r="G949">
        <v>0</v>
      </c>
    </row>
    <row r="950" spans="1:7" x14ac:dyDescent="0.3">
      <c r="A950">
        <v>44208</v>
      </c>
      <c r="B950">
        <v>0.1449</v>
      </c>
      <c r="C950">
        <v>0</v>
      </c>
      <c r="D950">
        <v>0</v>
      </c>
      <c r="E950">
        <v>0.1469</v>
      </c>
      <c r="F950">
        <v>-2.0000000000000018E-3</v>
      </c>
      <c r="G950">
        <v>-1.3431833445265291</v>
      </c>
    </row>
    <row r="951" spans="1:7" x14ac:dyDescent="0.3">
      <c r="A951">
        <v>44207</v>
      </c>
      <c r="B951">
        <v>0.1449</v>
      </c>
      <c r="C951">
        <v>1.2000000000000011E-2</v>
      </c>
      <c r="D951">
        <v>9.0293453724605062</v>
      </c>
      <c r="E951">
        <v>0.1489</v>
      </c>
      <c r="F951">
        <v>1.0000000000000009E-2</v>
      </c>
      <c r="G951">
        <v>7.1994240460763201</v>
      </c>
    </row>
    <row r="952" spans="1:7" x14ac:dyDescent="0.3">
      <c r="A952">
        <v>44204</v>
      </c>
      <c r="B952">
        <v>0.13289999999999999</v>
      </c>
      <c r="C952">
        <v>-4.0000000000000036E-3</v>
      </c>
      <c r="D952">
        <v>-2.9218407596786005</v>
      </c>
      <c r="E952">
        <v>0.1389</v>
      </c>
      <c r="F952">
        <v>-3.9000000000000146E-3</v>
      </c>
      <c r="G952">
        <v>-2.7310924369747998</v>
      </c>
    </row>
    <row r="953" spans="1:7" x14ac:dyDescent="0.3">
      <c r="A953">
        <v>44203</v>
      </c>
      <c r="B953">
        <v>0.13689999999999999</v>
      </c>
      <c r="C953">
        <v>0</v>
      </c>
      <c r="D953">
        <v>0</v>
      </c>
      <c r="E953">
        <v>0.14280000000000001</v>
      </c>
      <c r="F953">
        <v>2.0000000000000018E-3</v>
      </c>
      <c r="G953">
        <v>1.4204545454545465</v>
      </c>
    </row>
    <row r="954" spans="1:7" x14ac:dyDescent="0.3">
      <c r="A954">
        <v>44202</v>
      </c>
      <c r="B954">
        <v>0.13689999999999999</v>
      </c>
      <c r="C954">
        <v>1.5799999999999995E-2</v>
      </c>
      <c r="D954">
        <v>13.047068538398014</v>
      </c>
      <c r="E954">
        <v>0.14080000000000001</v>
      </c>
      <c r="F954">
        <v>1.5800000000000008E-2</v>
      </c>
      <c r="G954">
        <v>12.640000000000008</v>
      </c>
    </row>
    <row r="955" spans="1:7" x14ac:dyDescent="0.3">
      <c r="A955">
        <v>44201</v>
      </c>
      <c r="B955">
        <v>0.1211</v>
      </c>
      <c r="C955">
        <v>7.9000000000000042E-3</v>
      </c>
      <c r="D955">
        <v>6.9787985865724425</v>
      </c>
      <c r="E955">
        <v>0.125</v>
      </c>
      <c r="F955">
        <v>7.9000000000000042E-3</v>
      </c>
      <c r="G955">
        <v>6.7463706233988088</v>
      </c>
    </row>
    <row r="956" spans="1:7" x14ac:dyDescent="0.3">
      <c r="A956">
        <v>44200</v>
      </c>
      <c r="B956">
        <v>0.1132</v>
      </c>
      <c r="C956">
        <v>-7.9000000000000042E-3</v>
      </c>
      <c r="D956">
        <v>-6.523534269199013</v>
      </c>
      <c r="E956">
        <v>0.1171</v>
      </c>
      <c r="F956">
        <v>-5.9000000000000025E-3</v>
      </c>
      <c r="G956">
        <v>-4.7967479674796776</v>
      </c>
    </row>
    <row r="957" spans="1:7" x14ac:dyDescent="0.3">
      <c r="A957">
        <v>44197</v>
      </c>
      <c r="B957">
        <v>0.1211</v>
      </c>
      <c r="C957">
        <v>0</v>
      </c>
      <c r="D957">
        <v>0</v>
      </c>
      <c r="E957">
        <v>0.123</v>
      </c>
      <c r="F957">
        <v>0</v>
      </c>
      <c r="G957">
        <v>0</v>
      </c>
    </row>
    <row r="958" spans="1:7" x14ac:dyDescent="0.3">
      <c r="A958">
        <v>44196</v>
      </c>
      <c r="B958">
        <v>0.1211</v>
      </c>
      <c r="C958">
        <v>0</v>
      </c>
      <c r="D958">
        <v>0</v>
      </c>
      <c r="E958">
        <v>0.123</v>
      </c>
      <c r="F958">
        <v>-4.0000000000000036E-3</v>
      </c>
      <c r="G958">
        <v>-3.1496062992126013</v>
      </c>
    </row>
    <row r="959" spans="1:7" x14ac:dyDescent="0.3">
      <c r="A959">
        <v>44195</v>
      </c>
      <c r="B959">
        <v>0.1211</v>
      </c>
      <c r="C959">
        <v>-3.9000000000000007E-3</v>
      </c>
      <c r="D959">
        <v>-3.1200000000000006</v>
      </c>
      <c r="E959">
        <v>0.127</v>
      </c>
      <c r="F959">
        <v>-3.8999999999999868E-3</v>
      </c>
      <c r="G959">
        <v>-2.9793735676088517</v>
      </c>
    </row>
    <row r="960" spans="1:7" x14ac:dyDescent="0.3">
      <c r="A960">
        <v>44194</v>
      </c>
      <c r="B960">
        <v>0.125</v>
      </c>
      <c r="C960">
        <v>6.0999999999999943E-3</v>
      </c>
      <c r="D960">
        <v>5.1303616484440653</v>
      </c>
      <c r="E960">
        <v>0.13089999999999999</v>
      </c>
      <c r="F960">
        <v>5.8999999999999886E-3</v>
      </c>
      <c r="G960">
        <v>4.7199999999999909</v>
      </c>
    </row>
    <row r="961" spans="1:7" x14ac:dyDescent="0.3">
      <c r="A961">
        <v>44193</v>
      </c>
      <c r="B961">
        <v>0.11890000000000001</v>
      </c>
      <c r="C961">
        <v>0</v>
      </c>
      <c r="D961">
        <v>0</v>
      </c>
      <c r="E961">
        <v>0.125</v>
      </c>
      <c r="F961">
        <v>2.0000000000000018E-3</v>
      </c>
      <c r="G961">
        <v>1.6260162601626031</v>
      </c>
    </row>
    <row r="962" spans="1:7" x14ac:dyDescent="0.3">
      <c r="A962">
        <v>44190</v>
      </c>
      <c r="B962">
        <v>0.11890000000000001</v>
      </c>
      <c r="C962">
        <v>0</v>
      </c>
      <c r="D962">
        <v>0</v>
      </c>
      <c r="E962">
        <v>0.123</v>
      </c>
      <c r="F962">
        <v>0</v>
      </c>
      <c r="G962">
        <v>0</v>
      </c>
    </row>
    <row r="963" spans="1:7" x14ac:dyDescent="0.3">
      <c r="A963">
        <v>44189</v>
      </c>
      <c r="B963">
        <v>0.11890000000000001</v>
      </c>
      <c r="C963">
        <v>2.0000000000000018E-3</v>
      </c>
      <c r="D963">
        <v>1.7108639863130897</v>
      </c>
      <c r="E963">
        <v>0.123</v>
      </c>
      <c r="F963">
        <v>-2.0000000000000018E-3</v>
      </c>
      <c r="G963">
        <v>-1.6000000000000014</v>
      </c>
    </row>
    <row r="964" spans="1:7" x14ac:dyDescent="0.3">
      <c r="A964">
        <v>44188</v>
      </c>
      <c r="B964">
        <v>0.1169</v>
      </c>
      <c r="C964">
        <v>4.0000000000000036E-3</v>
      </c>
      <c r="D964">
        <v>3.5429583702391527</v>
      </c>
      <c r="E964">
        <v>0.125</v>
      </c>
      <c r="F964">
        <v>4.0000000000000036E-3</v>
      </c>
      <c r="G964">
        <v>3.3057851239669453</v>
      </c>
    </row>
    <row r="965" spans="1:7" x14ac:dyDescent="0.3">
      <c r="A965">
        <v>44187</v>
      </c>
      <c r="B965">
        <v>0.1129</v>
      </c>
      <c r="C965">
        <v>-8.0999999999999961E-3</v>
      </c>
      <c r="D965">
        <v>-6.6942148760330547</v>
      </c>
      <c r="E965">
        <v>0.121</v>
      </c>
      <c r="F965">
        <v>-4.0000000000000036E-3</v>
      </c>
      <c r="G965">
        <v>-3.2000000000000028</v>
      </c>
    </row>
    <row r="966" spans="1:7" x14ac:dyDescent="0.3">
      <c r="A966">
        <v>44186</v>
      </c>
      <c r="B966">
        <v>0.121</v>
      </c>
      <c r="C966">
        <v>0</v>
      </c>
      <c r="D966">
        <v>0</v>
      </c>
      <c r="E966">
        <v>0.125</v>
      </c>
      <c r="F966">
        <v>2.0000000000000018E-3</v>
      </c>
      <c r="G966">
        <v>1.6260162601626031</v>
      </c>
    </row>
    <row r="967" spans="1:7" x14ac:dyDescent="0.3">
      <c r="A967">
        <v>44183</v>
      </c>
      <c r="B967">
        <v>0.121</v>
      </c>
      <c r="C967">
        <v>0</v>
      </c>
      <c r="D967">
        <v>0</v>
      </c>
      <c r="E967">
        <v>0.123</v>
      </c>
      <c r="F967">
        <v>-2.0000000000000018E-3</v>
      </c>
      <c r="G967">
        <v>-1.6000000000000014</v>
      </c>
    </row>
    <row r="968" spans="1:7" x14ac:dyDescent="0.3">
      <c r="A968">
        <v>44182</v>
      </c>
      <c r="B968">
        <v>0.121</v>
      </c>
      <c r="C968">
        <v>5.9999999999999915E-3</v>
      </c>
      <c r="D968">
        <v>5.2173913043478191</v>
      </c>
      <c r="E968">
        <v>0.125</v>
      </c>
      <c r="F968">
        <v>4.0000000000000036E-3</v>
      </c>
      <c r="G968">
        <v>3.3057851239669453</v>
      </c>
    </row>
    <row r="969" spans="1:7" x14ac:dyDescent="0.3">
      <c r="A969">
        <v>44181</v>
      </c>
      <c r="B969">
        <v>0.115</v>
      </c>
      <c r="C969">
        <v>2.0000000000000018E-3</v>
      </c>
      <c r="D969">
        <v>1.7699115044247802</v>
      </c>
      <c r="E969">
        <v>0.121</v>
      </c>
      <c r="F969">
        <v>2.0000000000000018E-3</v>
      </c>
      <c r="G969">
        <v>1.6806722689075646</v>
      </c>
    </row>
    <row r="970" spans="1:7" x14ac:dyDescent="0.3">
      <c r="A970">
        <v>44180</v>
      </c>
      <c r="B970">
        <v>0.113</v>
      </c>
      <c r="C970">
        <v>-2.0000000000000018E-3</v>
      </c>
      <c r="D970">
        <v>-1.7391304347826102</v>
      </c>
      <c r="E970">
        <v>0.11899999999999999</v>
      </c>
      <c r="F970">
        <v>1.9999999999999879E-3</v>
      </c>
      <c r="G970">
        <v>1.7094017094016989</v>
      </c>
    </row>
    <row r="971" spans="1:7" x14ac:dyDescent="0.3">
      <c r="A971">
        <v>44179</v>
      </c>
      <c r="B971">
        <v>0.115</v>
      </c>
      <c r="C971">
        <v>0</v>
      </c>
      <c r="D971">
        <v>0</v>
      </c>
      <c r="E971">
        <v>0.11700000000000001</v>
      </c>
      <c r="F971">
        <v>-5.9999999999999915E-3</v>
      </c>
      <c r="G971">
        <v>-4.8780487804877986</v>
      </c>
    </row>
    <row r="972" spans="1:7" x14ac:dyDescent="0.3">
      <c r="A972">
        <v>44176</v>
      </c>
      <c r="B972">
        <v>0.115</v>
      </c>
      <c r="C972">
        <v>-2.1899999999999989E-2</v>
      </c>
      <c r="D972">
        <v>-15.997078159240315</v>
      </c>
      <c r="E972">
        <v>0.123</v>
      </c>
      <c r="F972">
        <v>-1.9900000000000001E-2</v>
      </c>
      <c r="G972">
        <v>-13.925822253324004</v>
      </c>
    </row>
    <row r="973" spans="1:7" x14ac:dyDescent="0.3">
      <c r="A973">
        <v>44175</v>
      </c>
      <c r="B973">
        <v>0.13689999999999999</v>
      </c>
      <c r="C973">
        <v>-1.1899999999999994E-2</v>
      </c>
      <c r="D973">
        <v>-7.9973118279569864</v>
      </c>
      <c r="E973">
        <v>0.1429</v>
      </c>
      <c r="F973">
        <v>-9.8999999999999921E-3</v>
      </c>
      <c r="G973">
        <v>-6.4790575916230315</v>
      </c>
    </row>
    <row r="974" spans="1:7" x14ac:dyDescent="0.3">
      <c r="A974">
        <v>44174</v>
      </c>
      <c r="B974">
        <v>0.14879999999999999</v>
      </c>
      <c r="C974">
        <v>-2.0000000000000018E-3</v>
      </c>
      <c r="D974">
        <v>-1.3262599469496035</v>
      </c>
      <c r="E974">
        <v>0.15279999999999999</v>
      </c>
      <c r="F974">
        <v>-1.9000000000000128E-3</v>
      </c>
      <c r="G974">
        <v>-1.2281835811247659</v>
      </c>
    </row>
    <row r="975" spans="1:7" x14ac:dyDescent="0.3">
      <c r="A975">
        <v>44173</v>
      </c>
      <c r="B975">
        <v>0.15079999999999999</v>
      </c>
      <c r="C975">
        <v>9.9999999999999811E-3</v>
      </c>
      <c r="D975">
        <v>7.1022727272727133</v>
      </c>
      <c r="E975">
        <v>0.1547</v>
      </c>
      <c r="F975">
        <v>9.8999999999999921E-3</v>
      </c>
      <c r="G975">
        <v>6.8370165745856291</v>
      </c>
    </row>
    <row r="976" spans="1:7" x14ac:dyDescent="0.3">
      <c r="A976">
        <v>44172</v>
      </c>
      <c r="B976">
        <v>0.14080000000000001</v>
      </c>
      <c r="C976">
        <v>-9.8999999999999921E-3</v>
      </c>
      <c r="D976">
        <v>-6.5693430656934257</v>
      </c>
      <c r="E976">
        <v>0.14480000000000001</v>
      </c>
      <c r="F976">
        <v>-7.8999999999999904E-3</v>
      </c>
      <c r="G976">
        <v>-5.1735428945644992</v>
      </c>
    </row>
    <row r="977" spans="1:7" x14ac:dyDescent="0.3">
      <c r="A977">
        <v>44169</v>
      </c>
      <c r="B977">
        <v>0.1507</v>
      </c>
      <c r="C977">
        <v>2.0999999999999908E-3</v>
      </c>
      <c r="D977">
        <v>1.4131897711978403</v>
      </c>
      <c r="E977">
        <v>0.1527</v>
      </c>
      <c r="F977">
        <v>-1.799999999999996E-3</v>
      </c>
      <c r="G977">
        <v>-1.1650485436893179</v>
      </c>
    </row>
    <row r="978" spans="1:7" x14ac:dyDescent="0.3">
      <c r="A978">
        <v>44168</v>
      </c>
      <c r="B978">
        <v>0.14860000000000001</v>
      </c>
      <c r="C978">
        <v>-9.8000000000000032E-3</v>
      </c>
      <c r="D978">
        <v>-6.1868686868686886</v>
      </c>
      <c r="E978">
        <v>0.1545</v>
      </c>
      <c r="F978">
        <v>-7.8000000000000014E-3</v>
      </c>
      <c r="G978">
        <v>-4.8059149722735679</v>
      </c>
    </row>
    <row r="979" spans="1:7" x14ac:dyDescent="0.3">
      <c r="A979">
        <v>44167</v>
      </c>
      <c r="B979">
        <v>0.15840000000000001</v>
      </c>
      <c r="C979">
        <v>-7.7999999999999736E-3</v>
      </c>
      <c r="D979">
        <v>-4.6931407942238108</v>
      </c>
      <c r="E979">
        <v>0.1623</v>
      </c>
      <c r="F979">
        <v>-7.8000000000000014E-3</v>
      </c>
      <c r="G979">
        <v>-4.5855379188712533</v>
      </c>
    </row>
    <row r="980" spans="1:7" x14ac:dyDescent="0.3">
      <c r="A980">
        <v>44166</v>
      </c>
      <c r="B980">
        <v>0.16619999999999999</v>
      </c>
      <c r="C980">
        <v>1.7699999999999994E-2</v>
      </c>
      <c r="D980">
        <v>11.919191919191915</v>
      </c>
      <c r="E980">
        <v>0.1701</v>
      </c>
      <c r="F980">
        <v>1.9600000000000006E-2</v>
      </c>
      <c r="G980">
        <v>13.023255813953494</v>
      </c>
    </row>
    <row r="981" spans="1:7" x14ac:dyDescent="0.3">
      <c r="A981">
        <v>44165</v>
      </c>
      <c r="B981">
        <v>0.14849999999999999</v>
      </c>
      <c r="C981">
        <v>-3.9000000000000146E-3</v>
      </c>
      <c r="D981">
        <v>-2.5590551181102454</v>
      </c>
      <c r="E981">
        <v>0.15049999999999999</v>
      </c>
      <c r="F981">
        <v>-3.9000000000000146E-3</v>
      </c>
      <c r="G981">
        <v>-2.5259067357513048</v>
      </c>
    </row>
    <row r="982" spans="1:7" x14ac:dyDescent="0.3">
      <c r="A982">
        <v>44162</v>
      </c>
      <c r="B982">
        <v>0.15240000000000001</v>
      </c>
      <c r="C982">
        <v>-5.8999999999999886E-3</v>
      </c>
      <c r="D982">
        <v>-3.7271004421983505</v>
      </c>
      <c r="E982">
        <v>0.15440000000000001</v>
      </c>
      <c r="F982">
        <v>-7.8000000000000014E-3</v>
      </c>
      <c r="G982">
        <v>-4.808877928483354</v>
      </c>
    </row>
    <row r="983" spans="1:7" x14ac:dyDescent="0.3">
      <c r="A983">
        <v>44161</v>
      </c>
      <c r="B983">
        <v>0.1583</v>
      </c>
      <c r="C983">
        <v>0</v>
      </c>
      <c r="D983">
        <v>0</v>
      </c>
      <c r="E983">
        <v>0.16220000000000001</v>
      </c>
      <c r="F983">
        <v>0</v>
      </c>
      <c r="G983">
        <v>0</v>
      </c>
    </row>
    <row r="984" spans="1:7" x14ac:dyDescent="0.3">
      <c r="A984">
        <v>44160</v>
      </c>
      <c r="B984">
        <v>0.1583</v>
      </c>
      <c r="C984">
        <v>-1.9000000000000128E-3</v>
      </c>
      <c r="D984">
        <v>-1.1860174781523176</v>
      </c>
      <c r="E984">
        <v>0.16220000000000001</v>
      </c>
      <c r="F984">
        <v>-1.899999999999985E-3</v>
      </c>
      <c r="G984">
        <v>-1.1578305911029769</v>
      </c>
    </row>
    <row r="985" spans="1:7" x14ac:dyDescent="0.3">
      <c r="A985">
        <v>44159</v>
      </c>
      <c r="B985">
        <v>0.16020000000000001</v>
      </c>
      <c r="C985">
        <v>8.0000000000002292E-4</v>
      </c>
      <c r="D985">
        <v>0.501882057716451</v>
      </c>
      <c r="E985">
        <v>0.1641</v>
      </c>
      <c r="F985">
        <v>-1.4000000000000123E-3</v>
      </c>
      <c r="G985">
        <v>-0.84592145015106479</v>
      </c>
    </row>
    <row r="986" spans="1:7" x14ac:dyDescent="0.3">
      <c r="A986">
        <v>44158</v>
      </c>
      <c r="B986">
        <v>0.15939999999999999</v>
      </c>
      <c r="C986">
        <v>2.0999999999999908E-3</v>
      </c>
      <c r="D986">
        <v>1.3350286077558746</v>
      </c>
      <c r="E986">
        <v>0.16550000000000001</v>
      </c>
      <c r="F986">
        <v>4.1000000000000203E-3</v>
      </c>
      <c r="G986">
        <v>2.5402726146220695</v>
      </c>
    </row>
    <row r="987" spans="1:7" x14ac:dyDescent="0.3">
      <c r="A987">
        <v>44155</v>
      </c>
      <c r="B987">
        <v>0.1573</v>
      </c>
      <c r="C987">
        <v>-3.9000000000000146E-3</v>
      </c>
      <c r="D987">
        <v>-2.4193548387096864</v>
      </c>
      <c r="E987">
        <v>0.16139999999999999</v>
      </c>
      <c r="F987">
        <v>-3.9000000000000146E-3</v>
      </c>
      <c r="G987">
        <v>-2.3593466424682483</v>
      </c>
    </row>
    <row r="988" spans="1:7" x14ac:dyDescent="0.3">
      <c r="A988">
        <v>44154</v>
      </c>
      <c r="B988">
        <v>0.16120000000000001</v>
      </c>
      <c r="C988">
        <v>-1.1999999999999983E-2</v>
      </c>
      <c r="D988">
        <v>-6.9284064665126932</v>
      </c>
      <c r="E988">
        <v>0.1653</v>
      </c>
      <c r="F988">
        <v>-1.2000000000000011E-2</v>
      </c>
      <c r="G988">
        <v>-6.7681895093062661</v>
      </c>
    </row>
    <row r="989" spans="1:7" x14ac:dyDescent="0.3">
      <c r="A989">
        <v>44153</v>
      </c>
      <c r="B989">
        <v>0.17319999999999999</v>
      </c>
      <c r="C989">
        <v>4.0000000000000036E-3</v>
      </c>
      <c r="D989">
        <v>2.36406619385343</v>
      </c>
      <c r="E989">
        <v>0.17730000000000001</v>
      </c>
      <c r="F989">
        <v>6.1000000000000221E-3</v>
      </c>
      <c r="G989">
        <v>3.5630841121495456</v>
      </c>
    </row>
    <row r="990" spans="1:7" x14ac:dyDescent="0.3">
      <c r="A990">
        <v>44152</v>
      </c>
      <c r="B990">
        <v>0.16919999999999999</v>
      </c>
      <c r="C990">
        <v>-7.9000000000000181E-3</v>
      </c>
      <c r="D990">
        <v>-4.4607566346696883</v>
      </c>
      <c r="E990">
        <v>0.17119999999999999</v>
      </c>
      <c r="F990">
        <v>-7.9000000000000181E-3</v>
      </c>
      <c r="G990">
        <v>-4.4109436069235164</v>
      </c>
    </row>
    <row r="991" spans="1:7" x14ac:dyDescent="0.3">
      <c r="A991">
        <v>44151</v>
      </c>
      <c r="B991">
        <v>0.17710000000000001</v>
      </c>
      <c r="C991">
        <v>-1.899999999999985E-3</v>
      </c>
      <c r="D991">
        <v>-1.0614525139664721</v>
      </c>
      <c r="E991">
        <v>0.17910000000000001</v>
      </c>
      <c r="F991">
        <v>-3.8999999999999868E-3</v>
      </c>
      <c r="G991">
        <v>-2.1311475409835996</v>
      </c>
    </row>
    <row r="992" spans="1:7" x14ac:dyDescent="0.3">
      <c r="A992">
        <v>44148</v>
      </c>
      <c r="B992">
        <v>0.17899999999999999</v>
      </c>
      <c r="C992">
        <v>2.1999999999999797E-3</v>
      </c>
      <c r="D992">
        <v>1.2443438914027034</v>
      </c>
      <c r="E992">
        <v>0.183</v>
      </c>
      <c r="F992">
        <v>4.2000000000000093E-3</v>
      </c>
      <c r="G992">
        <v>2.3489932885906093</v>
      </c>
    </row>
    <row r="993" spans="1:7" x14ac:dyDescent="0.3">
      <c r="A993">
        <v>44147</v>
      </c>
      <c r="B993">
        <v>0.17680000000000001</v>
      </c>
      <c r="C993">
        <v>-3.8999999999999868E-3</v>
      </c>
      <c r="D993">
        <v>-2.1582733812949568</v>
      </c>
      <c r="E993">
        <v>0.17879999999999999</v>
      </c>
      <c r="F993">
        <v>-5.9000000000000163E-3</v>
      </c>
      <c r="G993">
        <v>-3.1943692474282708</v>
      </c>
    </row>
    <row r="994" spans="1:7" x14ac:dyDescent="0.3">
      <c r="A994">
        <v>44146</v>
      </c>
      <c r="B994">
        <v>0.1807</v>
      </c>
      <c r="C994">
        <v>0</v>
      </c>
      <c r="D994">
        <v>0</v>
      </c>
      <c r="E994">
        <v>0.1847</v>
      </c>
      <c r="F994">
        <v>0</v>
      </c>
      <c r="G994">
        <v>0</v>
      </c>
    </row>
    <row r="995" spans="1:7" x14ac:dyDescent="0.3">
      <c r="A995">
        <v>44145</v>
      </c>
      <c r="B995">
        <v>0.1807</v>
      </c>
      <c r="C995">
        <v>1.0099999999999998E-2</v>
      </c>
      <c r="D995">
        <v>5.9202813599062116</v>
      </c>
      <c r="E995">
        <v>0.1847</v>
      </c>
      <c r="F995">
        <v>8.0999999999999961E-3</v>
      </c>
      <c r="G995">
        <v>4.5866364665911643</v>
      </c>
    </row>
    <row r="996" spans="1:7" x14ac:dyDescent="0.3">
      <c r="A996">
        <v>44144</v>
      </c>
      <c r="B996">
        <v>0.1706</v>
      </c>
      <c r="C996">
        <v>1.7899999999999999E-2</v>
      </c>
      <c r="D996">
        <v>11.722331368696791</v>
      </c>
      <c r="E996">
        <v>0.17660000000000001</v>
      </c>
      <c r="F996">
        <v>2.1900000000000003E-2</v>
      </c>
      <c r="G996">
        <v>14.15643180349063</v>
      </c>
    </row>
    <row r="997" spans="1:7" x14ac:dyDescent="0.3">
      <c r="A997">
        <v>44141</v>
      </c>
      <c r="B997">
        <v>0.1527</v>
      </c>
      <c r="C997">
        <v>8.0000000000000071E-3</v>
      </c>
      <c r="D997">
        <v>5.5286800276434054</v>
      </c>
      <c r="E997">
        <v>0.1547</v>
      </c>
      <c r="F997">
        <v>8.0000000000000071E-3</v>
      </c>
      <c r="G997">
        <v>5.4533060668030044</v>
      </c>
    </row>
    <row r="998" spans="1:7" x14ac:dyDescent="0.3">
      <c r="A998">
        <v>44140</v>
      </c>
      <c r="B998">
        <v>0.1447</v>
      </c>
      <c r="C998">
        <v>0</v>
      </c>
      <c r="D998">
        <v>0</v>
      </c>
      <c r="E998">
        <v>0.1467</v>
      </c>
      <c r="F998">
        <v>-1.9000000000000128E-3</v>
      </c>
      <c r="G998">
        <v>-1.2786002691790126</v>
      </c>
    </row>
    <row r="999" spans="1:7" x14ac:dyDescent="0.3">
      <c r="A999">
        <v>44139</v>
      </c>
      <c r="B999">
        <v>0.1447</v>
      </c>
      <c r="C999">
        <v>-2.1600000000000008E-2</v>
      </c>
      <c r="D999">
        <v>-12.98857486470235</v>
      </c>
      <c r="E999">
        <v>0.14860000000000001</v>
      </c>
      <c r="F999">
        <v>-2.3599999999999982E-2</v>
      </c>
      <c r="G999">
        <v>-13.704994192799061</v>
      </c>
    </row>
    <row r="1000" spans="1:7" x14ac:dyDescent="0.3">
      <c r="A1000">
        <v>44138</v>
      </c>
      <c r="B1000">
        <v>0.1663</v>
      </c>
      <c r="C1000">
        <v>1.1800000000000005E-2</v>
      </c>
      <c r="D1000">
        <v>7.637540453074438</v>
      </c>
      <c r="E1000">
        <v>0.17219999999999999</v>
      </c>
      <c r="F1000">
        <v>1.1800000000000005E-2</v>
      </c>
      <c r="G1000">
        <v>7.3566084788029968</v>
      </c>
    </row>
    <row r="1001" spans="1:7" x14ac:dyDescent="0.3">
      <c r="A1001">
        <v>44137</v>
      </c>
      <c r="B1001">
        <v>0.1545</v>
      </c>
      <c r="C1001">
        <v>2.0000000000000018E-3</v>
      </c>
      <c r="D1001">
        <v>1.3114754098360668</v>
      </c>
      <c r="E1001">
        <v>0.16039999999999999</v>
      </c>
      <c r="F1001">
        <v>1.999999999999974E-3</v>
      </c>
      <c r="G1001">
        <v>1.2626262626262461</v>
      </c>
    </row>
    <row r="1002" spans="1:7" x14ac:dyDescent="0.3">
      <c r="A1002">
        <v>44134</v>
      </c>
      <c r="B1002">
        <v>0.1525</v>
      </c>
      <c r="C1002">
        <v>5.8999999999999886E-3</v>
      </c>
      <c r="D1002">
        <v>4.0245566166439213</v>
      </c>
      <c r="E1002">
        <v>0.15840000000000001</v>
      </c>
      <c r="F1002">
        <v>5.9000000000000163E-3</v>
      </c>
      <c r="G1002">
        <v>3.8688524590164044</v>
      </c>
    </row>
    <row r="1003" spans="1:7" x14ac:dyDescent="0.3">
      <c r="A1003">
        <v>44133</v>
      </c>
      <c r="B1003">
        <v>0.14660000000000001</v>
      </c>
      <c r="C1003">
        <v>0</v>
      </c>
      <c r="D1003">
        <v>0</v>
      </c>
      <c r="E1003">
        <v>0.1525</v>
      </c>
      <c r="F1003">
        <v>2.0000000000000018E-3</v>
      </c>
      <c r="G1003">
        <v>1.328903654485051</v>
      </c>
    </row>
    <row r="1004" spans="1:7" x14ac:dyDescent="0.3">
      <c r="A1004">
        <v>44132</v>
      </c>
      <c r="B1004">
        <v>0.14660000000000001</v>
      </c>
      <c r="C1004">
        <v>1.2999999999999956E-3</v>
      </c>
      <c r="D1004">
        <v>0.89470061940811807</v>
      </c>
      <c r="E1004">
        <v>0.15049999999999999</v>
      </c>
      <c r="F1004">
        <v>3.0999999999999917E-3</v>
      </c>
      <c r="G1004">
        <v>2.1031207598371719</v>
      </c>
    </row>
    <row r="1005" spans="1:7" x14ac:dyDescent="0.3">
      <c r="A1005">
        <v>44131</v>
      </c>
      <c r="B1005">
        <v>0.14530000000000001</v>
      </c>
      <c r="C1005">
        <v>-4.0999999999999925E-3</v>
      </c>
      <c r="D1005">
        <v>-2.7443105756358719</v>
      </c>
      <c r="E1005">
        <v>0.1474</v>
      </c>
      <c r="F1005">
        <v>-4.0000000000000036E-3</v>
      </c>
      <c r="G1005">
        <v>-2.6420079260237803</v>
      </c>
    </row>
    <row r="1006" spans="1:7" x14ac:dyDescent="0.3">
      <c r="A1006">
        <v>44130</v>
      </c>
      <c r="B1006">
        <v>0.14940000000000001</v>
      </c>
      <c r="C1006">
        <v>-6.0000000000000053E-3</v>
      </c>
      <c r="D1006">
        <v>-3.8610038610038644</v>
      </c>
      <c r="E1006">
        <v>0.15140000000000001</v>
      </c>
      <c r="F1006">
        <v>-6.0999999999999943E-3</v>
      </c>
      <c r="G1006">
        <v>-3.8730158730158695</v>
      </c>
    </row>
    <row r="1007" spans="1:7" x14ac:dyDescent="0.3">
      <c r="A1007">
        <v>44127</v>
      </c>
      <c r="B1007">
        <v>0.15540000000000001</v>
      </c>
      <c r="C1007">
        <v>2.1000000000000185E-3</v>
      </c>
      <c r="D1007">
        <v>1.3698630136986423</v>
      </c>
      <c r="E1007">
        <v>0.1575</v>
      </c>
      <c r="F1007">
        <v>2.2000000000000075E-3</v>
      </c>
      <c r="G1007">
        <v>1.41661300708307</v>
      </c>
    </row>
    <row r="1008" spans="1:7" x14ac:dyDescent="0.3">
      <c r="A1008">
        <v>44126</v>
      </c>
      <c r="B1008">
        <v>0.15329999999999999</v>
      </c>
      <c r="C1008">
        <v>6.0999999999999943E-3</v>
      </c>
      <c r="D1008">
        <v>4.144021739130431</v>
      </c>
      <c r="E1008">
        <v>0.15529999999999999</v>
      </c>
      <c r="F1008">
        <v>4.0999999999999925E-3</v>
      </c>
      <c r="G1008">
        <v>2.7116402116402067</v>
      </c>
    </row>
    <row r="1009" spans="1:7" x14ac:dyDescent="0.3">
      <c r="A1009">
        <v>44125</v>
      </c>
      <c r="B1009">
        <v>0.1472</v>
      </c>
      <c r="C1009">
        <v>4.0999999999999925E-3</v>
      </c>
      <c r="D1009">
        <v>2.8651292802236146</v>
      </c>
      <c r="E1009">
        <v>0.1512</v>
      </c>
      <c r="F1009">
        <v>6.0999999999999943E-3</v>
      </c>
      <c r="G1009">
        <v>4.203997243280492</v>
      </c>
    </row>
    <row r="1010" spans="1:7" x14ac:dyDescent="0.3">
      <c r="A1010">
        <v>44124</v>
      </c>
      <c r="B1010">
        <v>0.1431</v>
      </c>
      <c r="C1010">
        <v>-2.0000000000000018E-3</v>
      </c>
      <c r="D1010">
        <v>-1.3783597518952457</v>
      </c>
      <c r="E1010">
        <v>0.14510000000000001</v>
      </c>
      <c r="F1010">
        <v>-6.0999999999999943E-3</v>
      </c>
      <c r="G1010">
        <v>-4.0343915343915304</v>
      </c>
    </row>
    <row r="1011" spans="1:7" x14ac:dyDescent="0.3">
      <c r="A1011">
        <v>44123</v>
      </c>
      <c r="B1011">
        <v>0.14510000000000001</v>
      </c>
      <c r="C1011">
        <v>2.0000000000000018E-3</v>
      </c>
      <c r="D1011">
        <v>1.3976240391334742</v>
      </c>
      <c r="E1011">
        <v>0.1512</v>
      </c>
      <c r="F1011">
        <v>6.0999999999999943E-3</v>
      </c>
      <c r="G1011">
        <v>4.203997243280492</v>
      </c>
    </row>
    <row r="1012" spans="1:7" x14ac:dyDescent="0.3">
      <c r="A1012">
        <v>44120</v>
      </c>
      <c r="B1012">
        <v>0.1431</v>
      </c>
      <c r="C1012">
        <v>4.0999999999999925E-3</v>
      </c>
      <c r="D1012">
        <v>2.9496402877697787</v>
      </c>
      <c r="E1012">
        <v>0.14510000000000001</v>
      </c>
      <c r="F1012">
        <v>4.1000000000000203E-3</v>
      </c>
      <c r="G1012">
        <v>2.9078014184397309</v>
      </c>
    </row>
    <row r="1013" spans="1:7" x14ac:dyDescent="0.3">
      <c r="A1013">
        <v>44119</v>
      </c>
      <c r="B1013">
        <v>0.13900000000000001</v>
      </c>
      <c r="C1013">
        <v>0</v>
      </c>
      <c r="D1013">
        <v>0</v>
      </c>
      <c r="E1013">
        <v>0.14099999999999999</v>
      </c>
      <c r="F1013">
        <v>-2.0000000000000018E-3</v>
      </c>
      <c r="G1013">
        <v>-1.3986013986013999</v>
      </c>
    </row>
    <row r="1014" spans="1:7" x14ac:dyDescent="0.3">
      <c r="A1014">
        <v>44118</v>
      </c>
      <c r="B1014">
        <v>0.13900000000000001</v>
      </c>
      <c r="C1014">
        <v>0</v>
      </c>
      <c r="D1014">
        <v>0</v>
      </c>
      <c r="E1014">
        <v>0.14299999999999999</v>
      </c>
      <c r="F1014">
        <v>2.0000000000000018E-3</v>
      </c>
      <c r="G1014">
        <v>1.4184397163120581</v>
      </c>
    </row>
    <row r="1015" spans="1:7" x14ac:dyDescent="0.3">
      <c r="A1015">
        <v>44117</v>
      </c>
      <c r="B1015">
        <v>0.13900000000000001</v>
      </c>
      <c r="C1015">
        <v>-1.3899999999999996E-2</v>
      </c>
      <c r="D1015">
        <v>-9.0909090909090882</v>
      </c>
      <c r="E1015">
        <v>0.14099999999999999</v>
      </c>
      <c r="F1015">
        <v>-1.7900000000000027E-2</v>
      </c>
      <c r="G1015">
        <v>-11.264946507237273</v>
      </c>
    </row>
    <row r="1016" spans="1:7" x14ac:dyDescent="0.3">
      <c r="A1016">
        <v>44116</v>
      </c>
      <c r="B1016">
        <v>0.15290000000000001</v>
      </c>
      <c r="C1016">
        <v>0</v>
      </c>
      <c r="D1016">
        <v>0</v>
      </c>
      <c r="E1016">
        <v>0.15890000000000001</v>
      </c>
      <c r="F1016">
        <v>0</v>
      </c>
      <c r="G1016">
        <v>0</v>
      </c>
    </row>
    <row r="1017" spans="1:7" x14ac:dyDescent="0.3">
      <c r="A1017">
        <v>44113</v>
      </c>
      <c r="B1017">
        <v>0.15290000000000001</v>
      </c>
      <c r="C1017">
        <v>2.1000000000000185E-3</v>
      </c>
      <c r="D1017">
        <v>1.3925729442970947</v>
      </c>
      <c r="E1017">
        <v>0.15890000000000001</v>
      </c>
      <c r="F1017">
        <v>6.2000000000000111E-3</v>
      </c>
      <c r="G1017">
        <v>4.0602488539620243</v>
      </c>
    </row>
    <row r="1018" spans="1:7" x14ac:dyDescent="0.3">
      <c r="A1018">
        <v>44112</v>
      </c>
      <c r="B1018">
        <v>0.15079999999999999</v>
      </c>
      <c r="C1018">
        <v>9.9999999999988987E-5</v>
      </c>
      <c r="D1018">
        <v>6.6357000663562704E-2</v>
      </c>
      <c r="E1018">
        <v>0.1527</v>
      </c>
      <c r="F1018">
        <v>-4.0000000000000036E-3</v>
      </c>
      <c r="G1018">
        <v>-2.5526483726866647</v>
      </c>
    </row>
    <row r="1019" spans="1:7" x14ac:dyDescent="0.3">
      <c r="A1019">
        <v>44111</v>
      </c>
      <c r="B1019">
        <v>0.1507</v>
      </c>
      <c r="C1019">
        <v>4.0000000000000036E-3</v>
      </c>
      <c r="D1019">
        <v>2.7266530334015022</v>
      </c>
      <c r="E1019">
        <v>0.15670000000000001</v>
      </c>
      <c r="F1019">
        <v>6.0000000000000053E-3</v>
      </c>
      <c r="G1019">
        <v>3.9814200398142039</v>
      </c>
    </row>
    <row r="1020" spans="1:7" x14ac:dyDescent="0.3">
      <c r="A1020">
        <v>44110</v>
      </c>
      <c r="B1020">
        <v>0.1467</v>
      </c>
      <c r="C1020">
        <v>2.0000000000000018E-3</v>
      </c>
      <c r="D1020">
        <v>1.3821700069108513</v>
      </c>
      <c r="E1020">
        <v>0.1507</v>
      </c>
      <c r="F1020">
        <v>9.9999999999988987E-5</v>
      </c>
      <c r="G1020">
        <v>6.6401062416991355E-2</v>
      </c>
    </row>
    <row r="1021" spans="1:7" x14ac:dyDescent="0.3">
      <c r="A1021">
        <v>44109</v>
      </c>
      <c r="B1021">
        <v>0.1447</v>
      </c>
      <c r="C1021">
        <v>1.5800000000000008E-2</v>
      </c>
      <c r="D1021">
        <v>12.257564003103189</v>
      </c>
      <c r="E1021">
        <v>0.15060000000000001</v>
      </c>
      <c r="F1021">
        <v>1.5800000000000008E-2</v>
      </c>
      <c r="G1021">
        <v>11.721068249258167</v>
      </c>
    </row>
    <row r="1022" spans="1:7" x14ac:dyDescent="0.3">
      <c r="A1022">
        <v>44106</v>
      </c>
      <c r="B1022">
        <v>0.12889999999999999</v>
      </c>
      <c r="C1022">
        <v>1.899999999999985E-3</v>
      </c>
      <c r="D1022">
        <v>1.4960629921259725</v>
      </c>
      <c r="E1022">
        <v>0.1348</v>
      </c>
      <c r="F1022">
        <v>3.9000000000000146E-3</v>
      </c>
      <c r="G1022">
        <v>2.9793735676088731</v>
      </c>
    </row>
    <row r="1023" spans="1:7" x14ac:dyDescent="0.3">
      <c r="A1023">
        <v>44105</v>
      </c>
      <c r="B1023">
        <v>0.127</v>
      </c>
      <c r="C1023">
        <v>0</v>
      </c>
      <c r="D1023">
        <v>0</v>
      </c>
      <c r="E1023">
        <v>0.13089999999999999</v>
      </c>
      <c r="F1023">
        <v>0</v>
      </c>
      <c r="G1023">
        <v>0</v>
      </c>
    </row>
    <row r="1024" spans="1:7" x14ac:dyDescent="0.3">
      <c r="A1024">
        <v>44104</v>
      </c>
      <c r="B1024">
        <v>0.127</v>
      </c>
      <c r="C1024">
        <v>4.0000000000000036E-3</v>
      </c>
      <c r="D1024">
        <v>3.2520325203252063</v>
      </c>
      <c r="E1024">
        <v>0.13089999999999999</v>
      </c>
      <c r="F1024">
        <v>3.8999999999999868E-3</v>
      </c>
      <c r="G1024">
        <v>3.0708661417322731</v>
      </c>
    </row>
    <row r="1025" spans="1:7" x14ac:dyDescent="0.3">
      <c r="A1025">
        <v>44103</v>
      </c>
      <c r="B1025">
        <v>0.123</v>
      </c>
      <c r="C1025">
        <v>-2.0000000000000018E-3</v>
      </c>
      <c r="D1025">
        <v>-1.6000000000000014</v>
      </c>
      <c r="E1025">
        <v>0.127</v>
      </c>
      <c r="F1025">
        <v>0</v>
      </c>
      <c r="G1025">
        <v>0</v>
      </c>
    </row>
    <row r="1026" spans="1:7" x14ac:dyDescent="0.3">
      <c r="A1026">
        <v>44102</v>
      </c>
      <c r="B1026">
        <v>0.125</v>
      </c>
      <c r="C1026">
        <v>-3.8999999999999868E-3</v>
      </c>
      <c r="D1026">
        <v>-3.0256012412722941</v>
      </c>
      <c r="E1026">
        <v>0.127</v>
      </c>
      <c r="F1026">
        <v>-5.7999999999999996E-3</v>
      </c>
      <c r="G1026">
        <v>-4.3674698795180715</v>
      </c>
    </row>
    <row r="1027" spans="1:7" x14ac:dyDescent="0.3">
      <c r="A1027">
        <v>44099</v>
      </c>
      <c r="B1027">
        <v>0.12889999999999999</v>
      </c>
      <c r="C1027">
        <v>-3.9000000000000146E-3</v>
      </c>
      <c r="D1027">
        <v>-2.936746987951818</v>
      </c>
      <c r="E1027">
        <v>0.1328</v>
      </c>
      <c r="F1027">
        <v>-2.0000000000000018E-3</v>
      </c>
      <c r="G1027">
        <v>-1.4836795252225532</v>
      </c>
    </row>
    <row r="1028" spans="1:7" x14ac:dyDescent="0.3">
      <c r="A1028">
        <v>44098</v>
      </c>
      <c r="B1028">
        <v>0.1328</v>
      </c>
      <c r="C1028">
        <v>-5.8999999999999886E-3</v>
      </c>
      <c r="D1028">
        <v>-4.2537851478010014</v>
      </c>
      <c r="E1028">
        <v>0.1348</v>
      </c>
      <c r="F1028">
        <v>-7.8000000000000014E-3</v>
      </c>
      <c r="G1028">
        <v>-5.4698457223001409</v>
      </c>
    </row>
    <row r="1029" spans="1:7" x14ac:dyDescent="0.3">
      <c r="A1029">
        <v>44097</v>
      </c>
      <c r="B1029">
        <v>0.13869999999999999</v>
      </c>
      <c r="C1029">
        <v>3.5999999999999921E-3</v>
      </c>
      <c r="D1029">
        <v>2.6646928201332289</v>
      </c>
      <c r="E1029">
        <v>0.1426</v>
      </c>
      <c r="F1029">
        <v>5.5000000000000049E-3</v>
      </c>
      <c r="G1029">
        <v>4.0116703136396827</v>
      </c>
    </row>
    <row r="1030" spans="1:7" x14ac:dyDescent="0.3">
      <c r="A1030">
        <v>44096</v>
      </c>
      <c r="B1030">
        <v>0.1351</v>
      </c>
      <c r="C1030">
        <v>-2.0000000000000018E-3</v>
      </c>
      <c r="D1030">
        <v>-1.4587892049598845</v>
      </c>
      <c r="E1030">
        <v>0.1371</v>
      </c>
      <c r="F1030">
        <v>-4.0000000000000036E-3</v>
      </c>
      <c r="G1030">
        <v>-2.8348688873139642</v>
      </c>
    </row>
    <row r="1031" spans="1:7" x14ac:dyDescent="0.3">
      <c r="A1031">
        <v>44095</v>
      </c>
      <c r="B1031">
        <v>0.1371</v>
      </c>
      <c r="C1031">
        <v>-2.0000000000000018E-3</v>
      </c>
      <c r="D1031">
        <v>-1.4378145219266727</v>
      </c>
      <c r="E1031">
        <v>0.1411</v>
      </c>
      <c r="F1031">
        <v>0</v>
      </c>
      <c r="G1031">
        <v>0</v>
      </c>
    </row>
    <row r="1032" spans="1:7" x14ac:dyDescent="0.3">
      <c r="A1032">
        <v>44092</v>
      </c>
      <c r="B1032">
        <v>0.1391</v>
      </c>
      <c r="C1032">
        <v>4.0999999999999925E-3</v>
      </c>
      <c r="D1032">
        <v>3.0370370370370314</v>
      </c>
      <c r="E1032">
        <v>0.1411</v>
      </c>
      <c r="F1032">
        <v>2.0999999999999908E-3</v>
      </c>
      <c r="G1032">
        <v>1.5107913669064681</v>
      </c>
    </row>
    <row r="1033" spans="1:7" x14ac:dyDescent="0.3">
      <c r="A1033">
        <v>44091</v>
      </c>
      <c r="B1033">
        <v>0.13500000000000001</v>
      </c>
      <c r="C1033">
        <v>-2.0000000000000018E-3</v>
      </c>
      <c r="D1033">
        <v>-1.4598540145985412</v>
      </c>
      <c r="E1033">
        <v>0.13900000000000001</v>
      </c>
      <c r="F1033">
        <v>-1.999999999999974E-3</v>
      </c>
      <c r="G1033">
        <v>-1.4184397163120384</v>
      </c>
    </row>
    <row r="1034" spans="1:7" x14ac:dyDescent="0.3">
      <c r="A1034">
        <v>44090</v>
      </c>
      <c r="B1034">
        <v>0.13700000000000001</v>
      </c>
      <c r="C1034">
        <v>-2.0000000000000018E-3</v>
      </c>
      <c r="D1034">
        <v>-1.4388489208633104</v>
      </c>
      <c r="E1034">
        <v>0.14099999999999999</v>
      </c>
      <c r="F1034">
        <v>-2.0000000000000018E-3</v>
      </c>
      <c r="G1034">
        <v>-1.3986013986013999</v>
      </c>
    </row>
    <row r="1035" spans="1:7" x14ac:dyDescent="0.3">
      <c r="A1035">
        <v>44089</v>
      </c>
      <c r="B1035">
        <v>0.13900000000000001</v>
      </c>
      <c r="C1035">
        <v>2.0000000000000018E-3</v>
      </c>
      <c r="D1035">
        <v>1.4598540145985412</v>
      </c>
      <c r="E1035">
        <v>0.14299999999999999</v>
      </c>
      <c r="F1035">
        <v>3.9999999999999758E-3</v>
      </c>
      <c r="G1035">
        <v>2.8776978417266008</v>
      </c>
    </row>
    <row r="1036" spans="1:7" x14ac:dyDescent="0.3">
      <c r="A1036">
        <v>44088</v>
      </c>
      <c r="B1036">
        <v>0.13700000000000001</v>
      </c>
      <c r="C1036">
        <v>1.0000000000000009E-2</v>
      </c>
      <c r="D1036">
        <v>7.8740157480315025</v>
      </c>
      <c r="E1036">
        <v>0.13900000000000001</v>
      </c>
      <c r="F1036">
        <v>8.0000000000000071E-3</v>
      </c>
      <c r="G1036">
        <v>6.1068702290076384</v>
      </c>
    </row>
    <row r="1037" spans="1:7" x14ac:dyDescent="0.3">
      <c r="A1037">
        <v>44085</v>
      </c>
      <c r="B1037">
        <v>0.127</v>
      </c>
      <c r="C1037">
        <v>-1.1899999999999994E-2</v>
      </c>
      <c r="D1037">
        <v>-8.5673146148308099</v>
      </c>
      <c r="E1037">
        <v>0.13100000000000001</v>
      </c>
      <c r="F1037">
        <v>-9.8999999999999921E-3</v>
      </c>
      <c r="G1037">
        <v>-7.0262597586941036</v>
      </c>
    </row>
    <row r="1038" spans="1:7" x14ac:dyDescent="0.3">
      <c r="A1038">
        <v>44084</v>
      </c>
      <c r="B1038">
        <v>0.1389</v>
      </c>
      <c r="C1038">
        <v>-7.9000000000000181E-3</v>
      </c>
      <c r="D1038">
        <v>-5.381471389645788</v>
      </c>
      <c r="E1038">
        <v>0.1409</v>
      </c>
      <c r="F1038">
        <v>-7.8999999999999904E-3</v>
      </c>
      <c r="G1038">
        <v>-5.3091397849462307</v>
      </c>
    </row>
    <row r="1039" spans="1:7" x14ac:dyDescent="0.3">
      <c r="A1039">
        <v>44083</v>
      </c>
      <c r="B1039">
        <v>0.14680000000000001</v>
      </c>
      <c r="C1039">
        <v>6.0000000000000053E-3</v>
      </c>
      <c r="D1039">
        <v>4.2613636363636402</v>
      </c>
      <c r="E1039">
        <v>0.14879999999999999</v>
      </c>
      <c r="F1039">
        <v>3.9999999999999758E-3</v>
      </c>
      <c r="G1039">
        <v>2.7624309392265025</v>
      </c>
    </row>
    <row r="1040" spans="1:7" x14ac:dyDescent="0.3">
      <c r="A1040">
        <v>44082</v>
      </c>
      <c r="B1040">
        <v>0.14080000000000001</v>
      </c>
      <c r="C1040">
        <v>-2.0000000000000018E-3</v>
      </c>
      <c r="D1040">
        <v>-1.4005602240896371</v>
      </c>
      <c r="E1040">
        <v>0.14480000000000001</v>
      </c>
      <c r="F1040">
        <v>-2.0000000000000018E-3</v>
      </c>
      <c r="G1040">
        <v>-1.3623978201634888</v>
      </c>
    </row>
    <row r="1041" spans="1:7" x14ac:dyDescent="0.3">
      <c r="A1041">
        <v>44081</v>
      </c>
      <c r="B1041">
        <v>0.14280000000000001</v>
      </c>
      <c r="C1041">
        <v>0</v>
      </c>
      <c r="D1041">
        <v>0</v>
      </c>
      <c r="E1041">
        <v>0.14680000000000001</v>
      </c>
      <c r="F1041">
        <v>0</v>
      </c>
      <c r="G1041">
        <v>0</v>
      </c>
    </row>
    <row r="1042" spans="1:7" x14ac:dyDescent="0.3">
      <c r="A1042">
        <v>44078</v>
      </c>
      <c r="B1042">
        <v>0.14280000000000001</v>
      </c>
      <c r="C1042">
        <v>1.5800000000000008E-2</v>
      </c>
      <c r="D1042">
        <v>12.440944881889772</v>
      </c>
      <c r="E1042">
        <v>0.14680000000000001</v>
      </c>
      <c r="F1042">
        <v>1.7900000000000027E-2</v>
      </c>
      <c r="G1042">
        <v>13.886733902249828</v>
      </c>
    </row>
    <row r="1043" spans="1:7" x14ac:dyDescent="0.3">
      <c r="A1043">
        <v>44077</v>
      </c>
      <c r="B1043">
        <v>0.127</v>
      </c>
      <c r="C1043">
        <v>-5.8999999999999886E-3</v>
      </c>
      <c r="D1043">
        <v>-4.4394281414597359</v>
      </c>
      <c r="E1043">
        <v>0.12889999999999999</v>
      </c>
      <c r="F1043">
        <v>-5.9000000000000163E-3</v>
      </c>
      <c r="G1043">
        <v>-4.3768545994065402</v>
      </c>
    </row>
    <row r="1044" spans="1:7" x14ac:dyDescent="0.3">
      <c r="A1044">
        <v>44076</v>
      </c>
      <c r="B1044">
        <v>0.13289999999999999</v>
      </c>
      <c r="C1044">
        <v>2.0000000000000018E-3</v>
      </c>
      <c r="D1044">
        <v>1.5278838808250588</v>
      </c>
      <c r="E1044">
        <v>0.1348</v>
      </c>
      <c r="F1044">
        <v>0</v>
      </c>
      <c r="G1044">
        <v>0</v>
      </c>
    </row>
    <row r="1045" spans="1:7" x14ac:dyDescent="0.3">
      <c r="A1045">
        <v>44075</v>
      </c>
      <c r="B1045">
        <v>0.13089999999999999</v>
      </c>
      <c r="C1045">
        <v>0</v>
      </c>
      <c r="D1045">
        <v>0</v>
      </c>
      <c r="E1045">
        <v>0.1348</v>
      </c>
      <c r="F1045">
        <v>2.0000000000000018E-3</v>
      </c>
      <c r="G1045">
        <v>1.5060240963855436</v>
      </c>
    </row>
    <row r="1046" spans="1:7" x14ac:dyDescent="0.3">
      <c r="A1046">
        <v>44074</v>
      </c>
      <c r="B1046">
        <v>0.13089999999999999</v>
      </c>
      <c r="C1046">
        <v>3.8999999999999868E-3</v>
      </c>
      <c r="D1046">
        <v>3.0708661417322731</v>
      </c>
      <c r="E1046">
        <v>0.1328</v>
      </c>
      <c r="F1046">
        <v>3.9000000000000146E-3</v>
      </c>
      <c r="G1046">
        <v>3.0256012412723159</v>
      </c>
    </row>
    <row r="1047" spans="1:7" x14ac:dyDescent="0.3">
      <c r="A1047">
        <v>44071</v>
      </c>
      <c r="B1047">
        <v>0.127</v>
      </c>
      <c r="C1047">
        <v>-3.1299999999999994E-2</v>
      </c>
      <c r="D1047">
        <v>-19.772583701831962</v>
      </c>
      <c r="E1047">
        <v>0.12889999999999999</v>
      </c>
      <c r="F1047">
        <v>-3.1300000000000022E-2</v>
      </c>
      <c r="G1047">
        <v>-19.538077403245953</v>
      </c>
    </row>
    <row r="1048" spans="1:7" x14ac:dyDescent="0.3">
      <c r="A1048">
        <v>44070</v>
      </c>
      <c r="B1048">
        <v>0.1583</v>
      </c>
      <c r="C1048">
        <v>7.8999999999999904E-3</v>
      </c>
      <c r="D1048">
        <v>5.2526595744680789</v>
      </c>
      <c r="E1048">
        <v>0.16020000000000001</v>
      </c>
      <c r="F1048">
        <v>7.8000000000000014E-3</v>
      </c>
      <c r="G1048">
        <v>5.1181102362204731</v>
      </c>
    </row>
    <row r="1049" spans="1:7" x14ac:dyDescent="0.3">
      <c r="A1049">
        <v>44069</v>
      </c>
      <c r="B1049">
        <v>0.15040000000000001</v>
      </c>
      <c r="C1049">
        <v>1.1000000000000176E-3</v>
      </c>
      <c r="D1049">
        <v>0.73677160080376269</v>
      </c>
      <c r="E1049">
        <v>0.15240000000000001</v>
      </c>
      <c r="F1049">
        <v>-1.0000000000000009E-3</v>
      </c>
      <c r="G1049">
        <v>-0.65189048239895753</v>
      </c>
    </row>
    <row r="1050" spans="1:7" x14ac:dyDescent="0.3">
      <c r="A1050">
        <v>44068</v>
      </c>
      <c r="B1050">
        <v>0.14929999999999999</v>
      </c>
      <c r="C1050">
        <v>-2.0000000000000018E-3</v>
      </c>
      <c r="D1050">
        <v>-1.3218770654329159</v>
      </c>
      <c r="E1050">
        <v>0.15340000000000001</v>
      </c>
      <c r="F1050">
        <v>-2.0000000000000018E-3</v>
      </c>
      <c r="G1050">
        <v>-1.2870012870012881</v>
      </c>
    </row>
    <row r="1051" spans="1:7" x14ac:dyDescent="0.3">
      <c r="A1051">
        <v>44067</v>
      </c>
      <c r="B1051">
        <v>0.15129999999999999</v>
      </c>
      <c r="C1051">
        <v>8.0999999999999961E-3</v>
      </c>
      <c r="D1051">
        <v>5.6564245810055844</v>
      </c>
      <c r="E1051">
        <v>0.15540000000000001</v>
      </c>
      <c r="F1051">
        <v>1.0200000000000015E-2</v>
      </c>
      <c r="G1051">
        <v>7.024793388429762</v>
      </c>
    </row>
    <row r="1052" spans="1:7" x14ac:dyDescent="0.3">
      <c r="A1052">
        <v>44064</v>
      </c>
      <c r="B1052">
        <v>0.14319999999999999</v>
      </c>
      <c r="C1052">
        <v>2.0999999999999908E-3</v>
      </c>
      <c r="D1052">
        <v>1.4883061658398233</v>
      </c>
      <c r="E1052">
        <v>0.1452</v>
      </c>
      <c r="F1052">
        <v>-2.0000000000000018E-3</v>
      </c>
      <c r="G1052">
        <v>-1.3586956521739142</v>
      </c>
    </row>
    <row r="1053" spans="1:7" x14ac:dyDescent="0.3">
      <c r="A1053">
        <v>44063</v>
      </c>
      <c r="B1053">
        <v>0.1411</v>
      </c>
      <c r="C1053">
        <v>2.0000000000000018E-3</v>
      </c>
      <c r="D1053">
        <v>1.4378145219266727</v>
      </c>
      <c r="E1053">
        <v>0.1472</v>
      </c>
      <c r="F1053">
        <v>4.0999999999999925E-3</v>
      </c>
      <c r="G1053">
        <v>2.8651292802236146</v>
      </c>
    </row>
    <row r="1054" spans="1:7" x14ac:dyDescent="0.3">
      <c r="A1054">
        <v>44062</v>
      </c>
      <c r="B1054">
        <v>0.1391</v>
      </c>
      <c r="C1054">
        <v>-4.0000000000000036E-3</v>
      </c>
      <c r="D1054">
        <v>-2.7952480782669484</v>
      </c>
      <c r="E1054">
        <v>0.1431</v>
      </c>
      <c r="F1054">
        <v>-2.0000000000000018E-3</v>
      </c>
      <c r="G1054">
        <v>-1.3783597518952457</v>
      </c>
    </row>
    <row r="1055" spans="1:7" x14ac:dyDescent="0.3">
      <c r="A1055">
        <v>44061</v>
      </c>
      <c r="B1055">
        <v>0.1431</v>
      </c>
      <c r="C1055">
        <v>-8.0000000000000071E-3</v>
      </c>
      <c r="D1055">
        <v>-5.2945069490403753</v>
      </c>
      <c r="E1055">
        <v>0.14510000000000001</v>
      </c>
      <c r="F1055">
        <v>-8.0000000000000071E-3</v>
      </c>
      <c r="G1055">
        <v>-5.2253429131286779</v>
      </c>
    </row>
    <row r="1056" spans="1:7" x14ac:dyDescent="0.3">
      <c r="A1056">
        <v>44060</v>
      </c>
      <c r="B1056">
        <v>0.15110000000000001</v>
      </c>
      <c r="C1056">
        <v>6.1000000000000221E-3</v>
      </c>
      <c r="D1056">
        <v>4.206896551724153</v>
      </c>
      <c r="E1056">
        <v>0.15310000000000001</v>
      </c>
      <c r="F1056">
        <v>6.1000000000000221E-3</v>
      </c>
      <c r="G1056">
        <v>4.1496598639455931</v>
      </c>
    </row>
    <row r="1057" spans="1:7" x14ac:dyDescent="0.3">
      <c r="A1057">
        <v>44057</v>
      </c>
      <c r="B1057">
        <v>0.14499999999999999</v>
      </c>
      <c r="C1057">
        <v>-1.7899999999999999E-2</v>
      </c>
      <c r="D1057">
        <v>-10.988336402701044</v>
      </c>
      <c r="E1057">
        <v>0.14699999999999999</v>
      </c>
      <c r="F1057">
        <v>-1.7899999999999999E-2</v>
      </c>
      <c r="G1057">
        <v>-10.855063674954518</v>
      </c>
    </row>
    <row r="1058" spans="1:7" x14ac:dyDescent="0.3">
      <c r="A1058">
        <v>44056</v>
      </c>
      <c r="B1058">
        <v>0.16289999999999999</v>
      </c>
      <c r="C1058">
        <v>2.0000000000000018E-3</v>
      </c>
      <c r="D1058">
        <v>1.2430080795525182</v>
      </c>
      <c r="E1058">
        <v>0.16489999999999999</v>
      </c>
      <c r="F1058">
        <v>2.0000000000000018E-3</v>
      </c>
      <c r="G1058">
        <v>1.2277470841006763</v>
      </c>
    </row>
    <row r="1059" spans="1:7" x14ac:dyDescent="0.3">
      <c r="A1059">
        <v>44055</v>
      </c>
      <c r="B1059">
        <v>0.16089999999999999</v>
      </c>
      <c r="C1059">
        <v>1.1999999999999983E-2</v>
      </c>
      <c r="D1059">
        <v>8.0591000671591555</v>
      </c>
      <c r="E1059">
        <v>0.16289999999999999</v>
      </c>
      <c r="F1059">
        <v>1.0099999999999998E-2</v>
      </c>
      <c r="G1059">
        <v>6.6099476439790568</v>
      </c>
    </row>
    <row r="1060" spans="1:7" x14ac:dyDescent="0.3">
      <c r="A1060">
        <v>44054</v>
      </c>
      <c r="B1060">
        <v>0.1489</v>
      </c>
      <c r="C1060">
        <v>1.7899999999999999E-2</v>
      </c>
      <c r="D1060">
        <v>13.664122137404579</v>
      </c>
      <c r="E1060">
        <v>0.15279999999999999</v>
      </c>
      <c r="F1060">
        <v>1.9900000000000001E-2</v>
      </c>
      <c r="G1060">
        <v>14.973664409330325</v>
      </c>
    </row>
    <row r="1061" spans="1:7" x14ac:dyDescent="0.3">
      <c r="A1061">
        <v>44053</v>
      </c>
      <c r="B1061">
        <v>0.13100000000000001</v>
      </c>
      <c r="C1061">
        <v>2.0000000000000018E-3</v>
      </c>
      <c r="D1061">
        <v>1.5503875968992262</v>
      </c>
      <c r="E1061">
        <v>0.13289999999999999</v>
      </c>
      <c r="F1061">
        <v>2.0000000000000018E-3</v>
      </c>
      <c r="G1061">
        <v>1.5278838808250588</v>
      </c>
    </row>
    <row r="1062" spans="1:7" x14ac:dyDescent="0.3">
      <c r="A1062">
        <v>44050</v>
      </c>
      <c r="B1062">
        <v>0.129</v>
      </c>
      <c r="C1062">
        <v>1.390000000000001E-2</v>
      </c>
      <c r="D1062">
        <v>12.07645525629888</v>
      </c>
      <c r="E1062">
        <v>0.13089999999999999</v>
      </c>
      <c r="F1062">
        <v>1.1799999999999991E-2</v>
      </c>
      <c r="G1062">
        <v>9.9076406381192204</v>
      </c>
    </row>
    <row r="1063" spans="1:7" x14ac:dyDescent="0.3">
      <c r="A1063">
        <v>44049</v>
      </c>
      <c r="B1063">
        <v>0.11509999999999999</v>
      </c>
      <c r="C1063">
        <v>-2.0000000000000018E-3</v>
      </c>
      <c r="D1063">
        <v>-1.7079419299743825</v>
      </c>
      <c r="E1063">
        <v>0.1191</v>
      </c>
      <c r="F1063">
        <v>0</v>
      </c>
      <c r="G1063">
        <v>0</v>
      </c>
    </row>
    <row r="1064" spans="1:7" x14ac:dyDescent="0.3">
      <c r="A1064">
        <v>44048</v>
      </c>
      <c r="B1064">
        <v>0.1171</v>
      </c>
      <c r="C1064">
        <v>9.7999999999999893E-3</v>
      </c>
      <c r="D1064">
        <v>9.133271202236708</v>
      </c>
      <c r="E1064">
        <v>0.1191</v>
      </c>
      <c r="F1064">
        <v>7.9000000000000042E-3</v>
      </c>
      <c r="G1064">
        <v>7.1043165467625951</v>
      </c>
    </row>
    <row r="1065" spans="1:7" x14ac:dyDescent="0.3">
      <c r="A1065">
        <v>44047</v>
      </c>
      <c r="B1065">
        <v>0.10730000000000001</v>
      </c>
      <c r="C1065">
        <v>-1.9999999999999879E-3</v>
      </c>
      <c r="D1065">
        <v>-1.8298261665141702</v>
      </c>
      <c r="E1065">
        <v>0.11119999999999999</v>
      </c>
      <c r="F1065">
        <v>-2.0000000000000018E-3</v>
      </c>
      <c r="G1065">
        <v>-1.7667844522968215</v>
      </c>
    </row>
    <row r="1066" spans="1:7" x14ac:dyDescent="0.3">
      <c r="A1066">
        <v>44046</v>
      </c>
      <c r="B1066">
        <v>0.10929999999999999</v>
      </c>
      <c r="C1066">
        <v>3.9000000000000007E-3</v>
      </c>
      <c r="D1066">
        <v>3.700189753320684</v>
      </c>
      <c r="E1066">
        <v>0.1132</v>
      </c>
      <c r="F1066">
        <v>3.9000000000000007E-3</v>
      </c>
      <c r="G1066">
        <v>3.5681610247026541</v>
      </c>
    </row>
    <row r="1067" spans="1:7" x14ac:dyDescent="0.3">
      <c r="A1067">
        <v>44043</v>
      </c>
      <c r="B1067">
        <v>0.10539999999999999</v>
      </c>
      <c r="C1067">
        <v>-1.1800000000000005E-2</v>
      </c>
      <c r="D1067">
        <v>-10.068259385665534</v>
      </c>
      <c r="E1067">
        <v>0.10929999999999999</v>
      </c>
      <c r="F1067">
        <v>-1.1800000000000005E-2</v>
      </c>
      <c r="G1067">
        <v>-9.7440132122213097</v>
      </c>
    </row>
    <row r="1068" spans="1:7" x14ac:dyDescent="0.3">
      <c r="A1068">
        <v>44042</v>
      </c>
      <c r="B1068">
        <v>0.1172</v>
      </c>
      <c r="C1068">
        <v>-1.369999999999999E-2</v>
      </c>
      <c r="D1068">
        <v>-10.466004583651635</v>
      </c>
      <c r="E1068">
        <v>0.1211</v>
      </c>
      <c r="F1068">
        <v>-1.3700000000000004E-2</v>
      </c>
      <c r="G1068">
        <v>-10.163204747774483</v>
      </c>
    </row>
    <row r="1069" spans="1:7" x14ac:dyDescent="0.3">
      <c r="A1069">
        <v>44041</v>
      </c>
      <c r="B1069">
        <v>0.13089999999999999</v>
      </c>
      <c r="C1069">
        <v>-7.8000000000000014E-3</v>
      </c>
      <c r="D1069">
        <v>-5.6236481614996405</v>
      </c>
      <c r="E1069">
        <v>0.1348</v>
      </c>
      <c r="F1069">
        <v>-7.8000000000000014E-3</v>
      </c>
      <c r="G1069">
        <v>-5.4698457223001409</v>
      </c>
    </row>
    <row r="1070" spans="1:7" x14ac:dyDescent="0.3">
      <c r="A1070">
        <v>44040</v>
      </c>
      <c r="B1070">
        <v>0.13869999999999999</v>
      </c>
      <c r="C1070">
        <v>-1.2700000000000017E-2</v>
      </c>
      <c r="D1070">
        <v>-8.3883751651255061</v>
      </c>
      <c r="E1070">
        <v>0.1426</v>
      </c>
      <c r="F1070">
        <v>-1.0899999999999993E-2</v>
      </c>
      <c r="G1070">
        <v>-7.1009771986970645</v>
      </c>
    </row>
    <row r="1071" spans="1:7" x14ac:dyDescent="0.3">
      <c r="A1071">
        <v>44039</v>
      </c>
      <c r="B1071">
        <v>0.15140000000000001</v>
      </c>
      <c r="C1071">
        <v>4.1000000000000203E-3</v>
      </c>
      <c r="D1071">
        <v>2.7834351663272372</v>
      </c>
      <c r="E1071">
        <v>0.1535</v>
      </c>
      <c r="F1071">
        <v>4.0999999999999925E-3</v>
      </c>
      <c r="G1071">
        <v>2.7443105756358719</v>
      </c>
    </row>
    <row r="1072" spans="1:7" x14ac:dyDescent="0.3">
      <c r="A1072">
        <v>44036</v>
      </c>
      <c r="B1072">
        <v>0.14729999999999999</v>
      </c>
      <c r="C1072">
        <v>-4.0000000000000036E-3</v>
      </c>
      <c r="D1072">
        <v>-2.6437541308658319</v>
      </c>
      <c r="E1072">
        <v>0.14940000000000001</v>
      </c>
      <c r="F1072">
        <v>-5.8999999999999886E-3</v>
      </c>
      <c r="G1072">
        <v>-3.7990985189954856</v>
      </c>
    </row>
    <row r="1073" spans="1:7" x14ac:dyDescent="0.3">
      <c r="A1073">
        <v>44035</v>
      </c>
      <c r="B1073">
        <v>0.15129999999999999</v>
      </c>
      <c r="C1073">
        <v>2.0999999999999908E-3</v>
      </c>
      <c r="D1073">
        <v>1.4075067024128625</v>
      </c>
      <c r="E1073">
        <v>0.15529999999999999</v>
      </c>
      <c r="F1073">
        <v>2.0000000000000018E-3</v>
      </c>
      <c r="G1073">
        <v>1.3046314416177442</v>
      </c>
    </row>
    <row r="1074" spans="1:7" x14ac:dyDescent="0.3">
      <c r="A1074">
        <v>44034</v>
      </c>
      <c r="B1074">
        <v>0.1492</v>
      </c>
      <c r="C1074">
        <v>8.0999999999999961E-3</v>
      </c>
      <c r="D1074">
        <v>5.7406094968107695</v>
      </c>
      <c r="E1074">
        <v>0.15329999999999999</v>
      </c>
      <c r="F1074">
        <v>1.0099999999999998E-2</v>
      </c>
      <c r="G1074">
        <v>7.0530726256983227</v>
      </c>
    </row>
    <row r="1075" spans="1:7" x14ac:dyDescent="0.3">
      <c r="A1075">
        <v>44033</v>
      </c>
      <c r="B1075">
        <v>0.1411</v>
      </c>
      <c r="C1075">
        <v>-6.0999999999999943E-3</v>
      </c>
      <c r="D1075">
        <v>-4.144021739130431</v>
      </c>
      <c r="E1075">
        <v>0.14319999999999999</v>
      </c>
      <c r="F1075">
        <v>-8.0000000000000071E-3</v>
      </c>
      <c r="G1075">
        <v>-5.2910052910052956</v>
      </c>
    </row>
    <row r="1076" spans="1:7" x14ac:dyDescent="0.3">
      <c r="A1076">
        <v>44032</v>
      </c>
      <c r="B1076">
        <v>0.1472</v>
      </c>
      <c r="C1076">
        <v>2.0999999999999908E-3</v>
      </c>
      <c r="D1076">
        <v>1.4472777394900005</v>
      </c>
      <c r="E1076">
        <v>0.1512</v>
      </c>
      <c r="F1076">
        <v>4.0999999999999925E-3</v>
      </c>
      <c r="G1076">
        <v>2.7872195785180098</v>
      </c>
    </row>
    <row r="1077" spans="1:7" x14ac:dyDescent="0.3">
      <c r="A1077">
        <v>44029</v>
      </c>
      <c r="B1077">
        <v>0.14510000000000001</v>
      </c>
      <c r="C1077">
        <v>1.0000000000001674E-4</v>
      </c>
      <c r="D1077">
        <v>6.8965517241390856E-2</v>
      </c>
      <c r="E1077">
        <v>0.14710000000000001</v>
      </c>
      <c r="F1077">
        <v>-1.899999999999985E-3</v>
      </c>
      <c r="G1077">
        <v>-1.2751677852348893</v>
      </c>
    </row>
    <row r="1078" spans="1:7" x14ac:dyDescent="0.3">
      <c r="A1078">
        <v>44028</v>
      </c>
      <c r="B1078">
        <v>0.14499999999999999</v>
      </c>
      <c r="C1078">
        <v>-1.0000000000000009E-2</v>
      </c>
      <c r="D1078">
        <v>-6.4516129032258123</v>
      </c>
      <c r="E1078">
        <v>0.14899999999999999</v>
      </c>
      <c r="F1078">
        <v>-8.0000000000000071E-3</v>
      </c>
      <c r="G1078">
        <v>-5.0955414012738895</v>
      </c>
    </row>
    <row r="1079" spans="1:7" x14ac:dyDescent="0.3">
      <c r="A1079">
        <v>44027</v>
      </c>
      <c r="B1079">
        <v>0.155</v>
      </c>
      <c r="C1079">
        <v>-2.0000000000000018E-3</v>
      </c>
      <c r="D1079">
        <v>-1.2738853503184724</v>
      </c>
      <c r="E1079">
        <v>0.157</v>
      </c>
      <c r="F1079">
        <v>-4.0000000000000036E-3</v>
      </c>
      <c r="G1079">
        <v>-2.484472049689443</v>
      </c>
    </row>
    <row r="1080" spans="1:7" x14ac:dyDescent="0.3">
      <c r="A1080">
        <v>44026</v>
      </c>
      <c r="B1080">
        <v>0.157</v>
      </c>
      <c r="C1080">
        <v>6.0999999999999943E-3</v>
      </c>
      <c r="D1080">
        <v>4.042412193505629</v>
      </c>
      <c r="E1080">
        <v>0.161</v>
      </c>
      <c r="F1080">
        <v>4.0999999999999925E-3</v>
      </c>
      <c r="G1080">
        <v>2.6131293817718242</v>
      </c>
    </row>
    <row r="1081" spans="1:7" x14ac:dyDescent="0.3">
      <c r="A1081">
        <v>44025</v>
      </c>
      <c r="B1081">
        <v>0.15090000000000001</v>
      </c>
      <c r="C1081">
        <v>-2.0000000000000018E-3</v>
      </c>
      <c r="D1081">
        <v>-1.3080444735121004</v>
      </c>
      <c r="E1081">
        <v>0.15690000000000001</v>
      </c>
      <c r="F1081">
        <v>-2.0000000000000018E-3</v>
      </c>
      <c r="G1081">
        <v>-1.2586532410320967</v>
      </c>
    </row>
    <row r="1082" spans="1:7" x14ac:dyDescent="0.3">
      <c r="A1082">
        <v>44022</v>
      </c>
      <c r="B1082">
        <v>0.15290000000000001</v>
      </c>
      <c r="C1082">
        <v>2.1000000000000185E-3</v>
      </c>
      <c r="D1082">
        <v>1.3925729442970947</v>
      </c>
      <c r="E1082">
        <v>0.15890000000000001</v>
      </c>
      <c r="F1082">
        <v>4.1000000000000203E-3</v>
      </c>
      <c r="G1082">
        <v>2.6485788113695223</v>
      </c>
    </row>
    <row r="1083" spans="1:7" x14ac:dyDescent="0.3">
      <c r="A1083">
        <v>44021</v>
      </c>
      <c r="B1083">
        <v>0.15079999999999999</v>
      </c>
      <c r="C1083">
        <v>-7.9000000000000181E-3</v>
      </c>
      <c r="D1083">
        <v>-4.9779458097038551</v>
      </c>
      <c r="E1083">
        <v>0.15479999999999999</v>
      </c>
      <c r="F1083">
        <v>-7.8000000000000014E-3</v>
      </c>
      <c r="G1083">
        <v>-4.7970479704797055</v>
      </c>
    </row>
    <row r="1084" spans="1:7" x14ac:dyDescent="0.3">
      <c r="A1084">
        <v>44020</v>
      </c>
      <c r="B1084">
        <v>0.15870000000000001</v>
      </c>
      <c r="C1084">
        <v>2.0000000000000018E-3</v>
      </c>
      <c r="D1084">
        <v>1.2763241863433323</v>
      </c>
      <c r="E1084">
        <v>0.16259999999999999</v>
      </c>
      <c r="F1084">
        <v>2.0000000000000018E-3</v>
      </c>
      <c r="G1084">
        <v>1.2453300124533013</v>
      </c>
    </row>
    <row r="1085" spans="1:7" x14ac:dyDescent="0.3">
      <c r="A1085">
        <v>44019</v>
      </c>
      <c r="B1085">
        <v>0.15670000000000001</v>
      </c>
      <c r="C1085">
        <v>1.0000000000001674E-4</v>
      </c>
      <c r="D1085">
        <v>6.3856960408695249E-2</v>
      </c>
      <c r="E1085">
        <v>0.16059999999999999</v>
      </c>
      <c r="F1085">
        <v>0</v>
      </c>
      <c r="G1085">
        <v>0</v>
      </c>
    </row>
    <row r="1086" spans="1:7" x14ac:dyDescent="0.3">
      <c r="A1086">
        <v>44018</v>
      </c>
      <c r="B1086">
        <v>0.15659999999999999</v>
      </c>
      <c r="C1086">
        <v>3.9999999999999758E-3</v>
      </c>
      <c r="D1086">
        <v>2.6212319790301279</v>
      </c>
      <c r="E1086">
        <v>0.16059999999999999</v>
      </c>
      <c r="F1086">
        <v>6.0000000000000053E-3</v>
      </c>
      <c r="G1086">
        <v>3.8809831824062133</v>
      </c>
    </row>
    <row r="1087" spans="1:7" x14ac:dyDescent="0.3">
      <c r="A1087">
        <v>44015</v>
      </c>
      <c r="B1087">
        <v>0.15260000000000001</v>
      </c>
      <c r="C1087">
        <v>0</v>
      </c>
      <c r="D1087">
        <v>0</v>
      </c>
      <c r="E1087">
        <v>0.15459999999999999</v>
      </c>
      <c r="F1087">
        <v>0</v>
      </c>
      <c r="G1087">
        <v>0</v>
      </c>
    </row>
    <row r="1088" spans="1:7" x14ac:dyDescent="0.3">
      <c r="A1088">
        <v>44014</v>
      </c>
      <c r="B1088">
        <v>0.15260000000000001</v>
      </c>
      <c r="C1088">
        <v>-7.6999999999999846E-3</v>
      </c>
      <c r="D1088">
        <v>-4.8034934497816497</v>
      </c>
      <c r="E1088">
        <v>0.15459999999999999</v>
      </c>
      <c r="F1088">
        <v>-1.1599999999999999E-2</v>
      </c>
      <c r="G1088">
        <v>-6.9795427196149218</v>
      </c>
    </row>
    <row r="1089" spans="1:7" x14ac:dyDescent="0.3">
      <c r="A1089">
        <v>44013</v>
      </c>
      <c r="B1089">
        <v>0.1603</v>
      </c>
      <c r="C1089">
        <v>1.1800000000000005E-2</v>
      </c>
      <c r="D1089">
        <v>7.9461279461279508</v>
      </c>
      <c r="E1089">
        <v>0.16619999999999999</v>
      </c>
      <c r="F1089">
        <v>1.3799999999999979E-2</v>
      </c>
      <c r="G1089">
        <v>9.0551181102362062</v>
      </c>
    </row>
    <row r="1090" spans="1:7" x14ac:dyDescent="0.3">
      <c r="A1090">
        <v>44012</v>
      </c>
      <c r="B1090">
        <v>0.14849999999999999</v>
      </c>
      <c r="C1090">
        <v>0</v>
      </c>
      <c r="D1090">
        <v>0</v>
      </c>
      <c r="E1090">
        <v>0.15240000000000001</v>
      </c>
      <c r="F1090">
        <v>0</v>
      </c>
      <c r="G1090">
        <v>0</v>
      </c>
    </row>
    <row r="1091" spans="1:7" x14ac:dyDescent="0.3">
      <c r="A1091">
        <v>44011</v>
      </c>
      <c r="B1091">
        <v>0.14849999999999999</v>
      </c>
      <c r="C1091">
        <v>-1.7600000000000005E-2</v>
      </c>
      <c r="D1091">
        <v>-10.596026490066228</v>
      </c>
      <c r="E1091">
        <v>0.15240000000000001</v>
      </c>
      <c r="F1091">
        <v>-1.5699999999999992E-2</v>
      </c>
      <c r="G1091">
        <v>-9.3396787626412809</v>
      </c>
    </row>
    <row r="1092" spans="1:7" x14ac:dyDescent="0.3">
      <c r="A1092">
        <v>44008</v>
      </c>
      <c r="B1092">
        <v>0.1661</v>
      </c>
      <c r="C1092">
        <v>-1.9600000000000006E-2</v>
      </c>
      <c r="D1092">
        <v>-10.554658050619281</v>
      </c>
      <c r="E1092">
        <v>0.1681</v>
      </c>
      <c r="F1092">
        <v>-2.1499999999999991E-2</v>
      </c>
      <c r="G1092">
        <v>-11.33966244725738</v>
      </c>
    </row>
    <row r="1093" spans="1:7" x14ac:dyDescent="0.3">
      <c r="A1093">
        <v>44007</v>
      </c>
      <c r="B1093">
        <v>0.1857</v>
      </c>
      <c r="C1093">
        <v>-1.899999999999985E-3</v>
      </c>
      <c r="D1093">
        <v>-1.0127931769722736</v>
      </c>
      <c r="E1093">
        <v>0.18959999999999999</v>
      </c>
      <c r="F1093">
        <v>0</v>
      </c>
      <c r="G1093">
        <v>0</v>
      </c>
    </row>
    <row r="1094" spans="1:7" x14ac:dyDescent="0.3">
      <c r="A1094">
        <v>44006</v>
      </c>
      <c r="B1094">
        <v>0.18759999999999999</v>
      </c>
      <c r="C1094">
        <v>1.899999999999985E-3</v>
      </c>
      <c r="D1094">
        <v>1.0231556273559423</v>
      </c>
      <c r="E1094">
        <v>0.18959999999999999</v>
      </c>
      <c r="F1094">
        <v>-2.2000000000000075E-3</v>
      </c>
      <c r="G1094">
        <v>-1.1470281543274283</v>
      </c>
    </row>
    <row r="1095" spans="1:7" x14ac:dyDescent="0.3">
      <c r="A1095">
        <v>44005</v>
      </c>
      <c r="B1095">
        <v>0.1857</v>
      </c>
      <c r="C1095">
        <v>-6.0000000000000053E-3</v>
      </c>
      <c r="D1095">
        <v>-3.1298904538341183</v>
      </c>
      <c r="E1095">
        <v>0.1918</v>
      </c>
      <c r="F1095">
        <v>-1.9000000000000128E-3</v>
      </c>
      <c r="G1095">
        <v>-0.98089829633454451</v>
      </c>
    </row>
    <row r="1096" spans="1:7" x14ac:dyDescent="0.3">
      <c r="A1096">
        <v>44004</v>
      </c>
      <c r="B1096">
        <v>0.19170000000000001</v>
      </c>
      <c r="C1096">
        <v>6.2000000000000111E-3</v>
      </c>
      <c r="D1096">
        <v>3.3423180592991972</v>
      </c>
      <c r="E1096">
        <v>0.19370000000000001</v>
      </c>
      <c r="F1096">
        <v>2.1000000000000185E-3</v>
      </c>
      <c r="G1096">
        <v>1.0960334029227654</v>
      </c>
    </row>
    <row r="1097" spans="1:7" x14ac:dyDescent="0.3">
      <c r="A1097">
        <v>44001</v>
      </c>
      <c r="B1097">
        <v>0.1855</v>
      </c>
      <c r="C1097">
        <v>-7.8000000000000014E-3</v>
      </c>
      <c r="D1097">
        <v>-4.0351784790481124</v>
      </c>
      <c r="E1097">
        <v>0.19159999999999999</v>
      </c>
      <c r="F1097">
        <v>-5.7999999999999996E-3</v>
      </c>
      <c r="G1097">
        <v>-2.9381965552178317</v>
      </c>
    </row>
    <row r="1098" spans="1:7" x14ac:dyDescent="0.3">
      <c r="A1098">
        <v>44000</v>
      </c>
      <c r="B1098">
        <v>0.1933</v>
      </c>
      <c r="C1098">
        <v>-1.9000000000000128E-3</v>
      </c>
      <c r="D1098">
        <v>-0.97336065573771136</v>
      </c>
      <c r="E1098">
        <v>0.19739999999999999</v>
      </c>
      <c r="F1098">
        <v>-1.9000000000000128E-3</v>
      </c>
      <c r="G1098">
        <v>-0.95333667837431646</v>
      </c>
    </row>
    <row r="1099" spans="1:7" x14ac:dyDescent="0.3">
      <c r="A1099">
        <v>43999</v>
      </c>
      <c r="B1099">
        <v>0.19520000000000001</v>
      </c>
      <c r="C1099">
        <v>-3.9999999999999758E-3</v>
      </c>
      <c r="D1099">
        <v>-2.0080321285140443</v>
      </c>
      <c r="E1099">
        <v>0.1993</v>
      </c>
      <c r="F1099">
        <v>-3.8999999999999868E-3</v>
      </c>
      <c r="G1099">
        <v>-1.9192913385826706</v>
      </c>
    </row>
    <row r="1100" spans="1:7" x14ac:dyDescent="0.3">
      <c r="A1100">
        <v>43998</v>
      </c>
      <c r="B1100">
        <v>0.19919999999999999</v>
      </c>
      <c r="C1100">
        <v>1.0199999999999987E-2</v>
      </c>
      <c r="D1100">
        <v>5.3968253968253901</v>
      </c>
      <c r="E1100">
        <v>0.20319999999999999</v>
      </c>
      <c r="F1100">
        <v>1.0199999999999987E-2</v>
      </c>
      <c r="G1100">
        <v>5.2849740932642417</v>
      </c>
    </row>
    <row r="1101" spans="1:7" x14ac:dyDescent="0.3">
      <c r="A1101">
        <v>43997</v>
      </c>
      <c r="B1101">
        <v>0.189</v>
      </c>
      <c r="C1101">
        <v>-4.0000000000000036E-3</v>
      </c>
      <c r="D1101">
        <v>-2.0725388601036285</v>
      </c>
      <c r="E1101">
        <v>0.193</v>
      </c>
      <c r="F1101">
        <v>-2.0000000000000018E-3</v>
      </c>
      <c r="G1101">
        <v>-1.0256410256410264</v>
      </c>
    </row>
    <row r="1102" spans="1:7" x14ac:dyDescent="0.3">
      <c r="A1102">
        <v>43994</v>
      </c>
      <c r="B1102">
        <v>0.193</v>
      </c>
      <c r="C1102">
        <v>-3.7000000000000088E-3</v>
      </c>
      <c r="D1102">
        <v>-1.8810371123538427</v>
      </c>
      <c r="E1102">
        <v>0.19500000000000001</v>
      </c>
      <c r="F1102">
        <v>-7.5999999999999956E-3</v>
      </c>
      <c r="G1102">
        <v>-3.7512339585389909</v>
      </c>
    </row>
    <row r="1103" spans="1:7" x14ac:dyDescent="0.3">
      <c r="A1103">
        <v>43993</v>
      </c>
      <c r="B1103">
        <v>0.19670000000000001</v>
      </c>
      <c r="C1103">
        <v>3.0000000000000027E-2</v>
      </c>
      <c r="D1103">
        <v>17.996400719856045</v>
      </c>
      <c r="E1103">
        <v>0.2026</v>
      </c>
      <c r="F1103">
        <v>2.990000000000001E-2</v>
      </c>
      <c r="G1103">
        <v>17.31325998841923</v>
      </c>
    </row>
    <row r="1104" spans="1:7" x14ac:dyDescent="0.3">
      <c r="A1104">
        <v>43992</v>
      </c>
      <c r="B1104">
        <v>0.16669999999999999</v>
      </c>
      <c r="C1104">
        <v>-3.570000000000001E-2</v>
      </c>
      <c r="D1104">
        <v>-17.638339920948624</v>
      </c>
      <c r="E1104">
        <v>0.17269999999999999</v>
      </c>
      <c r="F1104">
        <v>-3.3700000000000008E-2</v>
      </c>
      <c r="G1104">
        <v>-16.327519379844965</v>
      </c>
    </row>
    <row r="1105" spans="1:7" x14ac:dyDescent="0.3">
      <c r="A1105">
        <v>43991</v>
      </c>
      <c r="B1105">
        <v>0.2024</v>
      </c>
      <c r="C1105">
        <v>-2.3699999999999999E-2</v>
      </c>
      <c r="D1105">
        <v>-10.482087571870855</v>
      </c>
      <c r="E1105">
        <v>0.2064</v>
      </c>
      <c r="F1105">
        <v>-2.1699999999999997E-2</v>
      </c>
      <c r="G1105">
        <v>-9.5133713283647516</v>
      </c>
    </row>
    <row r="1106" spans="1:7" x14ac:dyDescent="0.3">
      <c r="A1106">
        <v>43990</v>
      </c>
      <c r="B1106">
        <v>0.2261</v>
      </c>
      <c r="E1106">
        <v>0.2281</v>
      </c>
    </row>
    <row r="1107" spans="1:7" x14ac:dyDescent="0.3">
      <c r="A1107">
        <v>43987</v>
      </c>
      <c r="B1107">
        <v>0.20619999999999999</v>
      </c>
      <c r="E1107">
        <v>0.21210000000000001</v>
      </c>
    </row>
    <row r="1108" spans="1:7" x14ac:dyDescent="0.3">
      <c r="A1108">
        <v>43986</v>
      </c>
      <c r="B1108">
        <v>0.19400000000000001</v>
      </c>
      <c r="E1108">
        <v>0.19789999999999999</v>
      </c>
    </row>
    <row r="1109" spans="1:7" x14ac:dyDescent="0.3">
      <c r="A1109">
        <v>43985</v>
      </c>
      <c r="B1109">
        <v>0.19</v>
      </c>
      <c r="E1109">
        <v>0.19189999999999999</v>
      </c>
    </row>
    <row r="1110" spans="1:7" x14ac:dyDescent="0.3">
      <c r="A1110">
        <v>43984</v>
      </c>
      <c r="B1110">
        <v>0.1623</v>
      </c>
      <c r="E1110">
        <v>0.1663</v>
      </c>
    </row>
    <row r="1111" spans="1:7" x14ac:dyDescent="0.3">
      <c r="A1111">
        <v>43983</v>
      </c>
      <c r="B1111">
        <v>0.15640000000000001</v>
      </c>
      <c r="E1111">
        <v>0.1603</v>
      </c>
    </row>
    <row r="1112" spans="1:7" x14ac:dyDescent="0.3">
      <c r="A1112">
        <v>43980</v>
      </c>
      <c r="B1112">
        <v>0.1603</v>
      </c>
      <c r="E1112">
        <v>0.16619999999999999</v>
      </c>
    </row>
    <row r="1113" spans="1:7" x14ac:dyDescent="0.3">
      <c r="A1113">
        <v>43979</v>
      </c>
      <c r="B1113">
        <v>0.1701</v>
      </c>
      <c r="E1113">
        <v>0.17599999999999999</v>
      </c>
    </row>
    <row r="1114" spans="1:7" x14ac:dyDescent="0.3">
      <c r="A1114">
        <v>43978</v>
      </c>
      <c r="B1114">
        <v>0.1799</v>
      </c>
      <c r="E1114">
        <v>0.18579999999999999</v>
      </c>
    </row>
    <row r="1115" spans="1:7" x14ac:dyDescent="0.3">
      <c r="A1115">
        <v>43977</v>
      </c>
      <c r="B1115">
        <v>0.17169999999999999</v>
      </c>
      <c r="E1115">
        <v>0.17380000000000001</v>
      </c>
    </row>
    <row r="1116" spans="1:7" x14ac:dyDescent="0.3">
      <c r="A1116">
        <v>43976</v>
      </c>
      <c r="B1116">
        <v>0.1676</v>
      </c>
      <c r="E1116">
        <v>0.17169999999999999</v>
      </c>
    </row>
    <row r="1117" spans="1:7" x14ac:dyDescent="0.3">
      <c r="A1117">
        <v>43973</v>
      </c>
      <c r="B1117">
        <v>0.1676</v>
      </c>
      <c r="E1117">
        <v>0.17169999999999999</v>
      </c>
    </row>
    <row r="1118" spans="1:7" x14ac:dyDescent="0.3">
      <c r="A1118">
        <v>43972</v>
      </c>
      <c r="B1118">
        <v>0.1653</v>
      </c>
      <c r="E1118">
        <v>0.1714</v>
      </c>
    </row>
    <row r="1119" spans="1:7" x14ac:dyDescent="0.3">
      <c r="A1119">
        <v>43971</v>
      </c>
      <c r="B1119">
        <v>0.1633</v>
      </c>
      <c r="E1119">
        <v>0.1673</v>
      </c>
    </row>
    <row r="1120" spans="1:7" x14ac:dyDescent="0.3">
      <c r="A1120">
        <v>43970</v>
      </c>
      <c r="B1120">
        <v>0.16520000000000001</v>
      </c>
      <c r="E1120">
        <v>0.16719999999999999</v>
      </c>
    </row>
    <row r="1121" spans="1:5" x14ac:dyDescent="0.3">
      <c r="A1121">
        <v>43969</v>
      </c>
      <c r="B1121">
        <v>0.1772</v>
      </c>
      <c r="E1121">
        <v>0.18329999999999999</v>
      </c>
    </row>
    <row r="1122" spans="1:5" x14ac:dyDescent="0.3">
      <c r="A1122">
        <v>43966</v>
      </c>
      <c r="B1122">
        <v>0.14510000000000001</v>
      </c>
      <c r="E1122">
        <v>0.14910000000000001</v>
      </c>
    </row>
    <row r="1123" spans="1:5" x14ac:dyDescent="0.3">
      <c r="A1123">
        <v>43965</v>
      </c>
      <c r="B1123">
        <v>0.14699999999999999</v>
      </c>
      <c r="E1123">
        <v>0.14899999999999999</v>
      </c>
    </row>
    <row r="1124" spans="1:5" x14ac:dyDescent="0.3">
      <c r="A1124">
        <v>43964</v>
      </c>
      <c r="B1124">
        <v>0.15890000000000001</v>
      </c>
      <c r="E1124">
        <v>0.16289999999999999</v>
      </c>
    </row>
    <row r="1125" spans="1:5" x14ac:dyDescent="0.3">
      <c r="A1125">
        <v>43963</v>
      </c>
      <c r="B1125">
        <v>0.15890000000000001</v>
      </c>
      <c r="E1125">
        <v>0.16289999999999999</v>
      </c>
    </row>
    <row r="1126" spans="1:5" x14ac:dyDescent="0.3">
      <c r="A1126">
        <v>43962</v>
      </c>
      <c r="B1126">
        <v>0.17469999999999999</v>
      </c>
      <c r="E1126">
        <v>0.1787</v>
      </c>
    </row>
    <row r="1127" spans="1:5" x14ac:dyDescent="0.3">
      <c r="A1127">
        <v>43959</v>
      </c>
      <c r="B1127">
        <v>0.15679999999999999</v>
      </c>
      <c r="E1127">
        <v>0.16270000000000001</v>
      </c>
    </row>
    <row r="1128" spans="1:5" x14ac:dyDescent="0.3">
      <c r="A1128">
        <v>43958</v>
      </c>
      <c r="B1128">
        <v>0.13880000000000001</v>
      </c>
      <c r="E1128">
        <v>0.14080000000000001</v>
      </c>
    </row>
    <row r="1129" spans="1:5" x14ac:dyDescent="0.3">
      <c r="A1129">
        <v>43957</v>
      </c>
      <c r="B1129">
        <v>0.1784</v>
      </c>
      <c r="E1129">
        <v>0.18229999999999999</v>
      </c>
    </row>
    <row r="1130" spans="1:5" x14ac:dyDescent="0.3">
      <c r="A1130">
        <v>43956</v>
      </c>
      <c r="B1130">
        <v>0.18820000000000001</v>
      </c>
      <c r="E1130">
        <v>0.19009999999999999</v>
      </c>
    </row>
    <row r="1131" spans="1:5" x14ac:dyDescent="0.3">
      <c r="A1131">
        <v>43955</v>
      </c>
      <c r="B1131">
        <v>0.1822</v>
      </c>
      <c r="E1131">
        <v>0.18609999999999999</v>
      </c>
    </row>
    <row r="1132" spans="1:5" x14ac:dyDescent="0.3">
      <c r="A1132">
        <v>43952</v>
      </c>
      <c r="B1132">
        <v>0.19</v>
      </c>
      <c r="E1132">
        <v>0.19189999999999999</v>
      </c>
    </row>
    <row r="1133" spans="1:5" x14ac:dyDescent="0.3">
      <c r="A1133">
        <v>43951</v>
      </c>
      <c r="B1133">
        <v>0.1956</v>
      </c>
      <c r="E1133">
        <v>0.19750000000000001</v>
      </c>
    </row>
    <row r="1134" spans="1:5" x14ac:dyDescent="0.3">
      <c r="A1134">
        <v>43950</v>
      </c>
      <c r="B1134">
        <v>0.2014</v>
      </c>
      <c r="E1134">
        <v>0.20330000000000001</v>
      </c>
    </row>
    <row r="1135" spans="1:5" x14ac:dyDescent="0.3">
      <c r="A1135">
        <v>43949</v>
      </c>
      <c r="B1135">
        <v>0.2112</v>
      </c>
      <c r="E1135">
        <v>0.21510000000000001</v>
      </c>
    </row>
    <row r="1136" spans="1:5" x14ac:dyDescent="0.3">
      <c r="A1136">
        <v>43948</v>
      </c>
      <c r="B1136">
        <v>0.2223</v>
      </c>
      <c r="E1136">
        <v>0.2243</v>
      </c>
    </row>
    <row r="1137" spans="1:5" x14ac:dyDescent="0.3">
      <c r="A1137">
        <v>43945</v>
      </c>
      <c r="B1137">
        <v>0.22450000000000001</v>
      </c>
      <c r="E1137">
        <v>0.22650000000000001</v>
      </c>
    </row>
    <row r="1138" spans="1:5" x14ac:dyDescent="0.3">
      <c r="A1138">
        <v>43944</v>
      </c>
      <c r="B1138">
        <v>0.21909999999999999</v>
      </c>
      <c r="E1138">
        <v>0.22309999999999999</v>
      </c>
    </row>
    <row r="1139" spans="1:5" x14ac:dyDescent="0.3">
      <c r="A1139">
        <v>43943</v>
      </c>
      <c r="B1139">
        <v>0.21329999999999999</v>
      </c>
      <c r="E1139">
        <v>0.21729999999999999</v>
      </c>
    </row>
    <row r="1140" spans="1:5" x14ac:dyDescent="0.3">
      <c r="A1140">
        <v>43942</v>
      </c>
      <c r="B1140">
        <v>0.2034</v>
      </c>
      <c r="E1140">
        <v>0.2054</v>
      </c>
    </row>
    <row r="1141" spans="1:5" x14ac:dyDescent="0.3">
      <c r="A1141">
        <v>43941</v>
      </c>
      <c r="B1141">
        <v>0.2016</v>
      </c>
      <c r="E1141">
        <v>0.20569999999999999</v>
      </c>
    </row>
    <row r="1142" spans="1:5" x14ac:dyDescent="0.3">
      <c r="A1142">
        <v>43938</v>
      </c>
      <c r="B1142">
        <v>0.2019</v>
      </c>
      <c r="E1142">
        <v>0.2079</v>
      </c>
    </row>
    <row r="1143" spans="1:5" x14ac:dyDescent="0.3">
      <c r="A1143">
        <v>43937</v>
      </c>
      <c r="B1143">
        <v>0.20660000000000001</v>
      </c>
      <c r="E1143">
        <v>0.21260000000000001</v>
      </c>
    </row>
    <row r="1144" spans="1:5" x14ac:dyDescent="0.3">
      <c r="A1144">
        <v>43936</v>
      </c>
      <c r="B1144">
        <v>0.19689999999999999</v>
      </c>
      <c r="E1144">
        <v>0.20080000000000001</v>
      </c>
    </row>
    <row r="1145" spans="1:5" x14ac:dyDescent="0.3">
      <c r="A1145">
        <v>43935</v>
      </c>
      <c r="B1145">
        <v>0.219</v>
      </c>
      <c r="E1145">
        <v>0.22500000000000001</v>
      </c>
    </row>
    <row r="1146" spans="1:5" x14ac:dyDescent="0.3">
      <c r="A1146">
        <v>43934</v>
      </c>
      <c r="B1146">
        <v>0.2452</v>
      </c>
      <c r="E1146">
        <v>0.25119999999999998</v>
      </c>
    </row>
    <row r="1147" spans="1:5" x14ac:dyDescent="0.3">
      <c r="A1147">
        <v>43931</v>
      </c>
      <c r="B1147">
        <v>0.22539999999999999</v>
      </c>
      <c r="E1147">
        <v>0.22739999999999999</v>
      </c>
    </row>
    <row r="1148" spans="1:5" x14ac:dyDescent="0.3">
      <c r="A1148">
        <v>43930</v>
      </c>
      <c r="B1148">
        <v>0.22539999999999999</v>
      </c>
      <c r="E1148">
        <v>0.22739999999999999</v>
      </c>
    </row>
    <row r="1149" spans="1:5" x14ac:dyDescent="0.3">
      <c r="A1149">
        <v>43929</v>
      </c>
      <c r="B1149">
        <v>0.252</v>
      </c>
      <c r="E1149">
        <v>0.254</v>
      </c>
    </row>
    <row r="1150" spans="1:5" x14ac:dyDescent="0.3">
      <c r="A1150">
        <v>43928</v>
      </c>
      <c r="B1150">
        <v>0.2601</v>
      </c>
      <c r="E1150">
        <v>0.26600000000000001</v>
      </c>
    </row>
    <row r="1151" spans="1:5" x14ac:dyDescent="0.3">
      <c r="A1151">
        <v>43927</v>
      </c>
      <c r="B1151">
        <v>0.26219999999999999</v>
      </c>
      <c r="E1151">
        <v>0.26819999999999999</v>
      </c>
    </row>
    <row r="1152" spans="1:5" x14ac:dyDescent="0.3">
      <c r="A1152">
        <v>43924</v>
      </c>
      <c r="B1152">
        <v>0.22889999999999999</v>
      </c>
      <c r="E1152">
        <v>0.23280000000000001</v>
      </c>
    </row>
    <row r="1153" spans="1:5" x14ac:dyDescent="0.3">
      <c r="A1153">
        <v>43923</v>
      </c>
      <c r="B1153">
        <v>0.22550000000000001</v>
      </c>
      <c r="E1153">
        <v>0.22950000000000001</v>
      </c>
    </row>
    <row r="1154" spans="1:5" x14ac:dyDescent="0.3">
      <c r="A1154">
        <v>43922</v>
      </c>
      <c r="B1154">
        <v>0.20610000000000001</v>
      </c>
      <c r="E1154">
        <v>0.21199999999999999</v>
      </c>
    </row>
    <row r="1155" spans="1:5" x14ac:dyDescent="0.3">
      <c r="A1155">
        <v>43921</v>
      </c>
      <c r="B1155">
        <v>0.2455</v>
      </c>
      <c r="E1155">
        <v>0.25140000000000001</v>
      </c>
    </row>
    <row r="1156" spans="1:5" x14ac:dyDescent="0.3">
      <c r="A1156">
        <v>43920</v>
      </c>
      <c r="B1156">
        <v>0.2281</v>
      </c>
      <c r="E1156">
        <v>0.23200000000000001</v>
      </c>
    </row>
    <row r="1157" spans="1:5" x14ac:dyDescent="0.3">
      <c r="A1157">
        <v>43917</v>
      </c>
      <c r="B1157">
        <v>0.24179999999999999</v>
      </c>
      <c r="E1157">
        <v>0.2477</v>
      </c>
    </row>
    <row r="1158" spans="1:5" x14ac:dyDescent="0.3">
      <c r="A1158">
        <v>43916</v>
      </c>
      <c r="B1158">
        <v>0.29270000000000002</v>
      </c>
      <c r="E1158">
        <v>0.30049999999999999</v>
      </c>
    </row>
    <row r="1159" spans="1:5" x14ac:dyDescent="0.3">
      <c r="A1159">
        <v>43915</v>
      </c>
      <c r="B1159">
        <v>0.32990000000000003</v>
      </c>
      <c r="E1159">
        <v>0.33579999999999999</v>
      </c>
    </row>
    <row r="1160" spans="1:5" x14ac:dyDescent="0.3">
      <c r="A1160">
        <v>43914</v>
      </c>
      <c r="B1160">
        <v>0.3715</v>
      </c>
      <c r="E1160">
        <v>0.3795</v>
      </c>
    </row>
    <row r="1161" spans="1:5" x14ac:dyDescent="0.3">
      <c r="A1161">
        <v>43913</v>
      </c>
      <c r="B1161">
        <v>0.31230000000000002</v>
      </c>
      <c r="E1161">
        <v>0.32229999999999998</v>
      </c>
    </row>
    <row r="1162" spans="1:5" x14ac:dyDescent="0.3">
      <c r="A1162">
        <v>43910</v>
      </c>
      <c r="B1162">
        <v>0.31340000000000001</v>
      </c>
      <c r="E1162">
        <v>0.31740000000000002</v>
      </c>
    </row>
    <row r="1163" spans="1:5" x14ac:dyDescent="0.3">
      <c r="A1163">
        <v>43909</v>
      </c>
      <c r="B1163">
        <v>0.45069999999999999</v>
      </c>
      <c r="E1163">
        <v>0.4587</v>
      </c>
    </row>
    <row r="1164" spans="1:5" x14ac:dyDescent="0.3">
      <c r="A1164">
        <v>43908</v>
      </c>
      <c r="B1164">
        <v>0.53369999999999995</v>
      </c>
      <c r="E1164">
        <v>0.53969999999999996</v>
      </c>
    </row>
    <row r="1165" spans="1:5" x14ac:dyDescent="0.3">
      <c r="A1165">
        <v>43907</v>
      </c>
      <c r="B1165">
        <v>0.49249999999999999</v>
      </c>
      <c r="E1165">
        <v>0.50249999999999995</v>
      </c>
    </row>
    <row r="1166" spans="1:5" x14ac:dyDescent="0.3">
      <c r="A1166">
        <v>43906</v>
      </c>
      <c r="B1166">
        <v>0.3599</v>
      </c>
      <c r="E1166">
        <v>0.36580000000000001</v>
      </c>
    </row>
    <row r="1167" spans="1:5" x14ac:dyDescent="0.3">
      <c r="A1167">
        <v>43903</v>
      </c>
      <c r="B1167">
        <v>0.49030000000000001</v>
      </c>
      <c r="E1167">
        <v>0.49819999999999998</v>
      </c>
    </row>
    <row r="1168" spans="1:5" x14ac:dyDescent="0.3">
      <c r="A1168">
        <v>43902</v>
      </c>
      <c r="B1168">
        <v>0.48099999999999998</v>
      </c>
      <c r="E1168">
        <v>0.4869</v>
      </c>
    </row>
    <row r="1169" spans="1:5" x14ac:dyDescent="0.3">
      <c r="A1169">
        <v>43901</v>
      </c>
      <c r="B1169">
        <v>0.51949999999999996</v>
      </c>
      <c r="E1169">
        <v>0.52739999999999998</v>
      </c>
    </row>
    <row r="1170" spans="1:5" x14ac:dyDescent="0.3">
      <c r="A1170">
        <v>43900</v>
      </c>
      <c r="B1170">
        <v>0.53420000000000001</v>
      </c>
      <c r="E1170">
        <v>0.54210000000000003</v>
      </c>
    </row>
    <row r="1171" spans="1:5" x14ac:dyDescent="0.3">
      <c r="A1171">
        <v>43899</v>
      </c>
      <c r="B1171">
        <v>0.38100000000000001</v>
      </c>
      <c r="E1171">
        <v>0.38690000000000002</v>
      </c>
    </row>
    <row r="1172" spans="1:5" x14ac:dyDescent="0.3">
      <c r="A1172">
        <v>43896</v>
      </c>
      <c r="B1172">
        <v>0.50619999999999998</v>
      </c>
      <c r="E1172">
        <v>0.5161</v>
      </c>
    </row>
    <row r="1173" spans="1:5" x14ac:dyDescent="0.3">
      <c r="A1173">
        <v>43895</v>
      </c>
      <c r="B1173">
        <v>0.59730000000000005</v>
      </c>
      <c r="E1173">
        <v>0.60119999999999996</v>
      </c>
    </row>
    <row r="1174" spans="1:5" x14ac:dyDescent="0.3">
      <c r="A1174">
        <v>43894</v>
      </c>
      <c r="B1174">
        <v>0.69259999999999999</v>
      </c>
      <c r="E1174">
        <v>0.69850000000000001</v>
      </c>
    </row>
    <row r="1175" spans="1:5" x14ac:dyDescent="0.3">
      <c r="A1175">
        <v>43893</v>
      </c>
      <c r="B1175">
        <v>0.69910000000000005</v>
      </c>
      <c r="E1175">
        <v>0.70499999999999996</v>
      </c>
    </row>
    <row r="1176" spans="1:5" x14ac:dyDescent="0.3">
      <c r="A1176">
        <v>43892</v>
      </c>
      <c r="B1176">
        <v>0.90290000000000004</v>
      </c>
      <c r="E1176">
        <v>0.90680000000000005</v>
      </c>
    </row>
    <row r="1177" spans="1:5" x14ac:dyDescent="0.3">
      <c r="A1177">
        <v>43889</v>
      </c>
      <c r="B1177">
        <v>0.91300000000000003</v>
      </c>
      <c r="E1177">
        <v>0.91700000000000004</v>
      </c>
    </row>
    <row r="1178" spans="1:5" x14ac:dyDescent="0.3">
      <c r="A1178">
        <v>43888</v>
      </c>
      <c r="B1178">
        <v>1.0615000000000001</v>
      </c>
      <c r="E1178">
        <v>1.0634999999999999</v>
      </c>
    </row>
    <row r="1179" spans="1:5" x14ac:dyDescent="0.3">
      <c r="A1179">
        <v>43887</v>
      </c>
      <c r="B1179">
        <v>1.1647000000000001</v>
      </c>
      <c r="E1179">
        <v>1.1687000000000001</v>
      </c>
    </row>
    <row r="1180" spans="1:5" x14ac:dyDescent="0.3">
      <c r="A1180">
        <v>43886</v>
      </c>
      <c r="B1180">
        <v>1.2248000000000001</v>
      </c>
      <c r="E1180">
        <v>1.2269000000000001</v>
      </c>
    </row>
    <row r="1181" spans="1:5" x14ac:dyDescent="0.3">
      <c r="A1181">
        <v>43885</v>
      </c>
      <c r="B1181">
        <v>1.2476</v>
      </c>
      <c r="E1181">
        <v>1.2537</v>
      </c>
    </row>
    <row r="1182" spans="1:5" x14ac:dyDescent="0.3">
      <c r="A1182">
        <v>43882</v>
      </c>
      <c r="B1182">
        <v>1.3543000000000001</v>
      </c>
      <c r="E1182">
        <v>1.3584000000000001</v>
      </c>
    </row>
    <row r="1183" spans="1:5" x14ac:dyDescent="0.3">
      <c r="A1183">
        <v>43881</v>
      </c>
      <c r="B1183">
        <v>1.3892</v>
      </c>
      <c r="E1183">
        <v>1.3933</v>
      </c>
    </row>
    <row r="1184" spans="1:5" x14ac:dyDescent="0.3">
      <c r="A1184">
        <v>43880</v>
      </c>
      <c r="B1184">
        <v>1.4218999999999999</v>
      </c>
      <c r="E1184">
        <v>1.4259999999999999</v>
      </c>
    </row>
    <row r="1185" spans="1:5" x14ac:dyDescent="0.3">
      <c r="A1185">
        <v>43879</v>
      </c>
      <c r="B1185">
        <v>1.4116</v>
      </c>
      <c r="E1185">
        <v>1.4157</v>
      </c>
    </row>
    <row r="1186" spans="1:5" x14ac:dyDescent="0.3">
      <c r="A1186">
        <v>43878</v>
      </c>
      <c r="B1186">
        <v>1.4278999999999999</v>
      </c>
      <c r="E1186">
        <v>1.4319</v>
      </c>
    </row>
    <row r="1187" spans="1:5" x14ac:dyDescent="0.3">
      <c r="A1187">
        <v>43875</v>
      </c>
      <c r="B1187">
        <v>1.4278999999999999</v>
      </c>
      <c r="E1187">
        <v>1.4319</v>
      </c>
    </row>
    <row r="1188" spans="1:5" x14ac:dyDescent="0.3">
      <c r="A1188">
        <v>43874</v>
      </c>
      <c r="B1188">
        <v>1.4438</v>
      </c>
      <c r="E1188">
        <v>1.4479</v>
      </c>
    </row>
    <row r="1189" spans="1:5" x14ac:dyDescent="0.3">
      <c r="A1189">
        <v>43873</v>
      </c>
      <c r="B1189">
        <v>1.4437</v>
      </c>
      <c r="E1189">
        <v>1.4458</v>
      </c>
    </row>
    <row r="1190" spans="1:5" x14ac:dyDescent="0.3">
      <c r="A1190">
        <v>43872</v>
      </c>
      <c r="B1190">
        <v>1.4234</v>
      </c>
      <c r="E1190">
        <v>1.4254</v>
      </c>
    </row>
    <row r="1191" spans="1:5" x14ac:dyDescent="0.3">
      <c r="A1191">
        <v>43871</v>
      </c>
      <c r="B1191">
        <v>1.3931</v>
      </c>
      <c r="E1191">
        <v>1.3971</v>
      </c>
    </row>
    <row r="1192" spans="1:5" x14ac:dyDescent="0.3">
      <c r="A1192">
        <v>43868</v>
      </c>
      <c r="B1192">
        <v>1.4011</v>
      </c>
      <c r="E1192">
        <v>1.4052</v>
      </c>
    </row>
    <row r="1193" spans="1:5" x14ac:dyDescent="0.3">
      <c r="A1193">
        <v>43867</v>
      </c>
      <c r="B1193">
        <v>1.4452</v>
      </c>
      <c r="E1193">
        <v>1.4472</v>
      </c>
    </row>
    <row r="1194" spans="1:5" x14ac:dyDescent="0.3">
      <c r="A1194">
        <v>43866</v>
      </c>
      <c r="B1194">
        <v>1.4431</v>
      </c>
      <c r="E1194">
        <v>1.4451000000000001</v>
      </c>
    </row>
    <row r="1195" spans="1:5" x14ac:dyDescent="0.3">
      <c r="A1195">
        <v>43865</v>
      </c>
      <c r="B1195">
        <v>1.409</v>
      </c>
      <c r="E1195">
        <v>1.415</v>
      </c>
    </row>
    <row r="1196" spans="1:5" x14ac:dyDescent="0.3">
      <c r="A1196">
        <v>43864</v>
      </c>
      <c r="B1196">
        <v>1.353</v>
      </c>
      <c r="E1196">
        <v>1.357</v>
      </c>
    </row>
    <row r="1197" spans="1:5" x14ac:dyDescent="0.3">
      <c r="A1197">
        <v>43861</v>
      </c>
      <c r="B1197">
        <v>1.3131999999999999</v>
      </c>
      <c r="E1197">
        <v>1.3191999999999999</v>
      </c>
    </row>
    <row r="1198" spans="1:5" x14ac:dyDescent="0.3">
      <c r="A1198">
        <v>43860</v>
      </c>
      <c r="B1198">
        <v>1.4128000000000001</v>
      </c>
      <c r="E1198">
        <v>1.4167000000000001</v>
      </c>
    </row>
    <row r="1199" spans="1:5" x14ac:dyDescent="0.3">
      <c r="A1199">
        <v>43859</v>
      </c>
      <c r="B1199">
        <v>1.4128000000000001</v>
      </c>
      <c r="E1199">
        <v>1.4187000000000001</v>
      </c>
    </row>
    <row r="1200" spans="1:5" x14ac:dyDescent="0.3">
      <c r="A1200">
        <v>43858</v>
      </c>
      <c r="B1200">
        <v>1.4624999999999999</v>
      </c>
      <c r="E1200">
        <v>1.4664999999999999</v>
      </c>
    </row>
    <row r="1201" spans="1:5" x14ac:dyDescent="0.3">
      <c r="A1201">
        <v>43857</v>
      </c>
      <c r="B1201">
        <v>1.4409000000000001</v>
      </c>
      <c r="E1201">
        <v>1.4450000000000001</v>
      </c>
    </row>
    <row r="1202" spans="1:5" x14ac:dyDescent="0.3">
      <c r="A1202">
        <v>43854</v>
      </c>
      <c r="B1202">
        <v>1.4946999999999999</v>
      </c>
      <c r="E1202">
        <v>1.4966999999999999</v>
      </c>
    </row>
    <row r="1203" spans="1:5" x14ac:dyDescent="0.3">
      <c r="A1203">
        <v>43853</v>
      </c>
      <c r="B1203">
        <v>1.5137</v>
      </c>
      <c r="E1203">
        <v>1.5158</v>
      </c>
    </row>
    <row r="1204" spans="1:5" x14ac:dyDescent="0.3">
      <c r="A1204">
        <v>43852</v>
      </c>
      <c r="B1204">
        <v>1.5283</v>
      </c>
      <c r="E1204">
        <v>1.5303</v>
      </c>
    </row>
    <row r="1205" spans="1:5" x14ac:dyDescent="0.3">
      <c r="A1205">
        <v>43851</v>
      </c>
      <c r="B1205">
        <v>1.5304</v>
      </c>
      <c r="E1205">
        <v>1.5345</v>
      </c>
    </row>
    <row r="1206" spans="1:5" x14ac:dyDescent="0.3">
      <c r="A1206">
        <v>43850</v>
      </c>
      <c r="B1206">
        <v>1.5591999999999999</v>
      </c>
      <c r="E1206">
        <v>1.5612999999999999</v>
      </c>
    </row>
    <row r="1207" spans="1:5" x14ac:dyDescent="0.3">
      <c r="A1207">
        <v>43847</v>
      </c>
      <c r="B1207">
        <v>1.5591999999999999</v>
      </c>
      <c r="E1207">
        <v>1.5612999999999999</v>
      </c>
    </row>
    <row r="1208" spans="1:5" x14ac:dyDescent="0.3">
      <c r="A1208">
        <v>43846</v>
      </c>
      <c r="B1208">
        <v>1.5657000000000001</v>
      </c>
      <c r="E1208">
        <v>1.5678000000000001</v>
      </c>
    </row>
    <row r="1209" spans="1:5" x14ac:dyDescent="0.3">
      <c r="A1209">
        <v>43845</v>
      </c>
      <c r="B1209">
        <v>1.5536000000000001</v>
      </c>
      <c r="E1209">
        <v>1.5557000000000001</v>
      </c>
    </row>
    <row r="1210" spans="1:5" x14ac:dyDescent="0.3">
      <c r="A1210">
        <v>43844</v>
      </c>
      <c r="B1210">
        <v>1.57</v>
      </c>
      <c r="E1210">
        <v>1.5741000000000001</v>
      </c>
    </row>
    <row r="1211" spans="1:5" x14ac:dyDescent="0.3">
      <c r="A1211">
        <v>43843</v>
      </c>
      <c r="B1211">
        <v>1.5843</v>
      </c>
      <c r="E1211">
        <v>1.5883</v>
      </c>
    </row>
    <row r="1212" spans="1:5" x14ac:dyDescent="0.3">
      <c r="A1212">
        <v>43840</v>
      </c>
      <c r="B1212">
        <v>1.5702</v>
      </c>
      <c r="E1212">
        <v>1.5722</v>
      </c>
    </row>
    <row r="1213" spans="1:5" x14ac:dyDescent="0.3">
      <c r="A1213">
        <v>43839</v>
      </c>
      <c r="B1213">
        <v>1.5785</v>
      </c>
      <c r="E1213">
        <v>1.5825</v>
      </c>
    </row>
    <row r="1214" spans="1:5" x14ac:dyDescent="0.3">
      <c r="A1214">
        <v>43838</v>
      </c>
      <c r="B1214">
        <v>1.5806</v>
      </c>
      <c r="E1214">
        <v>1.5866</v>
      </c>
    </row>
    <row r="1215" spans="1:5" x14ac:dyDescent="0.3">
      <c r="A1215">
        <v>43837</v>
      </c>
      <c r="B1215">
        <v>1.5404</v>
      </c>
      <c r="E1215">
        <v>1.5444</v>
      </c>
    </row>
    <row r="1216" spans="1:5" x14ac:dyDescent="0.3">
      <c r="A1216">
        <v>43836</v>
      </c>
      <c r="B1216">
        <v>1.5445</v>
      </c>
      <c r="E1216">
        <v>1.5465</v>
      </c>
    </row>
    <row r="1217" spans="1:5" x14ac:dyDescent="0.3">
      <c r="A1217">
        <v>43833</v>
      </c>
      <c r="B1217">
        <v>1.5246</v>
      </c>
      <c r="E1217">
        <v>1.5306</v>
      </c>
    </row>
    <row r="1218" spans="1:5" x14ac:dyDescent="0.3">
      <c r="A1218">
        <v>43832</v>
      </c>
      <c r="B1218">
        <v>1.569</v>
      </c>
      <c r="E1218">
        <v>1.571</v>
      </c>
    </row>
    <row r="1219" spans="1:5" x14ac:dyDescent="0.3">
      <c r="A1219">
        <v>43831</v>
      </c>
      <c r="B1219">
        <v>1.5690999999999999</v>
      </c>
      <c r="E1219">
        <v>1.5730999999999999</v>
      </c>
    </row>
    <row r="1220" spans="1:5" x14ac:dyDescent="0.3">
      <c r="A1220">
        <v>43830</v>
      </c>
      <c r="B1220">
        <v>1.5690999999999999</v>
      </c>
      <c r="E1220">
        <v>1.5730999999999999</v>
      </c>
    </row>
    <row r="1221" spans="1:5" x14ac:dyDescent="0.3">
      <c r="A1221">
        <v>43829</v>
      </c>
      <c r="B1221">
        <v>1.5652999999999999</v>
      </c>
      <c r="E1221">
        <v>1.5711999999999999</v>
      </c>
    </row>
    <row r="1222" spans="1:5" x14ac:dyDescent="0.3">
      <c r="A1222">
        <v>43826</v>
      </c>
      <c r="B1222">
        <v>1.5811999999999999</v>
      </c>
      <c r="E1222">
        <v>1.5871999999999999</v>
      </c>
    </row>
    <row r="1223" spans="1:5" x14ac:dyDescent="0.3">
      <c r="A1223">
        <v>43825</v>
      </c>
      <c r="B1223">
        <v>1.631</v>
      </c>
      <c r="E1223">
        <v>1.635</v>
      </c>
    </row>
    <row r="1224" spans="1:5" x14ac:dyDescent="0.3">
      <c r="A1224">
        <v>43824</v>
      </c>
      <c r="B1224">
        <v>1.621</v>
      </c>
      <c r="E1224">
        <v>1.625</v>
      </c>
    </row>
    <row r="1225" spans="1:5" x14ac:dyDescent="0.3">
      <c r="A1225">
        <v>43823</v>
      </c>
      <c r="B1225">
        <v>1.621</v>
      </c>
      <c r="E1225">
        <v>1.625</v>
      </c>
    </row>
    <row r="1226" spans="1:5" x14ac:dyDescent="0.3">
      <c r="A1226">
        <v>43822</v>
      </c>
      <c r="B1226">
        <v>1.6523000000000001</v>
      </c>
      <c r="E1226">
        <v>1.6564000000000001</v>
      </c>
    </row>
    <row r="1227" spans="1:5" x14ac:dyDescent="0.3">
      <c r="A1227">
        <v>43819</v>
      </c>
      <c r="B1227">
        <v>1.6294</v>
      </c>
      <c r="E1227">
        <v>1.6315</v>
      </c>
    </row>
    <row r="1228" spans="1:5" x14ac:dyDescent="0.3">
      <c r="A1228">
        <v>43818</v>
      </c>
      <c r="B1228">
        <v>1.6268</v>
      </c>
      <c r="E1228">
        <v>1.6309</v>
      </c>
    </row>
    <row r="1229" spans="1:5" x14ac:dyDescent="0.3">
      <c r="A1229">
        <v>43817</v>
      </c>
      <c r="B1229">
        <v>1.6287</v>
      </c>
      <c r="E1229">
        <v>1.6328</v>
      </c>
    </row>
    <row r="1230" spans="1:5" x14ac:dyDescent="0.3">
      <c r="A1230">
        <v>43816</v>
      </c>
      <c r="B1230">
        <v>1.6224000000000001</v>
      </c>
      <c r="E1230">
        <v>1.6265000000000001</v>
      </c>
    </row>
    <row r="1231" spans="1:5" x14ac:dyDescent="0.3">
      <c r="A1231">
        <v>43815</v>
      </c>
      <c r="B1231">
        <v>1.6263000000000001</v>
      </c>
      <c r="E1231">
        <v>1.6325000000000001</v>
      </c>
    </row>
    <row r="1232" spans="1:5" x14ac:dyDescent="0.3">
      <c r="A1232">
        <v>43812</v>
      </c>
      <c r="B1232">
        <v>1.6036999999999999</v>
      </c>
      <c r="E1232">
        <v>1.6097999999999999</v>
      </c>
    </row>
    <row r="1233" spans="1:5" x14ac:dyDescent="0.3">
      <c r="A1233">
        <v>43811</v>
      </c>
      <c r="B1233">
        <v>1.6581999999999999</v>
      </c>
      <c r="E1233">
        <v>1.6621999999999999</v>
      </c>
    </row>
    <row r="1234" spans="1:5" x14ac:dyDescent="0.3">
      <c r="A1234">
        <v>43810</v>
      </c>
      <c r="B1234">
        <v>1.6133</v>
      </c>
      <c r="E1234">
        <v>1.6194</v>
      </c>
    </row>
    <row r="1235" spans="1:5" x14ac:dyDescent="0.3">
      <c r="A1235">
        <v>43809</v>
      </c>
      <c r="B1235">
        <v>1.6516999999999999</v>
      </c>
      <c r="E1235">
        <v>1.6536999999999999</v>
      </c>
    </row>
    <row r="1236" spans="1:5" x14ac:dyDescent="0.3">
      <c r="A1236">
        <v>43808</v>
      </c>
      <c r="B1236">
        <v>1.613</v>
      </c>
      <c r="E1236">
        <v>1.6171</v>
      </c>
    </row>
    <row r="1237" spans="1:5" x14ac:dyDescent="0.3">
      <c r="A1237">
        <v>43805</v>
      </c>
      <c r="B1237">
        <v>1.6149</v>
      </c>
      <c r="E1237">
        <v>1.6189</v>
      </c>
    </row>
    <row r="1238" spans="1:5" x14ac:dyDescent="0.3">
      <c r="A1238">
        <v>43804</v>
      </c>
      <c r="B1238">
        <v>1.5923</v>
      </c>
      <c r="E1238">
        <v>1.5964</v>
      </c>
    </row>
    <row r="1239" spans="1:5" x14ac:dyDescent="0.3">
      <c r="A1239">
        <v>43803</v>
      </c>
      <c r="B1239">
        <v>1.5721000000000001</v>
      </c>
      <c r="E1239">
        <v>1.5782</v>
      </c>
    </row>
    <row r="1240" spans="1:5" x14ac:dyDescent="0.3">
      <c r="A1240">
        <v>43802</v>
      </c>
      <c r="B1240">
        <v>1.538</v>
      </c>
      <c r="E1240">
        <v>1.542</v>
      </c>
    </row>
    <row r="1241" spans="1:5" x14ac:dyDescent="0.3">
      <c r="A1241">
        <v>43801</v>
      </c>
      <c r="B1241">
        <v>1.6</v>
      </c>
      <c r="E1241">
        <v>1.6060000000000001</v>
      </c>
    </row>
    <row r="1242" spans="1:5" x14ac:dyDescent="0.3">
      <c r="A1242">
        <v>43798</v>
      </c>
      <c r="B1242">
        <v>1.6119000000000001</v>
      </c>
      <c r="E1242">
        <v>1.6158999999999999</v>
      </c>
    </row>
    <row r="1243" spans="1:5" x14ac:dyDescent="0.3">
      <c r="A1243">
        <v>43797</v>
      </c>
      <c r="B1243">
        <v>1.6258999999999999</v>
      </c>
      <c r="E1243">
        <v>1.6278999999999999</v>
      </c>
    </row>
    <row r="1244" spans="1:5" x14ac:dyDescent="0.3">
      <c r="A1244">
        <v>43796</v>
      </c>
      <c r="B1244">
        <v>1.6258999999999999</v>
      </c>
      <c r="E1244">
        <v>1.6278999999999999</v>
      </c>
    </row>
    <row r="1245" spans="1:5" x14ac:dyDescent="0.3">
      <c r="A1245">
        <v>43795</v>
      </c>
      <c r="B1245">
        <v>1.5819000000000001</v>
      </c>
      <c r="E1245">
        <v>1.5859000000000001</v>
      </c>
    </row>
    <row r="1246" spans="1:5" x14ac:dyDescent="0.3">
      <c r="A1246">
        <v>43794</v>
      </c>
      <c r="B1246">
        <v>1.6133999999999999</v>
      </c>
      <c r="E1246">
        <v>1.6174999999999999</v>
      </c>
    </row>
    <row r="1247" spans="1:5" x14ac:dyDescent="0.3">
      <c r="A1247">
        <v>43791</v>
      </c>
      <c r="B1247">
        <v>1.6276999999999999</v>
      </c>
      <c r="E1247">
        <v>1.6297999999999999</v>
      </c>
    </row>
    <row r="1248" spans="1:5" x14ac:dyDescent="0.3">
      <c r="A1248">
        <v>43790</v>
      </c>
      <c r="B1248">
        <v>1.6046</v>
      </c>
      <c r="E1248">
        <v>1.6087</v>
      </c>
    </row>
    <row r="1249" spans="1:5" x14ac:dyDescent="0.3">
      <c r="A1249">
        <v>43789</v>
      </c>
      <c r="B1249">
        <v>1.5757000000000001</v>
      </c>
      <c r="E1249">
        <v>1.5798000000000001</v>
      </c>
    </row>
    <row r="1250" spans="1:5" x14ac:dyDescent="0.3">
      <c r="A1250">
        <v>43788</v>
      </c>
      <c r="B1250">
        <v>1.5961000000000001</v>
      </c>
      <c r="E1250">
        <v>1.5981000000000001</v>
      </c>
    </row>
    <row r="1251" spans="1:5" x14ac:dyDescent="0.3">
      <c r="A1251">
        <v>43787</v>
      </c>
      <c r="B1251">
        <v>1.5980000000000001</v>
      </c>
      <c r="E1251">
        <v>1.6021000000000001</v>
      </c>
    </row>
    <row r="1252" spans="1:5" x14ac:dyDescent="0.3">
      <c r="A1252">
        <v>43784</v>
      </c>
      <c r="B1252">
        <v>1.6101000000000001</v>
      </c>
      <c r="E1252">
        <v>1.6122000000000001</v>
      </c>
    </row>
    <row r="1253" spans="1:5" x14ac:dyDescent="0.3">
      <c r="A1253">
        <v>43783</v>
      </c>
      <c r="B1253">
        <v>1.5913999999999999</v>
      </c>
      <c r="E1253">
        <v>1.5974999999999999</v>
      </c>
    </row>
    <row r="1254" spans="1:5" x14ac:dyDescent="0.3">
      <c r="A1254">
        <v>43782</v>
      </c>
      <c r="B1254">
        <v>1.6359999999999999</v>
      </c>
      <c r="E1254">
        <v>1.6420999999999999</v>
      </c>
    </row>
    <row r="1255" spans="1:5" x14ac:dyDescent="0.3">
      <c r="A1255">
        <v>43781</v>
      </c>
      <c r="B1255">
        <v>1.6623000000000001</v>
      </c>
      <c r="E1255">
        <v>1.6642999999999999</v>
      </c>
    </row>
    <row r="1256" spans="1:5" x14ac:dyDescent="0.3">
      <c r="A1256">
        <v>43780</v>
      </c>
      <c r="B1256">
        <v>1.6741999999999999</v>
      </c>
      <c r="E1256">
        <v>1.6802999999999999</v>
      </c>
    </row>
    <row r="1257" spans="1:5" x14ac:dyDescent="0.3">
      <c r="A1257">
        <v>43777</v>
      </c>
      <c r="B1257">
        <v>1.6741999999999999</v>
      </c>
      <c r="E1257">
        <v>1.6802999999999999</v>
      </c>
    </row>
    <row r="1258" spans="1:5" x14ac:dyDescent="0.3">
      <c r="A1258">
        <v>43776</v>
      </c>
      <c r="B1258">
        <v>1.6672</v>
      </c>
      <c r="E1258">
        <v>1.6733</v>
      </c>
    </row>
    <row r="1259" spans="1:5" x14ac:dyDescent="0.3">
      <c r="A1259">
        <v>43775</v>
      </c>
      <c r="B1259">
        <v>1.6086</v>
      </c>
      <c r="E1259">
        <v>1.6126</v>
      </c>
    </row>
    <row r="1260" spans="1:5" x14ac:dyDescent="0.3">
      <c r="A1260">
        <v>43774</v>
      </c>
      <c r="B1260">
        <v>1.6245000000000001</v>
      </c>
      <c r="E1260">
        <v>1.6306</v>
      </c>
    </row>
    <row r="1261" spans="1:5" x14ac:dyDescent="0.3">
      <c r="A1261">
        <v>43773</v>
      </c>
      <c r="B1261">
        <v>1.5822000000000001</v>
      </c>
      <c r="E1261">
        <v>1.5862000000000001</v>
      </c>
    </row>
    <row r="1262" spans="1:5" x14ac:dyDescent="0.3">
      <c r="A1262">
        <v>43770</v>
      </c>
      <c r="B1262">
        <v>1.552</v>
      </c>
      <c r="E1262">
        <v>1.556</v>
      </c>
    </row>
    <row r="1263" spans="1:5" x14ac:dyDescent="0.3">
      <c r="A1263">
        <v>43769</v>
      </c>
      <c r="B1263">
        <v>1.5239</v>
      </c>
      <c r="E1263">
        <v>1.5299</v>
      </c>
    </row>
    <row r="1264" spans="1:5" x14ac:dyDescent="0.3">
      <c r="A1264">
        <v>43768</v>
      </c>
      <c r="B1264">
        <v>1.5975999999999999</v>
      </c>
      <c r="E1264">
        <v>1.6015999999999999</v>
      </c>
    </row>
    <row r="1265" spans="1:5" x14ac:dyDescent="0.3">
      <c r="A1265">
        <v>43767</v>
      </c>
      <c r="B1265">
        <v>1.6415</v>
      </c>
      <c r="E1265">
        <v>1.6475</v>
      </c>
    </row>
    <row r="1266" spans="1:5" x14ac:dyDescent="0.3">
      <c r="A1266">
        <v>43766</v>
      </c>
      <c r="B1266">
        <v>1.6435</v>
      </c>
      <c r="E1266">
        <v>1.6455</v>
      </c>
    </row>
    <row r="1267" spans="1:5" x14ac:dyDescent="0.3">
      <c r="A1267">
        <v>43763</v>
      </c>
      <c r="B1267">
        <v>1.6175999999999999</v>
      </c>
      <c r="E1267">
        <v>1.6235999999999999</v>
      </c>
    </row>
    <row r="1268" spans="1:5" x14ac:dyDescent="0.3">
      <c r="A1268">
        <v>43762</v>
      </c>
      <c r="B1268">
        <v>1.5777000000000001</v>
      </c>
      <c r="E1268">
        <v>1.5797000000000001</v>
      </c>
    </row>
    <row r="1269" spans="1:5" x14ac:dyDescent="0.3">
      <c r="A1269">
        <v>43761</v>
      </c>
      <c r="B1269">
        <v>1.5817000000000001</v>
      </c>
      <c r="E1269">
        <v>1.5857000000000001</v>
      </c>
    </row>
    <row r="1270" spans="1:5" x14ac:dyDescent="0.3">
      <c r="A1270">
        <v>43760</v>
      </c>
      <c r="B1270">
        <v>1.5944</v>
      </c>
      <c r="E1270">
        <v>1.5985</v>
      </c>
    </row>
    <row r="1271" spans="1:5" x14ac:dyDescent="0.3">
      <c r="A1271">
        <v>43759</v>
      </c>
      <c r="B1271">
        <v>1.621</v>
      </c>
      <c r="E1271">
        <v>1.6231</v>
      </c>
    </row>
    <row r="1272" spans="1:5" x14ac:dyDescent="0.3">
      <c r="A1272">
        <v>43756</v>
      </c>
      <c r="B1272">
        <v>1.5736000000000001</v>
      </c>
      <c r="E1272">
        <v>1.5777000000000001</v>
      </c>
    </row>
    <row r="1273" spans="1:5" x14ac:dyDescent="0.3">
      <c r="A1273">
        <v>43755</v>
      </c>
      <c r="B1273">
        <v>1.5999000000000001</v>
      </c>
      <c r="E1273">
        <v>1.6040000000000001</v>
      </c>
    </row>
    <row r="1274" spans="1:5" x14ac:dyDescent="0.3">
      <c r="A1274">
        <v>43754</v>
      </c>
      <c r="B1274">
        <v>1.5834999999999999</v>
      </c>
      <c r="E1274">
        <v>1.5874999999999999</v>
      </c>
    </row>
    <row r="1275" spans="1:5" x14ac:dyDescent="0.3">
      <c r="A1275">
        <v>43753</v>
      </c>
      <c r="B1275">
        <v>1.6180000000000001</v>
      </c>
      <c r="E1275">
        <v>1.6221000000000001</v>
      </c>
    </row>
    <row r="1276" spans="1:5" x14ac:dyDescent="0.3">
      <c r="A1276">
        <v>43752</v>
      </c>
      <c r="B1276">
        <v>1.5913999999999999</v>
      </c>
      <c r="E1276">
        <v>1.5994999999999999</v>
      </c>
    </row>
    <row r="1277" spans="1:5" x14ac:dyDescent="0.3">
      <c r="A1277">
        <v>43749</v>
      </c>
      <c r="B1277">
        <v>1.5913999999999999</v>
      </c>
      <c r="E1277">
        <v>1.5994999999999999</v>
      </c>
    </row>
    <row r="1278" spans="1:5" x14ac:dyDescent="0.3">
      <c r="A1278">
        <v>43748</v>
      </c>
      <c r="B1278">
        <v>1.5424</v>
      </c>
      <c r="E1278">
        <v>1.5464</v>
      </c>
    </row>
    <row r="1279" spans="1:5" x14ac:dyDescent="0.3">
      <c r="A1279">
        <v>43747</v>
      </c>
      <c r="B1279">
        <v>1.4657</v>
      </c>
      <c r="E1279">
        <v>1.4677</v>
      </c>
    </row>
    <row r="1280" spans="1:5" x14ac:dyDescent="0.3">
      <c r="A1280">
        <v>43746</v>
      </c>
      <c r="B1280">
        <v>1.4194</v>
      </c>
      <c r="E1280">
        <v>1.4255</v>
      </c>
    </row>
    <row r="1281" spans="1:5" x14ac:dyDescent="0.3">
      <c r="A1281">
        <v>43745</v>
      </c>
      <c r="B1281">
        <v>1.4617</v>
      </c>
      <c r="E1281">
        <v>1.4658</v>
      </c>
    </row>
    <row r="1282" spans="1:5" x14ac:dyDescent="0.3">
      <c r="A1282">
        <v>43742</v>
      </c>
      <c r="B1282">
        <v>1.4036</v>
      </c>
      <c r="E1282">
        <v>1.4097</v>
      </c>
    </row>
    <row r="1283" spans="1:5" x14ac:dyDescent="0.3">
      <c r="A1283">
        <v>43741</v>
      </c>
      <c r="B1283">
        <v>1.3900999999999999</v>
      </c>
      <c r="E1283">
        <v>1.3920999999999999</v>
      </c>
    </row>
    <row r="1284" spans="1:5" x14ac:dyDescent="0.3">
      <c r="A1284">
        <v>43740</v>
      </c>
      <c r="B1284">
        <v>1.478</v>
      </c>
      <c r="E1284">
        <v>1.48</v>
      </c>
    </row>
    <row r="1285" spans="1:5" x14ac:dyDescent="0.3">
      <c r="A1285">
        <v>43739</v>
      </c>
      <c r="B1285">
        <v>1.5459000000000001</v>
      </c>
      <c r="E1285">
        <v>1.5479000000000001</v>
      </c>
    </row>
    <row r="1286" spans="1:5" x14ac:dyDescent="0.3">
      <c r="A1286">
        <v>43738</v>
      </c>
      <c r="B1286">
        <v>1.6216999999999999</v>
      </c>
      <c r="E1286">
        <v>1.6256999999999999</v>
      </c>
    </row>
    <row r="1287" spans="1:5" x14ac:dyDescent="0.3">
      <c r="A1287">
        <v>43735</v>
      </c>
      <c r="B1287">
        <v>1.6315</v>
      </c>
      <c r="E1287">
        <v>1.6335</v>
      </c>
    </row>
    <row r="1288" spans="1:5" x14ac:dyDescent="0.3">
      <c r="A1288">
        <v>43734</v>
      </c>
      <c r="B1288">
        <v>1.6555</v>
      </c>
      <c r="E1288">
        <v>1.6575</v>
      </c>
    </row>
    <row r="1289" spans="1:5" x14ac:dyDescent="0.3">
      <c r="A1289">
        <v>43733</v>
      </c>
      <c r="B1289">
        <v>1.6795</v>
      </c>
      <c r="E1289">
        <v>1.6835</v>
      </c>
    </row>
    <row r="1290" spans="1:5" x14ac:dyDescent="0.3">
      <c r="A1290">
        <v>43732</v>
      </c>
      <c r="B1290">
        <v>1.6255999999999999</v>
      </c>
      <c r="E1290">
        <v>1.6297999999999999</v>
      </c>
    </row>
    <row r="1291" spans="1:5" x14ac:dyDescent="0.3">
      <c r="A1291">
        <v>43731</v>
      </c>
      <c r="B1291">
        <v>1.6812</v>
      </c>
      <c r="E1291">
        <v>1.6853</v>
      </c>
    </row>
    <row r="1292" spans="1:5" x14ac:dyDescent="0.3">
      <c r="A1292">
        <v>43728</v>
      </c>
      <c r="B1292">
        <v>1.6830000000000001</v>
      </c>
      <c r="E1292">
        <v>1.6892</v>
      </c>
    </row>
    <row r="1293" spans="1:5" x14ac:dyDescent="0.3">
      <c r="A1293">
        <v>43727</v>
      </c>
      <c r="B1293">
        <v>1.7378</v>
      </c>
      <c r="E1293">
        <v>1.7419</v>
      </c>
    </row>
    <row r="1294" spans="1:5" x14ac:dyDescent="0.3">
      <c r="A1294">
        <v>43726</v>
      </c>
      <c r="B1294">
        <v>1.7621</v>
      </c>
      <c r="E1294">
        <v>1.7662</v>
      </c>
    </row>
    <row r="1295" spans="1:5" x14ac:dyDescent="0.3">
      <c r="A1295">
        <v>43725</v>
      </c>
      <c r="B1295">
        <v>1.7248000000000001</v>
      </c>
      <c r="E1295">
        <v>1.7310000000000001</v>
      </c>
    </row>
    <row r="1296" spans="1:5" x14ac:dyDescent="0.3">
      <c r="A1296">
        <v>43724</v>
      </c>
      <c r="B1296">
        <v>1.7593000000000001</v>
      </c>
      <c r="E1296">
        <v>1.7634000000000001</v>
      </c>
    </row>
    <row r="1297" spans="1:5" x14ac:dyDescent="0.3">
      <c r="A1297">
        <v>43721</v>
      </c>
      <c r="B1297">
        <v>1.7999000000000001</v>
      </c>
      <c r="E1297">
        <v>1.804</v>
      </c>
    </row>
    <row r="1298" spans="1:5" x14ac:dyDescent="0.3">
      <c r="A1298">
        <v>43720</v>
      </c>
      <c r="B1298">
        <v>1.7192000000000001</v>
      </c>
      <c r="E1298">
        <v>1.7213000000000001</v>
      </c>
    </row>
    <row r="1299" spans="1:5" x14ac:dyDescent="0.3">
      <c r="A1299">
        <v>43719</v>
      </c>
      <c r="B1299">
        <v>1.6741999999999999</v>
      </c>
      <c r="E1299">
        <v>1.6762999999999999</v>
      </c>
    </row>
    <row r="1300" spans="1:5" x14ac:dyDescent="0.3">
      <c r="A1300">
        <v>43718</v>
      </c>
      <c r="B1300">
        <v>1.6759999999999999</v>
      </c>
      <c r="E1300">
        <v>1.6800999999999999</v>
      </c>
    </row>
    <row r="1301" spans="1:5" x14ac:dyDescent="0.3">
      <c r="A1301">
        <v>43717</v>
      </c>
      <c r="B1301">
        <v>1.5928</v>
      </c>
      <c r="E1301">
        <v>1.5948</v>
      </c>
    </row>
    <row r="1302" spans="1:5" x14ac:dyDescent="0.3">
      <c r="A1302">
        <v>43714</v>
      </c>
      <c r="B1302">
        <v>1.5402</v>
      </c>
      <c r="E1302">
        <v>1.5463</v>
      </c>
    </row>
    <row r="1303" spans="1:5" x14ac:dyDescent="0.3">
      <c r="A1303">
        <v>43713</v>
      </c>
      <c r="B1303">
        <v>1.526</v>
      </c>
      <c r="E1303">
        <v>1.5301</v>
      </c>
    </row>
    <row r="1304" spans="1:5" x14ac:dyDescent="0.3">
      <c r="A1304">
        <v>43712</v>
      </c>
      <c r="B1304">
        <v>1.4319</v>
      </c>
      <c r="E1304">
        <v>1.4339</v>
      </c>
    </row>
    <row r="1305" spans="1:5" x14ac:dyDescent="0.3">
      <c r="A1305">
        <v>43711</v>
      </c>
      <c r="B1305">
        <v>1.452</v>
      </c>
      <c r="E1305">
        <v>1.454</v>
      </c>
    </row>
    <row r="1306" spans="1:5" x14ac:dyDescent="0.3">
      <c r="A1306">
        <v>43710</v>
      </c>
      <c r="B1306">
        <v>1.504</v>
      </c>
      <c r="E1306">
        <v>1.51</v>
      </c>
    </row>
    <row r="1307" spans="1:5" x14ac:dyDescent="0.3">
      <c r="A1307">
        <v>43707</v>
      </c>
      <c r="B1307">
        <v>1.504</v>
      </c>
      <c r="E1307">
        <v>1.51</v>
      </c>
    </row>
    <row r="1308" spans="1:5" x14ac:dyDescent="0.3">
      <c r="A1308">
        <v>43706</v>
      </c>
      <c r="B1308">
        <v>1.52</v>
      </c>
      <c r="E1308">
        <v>1.524</v>
      </c>
    </row>
    <row r="1309" spans="1:5" x14ac:dyDescent="0.3">
      <c r="A1309">
        <v>43705</v>
      </c>
      <c r="B1309">
        <v>1.5</v>
      </c>
      <c r="E1309">
        <v>1.506</v>
      </c>
    </row>
    <row r="1310" spans="1:5" x14ac:dyDescent="0.3">
      <c r="A1310">
        <v>43704</v>
      </c>
      <c r="B1310">
        <v>1.5223</v>
      </c>
      <c r="E1310">
        <v>1.5244</v>
      </c>
    </row>
    <row r="1311" spans="1:5" x14ac:dyDescent="0.3">
      <c r="A1311">
        <v>43703</v>
      </c>
      <c r="B1311">
        <v>1.5390999999999999</v>
      </c>
      <c r="E1311">
        <v>1.5411999999999999</v>
      </c>
    </row>
    <row r="1312" spans="1:5" x14ac:dyDescent="0.3">
      <c r="A1312">
        <v>43700</v>
      </c>
      <c r="B1312">
        <v>1.5331999999999999</v>
      </c>
      <c r="E1312">
        <v>1.5353000000000001</v>
      </c>
    </row>
    <row r="1313" spans="1:5" x14ac:dyDescent="0.3">
      <c r="A1313">
        <v>43699</v>
      </c>
      <c r="B1313">
        <v>1.6121000000000001</v>
      </c>
      <c r="E1313">
        <v>1.6141000000000001</v>
      </c>
    </row>
    <row r="1314" spans="1:5" x14ac:dyDescent="0.3">
      <c r="A1314">
        <v>43698</v>
      </c>
      <c r="B1314">
        <v>1.5732999999999999</v>
      </c>
      <c r="E1314">
        <v>1.5794999999999999</v>
      </c>
    </row>
    <row r="1315" spans="1:5" x14ac:dyDescent="0.3">
      <c r="A1315">
        <v>43697</v>
      </c>
      <c r="B1315">
        <v>1.5123</v>
      </c>
      <c r="E1315">
        <v>1.5143</v>
      </c>
    </row>
    <row r="1316" spans="1:5" x14ac:dyDescent="0.3">
      <c r="A1316">
        <v>43696</v>
      </c>
      <c r="B1316">
        <v>1.5452999999999999</v>
      </c>
      <c r="E1316">
        <v>1.5472999999999999</v>
      </c>
    </row>
    <row r="1317" spans="1:5" x14ac:dyDescent="0.3">
      <c r="A1317">
        <v>43693</v>
      </c>
      <c r="B1317">
        <v>1.4762999999999999</v>
      </c>
      <c r="E1317">
        <v>1.4803999999999999</v>
      </c>
    </row>
    <row r="1318" spans="1:5" x14ac:dyDescent="0.3">
      <c r="A1318">
        <v>43692</v>
      </c>
      <c r="B1318">
        <v>1.4957</v>
      </c>
      <c r="E1318">
        <v>1.5038</v>
      </c>
    </row>
    <row r="1319" spans="1:5" x14ac:dyDescent="0.3">
      <c r="A1319">
        <v>43691</v>
      </c>
      <c r="B1319">
        <v>1.5770999999999999</v>
      </c>
      <c r="E1319">
        <v>1.5790999999999999</v>
      </c>
    </row>
    <row r="1320" spans="1:5" x14ac:dyDescent="0.3">
      <c r="A1320">
        <v>43690</v>
      </c>
      <c r="B1320">
        <v>1.6666000000000001</v>
      </c>
      <c r="E1320">
        <v>1.6706000000000001</v>
      </c>
    </row>
    <row r="1321" spans="1:5" x14ac:dyDescent="0.3">
      <c r="A1321">
        <v>43689</v>
      </c>
      <c r="B1321">
        <v>1.5837000000000001</v>
      </c>
      <c r="E1321">
        <v>1.5876999999999999</v>
      </c>
    </row>
    <row r="1322" spans="1:5" x14ac:dyDescent="0.3">
      <c r="A1322">
        <v>43686</v>
      </c>
      <c r="B1322">
        <v>1.6466000000000001</v>
      </c>
      <c r="E1322">
        <v>1.6506000000000001</v>
      </c>
    </row>
    <row r="1323" spans="1:5" x14ac:dyDescent="0.3">
      <c r="A1323">
        <v>43685</v>
      </c>
      <c r="B1323">
        <v>1.6188</v>
      </c>
      <c r="E1323">
        <v>1.6208</v>
      </c>
    </row>
    <row r="1324" spans="1:5" x14ac:dyDescent="0.3">
      <c r="A1324">
        <v>43684</v>
      </c>
      <c r="B1324">
        <v>1.6069</v>
      </c>
      <c r="E1324">
        <v>1.6089</v>
      </c>
    </row>
    <row r="1325" spans="1:5" x14ac:dyDescent="0.3">
      <c r="A1325">
        <v>43683</v>
      </c>
      <c r="B1325">
        <v>1.583</v>
      </c>
      <c r="E1325">
        <v>1.5891</v>
      </c>
    </row>
    <row r="1326" spans="1:5" x14ac:dyDescent="0.3">
      <c r="A1326">
        <v>43682</v>
      </c>
      <c r="B1326">
        <v>1.5732999999999999</v>
      </c>
      <c r="E1326">
        <v>1.5772999999999999</v>
      </c>
    </row>
    <row r="1327" spans="1:5" x14ac:dyDescent="0.3">
      <c r="A1327">
        <v>43679</v>
      </c>
      <c r="B1327">
        <v>1.7118</v>
      </c>
      <c r="E1327">
        <v>1.7138</v>
      </c>
    </row>
    <row r="1328" spans="1:5" x14ac:dyDescent="0.3">
      <c r="A1328">
        <v>43678</v>
      </c>
      <c r="B1328">
        <v>1.734</v>
      </c>
      <c r="E1328">
        <v>1.736</v>
      </c>
    </row>
    <row r="1329" spans="1:5" x14ac:dyDescent="0.3">
      <c r="A1329">
        <v>43677</v>
      </c>
      <c r="B1329">
        <v>1.8721000000000001</v>
      </c>
      <c r="E1329">
        <v>1.8741000000000001</v>
      </c>
    </row>
    <row r="1330" spans="1:5" x14ac:dyDescent="0.3">
      <c r="A1330">
        <v>43676</v>
      </c>
      <c r="B1330">
        <v>1.8459000000000001</v>
      </c>
      <c r="E1330">
        <v>1.8479000000000001</v>
      </c>
    </row>
    <row r="1331" spans="1:5" x14ac:dyDescent="0.3">
      <c r="A1331">
        <v>43675</v>
      </c>
      <c r="B1331">
        <v>1.8579000000000001</v>
      </c>
      <c r="E1331">
        <v>1.8638999999999999</v>
      </c>
    </row>
    <row r="1332" spans="1:5" x14ac:dyDescent="0.3">
      <c r="A1332">
        <v>43672</v>
      </c>
      <c r="B1332">
        <v>1.8519000000000001</v>
      </c>
      <c r="E1332">
        <v>1.8559000000000001</v>
      </c>
    </row>
    <row r="1333" spans="1:5" x14ac:dyDescent="0.3">
      <c r="A1333">
        <v>43671</v>
      </c>
      <c r="B1333">
        <v>1.8638999999999999</v>
      </c>
      <c r="E1333">
        <v>1.8678999999999999</v>
      </c>
    </row>
    <row r="1334" spans="1:5" x14ac:dyDescent="0.3">
      <c r="A1334">
        <v>43670</v>
      </c>
      <c r="B1334">
        <v>1.8179000000000001</v>
      </c>
      <c r="E1334">
        <v>1.8199000000000001</v>
      </c>
    </row>
    <row r="1335" spans="1:5" x14ac:dyDescent="0.3">
      <c r="A1335">
        <v>43669</v>
      </c>
      <c r="B1335">
        <v>1.8373999999999999</v>
      </c>
      <c r="E1335">
        <v>1.8394999999999999</v>
      </c>
    </row>
    <row r="1336" spans="1:5" x14ac:dyDescent="0.3">
      <c r="A1336">
        <v>43668</v>
      </c>
      <c r="B1336">
        <v>1.8123</v>
      </c>
      <c r="E1336">
        <v>1.8144</v>
      </c>
    </row>
    <row r="1337" spans="1:5" x14ac:dyDescent="0.3">
      <c r="A1337">
        <v>43665</v>
      </c>
      <c r="B1337">
        <v>1.8183</v>
      </c>
      <c r="E1337">
        <v>1.8245</v>
      </c>
    </row>
    <row r="1338" spans="1:5" x14ac:dyDescent="0.3">
      <c r="A1338">
        <v>43664</v>
      </c>
      <c r="B1338">
        <v>1.7559</v>
      </c>
      <c r="E1338">
        <v>1.758</v>
      </c>
    </row>
    <row r="1339" spans="1:5" x14ac:dyDescent="0.3">
      <c r="A1339">
        <v>43663</v>
      </c>
      <c r="B1339">
        <v>1.8110999999999999</v>
      </c>
      <c r="E1339">
        <v>1.8151999999999999</v>
      </c>
    </row>
    <row r="1340" spans="1:5" x14ac:dyDescent="0.3">
      <c r="A1340">
        <v>43662</v>
      </c>
      <c r="B1340">
        <v>1.8498000000000001</v>
      </c>
      <c r="E1340">
        <v>1.8517999999999999</v>
      </c>
    </row>
    <row r="1341" spans="1:5" x14ac:dyDescent="0.3">
      <c r="A1341">
        <v>43661</v>
      </c>
      <c r="B1341">
        <v>1.829</v>
      </c>
      <c r="E1341">
        <v>1.8331</v>
      </c>
    </row>
    <row r="1342" spans="1:5" x14ac:dyDescent="0.3">
      <c r="A1342">
        <v>43658</v>
      </c>
      <c r="B1342">
        <v>1.8471</v>
      </c>
      <c r="E1342">
        <v>1.8492</v>
      </c>
    </row>
    <row r="1343" spans="1:5" x14ac:dyDescent="0.3">
      <c r="A1343">
        <v>43657</v>
      </c>
      <c r="B1343">
        <v>1.8625</v>
      </c>
      <c r="E1343">
        <v>1.8666</v>
      </c>
    </row>
    <row r="1344" spans="1:5" x14ac:dyDescent="0.3">
      <c r="A1344">
        <v>43656</v>
      </c>
      <c r="B1344">
        <v>1.8277000000000001</v>
      </c>
      <c r="E1344">
        <v>1.8297000000000001</v>
      </c>
    </row>
    <row r="1345" spans="1:5" x14ac:dyDescent="0.3">
      <c r="A1345">
        <v>43655</v>
      </c>
      <c r="B1345">
        <v>1.9066000000000001</v>
      </c>
      <c r="E1345">
        <v>1.9107000000000001</v>
      </c>
    </row>
    <row r="1346" spans="1:5" x14ac:dyDescent="0.3">
      <c r="A1346">
        <v>43654</v>
      </c>
      <c r="B1346">
        <v>1.89</v>
      </c>
      <c r="E1346">
        <v>1.8920999999999999</v>
      </c>
    </row>
    <row r="1347" spans="1:5" x14ac:dyDescent="0.3">
      <c r="A1347">
        <v>43651</v>
      </c>
      <c r="B1347">
        <v>1.8593</v>
      </c>
      <c r="E1347">
        <v>1.8653999999999999</v>
      </c>
    </row>
    <row r="1348" spans="1:5" x14ac:dyDescent="0.3">
      <c r="A1348">
        <v>43650</v>
      </c>
      <c r="B1348">
        <v>1.7596000000000001</v>
      </c>
      <c r="E1348">
        <v>1.7636000000000001</v>
      </c>
    </row>
    <row r="1349" spans="1:5" x14ac:dyDescent="0.3">
      <c r="A1349">
        <v>43649</v>
      </c>
      <c r="B1349">
        <v>1.7596000000000001</v>
      </c>
      <c r="E1349">
        <v>1.7636000000000001</v>
      </c>
    </row>
    <row r="1350" spans="1:5" x14ac:dyDescent="0.3">
      <c r="A1350">
        <v>43648</v>
      </c>
      <c r="B1350">
        <v>1.7613000000000001</v>
      </c>
      <c r="E1350">
        <v>1.7653000000000001</v>
      </c>
    </row>
    <row r="1351" spans="1:5" x14ac:dyDescent="0.3">
      <c r="A1351">
        <v>43647</v>
      </c>
      <c r="B1351">
        <v>1.7871999999999999</v>
      </c>
      <c r="E1351">
        <v>1.7891999999999999</v>
      </c>
    </row>
    <row r="1352" spans="1:5" x14ac:dyDescent="0.3">
      <c r="A1352">
        <v>43644</v>
      </c>
      <c r="B1352">
        <v>1.7548999999999999</v>
      </c>
      <c r="E1352">
        <v>1.7568999999999999</v>
      </c>
    </row>
    <row r="1353" spans="1:5" x14ac:dyDescent="0.3">
      <c r="A1353">
        <v>43643</v>
      </c>
      <c r="B1353">
        <v>1.7448999999999999</v>
      </c>
      <c r="E1353">
        <v>1.7488999999999999</v>
      </c>
    </row>
    <row r="1354" spans="1:5" x14ac:dyDescent="0.3">
      <c r="A1354">
        <v>43642</v>
      </c>
      <c r="B1354">
        <v>1.7688999999999999</v>
      </c>
      <c r="E1354">
        <v>1.7728999999999999</v>
      </c>
    </row>
    <row r="1355" spans="1:5" x14ac:dyDescent="0.3">
      <c r="A1355">
        <v>43641</v>
      </c>
      <c r="B1355">
        <v>1.7318</v>
      </c>
      <c r="E1355">
        <v>1.7359</v>
      </c>
    </row>
    <row r="1356" spans="1:5" x14ac:dyDescent="0.3">
      <c r="A1356">
        <v>43640</v>
      </c>
      <c r="B1356">
        <v>1.7323999999999999</v>
      </c>
      <c r="E1356">
        <v>1.7343999999999999</v>
      </c>
    </row>
    <row r="1357" spans="1:5" x14ac:dyDescent="0.3">
      <c r="A1357">
        <v>43637</v>
      </c>
      <c r="B1357">
        <v>1.7678</v>
      </c>
      <c r="E1357">
        <v>1.7719</v>
      </c>
    </row>
    <row r="1358" spans="1:5" x14ac:dyDescent="0.3">
      <c r="A1358">
        <v>43636</v>
      </c>
      <c r="B1358">
        <v>1.7775000000000001</v>
      </c>
      <c r="E1358">
        <v>1.7837000000000001</v>
      </c>
    </row>
    <row r="1359" spans="1:5" x14ac:dyDescent="0.3">
      <c r="A1359">
        <v>43635</v>
      </c>
      <c r="B1359">
        <v>1.7351000000000001</v>
      </c>
      <c r="E1359">
        <v>1.7412000000000001</v>
      </c>
    </row>
    <row r="1360" spans="1:5" x14ac:dyDescent="0.3">
      <c r="A1360">
        <v>43634</v>
      </c>
      <c r="B1360">
        <v>1.8643000000000001</v>
      </c>
      <c r="E1360">
        <v>1.8684000000000001</v>
      </c>
    </row>
    <row r="1361" spans="1:5" x14ac:dyDescent="0.3">
      <c r="A1361">
        <v>43633</v>
      </c>
      <c r="B1361">
        <v>1.8687</v>
      </c>
      <c r="E1361">
        <v>1.8748</v>
      </c>
    </row>
    <row r="1362" spans="1:5" x14ac:dyDescent="0.3">
      <c r="A1362">
        <v>43630</v>
      </c>
      <c r="B1362">
        <v>1.8405</v>
      </c>
      <c r="E1362">
        <v>1.8446</v>
      </c>
    </row>
    <row r="1363" spans="1:5" x14ac:dyDescent="0.3">
      <c r="A1363">
        <v>43629</v>
      </c>
      <c r="B1363">
        <v>1.8357000000000001</v>
      </c>
      <c r="E1363">
        <v>1.8396999999999999</v>
      </c>
    </row>
    <row r="1364" spans="1:5" x14ac:dyDescent="0.3">
      <c r="A1364">
        <v>43628</v>
      </c>
      <c r="B1364">
        <v>1.8786</v>
      </c>
      <c r="E1364">
        <v>1.8807</v>
      </c>
    </row>
    <row r="1365" spans="1:5" x14ac:dyDescent="0.3">
      <c r="A1365">
        <v>43627</v>
      </c>
      <c r="B1365">
        <v>1.9297</v>
      </c>
      <c r="E1365">
        <v>1.9317</v>
      </c>
    </row>
    <row r="1366" spans="1:5" x14ac:dyDescent="0.3">
      <c r="A1366">
        <v>43626</v>
      </c>
      <c r="B1366">
        <v>1.9036</v>
      </c>
      <c r="E1366">
        <v>1.9056</v>
      </c>
    </row>
    <row r="1367" spans="1:5" x14ac:dyDescent="0.3">
      <c r="A1367">
        <v>43623</v>
      </c>
      <c r="B1367">
        <v>1.8493999999999999</v>
      </c>
      <c r="E1367">
        <v>1.8533999999999999</v>
      </c>
    </row>
    <row r="1368" spans="1:5" x14ac:dyDescent="0.3">
      <c r="A1368">
        <v>43622</v>
      </c>
      <c r="B1368">
        <v>1.8787</v>
      </c>
      <c r="E1368">
        <v>1.8807</v>
      </c>
    </row>
    <row r="1369" spans="1:5" x14ac:dyDescent="0.3">
      <c r="A1369">
        <v>43621</v>
      </c>
      <c r="B1369">
        <v>1.8569</v>
      </c>
      <c r="E1369">
        <v>1.8589</v>
      </c>
    </row>
    <row r="1370" spans="1:5" x14ac:dyDescent="0.3">
      <c r="A1370">
        <v>43620</v>
      </c>
      <c r="B1370">
        <v>1.8834</v>
      </c>
      <c r="E1370">
        <v>1.8874</v>
      </c>
    </row>
    <row r="1371" spans="1:5" x14ac:dyDescent="0.3">
      <c r="A1371">
        <v>43619</v>
      </c>
      <c r="B1371">
        <v>1.8317000000000001</v>
      </c>
      <c r="E1371">
        <v>1.8357000000000001</v>
      </c>
    </row>
    <row r="1372" spans="1:5" x14ac:dyDescent="0.3">
      <c r="A1372">
        <v>43616</v>
      </c>
      <c r="B1372">
        <v>1.9220999999999999</v>
      </c>
      <c r="E1372">
        <v>1.9260999999999999</v>
      </c>
    </row>
    <row r="1373" spans="1:5" x14ac:dyDescent="0.3">
      <c r="A1373">
        <v>43615</v>
      </c>
      <c r="B1373">
        <v>2.0609000000000002</v>
      </c>
      <c r="E1373">
        <v>2.0629</v>
      </c>
    </row>
    <row r="1374" spans="1:5" x14ac:dyDescent="0.3">
      <c r="A1374">
        <v>43614</v>
      </c>
      <c r="B1374">
        <v>2.109</v>
      </c>
      <c r="E1374">
        <v>2.1110000000000002</v>
      </c>
    </row>
    <row r="1375" spans="1:5" x14ac:dyDescent="0.3">
      <c r="A1375">
        <v>43613</v>
      </c>
      <c r="B1375">
        <v>2.1244000000000001</v>
      </c>
      <c r="E1375">
        <v>2.1286</v>
      </c>
    </row>
    <row r="1376" spans="1:5" x14ac:dyDescent="0.3">
      <c r="A1376">
        <v>43612</v>
      </c>
      <c r="B1376">
        <v>2.1640999999999999</v>
      </c>
      <c r="E1376">
        <v>2.1661999999999999</v>
      </c>
    </row>
    <row r="1377" spans="1:5" x14ac:dyDescent="0.3">
      <c r="A1377">
        <v>43609</v>
      </c>
      <c r="B1377">
        <v>2.1640999999999999</v>
      </c>
      <c r="E1377">
        <v>2.1661999999999999</v>
      </c>
    </row>
    <row r="1378" spans="1:5" x14ac:dyDescent="0.3">
      <c r="A1378">
        <v>43608</v>
      </c>
      <c r="B1378">
        <v>2.1459999999999999</v>
      </c>
      <c r="E1378">
        <v>2.1501999999999999</v>
      </c>
    </row>
    <row r="1379" spans="1:5" x14ac:dyDescent="0.3">
      <c r="A1379">
        <v>43607</v>
      </c>
      <c r="B1379">
        <v>2.2227000000000001</v>
      </c>
      <c r="E1379">
        <v>2.2248000000000001</v>
      </c>
    </row>
    <row r="1380" spans="1:5" x14ac:dyDescent="0.3">
      <c r="A1380">
        <v>43606</v>
      </c>
      <c r="B1380">
        <v>2.2538</v>
      </c>
      <c r="E1380">
        <v>2.2578999999999998</v>
      </c>
    </row>
    <row r="1381" spans="1:5" x14ac:dyDescent="0.3">
      <c r="A1381">
        <v>43605</v>
      </c>
      <c r="B1381">
        <v>2.2208000000000001</v>
      </c>
      <c r="E1381">
        <v>2.2227999999999999</v>
      </c>
    </row>
    <row r="1382" spans="1:5" x14ac:dyDescent="0.3">
      <c r="A1382">
        <v>43602</v>
      </c>
      <c r="B1382">
        <v>2.1981000000000002</v>
      </c>
      <c r="E1382">
        <v>2.2023000000000001</v>
      </c>
    </row>
    <row r="1383" spans="1:5" x14ac:dyDescent="0.3">
      <c r="A1383">
        <v>43601</v>
      </c>
      <c r="B1383">
        <v>2.1922000000000001</v>
      </c>
      <c r="E1383">
        <v>2.1943000000000001</v>
      </c>
    </row>
    <row r="1384" spans="1:5" x14ac:dyDescent="0.3">
      <c r="A1384">
        <v>43600</v>
      </c>
      <c r="B1384">
        <v>2.1596000000000002</v>
      </c>
      <c r="E1384">
        <v>2.1616</v>
      </c>
    </row>
    <row r="1385" spans="1:5" x14ac:dyDescent="0.3">
      <c r="A1385">
        <v>43599</v>
      </c>
      <c r="B1385">
        <v>2.1964999999999999</v>
      </c>
      <c r="E1385">
        <v>2.2006000000000001</v>
      </c>
    </row>
    <row r="1386" spans="1:5" x14ac:dyDescent="0.3">
      <c r="A1386">
        <v>43598</v>
      </c>
      <c r="B1386">
        <v>2.1884000000000001</v>
      </c>
      <c r="E1386">
        <v>2.1905000000000001</v>
      </c>
    </row>
    <row r="1387" spans="1:5" x14ac:dyDescent="0.3">
      <c r="A1387">
        <v>43595</v>
      </c>
      <c r="B1387">
        <v>2.2660999999999998</v>
      </c>
      <c r="E1387">
        <v>2.2702</v>
      </c>
    </row>
    <row r="1388" spans="1:5" x14ac:dyDescent="0.3">
      <c r="A1388">
        <v>43594</v>
      </c>
      <c r="B1388">
        <v>2.258</v>
      </c>
      <c r="E1388">
        <v>2.262</v>
      </c>
    </row>
    <row r="1389" spans="1:5" x14ac:dyDescent="0.3">
      <c r="A1389">
        <v>43593</v>
      </c>
      <c r="B1389">
        <v>2.2966000000000002</v>
      </c>
      <c r="E1389">
        <v>2.2987000000000002</v>
      </c>
    </row>
    <row r="1390" spans="1:5" x14ac:dyDescent="0.3">
      <c r="A1390">
        <v>43592</v>
      </c>
      <c r="B1390">
        <v>2.2844000000000002</v>
      </c>
      <c r="E1390">
        <v>2.2884000000000002</v>
      </c>
    </row>
    <row r="1391" spans="1:5" x14ac:dyDescent="0.3">
      <c r="A1391">
        <v>43591</v>
      </c>
      <c r="B1391">
        <v>2.2904</v>
      </c>
      <c r="E1391">
        <v>2.2945000000000002</v>
      </c>
    </row>
    <row r="1392" spans="1:5" x14ac:dyDescent="0.3">
      <c r="A1392">
        <v>43588</v>
      </c>
      <c r="B1392">
        <v>2.3330000000000002</v>
      </c>
      <c r="E1392">
        <v>2.335</v>
      </c>
    </row>
    <row r="1393" spans="1:5" x14ac:dyDescent="0.3">
      <c r="A1393">
        <v>43587</v>
      </c>
      <c r="B1393">
        <v>2.3448000000000002</v>
      </c>
      <c r="E1393">
        <v>2.3468</v>
      </c>
    </row>
    <row r="1394" spans="1:5" x14ac:dyDescent="0.3">
      <c r="A1394">
        <v>43586</v>
      </c>
      <c r="B1394">
        <v>2.3043999999999998</v>
      </c>
      <c r="E1394">
        <v>2.3064</v>
      </c>
    </row>
    <row r="1395" spans="1:5" x14ac:dyDescent="0.3">
      <c r="A1395">
        <v>43585</v>
      </c>
      <c r="B1395">
        <v>2.2660999999999998</v>
      </c>
      <c r="E1395">
        <v>2.2681</v>
      </c>
    </row>
    <row r="1396" spans="1:5" x14ac:dyDescent="0.3">
      <c r="A1396">
        <v>43584</v>
      </c>
      <c r="B1396">
        <v>2.2921999999999998</v>
      </c>
      <c r="E1396">
        <v>2.2942</v>
      </c>
    </row>
    <row r="1397" spans="1:5" x14ac:dyDescent="0.3">
      <c r="A1397">
        <v>43581</v>
      </c>
      <c r="B1397">
        <v>2.2820999999999998</v>
      </c>
      <c r="E1397">
        <v>2.2841</v>
      </c>
    </row>
    <row r="1398" spans="1:5" x14ac:dyDescent="0.3">
      <c r="A1398">
        <v>43580</v>
      </c>
      <c r="B1398">
        <v>2.3319000000000001</v>
      </c>
      <c r="E1398">
        <v>2.3338999999999999</v>
      </c>
    </row>
    <row r="1399" spans="1:5" x14ac:dyDescent="0.3">
      <c r="A1399">
        <v>43579</v>
      </c>
      <c r="B1399">
        <v>2.3178000000000001</v>
      </c>
      <c r="E1399">
        <v>2.3197999999999999</v>
      </c>
    </row>
    <row r="1400" spans="1:5" x14ac:dyDescent="0.3">
      <c r="A1400">
        <v>43578</v>
      </c>
      <c r="B1400">
        <v>2.3639000000000001</v>
      </c>
      <c r="E1400">
        <v>2.3660000000000001</v>
      </c>
    </row>
    <row r="1401" spans="1:5" x14ac:dyDescent="0.3">
      <c r="A1401">
        <v>43577</v>
      </c>
      <c r="B1401">
        <v>2.3866000000000001</v>
      </c>
      <c r="E1401">
        <v>2.3887</v>
      </c>
    </row>
    <row r="1402" spans="1:5" x14ac:dyDescent="0.3">
      <c r="A1402">
        <v>43574</v>
      </c>
      <c r="B1402">
        <v>2.3801999999999999</v>
      </c>
      <c r="E1402">
        <v>2.3822999999999999</v>
      </c>
    </row>
    <row r="1403" spans="1:5" x14ac:dyDescent="0.3">
      <c r="A1403">
        <v>43573</v>
      </c>
      <c r="B1403">
        <v>2.3801999999999999</v>
      </c>
      <c r="E1403">
        <v>2.3822999999999999</v>
      </c>
    </row>
    <row r="1404" spans="1:5" x14ac:dyDescent="0.3">
      <c r="A1404">
        <v>43572</v>
      </c>
      <c r="B1404">
        <v>2.4001999999999999</v>
      </c>
      <c r="E1404">
        <v>2.4022000000000001</v>
      </c>
    </row>
    <row r="1405" spans="1:5" x14ac:dyDescent="0.3">
      <c r="A1405">
        <v>43571</v>
      </c>
      <c r="B1405">
        <v>2.4123999999999999</v>
      </c>
      <c r="E1405">
        <v>2.4144000000000001</v>
      </c>
    </row>
    <row r="1406" spans="1:5" x14ac:dyDescent="0.3">
      <c r="A1406">
        <v>43570</v>
      </c>
      <c r="B1406">
        <v>2.3915999999999999</v>
      </c>
      <c r="E1406">
        <v>2.3936000000000002</v>
      </c>
    </row>
    <row r="1407" spans="1:5" x14ac:dyDescent="0.3">
      <c r="A1407">
        <v>43567</v>
      </c>
      <c r="B1407">
        <v>2.3914</v>
      </c>
      <c r="E1407">
        <v>2.3955000000000002</v>
      </c>
    </row>
    <row r="1408" spans="1:5" x14ac:dyDescent="0.3">
      <c r="A1408">
        <v>43566</v>
      </c>
      <c r="B1408">
        <v>2.3540000000000001</v>
      </c>
      <c r="E1408">
        <v>2.3561000000000001</v>
      </c>
    </row>
    <row r="1409" spans="1:5" x14ac:dyDescent="0.3">
      <c r="A1409">
        <v>43565</v>
      </c>
      <c r="B1409">
        <v>2.3212000000000002</v>
      </c>
      <c r="E1409">
        <v>2.3233000000000001</v>
      </c>
    </row>
    <row r="1410" spans="1:5" x14ac:dyDescent="0.3">
      <c r="A1410">
        <v>43564</v>
      </c>
      <c r="B1410">
        <v>2.3496999999999999</v>
      </c>
      <c r="E1410">
        <v>2.3517000000000001</v>
      </c>
    </row>
    <row r="1411" spans="1:5" x14ac:dyDescent="0.3">
      <c r="A1411">
        <v>43563</v>
      </c>
      <c r="B1411">
        <v>2.3618000000000001</v>
      </c>
      <c r="E1411">
        <v>2.3637999999999999</v>
      </c>
    </row>
    <row r="1412" spans="1:5" x14ac:dyDescent="0.3">
      <c r="A1412">
        <v>43560</v>
      </c>
      <c r="B1412">
        <v>2.3393000000000002</v>
      </c>
      <c r="E1412">
        <v>2.3433000000000002</v>
      </c>
    </row>
    <row r="1413" spans="1:5" x14ac:dyDescent="0.3">
      <c r="A1413">
        <v>43559</v>
      </c>
      <c r="B1413">
        <v>2.3369</v>
      </c>
      <c r="E1413">
        <v>2.339</v>
      </c>
    </row>
    <row r="1414" spans="1:5" x14ac:dyDescent="0.3">
      <c r="A1414">
        <v>43558</v>
      </c>
      <c r="B1414">
        <v>2.3348</v>
      </c>
      <c r="E1414">
        <v>2.3409</v>
      </c>
    </row>
    <row r="1415" spans="1:5" x14ac:dyDescent="0.3">
      <c r="A1415">
        <v>43557</v>
      </c>
      <c r="B1415">
        <v>2.3024</v>
      </c>
      <c r="E1415">
        <v>2.3043999999999998</v>
      </c>
    </row>
    <row r="1416" spans="1:5" x14ac:dyDescent="0.3">
      <c r="A1416">
        <v>43556</v>
      </c>
      <c r="B1416">
        <v>2.3325999999999998</v>
      </c>
      <c r="E1416">
        <v>2.3346</v>
      </c>
    </row>
    <row r="1417" spans="1:5" x14ac:dyDescent="0.3">
      <c r="A1417">
        <v>43553</v>
      </c>
      <c r="B1417">
        <v>2.2599999999999998</v>
      </c>
      <c r="E1417">
        <v>2.2660999999999998</v>
      </c>
    </row>
    <row r="1418" spans="1:5" x14ac:dyDescent="0.3">
      <c r="A1418">
        <v>43552</v>
      </c>
      <c r="B1418">
        <v>2.2359</v>
      </c>
      <c r="E1418">
        <v>2.2378999999999998</v>
      </c>
    </row>
    <row r="1419" spans="1:5" x14ac:dyDescent="0.3">
      <c r="A1419">
        <v>43551</v>
      </c>
      <c r="B1419">
        <v>2.2000000000000002</v>
      </c>
      <c r="E1419">
        <v>2.2040000000000002</v>
      </c>
    </row>
    <row r="1420" spans="1:5" x14ac:dyDescent="0.3">
      <c r="A1420">
        <v>43550</v>
      </c>
      <c r="B1420">
        <v>2.2662</v>
      </c>
      <c r="E1420">
        <v>2.2682000000000002</v>
      </c>
    </row>
    <row r="1421" spans="1:5" x14ac:dyDescent="0.3">
      <c r="A1421">
        <v>43549</v>
      </c>
      <c r="B1421">
        <v>2.2416</v>
      </c>
      <c r="E1421">
        <v>2.2458</v>
      </c>
    </row>
    <row r="1422" spans="1:5" x14ac:dyDescent="0.3">
      <c r="A1422">
        <v>43546</v>
      </c>
      <c r="B1422">
        <v>2.3166000000000002</v>
      </c>
      <c r="E1422">
        <v>2.3207</v>
      </c>
    </row>
    <row r="1423" spans="1:5" x14ac:dyDescent="0.3">
      <c r="A1423">
        <v>43545</v>
      </c>
      <c r="B1423">
        <v>2.4083999999999999</v>
      </c>
      <c r="E1423">
        <v>2.4104000000000001</v>
      </c>
    </row>
    <row r="1424" spans="1:5" x14ac:dyDescent="0.3">
      <c r="A1424">
        <v>43544</v>
      </c>
      <c r="B1424">
        <v>2.3961000000000001</v>
      </c>
      <c r="E1424">
        <v>2.4003000000000001</v>
      </c>
    </row>
    <row r="1425" spans="1:5" x14ac:dyDescent="0.3">
      <c r="A1425">
        <v>43543</v>
      </c>
      <c r="B1425">
        <v>2.4685999999999999</v>
      </c>
      <c r="E1425">
        <v>2.4727000000000001</v>
      </c>
    </row>
    <row r="1426" spans="1:5" x14ac:dyDescent="0.3">
      <c r="A1426">
        <v>43542</v>
      </c>
      <c r="B1426">
        <v>2.4521000000000002</v>
      </c>
      <c r="E1426">
        <v>2.4542000000000002</v>
      </c>
    </row>
    <row r="1427" spans="1:5" x14ac:dyDescent="0.3">
      <c r="A1427">
        <v>43539</v>
      </c>
      <c r="B1427">
        <v>2.4378000000000002</v>
      </c>
      <c r="E1427">
        <v>2.4398</v>
      </c>
    </row>
    <row r="1428" spans="1:5" x14ac:dyDescent="0.3">
      <c r="A1428">
        <v>43538</v>
      </c>
      <c r="B1428">
        <v>2.4607000000000001</v>
      </c>
      <c r="E1428">
        <v>2.4668000000000001</v>
      </c>
    </row>
    <row r="1429" spans="1:5" x14ac:dyDescent="0.3">
      <c r="A1429">
        <v>43537</v>
      </c>
      <c r="B1429">
        <v>2.4647999999999999</v>
      </c>
      <c r="E1429">
        <v>2.4710000000000001</v>
      </c>
    </row>
    <row r="1430" spans="1:5" x14ac:dyDescent="0.3">
      <c r="A1430">
        <v>43536</v>
      </c>
      <c r="B1430">
        <v>2.4506000000000001</v>
      </c>
      <c r="E1430">
        <v>2.4567000000000001</v>
      </c>
    </row>
    <row r="1431" spans="1:5" x14ac:dyDescent="0.3">
      <c r="A1431">
        <v>43535</v>
      </c>
      <c r="B1431">
        <v>2.4752000000000001</v>
      </c>
      <c r="E1431">
        <v>2.4771999999999998</v>
      </c>
    </row>
    <row r="1432" spans="1:5" x14ac:dyDescent="0.3">
      <c r="A1432">
        <v>43532</v>
      </c>
      <c r="B1432">
        <v>2.4609999999999999</v>
      </c>
      <c r="E1432">
        <v>2.4670999999999998</v>
      </c>
    </row>
    <row r="1433" spans="1:5" x14ac:dyDescent="0.3">
      <c r="A1433">
        <v>43531</v>
      </c>
      <c r="B1433">
        <v>2.4733999999999998</v>
      </c>
      <c r="E1433">
        <v>2.4754</v>
      </c>
    </row>
    <row r="1434" spans="1:5" x14ac:dyDescent="0.3">
      <c r="A1434">
        <v>43530</v>
      </c>
      <c r="B1434">
        <v>2.5160999999999998</v>
      </c>
      <c r="E1434">
        <v>2.5182000000000002</v>
      </c>
    </row>
    <row r="1435" spans="1:5" x14ac:dyDescent="0.3">
      <c r="A1435">
        <v>43529</v>
      </c>
      <c r="B1435">
        <v>2.5446</v>
      </c>
      <c r="E1435">
        <v>2.5486</v>
      </c>
    </row>
    <row r="1436" spans="1:5" x14ac:dyDescent="0.3">
      <c r="A1436">
        <v>43528</v>
      </c>
      <c r="B1436">
        <v>2.5405000000000002</v>
      </c>
      <c r="E1436">
        <v>2.5425</v>
      </c>
    </row>
    <row r="1437" spans="1:5" x14ac:dyDescent="0.3">
      <c r="A1437">
        <v>43525</v>
      </c>
      <c r="B1437">
        <v>2.5526</v>
      </c>
      <c r="E1437">
        <v>2.5567000000000002</v>
      </c>
    </row>
    <row r="1438" spans="1:5" x14ac:dyDescent="0.3">
      <c r="A1438">
        <v>43524</v>
      </c>
      <c r="B1438">
        <v>2.5141</v>
      </c>
      <c r="E1438">
        <v>2.5160999999999998</v>
      </c>
    </row>
    <row r="1439" spans="1:5" x14ac:dyDescent="0.3">
      <c r="A1439">
        <v>43523</v>
      </c>
      <c r="B1439">
        <v>2.4980000000000002</v>
      </c>
      <c r="E1439">
        <v>2.5</v>
      </c>
    </row>
    <row r="1440" spans="1:5" x14ac:dyDescent="0.3">
      <c r="A1440">
        <v>43522</v>
      </c>
      <c r="B1440">
        <v>2.4819</v>
      </c>
      <c r="E1440">
        <v>2.4839000000000002</v>
      </c>
    </row>
    <row r="1441" spans="1:5" x14ac:dyDescent="0.3">
      <c r="A1441">
        <v>43521</v>
      </c>
      <c r="B1441">
        <v>2.5057999999999998</v>
      </c>
      <c r="E1441">
        <v>2.5078</v>
      </c>
    </row>
    <row r="1442" spans="1:5" x14ac:dyDescent="0.3">
      <c r="A1442">
        <v>43518</v>
      </c>
      <c r="B1442">
        <v>2.4933000000000001</v>
      </c>
      <c r="E1442">
        <v>2.4994999999999998</v>
      </c>
    </row>
    <row r="1443" spans="1:5" x14ac:dyDescent="0.3">
      <c r="A1443">
        <v>43517</v>
      </c>
      <c r="B1443">
        <v>2.5286</v>
      </c>
      <c r="E1443">
        <v>2.5306999999999999</v>
      </c>
    </row>
    <row r="1444" spans="1:5" x14ac:dyDescent="0.3">
      <c r="A1444">
        <v>43516</v>
      </c>
      <c r="B1444">
        <v>2.4975000000000001</v>
      </c>
      <c r="E1444">
        <v>2.4996</v>
      </c>
    </row>
    <row r="1445" spans="1:5" x14ac:dyDescent="0.3">
      <c r="A1445">
        <v>43515</v>
      </c>
      <c r="B1445">
        <v>2.4872000000000001</v>
      </c>
      <c r="E1445">
        <v>2.4912999999999998</v>
      </c>
    </row>
    <row r="1446" spans="1:5" x14ac:dyDescent="0.3">
      <c r="A1446">
        <v>43514</v>
      </c>
      <c r="B1446">
        <v>2.5141</v>
      </c>
      <c r="E1446">
        <v>2.5203000000000002</v>
      </c>
    </row>
    <row r="1447" spans="1:5" x14ac:dyDescent="0.3">
      <c r="A1447">
        <v>43511</v>
      </c>
      <c r="B1447">
        <v>2.5141</v>
      </c>
      <c r="E1447">
        <v>2.5203000000000002</v>
      </c>
    </row>
    <row r="1448" spans="1:5" x14ac:dyDescent="0.3">
      <c r="A1448">
        <v>43510</v>
      </c>
      <c r="B1448">
        <v>2.4935</v>
      </c>
      <c r="E1448">
        <v>2.4996999999999998</v>
      </c>
    </row>
    <row r="1449" spans="1:5" x14ac:dyDescent="0.3">
      <c r="A1449">
        <v>43509</v>
      </c>
      <c r="B1449">
        <v>2.5305</v>
      </c>
      <c r="E1449">
        <v>2.5346000000000002</v>
      </c>
    </row>
    <row r="1450" spans="1:5" x14ac:dyDescent="0.3">
      <c r="A1450">
        <v>43508</v>
      </c>
      <c r="B1450">
        <v>2.5059</v>
      </c>
      <c r="E1450">
        <v>2.5078999999999998</v>
      </c>
    </row>
    <row r="1451" spans="1:5" x14ac:dyDescent="0.3">
      <c r="A1451">
        <v>43507</v>
      </c>
      <c r="B1451">
        <v>2.4853999999999998</v>
      </c>
      <c r="E1451">
        <v>2.4895</v>
      </c>
    </row>
    <row r="1452" spans="1:5" x14ac:dyDescent="0.3">
      <c r="A1452">
        <v>43504</v>
      </c>
      <c r="B1452">
        <v>2.4649999999999999</v>
      </c>
      <c r="E1452">
        <v>2.4691000000000001</v>
      </c>
    </row>
    <row r="1453" spans="1:5" x14ac:dyDescent="0.3">
      <c r="A1453">
        <v>43503</v>
      </c>
      <c r="B1453">
        <v>2.4794999999999998</v>
      </c>
      <c r="E1453">
        <v>2.4834999999999998</v>
      </c>
    </row>
    <row r="1454" spans="1:5" x14ac:dyDescent="0.3">
      <c r="A1454">
        <v>43502</v>
      </c>
      <c r="B1454">
        <v>2.5243000000000002</v>
      </c>
      <c r="E1454">
        <v>2.5283000000000002</v>
      </c>
    </row>
    <row r="1455" spans="1:5" x14ac:dyDescent="0.3">
      <c r="A1455">
        <v>43501</v>
      </c>
      <c r="B1455">
        <v>2.5222000000000002</v>
      </c>
      <c r="E1455">
        <v>2.5263</v>
      </c>
    </row>
    <row r="1456" spans="1:5" x14ac:dyDescent="0.3">
      <c r="A1456">
        <v>43500</v>
      </c>
      <c r="B1456">
        <v>2.5364</v>
      </c>
      <c r="E1456">
        <v>2.5384000000000002</v>
      </c>
    </row>
    <row r="1457" spans="1:5" x14ac:dyDescent="0.3">
      <c r="A1457">
        <v>43497</v>
      </c>
      <c r="B1457">
        <v>2.5019</v>
      </c>
      <c r="E1457">
        <v>2.508</v>
      </c>
    </row>
    <row r="1458" spans="1:5" x14ac:dyDescent="0.3">
      <c r="A1458">
        <v>43496</v>
      </c>
      <c r="B1458">
        <v>2.4575999999999998</v>
      </c>
      <c r="E1458">
        <v>2.4597000000000002</v>
      </c>
    </row>
    <row r="1459" spans="1:5" x14ac:dyDescent="0.3">
      <c r="A1459">
        <v>43495</v>
      </c>
      <c r="B1459">
        <v>2.5081000000000002</v>
      </c>
      <c r="E1459">
        <v>2.5101</v>
      </c>
    </row>
    <row r="1460" spans="1:5" x14ac:dyDescent="0.3">
      <c r="A1460">
        <v>43494</v>
      </c>
      <c r="B1460">
        <v>2.5726</v>
      </c>
      <c r="E1460">
        <v>2.5746000000000002</v>
      </c>
    </row>
    <row r="1461" spans="1:5" x14ac:dyDescent="0.3">
      <c r="A1461">
        <v>43493</v>
      </c>
      <c r="B1461">
        <v>2.5897000000000001</v>
      </c>
      <c r="E1461">
        <v>2.5918000000000001</v>
      </c>
    </row>
    <row r="1462" spans="1:5" x14ac:dyDescent="0.3">
      <c r="A1462">
        <v>43490</v>
      </c>
      <c r="B1462">
        <v>2.6063000000000001</v>
      </c>
      <c r="E1462">
        <v>2.6084000000000001</v>
      </c>
    </row>
    <row r="1463" spans="1:5" x14ac:dyDescent="0.3">
      <c r="A1463">
        <v>43489</v>
      </c>
      <c r="B1463">
        <v>2.5642</v>
      </c>
      <c r="E1463">
        <v>2.5663</v>
      </c>
    </row>
    <row r="1464" spans="1:5" x14ac:dyDescent="0.3">
      <c r="A1464">
        <v>43488</v>
      </c>
      <c r="B1464">
        <v>2.5829</v>
      </c>
      <c r="E1464">
        <v>2.5870000000000002</v>
      </c>
    </row>
    <row r="1465" spans="1:5" x14ac:dyDescent="0.3">
      <c r="A1465">
        <v>43487</v>
      </c>
      <c r="B1465">
        <v>2.5869</v>
      </c>
      <c r="E1465">
        <v>2.589</v>
      </c>
    </row>
    <row r="1466" spans="1:5" x14ac:dyDescent="0.3">
      <c r="A1466">
        <v>43486</v>
      </c>
      <c r="B1466">
        <v>2.6139000000000001</v>
      </c>
      <c r="E1466">
        <v>2.6179999999999999</v>
      </c>
    </row>
    <row r="1467" spans="1:5" x14ac:dyDescent="0.3">
      <c r="A1467">
        <v>43483</v>
      </c>
      <c r="B1467">
        <v>2.6139000000000001</v>
      </c>
      <c r="E1467">
        <v>2.6179999999999999</v>
      </c>
    </row>
    <row r="1468" spans="1:5" x14ac:dyDescent="0.3">
      <c r="A1468">
        <v>43482</v>
      </c>
      <c r="B1468">
        <v>2.5636999999999999</v>
      </c>
      <c r="E1468">
        <v>2.5657000000000001</v>
      </c>
    </row>
    <row r="1469" spans="1:5" x14ac:dyDescent="0.3">
      <c r="A1469">
        <v>43481</v>
      </c>
      <c r="B1469">
        <v>2.5409000000000002</v>
      </c>
      <c r="E1469">
        <v>2.5449999999999999</v>
      </c>
    </row>
    <row r="1470" spans="1:5" x14ac:dyDescent="0.3">
      <c r="A1470">
        <v>43480</v>
      </c>
      <c r="B1470">
        <v>2.5347</v>
      </c>
      <c r="E1470">
        <v>2.5388000000000002</v>
      </c>
    </row>
    <row r="1471" spans="1:5" x14ac:dyDescent="0.3">
      <c r="A1471">
        <v>43479</v>
      </c>
      <c r="B1471">
        <v>2.5347</v>
      </c>
      <c r="E1471">
        <v>2.5388000000000002</v>
      </c>
    </row>
    <row r="1472" spans="1:5" x14ac:dyDescent="0.3">
      <c r="A1472">
        <v>43476</v>
      </c>
      <c r="B1472">
        <v>2.5407999999999999</v>
      </c>
      <c r="E1472">
        <v>2.5449000000000002</v>
      </c>
    </row>
    <row r="1473" spans="1:5" x14ac:dyDescent="0.3">
      <c r="A1473">
        <v>43475</v>
      </c>
      <c r="B1473">
        <v>2.5754999999999999</v>
      </c>
      <c r="E1473">
        <v>2.5775000000000001</v>
      </c>
    </row>
    <row r="1474" spans="1:5" x14ac:dyDescent="0.3">
      <c r="A1474">
        <v>43474</v>
      </c>
      <c r="B1474">
        <v>2.5529000000000002</v>
      </c>
      <c r="E1474">
        <v>2.5550000000000002</v>
      </c>
    </row>
    <row r="1475" spans="1:5" x14ac:dyDescent="0.3">
      <c r="A1475">
        <v>43473</v>
      </c>
      <c r="B1475">
        <v>2.5855000000000001</v>
      </c>
      <c r="E1475">
        <v>2.5895999999999999</v>
      </c>
    </row>
    <row r="1476" spans="1:5" x14ac:dyDescent="0.3">
      <c r="A1476">
        <v>43472</v>
      </c>
      <c r="B1476">
        <v>2.5406</v>
      </c>
      <c r="E1476">
        <v>2.5447000000000002</v>
      </c>
    </row>
    <row r="1477" spans="1:5" x14ac:dyDescent="0.3">
      <c r="A1477">
        <v>43469</v>
      </c>
      <c r="B1477">
        <v>2.4937</v>
      </c>
      <c r="E1477">
        <v>2.4958</v>
      </c>
    </row>
    <row r="1478" spans="1:5" x14ac:dyDescent="0.3">
      <c r="A1478">
        <v>43468</v>
      </c>
      <c r="B1478">
        <v>2.3786</v>
      </c>
      <c r="E1478">
        <v>2.3805999999999998</v>
      </c>
    </row>
    <row r="1479" spans="1:5" x14ac:dyDescent="0.3">
      <c r="A1479">
        <v>43467</v>
      </c>
      <c r="B1479">
        <v>2.4676</v>
      </c>
      <c r="E1479">
        <v>2.4716</v>
      </c>
    </row>
    <row r="1480" spans="1:5" x14ac:dyDescent="0.3">
      <c r="A1480">
        <v>43466</v>
      </c>
      <c r="B1480">
        <v>2.4878</v>
      </c>
      <c r="E1480">
        <v>2.4918999999999998</v>
      </c>
    </row>
    <row r="1481" spans="1:5" x14ac:dyDescent="0.3">
      <c r="A1481">
        <v>43465</v>
      </c>
      <c r="B1481">
        <v>2.4878</v>
      </c>
      <c r="E1481">
        <v>2.4918999999999998</v>
      </c>
    </row>
    <row r="1482" spans="1:5" x14ac:dyDescent="0.3">
      <c r="A1482">
        <v>43462</v>
      </c>
      <c r="B1482">
        <v>2.5160999999999998</v>
      </c>
      <c r="E1482">
        <v>2.5202</v>
      </c>
    </row>
    <row r="1483" spans="1:5" x14ac:dyDescent="0.3">
      <c r="A1483">
        <v>43461</v>
      </c>
      <c r="B1483">
        <v>2.5625</v>
      </c>
      <c r="E1483">
        <v>2.5644999999999998</v>
      </c>
    </row>
    <row r="1484" spans="1:5" x14ac:dyDescent="0.3">
      <c r="A1484">
        <v>43460</v>
      </c>
      <c r="B1484">
        <v>2.6150000000000002</v>
      </c>
      <c r="E1484">
        <v>2.6190000000000002</v>
      </c>
    </row>
    <row r="1485" spans="1:5" x14ac:dyDescent="0.3">
      <c r="A1485">
        <v>43459</v>
      </c>
      <c r="B1485">
        <v>2.5592999999999999</v>
      </c>
      <c r="E1485">
        <v>2.5676999999999999</v>
      </c>
    </row>
    <row r="1486" spans="1:5" x14ac:dyDescent="0.3">
      <c r="A1486">
        <v>43458</v>
      </c>
      <c r="B1486">
        <v>2.5592999999999999</v>
      </c>
      <c r="E1486">
        <v>2.5676999999999999</v>
      </c>
    </row>
    <row r="1487" spans="1:5" x14ac:dyDescent="0.3">
      <c r="A1487">
        <v>43455</v>
      </c>
      <c r="B1487">
        <v>2.6389</v>
      </c>
      <c r="E1487">
        <v>2.6431</v>
      </c>
    </row>
    <row r="1488" spans="1:5" x14ac:dyDescent="0.3">
      <c r="A1488">
        <v>43454</v>
      </c>
      <c r="B1488">
        <v>2.6705999999999999</v>
      </c>
      <c r="E1488">
        <v>2.6726000000000001</v>
      </c>
    </row>
    <row r="1489" spans="1:5" x14ac:dyDescent="0.3">
      <c r="A1489">
        <v>43453</v>
      </c>
      <c r="B1489">
        <v>2.6457999999999999</v>
      </c>
      <c r="E1489">
        <v>2.6478999999999999</v>
      </c>
    </row>
    <row r="1490" spans="1:5" x14ac:dyDescent="0.3">
      <c r="A1490">
        <v>43452</v>
      </c>
      <c r="B1490">
        <v>2.6438999999999999</v>
      </c>
      <c r="E1490">
        <v>2.6459999999999999</v>
      </c>
    </row>
    <row r="1491" spans="1:5" x14ac:dyDescent="0.3">
      <c r="A1491">
        <v>43451</v>
      </c>
      <c r="B1491">
        <v>2.6916000000000002</v>
      </c>
      <c r="E1491">
        <v>2.6958000000000002</v>
      </c>
    </row>
    <row r="1492" spans="1:5" x14ac:dyDescent="0.3">
      <c r="A1492">
        <v>43448</v>
      </c>
      <c r="B1492">
        <v>2.7330000000000001</v>
      </c>
      <c r="E1492">
        <v>2.7351000000000001</v>
      </c>
    </row>
    <row r="1493" spans="1:5" x14ac:dyDescent="0.3">
      <c r="A1493">
        <v>43447</v>
      </c>
      <c r="B1493">
        <v>2.762</v>
      </c>
      <c r="E1493">
        <v>2.7641</v>
      </c>
    </row>
    <row r="1494" spans="1:5" x14ac:dyDescent="0.3">
      <c r="A1494">
        <v>43446</v>
      </c>
      <c r="B1494">
        <v>2.7723</v>
      </c>
      <c r="E1494">
        <v>2.7744</v>
      </c>
    </row>
    <row r="1495" spans="1:5" x14ac:dyDescent="0.3">
      <c r="A1495">
        <v>43445</v>
      </c>
      <c r="B1495">
        <v>2.7641</v>
      </c>
      <c r="E1495">
        <v>2.7660999999999998</v>
      </c>
    </row>
    <row r="1496" spans="1:5" x14ac:dyDescent="0.3">
      <c r="A1496">
        <v>43444</v>
      </c>
      <c r="B1496">
        <v>2.7292000000000001</v>
      </c>
      <c r="E1496">
        <v>2.7313000000000001</v>
      </c>
    </row>
    <row r="1497" spans="1:5" x14ac:dyDescent="0.3">
      <c r="A1497">
        <v>43441</v>
      </c>
      <c r="B1497">
        <v>2.7109000000000001</v>
      </c>
      <c r="E1497">
        <v>2.7128999999999999</v>
      </c>
    </row>
    <row r="1498" spans="1:5" x14ac:dyDescent="0.3">
      <c r="A1498">
        <v>43440</v>
      </c>
      <c r="B1498">
        <v>2.76</v>
      </c>
      <c r="E1498">
        <v>2.7621000000000002</v>
      </c>
    </row>
    <row r="1499" spans="1:5" x14ac:dyDescent="0.3">
      <c r="A1499">
        <v>43439</v>
      </c>
      <c r="B1499">
        <v>2.7947000000000002</v>
      </c>
      <c r="E1499">
        <v>2.7967</v>
      </c>
    </row>
    <row r="1500" spans="1:5" x14ac:dyDescent="0.3">
      <c r="A1500">
        <v>43438</v>
      </c>
      <c r="B1500">
        <v>2.7947000000000002</v>
      </c>
      <c r="E1500">
        <v>2.7967</v>
      </c>
    </row>
    <row r="1501" spans="1:5" x14ac:dyDescent="0.3">
      <c r="A1501">
        <v>43437</v>
      </c>
      <c r="B1501">
        <v>2.8210999999999999</v>
      </c>
      <c r="E1501">
        <v>2.8231000000000002</v>
      </c>
    </row>
    <row r="1502" spans="1:5" x14ac:dyDescent="0.3">
      <c r="A1502">
        <v>43434</v>
      </c>
      <c r="B1502">
        <v>2.7865000000000002</v>
      </c>
      <c r="E1502">
        <v>2.7885</v>
      </c>
    </row>
    <row r="1503" spans="1:5" x14ac:dyDescent="0.3">
      <c r="A1503">
        <v>43433</v>
      </c>
      <c r="B1503">
        <v>2.8086000000000002</v>
      </c>
      <c r="E1503">
        <v>2.8107000000000002</v>
      </c>
    </row>
    <row r="1504" spans="1:5" x14ac:dyDescent="0.3">
      <c r="A1504">
        <v>43432</v>
      </c>
      <c r="B1504">
        <v>2.8086000000000002</v>
      </c>
      <c r="E1504">
        <v>2.8107000000000002</v>
      </c>
    </row>
    <row r="1505" spans="1:5" x14ac:dyDescent="0.3">
      <c r="A1505">
        <v>43431</v>
      </c>
      <c r="B1505">
        <v>2.8329</v>
      </c>
      <c r="E1505">
        <v>2.835</v>
      </c>
    </row>
    <row r="1506" spans="1:5" x14ac:dyDescent="0.3">
      <c r="A1506">
        <v>43430</v>
      </c>
      <c r="B1506">
        <v>2.8302</v>
      </c>
      <c r="E1506">
        <v>2.8344</v>
      </c>
    </row>
    <row r="1507" spans="1:5" x14ac:dyDescent="0.3">
      <c r="A1507">
        <v>43427</v>
      </c>
      <c r="B1507">
        <v>2.8094000000000001</v>
      </c>
      <c r="E1507">
        <v>2.8136000000000001</v>
      </c>
    </row>
    <row r="1508" spans="1:5" x14ac:dyDescent="0.3">
      <c r="A1508">
        <v>43426</v>
      </c>
      <c r="B1508">
        <v>2.8138999999999998</v>
      </c>
      <c r="E1508">
        <v>2.8159999999999998</v>
      </c>
    </row>
    <row r="1509" spans="1:5" x14ac:dyDescent="0.3">
      <c r="A1509">
        <v>43425</v>
      </c>
      <c r="B1509">
        <v>2.8138999999999998</v>
      </c>
      <c r="E1509">
        <v>2.8159999999999998</v>
      </c>
    </row>
    <row r="1510" spans="1:5" x14ac:dyDescent="0.3">
      <c r="A1510">
        <v>43424</v>
      </c>
      <c r="B1510">
        <v>2.8037000000000001</v>
      </c>
      <c r="E1510">
        <v>2.8058000000000001</v>
      </c>
    </row>
    <row r="1511" spans="1:5" x14ac:dyDescent="0.3">
      <c r="A1511">
        <v>43423</v>
      </c>
      <c r="B1511">
        <v>2.7892999999999999</v>
      </c>
      <c r="E1511">
        <v>2.7913999999999999</v>
      </c>
    </row>
    <row r="1512" spans="1:5" x14ac:dyDescent="0.3">
      <c r="A1512">
        <v>43420</v>
      </c>
      <c r="B1512">
        <v>2.7997999999999998</v>
      </c>
      <c r="E1512">
        <v>2.8039000000000001</v>
      </c>
    </row>
    <row r="1513" spans="1:5" x14ac:dyDescent="0.3">
      <c r="A1513">
        <v>43419</v>
      </c>
      <c r="B1513">
        <v>2.8538999999999999</v>
      </c>
      <c r="E1513">
        <v>2.8580000000000001</v>
      </c>
    </row>
    <row r="1514" spans="1:5" x14ac:dyDescent="0.3">
      <c r="A1514">
        <v>43418</v>
      </c>
      <c r="B1514">
        <v>2.8662999999999998</v>
      </c>
      <c r="E1514">
        <v>2.8704999999999998</v>
      </c>
    </row>
    <row r="1515" spans="1:5" x14ac:dyDescent="0.3">
      <c r="A1515">
        <v>43417</v>
      </c>
      <c r="B1515">
        <v>2.8910999999999998</v>
      </c>
      <c r="E1515">
        <v>2.8952</v>
      </c>
    </row>
    <row r="1516" spans="1:5" x14ac:dyDescent="0.3">
      <c r="A1516">
        <v>43416</v>
      </c>
      <c r="B1516">
        <v>2.9241000000000001</v>
      </c>
      <c r="E1516">
        <v>2.9281999999999999</v>
      </c>
    </row>
    <row r="1517" spans="1:5" x14ac:dyDescent="0.3">
      <c r="A1517">
        <v>43413</v>
      </c>
      <c r="B1517">
        <v>2.9241000000000001</v>
      </c>
      <c r="E1517">
        <v>2.9281999999999999</v>
      </c>
    </row>
    <row r="1518" spans="1:5" x14ac:dyDescent="0.3">
      <c r="A1518">
        <v>43412</v>
      </c>
      <c r="B1518">
        <v>2.9649999999999999</v>
      </c>
      <c r="E1518">
        <v>2.9691000000000001</v>
      </c>
    </row>
    <row r="1519" spans="1:5" x14ac:dyDescent="0.3">
      <c r="A1519">
        <v>43411</v>
      </c>
      <c r="B1519">
        <v>2.9567000000000001</v>
      </c>
      <c r="E1519">
        <v>2.9607999999999999</v>
      </c>
    </row>
    <row r="1520" spans="1:5" x14ac:dyDescent="0.3">
      <c r="A1520">
        <v>43410</v>
      </c>
      <c r="B1520">
        <v>2.9279000000000002</v>
      </c>
      <c r="E1520">
        <v>2.9319999999999999</v>
      </c>
    </row>
    <row r="1521" spans="1:5" x14ac:dyDescent="0.3">
      <c r="A1521">
        <v>43409</v>
      </c>
      <c r="B1521">
        <v>2.9075000000000002</v>
      </c>
      <c r="E1521">
        <v>2.9116</v>
      </c>
    </row>
    <row r="1522" spans="1:5" x14ac:dyDescent="0.3">
      <c r="A1522">
        <v>43406</v>
      </c>
      <c r="B1522">
        <v>2.9034</v>
      </c>
      <c r="E1522">
        <v>2.9075000000000002</v>
      </c>
    </row>
    <row r="1523" spans="1:5" x14ac:dyDescent="0.3">
      <c r="A1523">
        <v>43405</v>
      </c>
      <c r="B1523">
        <v>2.8445</v>
      </c>
      <c r="E1523">
        <v>2.8464999999999998</v>
      </c>
    </row>
    <row r="1524" spans="1:5" x14ac:dyDescent="0.3">
      <c r="A1524">
        <v>43404</v>
      </c>
      <c r="B1524">
        <v>2.8668999999999998</v>
      </c>
      <c r="E1524">
        <v>2.8708999999999998</v>
      </c>
    </row>
    <row r="1525" spans="1:5" x14ac:dyDescent="0.3">
      <c r="A1525">
        <v>43403</v>
      </c>
      <c r="B1525">
        <v>2.8506999999999998</v>
      </c>
      <c r="E1525">
        <v>2.8548</v>
      </c>
    </row>
    <row r="1526" spans="1:5" x14ac:dyDescent="0.3">
      <c r="A1526">
        <v>43402</v>
      </c>
      <c r="B1526">
        <v>2.8163999999999998</v>
      </c>
      <c r="E1526">
        <v>2.8203999999999998</v>
      </c>
    </row>
    <row r="1527" spans="1:5" x14ac:dyDescent="0.3">
      <c r="A1527">
        <v>43399</v>
      </c>
      <c r="B1527">
        <v>2.8062</v>
      </c>
      <c r="E1527">
        <v>2.8102999999999998</v>
      </c>
    </row>
    <row r="1528" spans="1:5" x14ac:dyDescent="0.3">
      <c r="A1528">
        <v>43398</v>
      </c>
      <c r="B1528">
        <v>2.8466999999999998</v>
      </c>
      <c r="E1528">
        <v>2.8506999999999998</v>
      </c>
    </row>
    <row r="1529" spans="1:5" x14ac:dyDescent="0.3">
      <c r="A1529">
        <v>43397</v>
      </c>
      <c r="B1529">
        <v>2.8304999999999998</v>
      </c>
      <c r="E1529">
        <v>2.8344999999999998</v>
      </c>
    </row>
    <row r="1530" spans="1:5" x14ac:dyDescent="0.3">
      <c r="A1530">
        <v>43396</v>
      </c>
      <c r="B1530">
        <v>2.879</v>
      </c>
      <c r="E1530">
        <v>2.8832</v>
      </c>
    </row>
    <row r="1531" spans="1:5" x14ac:dyDescent="0.3">
      <c r="A1531">
        <v>43395</v>
      </c>
      <c r="B1531">
        <v>2.9081999999999999</v>
      </c>
      <c r="E1531">
        <v>2.9123000000000001</v>
      </c>
    </row>
    <row r="1532" spans="1:5" x14ac:dyDescent="0.3">
      <c r="A1532">
        <v>43392</v>
      </c>
      <c r="B1532">
        <v>2.9037999999999999</v>
      </c>
      <c r="E1532">
        <v>2.9079999999999999</v>
      </c>
    </row>
    <row r="1533" spans="1:5" x14ac:dyDescent="0.3">
      <c r="A1533">
        <v>43391</v>
      </c>
      <c r="B1533">
        <v>2.8740999999999999</v>
      </c>
      <c r="E1533">
        <v>2.8803000000000001</v>
      </c>
    </row>
    <row r="1534" spans="1:5" x14ac:dyDescent="0.3">
      <c r="A1534">
        <v>43390</v>
      </c>
      <c r="B1534">
        <v>2.8885000000000001</v>
      </c>
      <c r="E1534">
        <v>2.8906000000000001</v>
      </c>
    </row>
    <row r="1535" spans="1:5" x14ac:dyDescent="0.3">
      <c r="A1535">
        <v>43389</v>
      </c>
      <c r="B1535">
        <v>2.8654999999999999</v>
      </c>
      <c r="E1535">
        <v>2.8696999999999999</v>
      </c>
    </row>
    <row r="1536" spans="1:5" x14ac:dyDescent="0.3">
      <c r="A1536">
        <v>43388</v>
      </c>
      <c r="B1536">
        <v>2.855</v>
      </c>
      <c r="E1536">
        <v>2.8592</v>
      </c>
    </row>
    <row r="1537" spans="1:5" x14ac:dyDescent="0.3">
      <c r="A1537">
        <v>43385</v>
      </c>
      <c r="B1537">
        <v>2.8527999999999998</v>
      </c>
      <c r="E1537">
        <v>2.8570000000000002</v>
      </c>
    </row>
    <row r="1538" spans="1:5" x14ac:dyDescent="0.3">
      <c r="A1538">
        <v>43384</v>
      </c>
      <c r="B1538">
        <v>2.8483999999999998</v>
      </c>
      <c r="E1538">
        <v>2.8525</v>
      </c>
    </row>
    <row r="1539" spans="1:5" x14ac:dyDescent="0.3">
      <c r="A1539">
        <v>43383</v>
      </c>
      <c r="B1539">
        <v>2.8420999999999998</v>
      </c>
      <c r="E1539">
        <v>2.8462000000000001</v>
      </c>
    </row>
    <row r="1540" spans="1:5" x14ac:dyDescent="0.3">
      <c r="A1540">
        <v>43382</v>
      </c>
      <c r="B1540">
        <v>2.8851</v>
      </c>
      <c r="E1540">
        <v>2.8892000000000002</v>
      </c>
    </row>
    <row r="1541" spans="1:5" x14ac:dyDescent="0.3">
      <c r="A1541">
        <v>43381</v>
      </c>
      <c r="B1541">
        <v>2.8849999999999998</v>
      </c>
      <c r="E1541">
        <v>2.8891</v>
      </c>
    </row>
    <row r="1542" spans="1:5" x14ac:dyDescent="0.3">
      <c r="A1542">
        <v>43378</v>
      </c>
      <c r="B1542">
        <v>2.8849999999999998</v>
      </c>
      <c r="E1542">
        <v>2.8891</v>
      </c>
    </row>
    <row r="1543" spans="1:5" x14ac:dyDescent="0.3">
      <c r="A1543">
        <v>43377</v>
      </c>
      <c r="B1543">
        <v>2.8679999999999999</v>
      </c>
      <c r="E1543">
        <v>2.8721000000000001</v>
      </c>
    </row>
    <row r="1544" spans="1:5" x14ac:dyDescent="0.3">
      <c r="A1544">
        <v>43376</v>
      </c>
      <c r="B1544">
        <v>2.8719999999999999</v>
      </c>
      <c r="E1544">
        <v>2.8759999999999999</v>
      </c>
    </row>
    <row r="1545" spans="1:5" x14ac:dyDescent="0.3">
      <c r="A1545">
        <v>43375</v>
      </c>
      <c r="B1545">
        <v>2.8108</v>
      </c>
      <c r="E1545">
        <v>2.8149000000000002</v>
      </c>
    </row>
    <row r="1546" spans="1:5" x14ac:dyDescent="0.3">
      <c r="A1546">
        <v>43374</v>
      </c>
      <c r="B1546">
        <v>2.8189000000000002</v>
      </c>
      <c r="E1546">
        <v>2.823</v>
      </c>
    </row>
    <row r="1547" spans="1:5" x14ac:dyDescent="0.3">
      <c r="A1547">
        <v>43371</v>
      </c>
      <c r="B1547">
        <v>2.8188</v>
      </c>
      <c r="E1547">
        <v>2.8229000000000002</v>
      </c>
    </row>
    <row r="1548" spans="1:5" x14ac:dyDescent="0.3">
      <c r="A1548">
        <v>43370</v>
      </c>
      <c r="B1548">
        <v>2.8269000000000002</v>
      </c>
      <c r="E1548">
        <v>2.831</v>
      </c>
    </row>
    <row r="1549" spans="1:5" x14ac:dyDescent="0.3">
      <c r="A1549">
        <v>43369</v>
      </c>
      <c r="B1549">
        <v>2.8148</v>
      </c>
      <c r="E1549">
        <v>2.8188</v>
      </c>
    </row>
    <row r="1550" spans="1:5" x14ac:dyDescent="0.3">
      <c r="A1550">
        <v>43368</v>
      </c>
      <c r="B1550">
        <v>2.8391000000000002</v>
      </c>
      <c r="E1550">
        <v>2.8431999999999999</v>
      </c>
    </row>
    <row r="1551" spans="1:5" x14ac:dyDescent="0.3">
      <c r="A1551">
        <v>43367</v>
      </c>
      <c r="B1551">
        <v>2.8169</v>
      </c>
      <c r="E1551">
        <v>2.8210999999999999</v>
      </c>
    </row>
    <row r="1552" spans="1:5" x14ac:dyDescent="0.3">
      <c r="A1552">
        <v>43364</v>
      </c>
      <c r="B1552">
        <v>2.7999000000000001</v>
      </c>
      <c r="E1552">
        <v>2.8041</v>
      </c>
    </row>
    <row r="1553" spans="1:5" x14ac:dyDescent="0.3">
      <c r="A1553">
        <v>43363</v>
      </c>
      <c r="B1553">
        <v>2.8033999999999999</v>
      </c>
      <c r="E1553">
        <v>2.8075999999999999</v>
      </c>
    </row>
    <row r="1554" spans="1:5" x14ac:dyDescent="0.3">
      <c r="A1554">
        <v>43362</v>
      </c>
      <c r="B1554">
        <v>2.7907000000000002</v>
      </c>
      <c r="E1554">
        <v>2.7949000000000002</v>
      </c>
    </row>
    <row r="1555" spans="1:5" x14ac:dyDescent="0.3">
      <c r="A1555">
        <v>43361</v>
      </c>
      <c r="B1555">
        <v>2.7988</v>
      </c>
      <c r="E1555">
        <v>2.8029999999999999</v>
      </c>
    </row>
    <row r="1556" spans="1:5" x14ac:dyDescent="0.3">
      <c r="A1556">
        <v>43360</v>
      </c>
      <c r="B1556">
        <v>2.7778999999999998</v>
      </c>
      <c r="E1556">
        <v>2.7799</v>
      </c>
    </row>
    <row r="1557" spans="1:5" x14ac:dyDescent="0.3">
      <c r="A1557">
        <v>43357</v>
      </c>
      <c r="B1557">
        <v>2.7776999999999998</v>
      </c>
      <c r="E1557">
        <v>2.7818000000000001</v>
      </c>
    </row>
    <row r="1558" spans="1:5" x14ac:dyDescent="0.3">
      <c r="A1558">
        <v>43356</v>
      </c>
      <c r="B1558">
        <v>2.7565</v>
      </c>
      <c r="E1558">
        <v>2.7606000000000002</v>
      </c>
    </row>
    <row r="1559" spans="1:5" x14ac:dyDescent="0.3">
      <c r="A1559">
        <v>43355</v>
      </c>
      <c r="B1559">
        <v>2.7481</v>
      </c>
      <c r="E1559">
        <v>2.7522000000000002</v>
      </c>
    </row>
    <row r="1560" spans="1:5" x14ac:dyDescent="0.3">
      <c r="A1560">
        <v>43354</v>
      </c>
      <c r="B1560">
        <v>2.7437999999999998</v>
      </c>
      <c r="E1560">
        <v>2.7479</v>
      </c>
    </row>
    <row r="1561" spans="1:5" x14ac:dyDescent="0.3">
      <c r="A1561">
        <v>43353</v>
      </c>
      <c r="B1561">
        <v>2.7107999999999999</v>
      </c>
      <c r="E1561">
        <v>2.7149000000000001</v>
      </c>
    </row>
    <row r="1562" spans="1:5" x14ac:dyDescent="0.3">
      <c r="A1562">
        <v>43350</v>
      </c>
      <c r="B1562">
        <v>2.7025000000000001</v>
      </c>
      <c r="E1562">
        <v>2.7065999999999999</v>
      </c>
    </row>
    <row r="1563" spans="1:5" x14ac:dyDescent="0.3">
      <c r="A1563">
        <v>43349</v>
      </c>
      <c r="B1563">
        <v>2.633</v>
      </c>
      <c r="E1563">
        <v>2.6371000000000002</v>
      </c>
    </row>
    <row r="1564" spans="1:5" x14ac:dyDescent="0.3">
      <c r="A1564">
        <v>43348</v>
      </c>
      <c r="B1564">
        <v>2.6493000000000002</v>
      </c>
      <c r="E1564">
        <v>2.6554000000000002</v>
      </c>
    </row>
    <row r="1565" spans="1:5" x14ac:dyDescent="0.3">
      <c r="A1565">
        <v>43347</v>
      </c>
      <c r="B1565">
        <v>2.6533000000000002</v>
      </c>
      <c r="E1565">
        <v>2.6574</v>
      </c>
    </row>
    <row r="1566" spans="1:5" x14ac:dyDescent="0.3">
      <c r="A1566">
        <v>43346</v>
      </c>
      <c r="B1566">
        <v>2.6269</v>
      </c>
      <c r="E1566">
        <v>2.629</v>
      </c>
    </row>
    <row r="1567" spans="1:5" x14ac:dyDescent="0.3">
      <c r="A1567">
        <v>43343</v>
      </c>
      <c r="B1567">
        <v>2.6269</v>
      </c>
      <c r="E1567">
        <v>2.629</v>
      </c>
    </row>
    <row r="1568" spans="1:5" x14ac:dyDescent="0.3">
      <c r="A1568">
        <v>43342</v>
      </c>
      <c r="B1568">
        <v>2.6492</v>
      </c>
      <c r="E1568">
        <v>2.6533000000000002</v>
      </c>
    </row>
    <row r="1569" spans="1:5" x14ac:dyDescent="0.3">
      <c r="A1569">
        <v>43341</v>
      </c>
      <c r="B1569">
        <v>2.6755</v>
      </c>
      <c r="E1569">
        <v>2.6795</v>
      </c>
    </row>
    <row r="1570" spans="1:5" x14ac:dyDescent="0.3">
      <c r="A1570">
        <v>43340</v>
      </c>
      <c r="B1570">
        <v>2.6654</v>
      </c>
      <c r="E1570">
        <v>2.6694</v>
      </c>
    </row>
    <row r="1571" spans="1:5" x14ac:dyDescent="0.3">
      <c r="A1571">
        <v>43339</v>
      </c>
      <c r="B1571">
        <v>2.6412</v>
      </c>
      <c r="E1571">
        <v>2.6454</v>
      </c>
    </row>
    <row r="1572" spans="1:5" x14ac:dyDescent="0.3">
      <c r="A1572">
        <v>43336</v>
      </c>
      <c r="B1572">
        <v>2.6202000000000001</v>
      </c>
      <c r="E1572">
        <v>2.6223000000000001</v>
      </c>
    </row>
    <row r="1573" spans="1:5" x14ac:dyDescent="0.3">
      <c r="A1573">
        <v>43335</v>
      </c>
      <c r="B1573">
        <v>2.6162000000000001</v>
      </c>
      <c r="E1573">
        <v>2.6202999999999999</v>
      </c>
    </row>
    <row r="1574" spans="1:5" x14ac:dyDescent="0.3">
      <c r="A1574">
        <v>43334</v>
      </c>
      <c r="B1574">
        <v>2.5912000000000002</v>
      </c>
      <c r="E1574">
        <v>2.5954000000000002</v>
      </c>
    </row>
    <row r="1575" spans="1:5" x14ac:dyDescent="0.3">
      <c r="A1575">
        <v>43333</v>
      </c>
      <c r="B1575">
        <v>2.5954000000000002</v>
      </c>
      <c r="E1575">
        <v>2.5996000000000001</v>
      </c>
    </row>
    <row r="1576" spans="1:5" x14ac:dyDescent="0.3">
      <c r="A1576">
        <v>43332</v>
      </c>
      <c r="B1576">
        <v>2.5851000000000002</v>
      </c>
      <c r="E1576">
        <v>2.5872000000000002</v>
      </c>
    </row>
    <row r="1577" spans="1:5" x14ac:dyDescent="0.3">
      <c r="A1577">
        <v>43329</v>
      </c>
      <c r="B1577">
        <v>2.6059000000000001</v>
      </c>
      <c r="E1577">
        <v>2.6080000000000001</v>
      </c>
    </row>
    <row r="1578" spans="1:5" x14ac:dyDescent="0.3">
      <c r="A1578">
        <v>43328</v>
      </c>
      <c r="B1578">
        <v>2.6164000000000001</v>
      </c>
      <c r="E1578">
        <v>2.6204999999999998</v>
      </c>
    </row>
    <row r="1579" spans="1:5" x14ac:dyDescent="0.3">
      <c r="A1579">
        <v>43327</v>
      </c>
      <c r="B1579">
        <v>2.6082000000000001</v>
      </c>
      <c r="E1579">
        <v>2.6122999999999998</v>
      </c>
    </row>
    <row r="1580" spans="1:5" x14ac:dyDescent="0.3">
      <c r="A1580">
        <v>43326</v>
      </c>
      <c r="B1580">
        <v>2.637</v>
      </c>
      <c r="E1580">
        <v>2.6410999999999998</v>
      </c>
    </row>
    <row r="1581" spans="1:5" x14ac:dyDescent="0.3">
      <c r="A1581">
        <v>43325</v>
      </c>
      <c r="B1581">
        <v>2.6124000000000001</v>
      </c>
      <c r="E1581">
        <v>2.6164999999999998</v>
      </c>
    </row>
    <row r="1582" spans="1:5" x14ac:dyDescent="0.3">
      <c r="A1582">
        <v>43322</v>
      </c>
      <c r="B1582">
        <v>2.6042000000000001</v>
      </c>
      <c r="E1582">
        <v>2.6082999999999998</v>
      </c>
    </row>
    <row r="1583" spans="1:5" x14ac:dyDescent="0.3">
      <c r="A1583">
        <v>43321</v>
      </c>
      <c r="B1583">
        <v>2.6452</v>
      </c>
      <c r="E1583">
        <v>2.6493000000000002</v>
      </c>
    </row>
    <row r="1584" spans="1:5" x14ac:dyDescent="0.3">
      <c r="A1584">
        <v>43320</v>
      </c>
      <c r="B1584">
        <v>2.6677</v>
      </c>
      <c r="E1584">
        <v>2.6718000000000002</v>
      </c>
    </row>
    <row r="1585" spans="1:5" x14ac:dyDescent="0.3">
      <c r="A1585">
        <v>43319</v>
      </c>
      <c r="B1585">
        <v>2.6697000000000002</v>
      </c>
      <c r="E1585">
        <v>2.6738</v>
      </c>
    </row>
    <row r="1586" spans="1:5" x14ac:dyDescent="0.3">
      <c r="A1586">
        <v>43318</v>
      </c>
      <c r="B1586">
        <v>2.6452</v>
      </c>
      <c r="E1586">
        <v>2.6493000000000002</v>
      </c>
    </row>
    <row r="1587" spans="1:5" x14ac:dyDescent="0.3">
      <c r="A1587">
        <v>43315</v>
      </c>
      <c r="B1587">
        <v>2.6432000000000002</v>
      </c>
      <c r="E1587">
        <v>2.6452</v>
      </c>
    </row>
    <row r="1588" spans="1:5" x14ac:dyDescent="0.3">
      <c r="A1588">
        <v>43314</v>
      </c>
      <c r="B1588">
        <v>2.6634000000000002</v>
      </c>
      <c r="E1588">
        <v>2.6655000000000002</v>
      </c>
    </row>
    <row r="1589" spans="1:5" x14ac:dyDescent="0.3">
      <c r="A1589">
        <v>43313</v>
      </c>
      <c r="B1589">
        <v>2.6776</v>
      </c>
      <c r="E1589">
        <v>2.6816</v>
      </c>
    </row>
    <row r="1590" spans="1:5" x14ac:dyDescent="0.3">
      <c r="A1590">
        <v>43312</v>
      </c>
      <c r="B1590">
        <v>2.6694</v>
      </c>
      <c r="E1590">
        <v>2.6735000000000002</v>
      </c>
    </row>
    <row r="1591" spans="1:5" x14ac:dyDescent="0.3">
      <c r="A1591">
        <v>43311</v>
      </c>
      <c r="B1591">
        <v>2.6613000000000002</v>
      </c>
      <c r="E1591">
        <v>2.6654</v>
      </c>
    </row>
    <row r="1592" spans="1:5" x14ac:dyDescent="0.3">
      <c r="A1592">
        <v>43308</v>
      </c>
      <c r="B1592">
        <v>2.6694</v>
      </c>
      <c r="E1592">
        <v>2.6735000000000002</v>
      </c>
    </row>
    <row r="1593" spans="1:5" x14ac:dyDescent="0.3">
      <c r="A1593">
        <v>43307</v>
      </c>
      <c r="B1593">
        <v>2.6815000000000002</v>
      </c>
      <c r="E1593">
        <v>2.6856</v>
      </c>
    </row>
    <row r="1594" spans="1:5" x14ac:dyDescent="0.3">
      <c r="A1594">
        <v>43306</v>
      </c>
      <c r="B1594">
        <v>2.6694</v>
      </c>
      <c r="E1594">
        <v>2.6735000000000002</v>
      </c>
    </row>
    <row r="1595" spans="1:5" x14ac:dyDescent="0.3">
      <c r="A1595">
        <v>43305</v>
      </c>
      <c r="B1595">
        <v>2.6331000000000002</v>
      </c>
      <c r="E1595">
        <v>2.6372</v>
      </c>
    </row>
    <row r="1596" spans="1:5" x14ac:dyDescent="0.3">
      <c r="A1596">
        <v>43304</v>
      </c>
      <c r="B1596">
        <v>2.6286999999999998</v>
      </c>
      <c r="E1596">
        <v>2.6328999999999998</v>
      </c>
    </row>
    <row r="1597" spans="1:5" x14ac:dyDescent="0.3">
      <c r="A1597">
        <v>43301</v>
      </c>
      <c r="B1597">
        <v>2.5931000000000002</v>
      </c>
      <c r="E1597">
        <v>2.5952000000000002</v>
      </c>
    </row>
    <row r="1598" spans="1:5" x14ac:dyDescent="0.3">
      <c r="A1598">
        <v>43300</v>
      </c>
      <c r="B1598">
        <v>2.5907</v>
      </c>
      <c r="E1598">
        <v>2.5928</v>
      </c>
    </row>
    <row r="1599" spans="1:5" x14ac:dyDescent="0.3">
      <c r="A1599">
        <v>43299</v>
      </c>
      <c r="B1599">
        <v>2.6093000000000002</v>
      </c>
      <c r="E1599">
        <v>2.6113</v>
      </c>
    </row>
    <row r="1600" spans="1:5" x14ac:dyDescent="0.3">
      <c r="A1600">
        <v>43298</v>
      </c>
      <c r="B1600">
        <v>2.6154000000000002</v>
      </c>
      <c r="E1600">
        <v>2.6194999999999999</v>
      </c>
    </row>
    <row r="1601" spans="1:5" x14ac:dyDescent="0.3">
      <c r="A1601">
        <v>43297</v>
      </c>
      <c r="B1601">
        <v>2.5966</v>
      </c>
      <c r="E1601">
        <v>2.5987</v>
      </c>
    </row>
    <row r="1602" spans="1:5" x14ac:dyDescent="0.3">
      <c r="A1602">
        <v>43294</v>
      </c>
      <c r="B1602">
        <v>2.5779999999999998</v>
      </c>
      <c r="E1602">
        <v>2.5821000000000001</v>
      </c>
    </row>
    <row r="1603" spans="1:5" x14ac:dyDescent="0.3">
      <c r="A1603">
        <v>43293</v>
      </c>
      <c r="B1603">
        <v>2.5859000000000001</v>
      </c>
      <c r="E1603">
        <v>2.59</v>
      </c>
    </row>
    <row r="1604" spans="1:5" x14ac:dyDescent="0.3">
      <c r="A1604">
        <v>43292</v>
      </c>
      <c r="B1604">
        <v>2.5775999999999999</v>
      </c>
      <c r="E1604">
        <v>2.5817000000000001</v>
      </c>
    </row>
    <row r="1605" spans="1:5" x14ac:dyDescent="0.3">
      <c r="A1605">
        <v>43291</v>
      </c>
      <c r="B1605">
        <v>2.5693000000000001</v>
      </c>
      <c r="E1605">
        <v>2.5733999999999999</v>
      </c>
    </row>
    <row r="1606" spans="1:5" x14ac:dyDescent="0.3">
      <c r="A1606">
        <v>43290</v>
      </c>
      <c r="B1606">
        <v>2.5590000000000002</v>
      </c>
      <c r="E1606">
        <v>2.5611000000000002</v>
      </c>
    </row>
    <row r="1607" spans="1:5" x14ac:dyDescent="0.3">
      <c r="A1607">
        <v>43287</v>
      </c>
      <c r="B1607">
        <v>2.5365000000000002</v>
      </c>
      <c r="E1607">
        <v>2.5406</v>
      </c>
    </row>
    <row r="1608" spans="1:5" x14ac:dyDescent="0.3">
      <c r="A1608">
        <v>43286</v>
      </c>
      <c r="B1608">
        <v>2.5507</v>
      </c>
      <c r="E1608">
        <v>2.5527000000000002</v>
      </c>
    </row>
    <row r="1609" spans="1:5" x14ac:dyDescent="0.3">
      <c r="A1609">
        <v>43285</v>
      </c>
      <c r="B1609">
        <v>2.5242</v>
      </c>
      <c r="E1609">
        <v>2.5283000000000002</v>
      </c>
    </row>
    <row r="1610" spans="1:5" x14ac:dyDescent="0.3">
      <c r="A1610">
        <v>43284</v>
      </c>
      <c r="B1610">
        <v>2.5242</v>
      </c>
      <c r="E1610">
        <v>2.5283000000000002</v>
      </c>
    </row>
    <row r="1611" spans="1:5" x14ac:dyDescent="0.3">
      <c r="A1611">
        <v>43283</v>
      </c>
      <c r="B1611">
        <v>2.5485000000000002</v>
      </c>
      <c r="E1611">
        <v>2.5526</v>
      </c>
    </row>
    <row r="1612" spans="1:5" x14ac:dyDescent="0.3">
      <c r="A1612">
        <v>43280</v>
      </c>
      <c r="B1612">
        <v>2.5282</v>
      </c>
      <c r="E1612">
        <v>2.5323000000000002</v>
      </c>
    </row>
    <row r="1613" spans="1:5" x14ac:dyDescent="0.3">
      <c r="A1613">
        <v>43279</v>
      </c>
      <c r="B1613">
        <v>2.5101</v>
      </c>
      <c r="E1613">
        <v>2.5141</v>
      </c>
    </row>
    <row r="1614" spans="1:5" x14ac:dyDescent="0.3">
      <c r="A1614">
        <v>43278</v>
      </c>
      <c r="B1614">
        <v>2.504</v>
      </c>
      <c r="E1614">
        <v>2.5059999999999998</v>
      </c>
    </row>
    <row r="1615" spans="1:5" x14ac:dyDescent="0.3">
      <c r="A1615">
        <v>43277</v>
      </c>
      <c r="B1615">
        <v>2.5329000000000002</v>
      </c>
      <c r="E1615">
        <v>2.5371000000000001</v>
      </c>
    </row>
    <row r="1616" spans="1:5" x14ac:dyDescent="0.3">
      <c r="A1616">
        <v>43276</v>
      </c>
      <c r="B1616">
        <v>2.5329000000000002</v>
      </c>
      <c r="E1616">
        <v>2.5350000000000001</v>
      </c>
    </row>
    <row r="1617" spans="1:5" x14ac:dyDescent="0.3">
      <c r="A1617">
        <v>43273</v>
      </c>
      <c r="B1617">
        <v>2.5411999999999999</v>
      </c>
      <c r="E1617">
        <v>2.5453999999999999</v>
      </c>
    </row>
    <row r="1618" spans="1:5" x14ac:dyDescent="0.3">
      <c r="A1618">
        <v>43272</v>
      </c>
      <c r="B1618">
        <v>2.5369000000000002</v>
      </c>
      <c r="E1618">
        <v>2.5411000000000001</v>
      </c>
    </row>
    <row r="1619" spans="1:5" x14ac:dyDescent="0.3">
      <c r="A1619">
        <v>43271</v>
      </c>
      <c r="B1619">
        <v>2.5659000000000001</v>
      </c>
      <c r="E1619">
        <v>2.5680000000000001</v>
      </c>
    </row>
    <row r="1620" spans="1:5" x14ac:dyDescent="0.3">
      <c r="A1620">
        <v>43270</v>
      </c>
      <c r="B1620">
        <v>2.5451999999999999</v>
      </c>
      <c r="E1620">
        <v>2.5472000000000001</v>
      </c>
    </row>
    <row r="1621" spans="1:5" x14ac:dyDescent="0.3">
      <c r="A1621">
        <v>43269</v>
      </c>
      <c r="B1621">
        <v>2.5491999999999999</v>
      </c>
      <c r="E1621">
        <v>2.5533999999999999</v>
      </c>
    </row>
    <row r="1622" spans="1:5" x14ac:dyDescent="0.3">
      <c r="A1622">
        <v>43266</v>
      </c>
      <c r="B1622">
        <v>2.5470999999999999</v>
      </c>
      <c r="E1622">
        <v>2.5491999999999999</v>
      </c>
    </row>
    <row r="1623" spans="1:5" x14ac:dyDescent="0.3">
      <c r="A1623">
        <v>43265</v>
      </c>
      <c r="B1623">
        <v>2.5634999999999999</v>
      </c>
      <c r="E1623">
        <v>2.5655000000000001</v>
      </c>
    </row>
    <row r="1624" spans="1:5" x14ac:dyDescent="0.3">
      <c r="A1624">
        <v>43264</v>
      </c>
      <c r="B1624">
        <v>2.5674999999999999</v>
      </c>
      <c r="E1624">
        <v>2.5695999999999999</v>
      </c>
    </row>
    <row r="1625" spans="1:5" x14ac:dyDescent="0.3">
      <c r="A1625">
        <v>43263</v>
      </c>
      <c r="B1625">
        <v>2.5387</v>
      </c>
      <c r="E1625">
        <v>2.5407000000000002</v>
      </c>
    </row>
    <row r="1626" spans="1:5" x14ac:dyDescent="0.3">
      <c r="A1626">
        <v>43262</v>
      </c>
      <c r="B1626">
        <v>2.5202</v>
      </c>
      <c r="E1626">
        <v>2.5243000000000002</v>
      </c>
    </row>
    <row r="1627" spans="1:5" x14ac:dyDescent="0.3">
      <c r="A1627">
        <v>43259</v>
      </c>
      <c r="B1627">
        <v>2.4977</v>
      </c>
      <c r="E1627">
        <v>2.5017999999999998</v>
      </c>
    </row>
    <row r="1628" spans="1:5" x14ac:dyDescent="0.3">
      <c r="A1628">
        <v>43258</v>
      </c>
      <c r="B1628">
        <v>2.4876</v>
      </c>
      <c r="E1628">
        <v>2.4916999999999998</v>
      </c>
    </row>
    <row r="1629" spans="1:5" x14ac:dyDescent="0.3">
      <c r="A1629">
        <v>43257</v>
      </c>
      <c r="B1629">
        <v>2.5160999999999998</v>
      </c>
      <c r="E1629">
        <v>2.5202</v>
      </c>
    </row>
    <row r="1630" spans="1:5" x14ac:dyDescent="0.3">
      <c r="A1630">
        <v>43256</v>
      </c>
      <c r="B1630">
        <v>2.4918</v>
      </c>
      <c r="E1630">
        <v>2.4958</v>
      </c>
    </row>
    <row r="1631" spans="1:5" x14ac:dyDescent="0.3">
      <c r="A1631">
        <v>43255</v>
      </c>
      <c r="B1631">
        <v>2.5160999999999998</v>
      </c>
      <c r="E1631">
        <v>2.5202</v>
      </c>
    </row>
    <row r="1632" spans="1:5" x14ac:dyDescent="0.3">
      <c r="A1632">
        <v>43252</v>
      </c>
      <c r="B1632">
        <v>2.4716</v>
      </c>
      <c r="E1632">
        <v>2.4735999999999998</v>
      </c>
    </row>
    <row r="1633" spans="1:5" x14ac:dyDescent="0.3">
      <c r="A1633">
        <v>43251</v>
      </c>
      <c r="B1633">
        <v>2.4274</v>
      </c>
      <c r="E1633">
        <v>2.4315000000000002</v>
      </c>
    </row>
    <row r="1634" spans="1:5" x14ac:dyDescent="0.3">
      <c r="A1634">
        <v>43250</v>
      </c>
      <c r="B1634">
        <v>2.4115000000000002</v>
      </c>
      <c r="E1634">
        <v>2.4155000000000002</v>
      </c>
    </row>
    <row r="1635" spans="1:5" x14ac:dyDescent="0.3">
      <c r="A1635">
        <v>43249</v>
      </c>
      <c r="B1635">
        <v>2.3191000000000002</v>
      </c>
      <c r="E1635">
        <v>2.3231000000000002</v>
      </c>
    </row>
    <row r="1636" spans="1:5" x14ac:dyDescent="0.3">
      <c r="A1636">
        <v>43248</v>
      </c>
      <c r="B1636">
        <v>2.4758</v>
      </c>
      <c r="E1636">
        <v>2.4799000000000002</v>
      </c>
    </row>
    <row r="1637" spans="1:5" x14ac:dyDescent="0.3">
      <c r="A1637">
        <v>43245</v>
      </c>
      <c r="B1637">
        <v>2.4758</v>
      </c>
      <c r="E1637">
        <v>2.4799000000000002</v>
      </c>
    </row>
    <row r="1638" spans="1:5" x14ac:dyDescent="0.3">
      <c r="A1638">
        <v>43244</v>
      </c>
      <c r="B1638">
        <v>2.5081000000000002</v>
      </c>
      <c r="E1638">
        <v>2.5121000000000002</v>
      </c>
    </row>
    <row r="1639" spans="1:5" x14ac:dyDescent="0.3">
      <c r="A1639">
        <v>43243</v>
      </c>
      <c r="B1639">
        <v>2.5282</v>
      </c>
      <c r="E1639">
        <v>2.5322</v>
      </c>
    </row>
    <row r="1640" spans="1:5" x14ac:dyDescent="0.3">
      <c r="A1640">
        <v>43242</v>
      </c>
      <c r="B1640">
        <v>2.5680000000000001</v>
      </c>
      <c r="E1640">
        <v>2.57</v>
      </c>
    </row>
    <row r="1641" spans="1:5" x14ac:dyDescent="0.3">
      <c r="A1641">
        <v>43241</v>
      </c>
      <c r="B1641">
        <v>2.5655999999999999</v>
      </c>
      <c r="E1641">
        <v>2.5697999999999999</v>
      </c>
    </row>
    <row r="1642" spans="1:5" x14ac:dyDescent="0.3">
      <c r="A1642">
        <v>43238</v>
      </c>
      <c r="B1642">
        <v>2.5467</v>
      </c>
      <c r="E1642">
        <v>2.5508000000000002</v>
      </c>
    </row>
    <row r="1643" spans="1:5" x14ac:dyDescent="0.3">
      <c r="A1643">
        <v>43237</v>
      </c>
      <c r="B1643">
        <v>2.5647000000000002</v>
      </c>
      <c r="E1643">
        <v>2.5688</v>
      </c>
    </row>
    <row r="1644" spans="1:5" x14ac:dyDescent="0.3">
      <c r="A1644">
        <v>43236</v>
      </c>
      <c r="B1644">
        <v>2.5851000000000002</v>
      </c>
      <c r="E1644">
        <v>2.5891999999999999</v>
      </c>
    </row>
    <row r="1645" spans="1:5" x14ac:dyDescent="0.3">
      <c r="A1645">
        <v>43235</v>
      </c>
      <c r="B1645">
        <v>2.5745</v>
      </c>
      <c r="E1645">
        <v>2.5766</v>
      </c>
    </row>
    <row r="1646" spans="1:5" x14ac:dyDescent="0.3">
      <c r="A1646">
        <v>43234</v>
      </c>
      <c r="B1646">
        <v>2.5474999999999999</v>
      </c>
      <c r="E1646">
        <v>2.5516000000000001</v>
      </c>
    </row>
    <row r="1647" spans="1:5" x14ac:dyDescent="0.3">
      <c r="A1647">
        <v>43231</v>
      </c>
      <c r="B1647">
        <v>2.5348999999999999</v>
      </c>
      <c r="E1647">
        <v>2.5411000000000001</v>
      </c>
    </row>
    <row r="1648" spans="1:5" x14ac:dyDescent="0.3">
      <c r="A1648">
        <v>43230</v>
      </c>
      <c r="B1648">
        <v>2.5301999999999998</v>
      </c>
      <c r="E1648">
        <v>2.5343</v>
      </c>
    </row>
    <row r="1649" spans="1:5" x14ac:dyDescent="0.3">
      <c r="A1649">
        <v>43229</v>
      </c>
      <c r="B1649">
        <v>2.5299999999999998</v>
      </c>
      <c r="E1649">
        <v>2.5341</v>
      </c>
    </row>
    <row r="1650" spans="1:5" x14ac:dyDescent="0.3">
      <c r="A1650">
        <v>43228</v>
      </c>
      <c r="B1650">
        <v>2.5093999999999999</v>
      </c>
      <c r="E1650">
        <v>2.5135000000000001</v>
      </c>
    </row>
    <row r="1651" spans="1:5" x14ac:dyDescent="0.3">
      <c r="A1651">
        <v>43227</v>
      </c>
      <c r="B1651">
        <v>2.4969999999999999</v>
      </c>
      <c r="E1651">
        <v>2.5011000000000001</v>
      </c>
    </row>
    <row r="1652" spans="1:5" x14ac:dyDescent="0.3">
      <c r="A1652">
        <v>43224</v>
      </c>
      <c r="B1652">
        <v>2.4969000000000001</v>
      </c>
      <c r="E1652">
        <v>2.5009000000000001</v>
      </c>
    </row>
    <row r="1653" spans="1:5" x14ac:dyDescent="0.3">
      <c r="A1653">
        <v>43223</v>
      </c>
      <c r="B1653">
        <v>2.4762</v>
      </c>
      <c r="E1653">
        <v>2.4802</v>
      </c>
    </row>
    <row r="1654" spans="1:5" x14ac:dyDescent="0.3">
      <c r="A1654">
        <v>43222</v>
      </c>
      <c r="B1654">
        <v>2.4882</v>
      </c>
      <c r="E1654">
        <v>2.4902000000000002</v>
      </c>
    </row>
    <row r="1655" spans="1:5" x14ac:dyDescent="0.3">
      <c r="A1655">
        <v>43221</v>
      </c>
      <c r="B1655">
        <v>2.5042</v>
      </c>
      <c r="E1655">
        <v>2.5063</v>
      </c>
    </row>
    <row r="1656" spans="1:5" x14ac:dyDescent="0.3">
      <c r="A1656">
        <v>43220</v>
      </c>
      <c r="B1656">
        <v>2.4878999999999998</v>
      </c>
      <c r="E1656">
        <v>2.492</v>
      </c>
    </row>
    <row r="1657" spans="1:5" x14ac:dyDescent="0.3">
      <c r="A1657">
        <v>43217</v>
      </c>
      <c r="B1657">
        <v>2.4838</v>
      </c>
      <c r="E1657">
        <v>2.4857999999999998</v>
      </c>
    </row>
    <row r="1658" spans="1:5" x14ac:dyDescent="0.3">
      <c r="A1658">
        <v>43216</v>
      </c>
      <c r="B1658">
        <v>2.4817</v>
      </c>
      <c r="E1658">
        <v>2.4838</v>
      </c>
    </row>
    <row r="1659" spans="1:5" x14ac:dyDescent="0.3">
      <c r="A1659">
        <v>43215</v>
      </c>
      <c r="B1659">
        <v>2.4878</v>
      </c>
      <c r="E1659">
        <v>2.4897999999999998</v>
      </c>
    </row>
    <row r="1660" spans="1:5" x14ac:dyDescent="0.3">
      <c r="A1660">
        <v>43214</v>
      </c>
      <c r="B1660">
        <v>2.4746000000000001</v>
      </c>
      <c r="E1660">
        <v>2.4767000000000001</v>
      </c>
    </row>
    <row r="1661" spans="1:5" x14ac:dyDescent="0.3">
      <c r="A1661">
        <v>43213</v>
      </c>
      <c r="B1661">
        <v>2.4763999999999999</v>
      </c>
      <c r="E1661">
        <v>2.4805000000000001</v>
      </c>
    </row>
    <row r="1662" spans="1:5" x14ac:dyDescent="0.3">
      <c r="A1662">
        <v>43210</v>
      </c>
      <c r="B1662">
        <v>2.4573</v>
      </c>
      <c r="E1662">
        <v>2.4615</v>
      </c>
    </row>
    <row r="1663" spans="1:5" x14ac:dyDescent="0.3">
      <c r="A1663">
        <v>43209</v>
      </c>
      <c r="B1663">
        <v>2.4275000000000002</v>
      </c>
      <c r="E1663">
        <v>2.4316</v>
      </c>
    </row>
    <row r="1664" spans="1:5" x14ac:dyDescent="0.3">
      <c r="A1664">
        <v>43208</v>
      </c>
      <c r="B1664">
        <v>2.4293</v>
      </c>
      <c r="E1664">
        <v>2.4314</v>
      </c>
    </row>
    <row r="1665" spans="1:5" x14ac:dyDescent="0.3">
      <c r="A1665">
        <v>43207</v>
      </c>
      <c r="B1665">
        <v>2.3940000000000001</v>
      </c>
      <c r="E1665">
        <v>2.3980999999999999</v>
      </c>
    </row>
    <row r="1666" spans="1:5" x14ac:dyDescent="0.3">
      <c r="A1666">
        <v>43206</v>
      </c>
      <c r="B1666">
        <v>2.3773</v>
      </c>
      <c r="E1666">
        <v>2.3814000000000002</v>
      </c>
    </row>
    <row r="1667" spans="1:5" x14ac:dyDescent="0.3">
      <c r="A1667">
        <v>43203</v>
      </c>
      <c r="B1667">
        <v>2.3565999999999998</v>
      </c>
      <c r="E1667">
        <v>2.3607</v>
      </c>
    </row>
    <row r="1668" spans="1:5" x14ac:dyDescent="0.3">
      <c r="A1668">
        <v>43202</v>
      </c>
      <c r="B1668">
        <v>2.3479999999999999</v>
      </c>
      <c r="E1668">
        <v>2.35</v>
      </c>
    </row>
    <row r="1669" spans="1:5" x14ac:dyDescent="0.3">
      <c r="A1669">
        <v>43201</v>
      </c>
      <c r="B1669">
        <v>2.3069999999999999</v>
      </c>
      <c r="E1669">
        <v>2.3111000000000002</v>
      </c>
    </row>
    <row r="1670" spans="1:5" x14ac:dyDescent="0.3">
      <c r="A1670">
        <v>43200</v>
      </c>
      <c r="B1670">
        <v>2.3069000000000002</v>
      </c>
      <c r="E1670">
        <v>2.3109999999999999</v>
      </c>
    </row>
    <row r="1671" spans="1:5" x14ac:dyDescent="0.3">
      <c r="A1671">
        <v>43199</v>
      </c>
      <c r="B1671">
        <v>2.2783000000000002</v>
      </c>
      <c r="E1671">
        <v>2.2804000000000002</v>
      </c>
    </row>
    <row r="1672" spans="1:5" x14ac:dyDescent="0.3">
      <c r="A1672">
        <v>43196</v>
      </c>
      <c r="B1672">
        <v>2.2660999999999998</v>
      </c>
      <c r="E1672">
        <v>2.2702</v>
      </c>
    </row>
    <row r="1673" spans="1:5" x14ac:dyDescent="0.3">
      <c r="A1673">
        <v>43195</v>
      </c>
      <c r="B1673">
        <v>2.3026</v>
      </c>
      <c r="E1673">
        <v>2.3066</v>
      </c>
    </row>
    <row r="1674" spans="1:5" x14ac:dyDescent="0.3">
      <c r="A1674">
        <v>43194</v>
      </c>
      <c r="B1674">
        <v>2.2924000000000002</v>
      </c>
      <c r="E1674">
        <v>2.2944</v>
      </c>
    </row>
    <row r="1675" spans="1:5" x14ac:dyDescent="0.3">
      <c r="A1675">
        <v>43193</v>
      </c>
      <c r="B1675">
        <v>2.2782</v>
      </c>
      <c r="E1675">
        <v>2.2801999999999998</v>
      </c>
    </row>
    <row r="1676" spans="1:5" x14ac:dyDescent="0.3">
      <c r="A1676">
        <v>43192</v>
      </c>
      <c r="B1676">
        <v>2.2458999999999998</v>
      </c>
      <c r="E1676">
        <v>2.2498999999999998</v>
      </c>
    </row>
    <row r="1677" spans="1:5" x14ac:dyDescent="0.3">
      <c r="A1677">
        <v>43189</v>
      </c>
      <c r="B1677">
        <v>2.2660999999999998</v>
      </c>
      <c r="E1677">
        <v>2.2700999999999998</v>
      </c>
    </row>
    <row r="1678" spans="1:5" x14ac:dyDescent="0.3">
      <c r="A1678">
        <v>43188</v>
      </c>
      <c r="B1678">
        <v>2.2660999999999998</v>
      </c>
      <c r="E1678">
        <v>2.2700999999999998</v>
      </c>
    </row>
    <row r="1679" spans="1:5" x14ac:dyDescent="0.3">
      <c r="A1679">
        <v>43187</v>
      </c>
      <c r="B1679">
        <v>2.2841999999999998</v>
      </c>
      <c r="E1679">
        <v>2.2862</v>
      </c>
    </row>
    <row r="1680" spans="1:5" x14ac:dyDescent="0.3">
      <c r="A1680">
        <v>43186</v>
      </c>
      <c r="B1680">
        <v>2.2641</v>
      </c>
      <c r="E1680">
        <v>2.2681</v>
      </c>
    </row>
    <row r="1681" spans="1:5" x14ac:dyDescent="0.3">
      <c r="A1681">
        <v>43185</v>
      </c>
      <c r="B1681">
        <v>2.2704</v>
      </c>
      <c r="E1681">
        <v>2.2746</v>
      </c>
    </row>
    <row r="1682" spans="1:5" x14ac:dyDescent="0.3">
      <c r="A1682">
        <v>43182</v>
      </c>
      <c r="B1682">
        <v>2.2538</v>
      </c>
      <c r="E1682">
        <v>2.2578999999999998</v>
      </c>
    </row>
    <row r="1683" spans="1:5" x14ac:dyDescent="0.3">
      <c r="A1683">
        <v>43181</v>
      </c>
      <c r="B1683">
        <v>2.2786</v>
      </c>
      <c r="E1683">
        <v>2.2827999999999999</v>
      </c>
    </row>
    <row r="1684" spans="1:5" x14ac:dyDescent="0.3">
      <c r="A1684">
        <v>43180</v>
      </c>
      <c r="B1684">
        <v>2.3054999999999999</v>
      </c>
      <c r="E1684">
        <v>2.3075999999999999</v>
      </c>
    </row>
    <row r="1685" spans="1:5" x14ac:dyDescent="0.3">
      <c r="A1685">
        <v>43179</v>
      </c>
      <c r="B1685">
        <v>2.3448000000000002</v>
      </c>
      <c r="E1685">
        <v>2.3489</v>
      </c>
    </row>
    <row r="1686" spans="1:5" x14ac:dyDescent="0.3">
      <c r="A1686">
        <v>43178</v>
      </c>
      <c r="B1686">
        <v>2.3075000000000001</v>
      </c>
      <c r="E1686">
        <v>2.3115999999999999</v>
      </c>
    </row>
    <row r="1687" spans="1:5" x14ac:dyDescent="0.3">
      <c r="A1687">
        <v>43175</v>
      </c>
      <c r="B1687">
        <v>2.2909000000000002</v>
      </c>
      <c r="E1687">
        <v>2.2949999999999999</v>
      </c>
    </row>
    <row r="1688" spans="1:5" x14ac:dyDescent="0.3">
      <c r="A1688">
        <v>43174</v>
      </c>
      <c r="B1688">
        <v>2.2846000000000002</v>
      </c>
      <c r="E1688">
        <v>2.2887</v>
      </c>
    </row>
    <row r="1689" spans="1:5" x14ac:dyDescent="0.3">
      <c r="A1689">
        <v>43173</v>
      </c>
      <c r="B1689">
        <v>2.258</v>
      </c>
      <c r="E1689">
        <v>2.262</v>
      </c>
    </row>
    <row r="1690" spans="1:5" x14ac:dyDescent="0.3">
      <c r="A1690">
        <v>43172</v>
      </c>
      <c r="B1690">
        <v>2.2538999999999998</v>
      </c>
      <c r="E1690">
        <v>2.258</v>
      </c>
    </row>
    <row r="1691" spans="1:5" x14ac:dyDescent="0.3">
      <c r="A1691">
        <v>43171</v>
      </c>
      <c r="B1691">
        <v>2.262</v>
      </c>
      <c r="E1691">
        <v>2.2641</v>
      </c>
    </row>
    <row r="1692" spans="1:5" x14ac:dyDescent="0.3">
      <c r="A1692">
        <v>43168</v>
      </c>
      <c r="B1692">
        <v>2.258</v>
      </c>
      <c r="E1692">
        <v>2.262</v>
      </c>
    </row>
    <row r="1693" spans="1:5" x14ac:dyDescent="0.3">
      <c r="A1693">
        <v>43167</v>
      </c>
      <c r="B1693">
        <v>2.2498</v>
      </c>
      <c r="E1693">
        <v>2.2538999999999998</v>
      </c>
    </row>
    <row r="1694" spans="1:5" x14ac:dyDescent="0.3">
      <c r="A1694">
        <v>43166</v>
      </c>
      <c r="B1694">
        <v>2.2519</v>
      </c>
      <c r="E1694">
        <v>2.2538999999999998</v>
      </c>
    </row>
    <row r="1695" spans="1:5" x14ac:dyDescent="0.3">
      <c r="A1695">
        <v>43165</v>
      </c>
      <c r="B1695">
        <v>2.2498999999999998</v>
      </c>
      <c r="E1695">
        <v>2.2538999999999998</v>
      </c>
    </row>
    <row r="1696" spans="1:5" x14ac:dyDescent="0.3">
      <c r="A1696">
        <v>43164</v>
      </c>
      <c r="B1696">
        <v>2.2378</v>
      </c>
      <c r="E1696">
        <v>2.2418</v>
      </c>
    </row>
    <row r="1697" spans="1:5" x14ac:dyDescent="0.3">
      <c r="A1697">
        <v>43161</v>
      </c>
      <c r="B1697">
        <v>2.2418</v>
      </c>
      <c r="E1697">
        <v>2.2437999999999998</v>
      </c>
    </row>
    <row r="1698" spans="1:5" x14ac:dyDescent="0.3">
      <c r="A1698">
        <v>43160</v>
      </c>
      <c r="B1698">
        <v>2.2117</v>
      </c>
      <c r="E1698">
        <v>2.2136999999999998</v>
      </c>
    </row>
    <row r="1699" spans="1:5" x14ac:dyDescent="0.3">
      <c r="A1699">
        <v>43159</v>
      </c>
      <c r="B1699">
        <v>2.25</v>
      </c>
      <c r="E1699">
        <v>2.254</v>
      </c>
    </row>
    <row r="1700" spans="1:5" x14ac:dyDescent="0.3">
      <c r="A1700">
        <v>43158</v>
      </c>
      <c r="B1700">
        <v>2.2599999999999998</v>
      </c>
      <c r="E1700">
        <v>2.2641</v>
      </c>
    </row>
    <row r="1701" spans="1:5" x14ac:dyDescent="0.3">
      <c r="A1701">
        <v>43157</v>
      </c>
      <c r="B1701">
        <v>2.2219000000000002</v>
      </c>
      <c r="E1701">
        <v>2.2259000000000002</v>
      </c>
    </row>
    <row r="1702" spans="1:5" x14ac:dyDescent="0.3">
      <c r="A1702">
        <v>43154</v>
      </c>
      <c r="B1702">
        <v>2.238</v>
      </c>
      <c r="E1702">
        <v>2.242</v>
      </c>
    </row>
    <row r="1703" spans="1:5" x14ac:dyDescent="0.3">
      <c r="A1703">
        <v>43153</v>
      </c>
      <c r="B1703">
        <v>2.246</v>
      </c>
      <c r="E1703">
        <v>2.25</v>
      </c>
    </row>
    <row r="1704" spans="1:5" x14ac:dyDescent="0.3">
      <c r="A1704">
        <v>43152</v>
      </c>
      <c r="B1704">
        <v>2.2660999999999998</v>
      </c>
      <c r="E1704">
        <v>2.2700999999999998</v>
      </c>
    </row>
    <row r="1705" spans="1:5" x14ac:dyDescent="0.3">
      <c r="A1705">
        <v>43151</v>
      </c>
      <c r="B1705">
        <v>2.2187000000000001</v>
      </c>
      <c r="E1705">
        <v>2.2229000000000001</v>
      </c>
    </row>
    <row r="1706" spans="1:5" x14ac:dyDescent="0.3">
      <c r="A1706">
        <v>43150</v>
      </c>
      <c r="B1706">
        <v>2.1894999999999998</v>
      </c>
      <c r="E1706">
        <v>2.1936</v>
      </c>
    </row>
    <row r="1707" spans="1:5" x14ac:dyDescent="0.3">
      <c r="A1707">
        <v>43147</v>
      </c>
      <c r="B1707">
        <v>2.1894999999999998</v>
      </c>
      <c r="E1707">
        <v>2.1936</v>
      </c>
    </row>
    <row r="1708" spans="1:5" x14ac:dyDescent="0.3">
      <c r="A1708">
        <v>43146</v>
      </c>
      <c r="B1708">
        <v>2.1844000000000001</v>
      </c>
      <c r="E1708">
        <v>2.1884999999999999</v>
      </c>
    </row>
    <row r="1709" spans="1:5" x14ac:dyDescent="0.3">
      <c r="A1709">
        <v>43145</v>
      </c>
      <c r="B1709">
        <v>2.1636000000000002</v>
      </c>
      <c r="E1709">
        <v>2.1677</v>
      </c>
    </row>
    <row r="1710" spans="1:5" x14ac:dyDescent="0.3">
      <c r="A1710">
        <v>43144</v>
      </c>
      <c r="B1710">
        <v>2.1040000000000001</v>
      </c>
      <c r="E1710">
        <v>2.1061000000000001</v>
      </c>
    </row>
    <row r="1711" spans="1:5" x14ac:dyDescent="0.3">
      <c r="A1711">
        <v>43143</v>
      </c>
      <c r="B1711">
        <v>2.0752999999999999</v>
      </c>
      <c r="E1711">
        <v>2.0794000000000001</v>
      </c>
    </row>
    <row r="1712" spans="1:5" x14ac:dyDescent="0.3">
      <c r="A1712">
        <v>43140</v>
      </c>
      <c r="B1712">
        <v>2.0731999999999999</v>
      </c>
      <c r="E1712">
        <v>2.0771999999999999</v>
      </c>
    </row>
    <row r="1713" spans="1:5" x14ac:dyDescent="0.3">
      <c r="A1713">
        <v>43139</v>
      </c>
      <c r="B1713">
        <v>2.1034000000000002</v>
      </c>
      <c r="E1713">
        <v>2.1053999999999999</v>
      </c>
    </row>
    <row r="1714" spans="1:5" x14ac:dyDescent="0.3">
      <c r="A1714">
        <v>43138</v>
      </c>
      <c r="B1714">
        <v>2.1234999999999999</v>
      </c>
      <c r="E1714">
        <v>2.1255999999999999</v>
      </c>
    </row>
    <row r="1715" spans="1:5" x14ac:dyDescent="0.3">
      <c r="A1715">
        <v>43137</v>
      </c>
      <c r="B1715">
        <v>2.1051000000000002</v>
      </c>
      <c r="E1715">
        <v>2.1092</v>
      </c>
    </row>
    <row r="1716" spans="1:5" x14ac:dyDescent="0.3">
      <c r="A1716">
        <v>43136</v>
      </c>
      <c r="B1716">
        <v>2.0240999999999998</v>
      </c>
      <c r="E1716">
        <v>2.0282</v>
      </c>
    </row>
    <row r="1717" spans="1:5" x14ac:dyDescent="0.3">
      <c r="A1717">
        <v>43133</v>
      </c>
      <c r="B1717">
        <v>2.1413000000000002</v>
      </c>
      <c r="E1717">
        <v>2.1453000000000002</v>
      </c>
    </row>
    <row r="1718" spans="1:5" x14ac:dyDescent="0.3">
      <c r="A1718">
        <v>43132</v>
      </c>
      <c r="B1718">
        <v>2.1608999999999998</v>
      </c>
      <c r="E1718">
        <v>2.1648999999999998</v>
      </c>
    </row>
    <row r="1719" spans="1:5" x14ac:dyDescent="0.3">
      <c r="A1719">
        <v>43131</v>
      </c>
      <c r="B1719">
        <v>2.1406000000000001</v>
      </c>
      <c r="E1719">
        <v>2.1446000000000001</v>
      </c>
    </row>
    <row r="1720" spans="1:5" x14ac:dyDescent="0.3">
      <c r="A1720">
        <v>43130</v>
      </c>
      <c r="B1720">
        <v>2.1242999999999999</v>
      </c>
      <c r="E1720">
        <v>2.1282999999999999</v>
      </c>
    </row>
    <row r="1721" spans="1:5" x14ac:dyDescent="0.3">
      <c r="A1721">
        <v>43129</v>
      </c>
      <c r="B1721">
        <v>2.1162999999999998</v>
      </c>
      <c r="E1721">
        <v>2.1202999999999999</v>
      </c>
    </row>
    <row r="1722" spans="1:5" x14ac:dyDescent="0.3">
      <c r="A1722">
        <v>43126</v>
      </c>
      <c r="B1722">
        <v>2.1162999999999998</v>
      </c>
      <c r="E1722">
        <v>2.1202999999999999</v>
      </c>
    </row>
    <row r="1723" spans="1:5" x14ac:dyDescent="0.3">
      <c r="A1723">
        <v>43125</v>
      </c>
      <c r="B1723">
        <v>2.0842000000000001</v>
      </c>
      <c r="E1723">
        <v>2.0882000000000001</v>
      </c>
    </row>
    <row r="1724" spans="1:5" x14ac:dyDescent="0.3">
      <c r="A1724">
        <v>43124</v>
      </c>
      <c r="B1724">
        <v>2.0762</v>
      </c>
      <c r="E1724">
        <v>2.0802</v>
      </c>
    </row>
    <row r="1725" spans="1:5" x14ac:dyDescent="0.3">
      <c r="A1725">
        <v>43123</v>
      </c>
      <c r="B1725">
        <v>2.0402999999999998</v>
      </c>
      <c r="E1725">
        <v>2.0424000000000002</v>
      </c>
    </row>
    <row r="1726" spans="1:5" x14ac:dyDescent="0.3">
      <c r="A1726">
        <v>43122</v>
      </c>
      <c r="B1726">
        <v>2.0608</v>
      </c>
      <c r="E1726">
        <v>2.0649999999999999</v>
      </c>
    </row>
    <row r="1727" spans="1:5" x14ac:dyDescent="0.3">
      <c r="A1727">
        <v>43119</v>
      </c>
      <c r="B1727">
        <v>2.0647000000000002</v>
      </c>
      <c r="E1727">
        <v>2.0689000000000002</v>
      </c>
    </row>
    <row r="1728" spans="1:5" x14ac:dyDescent="0.3">
      <c r="A1728">
        <v>43118</v>
      </c>
      <c r="B1728">
        <v>2.0434000000000001</v>
      </c>
      <c r="E1728">
        <v>2.0474999999999999</v>
      </c>
    </row>
    <row r="1729" spans="1:5" x14ac:dyDescent="0.3">
      <c r="A1729">
        <v>43117</v>
      </c>
      <c r="B1729">
        <v>2.0430999999999999</v>
      </c>
      <c r="E1729">
        <v>2.0472999999999999</v>
      </c>
    </row>
    <row r="1730" spans="1:5" x14ac:dyDescent="0.3">
      <c r="A1730">
        <v>43116</v>
      </c>
      <c r="B1730">
        <v>2.0142000000000002</v>
      </c>
      <c r="E1730">
        <v>2.0183</v>
      </c>
    </row>
    <row r="1731" spans="1:5" x14ac:dyDescent="0.3">
      <c r="A1731">
        <v>43115</v>
      </c>
      <c r="B1731">
        <v>1.9976</v>
      </c>
      <c r="E1731">
        <v>2.0017</v>
      </c>
    </row>
    <row r="1732" spans="1:5" x14ac:dyDescent="0.3">
      <c r="A1732">
        <v>43112</v>
      </c>
      <c r="B1732">
        <v>1.9976</v>
      </c>
      <c r="E1732">
        <v>2.0017</v>
      </c>
    </row>
    <row r="1733" spans="1:5" x14ac:dyDescent="0.3">
      <c r="A1733">
        <v>43111</v>
      </c>
      <c r="B1733">
        <v>1.9785999999999999</v>
      </c>
      <c r="E1733">
        <v>1.9806999999999999</v>
      </c>
    </row>
    <row r="1734" spans="1:5" x14ac:dyDescent="0.3">
      <c r="A1734">
        <v>43110</v>
      </c>
      <c r="B1734">
        <v>1.9723999999999999</v>
      </c>
      <c r="E1734">
        <v>1.9764999999999999</v>
      </c>
    </row>
    <row r="1735" spans="1:5" x14ac:dyDescent="0.3">
      <c r="A1735">
        <v>43109</v>
      </c>
      <c r="B1735">
        <v>1.9681999999999999</v>
      </c>
      <c r="E1735">
        <v>1.9722999999999999</v>
      </c>
    </row>
    <row r="1736" spans="1:5" x14ac:dyDescent="0.3">
      <c r="A1736">
        <v>43108</v>
      </c>
      <c r="B1736">
        <v>1.9579</v>
      </c>
      <c r="E1736">
        <v>1.96</v>
      </c>
    </row>
    <row r="1737" spans="1:5" x14ac:dyDescent="0.3">
      <c r="A1737">
        <v>43105</v>
      </c>
      <c r="B1737">
        <v>1.9599</v>
      </c>
      <c r="E1737">
        <v>1.9639</v>
      </c>
    </row>
    <row r="1738" spans="1:5" x14ac:dyDescent="0.3">
      <c r="A1738">
        <v>43104</v>
      </c>
      <c r="B1738">
        <v>1.9515</v>
      </c>
      <c r="E1738">
        <v>1.9555</v>
      </c>
    </row>
    <row r="1739" spans="1:5" x14ac:dyDescent="0.3">
      <c r="A1739">
        <v>43103</v>
      </c>
      <c r="B1739">
        <v>1.9313</v>
      </c>
      <c r="E1739">
        <v>1.9353</v>
      </c>
    </row>
    <row r="1740" spans="1:5" x14ac:dyDescent="0.3">
      <c r="A1740">
        <v>43102</v>
      </c>
      <c r="B1740">
        <v>1.9191</v>
      </c>
      <c r="E1740">
        <v>1.9232</v>
      </c>
    </row>
    <row r="1741" spans="1:5" x14ac:dyDescent="0.3">
      <c r="A1741">
        <v>43101</v>
      </c>
      <c r="B1741">
        <v>1.883</v>
      </c>
      <c r="E1741">
        <v>1.887</v>
      </c>
    </row>
    <row r="1742" spans="1:5" x14ac:dyDescent="0.3">
      <c r="A1742">
        <v>43098</v>
      </c>
      <c r="B1742">
        <v>1.883</v>
      </c>
      <c r="E1742">
        <v>1.887</v>
      </c>
    </row>
    <row r="1743" spans="1:5" x14ac:dyDescent="0.3">
      <c r="A1743">
        <v>43097</v>
      </c>
      <c r="B1743">
        <v>1.9071</v>
      </c>
      <c r="E1743">
        <v>1.9111</v>
      </c>
    </row>
    <row r="1744" spans="1:5" x14ac:dyDescent="0.3">
      <c r="A1744">
        <v>43096</v>
      </c>
      <c r="B1744">
        <v>1.893</v>
      </c>
      <c r="E1744">
        <v>1.895</v>
      </c>
    </row>
    <row r="1745" spans="1:5" x14ac:dyDescent="0.3">
      <c r="A1745">
        <v>43095</v>
      </c>
      <c r="B1745">
        <v>1.8991</v>
      </c>
      <c r="E1745">
        <v>1.9033</v>
      </c>
    </row>
    <row r="1746" spans="1:5" x14ac:dyDescent="0.3">
      <c r="A1746">
        <v>43094</v>
      </c>
      <c r="B1746">
        <v>1.8906000000000001</v>
      </c>
      <c r="E1746">
        <v>1.8948</v>
      </c>
    </row>
    <row r="1747" spans="1:5" x14ac:dyDescent="0.3">
      <c r="A1747">
        <v>43091</v>
      </c>
      <c r="B1747">
        <v>1.8906000000000001</v>
      </c>
      <c r="E1747">
        <v>1.8948</v>
      </c>
    </row>
    <row r="1748" spans="1:5" x14ac:dyDescent="0.3">
      <c r="A1748">
        <v>43090</v>
      </c>
      <c r="B1748">
        <v>1.8774999999999999</v>
      </c>
      <c r="E1748">
        <v>1.8815999999999999</v>
      </c>
    </row>
    <row r="1749" spans="1:5" x14ac:dyDescent="0.3">
      <c r="A1749">
        <v>43089</v>
      </c>
      <c r="B1749">
        <v>1.8567</v>
      </c>
      <c r="E1749">
        <v>1.8609</v>
      </c>
    </row>
    <row r="1750" spans="1:5" x14ac:dyDescent="0.3">
      <c r="A1750">
        <v>43088</v>
      </c>
      <c r="B1750">
        <v>1.8525</v>
      </c>
      <c r="E1750">
        <v>1.8566</v>
      </c>
    </row>
    <row r="1751" spans="1:5" x14ac:dyDescent="0.3">
      <c r="A1751">
        <v>43087</v>
      </c>
      <c r="B1751">
        <v>1.8277000000000001</v>
      </c>
      <c r="E1751">
        <v>1.8318000000000001</v>
      </c>
    </row>
    <row r="1752" spans="1:5" x14ac:dyDescent="0.3">
      <c r="A1752">
        <v>43084</v>
      </c>
      <c r="B1752">
        <v>1.8358000000000001</v>
      </c>
      <c r="E1752">
        <v>1.8399000000000001</v>
      </c>
    </row>
    <row r="1753" spans="1:5" x14ac:dyDescent="0.3">
      <c r="A1753">
        <v>43083</v>
      </c>
      <c r="B1753">
        <v>1.8109999999999999</v>
      </c>
      <c r="E1753">
        <v>1.8150999999999999</v>
      </c>
    </row>
    <row r="1754" spans="1:5" x14ac:dyDescent="0.3">
      <c r="A1754">
        <v>43082</v>
      </c>
      <c r="B1754">
        <v>1.7743</v>
      </c>
      <c r="E1754">
        <v>1.7783</v>
      </c>
    </row>
    <row r="1755" spans="1:5" x14ac:dyDescent="0.3">
      <c r="A1755">
        <v>43081</v>
      </c>
      <c r="B1755">
        <v>1.8270999999999999</v>
      </c>
      <c r="E1755">
        <v>1.8311999999999999</v>
      </c>
    </row>
    <row r="1756" spans="1:5" x14ac:dyDescent="0.3">
      <c r="A1756">
        <v>43080</v>
      </c>
      <c r="B1756">
        <v>1.8189</v>
      </c>
      <c r="E1756">
        <v>1.823</v>
      </c>
    </row>
    <row r="1757" spans="1:5" x14ac:dyDescent="0.3">
      <c r="A1757">
        <v>43077</v>
      </c>
      <c r="B1757">
        <v>1.7945</v>
      </c>
      <c r="E1757">
        <v>1.7985</v>
      </c>
    </row>
    <row r="1758" spans="1:5" x14ac:dyDescent="0.3">
      <c r="A1758">
        <v>43076</v>
      </c>
      <c r="B1758">
        <v>1.8024</v>
      </c>
      <c r="E1758">
        <v>1.8065</v>
      </c>
    </row>
    <row r="1759" spans="1:5" x14ac:dyDescent="0.3">
      <c r="A1759">
        <v>43075</v>
      </c>
      <c r="B1759">
        <v>1.8064</v>
      </c>
      <c r="E1759">
        <v>1.8104</v>
      </c>
    </row>
    <row r="1760" spans="1:5" x14ac:dyDescent="0.3">
      <c r="A1760">
        <v>43074</v>
      </c>
      <c r="B1760">
        <v>1.8184</v>
      </c>
      <c r="E1760">
        <v>1.8224</v>
      </c>
    </row>
    <row r="1761" spans="1:5" x14ac:dyDescent="0.3">
      <c r="A1761">
        <v>43073</v>
      </c>
      <c r="B1761">
        <v>1.8063</v>
      </c>
      <c r="E1761">
        <v>1.8103</v>
      </c>
    </row>
    <row r="1762" spans="1:5" x14ac:dyDescent="0.3">
      <c r="A1762">
        <v>43070</v>
      </c>
      <c r="B1762">
        <v>1.772</v>
      </c>
      <c r="E1762">
        <v>1.774</v>
      </c>
    </row>
    <row r="1763" spans="1:5" x14ac:dyDescent="0.3">
      <c r="A1763">
        <v>43069</v>
      </c>
      <c r="B1763">
        <v>1.782</v>
      </c>
      <c r="E1763">
        <v>1.786</v>
      </c>
    </row>
    <row r="1764" spans="1:5" x14ac:dyDescent="0.3">
      <c r="A1764">
        <v>43068</v>
      </c>
      <c r="B1764">
        <v>1.762</v>
      </c>
      <c r="E1764">
        <v>1.766</v>
      </c>
    </row>
    <row r="1765" spans="1:5" x14ac:dyDescent="0.3">
      <c r="A1765">
        <v>43067</v>
      </c>
      <c r="B1765">
        <v>1.746</v>
      </c>
      <c r="E1765">
        <v>1.75</v>
      </c>
    </row>
    <row r="1766" spans="1:5" x14ac:dyDescent="0.3">
      <c r="A1766">
        <v>43066</v>
      </c>
      <c r="B1766">
        <v>1.7403999999999999</v>
      </c>
      <c r="E1766">
        <v>1.7445999999999999</v>
      </c>
    </row>
    <row r="1767" spans="1:5" x14ac:dyDescent="0.3">
      <c r="A1767">
        <v>43063</v>
      </c>
      <c r="B1767">
        <v>1.7443</v>
      </c>
      <c r="E1767">
        <v>1.7504999999999999</v>
      </c>
    </row>
    <row r="1768" spans="1:5" x14ac:dyDescent="0.3">
      <c r="A1768">
        <v>43062</v>
      </c>
      <c r="B1768">
        <v>1.7266999999999999</v>
      </c>
      <c r="E1768">
        <v>1.7307999999999999</v>
      </c>
    </row>
    <row r="1769" spans="1:5" x14ac:dyDescent="0.3">
      <c r="A1769">
        <v>43061</v>
      </c>
      <c r="B1769">
        <v>1.7266999999999999</v>
      </c>
      <c r="E1769">
        <v>1.7307999999999999</v>
      </c>
    </row>
    <row r="1770" spans="1:5" x14ac:dyDescent="0.3">
      <c r="A1770">
        <v>43060</v>
      </c>
      <c r="B1770">
        <v>1.7715000000000001</v>
      </c>
      <c r="E1770">
        <v>1.7735000000000001</v>
      </c>
    </row>
    <row r="1771" spans="1:5" x14ac:dyDescent="0.3">
      <c r="A1771">
        <v>43059</v>
      </c>
      <c r="B1771">
        <v>1.7504999999999999</v>
      </c>
      <c r="E1771">
        <v>1.7545999999999999</v>
      </c>
    </row>
    <row r="1772" spans="1:5" x14ac:dyDescent="0.3">
      <c r="A1772">
        <v>43056</v>
      </c>
      <c r="B1772">
        <v>1.7213000000000001</v>
      </c>
      <c r="E1772">
        <v>1.7255</v>
      </c>
    </row>
    <row r="1773" spans="1:5" x14ac:dyDescent="0.3">
      <c r="A1773">
        <v>43055</v>
      </c>
      <c r="B1773">
        <v>1.7081999999999999</v>
      </c>
      <c r="E1773">
        <v>1.7122999999999999</v>
      </c>
    </row>
    <row r="1774" spans="1:5" x14ac:dyDescent="0.3">
      <c r="A1774">
        <v>43054</v>
      </c>
      <c r="B1774">
        <v>1.6834</v>
      </c>
      <c r="E1774">
        <v>1.6874</v>
      </c>
    </row>
    <row r="1775" spans="1:5" x14ac:dyDescent="0.3">
      <c r="A1775">
        <v>43053</v>
      </c>
      <c r="B1775">
        <v>1.6872</v>
      </c>
      <c r="E1775">
        <v>1.6913</v>
      </c>
    </row>
    <row r="1776" spans="1:5" x14ac:dyDescent="0.3">
      <c r="A1776">
        <v>43052</v>
      </c>
      <c r="B1776">
        <v>1.6808000000000001</v>
      </c>
      <c r="E1776">
        <v>1.6849000000000001</v>
      </c>
    </row>
    <row r="1777" spans="1:5" x14ac:dyDescent="0.3">
      <c r="A1777">
        <v>43049</v>
      </c>
      <c r="B1777">
        <v>1.6540999999999999</v>
      </c>
      <c r="E1777">
        <v>1.6581999999999999</v>
      </c>
    </row>
    <row r="1778" spans="1:5" x14ac:dyDescent="0.3">
      <c r="A1778">
        <v>43048</v>
      </c>
      <c r="B1778">
        <v>1.6333</v>
      </c>
      <c r="E1778">
        <v>1.6394</v>
      </c>
    </row>
    <row r="1779" spans="1:5" x14ac:dyDescent="0.3">
      <c r="A1779">
        <v>43047</v>
      </c>
      <c r="B1779">
        <v>1.6452</v>
      </c>
      <c r="E1779">
        <v>1.6493</v>
      </c>
    </row>
    <row r="1780" spans="1:5" x14ac:dyDescent="0.3">
      <c r="A1780">
        <v>43046</v>
      </c>
      <c r="B1780">
        <v>1.6289</v>
      </c>
      <c r="E1780">
        <v>1.6329</v>
      </c>
    </row>
    <row r="1781" spans="1:5" x14ac:dyDescent="0.3">
      <c r="A1781">
        <v>43045</v>
      </c>
      <c r="B1781">
        <v>1.6207</v>
      </c>
      <c r="E1781">
        <v>1.6247</v>
      </c>
    </row>
    <row r="1782" spans="1:5" x14ac:dyDescent="0.3">
      <c r="A1782">
        <v>43042</v>
      </c>
      <c r="B1782">
        <v>1.6145</v>
      </c>
      <c r="E1782">
        <v>1.6165</v>
      </c>
    </row>
    <row r="1783" spans="1:5" x14ac:dyDescent="0.3">
      <c r="A1783">
        <v>43041</v>
      </c>
      <c r="B1783">
        <v>1.6080000000000001</v>
      </c>
      <c r="E1783">
        <v>1.6120000000000001</v>
      </c>
    </row>
    <row r="1784" spans="1:5" x14ac:dyDescent="0.3">
      <c r="A1784">
        <v>43040</v>
      </c>
      <c r="B1784">
        <v>1.6119000000000001</v>
      </c>
      <c r="E1784">
        <v>1.6158999999999999</v>
      </c>
    </row>
    <row r="1785" spans="1:5" x14ac:dyDescent="0.3">
      <c r="A1785">
        <v>43039</v>
      </c>
      <c r="B1785">
        <v>1.5996999999999999</v>
      </c>
      <c r="E1785">
        <v>1.6036999999999999</v>
      </c>
    </row>
    <row r="1786" spans="1:5" x14ac:dyDescent="0.3">
      <c r="A1786">
        <v>43038</v>
      </c>
      <c r="B1786">
        <v>1.5737000000000001</v>
      </c>
      <c r="E1786">
        <v>1.5777000000000001</v>
      </c>
    </row>
    <row r="1787" spans="1:5" x14ac:dyDescent="0.3">
      <c r="A1787">
        <v>43035</v>
      </c>
      <c r="B1787">
        <v>1.5874999999999999</v>
      </c>
      <c r="E1787">
        <v>1.5914999999999999</v>
      </c>
    </row>
    <row r="1788" spans="1:5" x14ac:dyDescent="0.3">
      <c r="A1788">
        <v>43034</v>
      </c>
      <c r="B1788">
        <v>1.6149</v>
      </c>
      <c r="E1788">
        <v>1.6189</v>
      </c>
    </row>
    <row r="1789" spans="1:5" x14ac:dyDescent="0.3">
      <c r="A1789">
        <v>43033</v>
      </c>
      <c r="B1789">
        <v>1.595</v>
      </c>
      <c r="E1789">
        <v>1.5989</v>
      </c>
    </row>
    <row r="1790" spans="1:5" x14ac:dyDescent="0.3">
      <c r="A1790">
        <v>43032</v>
      </c>
      <c r="B1790">
        <v>1.581</v>
      </c>
      <c r="E1790">
        <v>1.5851</v>
      </c>
    </row>
    <row r="1791" spans="1:5" x14ac:dyDescent="0.3">
      <c r="A1791">
        <v>43031</v>
      </c>
      <c r="B1791">
        <v>1.5642</v>
      </c>
      <c r="E1791">
        <v>1.5683</v>
      </c>
    </row>
    <row r="1792" spans="1:5" x14ac:dyDescent="0.3">
      <c r="A1792">
        <v>43028</v>
      </c>
      <c r="B1792">
        <v>1.5763</v>
      </c>
      <c r="E1792">
        <v>1.5804</v>
      </c>
    </row>
    <row r="1793" spans="1:5" x14ac:dyDescent="0.3">
      <c r="A1793">
        <v>43027</v>
      </c>
      <c r="B1793">
        <v>1.5304</v>
      </c>
      <c r="E1793">
        <v>1.5345</v>
      </c>
    </row>
    <row r="1794" spans="1:5" x14ac:dyDescent="0.3">
      <c r="A1794">
        <v>43026</v>
      </c>
      <c r="B1794">
        <v>1.5629</v>
      </c>
      <c r="E1794">
        <v>1.5669999999999999</v>
      </c>
    </row>
    <row r="1795" spans="1:5" x14ac:dyDescent="0.3">
      <c r="A1795">
        <v>43025</v>
      </c>
      <c r="B1795">
        <v>1.5463</v>
      </c>
      <c r="E1795">
        <v>1.5504</v>
      </c>
    </row>
    <row r="1796" spans="1:5" x14ac:dyDescent="0.3">
      <c r="A1796">
        <v>43024</v>
      </c>
      <c r="B1796">
        <v>1.5379</v>
      </c>
      <c r="E1796">
        <v>1.542</v>
      </c>
    </row>
    <row r="1797" spans="1:5" x14ac:dyDescent="0.3">
      <c r="A1797">
        <v>43021</v>
      </c>
      <c r="B1797">
        <v>1.4928999999999999</v>
      </c>
      <c r="E1797">
        <v>1.4968999999999999</v>
      </c>
    </row>
    <row r="1798" spans="1:5" x14ac:dyDescent="0.3">
      <c r="A1798">
        <v>43020</v>
      </c>
      <c r="B1798">
        <v>1.5126999999999999</v>
      </c>
      <c r="E1798">
        <v>1.5166999999999999</v>
      </c>
    </row>
    <row r="1799" spans="1:5" x14ac:dyDescent="0.3">
      <c r="A1799">
        <v>43019</v>
      </c>
      <c r="B1799">
        <v>1.5185999999999999</v>
      </c>
      <c r="E1799">
        <v>1.5226</v>
      </c>
    </row>
    <row r="1800" spans="1:5" x14ac:dyDescent="0.3">
      <c r="A1800">
        <v>43018</v>
      </c>
      <c r="B1800">
        <v>1.5123</v>
      </c>
      <c r="E1800">
        <v>1.5163</v>
      </c>
    </row>
    <row r="1801" spans="1:5" x14ac:dyDescent="0.3">
      <c r="A1801">
        <v>43017</v>
      </c>
      <c r="B1801">
        <v>1.504</v>
      </c>
      <c r="E1801">
        <v>1.5081</v>
      </c>
    </row>
    <row r="1802" spans="1:5" x14ac:dyDescent="0.3">
      <c r="A1802">
        <v>43014</v>
      </c>
      <c r="B1802">
        <v>1.504</v>
      </c>
      <c r="E1802">
        <v>1.5081</v>
      </c>
    </row>
    <row r="1803" spans="1:5" x14ac:dyDescent="0.3">
      <c r="A1803">
        <v>43013</v>
      </c>
      <c r="B1803">
        <v>1.4873000000000001</v>
      </c>
      <c r="E1803">
        <v>1.4913000000000001</v>
      </c>
    </row>
    <row r="1804" spans="1:5" x14ac:dyDescent="0.3">
      <c r="A1804">
        <v>43012</v>
      </c>
      <c r="B1804">
        <v>1.4711000000000001</v>
      </c>
      <c r="E1804">
        <v>1.4751000000000001</v>
      </c>
    </row>
    <row r="1805" spans="1:5" x14ac:dyDescent="0.3">
      <c r="A1805">
        <v>43011</v>
      </c>
      <c r="B1805">
        <v>1.4710000000000001</v>
      </c>
      <c r="E1805">
        <v>1.4750000000000001</v>
      </c>
    </row>
    <row r="1806" spans="1:5" x14ac:dyDescent="0.3">
      <c r="A1806">
        <v>43010</v>
      </c>
      <c r="B1806">
        <v>1.4827999999999999</v>
      </c>
      <c r="E1806">
        <v>1.4867999999999999</v>
      </c>
    </row>
    <row r="1807" spans="1:5" x14ac:dyDescent="0.3">
      <c r="A1807">
        <v>43007</v>
      </c>
      <c r="B1807">
        <v>1.4826999999999999</v>
      </c>
      <c r="E1807">
        <v>1.4886999999999999</v>
      </c>
    </row>
    <row r="1808" spans="1:5" x14ac:dyDescent="0.3">
      <c r="A1808">
        <v>43006</v>
      </c>
      <c r="B1808">
        <v>1.4508000000000001</v>
      </c>
      <c r="E1808">
        <v>1.4548000000000001</v>
      </c>
    </row>
    <row r="1809" spans="1:5" x14ac:dyDescent="0.3">
      <c r="A1809">
        <v>43005</v>
      </c>
      <c r="B1809">
        <v>1.4706999999999999</v>
      </c>
      <c r="E1809">
        <v>1.4746999999999999</v>
      </c>
    </row>
    <row r="1810" spans="1:5" x14ac:dyDescent="0.3">
      <c r="A1810">
        <v>43004</v>
      </c>
      <c r="B1810">
        <v>1.4356</v>
      </c>
      <c r="E1810">
        <v>1.4398</v>
      </c>
    </row>
    <row r="1811" spans="1:5" x14ac:dyDescent="0.3">
      <c r="A1811">
        <v>43003</v>
      </c>
      <c r="B1811">
        <v>1.423</v>
      </c>
      <c r="E1811">
        <v>1.4271</v>
      </c>
    </row>
    <row r="1812" spans="1:5" x14ac:dyDescent="0.3">
      <c r="A1812">
        <v>43000</v>
      </c>
      <c r="B1812">
        <v>1.431</v>
      </c>
      <c r="E1812">
        <v>1.4351</v>
      </c>
    </row>
    <row r="1813" spans="1:5" x14ac:dyDescent="0.3">
      <c r="A1813">
        <v>42999</v>
      </c>
      <c r="B1813">
        <v>1.4384999999999999</v>
      </c>
      <c r="E1813">
        <v>1.4426000000000001</v>
      </c>
    </row>
    <row r="1814" spans="1:5" x14ac:dyDescent="0.3">
      <c r="A1814">
        <v>42998</v>
      </c>
      <c r="B1814">
        <v>1.4381999999999999</v>
      </c>
      <c r="E1814">
        <v>1.4422999999999999</v>
      </c>
    </row>
    <row r="1815" spans="1:5" x14ac:dyDescent="0.3">
      <c r="A1815">
        <v>42997</v>
      </c>
      <c r="B1815">
        <v>1.4011</v>
      </c>
      <c r="E1815">
        <v>1.4031</v>
      </c>
    </row>
    <row r="1816" spans="1:5" x14ac:dyDescent="0.3">
      <c r="A1816">
        <v>42996</v>
      </c>
      <c r="B1816">
        <v>1.3947000000000001</v>
      </c>
      <c r="E1816">
        <v>1.3988</v>
      </c>
    </row>
    <row r="1817" spans="1:5" x14ac:dyDescent="0.3">
      <c r="A1817">
        <v>42993</v>
      </c>
      <c r="B1817">
        <v>1.3803000000000001</v>
      </c>
      <c r="E1817">
        <v>1.3843000000000001</v>
      </c>
    </row>
    <row r="1818" spans="1:5" x14ac:dyDescent="0.3">
      <c r="A1818">
        <v>42992</v>
      </c>
      <c r="B1818">
        <v>1.3614999999999999</v>
      </c>
      <c r="E1818">
        <v>1.3654999999999999</v>
      </c>
    </row>
    <row r="1819" spans="1:5" x14ac:dyDescent="0.3">
      <c r="A1819">
        <v>42991</v>
      </c>
      <c r="B1819">
        <v>1.3471</v>
      </c>
      <c r="E1819">
        <v>1.3512</v>
      </c>
    </row>
    <row r="1820" spans="1:5" x14ac:dyDescent="0.3">
      <c r="A1820">
        <v>42990</v>
      </c>
      <c r="B1820">
        <v>1.3348</v>
      </c>
      <c r="E1820">
        <v>1.3389</v>
      </c>
    </row>
    <row r="1821" spans="1:5" x14ac:dyDescent="0.3">
      <c r="A1821">
        <v>42989</v>
      </c>
      <c r="B1821">
        <v>1.3186</v>
      </c>
      <c r="E1821">
        <v>1.3226</v>
      </c>
    </row>
    <row r="1822" spans="1:5" x14ac:dyDescent="0.3">
      <c r="A1822">
        <v>42986</v>
      </c>
      <c r="B1822">
        <v>1.262</v>
      </c>
      <c r="E1822">
        <v>1.2661</v>
      </c>
    </row>
    <row r="1823" spans="1:5" x14ac:dyDescent="0.3">
      <c r="A1823">
        <v>42985</v>
      </c>
      <c r="B1823">
        <v>1.262</v>
      </c>
      <c r="E1823">
        <v>1.266</v>
      </c>
    </row>
    <row r="1824" spans="1:5" x14ac:dyDescent="0.3">
      <c r="A1824">
        <v>42984</v>
      </c>
      <c r="B1824">
        <v>1.3021</v>
      </c>
      <c r="E1824">
        <v>1.3061</v>
      </c>
    </row>
    <row r="1825" spans="1:5" x14ac:dyDescent="0.3">
      <c r="A1825">
        <v>42983</v>
      </c>
      <c r="B1825">
        <v>1.29</v>
      </c>
      <c r="E1825">
        <v>1.294</v>
      </c>
    </row>
    <row r="1826" spans="1:5" x14ac:dyDescent="0.3">
      <c r="A1826">
        <v>42982</v>
      </c>
      <c r="B1826">
        <v>1.3420000000000001</v>
      </c>
      <c r="E1826">
        <v>1.3460000000000001</v>
      </c>
    </row>
    <row r="1827" spans="1:5" x14ac:dyDescent="0.3">
      <c r="A1827">
        <v>42979</v>
      </c>
      <c r="B1827">
        <v>1.3420000000000001</v>
      </c>
      <c r="E1827">
        <v>1.3460000000000001</v>
      </c>
    </row>
    <row r="1828" spans="1:5" x14ac:dyDescent="0.3">
      <c r="A1828">
        <v>42978</v>
      </c>
      <c r="B1828">
        <v>1.3254999999999999</v>
      </c>
      <c r="E1828">
        <v>1.3294999999999999</v>
      </c>
    </row>
    <row r="1829" spans="1:5" x14ac:dyDescent="0.3">
      <c r="A1829">
        <v>42977</v>
      </c>
      <c r="B1829">
        <v>1.3254999999999999</v>
      </c>
      <c r="E1829">
        <v>1.3293999999999999</v>
      </c>
    </row>
    <row r="1830" spans="1:5" x14ac:dyDescent="0.3">
      <c r="A1830">
        <v>42976</v>
      </c>
      <c r="B1830">
        <v>1.3154999999999999</v>
      </c>
      <c r="E1830">
        <v>1.3214999999999999</v>
      </c>
    </row>
    <row r="1831" spans="1:5" x14ac:dyDescent="0.3">
      <c r="A1831">
        <v>42975</v>
      </c>
      <c r="B1831">
        <v>1.3252999999999999</v>
      </c>
      <c r="E1831">
        <v>1.3293999999999999</v>
      </c>
    </row>
    <row r="1832" spans="1:5" x14ac:dyDescent="0.3">
      <c r="A1832">
        <v>42972</v>
      </c>
      <c r="B1832">
        <v>1.3314999999999999</v>
      </c>
      <c r="E1832">
        <v>1.3376999999999999</v>
      </c>
    </row>
    <row r="1833" spans="1:5" x14ac:dyDescent="0.3">
      <c r="A1833">
        <v>42971</v>
      </c>
      <c r="B1833">
        <v>1.3297000000000001</v>
      </c>
      <c r="E1833">
        <v>1.3338000000000001</v>
      </c>
    </row>
    <row r="1834" spans="1:5" x14ac:dyDescent="0.3">
      <c r="A1834">
        <v>42970</v>
      </c>
      <c r="B1834">
        <v>1.3050999999999999</v>
      </c>
      <c r="E1834">
        <v>1.3091999999999999</v>
      </c>
    </row>
    <row r="1835" spans="1:5" x14ac:dyDescent="0.3">
      <c r="A1835">
        <v>42969</v>
      </c>
      <c r="B1835">
        <v>1.3216000000000001</v>
      </c>
      <c r="E1835">
        <v>1.3257000000000001</v>
      </c>
    </row>
    <row r="1836" spans="1:5" x14ac:dyDescent="0.3">
      <c r="A1836">
        <v>42968</v>
      </c>
      <c r="B1836">
        <v>1.3011999999999999</v>
      </c>
      <c r="E1836">
        <v>1.3052999999999999</v>
      </c>
    </row>
    <row r="1837" spans="1:5" x14ac:dyDescent="0.3">
      <c r="A1837">
        <v>42965</v>
      </c>
      <c r="B1837">
        <v>1.3053999999999999</v>
      </c>
      <c r="E1837">
        <v>1.3095000000000001</v>
      </c>
    </row>
    <row r="1838" spans="1:5" x14ac:dyDescent="0.3">
      <c r="A1838">
        <v>42964</v>
      </c>
      <c r="B1838">
        <v>1.2956000000000001</v>
      </c>
      <c r="E1838">
        <v>1.3017000000000001</v>
      </c>
    </row>
    <row r="1839" spans="1:5" x14ac:dyDescent="0.3">
      <c r="A1839">
        <v>42963</v>
      </c>
      <c r="B1839">
        <v>1.3261000000000001</v>
      </c>
      <c r="E1839">
        <v>1.3302</v>
      </c>
    </row>
    <row r="1840" spans="1:5" x14ac:dyDescent="0.3">
      <c r="A1840">
        <v>42962</v>
      </c>
      <c r="B1840">
        <v>1.3465</v>
      </c>
      <c r="E1840">
        <v>1.3526</v>
      </c>
    </row>
    <row r="1841" spans="1:5" x14ac:dyDescent="0.3">
      <c r="A1841">
        <v>42961</v>
      </c>
      <c r="B1841">
        <v>1.3182</v>
      </c>
      <c r="E1841">
        <v>1.3222</v>
      </c>
    </row>
    <row r="1842" spans="1:5" x14ac:dyDescent="0.3">
      <c r="A1842">
        <v>42958</v>
      </c>
      <c r="B1842">
        <v>1.294</v>
      </c>
      <c r="E1842">
        <v>1.298</v>
      </c>
    </row>
    <row r="1843" spans="1:5" x14ac:dyDescent="0.3">
      <c r="A1843">
        <v>42957</v>
      </c>
      <c r="B1843">
        <v>1.3246</v>
      </c>
      <c r="E1843">
        <v>1.3306</v>
      </c>
    </row>
    <row r="1844" spans="1:5" x14ac:dyDescent="0.3">
      <c r="A1844">
        <v>42956</v>
      </c>
      <c r="B1844">
        <v>1.3387</v>
      </c>
      <c r="E1844">
        <v>1.3427</v>
      </c>
    </row>
    <row r="1845" spans="1:5" x14ac:dyDescent="0.3">
      <c r="A1845">
        <v>42955</v>
      </c>
      <c r="B1845">
        <v>1.3508</v>
      </c>
      <c r="E1845">
        <v>1.3548</v>
      </c>
    </row>
    <row r="1846" spans="1:5" x14ac:dyDescent="0.3">
      <c r="A1846">
        <v>42954</v>
      </c>
      <c r="B1846">
        <v>1.3509</v>
      </c>
      <c r="E1846">
        <v>1.3549</v>
      </c>
    </row>
    <row r="1847" spans="1:5" x14ac:dyDescent="0.3">
      <c r="A1847">
        <v>42951</v>
      </c>
      <c r="B1847">
        <v>1.3509</v>
      </c>
      <c r="E1847">
        <v>1.3549</v>
      </c>
    </row>
    <row r="1848" spans="1:5" x14ac:dyDescent="0.3">
      <c r="A1848">
        <v>42950</v>
      </c>
      <c r="B1848">
        <v>1.339</v>
      </c>
      <c r="E1848">
        <v>1.343</v>
      </c>
    </row>
    <row r="1849" spans="1:5" x14ac:dyDescent="0.3">
      <c r="A1849">
        <v>42949</v>
      </c>
      <c r="B1849">
        <v>1.359</v>
      </c>
      <c r="E1849">
        <v>1.363</v>
      </c>
    </row>
    <row r="1850" spans="1:5" x14ac:dyDescent="0.3">
      <c r="A1850">
        <v>42948</v>
      </c>
      <c r="B1850">
        <v>1.3411</v>
      </c>
      <c r="E1850">
        <v>1.3471</v>
      </c>
    </row>
    <row r="1851" spans="1:5" x14ac:dyDescent="0.3">
      <c r="A1851">
        <v>42947</v>
      </c>
      <c r="B1851">
        <v>1.3491</v>
      </c>
      <c r="E1851">
        <v>1.3551</v>
      </c>
    </row>
    <row r="1852" spans="1:5" x14ac:dyDescent="0.3">
      <c r="A1852">
        <v>42944</v>
      </c>
      <c r="B1852">
        <v>1.3472</v>
      </c>
      <c r="E1852">
        <v>1.3512</v>
      </c>
    </row>
    <row r="1853" spans="1:5" x14ac:dyDescent="0.3">
      <c r="A1853">
        <v>42943</v>
      </c>
      <c r="B1853">
        <v>1.3631</v>
      </c>
      <c r="E1853">
        <v>1.3671</v>
      </c>
    </row>
    <row r="1854" spans="1:5" x14ac:dyDescent="0.3">
      <c r="A1854">
        <v>42942</v>
      </c>
      <c r="B1854">
        <v>1.3551</v>
      </c>
      <c r="E1854">
        <v>1.3591</v>
      </c>
    </row>
    <row r="1855" spans="1:5" x14ac:dyDescent="0.3">
      <c r="A1855">
        <v>42941</v>
      </c>
      <c r="B1855">
        <v>1.3898999999999999</v>
      </c>
      <c r="E1855">
        <v>1.3939999999999999</v>
      </c>
    </row>
    <row r="1856" spans="1:5" x14ac:dyDescent="0.3">
      <c r="A1856">
        <v>42940</v>
      </c>
      <c r="B1856">
        <v>1.3567</v>
      </c>
      <c r="E1856">
        <v>1.3609</v>
      </c>
    </row>
    <row r="1857" spans="1:5" x14ac:dyDescent="0.3">
      <c r="A1857">
        <v>42937</v>
      </c>
      <c r="B1857">
        <v>1.3402000000000001</v>
      </c>
      <c r="E1857">
        <v>1.3443000000000001</v>
      </c>
    </row>
    <row r="1858" spans="1:5" x14ac:dyDescent="0.3">
      <c r="A1858">
        <v>42936</v>
      </c>
      <c r="B1858">
        <v>1.3521000000000001</v>
      </c>
      <c r="E1858">
        <v>1.3562000000000001</v>
      </c>
    </row>
    <row r="1859" spans="1:5" x14ac:dyDescent="0.3">
      <c r="A1859">
        <v>42935</v>
      </c>
      <c r="B1859">
        <v>1.3560000000000001</v>
      </c>
      <c r="E1859">
        <v>1.3601000000000001</v>
      </c>
    </row>
    <row r="1860" spans="1:5" x14ac:dyDescent="0.3">
      <c r="A1860">
        <v>42934</v>
      </c>
      <c r="B1860">
        <v>1.3476999999999999</v>
      </c>
      <c r="E1860">
        <v>1.3517999999999999</v>
      </c>
    </row>
    <row r="1861" spans="1:5" x14ac:dyDescent="0.3">
      <c r="A1861">
        <v>42933</v>
      </c>
      <c r="B1861">
        <v>1.3556999999999999</v>
      </c>
      <c r="E1861">
        <v>1.3597999999999999</v>
      </c>
    </row>
    <row r="1862" spans="1:5" x14ac:dyDescent="0.3">
      <c r="A1862">
        <v>42930</v>
      </c>
      <c r="B1862">
        <v>1.3555999999999999</v>
      </c>
      <c r="E1862">
        <v>1.3596999999999999</v>
      </c>
    </row>
    <row r="1863" spans="1:5" x14ac:dyDescent="0.3">
      <c r="A1863">
        <v>42929</v>
      </c>
      <c r="B1863">
        <v>1.3633</v>
      </c>
      <c r="E1863">
        <v>1.3673999999999999</v>
      </c>
    </row>
    <row r="1864" spans="1:5" x14ac:dyDescent="0.3">
      <c r="A1864">
        <v>42928</v>
      </c>
      <c r="B1864">
        <v>1.3429</v>
      </c>
      <c r="E1864">
        <v>1.347</v>
      </c>
    </row>
    <row r="1865" spans="1:5" x14ac:dyDescent="0.3">
      <c r="A1865">
        <v>42927</v>
      </c>
      <c r="B1865">
        <v>1.3751</v>
      </c>
      <c r="E1865">
        <v>1.3792</v>
      </c>
    </row>
    <row r="1866" spans="1:5" x14ac:dyDescent="0.3">
      <c r="A1866">
        <v>42926</v>
      </c>
      <c r="B1866">
        <v>1.383</v>
      </c>
      <c r="E1866">
        <v>1.3871</v>
      </c>
    </row>
    <row r="1867" spans="1:5" x14ac:dyDescent="0.3">
      <c r="A1867">
        <v>42923</v>
      </c>
      <c r="B1867">
        <v>1.399</v>
      </c>
      <c r="E1867">
        <v>1.403</v>
      </c>
    </row>
    <row r="1868" spans="1:5" x14ac:dyDescent="0.3">
      <c r="A1868">
        <v>42922</v>
      </c>
      <c r="B1868">
        <v>1.3944000000000001</v>
      </c>
      <c r="E1868">
        <v>1.3984000000000001</v>
      </c>
    </row>
    <row r="1869" spans="1:5" x14ac:dyDescent="0.3">
      <c r="A1869">
        <v>42921</v>
      </c>
      <c r="B1869">
        <v>1.4021999999999999</v>
      </c>
      <c r="E1869">
        <v>1.4063000000000001</v>
      </c>
    </row>
    <row r="1870" spans="1:5" x14ac:dyDescent="0.3">
      <c r="A1870">
        <v>42920</v>
      </c>
      <c r="B1870">
        <v>1.4100999999999999</v>
      </c>
      <c r="E1870">
        <v>1.4140999999999999</v>
      </c>
    </row>
    <row r="1871" spans="1:5" x14ac:dyDescent="0.3">
      <c r="A1871">
        <v>42919</v>
      </c>
      <c r="B1871">
        <v>1.4100999999999999</v>
      </c>
      <c r="E1871">
        <v>1.4140999999999999</v>
      </c>
    </row>
    <row r="1872" spans="1:5" x14ac:dyDescent="0.3">
      <c r="A1872">
        <v>42916</v>
      </c>
      <c r="B1872">
        <v>1.3816999999999999</v>
      </c>
      <c r="E1872">
        <v>1.3855999999999999</v>
      </c>
    </row>
    <row r="1873" spans="1:5" x14ac:dyDescent="0.3">
      <c r="A1873">
        <v>42915</v>
      </c>
      <c r="B1873">
        <v>1.3692</v>
      </c>
      <c r="E1873">
        <v>1.3732</v>
      </c>
    </row>
    <row r="1874" spans="1:5" x14ac:dyDescent="0.3">
      <c r="A1874">
        <v>42914</v>
      </c>
      <c r="B1874">
        <v>1.3532999999999999</v>
      </c>
      <c r="E1874">
        <v>1.3573</v>
      </c>
    </row>
    <row r="1875" spans="1:5" x14ac:dyDescent="0.3">
      <c r="A1875">
        <v>42913</v>
      </c>
      <c r="B1875">
        <v>1.3692</v>
      </c>
      <c r="E1875">
        <v>1.3732</v>
      </c>
    </row>
    <row r="1876" spans="1:5" x14ac:dyDescent="0.3">
      <c r="A1876">
        <v>42912</v>
      </c>
      <c r="B1876">
        <v>1.3323</v>
      </c>
      <c r="E1876">
        <v>1.3364</v>
      </c>
    </row>
    <row r="1877" spans="1:5" x14ac:dyDescent="0.3">
      <c r="A1877">
        <v>42909</v>
      </c>
      <c r="B1877">
        <v>1.3404</v>
      </c>
      <c r="E1877">
        <v>1.3445</v>
      </c>
    </row>
    <row r="1878" spans="1:5" x14ac:dyDescent="0.3">
      <c r="A1878">
        <v>42908</v>
      </c>
      <c r="B1878">
        <v>1.3401000000000001</v>
      </c>
      <c r="E1878">
        <v>1.3442000000000001</v>
      </c>
    </row>
    <row r="1879" spans="1:5" x14ac:dyDescent="0.3">
      <c r="A1879">
        <v>42907</v>
      </c>
      <c r="B1879">
        <v>1.3481000000000001</v>
      </c>
      <c r="E1879">
        <v>1.3522000000000001</v>
      </c>
    </row>
    <row r="1880" spans="1:5" x14ac:dyDescent="0.3">
      <c r="A1880">
        <v>42906</v>
      </c>
      <c r="B1880">
        <v>1.3439000000000001</v>
      </c>
      <c r="E1880">
        <v>1.3480000000000001</v>
      </c>
    </row>
    <row r="1881" spans="1:5" x14ac:dyDescent="0.3">
      <c r="A1881">
        <v>42905</v>
      </c>
      <c r="B1881">
        <v>1.3560000000000001</v>
      </c>
      <c r="E1881">
        <v>1.3601000000000001</v>
      </c>
    </row>
    <row r="1882" spans="1:5" x14ac:dyDescent="0.3">
      <c r="A1882">
        <v>42902</v>
      </c>
      <c r="B1882">
        <v>1.3150999999999999</v>
      </c>
      <c r="E1882">
        <v>1.3191999999999999</v>
      </c>
    </row>
    <row r="1883" spans="1:5" x14ac:dyDescent="0.3">
      <c r="A1883">
        <v>42901</v>
      </c>
      <c r="B1883">
        <v>1.3513999999999999</v>
      </c>
      <c r="E1883">
        <v>1.3554999999999999</v>
      </c>
    </row>
    <row r="1884" spans="1:5" x14ac:dyDescent="0.3">
      <c r="A1884">
        <v>42900</v>
      </c>
      <c r="B1884">
        <v>1.331</v>
      </c>
      <c r="E1884">
        <v>1.335</v>
      </c>
    </row>
    <row r="1885" spans="1:5" x14ac:dyDescent="0.3">
      <c r="A1885">
        <v>42899</v>
      </c>
      <c r="B1885">
        <v>1.3633</v>
      </c>
      <c r="E1885">
        <v>1.3673999999999999</v>
      </c>
    </row>
    <row r="1886" spans="1:5" x14ac:dyDescent="0.3">
      <c r="A1886">
        <v>42898</v>
      </c>
      <c r="B1886">
        <v>1.3551</v>
      </c>
      <c r="E1886">
        <v>1.3591</v>
      </c>
    </row>
    <row r="1887" spans="1:5" x14ac:dyDescent="0.3">
      <c r="A1887">
        <v>42895</v>
      </c>
      <c r="B1887">
        <v>1.3347</v>
      </c>
      <c r="E1887">
        <v>1.3388</v>
      </c>
    </row>
    <row r="1888" spans="1:5" x14ac:dyDescent="0.3">
      <c r="A1888">
        <v>42894</v>
      </c>
      <c r="B1888">
        <v>1.3143</v>
      </c>
      <c r="E1888">
        <v>1.3223</v>
      </c>
    </row>
    <row r="1889" spans="1:5" x14ac:dyDescent="0.3">
      <c r="A1889">
        <v>42893</v>
      </c>
      <c r="B1889">
        <v>1.3061</v>
      </c>
      <c r="E1889">
        <v>1.3142</v>
      </c>
    </row>
    <row r="1890" spans="1:5" x14ac:dyDescent="0.3">
      <c r="A1890">
        <v>42892</v>
      </c>
      <c r="B1890">
        <v>1.294</v>
      </c>
      <c r="E1890">
        <v>1.2981</v>
      </c>
    </row>
    <row r="1891" spans="1:5" x14ac:dyDescent="0.3">
      <c r="A1891">
        <v>42891</v>
      </c>
      <c r="B1891">
        <v>1.302</v>
      </c>
      <c r="E1891">
        <v>1.306</v>
      </c>
    </row>
    <row r="1892" spans="1:5" x14ac:dyDescent="0.3">
      <c r="A1892">
        <v>42888</v>
      </c>
      <c r="B1892">
        <v>1.2879</v>
      </c>
      <c r="E1892">
        <v>1.2919</v>
      </c>
    </row>
    <row r="1893" spans="1:5" x14ac:dyDescent="0.3">
      <c r="A1893">
        <v>42887</v>
      </c>
      <c r="B1893">
        <v>1.2898000000000001</v>
      </c>
      <c r="E1893">
        <v>1.2938000000000001</v>
      </c>
    </row>
    <row r="1894" spans="1:5" x14ac:dyDescent="0.3">
      <c r="A1894">
        <v>42886</v>
      </c>
      <c r="B1894">
        <v>1.2818000000000001</v>
      </c>
      <c r="E1894">
        <v>1.2858000000000001</v>
      </c>
    </row>
    <row r="1895" spans="1:5" x14ac:dyDescent="0.3">
      <c r="A1895">
        <v>42885</v>
      </c>
      <c r="B1895">
        <v>1.2837000000000001</v>
      </c>
      <c r="E1895">
        <v>1.2877000000000001</v>
      </c>
    </row>
    <row r="1896" spans="1:5" x14ac:dyDescent="0.3">
      <c r="A1896">
        <v>42884</v>
      </c>
      <c r="B1896">
        <v>1.2937000000000001</v>
      </c>
      <c r="E1896">
        <v>1.2976000000000001</v>
      </c>
    </row>
    <row r="1897" spans="1:5" x14ac:dyDescent="0.3">
      <c r="A1897">
        <v>42881</v>
      </c>
      <c r="B1897">
        <v>1.2937000000000001</v>
      </c>
      <c r="E1897">
        <v>1.2976000000000001</v>
      </c>
    </row>
    <row r="1898" spans="1:5" x14ac:dyDescent="0.3">
      <c r="A1898">
        <v>42880</v>
      </c>
      <c r="B1898">
        <v>1.2937000000000001</v>
      </c>
      <c r="E1898">
        <v>1.2976000000000001</v>
      </c>
    </row>
    <row r="1899" spans="1:5" x14ac:dyDescent="0.3">
      <c r="A1899">
        <v>42879</v>
      </c>
      <c r="B1899">
        <v>1.2818000000000001</v>
      </c>
      <c r="E1899">
        <v>1.2857000000000001</v>
      </c>
    </row>
    <row r="1900" spans="1:5" x14ac:dyDescent="0.3">
      <c r="A1900">
        <v>42878</v>
      </c>
      <c r="B1900">
        <v>1.3031999999999999</v>
      </c>
      <c r="E1900">
        <v>1.3072999999999999</v>
      </c>
    </row>
    <row r="1901" spans="1:5" x14ac:dyDescent="0.3">
      <c r="A1901">
        <v>42877</v>
      </c>
      <c r="B1901">
        <v>1.2826</v>
      </c>
      <c r="E1901">
        <v>1.2867</v>
      </c>
    </row>
    <row r="1902" spans="1:5" x14ac:dyDescent="0.3">
      <c r="A1902">
        <v>42874</v>
      </c>
      <c r="B1902">
        <v>1.2703</v>
      </c>
      <c r="E1902">
        <v>1.2744</v>
      </c>
    </row>
    <row r="1903" spans="1:5" x14ac:dyDescent="0.3">
      <c r="A1903">
        <v>42873</v>
      </c>
      <c r="B1903">
        <v>1.2682</v>
      </c>
      <c r="E1903">
        <v>1.2723</v>
      </c>
    </row>
    <row r="1904" spans="1:5" x14ac:dyDescent="0.3">
      <c r="A1904">
        <v>42872</v>
      </c>
      <c r="B1904">
        <v>1.2458</v>
      </c>
      <c r="E1904">
        <v>1.2499</v>
      </c>
    </row>
    <row r="1905" spans="1:5" x14ac:dyDescent="0.3">
      <c r="A1905">
        <v>42871</v>
      </c>
      <c r="B1905">
        <v>1.2987</v>
      </c>
      <c r="E1905">
        <v>1.3027</v>
      </c>
    </row>
    <row r="1906" spans="1:5" x14ac:dyDescent="0.3">
      <c r="A1906">
        <v>42870</v>
      </c>
      <c r="B1906">
        <v>1.2986</v>
      </c>
      <c r="E1906">
        <v>1.3027</v>
      </c>
    </row>
    <row r="1907" spans="1:5" x14ac:dyDescent="0.3">
      <c r="A1907">
        <v>42867</v>
      </c>
      <c r="B1907">
        <v>1.2904</v>
      </c>
      <c r="E1907">
        <v>1.2945</v>
      </c>
    </row>
    <row r="1908" spans="1:5" x14ac:dyDescent="0.3">
      <c r="A1908">
        <v>42866</v>
      </c>
      <c r="B1908">
        <v>1.3347</v>
      </c>
      <c r="E1908">
        <v>1.3387</v>
      </c>
    </row>
    <row r="1909" spans="1:5" x14ac:dyDescent="0.3">
      <c r="A1909">
        <v>42865</v>
      </c>
      <c r="B1909">
        <v>1.3548</v>
      </c>
      <c r="E1909">
        <v>1.3588</v>
      </c>
    </row>
    <row r="1910" spans="1:5" x14ac:dyDescent="0.3">
      <c r="A1910">
        <v>42864</v>
      </c>
      <c r="B1910">
        <v>1.3405</v>
      </c>
      <c r="E1910">
        <v>1.3446</v>
      </c>
    </row>
    <row r="1911" spans="1:5" x14ac:dyDescent="0.3">
      <c r="A1911">
        <v>42863</v>
      </c>
      <c r="B1911">
        <v>1.3303</v>
      </c>
      <c r="E1911">
        <v>1.3344</v>
      </c>
    </row>
    <row r="1912" spans="1:5" x14ac:dyDescent="0.3">
      <c r="A1912">
        <v>42860</v>
      </c>
      <c r="B1912">
        <v>1.3102</v>
      </c>
      <c r="E1912">
        <v>1.3142</v>
      </c>
    </row>
    <row r="1913" spans="1:5" x14ac:dyDescent="0.3">
      <c r="A1913">
        <v>42859</v>
      </c>
      <c r="B1913">
        <v>1.3059000000000001</v>
      </c>
      <c r="E1913">
        <v>1.3099000000000001</v>
      </c>
    </row>
    <row r="1914" spans="1:5" x14ac:dyDescent="0.3">
      <c r="A1914">
        <v>42858</v>
      </c>
      <c r="B1914">
        <v>1.2939000000000001</v>
      </c>
      <c r="E1914">
        <v>1.2979000000000001</v>
      </c>
    </row>
    <row r="1915" spans="1:5" x14ac:dyDescent="0.3">
      <c r="A1915">
        <v>42857</v>
      </c>
      <c r="B1915">
        <v>1.258</v>
      </c>
      <c r="E1915">
        <v>1.2619</v>
      </c>
    </row>
    <row r="1916" spans="1:5" x14ac:dyDescent="0.3">
      <c r="A1916">
        <v>42856</v>
      </c>
      <c r="B1916">
        <v>1.2739</v>
      </c>
      <c r="E1916">
        <v>1.2778</v>
      </c>
    </row>
    <row r="1917" spans="1:5" x14ac:dyDescent="0.3">
      <c r="A1917">
        <v>42853</v>
      </c>
      <c r="B1917">
        <v>1.2619</v>
      </c>
      <c r="E1917">
        <v>1.2659</v>
      </c>
    </row>
    <row r="1918" spans="1:5" x14ac:dyDescent="0.3">
      <c r="A1918">
        <v>42852</v>
      </c>
      <c r="B1918">
        <v>1.2579</v>
      </c>
      <c r="E1918">
        <v>1.2619</v>
      </c>
    </row>
    <row r="1919" spans="1:5" x14ac:dyDescent="0.3">
      <c r="A1919">
        <v>42851</v>
      </c>
      <c r="B1919">
        <v>1.2717000000000001</v>
      </c>
      <c r="E1919">
        <v>1.2757000000000001</v>
      </c>
    </row>
    <row r="1920" spans="1:5" x14ac:dyDescent="0.3">
      <c r="A1920">
        <v>42850</v>
      </c>
      <c r="B1920">
        <v>1.2704</v>
      </c>
      <c r="E1920">
        <v>1.2746</v>
      </c>
    </row>
    <row r="1921" spans="1:5" x14ac:dyDescent="0.3">
      <c r="A1921">
        <v>42849</v>
      </c>
      <c r="B1921">
        <v>1.2294</v>
      </c>
      <c r="E1921">
        <v>1.2335</v>
      </c>
    </row>
    <row r="1922" spans="1:5" x14ac:dyDescent="0.3">
      <c r="A1922">
        <v>42846</v>
      </c>
      <c r="B1922">
        <v>1.1801999999999999</v>
      </c>
      <c r="E1922">
        <v>1.1842999999999999</v>
      </c>
    </row>
    <row r="1923" spans="1:5" x14ac:dyDescent="0.3">
      <c r="A1923">
        <v>42845</v>
      </c>
      <c r="B1923">
        <v>1.1846000000000001</v>
      </c>
      <c r="E1923">
        <v>1.1887000000000001</v>
      </c>
    </row>
    <row r="1924" spans="1:5" x14ac:dyDescent="0.3">
      <c r="A1924">
        <v>42844</v>
      </c>
      <c r="B1924">
        <v>1.1766000000000001</v>
      </c>
      <c r="E1924">
        <v>1.1806000000000001</v>
      </c>
    </row>
    <row r="1925" spans="1:5" x14ac:dyDescent="0.3">
      <c r="A1925">
        <v>42843</v>
      </c>
      <c r="B1925">
        <v>1.1604000000000001</v>
      </c>
      <c r="E1925">
        <v>1.1645000000000001</v>
      </c>
    </row>
    <row r="1926" spans="1:5" x14ac:dyDescent="0.3">
      <c r="A1926">
        <v>42842</v>
      </c>
      <c r="B1926">
        <v>1.2011000000000001</v>
      </c>
      <c r="E1926">
        <v>1.2052</v>
      </c>
    </row>
    <row r="1927" spans="1:5" x14ac:dyDescent="0.3">
      <c r="A1927">
        <v>42839</v>
      </c>
      <c r="B1927">
        <v>1.2053</v>
      </c>
      <c r="E1927">
        <v>1.2093</v>
      </c>
    </row>
    <row r="1928" spans="1:5" x14ac:dyDescent="0.3">
      <c r="A1928">
        <v>42838</v>
      </c>
      <c r="B1928">
        <v>1.2053</v>
      </c>
      <c r="E1928">
        <v>1.2093</v>
      </c>
    </row>
    <row r="1929" spans="1:5" x14ac:dyDescent="0.3">
      <c r="A1929">
        <v>42837</v>
      </c>
      <c r="B1929">
        <v>1.2015</v>
      </c>
      <c r="E1929">
        <v>1.2055</v>
      </c>
    </row>
    <row r="1930" spans="1:5" x14ac:dyDescent="0.3">
      <c r="A1930">
        <v>42836</v>
      </c>
      <c r="B1930">
        <v>1.2338</v>
      </c>
      <c r="E1930">
        <v>1.2378</v>
      </c>
    </row>
    <row r="1931" spans="1:5" x14ac:dyDescent="0.3">
      <c r="A1931">
        <v>42835</v>
      </c>
      <c r="B1931">
        <v>1.2741</v>
      </c>
      <c r="E1931">
        <v>1.2781</v>
      </c>
    </row>
    <row r="1932" spans="1:5" x14ac:dyDescent="0.3">
      <c r="A1932">
        <v>42832</v>
      </c>
      <c r="B1932">
        <v>1.2862</v>
      </c>
      <c r="E1932">
        <v>1.2922</v>
      </c>
    </row>
    <row r="1933" spans="1:5" x14ac:dyDescent="0.3">
      <c r="A1933">
        <v>42831</v>
      </c>
      <c r="B1933">
        <v>1.2379</v>
      </c>
      <c r="E1933">
        <v>1.242</v>
      </c>
    </row>
    <row r="1934" spans="1:5" x14ac:dyDescent="0.3">
      <c r="A1934">
        <v>42830</v>
      </c>
      <c r="B1934">
        <v>1.234</v>
      </c>
      <c r="E1934">
        <v>1.238</v>
      </c>
    </row>
    <row r="1935" spans="1:5" x14ac:dyDescent="0.3">
      <c r="A1935">
        <v>42829</v>
      </c>
      <c r="B1935">
        <v>1.252</v>
      </c>
      <c r="E1935">
        <v>1.256</v>
      </c>
    </row>
    <row r="1936" spans="1:5" x14ac:dyDescent="0.3">
      <c r="A1936">
        <v>42828</v>
      </c>
      <c r="B1936">
        <v>1.2261</v>
      </c>
      <c r="E1936">
        <v>1.23</v>
      </c>
    </row>
    <row r="1937" spans="1:5" x14ac:dyDescent="0.3">
      <c r="A1937">
        <v>42825</v>
      </c>
      <c r="B1937">
        <v>1.254</v>
      </c>
      <c r="E1937">
        <v>1.258</v>
      </c>
    </row>
    <row r="1938" spans="1:5" x14ac:dyDescent="0.3">
      <c r="A1938">
        <v>42824</v>
      </c>
      <c r="B1938">
        <v>1.2818000000000001</v>
      </c>
      <c r="E1938">
        <v>1.2857000000000001</v>
      </c>
    </row>
    <row r="1939" spans="1:5" x14ac:dyDescent="0.3">
      <c r="A1939">
        <v>42823</v>
      </c>
      <c r="B1939">
        <v>1.2698</v>
      </c>
      <c r="E1939">
        <v>1.2738</v>
      </c>
    </row>
    <row r="1940" spans="1:5" x14ac:dyDescent="0.3">
      <c r="A1940">
        <v>42822</v>
      </c>
      <c r="B1940">
        <v>1.3016000000000001</v>
      </c>
      <c r="E1940">
        <v>1.3056000000000001</v>
      </c>
    </row>
    <row r="1941" spans="1:5" x14ac:dyDescent="0.3">
      <c r="A1941">
        <v>42821</v>
      </c>
      <c r="B1941">
        <v>1.2526999999999999</v>
      </c>
      <c r="E1941">
        <v>1.2567999999999999</v>
      </c>
    </row>
    <row r="1942" spans="1:5" x14ac:dyDescent="0.3">
      <c r="A1942">
        <v>42818</v>
      </c>
      <c r="B1942">
        <v>1.2565999999999999</v>
      </c>
      <c r="E1942">
        <v>1.2607999999999999</v>
      </c>
    </row>
    <row r="1943" spans="1:5" x14ac:dyDescent="0.3">
      <c r="A1943">
        <v>42817</v>
      </c>
      <c r="B1943">
        <v>1.252</v>
      </c>
      <c r="E1943">
        <v>1.2561</v>
      </c>
    </row>
    <row r="1944" spans="1:5" x14ac:dyDescent="0.3">
      <c r="A1944">
        <v>42816</v>
      </c>
      <c r="B1944">
        <v>1.2477</v>
      </c>
      <c r="E1944">
        <v>1.2518</v>
      </c>
    </row>
    <row r="1945" spans="1:5" x14ac:dyDescent="0.3">
      <c r="A1945">
        <v>42815</v>
      </c>
      <c r="B1945">
        <v>1.2598</v>
      </c>
      <c r="E1945">
        <v>1.2639</v>
      </c>
    </row>
    <row r="1946" spans="1:5" x14ac:dyDescent="0.3">
      <c r="A1946">
        <v>42814</v>
      </c>
      <c r="B1946">
        <v>1.2883</v>
      </c>
      <c r="E1946">
        <v>1.2924</v>
      </c>
    </row>
    <row r="1947" spans="1:5" x14ac:dyDescent="0.3">
      <c r="A1947">
        <v>42811</v>
      </c>
      <c r="B1947">
        <v>1.3146</v>
      </c>
      <c r="E1947">
        <v>1.3208</v>
      </c>
    </row>
    <row r="1948" spans="1:5" x14ac:dyDescent="0.3">
      <c r="A1948">
        <v>42810</v>
      </c>
      <c r="B1948">
        <v>1.3322000000000001</v>
      </c>
      <c r="E1948">
        <v>1.3363</v>
      </c>
    </row>
    <row r="1949" spans="1:5" x14ac:dyDescent="0.3">
      <c r="A1949">
        <v>42809</v>
      </c>
      <c r="B1949">
        <v>1.2994000000000001</v>
      </c>
      <c r="E1949">
        <v>1.3033999999999999</v>
      </c>
    </row>
    <row r="1950" spans="1:5" x14ac:dyDescent="0.3">
      <c r="A1950">
        <v>42808</v>
      </c>
      <c r="B1950">
        <v>1.3763000000000001</v>
      </c>
      <c r="E1950">
        <v>1.3804000000000001</v>
      </c>
    </row>
    <row r="1951" spans="1:5" x14ac:dyDescent="0.3">
      <c r="A1951">
        <v>42807</v>
      </c>
      <c r="B1951">
        <v>1.3718999999999999</v>
      </c>
      <c r="E1951">
        <v>1.3759999999999999</v>
      </c>
    </row>
    <row r="1952" spans="1:5" x14ac:dyDescent="0.3">
      <c r="A1952">
        <v>42804</v>
      </c>
      <c r="B1952">
        <v>1.3533999999999999</v>
      </c>
      <c r="E1952">
        <v>1.3573999999999999</v>
      </c>
    </row>
    <row r="1953" spans="1:5" x14ac:dyDescent="0.3">
      <c r="A1953">
        <v>42803</v>
      </c>
      <c r="B1953">
        <v>1.3726</v>
      </c>
      <c r="E1953">
        <v>1.3767</v>
      </c>
    </row>
    <row r="1954" spans="1:5" x14ac:dyDescent="0.3">
      <c r="A1954">
        <v>42802</v>
      </c>
      <c r="B1954">
        <v>1.3542000000000001</v>
      </c>
      <c r="E1954">
        <v>1.3582000000000001</v>
      </c>
    </row>
    <row r="1955" spans="1:5" x14ac:dyDescent="0.3">
      <c r="A1955">
        <v>42801</v>
      </c>
      <c r="B1955">
        <v>1.3277000000000001</v>
      </c>
      <c r="E1955">
        <v>1.3317000000000001</v>
      </c>
    </row>
    <row r="1956" spans="1:5" x14ac:dyDescent="0.3">
      <c r="A1956">
        <v>42800</v>
      </c>
      <c r="B1956">
        <v>1.3052999999999999</v>
      </c>
      <c r="E1956">
        <v>1.3092999999999999</v>
      </c>
    </row>
    <row r="1957" spans="1:5" x14ac:dyDescent="0.3">
      <c r="A1957">
        <v>42797</v>
      </c>
      <c r="B1957">
        <v>1.3050999999999999</v>
      </c>
      <c r="E1957">
        <v>1.3090999999999999</v>
      </c>
    </row>
    <row r="1958" spans="1:5" x14ac:dyDescent="0.3">
      <c r="A1958">
        <v>42796</v>
      </c>
      <c r="B1958">
        <v>1.3084</v>
      </c>
      <c r="E1958">
        <v>1.3124</v>
      </c>
    </row>
    <row r="1959" spans="1:5" x14ac:dyDescent="0.3">
      <c r="A1959">
        <v>42795</v>
      </c>
      <c r="B1959">
        <v>1.2842</v>
      </c>
      <c r="E1959">
        <v>1.2882</v>
      </c>
    </row>
    <row r="1960" spans="1:5" x14ac:dyDescent="0.3">
      <c r="A1960">
        <v>42794</v>
      </c>
      <c r="B1960">
        <v>1.2601</v>
      </c>
      <c r="E1960">
        <v>1.2641</v>
      </c>
    </row>
    <row r="1961" spans="1:5" x14ac:dyDescent="0.3">
      <c r="A1961">
        <v>42793</v>
      </c>
      <c r="B1961">
        <v>1.1943999999999999</v>
      </c>
      <c r="E1961">
        <v>1.1983999999999999</v>
      </c>
    </row>
    <row r="1962" spans="1:5" x14ac:dyDescent="0.3">
      <c r="A1962">
        <v>42790</v>
      </c>
      <c r="B1962">
        <v>1.1428</v>
      </c>
      <c r="E1962">
        <v>1.1468</v>
      </c>
    </row>
    <row r="1963" spans="1:5" x14ac:dyDescent="0.3">
      <c r="A1963">
        <v>42789</v>
      </c>
      <c r="B1963">
        <v>1.1825000000000001</v>
      </c>
      <c r="E1963">
        <v>1.1863999999999999</v>
      </c>
    </row>
    <row r="1964" spans="1:5" x14ac:dyDescent="0.3">
      <c r="A1964">
        <v>42788</v>
      </c>
      <c r="B1964">
        <v>1.2161999999999999</v>
      </c>
      <c r="E1964">
        <v>1.2202</v>
      </c>
    </row>
    <row r="1965" spans="1:5" x14ac:dyDescent="0.3">
      <c r="A1965">
        <v>42787</v>
      </c>
      <c r="B1965">
        <v>1.2067000000000001</v>
      </c>
      <c r="E1965">
        <v>1.2108000000000001</v>
      </c>
    </row>
    <row r="1966" spans="1:5" x14ac:dyDescent="0.3">
      <c r="A1966">
        <v>42786</v>
      </c>
      <c r="B1966">
        <v>1.1881999999999999</v>
      </c>
      <c r="E1966">
        <v>1.1922999999999999</v>
      </c>
    </row>
    <row r="1967" spans="1:5" x14ac:dyDescent="0.3">
      <c r="A1967">
        <v>42783</v>
      </c>
      <c r="B1967">
        <v>1.1881999999999999</v>
      </c>
      <c r="E1967">
        <v>1.1922999999999999</v>
      </c>
    </row>
    <row r="1968" spans="1:5" x14ac:dyDescent="0.3">
      <c r="A1968">
        <v>42782</v>
      </c>
      <c r="B1968">
        <v>1.2020999999999999</v>
      </c>
      <c r="E1968">
        <v>1.2060999999999999</v>
      </c>
    </row>
    <row r="1969" spans="1:5" x14ac:dyDescent="0.3">
      <c r="A1969">
        <v>42781</v>
      </c>
      <c r="B1969">
        <v>1.2465999999999999</v>
      </c>
      <c r="E1969">
        <v>1.2506999999999999</v>
      </c>
    </row>
    <row r="1970" spans="1:5" x14ac:dyDescent="0.3">
      <c r="A1970">
        <v>42780</v>
      </c>
      <c r="B1970">
        <v>1.2343</v>
      </c>
      <c r="E1970">
        <v>1.2383</v>
      </c>
    </row>
    <row r="1971" spans="1:5" x14ac:dyDescent="0.3">
      <c r="A1971">
        <v>42779</v>
      </c>
      <c r="B1971">
        <v>1.2017</v>
      </c>
      <c r="E1971">
        <v>1.2058</v>
      </c>
    </row>
    <row r="1972" spans="1:5" x14ac:dyDescent="0.3">
      <c r="A1972">
        <v>42776</v>
      </c>
      <c r="B1972">
        <v>1.1895</v>
      </c>
      <c r="E1972">
        <v>1.1936</v>
      </c>
    </row>
    <row r="1973" spans="1:5" x14ac:dyDescent="0.3">
      <c r="A1973">
        <v>42775</v>
      </c>
      <c r="B1973">
        <v>1.1772</v>
      </c>
      <c r="E1973">
        <v>1.1812</v>
      </c>
    </row>
    <row r="1974" spans="1:5" x14ac:dyDescent="0.3">
      <c r="A1974">
        <v>42774</v>
      </c>
      <c r="B1974">
        <v>1.141</v>
      </c>
      <c r="E1974">
        <v>1.145</v>
      </c>
    </row>
    <row r="1975" spans="1:5" x14ac:dyDescent="0.3">
      <c r="A1975">
        <v>42773</v>
      </c>
      <c r="B1975">
        <v>1.165</v>
      </c>
      <c r="E1975">
        <v>1.169</v>
      </c>
    </row>
    <row r="1976" spans="1:5" x14ac:dyDescent="0.3">
      <c r="A1976">
        <v>42772</v>
      </c>
      <c r="B1976">
        <v>1.149</v>
      </c>
      <c r="E1976">
        <v>1.153</v>
      </c>
    </row>
    <row r="1977" spans="1:5" x14ac:dyDescent="0.3">
      <c r="A1977">
        <v>42769</v>
      </c>
      <c r="B1977">
        <v>1.1969000000000001</v>
      </c>
      <c r="E1977">
        <v>1.2009000000000001</v>
      </c>
    </row>
    <row r="1978" spans="1:5" x14ac:dyDescent="0.3">
      <c r="A1978">
        <v>42768</v>
      </c>
      <c r="B1978">
        <v>1.2045999999999999</v>
      </c>
      <c r="E1978">
        <v>1.2085999999999999</v>
      </c>
    </row>
    <row r="1979" spans="1:5" x14ac:dyDescent="0.3">
      <c r="A1979">
        <v>42767</v>
      </c>
      <c r="B1979">
        <v>1.2124999999999999</v>
      </c>
      <c r="E1979">
        <v>1.2164999999999999</v>
      </c>
    </row>
    <row r="1980" spans="1:5" x14ac:dyDescent="0.3">
      <c r="A1980">
        <v>42766</v>
      </c>
      <c r="B1980">
        <v>1.2043999999999999</v>
      </c>
      <c r="E1980">
        <v>1.2083999999999999</v>
      </c>
    </row>
    <row r="1981" spans="1:5" x14ac:dyDescent="0.3">
      <c r="A1981">
        <v>42765</v>
      </c>
      <c r="B1981">
        <v>1.2121999999999999</v>
      </c>
      <c r="E1981">
        <v>1.2161999999999999</v>
      </c>
    </row>
    <row r="1982" spans="1:5" x14ac:dyDescent="0.3">
      <c r="A1982">
        <v>42762</v>
      </c>
      <c r="B1982">
        <v>1.2181999999999999</v>
      </c>
      <c r="E1982">
        <v>1.2222</v>
      </c>
    </row>
    <row r="1983" spans="1:5" x14ac:dyDescent="0.3">
      <c r="A1983">
        <v>42761</v>
      </c>
      <c r="B1983">
        <v>1.2242</v>
      </c>
      <c r="E1983">
        <v>1.2281</v>
      </c>
    </row>
    <row r="1984" spans="1:5" x14ac:dyDescent="0.3">
      <c r="A1984">
        <v>42760</v>
      </c>
      <c r="B1984">
        <v>1.2341</v>
      </c>
      <c r="E1984">
        <v>1.2381</v>
      </c>
    </row>
    <row r="1985" spans="1:5" x14ac:dyDescent="0.3">
      <c r="A1985">
        <v>42759</v>
      </c>
      <c r="B1985">
        <v>1.1923999999999999</v>
      </c>
      <c r="E1985">
        <v>1.1964999999999999</v>
      </c>
    </row>
    <row r="1986" spans="1:5" x14ac:dyDescent="0.3">
      <c r="A1986">
        <v>42758</v>
      </c>
      <c r="B1986">
        <v>1.1434</v>
      </c>
      <c r="E1986">
        <v>1.1475</v>
      </c>
    </row>
    <row r="1987" spans="1:5" x14ac:dyDescent="0.3">
      <c r="A1987">
        <v>42755</v>
      </c>
      <c r="B1987">
        <v>1.1884999999999999</v>
      </c>
      <c r="E1987">
        <v>1.1926000000000001</v>
      </c>
    </row>
    <row r="1988" spans="1:5" x14ac:dyDescent="0.3">
      <c r="A1988">
        <v>42754</v>
      </c>
      <c r="B1988">
        <v>1.2214</v>
      </c>
      <c r="E1988">
        <v>1.2254</v>
      </c>
    </row>
    <row r="1989" spans="1:5" x14ac:dyDescent="0.3">
      <c r="A1989">
        <v>42753</v>
      </c>
      <c r="B1989">
        <v>1.2214</v>
      </c>
      <c r="E1989">
        <v>1.2255</v>
      </c>
    </row>
    <row r="1990" spans="1:5" x14ac:dyDescent="0.3">
      <c r="A1990">
        <v>42752</v>
      </c>
      <c r="B1990">
        <v>1.1524000000000001</v>
      </c>
      <c r="E1990">
        <v>1.1565000000000001</v>
      </c>
    </row>
    <row r="1991" spans="1:5" x14ac:dyDescent="0.3">
      <c r="A1991">
        <v>42751</v>
      </c>
      <c r="B1991">
        <v>1.1931</v>
      </c>
      <c r="E1991">
        <v>1.1972</v>
      </c>
    </row>
    <row r="1992" spans="1:5" x14ac:dyDescent="0.3">
      <c r="A1992">
        <v>42748</v>
      </c>
      <c r="B1992">
        <v>1.1931</v>
      </c>
      <c r="E1992">
        <v>1.1972</v>
      </c>
    </row>
    <row r="1993" spans="1:5" x14ac:dyDescent="0.3">
      <c r="A1993">
        <v>42747</v>
      </c>
      <c r="B1993">
        <v>1.1733</v>
      </c>
      <c r="E1993">
        <v>1.1773</v>
      </c>
    </row>
    <row r="1994" spans="1:5" x14ac:dyDescent="0.3">
      <c r="A1994">
        <v>42746</v>
      </c>
      <c r="B1994">
        <v>1.1855</v>
      </c>
      <c r="E1994">
        <v>1.1895</v>
      </c>
    </row>
    <row r="1995" spans="1:5" x14ac:dyDescent="0.3">
      <c r="A1995">
        <v>42745</v>
      </c>
      <c r="B1995">
        <v>1.1856</v>
      </c>
      <c r="E1995">
        <v>1.1896</v>
      </c>
    </row>
    <row r="1996" spans="1:5" x14ac:dyDescent="0.3">
      <c r="A1996">
        <v>42744</v>
      </c>
      <c r="B1996">
        <v>1.1816</v>
      </c>
      <c r="E1996">
        <v>1.1856</v>
      </c>
    </row>
    <row r="1997" spans="1:5" x14ac:dyDescent="0.3">
      <c r="A1997">
        <v>42741</v>
      </c>
      <c r="B1997">
        <v>1.2098</v>
      </c>
      <c r="E1997">
        <v>1.2138</v>
      </c>
    </row>
    <row r="1998" spans="1:5" x14ac:dyDescent="0.3">
      <c r="A1998">
        <v>42740</v>
      </c>
      <c r="B1998">
        <v>1.1620999999999999</v>
      </c>
      <c r="E1998">
        <v>1.1660999999999999</v>
      </c>
    </row>
    <row r="1999" spans="1:5" x14ac:dyDescent="0.3">
      <c r="A1999">
        <v>42739</v>
      </c>
      <c r="B1999">
        <v>1.214</v>
      </c>
      <c r="E1999">
        <v>1.218</v>
      </c>
    </row>
    <row r="2000" spans="1:5" x14ac:dyDescent="0.3">
      <c r="A2000">
        <v>42738</v>
      </c>
      <c r="B2000">
        <v>1.2141</v>
      </c>
      <c r="E2000">
        <v>1.2181</v>
      </c>
    </row>
    <row r="2001" spans="1:5" x14ac:dyDescent="0.3">
      <c r="A2001">
        <v>42737</v>
      </c>
      <c r="B2001">
        <v>1.1882999999999999</v>
      </c>
      <c r="E2001">
        <v>1.1922999999999999</v>
      </c>
    </row>
    <row r="2002" spans="1:5" x14ac:dyDescent="0.3">
      <c r="A2002">
        <v>42734</v>
      </c>
      <c r="B2002">
        <v>1.1882999999999999</v>
      </c>
      <c r="E2002">
        <v>1.1922999999999999</v>
      </c>
    </row>
    <row r="2003" spans="1:5" x14ac:dyDescent="0.3">
      <c r="A2003">
        <v>42733</v>
      </c>
      <c r="B2003">
        <v>1.2121999999999999</v>
      </c>
      <c r="E2003">
        <v>1.2161</v>
      </c>
    </row>
    <row r="2004" spans="1:5" x14ac:dyDescent="0.3">
      <c r="A2004">
        <v>42732</v>
      </c>
      <c r="B2004">
        <v>1.254</v>
      </c>
      <c r="E2004">
        <v>1.258</v>
      </c>
    </row>
    <row r="2005" spans="1:5" x14ac:dyDescent="0.3">
      <c r="A2005">
        <v>42731</v>
      </c>
      <c r="B2005">
        <v>1.2266999999999999</v>
      </c>
      <c r="E2005">
        <v>1.2307999999999999</v>
      </c>
    </row>
    <row r="2006" spans="1:5" x14ac:dyDescent="0.3">
      <c r="A2006">
        <v>42730</v>
      </c>
      <c r="B2006">
        <v>1.2016</v>
      </c>
      <c r="E2006">
        <v>1.2057</v>
      </c>
    </row>
    <row r="2007" spans="1:5" x14ac:dyDescent="0.3">
      <c r="A2007">
        <v>42727</v>
      </c>
      <c r="B2007">
        <v>1.2016</v>
      </c>
      <c r="E2007">
        <v>1.2057</v>
      </c>
    </row>
    <row r="2008" spans="1:5" x14ac:dyDescent="0.3">
      <c r="A2008">
        <v>42726</v>
      </c>
      <c r="B2008">
        <v>1.1922999999999999</v>
      </c>
      <c r="E2008">
        <v>1.1963999999999999</v>
      </c>
    </row>
    <row r="2009" spans="1:5" x14ac:dyDescent="0.3">
      <c r="A2009">
        <v>42725</v>
      </c>
      <c r="B2009">
        <v>1.1879</v>
      </c>
      <c r="E2009">
        <v>1.1919999999999999</v>
      </c>
    </row>
    <row r="2010" spans="1:5" x14ac:dyDescent="0.3">
      <c r="A2010">
        <v>42724</v>
      </c>
      <c r="B2010">
        <v>1.2162999999999999</v>
      </c>
      <c r="E2010">
        <v>1.2203999999999999</v>
      </c>
    </row>
    <row r="2011" spans="1:5" x14ac:dyDescent="0.3">
      <c r="A2011">
        <v>42723</v>
      </c>
      <c r="B2011">
        <v>1.2221</v>
      </c>
      <c r="E2011">
        <v>1.2262</v>
      </c>
    </row>
    <row r="2012" spans="1:5" x14ac:dyDescent="0.3">
      <c r="A2012">
        <v>42720</v>
      </c>
      <c r="B2012">
        <v>1.2524</v>
      </c>
      <c r="E2012">
        <v>1.2565</v>
      </c>
    </row>
    <row r="2013" spans="1:5" x14ac:dyDescent="0.3">
      <c r="A2013">
        <v>42719</v>
      </c>
      <c r="B2013">
        <v>1.2738</v>
      </c>
      <c r="E2013">
        <v>1.2758</v>
      </c>
    </row>
    <row r="2014" spans="1:5" x14ac:dyDescent="0.3">
      <c r="A2014">
        <v>42718</v>
      </c>
      <c r="B2014">
        <v>1.2673000000000001</v>
      </c>
      <c r="E2014">
        <v>1.2714000000000001</v>
      </c>
    </row>
    <row r="2015" spans="1:5" x14ac:dyDescent="0.3">
      <c r="A2015">
        <v>42717</v>
      </c>
      <c r="B2015">
        <v>1.1636</v>
      </c>
      <c r="E2015">
        <v>1.1676</v>
      </c>
    </row>
    <row r="2016" spans="1:5" x14ac:dyDescent="0.3">
      <c r="A2016">
        <v>42716</v>
      </c>
      <c r="B2016">
        <v>1.1411</v>
      </c>
      <c r="E2016">
        <v>1.1452</v>
      </c>
    </row>
    <row r="2017" spans="1:5" x14ac:dyDescent="0.3">
      <c r="A2017">
        <v>42713</v>
      </c>
      <c r="B2017">
        <v>1.1329</v>
      </c>
      <c r="E2017">
        <v>1.1369</v>
      </c>
    </row>
    <row r="2018" spans="1:5" x14ac:dyDescent="0.3">
      <c r="A2018">
        <v>42712</v>
      </c>
      <c r="B2018">
        <v>1.1102000000000001</v>
      </c>
      <c r="E2018">
        <v>1.1142000000000001</v>
      </c>
    </row>
    <row r="2019" spans="1:5" x14ac:dyDescent="0.3">
      <c r="A2019">
        <v>42711</v>
      </c>
      <c r="B2019">
        <v>1.0940000000000001</v>
      </c>
      <c r="E2019">
        <v>1.0981000000000001</v>
      </c>
    </row>
    <row r="2020" spans="1:5" x14ac:dyDescent="0.3">
      <c r="A2020">
        <v>42710</v>
      </c>
      <c r="B2020">
        <v>1.1138999999999999</v>
      </c>
      <c r="E2020">
        <v>1.1178999999999999</v>
      </c>
    </row>
    <row r="2021" spans="1:5" x14ac:dyDescent="0.3">
      <c r="A2021">
        <v>42709</v>
      </c>
      <c r="B2021">
        <v>1.1197999999999999</v>
      </c>
      <c r="E2021">
        <v>1.1237999999999999</v>
      </c>
    </row>
    <row r="2022" spans="1:5" x14ac:dyDescent="0.3">
      <c r="A2022">
        <v>42706</v>
      </c>
      <c r="B2022">
        <v>1.0956999999999999</v>
      </c>
      <c r="E2022">
        <v>1.0996999999999999</v>
      </c>
    </row>
    <row r="2023" spans="1:5" x14ac:dyDescent="0.3">
      <c r="A2023">
        <v>42705</v>
      </c>
      <c r="B2023">
        <v>1.147</v>
      </c>
      <c r="E2023">
        <v>1.151</v>
      </c>
    </row>
    <row r="2024" spans="1:5" x14ac:dyDescent="0.3">
      <c r="A2024">
        <v>42704</v>
      </c>
      <c r="B2024">
        <v>1.113</v>
      </c>
      <c r="E2024">
        <v>1.117</v>
      </c>
    </row>
    <row r="2025" spans="1:5" x14ac:dyDescent="0.3">
      <c r="A2025">
        <v>42703</v>
      </c>
      <c r="B2025">
        <v>1.0871</v>
      </c>
      <c r="E2025">
        <v>1.0911</v>
      </c>
    </row>
    <row r="2026" spans="1:5" x14ac:dyDescent="0.3">
      <c r="A2026">
        <v>42702</v>
      </c>
      <c r="B2026">
        <v>1.099</v>
      </c>
      <c r="E2026">
        <v>1.103</v>
      </c>
    </row>
    <row r="2027" spans="1:5" x14ac:dyDescent="0.3">
      <c r="A2027">
        <v>42699</v>
      </c>
      <c r="B2027">
        <v>1.1168</v>
      </c>
      <c r="E2027">
        <v>1.1228</v>
      </c>
    </row>
    <row r="2028" spans="1:5" x14ac:dyDescent="0.3">
      <c r="A2028">
        <v>42698</v>
      </c>
      <c r="B2028">
        <v>1.1228</v>
      </c>
      <c r="E2028">
        <v>1.1268</v>
      </c>
    </row>
    <row r="2029" spans="1:5" x14ac:dyDescent="0.3">
      <c r="A2029">
        <v>42697</v>
      </c>
      <c r="B2029">
        <v>1.1228</v>
      </c>
      <c r="E2029">
        <v>1.1268</v>
      </c>
    </row>
    <row r="2030" spans="1:5" x14ac:dyDescent="0.3">
      <c r="A2030">
        <v>42696</v>
      </c>
      <c r="B2030">
        <v>1.0871</v>
      </c>
      <c r="E2030">
        <v>1.0911</v>
      </c>
    </row>
    <row r="2031" spans="1:5" x14ac:dyDescent="0.3">
      <c r="A2031">
        <v>42695</v>
      </c>
      <c r="B2031">
        <v>1.0683</v>
      </c>
      <c r="E2031">
        <v>1.0724</v>
      </c>
    </row>
    <row r="2032" spans="1:5" x14ac:dyDescent="0.3">
      <c r="A2032">
        <v>42692</v>
      </c>
      <c r="B2032">
        <v>1.0678000000000001</v>
      </c>
      <c r="E2032">
        <v>1.0719000000000001</v>
      </c>
    </row>
    <row r="2033" spans="1:5" x14ac:dyDescent="0.3">
      <c r="A2033">
        <v>42691</v>
      </c>
      <c r="B2033">
        <v>1.0461</v>
      </c>
      <c r="E2033">
        <v>1.0502</v>
      </c>
    </row>
    <row r="2034" spans="1:5" x14ac:dyDescent="0.3">
      <c r="A2034">
        <v>42690</v>
      </c>
      <c r="B2034">
        <v>1.0051000000000001</v>
      </c>
      <c r="E2034">
        <v>1.0091000000000001</v>
      </c>
    </row>
    <row r="2035" spans="1:5" x14ac:dyDescent="0.3">
      <c r="A2035">
        <v>42689</v>
      </c>
      <c r="B2035">
        <v>0.99260000000000004</v>
      </c>
      <c r="E2035">
        <v>0.99660000000000004</v>
      </c>
    </row>
    <row r="2036" spans="1:5" x14ac:dyDescent="0.3">
      <c r="A2036">
        <v>42688</v>
      </c>
      <c r="B2036">
        <v>1.0023</v>
      </c>
      <c r="E2036">
        <v>1.0064</v>
      </c>
    </row>
    <row r="2037" spans="1:5" x14ac:dyDescent="0.3">
      <c r="A2037">
        <v>42685</v>
      </c>
      <c r="B2037">
        <v>0.91510000000000002</v>
      </c>
      <c r="E2037">
        <v>0.91920000000000002</v>
      </c>
    </row>
    <row r="2038" spans="1:5" x14ac:dyDescent="0.3">
      <c r="A2038">
        <v>42684</v>
      </c>
      <c r="B2038">
        <v>0.91510000000000002</v>
      </c>
      <c r="E2038">
        <v>0.91920000000000002</v>
      </c>
    </row>
    <row r="2039" spans="1:5" x14ac:dyDescent="0.3">
      <c r="A2039">
        <v>42683</v>
      </c>
      <c r="B2039">
        <v>0.8901</v>
      </c>
      <c r="E2039">
        <v>0.89419999999999999</v>
      </c>
    </row>
    <row r="2040" spans="1:5" x14ac:dyDescent="0.3">
      <c r="A2040">
        <v>42682</v>
      </c>
      <c r="B2040">
        <v>0.85389999999999999</v>
      </c>
      <c r="E2040">
        <v>0.8579</v>
      </c>
    </row>
    <row r="2041" spans="1:5" x14ac:dyDescent="0.3">
      <c r="A2041">
        <v>42681</v>
      </c>
      <c r="B2041">
        <v>0.81779999999999997</v>
      </c>
      <c r="E2041">
        <v>0.82179999999999997</v>
      </c>
    </row>
    <row r="2042" spans="1:5" x14ac:dyDescent="0.3">
      <c r="A2042">
        <v>42678</v>
      </c>
      <c r="B2042">
        <v>0.78380000000000005</v>
      </c>
      <c r="E2042">
        <v>0.78580000000000005</v>
      </c>
    </row>
    <row r="2043" spans="1:5" x14ac:dyDescent="0.3">
      <c r="A2043">
        <v>42677</v>
      </c>
      <c r="B2043">
        <v>0.80549999999999999</v>
      </c>
      <c r="E2043">
        <v>0.8095</v>
      </c>
    </row>
    <row r="2044" spans="1:5" x14ac:dyDescent="0.3">
      <c r="A2044">
        <v>42676</v>
      </c>
      <c r="B2044">
        <v>0.81740000000000002</v>
      </c>
      <c r="E2044">
        <v>0.82130000000000003</v>
      </c>
    </row>
    <row r="2045" spans="1:5" x14ac:dyDescent="0.3">
      <c r="A2045">
        <v>42675</v>
      </c>
      <c r="B2045">
        <v>0.83109999999999995</v>
      </c>
      <c r="E2045">
        <v>0.83509999999999995</v>
      </c>
    </row>
    <row r="2046" spans="1:5" x14ac:dyDescent="0.3">
      <c r="A2046">
        <v>42674</v>
      </c>
      <c r="B2046">
        <v>0.84089999999999998</v>
      </c>
      <c r="E2046">
        <v>0.84489999999999998</v>
      </c>
    </row>
    <row r="2047" spans="1:5" x14ac:dyDescent="0.3">
      <c r="A2047">
        <v>42671</v>
      </c>
      <c r="B2047">
        <v>0.85260000000000002</v>
      </c>
      <c r="E2047">
        <v>0.85660000000000003</v>
      </c>
    </row>
    <row r="2048" spans="1:5" x14ac:dyDescent="0.3">
      <c r="A2048">
        <v>42670</v>
      </c>
      <c r="B2048">
        <v>0.88629999999999998</v>
      </c>
      <c r="E2048">
        <v>0.88819999999999999</v>
      </c>
    </row>
    <row r="2049" spans="1:5" x14ac:dyDescent="0.3">
      <c r="A2049">
        <v>42669</v>
      </c>
      <c r="B2049">
        <v>0.86850000000000005</v>
      </c>
      <c r="E2049">
        <v>0.87239999999999995</v>
      </c>
    </row>
    <row r="2050" spans="1:5" x14ac:dyDescent="0.3">
      <c r="A2050">
        <v>42668</v>
      </c>
      <c r="B2050">
        <v>0.85229999999999995</v>
      </c>
      <c r="E2050">
        <v>0.85640000000000005</v>
      </c>
    </row>
    <row r="2051" spans="1:5" x14ac:dyDescent="0.3">
      <c r="A2051">
        <v>42667</v>
      </c>
      <c r="B2051">
        <v>0.83989999999999998</v>
      </c>
      <c r="E2051">
        <v>0.84389999999999998</v>
      </c>
    </row>
    <row r="2052" spans="1:5" x14ac:dyDescent="0.3">
      <c r="A2052">
        <v>42664</v>
      </c>
      <c r="B2052">
        <v>0.82340000000000002</v>
      </c>
      <c r="E2052">
        <v>0.82750000000000001</v>
      </c>
    </row>
    <row r="2053" spans="1:5" x14ac:dyDescent="0.3">
      <c r="A2053">
        <v>42663</v>
      </c>
      <c r="B2053">
        <v>0.81899999999999995</v>
      </c>
      <c r="E2053">
        <v>0.82310000000000005</v>
      </c>
    </row>
    <row r="2054" spans="1:5" x14ac:dyDescent="0.3">
      <c r="A2054">
        <v>42662</v>
      </c>
      <c r="B2054">
        <v>0.79459999999999997</v>
      </c>
      <c r="E2054">
        <v>0.79859999999999998</v>
      </c>
    </row>
    <row r="2055" spans="1:5" x14ac:dyDescent="0.3">
      <c r="A2055">
        <v>42661</v>
      </c>
      <c r="B2055">
        <v>0.79859999999999998</v>
      </c>
      <c r="E2055">
        <v>0.80259999999999998</v>
      </c>
    </row>
    <row r="2056" spans="1:5" x14ac:dyDescent="0.3">
      <c r="A2056">
        <v>42660</v>
      </c>
      <c r="B2056">
        <v>0.81469999999999998</v>
      </c>
      <c r="E2056">
        <v>0.81869999999999998</v>
      </c>
    </row>
    <row r="2057" spans="1:5" x14ac:dyDescent="0.3">
      <c r="A2057">
        <v>42657</v>
      </c>
      <c r="B2057">
        <v>0.83479999999999999</v>
      </c>
      <c r="E2057">
        <v>0.83889999999999998</v>
      </c>
    </row>
    <row r="2058" spans="1:5" x14ac:dyDescent="0.3">
      <c r="A2058">
        <v>42656</v>
      </c>
      <c r="B2058">
        <v>0.83450000000000002</v>
      </c>
      <c r="E2058">
        <v>0.83850000000000002</v>
      </c>
    </row>
    <row r="2059" spans="1:5" x14ac:dyDescent="0.3">
      <c r="A2059">
        <v>42655</v>
      </c>
      <c r="B2059">
        <v>0.85850000000000004</v>
      </c>
      <c r="E2059">
        <v>0.86250000000000004</v>
      </c>
    </row>
    <row r="2060" spans="1:5" x14ac:dyDescent="0.3">
      <c r="A2060">
        <v>42654</v>
      </c>
      <c r="B2060">
        <v>0.86639999999999995</v>
      </c>
      <c r="E2060">
        <v>0.86839999999999995</v>
      </c>
    </row>
    <row r="2061" spans="1:5" x14ac:dyDescent="0.3">
      <c r="A2061">
        <v>42653</v>
      </c>
      <c r="B2061">
        <v>0.83009999999999995</v>
      </c>
      <c r="E2061">
        <v>0.83409999999999995</v>
      </c>
    </row>
    <row r="2062" spans="1:5" x14ac:dyDescent="0.3">
      <c r="A2062">
        <v>42650</v>
      </c>
      <c r="B2062">
        <v>0.83009999999999995</v>
      </c>
      <c r="E2062">
        <v>0.83409999999999995</v>
      </c>
    </row>
    <row r="2063" spans="1:5" x14ac:dyDescent="0.3">
      <c r="A2063">
        <v>42649</v>
      </c>
      <c r="B2063">
        <v>0.84960000000000002</v>
      </c>
      <c r="E2063">
        <v>0.85360000000000003</v>
      </c>
    </row>
    <row r="2064" spans="1:5" x14ac:dyDescent="0.3">
      <c r="A2064">
        <v>42648</v>
      </c>
      <c r="B2064">
        <v>0.83160000000000001</v>
      </c>
      <c r="E2064">
        <v>0.83560000000000001</v>
      </c>
    </row>
    <row r="2065" spans="1:5" x14ac:dyDescent="0.3">
      <c r="A2065">
        <v>42647</v>
      </c>
      <c r="B2065">
        <v>0.82150000000000001</v>
      </c>
      <c r="E2065">
        <v>0.82550000000000001</v>
      </c>
    </row>
    <row r="2066" spans="1:5" x14ac:dyDescent="0.3">
      <c r="A2066">
        <v>42646</v>
      </c>
      <c r="B2066">
        <v>0.79159999999999997</v>
      </c>
      <c r="E2066">
        <v>0.79359999999999997</v>
      </c>
    </row>
    <row r="2067" spans="1:5" x14ac:dyDescent="0.3">
      <c r="A2067">
        <v>42643</v>
      </c>
      <c r="B2067">
        <v>0.76190000000000002</v>
      </c>
      <c r="E2067">
        <v>0.76580000000000004</v>
      </c>
    </row>
    <row r="2068" spans="1:5" x14ac:dyDescent="0.3">
      <c r="A2068">
        <v>42642</v>
      </c>
      <c r="B2068">
        <v>0.73419999999999996</v>
      </c>
      <c r="E2068">
        <v>0.73819999999999997</v>
      </c>
    </row>
    <row r="2069" spans="1:5" x14ac:dyDescent="0.3">
      <c r="A2069">
        <v>42641</v>
      </c>
      <c r="B2069">
        <v>0.75590000000000002</v>
      </c>
      <c r="E2069">
        <v>0.75990000000000002</v>
      </c>
    </row>
    <row r="2070" spans="1:5" x14ac:dyDescent="0.3">
      <c r="A2070">
        <v>42640</v>
      </c>
      <c r="B2070">
        <v>0.74209999999999998</v>
      </c>
      <c r="E2070">
        <v>0.74609999999999999</v>
      </c>
    </row>
    <row r="2071" spans="1:5" x14ac:dyDescent="0.3">
      <c r="A2071">
        <v>42639</v>
      </c>
      <c r="B2071">
        <v>0.73360000000000003</v>
      </c>
      <c r="E2071">
        <v>0.73770000000000002</v>
      </c>
    </row>
    <row r="2072" spans="1:5" x14ac:dyDescent="0.3">
      <c r="A2072">
        <v>42636</v>
      </c>
      <c r="B2072">
        <v>0.754</v>
      </c>
      <c r="E2072">
        <v>0.7581</v>
      </c>
    </row>
    <row r="2073" spans="1:5" x14ac:dyDescent="0.3">
      <c r="A2073">
        <v>42635</v>
      </c>
      <c r="B2073">
        <v>0.77029999999999998</v>
      </c>
      <c r="E2073">
        <v>0.77439999999999998</v>
      </c>
    </row>
    <row r="2074" spans="1:5" x14ac:dyDescent="0.3">
      <c r="A2074">
        <v>42634</v>
      </c>
      <c r="B2074">
        <v>0.77439999999999998</v>
      </c>
      <c r="E2074">
        <v>0.77839999999999998</v>
      </c>
    </row>
    <row r="2075" spans="1:5" x14ac:dyDescent="0.3">
      <c r="A2075">
        <v>42633</v>
      </c>
      <c r="B2075">
        <v>0.77429999999999999</v>
      </c>
      <c r="E2075">
        <v>0.77839999999999998</v>
      </c>
    </row>
    <row r="2076" spans="1:5" x14ac:dyDescent="0.3">
      <c r="A2076">
        <v>42632</v>
      </c>
      <c r="B2076">
        <v>0.77839999999999998</v>
      </c>
      <c r="E2076">
        <v>0.78239999999999998</v>
      </c>
    </row>
    <row r="2077" spans="1:5" x14ac:dyDescent="0.3">
      <c r="A2077">
        <v>42629</v>
      </c>
      <c r="B2077">
        <v>0.7621</v>
      </c>
      <c r="E2077">
        <v>0.76619999999999999</v>
      </c>
    </row>
    <row r="2078" spans="1:5" x14ac:dyDescent="0.3">
      <c r="A2078">
        <v>42628</v>
      </c>
      <c r="B2078">
        <v>0.7258</v>
      </c>
      <c r="E2078">
        <v>0.7298</v>
      </c>
    </row>
    <row r="2079" spans="1:5" x14ac:dyDescent="0.3">
      <c r="A2079">
        <v>42627</v>
      </c>
      <c r="B2079">
        <v>0.75800000000000001</v>
      </c>
      <c r="E2079">
        <v>0.7621</v>
      </c>
    </row>
    <row r="2080" spans="1:5" x14ac:dyDescent="0.3">
      <c r="A2080">
        <v>42626</v>
      </c>
      <c r="B2080">
        <v>0.79820000000000002</v>
      </c>
      <c r="E2080">
        <v>0.80230000000000001</v>
      </c>
    </row>
    <row r="2081" spans="1:5" x14ac:dyDescent="0.3">
      <c r="A2081">
        <v>42625</v>
      </c>
      <c r="B2081">
        <v>0.77010000000000001</v>
      </c>
      <c r="E2081">
        <v>0.77410000000000001</v>
      </c>
    </row>
    <row r="2082" spans="1:5" x14ac:dyDescent="0.3">
      <c r="A2082">
        <v>42622</v>
      </c>
      <c r="B2082">
        <v>0.78210000000000002</v>
      </c>
      <c r="E2082">
        <v>0.78610000000000002</v>
      </c>
    </row>
    <row r="2083" spans="1:5" x14ac:dyDescent="0.3">
      <c r="A2083">
        <v>42621</v>
      </c>
      <c r="B2083">
        <v>0.76990000000000003</v>
      </c>
      <c r="E2083">
        <v>0.77390000000000003</v>
      </c>
    </row>
    <row r="2084" spans="1:5" x14ac:dyDescent="0.3">
      <c r="A2084">
        <v>42620</v>
      </c>
      <c r="B2084">
        <v>0.73399999999999999</v>
      </c>
      <c r="E2084">
        <v>0.73799999999999999</v>
      </c>
    </row>
    <row r="2085" spans="1:5" x14ac:dyDescent="0.3">
      <c r="A2085">
        <v>42619</v>
      </c>
      <c r="B2085">
        <v>0.72809999999999997</v>
      </c>
      <c r="E2085">
        <v>0.73209999999999997</v>
      </c>
    </row>
    <row r="2086" spans="1:5" x14ac:dyDescent="0.3">
      <c r="A2086">
        <v>42618</v>
      </c>
      <c r="B2086">
        <v>0.78580000000000005</v>
      </c>
      <c r="E2086">
        <v>0.78979999999999995</v>
      </c>
    </row>
    <row r="2087" spans="1:5" x14ac:dyDescent="0.3">
      <c r="A2087">
        <v>42615</v>
      </c>
      <c r="B2087">
        <v>0.78580000000000005</v>
      </c>
      <c r="E2087">
        <v>0.78979999999999995</v>
      </c>
    </row>
    <row r="2088" spans="1:5" x14ac:dyDescent="0.3">
      <c r="A2088">
        <v>42614</v>
      </c>
      <c r="B2088">
        <v>0.78159999999999996</v>
      </c>
      <c r="E2088">
        <v>0.78559999999999997</v>
      </c>
    </row>
    <row r="2089" spans="1:5" x14ac:dyDescent="0.3">
      <c r="A2089">
        <v>42613</v>
      </c>
      <c r="B2089">
        <v>0.80530000000000002</v>
      </c>
      <c r="E2089">
        <v>0.80930000000000002</v>
      </c>
    </row>
    <row r="2090" spans="1:5" x14ac:dyDescent="0.3">
      <c r="A2090">
        <v>42612</v>
      </c>
      <c r="B2090">
        <v>0.79730000000000001</v>
      </c>
      <c r="E2090">
        <v>0.80130000000000001</v>
      </c>
    </row>
    <row r="2091" spans="1:5" x14ac:dyDescent="0.3">
      <c r="A2091">
        <v>42611</v>
      </c>
      <c r="B2091">
        <v>0.80520000000000003</v>
      </c>
      <c r="E2091">
        <v>0.80920000000000003</v>
      </c>
    </row>
    <row r="2092" spans="1:5" x14ac:dyDescent="0.3">
      <c r="A2092">
        <v>42608</v>
      </c>
      <c r="B2092">
        <v>0.84279999999999999</v>
      </c>
      <c r="E2092">
        <v>0.84470000000000001</v>
      </c>
    </row>
    <row r="2093" spans="1:5" x14ac:dyDescent="0.3">
      <c r="A2093">
        <v>42607</v>
      </c>
      <c r="B2093">
        <v>0.78939999999999999</v>
      </c>
      <c r="E2093">
        <v>0.79339999999999999</v>
      </c>
    </row>
    <row r="2094" spans="1:5" x14ac:dyDescent="0.3">
      <c r="A2094">
        <v>42606</v>
      </c>
      <c r="B2094">
        <v>0.76180000000000003</v>
      </c>
      <c r="E2094">
        <v>0.76580000000000004</v>
      </c>
    </row>
    <row r="2095" spans="1:5" x14ac:dyDescent="0.3">
      <c r="A2095">
        <v>42605</v>
      </c>
      <c r="B2095">
        <v>0.74180000000000001</v>
      </c>
      <c r="E2095">
        <v>0.74590000000000001</v>
      </c>
    </row>
    <row r="2096" spans="1:5" x14ac:dyDescent="0.3">
      <c r="A2096">
        <v>42604</v>
      </c>
      <c r="B2096">
        <v>0.73780000000000001</v>
      </c>
      <c r="E2096">
        <v>0.74180000000000001</v>
      </c>
    </row>
    <row r="2097" spans="1:5" x14ac:dyDescent="0.3">
      <c r="A2097">
        <v>42601</v>
      </c>
      <c r="B2097">
        <v>0.74590000000000001</v>
      </c>
      <c r="E2097">
        <v>0.75</v>
      </c>
    </row>
    <row r="2098" spans="1:5" x14ac:dyDescent="0.3">
      <c r="A2098">
        <v>42600</v>
      </c>
      <c r="B2098">
        <v>0.70140000000000002</v>
      </c>
      <c r="E2098">
        <v>0.70550000000000002</v>
      </c>
    </row>
    <row r="2099" spans="1:5" x14ac:dyDescent="0.3">
      <c r="A2099">
        <v>42599</v>
      </c>
      <c r="B2099">
        <v>0.72570000000000001</v>
      </c>
      <c r="E2099">
        <v>0.7298</v>
      </c>
    </row>
    <row r="2100" spans="1:5" x14ac:dyDescent="0.3">
      <c r="A2100">
        <v>42598</v>
      </c>
      <c r="B2100">
        <v>0.74590000000000001</v>
      </c>
      <c r="E2100">
        <v>0.75</v>
      </c>
    </row>
    <row r="2101" spans="1:5" x14ac:dyDescent="0.3">
      <c r="A2101">
        <v>42597</v>
      </c>
      <c r="B2101">
        <v>0.7258</v>
      </c>
      <c r="E2101">
        <v>0.7298</v>
      </c>
    </row>
    <row r="2102" spans="1:5" x14ac:dyDescent="0.3">
      <c r="A2102">
        <v>42594</v>
      </c>
      <c r="B2102">
        <v>0.70569999999999999</v>
      </c>
      <c r="E2102">
        <v>0.70979999999999999</v>
      </c>
    </row>
    <row r="2103" spans="1:5" x14ac:dyDescent="0.3">
      <c r="A2103">
        <v>42593</v>
      </c>
      <c r="B2103">
        <v>0.74199999999999999</v>
      </c>
      <c r="E2103">
        <v>0.746</v>
      </c>
    </row>
    <row r="2104" spans="1:5" x14ac:dyDescent="0.3">
      <c r="A2104">
        <v>42592</v>
      </c>
      <c r="B2104">
        <v>0.68200000000000005</v>
      </c>
      <c r="E2104">
        <v>0.68600000000000005</v>
      </c>
    </row>
    <row r="2105" spans="1:5" x14ac:dyDescent="0.3">
      <c r="A2105">
        <v>42591</v>
      </c>
      <c r="B2105">
        <v>0.71</v>
      </c>
      <c r="E2105">
        <v>0.71399999999999997</v>
      </c>
    </row>
    <row r="2106" spans="1:5" x14ac:dyDescent="0.3">
      <c r="A2106">
        <v>42590</v>
      </c>
      <c r="B2106">
        <v>0.72599999999999998</v>
      </c>
      <c r="E2106">
        <v>0.73</v>
      </c>
    </row>
    <row r="2107" spans="1:5" x14ac:dyDescent="0.3">
      <c r="A2107">
        <v>42587</v>
      </c>
      <c r="B2107">
        <v>0.72209999999999996</v>
      </c>
      <c r="E2107">
        <v>0.72609999999999997</v>
      </c>
    </row>
    <row r="2108" spans="1:5" x14ac:dyDescent="0.3">
      <c r="A2108">
        <v>42586</v>
      </c>
      <c r="B2108">
        <v>0.64300000000000002</v>
      </c>
      <c r="E2108">
        <v>0.64690000000000003</v>
      </c>
    </row>
    <row r="2109" spans="1:5" x14ac:dyDescent="0.3">
      <c r="A2109">
        <v>42585</v>
      </c>
      <c r="B2109">
        <v>0.66679999999999995</v>
      </c>
      <c r="E2109">
        <v>0.67079999999999995</v>
      </c>
    </row>
    <row r="2110" spans="1:5" x14ac:dyDescent="0.3">
      <c r="A2110">
        <v>42584</v>
      </c>
      <c r="B2110">
        <v>0.67879999999999996</v>
      </c>
      <c r="E2110">
        <v>0.68269999999999997</v>
      </c>
    </row>
    <row r="2111" spans="1:5" x14ac:dyDescent="0.3">
      <c r="A2111">
        <v>42583</v>
      </c>
      <c r="B2111">
        <v>0.68479999999999996</v>
      </c>
      <c r="E2111">
        <v>0.68879999999999997</v>
      </c>
    </row>
    <row r="2112" spans="1:5" x14ac:dyDescent="0.3">
      <c r="A2112">
        <v>42580</v>
      </c>
      <c r="B2112">
        <v>0.65539999999999998</v>
      </c>
      <c r="E2112">
        <v>0.6593</v>
      </c>
    </row>
    <row r="2113" spans="1:5" x14ac:dyDescent="0.3">
      <c r="A2113">
        <v>42579</v>
      </c>
      <c r="B2113">
        <v>0.70660000000000001</v>
      </c>
      <c r="E2113">
        <v>0.71050000000000002</v>
      </c>
    </row>
    <row r="2114" spans="1:5" x14ac:dyDescent="0.3">
      <c r="A2114">
        <v>42578</v>
      </c>
      <c r="B2114">
        <v>0.71840000000000004</v>
      </c>
      <c r="E2114">
        <v>0.72240000000000004</v>
      </c>
    </row>
    <row r="2115" spans="1:5" x14ac:dyDescent="0.3">
      <c r="A2115">
        <v>42577</v>
      </c>
      <c r="B2115">
        <v>0.75390000000000001</v>
      </c>
      <c r="E2115">
        <v>0.75790000000000002</v>
      </c>
    </row>
    <row r="2116" spans="1:5" x14ac:dyDescent="0.3">
      <c r="A2116">
        <v>42576</v>
      </c>
      <c r="B2116">
        <v>0.73319999999999996</v>
      </c>
      <c r="E2116">
        <v>0.73729999999999996</v>
      </c>
    </row>
    <row r="2117" spans="1:5" x14ac:dyDescent="0.3">
      <c r="A2117">
        <v>42573</v>
      </c>
      <c r="B2117">
        <v>0.70250000000000001</v>
      </c>
      <c r="E2117">
        <v>0.70650000000000002</v>
      </c>
    </row>
    <row r="2118" spans="1:5" x14ac:dyDescent="0.3">
      <c r="A2118">
        <v>42572</v>
      </c>
      <c r="B2118">
        <v>0.67779999999999996</v>
      </c>
      <c r="E2118">
        <v>0.68179999999999996</v>
      </c>
    </row>
    <row r="2119" spans="1:5" x14ac:dyDescent="0.3">
      <c r="A2119">
        <v>42571</v>
      </c>
      <c r="B2119">
        <v>0.71009999999999995</v>
      </c>
      <c r="E2119">
        <v>0.71419999999999995</v>
      </c>
    </row>
    <row r="2120" spans="1:5" x14ac:dyDescent="0.3">
      <c r="A2120">
        <v>42570</v>
      </c>
      <c r="B2120">
        <v>0.68979999999999997</v>
      </c>
      <c r="E2120">
        <v>0.69379999999999997</v>
      </c>
    </row>
    <row r="2121" spans="1:5" x14ac:dyDescent="0.3">
      <c r="A2121">
        <v>42569</v>
      </c>
      <c r="B2121">
        <v>0.68969999999999998</v>
      </c>
      <c r="E2121">
        <v>0.69369999999999998</v>
      </c>
    </row>
    <row r="2122" spans="1:5" x14ac:dyDescent="0.3">
      <c r="A2122">
        <v>42566</v>
      </c>
      <c r="B2122">
        <v>0.66739999999999999</v>
      </c>
      <c r="E2122">
        <v>0.6734</v>
      </c>
    </row>
    <row r="2123" spans="1:5" x14ac:dyDescent="0.3">
      <c r="A2123">
        <v>42565</v>
      </c>
      <c r="B2123">
        <v>0.67320000000000002</v>
      </c>
      <c r="E2123">
        <v>0.67720000000000002</v>
      </c>
    </row>
    <row r="2124" spans="1:5" x14ac:dyDescent="0.3">
      <c r="A2124">
        <v>42564</v>
      </c>
      <c r="B2124">
        <v>0.66510000000000002</v>
      </c>
      <c r="E2124">
        <v>0.66910000000000003</v>
      </c>
    </row>
    <row r="2125" spans="1:5" x14ac:dyDescent="0.3">
      <c r="A2125">
        <v>42563</v>
      </c>
      <c r="B2125">
        <v>0.68910000000000005</v>
      </c>
      <c r="E2125">
        <v>0.69120000000000004</v>
      </c>
    </row>
    <row r="2126" spans="1:5" x14ac:dyDescent="0.3">
      <c r="A2126">
        <v>42562</v>
      </c>
      <c r="B2126">
        <v>0.65300000000000002</v>
      </c>
      <c r="E2126">
        <v>0.65700000000000003</v>
      </c>
    </row>
    <row r="2127" spans="1:5" x14ac:dyDescent="0.3">
      <c r="A2127">
        <v>42559</v>
      </c>
      <c r="B2127">
        <v>0.60499999999999998</v>
      </c>
      <c r="E2127">
        <v>0.60899999999999999</v>
      </c>
    </row>
    <row r="2128" spans="1:5" x14ac:dyDescent="0.3">
      <c r="A2128">
        <v>42558</v>
      </c>
      <c r="B2128">
        <v>0.58919999999999995</v>
      </c>
      <c r="E2128">
        <v>0.59319999999999995</v>
      </c>
    </row>
    <row r="2129" spans="1:5" x14ac:dyDescent="0.3">
      <c r="A2129">
        <v>42557</v>
      </c>
      <c r="B2129">
        <v>0.57730000000000004</v>
      </c>
      <c r="E2129">
        <v>0.58130000000000004</v>
      </c>
    </row>
    <row r="2130" spans="1:5" x14ac:dyDescent="0.3">
      <c r="A2130">
        <v>42556</v>
      </c>
      <c r="B2130">
        <v>0.54969999999999997</v>
      </c>
      <c r="E2130">
        <v>0.55359999999999998</v>
      </c>
    </row>
    <row r="2131" spans="1:5" x14ac:dyDescent="0.3">
      <c r="A2131">
        <v>42555</v>
      </c>
      <c r="B2131">
        <v>0.58930000000000005</v>
      </c>
      <c r="E2131">
        <v>0.59330000000000005</v>
      </c>
    </row>
    <row r="2132" spans="1:5" x14ac:dyDescent="0.3">
      <c r="A2132">
        <v>42552</v>
      </c>
      <c r="B2132">
        <v>0.58930000000000005</v>
      </c>
      <c r="E2132">
        <v>0.59330000000000005</v>
      </c>
    </row>
    <row r="2133" spans="1:5" x14ac:dyDescent="0.3">
      <c r="A2133">
        <v>42551</v>
      </c>
      <c r="B2133">
        <v>0.58169999999999999</v>
      </c>
      <c r="E2133">
        <v>0.58560000000000001</v>
      </c>
    </row>
    <row r="2134" spans="1:5" x14ac:dyDescent="0.3">
      <c r="A2134">
        <v>42550</v>
      </c>
      <c r="B2134">
        <v>0.63680000000000003</v>
      </c>
      <c r="E2134">
        <v>0.64080000000000004</v>
      </c>
    </row>
    <row r="2135" spans="1:5" x14ac:dyDescent="0.3">
      <c r="A2135">
        <v>42549</v>
      </c>
      <c r="B2135">
        <v>0.61319999999999997</v>
      </c>
      <c r="E2135">
        <v>0.61709999999999998</v>
      </c>
    </row>
    <row r="2136" spans="1:5" x14ac:dyDescent="0.3">
      <c r="A2136">
        <v>42548</v>
      </c>
      <c r="B2136">
        <v>0.59350000000000003</v>
      </c>
      <c r="E2136">
        <v>0.59750000000000003</v>
      </c>
    </row>
    <row r="2137" spans="1:5" x14ac:dyDescent="0.3">
      <c r="A2137">
        <v>42545</v>
      </c>
      <c r="B2137">
        <v>0.627</v>
      </c>
      <c r="E2137">
        <v>0.63090000000000002</v>
      </c>
    </row>
    <row r="2138" spans="1:5" x14ac:dyDescent="0.3">
      <c r="A2138">
        <v>42544</v>
      </c>
      <c r="B2138">
        <v>0.77880000000000005</v>
      </c>
      <c r="E2138">
        <v>0.78280000000000005</v>
      </c>
    </row>
    <row r="2139" spans="1:5" x14ac:dyDescent="0.3">
      <c r="A2139">
        <v>42543</v>
      </c>
      <c r="B2139">
        <v>0.74329999999999996</v>
      </c>
      <c r="E2139">
        <v>0.74719999999999998</v>
      </c>
    </row>
    <row r="2140" spans="1:5" x14ac:dyDescent="0.3">
      <c r="A2140">
        <v>42542</v>
      </c>
      <c r="B2140">
        <v>0.76300000000000001</v>
      </c>
      <c r="E2140">
        <v>0.76700000000000002</v>
      </c>
    </row>
    <row r="2141" spans="1:5" x14ac:dyDescent="0.3">
      <c r="A2141">
        <v>42541</v>
      </c>
      <c r="B2141">
        <v>0.74509999999999998</v>
      </c>
      <c r="E2141">
        <v>0.74909999999999999</v>
      </c>
    </row>
    <row r="2142" spans="1:5" x14ac:dyDescent="0.3">
      <c r="A2142">
        <v>42538</v>
      </c>
      <c r="B2142">
        <v>0.69269999999999998</v>
      </c>
      <c r="E2142">
        <v>0.69679999999999997</v>
      </c>
    </row>
    <row r="2143" spans="1:5" x14ac:dyDescent="0.3">
      <c r="A2143">
        <v>42537</v>
      </c>
      <c r="B2143">
        <v>0.68540000000000001</v>
      </c>
      <c r="E2143">
        <v>0.68940000000000001</v>
      </c>
    </row>
    <row r="2144" spans="1:5" x14ac:dyDescent="0.3">
      <c r="A2144">
        <v>42536</v>
      </c>
      <c r="B2144">
        <v>0.66959999999999997</v>
      </c>
      <c r="E2144">
        <v>0.67359999999999998</v>
      </c>
    </row>
    <row r="2145" spans="1:5" x14ac:dyDescent="0.3">
      <c r="A2145">
        <v>42535</v>
      </c>
      <c r="B2145">
        <v>0.72209999999999996</v>
      </c>
      <c r="E2145">
        <v>0.72609999999999997</v>
      </c>
    </row>
    <row r="2146" spans="1:5" x14ac:dyDescent="0.3">
      <c r="A2146">
        <v>42534</v>
      </c>
      <c r="B2146">
        <v>0.71430000000000005</v>
      </c>
      <c r="E2146">
        <v>0.71830000000000005</v>
      </c>
    </row>
    <row r="2147" spans="1:5" x14ac:dyDescent="0.3">
      <c r="A2147">
        <v>42531</v>
      </c>
      <c r="B2147">
        <v>0.72650000000000003</v>
      </c>
      <c r="E2147">
        <v>0.73050000000000004</v>
      </c>
    </row>
    <row r="2148" spans="1:5" x14ac:dyDescent="0.3">
      <c r="A2148">
        <v>42530</v>
      </c>
      <c r="B2148">
        <v>0.76700000000000002</v>
      </c>
      <c r="E2148">
        <v>0.77100000000000002</v>
      </c>
    </row>
    <row r="2149" spans="1:5" x14ac:dyDescent="0.3">
      <c r="A2149">
        <v>42529</v>
      </c>
      <c r="B2149">
        <v>0.7752</v>
      </c>
      <c r="E2149">
        <v>0.77910000000000001</v>
      </c>
    </row>
    <row r="2150" spans="1:5" x14ac:dyDescent="0.3">
      <c r="A2150">
        <v>42528</v>
      </c>
      <c r="B2150">
        <v>0.7833</v>
      </c>
      <c r="E2150">
        <v>0.78720000000000001</v>
      </c>
    </row>
    <row r="2151" spans="1:5" x14ac:dyDescent="0.3">
      <c r="A2151">
        <v>42527</v>
      </c>
      <c r="B2151">
        <v>0.79530000000000001</v>
      </c>
      <c r="E2151">
        <v>0.79930000000000001</v>
      </c>
    </row>
    <row r="2152" spans="1:5" x14ac:dyDescent="0.3">
      <c r="A2152">
        <v>42524</v>
      </c>
      <c r="B2152">
        <v>0.77159999999999995</v>
      </c>
      <c r="E2152">
        <v>0.77559999999999996</v>
      </c>
    </row>
    <row r="2153" spans="1:5" x14ac:dyDescent="0.3">
      <c r="A2153">
        <v>42523</v>
      </c>
      <c r="B2153">
        <v>0.88690000000000002</v>
      </c>
      <c r="E2153">
        <v>0.89090000000000003</v>
      </c>
    </row>
    <row r="2154" spans="1:5" x14ac:dyDescent="0.3">
      <c r="A2154">
        <v>42522</v>
      </c>
      <c r="B2154">
        <v>0.89880000000000004</v>
      </c>
      <c r="E2154">
        <v>0.90269999999999995</v>
      </c>
    </row>
    <row r="2155" spans="1:5" x14ac:dyDescent="0.3">
      <c r="A2155">
        <v>42521</v>
      </c>
      <c r="B2155">
        <v>0.877</v>
      </c>
      <c r="E2155">
        <v>0.88090000000000002</v>
      </c>
    </row>
    <row r="2156" spans="1:5" x14ac:dyDescent="0.3">
      <c r="A2156">
        <v>42520</v>
      </c>
      <c r="B2156">
        <v>0.90859999999999996</v>
      </c>
      <c r="E2156">
        <v>0.91249999999999998</v>
      </c>
    </row>
    <row r="2157" spans="1:5" x14ac:dyDescent="0.3">
      <c r="A2157">
        <v>42517</v>
      </c>
      <c r="B2157">
        <v>0.90859999999999996</v>
      </c>
      <c r="E2157">
        <v>0.91249999999999998</v>
      </c>
    </row>
    <row r="2158" spans="1:5" x14ac:dyDescent="0.3">
      <c r="A2158">
        <v>42516</v>
      </c>
      <c r="B2158">
        <v>0.86709999999999998</v>
      </c>
      <c r="E2158">
        <v>0.87109999999999999</v>
      </c>
    </row>
    <row r="2159" spans="1:5" x14ac:dyDescent="0.3">
      <c r="A2159">
        <v>42515</v>
      </c>
      <c r="B2159">
        <v>0.91849999999999998</v>
      </c>
      <c r="E2159">
        <v>0.9224</v>
      </c>
    </row>
    <row r="2160" spans="1:5" x14ac:dyDescent="0.3">
      <c r="A2160">
        <v>42514</v>
      </c>
      <c r="B2160">
        <v>0.90939999999999999</v>
      </c>
      <c r="E2160">
        <v>0.91349999999999998</v>
      </c>
    </row>
    <row r="2161" spans="1:5" x14ac:dyDescent="0.3">
      <c r="A2161">
        <v>42513</v>
      </c>
      <c r="B2161">
        <v>0.89690000000000003</v>
      </c>
      <c r="E2161">
        <v>0.90100000000000002</v>
      </c>
    </row>
    <row r="2162" spans="1:5" x14ac:dyDescent="0.3">
      <c r="A2162">
        <v>42510</v>
      </c>
      <c r="B2162">
        <v>0.87629999999999997</v>
      </c>
      <c r="E2162">
        <v>0.88039999999999996</v>
      </c>
    </row>
    <row r="2163" spans="1:5" x14ac:dyDescent="0.3">
      <c r="A2163">
        <v>42509</v>
      </c>
      <c r="B2163">
        <v>0.88190000000000002</v>
      </c>
      <c r="E2163">
        <v>0.88590000000000002</v>
      </c>
    </row>
    <row r="2164" spans="1:5" x14ac:dyDescent="0.3">
      <c r="A2164">
        <v>42508</v>
      </c>
      <c r="B2164">
        <v>0.89180000000000004</v>
      </c>
      <c r="E2164">
        <v>0.89590000000000003</v>
      </c>
    </row>
    <row r="2165" spans="1:5" x14ac:dyDescent="0.3">
      <c r="A2165">
        <v>42507</v>
      </c>
      <c r="B2165">
        <v>0.83089999999999997</v>
      </c>
      <c r="E2165">
        <v>0.83489999999999998</v>
      </c>
    </row>
    <row r="2166" spans="1:5" x14ac:dyDescent="0.3">
      <c r="A2166">
        <v>42506</v>
      </c>
      <c r="B2166">
        <v>0.7863</v>
      </c>
      <c r="E2166">
        <v>0.7903</v>
      </c>
    </row>
    <row r="2167" spans="1:5" x14ac:dyDescent="0.3">
      <c r="A2167">
        <v>42503</v>
      </c>
      <c r="B2167">
        <v>0.74590000000000001</v>
      </c>
      <c r="E2167">
        <v>0.75</v>
      </c>
    </row>
    <row r="2168" spans="1:5" x14ac:dyDescent="0.3">
      <c r="A2168">
        <v>42502</v>
      </c>
      <c r="B2168">
        <v>0.754</v>
      </c>
      <c r="E2168">
        <v>0.75800000000000001</v>
      </c>
    </row>
    <row r="2169" spans="1:5" x14ac:dyDescent="0.3">
      <c r="A2169">
        <v>42501</v>
      </c>
      <c r="B2169">
        <v>0.72789999999999999</v>
      </c>
      <c r="E2169">
        <v>0.7319</v>
      </c>
    </row>
    <row r="2170" spans="1:5" x14ac:dyDescent="0.3">
      <c r="A2170">
        <v>42500</v>
      </c>
      <c r="B2170">
        <v>0.72199999999999998</v>
      </c>
      <c r="E2170">
        <v>0.72599999999999998</v>
      </c>
    </row>
    <row r="2171" spans="1:5" x14ac:dyDescent="0.3">
      <c r="A2171">
        <v>42499</v>
      </c>
      <c r="B2171">
        <v>0.70599999999999996</v>
      </c>
      <c r="E2171">
        <v>0.71</v>
      </c>
    </row>
    <row r="2172" spans="1:5" x14ac:dyDescent="0.3">
      <c r="A2172">
        <v>42496</v>
      </c>
      <c r="B2172">
        <v>0.73399999999999999</v>
      </c>
      <c r="E2172">
        <v>0.73799999999999999</v>
      </c>
    </row>
    <row r="2173" spans="1:5" x14ac:dyDescent="0.3">
      <c r="A2173">
        <v>42495</v>
      </c>
      <c r="B2173">
        <v>0.71819999999999995</v>
      </c>
      <c r="E2173">
        <v>0.72219999999999995</v>
      </c>
    </row>
    <row r="2174" spans="1:5" x14ac:dyDescent="0.3">
      <c r="A2174">
        <v>42494</v>
      </c>
      <c r="B2174">
        <v>0.73809999999999998</v>
      </c>
      <c r="E2174">
        <v>0.74209999999999998</v>
      </c>
    </row>
    <row r="2175" spans="1:5" x14ac:dyDescent="0.3">
      <c r="A2175">
        <v>42493</v>
      </c>
      <c r="B2175">
        <v>0.754</v>
      </c>
      <c r="E2175">
        <v>0.75790000000000002</v>
      </c>
    </row>
    <row r="2176" spans="1:5" x14ac:dyDescent="0.3">
      <c r="A2176">
        <v>42492</v>
      </c>
      <c r="B2176">
        <v>0.78959999999999997</v>
      </c>
      <c r="E2176">
        <v>0.79359999999999997</v>
      </c>
    </row>
    <row r="2177" spans="1:5" x14ac:dyDescent="0.3">
      <c r="A2177">
        <v>42489</v>
      </c>
      <c r="B2177">
        <v>0.78159999999999996</v>
      </c>
      <c r="E2177">
        <v>0.78559999999999997</v>
      </c>
    </row>
    <row r="2178" spans="1:5" x14ac:dyDescent="0.3">
      <c r="A2178">
        <v>42488</v>
      </c>
      <c r="B2178">
        <v>0.78159999999999996</v>
      </c>
      <c r="E2178">
        <v>0.78559999999999997</v>
      </c>
    </row>
    <row r="2179" spans="1:5" x14ac:dyDescent="0.3">
      <c r="A2179">
        <v>42487</v>
      </c>
      <c r="B2179">
        <v>0.81730000000000003</v>
      </c>
      <c r="E2179">
        <v>0.82120000000000004</v>
      </c>
    </row>
    <row r="2180" spans="1:5" x14ac:dyDescent="0.3">
      <c r="A2180">
        <v>42486</v>
      </c>
      <c r="B2180">
        <v>0.86080000000000001</v>
      </c>
      <c r="E2180">
        <v>0.86480000000000001</v>
      </c>
    </row>
    <row r="2181" spans="1:5" x14ac:dyDescent="0.3">
      <c r="A2181">
        <v>42485</v>
      </c>
      <c r="B2181">
        <v>0.82989999999999997</v>
      </c>
      <c r="E2181">
        <v>0.83399999999999996</v>
      </c>
    </row>
    <row r="2182" spans="1:5" x14ac:dyDescent="0.3">
      <c r="A2182">
        <v>42482</v>
      </c>
      <c r="B2182">
        <v>0.81779999999999997</v>
      </c>
      <c r="E2182">
        <v>0.82179999999999997</v>
      </c>
    </row>
    <row r="2183" spans="1:5" x14ac:dyDescent="0.3">
      <c r="A2183">
        <v>42481</v>
      </c>
      <c r="B2183">
        <v>0.80579999999999996</v>
      </c>
      <c r="E2183">
        <v>0.80989999999999995</v>
      </c>
    </row>
    <row r="2184" spans="1:5" x14ac:dyDescent="0.3">
      <c r="A2184">
        <v>42480</v>
      </c>
      <c r="B2184">
        <v>0.79369999999999996</v>
      </c>
      <c r="E2184">
        <v>0.79779999999999995</v>
      </c>
    </row>
    <row r="2185" spans="1:5" x14ac:dyDescent="0.3">
      <c r="A2185">
        <v>42479</v>
      </c>
      <c r="B2185">
        <v>0.75739999999999996</v>
      </c>
      <c r="E2185">
        <v>0.76149999999999995</v>
      </c>
    </row>
    <row r="2186" spans="1:5" x14ac:dyDescent="0.3">
      <c r="A2186">
        <v>42478</v>
      </c>
      <c r="B2186">
        <v>0.74139999999999995</v>
      </c>
      <c r="E2186">
        <v>0.74550000000000005</v>
      </c>
    </row>
    <row r="2187" spans="1:5" x14ac:dyDescent="0.3">
      <c r="A2187">
        <v>42475</v>
      </c>
      <c r="B2187">
        <v>0.73350000000000004</v>
      </c>
      <c r="E2187">
        <v>0.73760000000000003</v>
      </c>
    </row>
    <row r="2188" spans="1:5" x14ac:dyDescent="0.3">
      <c r="A2188">
        <v>42474</v>
      </c>
      <c r="B2188">
        <v>0.76629999999999998</v>
      </c>
      <c r="E2188">
        <v>0.77029999999999998</v>
      </c>
    </row>
    <row r="2189" spans="1:5" x14ac:dyDescent="0.3">
      <c r="A2189">
        <v>42473</v>
      </c>
      <c r="B2189">
        <v>0.74639999999999995</v>
      </c>
      <c r="E2189">
        <v>0.75039999999999996</v>
      </c>
    </row>
    <row r="2190" spans="1:5" x14ac:dyDescent="0.3">
      <c r="A2190">
        <v>42472</v>
      </c>
      <c r="B2190">
        <v>0.73850000000000005</v>
      </c>
      <c r="E2190">
        <v>0.74250000000000005</v>
      </c>
    </row>
    <row r="2191" spans="1:5" x14ac:dyDescent="0.3">
      <c r="A2191">
        <v>42471</v>
      </c>
      <c r="B2191">
        <v>0.69869999999999999</v>
      </c>
      <c r="E2191">
        <v>0.70269999999999999</v>
      </c>
    </row>
    <row r="2192" spans="1:5" x14ac:dyDescent="0.3">
      <c r="A2192">
        <v>42468</v>
      </c>
      <c r="B2192">
        <v>0.69499999999999995</v>
      </c>
      <c r="E2192">
        <v>0.69899999999999995</v>
      </c>
    </row>
    <row r="2193" spans="1:5" x14ac:dyDescent="0.3">
      <c r="A2193">
        <v>42467</v>
      </c>
      <c r="B2193">
        <v>0.68779999999999997</v>
      </c>
      <c r="E2193">
        <v>0.69179999999999997</v>
      </c>
    </row>
    <row r="2194" spans="1:5" x14ac:dyDescent="0.3">
      <c r="A2194">
        <v>42466</v>
      </c>
      <c r="B2194">
        <v>0.73170000000000002</v>
      </c>
      <c r="E2194">
        <v>0.73570000000000002</v>
      </c>
    </row>
    <row r="2195" spans="1:5" x14ac:dyDescent="0.3">
      <c r="A2195">
        <v>42465</v>
      </c>
      <c r="B2195">
        <v>0.72</v>
      </c>
      <c r="E2195">
        <v>0.72399999999999998</v>
      </c>
    </row>
    <row r="2196" spans="1:5" x14ac:dyDescent="0.3">
      <c r="A2196">
        <v>42464</v>
      </c>
      <c r="B2196">
        <v>0.73609999999999998</v>
      </c>
      <c r="E2196">
        <v>0.74</v>
      </c>
    </row>
    <row r="2197" spans="1:5" x14ac:dyDescent="0.3">
      <c r="A2197">
        <v>42461</v>
      </c>
      <c r="B2197">
        <v>0.72240000000000004</v>
      </c>
      <c r="E2197">
        <v>0.72640000000000005</v>
      </c>
    </row>
    <row r="2198" spans="1:5" x14ac:dyDescent="0.3">
      <c r="A2198">
        <v>42460</v>
      </c>
      <c r="B2198">
        <v>0.72109999999999996</v>
      </c>
      <c r="E2198">
        <v>0.72499999999999998</v>
      </c>
    </row>
    <row r="2199" spans="1:5" x14ac:dyDescent="0.3">
      <c r="A2199">
        <v>42459</v>
      </c>
      <c r="B2199">
        <v>0.75670000000000004</v>
      </c>
      <c r="E2199">
        <v>0.76060000000000005</v>
      </c>
    </row>
    <row r="2200" spans="1:5" x14ac:dyDescent="0.3">
      <c r="A2200">
        <v>42458</v>
      </c>
      <c r="B2200">
        <v>0.7843</v>
      </c>
      <c r="E2200">
        <v>0.78820000000000001</v>
      </c>
    </row>
    <row r="2201" spans="1:5" x14ac:dyDescent="0.3">
      <c r="A2201">
        <v>42457</v>
      </c>
      <c r="B2201">
        <v>0.86499999999999999</v>
      </c>
      <c r="E2201">
        <v>0.86909999999999998</v>
      </c>
    </row>
    <row r="2202" spans="1:5" x14ac:dyDescent="0.3">
      <c r="A2202">
        <v>42454</v>
      </c>
      <c r="B2202">
        <v>0.86890000000000001</v>
      </c>
      <c r="E2202">
        <v>0.87309999999999999</v>
      </c>
    </row>
    <row r="2203" spans="1:5" x14ac:dyDescent="0.3">
      <c r="A2203">
        <v>42453</v>
      </c>
      <c r="B2203">
        <v>0.86890000000000001</v>
      </c>
      <c r="E2203">
        <v>0.87309999999999999</v>
      </c>
    </row>
    <row r="2204" spans="1:5" x14ac:dyDescent="0.3">
      <c r="A2204">
        <v>42452</v>
      </c>
      <c r="B2204">
        <v>0.85199999999999998</v>
      </c>
      <c r="E2204">
        <v>0.85599999999999998</v>
      </c>
    </row>
    <row r="2205" spans="1:5" x14ac:dyDescent="0.3">
      <c r="A2205">
        <v>42451</v>
      </c>
      <c r="B2205">
        <v>0.88649999999999995</v>
      </c>
      <c r="E2205">
        <v>0.89059999999999995</v>
      </c>
    </row>
    <row r="2206" spans="1:5" x14ac:dyDescent="0.3">
      <c r="A2206">
        <v>42450</v>
      </c>
      <c r="B2206">
        <v>0.872</v>
      </c>
      <c r="E2206">
        <v>0.87609999999999999</v>
      </c>
    </row>
    <row r="2207" spans="1:5" x14ac:dyDescent="0.3">
      <c r="A2207">
        <v>42447</v>
      </c>
      <c r="B2207">
        <v>0.83530000000000004</v>
      </c>
      <c r="E2207">
        <v>0.83930000000000005</v>
      </c>
    </row>
    <row r="2208" spans="1:5" x14ac:dyDescent="0.3">
      <c r="A2208">
        <v>42446</v>
      </c>
      <c r="B2208">
        <v>0.86329999999999996</v>
      </c>
      <c r="E2208">
        <v>0.86729999999999996</v>
      </c>
    </row>
    <row r="2209" spans="1:5" x14ac:dyDescent="0.3">
      <c r="A2209">
        <v>42445</v>
      </c>
      <c r="B2209">
        <v>0.85499999999999998</v>
      </c>
      <c r="E2209">
        <v>0.85909999999999997</v>
      </c>
    </row>
    <row r="2210" spans="1:5" x14ac:dyDescent="0.3">
      <c r="A2210">
        <v>42444</v>
      </c>
      <c r="B2210">
        <v>0.96409999999999996</v>
      </c>
      <c r="E2210">
        <v>0.96819999999999995</v>
      </c>
    </row>
    <row r="2211" spans="1:5" x14ac:dyDescent="0.3">
      <c r="A2211">
        <v>42443</v>
      </c>
      <c r="B2211">
        <v>0.95569999999999999</v>
      </c>
      <c r="E2211">
        <v>0.95979999999999999</v>
      </c>
    </row>
    <row r="2212" spans="1:5" x14ac:dyDescent="0.3">
      <c r="A2212">
        <v>42440</v>
      </c>
      <c r="B2212">
        <v>0.95540000000000003</v>
      </c>
      <c r="E2212">
        <v>0.95950000000000002</v>
      </c>
    </row>
    <row r="2213" spans="1:5" x14ac:dyDescent="0.3">
      <c r="A2213">
        <v>42439</v>
      </c>
      <c r="B2213">
        <v>0.92649999999999999</v>
      </c>
      <c r="E2213">
        <v>0.93049999999999999</v>
      </c>
    </row>
    <row r="2214" spans="1:5" x14ac:dyDescent="0.3">
      <c r="A2214">
        <v>42438</v>
      </c>
      <c r="B2214">
        <v>0.8901</v>
      </c>
      <c r="E2214">
        <v>0.89410000000000001</v>
      </c>
    </row>
    <row r="2215" spans="1:5" x14ac:dyDescent="0.3">
      <c r="A2215">
        <v>42437</v>
      </c>
      <c r="B2215">
        <v>0.8659</v>
      </c>
      <c r="E2215">
        <v>0.86990000000000001</v>
      </c>
    </row>
    <row r="2216" spans="1:5" x14ac:dyDescent="0.3">
      <c r="A2216">
        <v>42436</v>
      </c>
      <c r="B2216">
        <v>0.90569999999999995</v>
      </c>
      <c r="E2216">
        <v>0.90969999999999995</v>
      </c>
    </row>
    <row r="2217" spans="1:5" x14ac:dyDescent="0.3">
      <c r="A2217">
        <v>42433</v>
      </c>
      <c r="B2217">
        <v>0.86160000000000003</v>
      </c>
      <c r="E2217">
        <v>0.86560000000000004</v>
      </c>
    </row>
    <row r="2218" spans="1:5" x14ac:dyDescent="0.3">
      <c r="A2218">
        <v>42432</v>
      </c>
      <c r="B2218">
        <v>0.84519999999999995</v>
      </c>
      <c r="E2218">
        <v>0.84919999999999995</v>
      </c>
    </row>
    <row r="2219" spans="1:5" x14ac:dyDescent="0.3">
      <c r="A2219">
        <v>42431</v>
      </c>
      <c r="B2219">
        <v>0.84119999999999995</v>
      </c>
      <c r="E2219">
        <v>0.84509999999999996</v>
      </c>
    </row>
    <row r="2220" spans="1:5" x14ac:dyDescent="0.3">
      <c r="A2220">
        <v>42430</v>
      </c>
      <c r="B2220">
        <v>0.83909999999999996</v>
      </c>
      <c r="E2220">
        <v>0.84299999999999997</v>
      </c>
    </row>
    <row r="2221" spans="1:5" x14ac:dyDescent="0.3">
      <c r="A2221">
        <v>42429</v>
      </c>
      <c r="B2221">
        <v>0.77370000000000005</v>
      </c>
      <c r="E2221">
        <v>0.77759999999999996</v>
      </c>
    </row>
    <row r="2222" spans="1:5" x14ac:dyDescent="0.3">
      <c r="A2222">
        <v>42426</v>
      </c>
      <c r="B2222">
        <v>0.79339999999999999</v>
      </c>
      <c r="E2222">
        <v>0.79730000000000001</v>
      </c>
    </row>
    <row r="2223" spans="1:5" x14ac:dyDescent="0.3">
      <c r="A2223">
        <v>42425</v>
      </c>
      <c r="B2223">
        <v>0.72640000000000005</v>
      </c>
      <c r="E2223">
        <v>0.73040000000000005</v>
      </c>
    </row>
    <row r="2224" spans="1:5" x14ac:dyDescent="0.3">
      <c r="A2224">
        <v>42424</v>
      </c>
      <c r="B2224">
        <v>0.75390000000000001</v>
      </c>
      <c r="E2224">
        <v>0.75780000000000003</v>
      </c>
    </row>
    <row r="2225" spans="1:5" x14ac:dyDescent="0.3">
      <c r="A2225">
        <v>42423</v>
      </c>
      <c r="B2225">
        <v>0.73370000000000002</v>
      </c>
      <c r="E2225">
        <v>0.73770000000000002</v>
      </c>
    </row>
    <row r="2226" spans="1:5" x14ac:dyDescent="0.3">
      <c r="A2226">
        <v>42422</v>
      </c>
      <c r="B2226">
        <v>0.75</v>
      </c>
      <c r="E2226">
        <v>0.754</v>
      </c>
    </row>
    <row r="2227" spans="1:5" x14ac:dyDescent="0.3">
      <c r="A2227">
        <v>42419</v>
      </c>
      <c r="B2227">
        <v>0.74180000000000001</v>
      </c>
      <c r="E2227">
        <v>0.74590000000000001</v>
      </c>
    </row>
    <row r="2228" spans="1:5" x14ac:dyDescent="0.3">
      <c r="A2228">
        <v>42418</v>
      </c>
      <c r="B2228">
        <v>0.69330000000000003</v>
      </c>
      <c r="E2228">
        <v>0.69740000000000002</v>
      </c>
    </row>
    <row r="2229" spans="1:5" x14ac:dyDescent="0.3">
      <c r="A2229">
        <v>42417</v>
      </c>
      <c r="B2229">
        <v>0.7419</v>
      </c>
      <c r="E2229">
        <v>0.74590000000000001</v>
      </c>
    </row>
    <row r="2230" spans="1:5" x14ac:dyDescent="0.3">
      <c r="A2230">
        <v>42416</v>
      </c>
      <c r="B2230">
        <v>0.71970000000000001</v>
      </c>
      <c r="E2230">
        <v>0.72370000000000001</v>
      </c>
    </row>
    <row r="2231" spans="1:5" x14ac:dyDescent="0.3">
      <c r="A2231">
        <v>42415</v>
      </c>
      <c r="B2231">
        <v>0.7137</v>
      </c>
      <c r="E2231">
        <v>0.7177</v>
      </c>
    </row>
    <row r="2232" spans="1:5" x14ac:dyDescent="0.3">
      <c r="A2232">
        <v>42412</v>
      </c>
      <c r="B2232">
        <v>0.7137</v>
      </c>
      <c r="E2232">
        <v>0.7177</v>
      </c>
    </row>
    <row r="2233" spans="1:5" x14ac:dyDescent="0.3">
      <c r="A2233">
        <v>42411</v>
      </c>
      <c r="B2233">
        <v>0.64990000000000003</v>
      </c>
      <c r="E2233">
        <v>0.65390000000000004</v>
      </c>
    </row>
    <row r="2234" spans="1:5" x14ac:dyDescent="0.3">
      <c r="A2234">
        <v>42410</v>
      </c>
      <c r="B2234">
        <v>0.68600000000000005</v>
      </c>
      <c r="E2234">
        <v>0.69</v>
      </c>
    </row>
    <row r="2235" spans="1:5" x14ac:dyDescent="0.3">
      <c r="A2235">
        <v>42409</v>
      </c>
      <c r="B2235">
        <v>0.69010000000000005</v>
      </c>
      <c r="E2235">
        <v>0.69410000000000005</v>
      </c>
    </row>
    <row r="2236" spans="1:5" x14ac:dyDescent="0.3">
      <c r="A2236">
        <v>42408</v>
      </c>
      <c r="B2236">
        <v>0.66620000000000001</v>
      </c>
      <c r="E2236">
        <v>0.67020000000000002</v>
      </c>
    </row>
    <row r="2237" spans="1:5" x14ac:dyDescent="0.3">
      <c r="A2237">
        <v>42405</v>
      </c>
      <c r="B2237">
        <v>0.72209999999999996</v>
      </c>
      <c r="E2237">
        <v>0.72609999999999997</v>
      </c>
    </row>
    <row r="2238" spans="1:5" x14ac:dyDescent="0.3">
      <c r="A2238">
        <v>42404</v>
      </c>
      <c r="B2238">
        <v>0.69840000000000002</v>
      </c>
      <c r="E2238">
        <v>0.70240000000000002</v>
      </c>
    </row>
    <row r="2239" spans="1:5" x14ac:dyDescent="0.3">
      <c r="A2239">
        <v>42403</v>
      </c>
      <c r="B2239">
        <v>0.72230000000000005</v>
      </c>
      <c r="E2239">
        <v>0.72619999999999996</v>
      </c>
    </row>
    <row r="2240" spans="1:5" x14ac:dyDescent="0.3">
      <c r="A2240">
        <v>42402</v>
      </c>
      <c r="B2240">
        <v>0.71830000000000005</v>
      </c>
      <c r="E2240">
        <v>0.72230000000000005</v>
      </c>
    </row>
    <row r="2241" spans="1:5" x14ac:dyDescent="0.3">
      <c r="A2241">
        <v>42401</v>
      </c>
      <c r="B2241">
        <v>0.79749999999999999</v>
      </c>
      <c r="E2241">
        <v>0.8014</v>
      </c>
    </row>
    <row r="2242" spans="1:5" x14ac:dyDescent="0.3">
      <c r="A2242">
        <v>42398</v>
      </c>
      <c r="B2242">
        <v>0.77370000000000005</v>
      </c>
      <c r="E2242">
        <v>0.77759999999999996</v>
      </c>
    </row>
    <row r="2243" spans="1:5" x14ac:dyDescent="0.3">
      <c r="A2243">
        <v>42397</v>
      </c>
      <c r="B2243">
        <v>0.81720000000000004</v>
      </c>
      <c r="E2243">
        <v>0.82110000000000005</v>
      </c>
    </row>
    <row r="2244" spans="1:5" x14ac:dyDescent="0.3">
      <c r="A2244">
        <v>42396</v>
      </c>
      <c r="B2244">
        <v>0.83299999999999996</v>
      </c>
      <c r="E2244">
        <v>0.83699999999999997</v>
      </c>
    </row>
    <row r="2245" spans="1:5" x14ac:dyDescent="0.3">
      <c r="A2245">
        <v>42395</v>
      </c>
      <c r="B2245">
        <v>0.84009999999999996</v>
      </c>
      <c r="E2245">
        <v>0.84419999999999995</v>
      </c>
    </row>
    <row r="2246" spans="1:5" x14ac:dyDescent="0.3">
      <c r="A2246">
        <v>42394</v>
      </c>
      <c r="B2246">
        <v>0.85670000000000002</v>
      </c>
      <c r="E2246">
        <v>0.86080000000000001</v>
      </c>
    </row>
    <row r="2247" spans="1:5" x14ac:dyDescent="0.3">
      <c r="A2247">
        <v>42391</v>
      </c>
      <c r="B2247">
        <v>0.86909999999999998</v>
      </c>
      <c r="E2247">
        <v>0.87319999999999998</v>
      </c>
    </row>
    <row r="2248" spans="1:5" x14ac:dyDescent="0.3">
      <c r="A2248">
        <v>42390</v>
      </c>
      <c r="B2248">
        <v>0.83309999999999995</v>
      </c>
      <c r="E2248">
        <v>0.83720000000000006</v>
      </c>
    </row>
    <row r="2249" spans="1:5" x14ac:dyDescent="0.3">
      <c r="A2249">
        <v>42389</v>
      </c>
      <c r="B2249">
        <v>0.82120000000000004</v>
      </c>
      <c r="E2249">
        <v>0.82520000000000004</v>
      </c>
    </row>
    <row r="2250" spans="1:5" x14ac:dyDescent="0.3">
      <c r="A2250">
        <v>42388</v>
      </c>
      <c r="B2250">
        <v>0.87</v>
      </c>
      <c r="E2250">
        <v>0.87409999999999999</v>
      </c>
    </row>
    <row r="2251" spans="1:5" x14ac:dyDescent="0.3">
      <c r="A2251">
        <v>42387</v>
      </c>
      <c r="B2251">
        <v>0.85</v>
      </c>
      <c r="E2251">
        <v>0.85399999999999998</v>
      </c>
    </row>
    <row r="2252" spans="1:5" x14ac:dyDescent="0.3">
      <c r="A2252">
        <v>42384</v>
      </c>
      <c r="B2252">
        <v>0.85</v>
      </c>
      <c r="E2252">
        <v>0.85399999999999998</v>
      </c>
    </row>
    <row r="2253" spans="1:5" x14ac:dyDescent="0.3">
      <c r="A2253">
        <v>42383</v>
      </c>
      <c r="B2253">
        <v>0.8911</v>
      </c>
      <c r="E2253">
        <v>0.89510000000000001</v>
      </c>
    </row>
    <row r="2254" spans="1:5" x14ac:dyDescent="0.3">
      <c r="A2254">
        <v>42382</v>
      </c>
      <c r="B2254">
        <v>0.9073</v>
      </c>
      <c r="E2254">
        <v>0.91139999999999999</v>
      </c>
    </row>
    <row r="2255" spans="1:5" x14ac:dyDescent="0.3">
      <c r="A2255">
        <v>42381</v>
      </c>
      <c r="B2255">
        <v>0.92349999999999999</v>
      </c>
      <c r="E2255">
        <v>0.92749999999999999</v>
      </c>
    </row>
    <row r="2256" spans="1:5" x14ac:dyDescent="0.3">
      <c r="A2256">
        <v>42380</v>
      </c>
      <c r="B2256">
        <v>0.93169999999999997</v>
      </c>
      <c r="E2256">
        <v>0.93569999999999998</v>
      </c>
    </row>
    <row r="2257" spans="1:5" x14ac:dyDescent="0.3">
      <c r="A2257">
        <v>42377</v>
      </c>
      <c r="B2257">
        <v>0.93179999999999996</v>
      </c>
      <c r="E2257">
        <v>0.93579999999999997</v>
      </c>
    </row>
    <row r="2258" spans="1:5" x14ac:dyDescent="0.3">
      <c r="A2258">
        <v>42376</v>
      </c>
      <c r="B2258">
        <v>0.94799999999999995</v>
      </c>
      <c r="E2258">
        <v>0.95199999999999996</v>
      </c>
    </row>
    <row r="2259" spans="1:5" x14ac:dyDescent="0.3">
      <c r="A2259">
        <v>42375</v>
      </c>
      <c r="B2259">
        <v>0.97599999999999998</v>
      </c>
      <c r="E2259">
        <v>0.98</v>
      </c>
    </row>
    <row r="2260" spans="1:5" x14ac:dyDescent="0.3">
      <c r="A2260">
        <v>42374</v>
      </c>
      <c r="B2260">
        <v>1.0139</v>
      </c>
      <c r="E2260">
        <v>1.0179</v>
      </c>
    </row>
    <row r="2261" spans="1:5" x14ac:dyDescent="0.3">
      <c r="A2261">
        <v>42373</v>
      </c>
      <c r="B2261">
        <v>1.0358000000000001</v>
      </c>
      <c r="E2261">
        <v>1.0398000000000001</v>
      </c>
    </row>
    <row r="2262" spans="1:5" x14ac:dyDescent="0.3">
      <c r="A2262">
        <v>42370</v>
      </c>
      <c r="B2262">
        <v>1.0477000000000001</v>
      </c>
      <c r="E2262">
        <v>1.0517000000000001</v>
      </c>
    </row>
    <row r="2263" spans="1:5" x14ac:dyDescent="0.3">
      <c r="A2263">
        <v>42369</v>
      </c>
      <c r="B2263">
        <v>1.0477000000000001</v>
      </c>
      <c r="E2263">
        <v>1.0517000000000001</v>
      </c>
    </row>
    <row r="2264" spans="1:5" x14ac:dyDescent="0.3">
      <c r="A2264">
        <v>42368</v>
      </c>
      <c r="B2264">
        <v>1.0712999999999999</v>
      </c>
      <c r="E2264">
        <v>1.0751999999999999</v>
      </c>
    </row>
    <row r="2265" spans="1:5" x14ac:dyDescent="0.3">
      <c r="A2265">
        <v>42367</v>
      </c>
      <c r="B2265">
        <v>1.0911</v>
      </c>
      <c r="E2265">
        <v>1.095</v>
      </c>
    </row>
    <row r="2266" spans="1:5" x14ac:dyDescent="0.3">
      <c r="A2266">
        <v>42366</v>
      </c>
      <c r="B2266">
        <v>1.0066999999999999</v>
      </c>
      <c r="E2266">
        <v>1.0107999999999999</v>
      </c>
    </row>
    <row r="2267" spans="1:5" x14ac:dyDescent="0.3">
      <c r="A2267">
        <v>42363</v>
      </c>
      <c r="B2267">
        <v>0.99829999999999997</v>
      </c>
      <c r="E2267">
        <v>1.0024</v>
      </c>
    </row>
    <row r="2268" spans="1:5" x14ac:dyDescent="0.3">
      <c r="A2268">
        <v>42362</v>
      </c>
      <c r="B2268">
        <v>0.99829999999999997</v>
      </c>
      <c r="E2268">
        <v>1.0024</v>
      </c>
    </row>
    <row r="2269" spans="1:5" x14ac:dyDescent="0.3">
      <c r="A2269">
        <v>42361</v>
      </c>
      <c r="B2269">
        <v>0.98119999999999996</v>
      </c>
      <c r="E2269">
        <v>0.98529999999999995</v>
      </c>
    </row>
    <row r="2270" spans="1:5" x14ac:dyDescent="0.3">
      <c r="A2270">
        <v>42360</v>
      </c>
      <c r="B2270">
        <v>0.97289999999999999</v>
      </c>
      <c r="E2270">
        <v>0.97699999999999998</v>
      </c>
    </row>
    <row r="2271" spans="1:5" x14ac:dyDescent="0.3">
      <c r="A2271">
        <v>42359</v>
      </c>
      <c r="B2271">
        <v>0.94420000000000004</v>
      </c>
      <c r="E2271">
        <v>0.94830000000000003</v>
      </c>
    </row>
    <row r="2272" spans="1:5" x14ac:dyDescent="0.3">
      <c r="A2272">
        <v>42356</v>
      </c>
      <c r="B2272">
        <v>0.95220000000000005</v>
      </c>
      <c r="E2272">
        <v>0.95630000000000004</v>
      </c>
    </row>
    <row r="2273" spans="1:5" x14ac:dyDescent="0.3">
      <c r="A2273">
        <v>42355</v>
      </c>
      <c r="B2273">
        <v>0.98440000000000005</v>
      </c>
      <c r="E2273">
        <v>0.98839999999999995</v>
      </c>
    </row>
    <row r="2274" spans="1:5" x14ac:dyDescent="0.3">
      <c r="A2274">
        <v>42354</v>
      </c>
      <c r="B2274">
        <v>1.0024999999999999</v>
      </c>
      <c r="E2274">
        <v>1.0065</v>
      </c>
    </row>
    <row r="2275" spans="1:5" x14ac:dyDescent="0.3">
      <c r="A2275">
        <v>42353</v>
      </c>
      <c r="B2275">
        <v>0.96389999999999998</v>
      </c>
      <c r="E2275">
        <v>0.96789999999999998</v>
      </c>
    </row>
    <row r="2276" spans="1:5" x14ac:dyDescent="0.3">
      <c r="A2276">
        <v>42352</v>
      </c>
      <c r="B2276">
        <v>0.94350000000000001</v>
      </c>
      <c r="E2276">
        <v>0.9476</v>
      </c>
    </row>
    <row r="2277" spans="1:5" x14ac:dyDescent="0.3">
      <c r="A2277">
        <v>42349</v>
      </c>
      <c r="B2277">
        <v>0.875</v>
      </c>
      <c r="E2277">
        <v>0.879</v>
      </c>
    </row>
    <row r="2278" spans="1:5" x14ac:dyDescent="0.3">
      <c r="A2278">
        <v>42348</v>
      </c>
      <c r="B2278">
        <v>0.94320000000000004</v>
      </c>
      <c r="E2278">
        <v>0.94720000000000004</v>
      </c>
    </row>
    <row r="2279" spans="1:5" x14ac:dyDescent="0.3">
      <c r="A2279">
        <v>42347</v>
      </c>
      <c r="B2279">
        <v>0.92300000000000004</v>
      </c>
      <c r="E2279">
        <v>0.92700000000000005</v>
      </c>
    </row>
    <row r="2280" spans="1:5" x14ac:dyDescent="0.3">
      <c r="A2280">
        <v>42346</v>
      </c>
      <c r="B2280">
        <v>0.92900000000000005</v>
      </c>
      <c r="E2280">
        <v>0.93300000000000005</v>
      </c>
    </row>
    <row r="2281" spans="1:5" x14ac:dyDescent="0.3">
      <c r="A2281">
        <v>42345</v>
      </c>
      <c r="B2281">
        <v>0.92689999999999995</v>
      </c>
      <c r="E2281">
        <v>0.93089999999999995</v>
      </c>
    </row>
    <row r="2282" spans="1:5" x14ac:dyDescent="0.3">
      <c r="A2282">
        <v>42342</v>
      </c>
      <c r="B2282">
        <v>0.93879999999999997</v>
      </c>
      <c r="E2282">
        <v>0.94279999999999997</v>
      </c>
    </row>
    <row r="2283" spans="1:5" x14ac:dyDescent="0.3">
      <c r="A2283">
        <v>42341</v>
      </c>
      <c r="B2283">
        <v>0.95050000000000001</v>
      </c>
      <c r="E2283">
        <v>0.95450000000000002</v>
      </c>
    </row>
    <row r="2284" spans="1:5" x14ac:dyDescent="0.3">
      <c r="A2284">
        <v>42340</v>
      </c>
      <c r="B2284">
        <v>0.9345</v>
      </c>
      <c r="E2284">
        <v>0.9385</v>
      </c>
    </row>
    <row r="2285" spans="1:5" x14ac:dyDescent="0.3">
      <c r="A2285">
        <v>42339</v>
      </c>
      <c r="B2285">
        <v>0.90669999999999995</v>
      </c>
      <c r="E2285">
        <v>0.91059999999999997</v>
      </c>
    </row>
    <row r="2286" spans="1:5" x14ac:dyDescent="0.3">
      <c r="A2286">
        <v>42338</v>
      </c>
      <c r="B2286">
        <v>0.9304</v>
      </c>
      <c r="E2286">
        <v>0.93440000000000001</v>
      </c>
    </row>
    <row r="2287" spans="1:5" x14ac:dyDescent="0.3">
      <c r="A2287">
        <v>42335</v>
      </c>
      <c r="B2287">
        <v>0.91849999999999998</v>
      </c>
      <c r="E2287">
        <v>0.9224</v>
      </c>
    </row>
    <row r="2288" spans="1:5" x14ac:dyDescent="0.3">
      <c r="A2288">
        <v>42334</v>
      </c>
      <c r="B2288">
        <v>0.93430000000000002</v>
      </c>
      <c r="E2288">
        <v>0.93820000000000003</v>
      </c>
    </row>
    <row r="2289" spans="1:5" x14ac:dyDescent="0.3">
      <c r="A2289">
        <v>42333</v>
      </c>
      <c r="B2289">
        <v>0.93430000000000002</v>
      </c>
      <c r="E2289">
        <v>0.93820000000000003</v>
      </c>
    </row>
    <row r="2290" spans="1:5" x14ac:dyDescent="0.3">
      <c r="A2290">
        <v>42332</v>
      </c>
      <c r="B2290">
        <v>0.93030000000000002</v>
      </c>
      <c r="E2290">
        <v>0.93430000000000002</v>
      </c>
    </row>
    <row r="2291" spans="1:5" x14ac:dyDescent="0.3">
      <c r="A2291">
        <v>42331</v>
      </c>
      <c r="B2291">
        <v>0.91739999999999999</v>
      </c>
      <c r="E2291">
        <v>0.92149999999999999</v>
      </c>
    </row>
    <row r="2292" spans="1:5" x14ac:dyDescent="0.3">
      <c r="A2292">
        <v>42328</v>
      </c>
      <c r="B2292">
        <v>0.91720000000000002</v>
      </c>
      <c r="E2292">
        <v>0.92130000000000001</v>
      </c>
    </row>
    <row r="2293" spans="1:5" x14ac:dyDescent="0.3">
      <c r="A2293">
        <v>42327</v>
      </c>
      <c r="B2293">
        <v>0.8921</v>
      </c>
      <c r="E2293">
        <v>0.89610000000000001</v>
      </c>
    </row>
    <row r="2294" spans="1:5" x14ac:dyDescent="0.3">
      <c r="A2294">
        <v>42326</v>
      </c>
      <c r="B2294">
        <v>0.87560000000000004</v>
      </c>
      <c r="E2294">
        <v>0.87970000000000004</v>
      </c>
    </row>
    <row r="2295" spans="1:5" x14ac:dyDescent="0.3">
      <c r="A2295">
        <v>42325</v>
      </c>
      <c r="B2295">
        <v>0.85109999999999997</v>
      </c>
      <c r="E2295">
        <v>0.85519999999999996</v>
      </c>
    </row>
    <row r="2296" spans="1:5" x14ac:dyDescent="0.3">
      <c r="A2296">
        <v>42324</v>
      </c>
      <c r="B2296">
        <v>0.85099999999999998</v>
      </c>
      <c r="E2296">
        <v>0.85499999999999998</v>
      </c>
    </row>
    <row r="2297" spans="1:5" x14ac:dyDescent="0.3">
      <c r="A2297">
        <v>42321</v>
      </c>
      <c r="B2297">
        <v>0.8347</v>
      </c>
      <c r="E2297">
        <v>0.8387</v>
      </c>
    </row>
    <row r="2298" spans="1:5" x14ac:dyDescent="0.3">
      <c r="A2298">
        <v>42320</v>
      </c>
      <c r="B2298">
        <v>0.87060000000000004</v>
      </c>
      <c r="E2298">
        <v>0.87460000000000004</v>
      </c>
    </row>
    <row r="2299" spans="1:5" x14ac:dyDescent="0.3">
      <c r="A2299">
        <v>42319</v>
      </c>
      <c r="B2299">
        <v>0.87439999999999996</v>
      </c>
      <c r="E2299">
        <v>0.87839999999999996</v>
      </c>
    </row>
    <row r="2300" spans="1:5" x14ac:dyDescent="0.3">
      <c r="A2300">
        <v>42318</v>
      </c>
      <c r="B2300">
        <v>0.87439999999999996</v>
      </c>
      <c r="E2300">
        <v>0.87839999999999996</v>
      </c>
    </row>
    <row r="2301" spans="1:5" x14ac:dyDescent="0.3">
      <c r="A2301">
        <v>42317</v>
      </c>
      <c r="B2301">
        <v>0.8821</v>
      </c>
      <c r="E2301">
        <v>0.8861</v>
      </c>
    </row>
    <row r="2302" spans="1:5" x14ac:dyDescent="0.3">
      <c r="A2302">
        <v>42314</v>
      </c>
      <c r="B2302">
        <v>0.88590000000000002</v>
      </c>
      <c r="E2302">
        <v>0.88990000000000002</v>
      </c>
    </row>
    <row r="2303" spans="1:5" x14ac:dyDescent="0.3">
      <c r="A2303">
        <v>42313</v>
      </c>
      <c r="B2303">
        <v>0.8256</v>
      </c>
      <c r="E2303">
        <v>0.8296</v>
      </c>
    </row>
    <row r="2304" spans="1:5" x14ac:dyDescent="0.3">
      <c r="A2304">
        <v>42312</v>
      </c>
      <c r="B2304">
        <v>0.81159999999999999</v>
      </c>
      <c r="E2304">
        <v>0.81579999999999997</v>
      </c>
    </row>
    <row r="2305" spans="1:5" x14ac:dyDescent="0.3">
      <c r="A2305">
        <v>42311</v>
      </c>
      <c r="B2305">
        <v>0.76570000000000005</v>
      </c>
      <c r="E2305">
        <v>0.76990000000000003</v>
      </c>
    </row>
    <row r="2306" spans="1:5" x14ac:dyDescent="0.3">
      <c r="A2306">
        <v>42310</v>
      </c>
      <c r="B2306">
        <v>0.75309999999999999</v>
      </c>
      <c r="E2306">
        <v>0.75719999999999998</v>
      </c>
    </row>
    <row r="2307" spans="1:5" x14ac:dyDescent="0.3">
      <c r="A2307">
        <v>42307</v>
      </c>
      <c r="B2307">
        <v>0.72399999999999998</v>
      </c>
      <c r="E2307">
        <v>0.72809999999999997</v>
      </c>
    </row>
    <row r="2308" spans="1:5" x14ac:dyDescent="0.3">
      <c r="A2308">
        <v>42306</v>
      </c>
      <c r="B2308">
        <v>0.72360000000000002</v>
      </c>
      <c r="E2308">
        <v>0.72770000000000001</v>
      </c>
    </row>
    <row r="2309" spans="1:5" x14ac:dyDescent="0.3">
      <c r="A2309">
        <v>42305</v>
      </c>
      <c r="B2309">
        <v>0.70289999999999997</v>
      </c>
      <c r="E2309">
        <v>0.70699999999999996</v>
      </c>
    </row>
    <row r="2310" spans="1:5" x14ac:dyDescent="0.3">
      <c r="A2310">
        <v>42304</v>
      </c>
      <c r="B2310">
        <v>0.62090000000000001</v>
      </c>
      <c r="E2310">
        <v>0.625</v>
      </c>
    </row>
    <row r="2311" spans="1:5" x14ac:dyDescent="0.3">
      <c r="A2311">
        <v>42303</v>
      </c>
      <c r="B2311">
        <v>0.63719999999999999</v>
      </c>
      <c r="E2311">
        <v>0.64129999999999998</v>
      </c>
    </row>
    <row r="2312" spans="1:5" x14ac:dyDescent="0.3">
      <c r="A2312">
        <v>42300</v>
      </c>
      <c r="B2312">
        <v>0.64129999999999998</v>
      </c>
      <c r="E2312">
        <v>0.64539999999999997</v>
      </c>
    </row>
    <row r="2313" spans="1:5" x14ac:dyDescent="0.3">
      <c r="A2313">
        <v>42299</v>
      </c>
      <c r="B2313">
        <v>0.60060000000000002</v>
      </c>
      <c r="E2313">
        <v>0.60470000000000002</v>
      </c>
    </row>
    <row r="2314" spans="1:5" x14ac:dyDescent="0.3">
      <c r="A2314">
        <v>42298</v>
      </c>
      <c r="B2314">
        <v>0.62090000000000001</v>
      </c>
      <c r="E2314">
        <v>0.625</v>
      </c>
    </row>
    <row r="2315" spans="1:5" x14ac:dyDescent="0.3">
      <c r="A2315">
        <v>42297</v>
      </c>
      <c r="B2315">
        <v>0.629</v>
      </c>
      <c r="E2315">
        <v>0.6331</v>
      </c>
    </row>
    <row r="2316" spans="1:5" x14ac:dyDescent="0.3">
      <c r="A2316">
        <v>42296</v>
      </c>
      <c r="B2316">
        <v>0.58660000000000001</v>
      </c>
      <c r="E2316">
        <v>0.59060000000000001</v>
      </c>
    </row>
    <row r="2317" spans="1:5" x14ac:dyDescent="0.3">
      <c r="A2317">
        <v>42293</v>
      </c>
      <c r="B2317">
        <v>0.60880000000000001</v>
      </c>
      <c r="E2317">
        <v>0.6129</v>
      </c>
    </row>
    <row r="2318" spans="1:5" x14ac:dyDescent="0.3">
      <c r="A2318">
        <v>42292</v>
      </c>
      <c r="B2318">
        <v>0.5968</v>
      </c>
      <c r="E2318">
        <v>0.6008</v>
      </c>
    </row>
    <row r="2319" spans="1:5" x14ac:dyDescent="0.3">
      <c r="A2319">
        <v>42291</v>
      </c>
      <c r="B2319">
        <v>0.54869999999999997</v>
      </c>
      <c r="E2319">
        <v>0.55269999999999997</v>
      </c>
    </row>
    <row r="2320" spans="1:5" x14ac:dyDescent="0.3">
      <c r="A2320">
        <v>42290</v>
      </c>
      <c r="B2320">
        <v>0.61699999999999999</v>
      </c>
      <c r="E2320">
        <v>0.621</v>
      </c>
    </row>
    <row r="2321" spans="1:5" x14ac:dyDescent="0.3">
      <c r="A2321">
        <v>42289</v>
      </c>
      <c r="B2321">
        <v>0.63700000000000001</v>
      </c>
      <c r="E2321">
        <v>0.64100000000000001</v>
      </c>
    </row>
    <row r="2322" spans="1:5" x14ac:dyDescent="0.3">
      <c r="A2322">
        <v>42286</v>
      </c>
      <c r="B2322">
        <v>0.63700000000000001</v>
      </c>
      <c r="E2322">
        <v>0.64100000000000001</v>
      </c>
    </row>
    <row r="2323" spans="1:5" x14ac:dyDescent="0.3">
      <c r="A2323">
        <v>42285</v>
      </c>
      <c r="B2323">
        <v>0.63300000000000001</v>
      </c>
      <c r="E2323">
        <v>0.63690000000000002</v>
      </c>
    </row>
    <row r="2324" spans="1:5" x14ac:dyDescent="0.3">
      <c r="A2324">
        <v>42284</v>
      </c>
      <c r="B2324">
        <v>0.625</v>
      </c>
      <c r="E2324">
        <v>0.629</v>
      </c>
    </row>
    <row r="2325" spans="1:5" x14ac:dyDescent="0.3">
      <c r="A2325">
        <v>42283</v>
      </c>
      <c r="B2325">
        <v>0.60119999999999996</v>
      </c>
      <c r="E2325">
        <v>0.60509999999999997</v>
      </c>
    </row>
    <row r="2326" spans="1:5" x14ac:dyDescent="0.3">
      <c r="A2326">
        <v>42282</v>
      </c>
      <c r="B2326">
        <v>0.60519999999999996</v>
      </c>
      <c r="E2326">
        <v>0.60909999999999997</v>
      </c>
    </row>
    <row r="2327" spans="1:5" x14ac:dyDescent="0.3">
      <c r="A2327">
        <v>42279</v>
      </c>
      <c r="B2327">
        <v>0.57940000000000003</v>
      </c>
      <c r="E2327">
        <v>0.58340000000000003</v>
      </c>
    </row>
    <row r="2328" spans="1:5" x14ac:dyDescent="0.3">
      <c r="A2328">
        <v>42278</v>
      </c>
      <c r="B2328">
        <v>0.64470000000000005</v>
      </c>
      <c r="E2328">
        <v>0.64870000000000005</v>
      </c>
    </row>
    <row r="2329" spans="1:5" x14ac:dyDescent="0.3">
      <c r="A2329">
        <v>42277</v>
      </c>
      <c r="B2329">
        <v>0.62890000000000001</v>
      </c>
      <c r="E2329">
        <v>0.63290000000000002</v>
      </c>
    </row>
    <row r="2330" spans="1:5" x14ac:dyDescent="0.3">
      <c r="A2330">
        <v>42276</v>
      </c>
      <c r="B2330">
        <v>0.64859999999999995</v>
      </c>
      <c r="E2330">
        <v>0.65259999999999996</v>
      </c>
    </row>
    <row r="2331" spans="1:5" x14ac:dyDescent="0.3">
      <c r="A2331">
        <v>42275</v>
      </c>
      <c r="B2331">
        <v>0.66830000000000001</v>
      </c>
      <c r="E2331">
        <v>0.67220000000000002</v>
      </c>
    </row>
    <row r="2332" spans="1:5" x14ac:dyDescent="0.3">
      <c r="A2332">
        <v>42272</v>
      </c>
      <c r="B2332">
        <v>0.69179999999999997</v>
      </c>
      <c r="E2332">
        <v>0.69569999999999999</v>
      </c>
    </row>
    <row r="2333" spans="1:5" x14ac:dyDescent="0.3">
      <c r="A2333">
        <v>42271</v>
      </c>
      <c r="B2333">
        <v>0.67979999999999996</v>
      </c>
      <c r="E2333">
        <v>0.68369999999999997</v>
      </c>
    </row>
    <row r="2334" spans="1:5" x14ac:dyDescent="0.3">
      <c r="A2334">
        <v>42270</v>
      </c>
      <c r="B2334">
        <v>0.69930000000000003</v>
      </c>
      <c r="E2334">
        <v>0.70320000000000005</v>
      </c>
    </row>
    <row r="2335" spans="1:5" x14ac:dyDescent="0.3">
      <c r="A2335">
        <v>42269</v>
      </c>
      <c r="B2335">
        <v>0.67379999999999995</v>
      </c>
      <c r="E2335">
        <v>0.67779999999999996</v>
      </c>
    </row>
    <row r="2336" spans="1:5" x14ac:dyDescent="0.3">
      <c r="A2336">
        <v>42268</v>
      </c>
      <c r="B2336">
        <v>0.70620000000000005</v>
      </c>
      <c r="E2336">
        <v>0.71030000000000004</v>
      </c>
    </row>
    <row r="2337" spans="1:5" x14ac:dyDescent="0.3">
      <c r="A2337">
        <v>42265</v>
      </c>
      <c r="B2337">
        <v>0.67769999999999997</v>
      </c>
      <c r="E2337">
        <v>0.68179999999999996</v>
      </c>
    </row>
    <row r="2338" spans="1:5" x14ac:dyDescent="0.3">
      <c r="A2338">
        <v>42264</v>
      </c>
      <c r="B2338">
        <v>0.67949999999999999</v>
      </c>
      <c r="E2338">
        <v>0.6835</v>
      </c>
    </row>
    <row r="2339" spans="1:5" x14ac:dyDescent="0.3">
      <c r="A2339">
        <v>42263</v>
      </c>
      <c r="B2339">
        <v>0.81079999999999997</v>
      </c>
      <c r="E2339">
        <v>0.81479999999999997</v>
      </c>
    </row>
    <row r="2340" spans="1:5" x14ac:dyDescent="0.3">
      <c r="A2340">
        <v>42262</v>
      </c>
      <c r="B2340">
        <v>0.8024</v>
      </c>
      <c r="E2340">
        <v>0.80649999999999999</v>
      </c>
    </row>
    <row r="2341" spans="1:5" x14ac:dyDescent="0.3">
      <c r="A2341">
        <v>42261</v>
      </c>
      <c r="B2341">
        <v>0.72560000000000002</v>
      </c>
      <c r="E2341">
        <v>0.72960000000000003</v>
      </c>
    </row>
    <row r="2342" spans="1:5" x14ac:dyDescent="0.3">
      <c r="A2342">
        <v>42258</v>
      </c>
      <c r="B2342">
        <v>0.70530000000000004</v>
      </c>
      <c r="E2342">
        <v>0.70940000000000003</v>
      </c>
    </row>
    <row r="2343" spans="1:5" x14ac:dyDescent="0.3">
      <c r="A2343">
        <v>42257</v>
      </c>
      <c r="B2343">
        <v>0.73299999999999998</v>
      </c>
      <c r="E2343">
        <v>0.73699999999999999</v>
      </c>
    </row>
    <row r="2344" spans="1:5" x14ac:dyDescent="0.3">
      <c r="A2344">
        <v>42256</v>
      </c>
      <c r="B2344">
        <v>0.7409</v>
      </c>
      <c r="E2344">
        <v>0.74490000000000001</v>
      </c>
    </row>
    <row r="2345" spans="1:5" x14ac:dyDescent="0.3">
      <c r="A2345">
        <v>42255</v>
      </c>
      <c r="B2345">
        <v>0.73270000000000002</v>
      </c>
      <c r="E2345">
        <v>0.73670000000000002</v>
      </c>
    </row>
    <row r="2346" spans="1:5" x14ac:dyDescent="0.3">
      <c r="A2346">
        <v>42254</v>
      </c>
      <c r="B2346">
        <v>0.70669999999999999</v>
      </c>
      <c r="E2346">
        <v>0.7107</v>
      </c>
    </row>
    <row r="2347" spans="1:5" x14ac:dyDescent="0.3">
      <c r="A2347">
        <v>42251</v>
      </c>
      <c r="B2347">
        <v>0.70669999999999999</v>
      </c>
      <c r="E2347">
        <v>0.7107</v>
      </c>
    </row>
    <row r="2348" spans="1:5" x14ac:dyDescent="0.3">
      <c r="A2348">
        <v>42250</v>
      </c>
      <c r="B2348">
        <v>0.69230000000000003</v>
      </c>
      <c r="E2348">
        <v>0.69630000000000003</v>
      </c>
    </row>
    <row r="2349" spans="1:5" x14ac:dyDescent="0.3">
      <c r="A2349">
        <v>42249</v>
      </c>
      <c r="B2349">
        <v>0.70809999999999995</v>
      </c>
      <c r="E2349">
        <v>0.71209999999999996</v>
      </c>
    </row>
    <row r="2350" spans="1:5" x14ac:dyDescent="0.3">
      <c r="A2350">
        <v>42248</v>
      </c>
      <c r="B2350">
        <v>0.70399999999999996</v>
      </c>
      <c r="E2350">
        <v>0.70799999999999996</v>
      </c>
    </row>
    <row r="2351" spans="1:5" x14ac:dyDescent="0.3">
      <c r="A2351">
        <v>42247</v>
      </c>
      <c r="B2351">
        <v>0.73750000000000004</v>
      </c>
      <c r="E2351">
        <v>0.74150000000000005</v>
      </c>
    </row>
    <row r="2352" spans="1:5" x14ac:dyDescent="0.3">
      <c r="A2352">
        <v>42244</v>
      </c>
      <c r="B2352">
        <v>0.71560000000000001</v>
      </c>
      <c r="E2352">
        <v>0.71960000000000002</v>
      </c>
    </row>
    <row r="2353" spans="1:5" x14ac:dyDescent="0.3">
      <c r="A2353">
        <v>42243</v>
      </c>
      <c r="B2353">
        <v>0.68779999999999997</v>
      </c>
      <c r="E2353">
        <v>0.69169999999999998</v>
      </c>
    </row>
    <row r="2354" spans="1:5" x14ac:dyDescent="0.3">
      <c r="A2354">
        <v>42242</v>
      </c>
      <c r="B2354">
        <v>0.67200000000000004</v>
      </c>
      <c r="E2354">
        <v>0.67589999999999995</v>
      </c>
    </row>
    <row r="2355" spans="1:5" x14ac:dyDescent="0.3">
      <c r="A2355">
        <v>42241</v>
      </c>
      <c r="B2355">
        <v>0.60050000000000003</v>
      </c>
      <c r="E2355">
        <v>0.60460000000000003</v>
      </c>
    </row>
    <row r="2356" spans="1:5" x14ac:dyDescent="0.3">
      <c r="A2356">
        <v>42240</v>
      </c>
      <c r="B2356">
        <v>0.56799999999999995</v>
      </c>
      <c r="E2356">
        <v>0.57199999999999995</v>
      </c>
    </row>
    <row r="2357" spans="1:5" x14ac:dyDescent="0.3">
      <c r="A2357">
        <v>42237</v>
      </c>
      <c r="B2357">
        <v>0.61280000000000001</v>
      </c>
      <c r="E2357">
        <v>0.61680000000000001</v>
      </c>
    </row>
    <row r="2358" spans="1:5" x14ac:dyDescent="0.3">
      <c r="A2358">
        <v>42236</v>
      </c>
      <c r="B2358">
        <v>0.65329999999999999</v>
      </c>
      <c r="E2358">
        <v>0.65739999999999998</v>
      </c>
    </row>
    <row r="2359" spans="1:5" x14ac:dyDescent="0.3">
      <c r="A2359">
        <v>42235</v>
      </c>
      <c r="B2359">
        <v>0.65739999999999998</v>
      </c>
      <c r="E2359">
        <v>0.66139999999999999</v>
      </c>
    </row>
    <row r="2360" spans="1:5" x14ac:dyDescent="0.3">
      <c r="A2360">
        <v>42234</v>
      </c>
      <c r="B2360">
        <v>0.71799999999999997</v>
      </c>
      <c r="E2360">
        <v>0.72209999999999996</v>
      </c>
    </row>
    <row r="2361" spans="1:5" x14ac:dyDescent="0.3">
      <c r="A2361">
        <v>42233</v>
      </c>
      <c r="B2361">
        <v>0.70579999999999998</v>
      </c>
      <c r="E2361">
        <v>0.70979999999999999</v>
      </c>
    </row>
    <row r="2362" spans="1:5" x14ac:dyDescent="0.3">
      <c r="A2362">
        <v>42230</v>
      </c>
      <c r="B2362">
        <v>0.7218</v>
      </c>
      <c r="E2362">
        <v>0.7258</v>
      </c>
    </row>
    <row r="2363" spans="1:5" x14ac:dyDescent="0.3">
      <c r="A2363">
        <v>42229</v>
      </c>
      <c r="B2363">
        <v>0.70730000000000004</v>
      </c>
      <c r="E2363">
        <v>0.71130000000000004</v>
      </c>
    </row>
    <row r="2364" spans="1:5" x14ac:dyDescent="0.3">
      <c r="A2364">
        <v>42228</v>
      </c>
      <c r="B2364">
        <v>0.66510000000000002</v>
      </c>
      <c r="E2364">
        <v>0.66910000000000003</v>
      </c>
    </row>
    <row r="2365" spans="1:5" x14ac:dyDescent="0.3">
      <c r="A2365">
        <v>42227</v>
      </c>
      <c r="B2365">
        <v>0.67300000000000004</v>
      </c>
      <c r="E2365">
        <v>0.67700000000000005</v>
      </c>
    </row>
    <row r="2366" spans="1:5" x14ac:dyDescent="0.3">
      <c r="A2366">
        <v>42226</v>
      </c>
      <c r="B2366">
        <v>0.72099999999999997</v>
      </c>
      <c r="E2366">
        <v>0.72499999999999998</v>
      </c>
    </row>
    <row r="2367" spans="1:5" x14ac:dyDescent="0.3">
      <c r="A2367">
        <v>42223</v>
      </c>
      <c r="B2367">
        <v>0.71689999999999998</v>
      </c>
      <c r="E2367">
        <v>0.72089999999999999</v>
      </c>
    </row>
    <row r="2368" spans="1:5" x14ac:dyDescent="0.3">
      <c r="A2368">
        <v>42222</v>
      </c>
      <c r="B2368">
        <v>0.7006</v>
      </c>
      <c r="E2368">
        <v>0.7046</v>
      </c>
    </row>
    <row r="2369" spans="1:5" x14ac:dyDescent="0.3">
      <c r="A2369">
        <v>42221</v>
      </c>
      <c r="B2369">
        <v>0.72629999999999995</v>
      </c>
      <c r="E2369">
        <v>0.73029999999999995</v>
      </c>
    </row>
    <row r="2370" spans="1:5" x14ac:dyDescent="0.3">
      <c r="A2370">
        <v>42220</v>
      </c>
      <c r="B2370">
        <v>0.73219999999999996</v>
      </c>
      <c r="E2370">
        <v>0.73609999999999998</v>
      </c>
    </row>
    <row r="2371" spans="1:5" x14ac:dyDescent="0.3">
      <c r="A2371">
        <v>42219</v>
      </c>
      <c r="B2371">
        <v>0.66459999999999997</v>
      </c>
      <c r="E2371">
        <v>0.66859999999999997</v>
      </c>
    </row>
    <row r="2372" spans="1:5" x14ac:dyDescent="0.3">
      <c r="A2372">
        <v>42216</v>
      </c>
      <c r="B2372">
        <v>0.66059999999999997</v>
      </c>
      <c r="E2372">
        <v>0.66449999999999998</v>
      </c>
    </row>
    <row r="2373" spans="1:5" x14ac:dyDescent="0.3">
      <c r="A2373">
        <v>42215</v>
      </c>
      <c r="B2373">
        <v>0.72750000000000004</v>
      </c>
      <c r="E2373">
        <v>0.73140000000000005</v>
      </c>
    </row>
    <row r="2374" spans="1:5" x14ac:dyDescent="0.3">
      <c r="A2374">
        <v>42214</v>
      </c>
      <c r="B2374">
        <v>0.70379999999999998</v>
      </c>
      <c r="E2374">
        <v>0.70779999999999998</v>
      </c>
    </row>
    <row r="2375" spans="1:5" x14ac:dyDescent="0.3">
      <c r="A2375">
        <v>42213</v>
      </c>
      <c r="B2375">
        <v>0.66800000000000004</v>
      </c>
      <c r="E2375">
        <v>0.67210000000000003</v>
      </c>
    </row>
    <row r="2376" spans="1:5" x14ac:dyDescent="0.3">
      <c r="A2376">
        <v>42212</v>
      </c>
      <c r="B2376">
        <v>0.64949999999999997</v>
      </c>
      <c r="E2376">
        <v>0.65359999999999996</v>
      </c>
    </row>
    <row r="2377" spans="1:5" x14ac:dyDescent="0.3">
      <c r="A2377">
        <v>42209</v>
      </c>
      <c r="B2377">
        <v>0.67810000000000004</v>
      </c>
      <c r="E2377">
        <v>0.68220000000000003</v>
      </c>
    </row>
    <row r="2378" spans="1:5" x14ac:dyDescent="0.3">
      <c r="A2378">
        <v>42208</v>
      </c>
      <c r="B2378">
        <v>0.69420000000000004</v>
      </c>
      <c r="E2378">
        <v>0.69830000000000003</v>
      </c>
    </row>
    <row r="2379" spans="1:5" x14ac:dyDescent="0.3">
      <c r="A2379">
        <v>42207</v>
      </c>
      <c r="B2379">
        <v>0.70630000000000004</v>
      </c>
      <c r="E2379">
        <v>0.71040000000000003</v>
      </c>
    </row>
    <row r="2380" spans="1:5" x14ac:dyDescent="0.3">
      <c r="A2380">
        <v>42206</v>
      </c>
      <c r="B2380">
        <v>0.67779999999999996</v>
      </c>
      <c r="E2380">
        <v>0.68179999999999996</v>
      </c>
    </row>
    <row r="2381" spans="1:5" x14ac:dyDescent="0.3">
      <c r="A2381">
        <v>42205</v>
      </c>
      <c r="B2381">
        <v>0.70609999999999995</v>
      </c>
      <c r="E2381">
        <v>0.71009999999999995</v>
      </c>
    </row>
    <row r="2382" spans="1:5" x14ac:dyDescent="0.3">
      <c r="A2382">
        <v>42202</v>
      </c>
      <c r="B2382">
        <v>0.66549999999999998</v>
      </c>
      <c r="E2382">
        <v>0.66949999999999998</v>
      </c>
    </row>
    <row r="2383" spans="1:5" x14ac:dyDescent="0.3">
      <c r="A2383">
        <v>42201</v>
      </c>
      <c r="B2383">
        <v>0.6552</v>
      </c>
      <c r="E2383">
        <v>0.65920000000000001</v>
      </c>
    </row>
    <row r="2384" spans="1:5" x14ac:dyDescent="0.3">
      <c r="A2384">
        <v>42200</v>
      </c>
      <c r="B2384">
        <v>0.625</v>
      </c>
      <c r="E2384">
        <v>0.629</v>
      </c>
    </row>
    <row r="2385" spans="1:5" x14ac:dyDescent="0.3">
      <c r="A2385">
        <v>42199</v>
      </c>
      <c r="B2385">
        <v>0.63700000000000001</v>
      </c>
      <c r="E2385">
        <v>0.6411</v>
      </c>
    </row>
    <row r="2386" spans="1:5" x14ac:dyDescent="0.3">
      <c r="A2386">
        <v>42198</v>
      </c>
      <c r="B2386">
        <v>0.67720000000000002</v>
      </c>
      <c r="E2386">
        <v>0.68120000000000003</v>
      </c>
    </row>
    <row r="2387" spans="1:5" x14ac:dyDescent="0.3">
      <c r="A2387">
        <v>42195</v>
      </c>
      <c r="B2387">
        <v>0.63700000000000001</v>
      </c>
      <c r="E2387">
        <v>0.64100000000000001</v>
      </c>
    </row>
    <row r="2388" spans="1:5" x14ac:dyDescent="0.3">
      <c r="A2388">
        <v>42194</v>
      </c>
      <c r="B2388">
        <v>0.58509999999999995</v>
      </c>
      <c r="E2388">
        <v>0.58909999999999996</v>
      </c>
    </row>
    <row r="2389" spans="1:5" x14ac:dyDescent="0.3">
      <c r="A2389">
        <v>42193</v>
      </c>
      <c r="B2389">
        <v>0.54139999999999999</v>
      </c>
      <c r="E2389">
        <v>0.5454</v>
      </c>
    </row>
    <row r="2390" spans="1:5" x14ac:dyDescent="0.3">
      <c r="A2390">
        <v>42192</v>
      </c>
      <c r="B2390">
        <v>0.58520000000000005</v>
      </c>
      <c r="E2390">
        <v>0.58919999999999995</v>
      </c>
    </row>
    <row r="2391" spans="1:5" x14ac:dyDescent="0.3">
      <c r="A2391">
        <v>42191</v>
      </c>
      <c r="B2391">
        <v>0.58919999999999995</v>
      </c>
      <c r="E2391">
        <v>0.59319999999999995</v>
      </c>
    </row>
    <row r="2392" spans="1:5" x14ac:dyDescent="0.3">
      <c r="A2392">
        <v>42188</v>
      </c>
      <c r="B2392">
        <v>0.627</v>
      </c>
      <c r="E2392">
        <v>0.63090000000000002</v>
      </c>
    </row>
    <row r="2393" spans="1:5" x14ac:dyDescent="0.3">
      <c r="A2393">
        <v>42187</v>
      </c>
      <c r="B2393">
        <v>0.627</v>
      </c>
      <c r="E2393">
        <v>0.63090000000000002</v>
      </c>
    </row>
    <row r="2394" spans="1:5" x14ac:dyDescent="0.3">
      <c r="A2394">
        <v>42186</v>
      </c>
      <c r="B2394">
        <v>0.68820000000000003</v>
      </c>
      <c r="E2394">
        <v>0.69220000000000004</v>
      </c>
    </row>
    <row r="2395" spans="1:5" x14ac:dyDescent="0.3">
      <c r="A2395">
        <v>42185</v>
      </c>
      <c r="B2395">
        <v>0.64270000000000005</v>
      </c>
      <c r="E2395">
        <v>0.64670000000000005</v>
      </c>
    </row>
    <row r="2396" spans="1:5" x14ac:dyDescent="0.3">
      <c r="A2396">
        <v>42184</v>
      </c>
      <c r="B2396">
        <v>0.63290000000000002</v>
      </c>
      <c r="E2396">
        <v>0.63680000000000003</v>
      </c>
    </row>
    <row r="2397" spans="1:5" x14ac:dyDescent="0.3">
      <c r="A2397">
        <v>42181</v>
      </c>
      <c r="B2397">
        <v>0.7117</v>
      </c>
      <c r="E2397">
        <v>0.71560000000000001</v>
      </c>
    </row>
    <row r="2398" spans="1:5" x14ac:dyDescent="0.3">
      <c r="A2398">
        <v>42180</v>
      </c>
      <c r="B2398">
        <v>0.68799999999999994</v>
      </c>
      <c r="E2398">
        <v>0.69199999999999995</v>
      </c>
    </row>
    <row r="2399" spans="1:5" x14ac:dyDescent="0.3">
      <c r="A2399">
        <v>42179</v>
      </c>
      <c r="B2399">
        <v>0.68020000000000003</v>
      </c>
      <c r="E2399">
        <v>0.68410000000000004</v>
      </c>
    </row>
    <row r="2400" spans="1:5" x14ac:dyDescent="0.3">
      <c r="A2400">
        <v>42178</v>
      </c>
      <c r="B2400">
        <v>0.67789999999999995</v>
      </c>
      <c r="E2400">
        <v>0.68200000000000005</v>
      </c>
    </row>
    <row r="2401" spans="1:5" x14ac:dyDescent="0.3">
      <c r="A2401">
        <v>42177</v>
      </c>
      <c r="B2401">
        <v>0.65749999999999997</v>
      </c>
      <c r="E2401">
        <v>0.66159999999999997</v>
      </c>
    </row>
    <row r="2402" spans="1:5" x14ac:dyDescent="0.3">
      <c r="A2402">
        <v>42174</v>
      </c>
      <c r="B2402">
        <v>0.6169</v>
      </c>
      <c r="E2402">
        <v>0.62090000000000001</v>
      </c>
    </row>
    <row r="2403" spans="1:5" x14ac:dyDescent="0.3">
      <c r="A2403">
        <v>42173</v>
      </c>
      <c r="B2403">
        <v>0.6331</v>
      </c>
      <c r="E2403">
        <v>0.6371</v>
      </c>
    </row>
    <row r="2404" spans="1:5" x14ac:dyDescent="0.3">
      <c r="A2404">
        <v>42172</v>
      </c>
      <c r="B2404">
        <v>0.6492</v>
      </c>
      <c r="E2404">
        <v>0.6532</v>
      </c>
    </row>
    <row r="2405" spans="1:5" x14ac:dyDescent="0.3">
      <c r="A2405">
        <v>42171</v>
      </c>
      <c r="B2405">
        <v>0.6855</v>
      </c>
      <c r="E2405">
        <v>0.6895</v>
      </c>
    </row>
    <row r="2406" spans="1:5" x14ac:dyDescent="0.3">
      <c r="A2406">
        <v>42170</v>
      </c>
      <c r="B2406">
        <v>0.70150000000000001</v>
      </c>
      <c r="E2406">
        <v>0.70550000000000002</v>
      </c>
    </row>
    <row r="2407" spans="1:5" x14ac:dyDescent="0.3">
      <c r="A2407">
        <v>42167</v>
      </c>
      <c r="B2407">
        <v>0.72560000000000002</v>
      </c>
      <c r="E2407">
        <v>0.72960000000000003</v>
      </c>
    </row>
    <row r="2408" spans="1:5" x14ac:dyDescent="0.3">
      <c r="A2408">
        <v>42166</v>
      </c>
      <c r="B2408">
        <v>0.71309999999999996</v>
      </c>
      <c r="E2408">
        <v>0.71709999999999996</v>
      </c>
    </row>
    <row r="2409" spans="1:5" x14ac:dyDescent="0.3">
      <c r="A2409">
        <v>42165</v>
      </c>
      <c r="B2409">
        <v>0.72499999999999998</v>
      </c>
      <c r="E2409">
        <v>0.72899999999999998</v>
      </c>
    </row>
    <row r="2410" spans="1:5" x14ac:dyDescent="0.3">
      <c r="A2410">
        <v>42164</v>
      </c>
      <c r="B2410">
        <v>0.71689999999999998</v>
      </c>
      <c r="E2410">
        <v>0.72089999999999999</v>
      </c>
    </row>
    <row r="2411" spans="1:5" x14ac:dyDescent="0.3">
      <c r="A2411">
        <v>42163</v>
      </c>
      <c r="B2411">
        <v>0.68079999999999996</v>
      </c>
      <c r="E2411">
        <v>0.68479999999999996</v>
      </c>
    </row>
    <row r="2412" spans="1:5" x14ac:dyDescent="0.3">
      <c r="A2412">
        <v>42160</v>
      </c>
      <c r="B2412">
        <v>0.7087</v>
      </c>
      <c r="E2412">
        <v>0.71260000000000001</v>
      </c>
    </row>
    <row r="2413" spans="1:5" x14ac:dyDescent="0.3">
      <c r="A2413">
        <v>42159</v>
      </c>
      <c r="B2413">
        <v>0.66069999999999995</v>
      </c>
      <c r="E2413">
        <v>0.66459999999999997</v>
      </c>
    </row>
    <row r="2414" spans="1:5" x14ac:dyDescent="0.3">
      <c r="A2414">
        <v>42158</v>
      </c>
      <c r="B2414">
        <v>0.67249999999999999</v>
      </c>
      <c r="E2414">
        <v>0.67649999999999999</v>
      </c>
    </row>
    <row r="2415" spans="1:5" x14ac:dyDescent="0.3">
      <c r="A2415">
        <v>42157</v>
      </c>
      <c r="B2415">
        <v>0.65269999999999995</v>
      </c>
      <c r="E2415">
        <v>0.65659999999999996</v>
      </c>
    </row>
    <row r="2416" spans="1:5" x14ac:dyDescent="0.3">
      <c r="A2416">
        <v>42156</v>
      </c>
      <c r="B2416">
        <v>0.64470000000000005</v>
      </c>
      <c r="E2416">
        <v>0.64870000000000005</v>
      </c>
    </row>
    <row r="2417" spans="1:5" x14ac:dyDescent="0.3">
      <c r="A2417">
        <v>42153</v>
      </c>
      <c r="B2417">
        <v>0.60529999999999995</v>
      </c>
      <c r="E2417">
        <v>0.60919999999999996</v>
      </c>
    </row>
    <row r="2418" spans="1:5" x14ac:dyDescent="0.3">
      <c r="A2418">
        <v>42152</v>
      </c>
      <c r="B2418">
        <v>0.62890000000000001</v>
      </c>
      <c r="E2418">
        <v>0.63290000000000002</v>
      </c>
    </row>
    <row r="2419" spans="1:5" x14ac:dyDescent="0.3">
      <c r="A2419">
        <v>42151</v>
      </c>
      <c r="B2419">
        <v>0.64849999999999997</v>
      </c>
      <c r="E2419">
        <v>0.65249999999999997</v>
      </c>
    </row>
    <row r="2420" spans="1:5" x14ac:dyDescent="0.3">
      <c r="A2420">
        <v>42150</v>
      </c>
      <c r="B2420">
        <v>0.61229999999999996</v>
      </c>
      <c r="E2420">
        <v>0.61639999999999995</v>
      </c>
    </row>
    <row r="2421" spans="1:5" x14ac:dyDescent="0.3">
      <c r="A2421">
        <v>42149</v>
      </c>
      <c r="B2421">
        <v>0.61419999999999997</v>
      </c>
      <c r="E2421">
        <v>0.61829999999999996</v>
      </c>
    </row>
    <row r="2422" spans="1:5" x14ac:dyDescent="0.3">
      <c r="A2422">
        <v>42146</v>
      </c>
      <c r="B2422">
        <v>0.61419999999999997</v>
      </c>
      <c r="E2422">
        <v>0.61829999999999996</v>
      </c>
    </row>
    <row r="2423" spans="1:5" x14ac:dyDescent="0.3">
      <c r="A2423">
        <v>42145</v>
      </c>
      <c r="B2423">
        <v>0.57299999999999995</v>
      </c>
      <c r="E2423">
        <v>0.57699999999999996</v>
      </c>
    </row>
    <row r="2424" spans="1:5" x14ac:dyDescent="0.3">
      <c r="A2424">
        <v>42144</v>
      </c>
      <c r="B2424">
        <v>0.58499999999999996</v>
      </c>
      <c r="E2424">
        <v>0.58909999999999996</v>
      </c>
    </row>
    <row r="2425" spans="1:5" x14ac:dyDescent="0.3">
      <c r="A2425">
        <v>42143</v>
      </c>
      <c r="B2425">
        <v>0.61329999999999996</v>
      </c>
      <c r="E2425">
        <v>0.61729999999999996</v>
      </c>
    </row>
    <row r="2426" spans="1:5" x14ac:dyDescent="0.3">
      <c r="A2426">
        <v>42142</v>
      </c>
      <c r="B2426">
        <v>0.57669999999999999</v>
      </c>
      <c r="E2426">
        <v>0.58069999999999999</v>
      </c>
    </row>
    <row r="2427" spans="1:5" x14ac:dyDescent="0.3">
      <c r="A2427">
        <v>42139</v>
      </c>
      <c r="B2427">
        <v>0.5363</v>
      </c>
      <c r="E2427">
        <v>0.5403</v>
      </c>
    </row>
    <row r="2428" spans="1:5" x14ac:dyDescent="0.3">
      <c r="A2428">
        <v>42138</v>
      </c>
      <c r="B2428">
        <v>0.54410000000000003</v>
      </c>
      <c r="E2428">
        <v>0.54820000000000002</v>
      </c>
    </row>
    <row r="2429" spans="1:5" x14ac:dyDescent="0.3">
      <c r="A2429">
        <v>42137</v>
      </c>
      <c r="B2429">
        <v>0.57620000000000005</v>
      </c>
      <c r="E2429">
        <v>0.58020000000000005</v>
      </c>
    </row>
    <row r="2430" spans="1:5" x14ac:dyDescent="0.3">
      <c r="A2430">
        <v>42136</v>
      </c>
      <c r="B2430">
        <v>0.59609999999999996</v>
      </c>
      <c r="E2430">
        <v>0.60009999999999997</v>
      </c>
    </row>
    <row r="2431" spans="1:5" x14ac:dyDescent="0.3">
      <c r="A2431">
        <v>42135</v>
      </c>
      <c r="B2431">
        <v>0.61599999999999999</v>
      </c>
      <c r="E2431">
        <v>0.62</v>
      </c>
    </row>
    <row r="2432" spans="1:5" x14ac:dyDescent="0.3">
      <c r="A2432">
        <v>42132</v>
      </c>
      <c r="B2432">
        <v>0.57189999999999996</v>
      </c>
      <c r="E2432">
        <v>0.57589999999999997</v>
      </c>
    </row>
    <row r="2433" spans="1:5" x14ac:dyDescent="0.3">
      <c r="A2433">
        <v>42131</v>
      </c>
      <c r="B2433">
        <v>0.63129999999999997</v>
      </c>
      <c r="E2433">
        <v>0.63529999999999998</v>
      </c>
    </row>
    <row r="2434" spans="1:5" x14ac:dyDescent="0.3">
      <c r="A2434">
        <v>42130</v>
      </c>
      <c r="B2434">
        <v>0.6351</v>
      </c>
      <c r="E2434">
        <v>0.6391</v>
      </c>
    </row>
    <row r="2435" spans="1:5" x14ac:dyDescent="0.3">
      <c r="A2435">
        <v>42129</v>
      </c>
      <c r="B2435">
        <v>0.623</v>
      </c>
      <c r="E2435">
        <v>0.627</v>
      </c>
    </row>
    <row r="2436" spans="1:5" x14ac:dyDescent="0.3">
      <c r="A2436">
        <v>42128</v>
      </c>
      <c r="B2436">
        <v>0.59909999999999997</v>
      </c>
      <c r="E2436">
        <v>0.60299999999999998</v>
      </c>
    </row>
    <row r="2437" spans="1:5" x14ac:dyDescent="0.3">
      <c r="A2437">
        <v>42125</v>
      </c>
      <c r="B2437">
        <v>0.59499999999999997</v>
      </c>
      <c r="E2437">
        <v>0.59889999999999999</v>
      </c>
    </row>
    <row r="2438" spans="1:5" x14ac:dyDescent="0.3">
      <c r="A2438">
        <v>42124</v>
      </c>
      <c r="B2438">
        <v>0.56699999999999995</v>
      </c>
      <c r="E2438">
        <v>0.57089999999999996</v>
      </c>
    </row>
    <row r="2439" spans="1:5" x14ac:dyDescent="0.3">
      <c r="A2439">
        <v>42123</v>
      </c>
      <c r="B2439">
        <v>0.55700000000000005</v>
      </c>
      <c r="E2439">
        <v>0.56100000000000005</v>
      </c>
    </row>
    <row r="2440" spans="1:5" x14ac:dyDescent="0.3">
      <c r="A2440">
        <v>42122</v>
      </c>
      <c r="B2440">
        <v>0.56100000000000005</v>
      </c>
      <c r="E2440">
        <v>0.56489999999999996</v>
      </c>
    </row>
    <row r="2441" spans="1:5" x14ac:dyDescent="0.3">
      <c r="A2441">
        <v>42121</v>
      </c>
      <c r="B2441">
        <v>0.51629999999999998</v>
      </c>
      <c r="E2441">
        <v>0.52039999999999997</v>
      </c>
    </row>
    <row r="2442" spans="1:5" x14ac:dyDescent="0.3">
      <c r="A2442">
        <v>42118</v>
      </c>
      <c r="B2442">
        <v>0.50409999999999999</v>
      </c>
      <c r="E2442">
        <v>0.5081</v>
      </c>
    </row>
    <row r="2443" spans="1:5" x14ac:dyDescent="0.3">
      <c r="A2443">
        <v>42117</v>
      </c>
      <c r="B2443">
        <v>0.52839999999999998</v>
      </c>
      <c r="E2443">
        <v>0.53249999999999997</v>
      </c>
    </row>
    <row r="2444" spans="1:5" x14ac:dyDescent="0.3">
      <c r="A2444">
        <v>42116</v>
      </c>
      <c r="B2444">
        <v>0.54459999999999997</v>
      </c>
      <c r="E2444">
        <v>0.54869999999999997</v>
      </c>
    </row>
    <row r="2445" spans="1:5" x14ac:dyDescent="0.3">
      <c r="A2445">
        <v>42115</v>
      </c>
      <c r="B2445">
        <v>0.51619999999999999</v>
      </c>
      <c r="E2445">
        <v>0.5202</v>
      </c>
    </row>
    <row r="2446" spans="1:5" x14ac:dyDescent="0.3">
      <c r="A2446">
        <v>42114</v>
      </c>
      <c r="B2446">
        <v>0.5202</v>
      </c>
      <c r="E2446">
        <v>0.52429999999999999</v>
      </c>
    </row>
    <row r="2447" spans="1:5" x14ac:dyDescent="0.3">
      <c r="A2447">
        <v>42111</v>
      </c>
      <c r="B2447">
        <v>0.5081</v>
      </c>
      <c r="E2447">
        <v>0.5121</v>
      </c>
    </row>
    <row r="2448" spans="1:5" x14ac:dyDescent="0.3">
      <c r="A2448">
        <v>42110</v>
      </c>
      <c r="B2448">
        <v>0.4839</v>
      </c>
      <c r="E2448">
        <v>0.4879</v>
      </c>
    </row>
    <row r="2449" spans="1:5" x14ac:dyDescent="0.3">
      <c r="A2449">
        <v>42109</v>
      </c>
      <c r="B2449">
        <v>0.496</v>
      </c>
      <c r="E2449">
        <v>0.5</v>
      </c>
    </row>
    <row r="2450" spans="1:5" x14ac:dyDescent="0.3">
      <c r="A2450">
        <v>42108</v>
      </c>
      <c r="B2450">
        <v>0.51200000000000001</v>
      </c>
      <c r="E2450">
        <v>0.51600000000000001</v>
      </c>
    </row>
    <row r="2451" spans="1:5" x14ac:dyDescent="0.3">
      <c r="A2451">
        <v>42107</v>
      </c>
      <c r="B2451">
        <v>0.52800000000000002</v>
      </c>
      <c r="E2451">
        <v>0.53210000000000002</v>
      </c>
    </row>
    <row r="2452" spans="1:5" x14ac:dyDescent="0.3">
      <c r="A2452">
        <v>42104</v>
      </c>
      <c r="B2452">
        <v>0.55600000000000005</v>
      </c>
      <c r="E2452">
        <v>0.56010000000000004</v>
      </c>
    </row>
    <row r="2453" spans="1:5" x14ac:dyDescent="0.3">
      <c r="A2453">
        <v>42103</v>
      </c>
      <c r="B2453">
        <v>0.54779999999999995</v>
      </c>
      <c r="E2453">
        <v>0.55179999999999996</v>
      </c>
    </row>
    <row r="2454" spans="1:5" x14ac:dyDescent="0.3">
      <c r="A2454">
        <v>42102</v>
      </c>
      <c r="B2454">
        <v>0.53180000000000005</v>
      </c>
      <c r="E2454">
        <v>0.53580000000000005</v>
      </c>
    </row>
    <row r="2455" spans="1:5" x14ac:dyDescent="0.3">
      <c r="A2455">
        <v>42101</v>
      </c>
      <c r="B2455">
        <v>0.51590000000000003</v>
      </c>
      <c r="E2455">
        <v>0.51990000000000003</v>
      </c>
    </row>
    <row r="2456" spans="1:5" x14ac:dyDescent="0.3">
      <c r="A2456">
        <v>42100</v>
      </c>
      <c r="B2456">
        <v>0.496</v>
      </c>
      <c r="E2456">
        <v>0.498</v>
      </c>
    </row>
    <row r="2457" spans="1:5" x14ac:dyDescent="0.3">
      <c r="A2457">
        <v>42097</v>
      </c>
      <c r="B2457">
        <v>0.47620000000000001</v>
      </c>
      <c r="E2457">
        <v>0.48020000000000002</v>
      </c>
    </row>
    <row r="2458" spans="1:5" x14ac:dyDescent="0.3">
      <c r="A2458">
        <v>42096</v>
      </c>
      <c r="B2458">
        <v>0.53959999999999997</v>
      </c>
      <c r="E2458">
        <v>0.54359999999999997</v>
      </c>
    </row>
    <row r="2459" spans="1:5" x14ac:dyDescent="0.3">
      <c r="A2459">
        <v>42095</v>
      </c>
      <c r="B2459">
        <v>0.53549999999999998</v>
      </c>
      <c r="E2459">
        <v>0.53939999999999999</v>
      </c>
    </row>
    <row r="2460" spans="1:5" x14ac:dyDescent="0.3">
      <c r="A2460">
        <v>42094</v>
      </c>
      <c r="B2460">
        <v>0.55510000000000004</v>
      </c>
      <c r="E2460">
        <v>0.55910000000000004</v>
      </c>
    </row>
    <row r="2461" spans="1:5" x14ac:dyDescent="0.3">
      <c r="A2461">
        <v>42093</v>
      </c>
      <c r="B2461">
        <v>0.57869999999999999</v>
      </c>
      <c r="E2461">
        <v>0.58260000000000001</v>
      </c>
    </row>
    <row r="2462" spans="1:5" x14ac:dyDescent="0.3">
      <c r="A2462">
        <v>42090</v>
      </c>
      <c r="B2462">
        <v>0.59440000000000004</v>
      </c>
      <c r="E2462">
        <v>0.59840000000000004</v>
      </c>
    </row>
    <row r="2463" spans="1:5" x14ac:dyDescent="0.3">
      <c r="A2463">
        <v>42089</v>
      </c>
      <c r="B2463">
        <v>0.61019999999999996</v>
      </c>
      <c r="E2463">
        <v>0.61419999999999997</v>
      </c>
    </row>
    <row r="2464" spans="1:5" x14ac:dyDescent="0.3">
      <c r="A2464">
        <v>42088</v>
      </c>
      <c r="B2464">
        <v>0.60229999999999995</v>
      </c>
      <c r="E2464">
        <v>0.60629999999999995</v>
      </c>
    </row>
    <row r="2465" spans="1:5" x14ac:dyDescent="0.3">
      <c r="A2465">
        <v>42087</v>
      </c>
      <c r="B2465">
        <v>0.55700000000000005</v>
      </c>
      <c r="E2465">
        <v>0.56100000000000005</v>
      </c>
    </row>
    <row r="2466" spans="1:5" x14ac:dyDescent="0.3">
      <c r="A2466">
        <v>42086</v>
      </c>
      <c r="B2466">
        <v>0.56910000000000005</v>
      </c>
      <c r="E2466">
        <v>0.57320000000000004</v>
      </c>
    </row>
    <row r="2467" spans="1:5" x14ac:dyDescent="0.3">
      <c r="A2467">
        <v>42083</v>
      </c>
      <c r="B2467">
        <v>0.58120000000000005</v>
      </c>
      <c r="E2467">
        <v>0.58530000000000004</v>
      </c>
    </row>
    <row r="2468" spans="1:5" x14ac:dyDescent="0.3">
      <c r="A2468">
        <v>42082</v>
      </c>
      <c r="B2468">
        <v>0.60919999999999996</v>
      </c>
      <c r="E2468">
        <v>0.61329999999999996</v>
      </c>
    </row>
    <row r="2469" spans="1:5" x14ac:dyDescent="0.3">
      <c r="A2469">
        <v>42081</v>
      </c>
      <c r="B2469">
        <v>0.55249999999999999</v>
      </c>
      <c r="E2469">
        <v>0.55649999999999999</v>
      </c>
    </row>
    <row r="2470" spans="1:5" x14ac:dyDescent="0.3">
      <c r="A2470">
        <v>42080</v>
      </c>
      <c r="B2470">
        <v>0.67159999999999997</v>
      </c>
      <c r="E2470">
        <v>0.67559999999999998</v>
      </c>
    </row>
    <row r="2471" spans="1:5" x14ac:dyDescent="0.3">
      <c r="A2471">
        <v>42079</v>
      </c>
      <c r="B2471">
        <v>0.64910000000000001</v>
      </c>
      <c r="E2471">
        <v>0.65310000000000001</v>
      </c>
    </row>
    <row r="2472" spans="1:5" x14ac:dyDescent="0.3">
      <c r="A2472">
        <v>42076</v>
      </c>
      <c r="B2472">
        <v>0.65700000000000003</v>
      </c>
      <c r="E2472">
        <v>0.66100000000000003</v>
      </c>
    </row>
    <row r="2473" spans="1:5" x14ac:dyDescent="0.3">
      <c r="A2473">
        <v>42075</v>
      </c>
      <c r="B2473">
        <v>0.66439999999999999</v>
      </c>
      <c r="E2473">
        <v>0.66839999999999999</v>
      </c>
    </row>
    <row r="2474" spans="1:5" x14ac:dyDescent="0.3">
      <c r="A2474">
        <v>42074</v>
      </c>
      <c r="B2474">
        <v>0.68020000000000003</v>
      </c>
      <c r="E2474">
        <v>0.68420000000000003</v>
      </c>
    </row>
    <row r="2475" spans="1:5" x14ac:dyDescent="0.3">
      <c r="A2475">
        <v>42073</v>
      </c>
      <c r="B2475">
        <v>0.67989999999999995</v>
      </c>
      <c r="E2475">
        <v>0.68389999999999995</v>
      </c>
    </row>
    <row r="2476" spans="1:5" x14ac:dyDescent="0.3">
      <c r="A2476">
        <v>42072</v>
      </c>
      <c r="B2476">
        <v>0.69169999999999998</v>
      </c>
      <c r="E2476">
        <v>0.69569999999999999</v>
      </c>
    </row>
    <row r="2477" spans="1:5" x14ac:dyDescent="0.3">
      <c r="A2477">
        <v>42069</v>
      </c>
      <c r="B2477">
        <v>0.72340000000000004</v>
      </c>
      <c r="E2477">
        <v>0.72740000000000005</v>
      </c>
    </row>
    <row r="2478" spans="1:5" x14ac:dyDescent="0.3">
      <c r="A2478">
        <v>42068</v>
      </c>
      <c r="B2478">
        <v>0.63890000000000002</v>
      </c>
      <c r="E2478">
        <v>0.64290000000000003</v>
      </c>
    </row>
    <row r="2479" spans="1:5" x14ac:dyDescent="0.3">
      <c r="A2479">
        <v>42067</v>
      </c>
      <c r="B2479">
        <v>0.65459999999999996</v>
      </c>
      <c r="E2479">
        <v>0.65859999999999996</v>
      </c>
    </row>
    <row r="2480" spans="1:5" x14ac:dyDescent="0.3">
      <c r="A2480">
        <v>42066</v>
      </c>
      <c r="B2480">
        <v>0.67820000000000003</v>
      </c>
      <c r="E2480">
        <v>0.68220000000000003</v>
      </c>
    </row>
    <row r="2481" spans="1:5" x14ac:dyDescent="0.3">
      <c r="A2481">
        <v>42065</v>
      </c>
      <c r="B2481">
        <v>0.66210000000000002</v>
      </c>
      <c r="E2481">
        <v>0.66610000000000003</v>
      </c>
    </row>
    <row r="2482" spans="1:5" x14ac:dyDescent="0.3">
      <c r="A2482">
        <v>42062</v>
      </c>
      <c r="B2482">
        <v>0.61839999999999995</v>
      </c>
      <c r="E2482">
        <v>0.62239999999999995</v>
      </c>
    </row>
    <row r="2483" spans="1:5" x14ac:dyDescent="0.3">
      <c r="A2483">
        <v>42061</v>
      </c>
      <c r="B2483">
        <v>0.64610000000000001</v>
      </c>
      <c r="E2483">
        <v>0.65</v>
      </c>
    </row>
    <row r="2484" spans="1:5" x14ac:dyDescent="0.3">
      <c r="A2484">
        <v>42060</v>
      </c>
      <c r="B2484">
        <v>0.60260000000000002</v>
      </c>
      <c r="E2484">
        <v>0.60660000000000003</v>
      </c>
    </row>
    <row r="2485" spans="1:5" x14ac:dyDescent="0.3">
      <c r="A2485">
        <v>42059</v>
      </c>
      <c r="B2485">
        <v>0.55289999999999995</v>
      </c>
      <c r="E2485">
        <v>0.55700000000000005</v>
      </c>
    </row>
    <row r="2486" spans="1:5" x14ac:dyDescent="0.3">
      <c r="A2486">
        <v>42058</v>
      </c>
      <c r="B2486">
        <v>0.60170000000000001</v>
      </c>
      <c r="E2486">
        <v>0.60580000000000001</v>
      </c>
    </row>
    <row r="2487" spans="1:5" x14ac:dyDescent="0.3">
      <c r="A2487">
        <v>42055</v>
      </c>
      <c r="B2487">
        <v>0.6321</v>
      </c>
      <c r="E2487">
        <v>0.63619999999999999</v>
      </c>
    </row>
    <row r="2488" spans="1:5" x14ac:dyDescent="0.3">
      <c r="A2488">
        <v>42054</v>
      </c>
      <c r="B2488">
        <v>0.61739999999999995</v>
      </c>
      <c r="E2488">
        <v>0.62139999999999995</v>
      </c>
    </row>
    <row r="2489" spans="1:5" x14ac:dyDescent="0.3">
      <c r="A2489">
        <v>42053</v>
      </c>
      <c r="B2489">
        <v>0.59699999999999998</v>
      </c>
      <c r="E2489">
        <v>0.60099999999999998</v>
      </c>
    </row>
    <row r="2490" spans="1:5" x14ac:dyDescent="0.3">
      <c r="A2490">
        <v>42052</v>
      </c>
      <c r="B2490">
        <v>0.66149999999999998</v>
      </c>
      <c r="E2490">
        <v>0.66559999999999997</v>
      </c>
    </row>
    <row r="2491" spans="1:5" x14ac:dyDescent="0.3">
      <c r="A2491">
        <v>42051</v>
      </c>
      <c r="B2491">
        <v>0.6411</v>
      </c>
      <c r="E2491">
        <v>0.64510000000000001</v>
      </c>
    </row>
    <row r="2492" spans="1:5" x14ac:dyDescent="0.3">
      <c r="A2492">
        <v>42048</v>
      </c>
      <c r="B2492">
        <v>0.6411</v>
      </c>
      <c r="E2492">
        <v>0.64510000000000001</v>
      </c>
    </row>
    <row r="2493" spans="1:5" x14ac:dyDescent="0.3">
      <c r="A2493">
        <v>42047</v>
      </c>
      <c r="B2493">
        <v>0.62419999999999998</v>
      </c>
      <c r="E2493">
        <v>0.62829999999999997</v>
      </c>
    </row>
    <row r="2494" spans="1:5" x14ac:dyDescent="0.3">
      <c r="A2494">
        <v>42046</v>
      </c>
      <c r="B2494">
        <v>0.66420000000000001</v>
      </c>
      <c r="E2494">
        <v>0.66820000000000002</v>
      </c>
    </row>
    <row r="2495" spans="1:5" x14ac:dyDescent="0.3">
      <c r="A2495">
        <v>42045</v>
      </c>
      <c r="B2495">
        <v>0.64990000000000003</v>
      </c>
      <c r="E2495">
        <v>0.65390000000000004</v>
      </c>
    </row>
    <row r="2496" spans="1:5" x14ac:dyDescent="0.3">
      <c r="A2496">
        <v>42044</v>
      </c>
      <c r="B2496">
        <v>0.65169999999999995</v>
      </c>
      <c r="E2496">
        <v>0.65569999999999995</v>
      </c>
    </row>
    <row r="2497" spans="1:5" x14ac:dyDescent="0.3">
      <c r="A2497">
        <v>42041</v>
      </c>
      <c r="B2497">
        <v>0.64349999999999996</v>
      </c>
      <c r="E2497">
        <v>0.64749999999999996</v>
      </c>
    </row>
    <row r="2498" spans="1:5" x14ac:dyDescent="0.3">
      <c r="A2498">
        <v>42040</v>
      </c>
      <c r="B2498">
        <v>0.51980000000000004</v>
      </c>
      <c r="E2498">
        <v>0.52380000000000004</v>
      </c>
    </row>
    <row r="2499" spans="1:5" x14ac:dyDescent="0.3">
      <c r="A2499">
        <v>42039</v>
      </c>
      <c r="B2499">
        <v>0.48420000000000002</v>
      </c>
      <c r="E2499">
        <v>0.48809999999999998</v>
      </c>
    </row>
    <row r="2500" spans="1:5" x14ac:dyDescent="0.3">
      <c r="A2500">
        <v>42038</v>
      </c>
      <c r="B2500">
        <v>0.50790000000000002</v>
      </c>
      <c r="E2500">
        <v>0.51190000000000002</v>
      </c>
    </row>
    <row r="2501" spans="1:5" x14ac:dyDescent="0.3">
      <c r="A2501">
        <v>42037</v>
      </c>
      <c r="B2501">
        <v>0.45860000000000001</v>
      </c>
      <c r="E2501">
        <v>0.46250000000000002</v>
      </c>
    </row>
    <row r="2502" spans="1:5" x14ac:dyDescent="0.3">
      <c r="A2502">
        <v>42034</v>
      </c>
      <c r="B2502">
        <v>0.44879999999999998</v>
      </c>
      <c r="E2502">
        <v>0.45269999999999999</v>
      </c>
    </row>
    <row r="2503" spans="1:5" x14ac:dyDescent="0.3">
      <c r="A2503">
        <v>42033</v>
      </c>
      <c r="B2503">
        <v>0.51580000000000004</v>
      </c>
      <c r="E2503">
        <v>0.51970000000000005</v>
      </c>
    </row>
    <row r="2504" spans="1:5" x14ac:dyDescent="0.3">
      <c r="A2504">
        <v>42032</v>
      </c>
      <c r="B2504">
        <v>0.46539999999999998</v>
      </c>
      <c r="E2504">
        <v>0.46949999999999997</v>
      </c>
    </row>
    <row r="2505" spans="1:5" x14ac:dyDescent="0.3">
      <c r="A2505">
        <v>42031</v>
      </c>
      <c r="B2505">
        <v>0.51049999999999995</v>
      </c>
      <c r="E2505">
        <v>0.51459999999999995</v>
      </c>
    </row>
    <row r="2506" spans="1:5" x14ac:dyDescent="0.3">
      <c r="A2506">
        <v>42030</v>
      </c>
      <c r="B2506">
        <v>0.51070000000000004</v>
      </c>
      <c r="E2506">
        <v>0.51470000000000005</v>
      </c>
    </row>
    <row r="2507" spans="1:5" x14ac:dyDescent="0.3">
      <c r="A2507">
        <v>42027</v>
      </c>
      <c r="B2507">
        <v>0.4864</v>
      </c>
      <c r="E2507">
        <v>0.49049999999999999</v>
      </c>
    </row>
    <row r="2508" spans="1:5" x14ac:dyDescent="0.3">
      <c r="A2508">
        <v>42026</v>
      </c>
      <c r="B2508">
        <v>0.51739999999999997</v>
      </c>
      <c r="E2508">
        <v>0.52139999999999997</v>
      </c>
    </row>
    <row r="2509" spans="1:5" x14ac:dyDescent="0.3">
      <c r="A2509">
        <v>42025</v>
      </c>
      <c r="B2509">
        <v>0.50739999999999996</v>
      </c>
      <c r="E2509">
        <v>0.51149999999999995</v>
      </c>
    </row>
    <row r="2510" spans="1:5" x14ac:dyDescent="0.3">
      <c r="A2510">
        <v>42024</v>
      </c>
      <c r="B2510">
        <v>0.4914</v>
      </c>
      <c r="E2510">
        <v>0.4955</v>
      </c>
    </row>
    <row r="2511" spans="1:5" x14ac:dyDescent="0.3">
      <c r="A2511">
        <v>42023</v>
      </c>
      <c r="B2511">
        <v>0.48349999999999999</v>
      </c>
      <c r="E2511">
        <v>0.48759999999999998</v>
      </c>
    </row>
    <row r="2512" spans="1:5" x14ac:dyDescent="0.3">
      <c r="A2512">
        <v>42020</v>
      </c>
      <c r="B2512">
        <v>0.48349999999999999</v>
      </c>
      <c r="E2512">
        <v>0.48759999999999998</v>
      </c>
    </row>
    <row r="2513" spans="1:5" x14ac:dyDescent="0.3">
      <c r="A2513">
        <v>42019</v>
      </c>
      <c r="B2513">
        <v>0.41220000000000001</v>
      </c>
      <c r="E2513">
        <v>0.41620000000000001</v>
      </c>
    </row>
    <row r="2514" spans="1:5" x14ac:dyDescent="0.3">
      <c r="A2514">
        <v>42018</v>
      </c>
      <c r="B2514">
        <v>0.50060000000000004</v>
      </c>
      <c r="E2514">
        <v>0.50460000000000005</v>
      </c>
    </row>
    <row r="2515" spans="1:5" x14ac:dyDescent="0.3">
      <c r="A2515">
        <v>42017</v>
      </c>
      <c r="B2515">
        <v>0.53879999999999995</v>
      </c>
      <c r="E2515">
        <v>0.54279999999999995</v>
      </c>
    </row>
    <row r="2516" spans="1:5" x14ac:dyDescent="0.3">
      <c r="A2516">
        <v>42016</v>
      </c>
      <c r="B2516">
        <v>0.54490000000000005</v>
      </c>
      <c r="E2516">
        <v>0.54890000000000005</v>
      </c>
    </row>
    <row r="2517" spans="1:5" x14ac:dyDescent="0.3">
      <c r="A2517">
        <v>42013</v>
      </c>
      <c r="B2517">
        <v>0.56100000000000005</v>
      </c>
      <c r="E2517">
        <v>0.56499999999999995</v>
      </c>
    </row>
    <row r="2518" spans="1:5" x14ac:dyDescent="0.3">
      <c r="A2518">
        <v>42012</v>
      </c>
      <c r="B2518">
        <v>0.60509999999999997</v>
      </c>
      <c r="E2518">
        <v>0.60899999999999999</v>
      </c>
    </row>
    <row r="2519" spans="1:5" x14ac:dyDescent="0.3">
      <c r="A2519">
        <v>42011</v>
      </c>
      <c r="B2519">
        <v>0.60909999999999997</v>
      </c>
      <c r="E2519">
        <v>0.61299999999999999</v>
      </c>
    </row>
    <row r="2520" spans="1:5" x14ac:dyDescent="0.3">
      <c r="A2520">
        <v>42010</v>
      </c>
      <c r="B2520">
        <v>0.625</v>
      </c>
      <c r="E2520">
        <v>0.629</v>
      </c>
    </row>
    <row r="2521" spans="1:5" x14ac:dyDescent="0.3">
      <c r="A2521">
        <v>42009</v>
      </c>
      <c r="B2521">
        <v>0.65680000000000005</v>
      </c>
      <c r="E2521">
        <v>0.66069999999999995</v>
      </c>
    </row>
    <row r="2522" spans="1:5" x14ac:dyDescent="0.3">
      <c r="A2522">
        <v>42006</v>
      </c>
      <c r="B2522">
        <v>0.66469999999999996</v>
      </c>
      <c r="E2522">
        <v>0.66859999999999997</v>
      </c>
    </row>
    <row r="2523" spans="1:5" x14ac:dyDescent="0.3">
      <c r="A2523">
        <v>42005</v>
      </c>
      <c r="B2523">
        <v>0.66449999999999998</v>
      </c>
      <c r="E2523">
        <v>0.66839999999999999</v>
      </c>
    </row>
    <row r="2524" spans="1:5" x14ac:dyDescent="0.3">
      <c r="A2524">
        <v>42004</v>
      </c>
      <c r="B2524">
        <v>0.66449999999999998</v>
      </c>
      <c r="E2524">
        <v>0.66839999999999999</v>
      </c>
    </row>
    <row r="2525" spans="1:5" x14ac:dyDescent="0.3">
      <c r="A2525">
        <v>42003</v>
      </c>
      <c r="B2525">
        <v>0.68410000000000004</v>
      </c>
      <c r="E2525">
        <v>0.68799999999999994</v>
      </c>
    </row>
    <row r="2526" spans="1:5" x14ac:dyDescent="0.3">
      <c r="A2526">
        <v>42002</v>
      </c>
      <c r="B2526">
        <v>0.70779999999999998</v>
      </c>
      <c r="E2526">
        <v>0.7117</v>
      </c>
    </row>
    <row r="2527" spans="1:5" x14ac:dyDescent="0.3">
      <c r="A2527">
        <v>41999</v>
      </c>
      <c r="B2527">
        <v>0.73929999999999996</v>
      </c>
      <c r="E2527">
        <v>0.74329999999999996</v>
      </c>
    </row>
    <row r="2528" spans="1:5" x14ac:dyDescent="0.3">
      <c r="A2528">
        <v>41998</v>
      </c>
      <c r="B2528">
        <v>0.73929999999999996</v>
      </c>
      <c r="E2528">
        <v>0.74329999999999996</v>
      </c>
    </row>
    <row r="2529" spans="1:5" x14ac:dyDescent="0.3">
      <c r="A2529">
        <v>41997</v>
      </c>
      <c r="B2529">
        <v>0.73929999999999996</v>
      </c>
      <c r="E2529">
        <v>0.74329999999999996</v>
      </c>
    </row>
    <row r="2530" spans="1:5" x14ac:dyDescent="0.3">
      <c r="A2530">
        <v>41996</v>
      </c>
      <c r="B2530">
        <v>0.73929999999999996</v>
      </c>
      <c r="E2530">
        <v>0.74329999999999996</v>
      </c>
    </row>
    <row r="2531" spans="1:5" x14ac:dyDescent="0.3">
      <c r="A2531">
        <v>41995</v>
      </c>
      <c r="B2531">
        <v>0.65859999999999996</v>
      </c>
      <c r="E2531">
        <v>0.66259999999999997</v>
      </c>
    </row>
    <row r="2532" spans="1:5" x14ac:dyDescent="0.3">
      <c r="A2532">
        <v>41992</v>
      </c>
      <c r="B2532">
        <v>0.63800000000000001</v>
      </c>
      <c r="E2532">
        <v>0.6421</v>
      </c>
    </row>
    <row r="2533" spans="1:5" x14ac:dyDescent="0.3">
      <c r="A2533">
        <v>41991</v>
      </c>
      <c r="B2533">
        <v>0.63129999999999997</v>
      </c>
      <c r="E2533">
        <v>0.63539999999999996</v>
      </c>
    </row>
    <row r="2534" spans="1:5" x14ac:dyDescent="0.3">
      <c r="A2534">
        <v>41990</v>
      </c>
      <c r="B2534">
        <v>0.61699999999999999</v>
      </c>
      <c r="E2534">
        <v>0.62109999999999999</v>
      </c>
    </row>
    <row r="2535" spans="1:5" x14ac:dyDescent="0.3">
      <c r="A2535">
        <v>41989</v>
      </c>
      <c r="B2535">
        <v>0.55230000000000001</v>
      </c>
      <c r="E2535">
        <v>0.55640000000000001</v>
      </c>
    </row>
    <row r="2536" spans="1:5" x14ac:dyDescent="0.3">
      <c r="A2536">
        <v>41988</v>
      </c>
      <c r="B2536">
        <v>0.57640000000000002</v>
      </c>
      <c r="E2536">
        <v>0.58040000000000003</v>
      </c>
    </row>
    <row r="2537" spans="1:5" x14ac:dyDescent="0.3">
      <c r="A2537">
        <v>41985</v>
      </c>
      <c r="B2537">
        <v>0.54010000000000002</v>
      </c>
      <c r="E2537">
        <v>0.54420000000000002</v>
      </c>
    </row>
    <row r="2538" spans="1:5" x14ac:dyDescent="0.3">
      <c r="A2538">
        <v>41984</v>
      </c>
      <c r="B2538">
        <v>0.6</v>
      </c>
      <c r="E2538">
        <v>0.60399999999999998</v>
      </c>
    </row>
    <row r="2539" spans="1:5" x14ac:dyDescent="0.3">
      <c r="A2539">
        <v>41983</v>
      </c>
      <c r="B2539">
        <v>0.56789999999999996</v>
      </c>
      <c r="E2539">
        <v>0.57189999999999996</v>
      </c>
    </row>
    <row r="2540" spans="1:5" x14ac:dyDescent="0.3">
      <c r="A2540">
        <v>41982</v>
      </c>
      <c r="B2540">
        <v>0.61170000000000002</v>
      </c>
      <c r="E2540">
        <v>0.61570000000000003</v>
      </c>
    </row>
    <row r="2541" spans="1:5" x14ac:dyDescent="0.3">
      <c r="A2541">
        <v>41981</v>
      </c>
      <c r="B2541">
        <v>0.62749999999999995</v>
      </c>
      <c r="E2541">
        <v>0.63149999999999995</v>
      </c>
    </row>
    <row r="2542" spans="1:5" x14ac:dyDescent="0.3">
      <c r="A2542">
        <v>41978</v>
      </c>
      <c r="B2542">
        <v>0.64329999999999998</v>
      </c>
      <c r="E2542">
        <v>0.64729999999999999</v>
      </c>
    </row>
    <row r="2543" spans="1:5" x14ac:dyDescent="0.3">
      <c r="A2543">
        <v>41977</v>
      </c>
      <c r="B2543">
        <v>0.53959999999999997</v>
      </c>
      <c r="E2543">
        <v>0.54359999999999997</v>
      </c>
    </row>
    <row r="2544" spans="1:5" x14ac:dyDescent="0.3">
      <c r="A2544">
        <v>41976</v>
      </c>
      <c r="B2544">
        <v>0.5554</v>
      </c>
      <c r="E2544">
        <v>0.55930000000000002</v>
      </c>
    </row>
    <row r="2545" spans="1:5" x14ac:dyDescent="0.3">
      <c r="A2545">
        <v>41975</v>
      </c>
      <c r="B2545">
        <v>0.53549999999999998</v>
      </c>
      <c r="E2545">
        <v>0.53949999999999998</v>
      </c>
    </row>
    <row r="2546" spans="1:5" x14ac:dyDescent="0.3">
      <c r="A2546">
        <v>41974</v>
      </c>
      <c r="B2546">
        <v>0.49609999999999999</v>
      </c>
      <c r="E2546">
        <v>0.5</v>
      </c>
    </row>
    <row r="2547" spans="1:5" x14ac:dyDescent="0.3">
      <c r="A2547">
        <v>41971</v>
      </c>
      <c r="B2547">
        <v>0.46850000000000003</v>
      </c>
      <c r="E2547">
        <v>0.47249999999999998</v>
      </c>
    </row>
    <row r="2548" spans="1:5" x14ac:dyDescent="0.3">
      <c r="A2548">
        <v>41970</v>
      </c>
      <c r="B2548">
        <v>0.51570000000000005</v>
      </c>
      <c r="E2548">
        <v>0.51970000000000005</v>
      </c>
    </row>
    <row r="2549" spans="1:5" x14ac:dyDescent="0.3">
      <c r="A2549">
        <v>41969</v>
      </c>
      <c r="B2549">
        <v>0.51570000000000005</v>
      </c>
      <c r="E2549">
        <v>0.51970000000000005</v>
      </c>
    </row>
    <row r="2550" spans="1:5" x14ac:dyDescent="0.3">
      <c r="A2550">
        <v>41968</v>
      </c>
      <c r="B2550">
        <v>0.51970000000000005</v>
      </c>
      <c r="E2550">
        <v>0.52359999999999995</v>
      </c>
    </row>
    <row r="2551" spans="1:5" x14ac:dyDescent="0.3">
      <c r="A2551">
        <v>41967</v>
      </c>
      <c r="B2551">
        <v>0.49299999999999999</v>
      </c>
      <c r="E2551">
        <v>0.49709999999999999</v>
      </c>
    </row>
    <row r="2552" spans="1:5" x14ac:dyDescent="0.3">
      <c r="A2552">
        <v>41964</v>
      </c>
      <c r="B2552">
        <v>0.501</v>
      </c>
      <c r="E2552">
        <v>0.50509999999999999</v>
      </c>
    </row>
    <row r="2553" spans="1:5" x14ac:dyDescent="0.3">
      <c r="A2553">
        <v>41963</v>
      </c>
      <c r="B2553">
        <v>0.50860000000000005</v>
      </c>
      <c r="E2553">
        <v>0.51259999999999994</v>
      </c>
    </row>
    <row r="2554" spans="1:5" x14ac:dyDescent="0.3">
      <c r="A2554">
        <v>41962</v>
      </c>
      <c r="B2554">
        <v>0.52049999999999996</v>
      </c>
      <c r="E2554">
        <v>0.52459999999999996</v>
      </c>
    </row>
    <row r="2555" spans="1:5" x14ac:dyDescent="0.3">
      <c r="A2555">
        <v>41961</v>
      </c>
      <c r="B2555">
        <v>0.50419999999999998</v>
      </c>
      <c r="E2555">
        <v>0.50819999999999999</v>
      </c>
    </row>
    <row r="2556" spans="1:5" x14ac:dyDescent="0.3">
      <c r="A2556">
        <v>41960</v>
      </c>
      <c r="B2556">
        <v>0.50800000000000001</v>
      </c>
      <c r="E2556">
        <v>0.51200000000000001</v>
      </c>
    </row>
    <row r="2557" spans="1:5" x14ac:dyDescent="0.3">
      <c r="A2557">
        <v>41957</v>
      </c>
      <c r="B2557">
        <v>0.51190000000000002</v>
      </c>
      <c r="E2557">
        <v>0.51590000000000003</v>
      </c>
    </row>
    <row r="2558" spans="1:5" x14ac:dyDescent="0.3">
      <c r="A2558">
        <v>41956</v>
      </c>
      <c r="B2558">
        <v>0.51529999999999998</v>
      </c>
      <c r="E2558">
        <v>0.51929999999999998</v>
      </c>
    </row>
    <row r="2559" spans="1:5" x14ac:dyDescent="0.3">
      <c r="A2559">
        <v>41955</v>
      </c>
      <c r="B2559">
        <v>0.53920000000000001</v>
      </c>
      <c r="E2559">
        <v>0.54320000000000002</v>
      </c>
    </row>
    <row r="2560" spans="1:5" x14ac:dyDescent="0.3">
      <c r="A2560">
        <v>41954</v>
      </c>
      <c r="B2560">
        <v>0.53490000000000004</v>
      </c>
      <c r="E2560">
        <v>0.53890000000000005</v>
      </c>
    </row>
    <row r="2561" spans="1:5" x14ac:dyDescent="0.3">
      <c r="A2561">
        <v>41953</v>
      </c>
      <c r="B2561">
        <v>0.53490000000000004</v>
      </c>
      <c r="E2561">
        <v>0.53890000000000005</v>
      </c>
    </row>
    <row r="2562" spans="1:5" x14ac:dyDescent="0.3">
      <c r="A2562">
        <v>41950</v>
      </c>
      <c r="B2562">
        <v>0.4985</v>
      </c>
      <c r="E2562">
        <v>0.50249999999999995</v>
      </c>
    </row>
    <row r="2563" spans="1:5" x14ac:dyDescent="0.3">
      <c r="A2563">
        <v>41949</v>
      </c>
      <c r="B2563">
        <v>0.54969999999999997</v>
      </c>
      <c r="E2563">
        <v>0.55369999999999997</v>
      </c>
    </row>
    <row r="2564" spans="1:5" x14ac:dyDescent="0.3">
      <c r="A2564">
        <v>41948</v>
      </c>
      <c r="B2564">
        <v>0.52170000000000005</v>
      </c>
      <c r="E2564">
        <v>0.52569999999999995</v>
      </c>
    </row>
    <row r="2565" spans="1:5" x14ac:dyDescent="0.3">
      <c r="A2565">
        <v>41947</v>
      </c>
      <c r="B2565">
        <v>0.51160000000000005</v>
      </c>
      <c r="E2565">
        <v>0.51549999999999996</v>
      </c>
    </row>
    <row r="2566" spans="1:5" x14ac:dyDescent="0.3">
      <c r="A2566">
        <v>41946</v>
      </c>
      <c r="B2566">
        <v>0.51139999999999997</v>
      </c>
      <c r="E2566">
        <v>0.51529999999999998</v>
      </c>
    </row>
    <row r="2567" spans="1:5" x14ac:dyDescent="0.3">
      <c r="A2567">
        <v>41943</v>
      </c>
      <c r="B2567">
        <v>0.4914</v>
      </c>
      <c r="E2567">
        <v>0.49540000000000001</v>
      </c>
    </row>
    <row r="2568" spans="1:5" x14ac:dyDescent="0.3">
      <c r="A2568">
        <v>41942</v>
      </c>
      <c r="B2568">
        <v>0.46929999999999999</v>
      </c>
      <c r="E2568">
        <v>0.47320000000000001</v>
      </c>
    </row>
    <row r="2569" spans="1:5" x14ac:dyDescent="0.3">
      <c r="A2569">
        <v>41941</v>
      </c>
      <c r="B2569">
        <v>0.48110000000000003</v>
      </c>
      <c r="E2569">
        <v>0.48499999999999999</v>
      </c>
    </row>
    <row r="2570" spans="1:5" x14ac:dyDescent="0.3">
      <c r="A2570">
        <v>41940</v>
      </c>
      <c r="B2570">
        <v>0.39369999999999999</v>
      </c>
      <c r="E2570">
        <v>0.39779999999999999</v>
      </c>
    </row>
    <row r="2571" spans="1:5" x14ac:dyDescent="0.3">
      <c r="A2571">
        <v>41939</v>
      </c>
      <c r="B2571">
        <v>0.38159999999999999</v>
      </c>
      <c r="E2571">
        <v>0.38569999999999999</v>
      </c>
    </row>
    <row r="2572" spans="1:5" x14ac:dyDescent="0.3">
      <c r="A2572">
        <v>41936</v>
      </c>
      <c r="B2572">
        <v>0.38590000000000002</v>
      </c>
      <c r="E2572">
        <v>0.38990000000000002</v>
      </c>
    </row>
    <row r="2573" spans="1:5" x14ac:dyDescent="0.3">
      <c r="A2573">
        <v>41935</v>
      </c>
      <c r="B2573">
        <v>0.38629999999999998</v>
      </c>
      <c r="E2573">
        <v>0.39040000000000002</v>
      </c>
    </row>
    <row r="2574" spans="1:5" x14ac:dyDescent="0.3">
      <c r="A2574">
        <v>41934</v>
      </c>
      <c r="B2574">
        <v>0.35820000000000002</v>
      </c>
      <c r="E2574">
        <v>0.36220000000000002</v>
      </c>
    </row>
    <row r="2575" spans="1:5" x14ac:dyDescent="0.3">
      <c r="A2575">
        <v>41933</v>
      </c>
      <c r="B2575">
        <v>0.3624</v>
      </c>
      <c r="E2575">
        <v>0.36649999999999999</v>
      </c>
    </row>
    <row r="2576" spans="1:5" x14ac:dyDescent="0.3">
      <c r="A2576">
        <v>41932</v>
      </c>
      <c r="B2576">
        <v>0.35049999999999998</v>
      </c>
      <c r="E2576">
        <v>0.35460000000000003</v>
      </c>
    </row>
    <row r="2577" spans="1:5" x14ac:dyDescent="0.3">
      <c r="A2577">
        <v>41929</v>
      </c>
      <c r="B2577">
        <v>0.37090000000000001</v>
      </c>
      <c r="E2577">
        <v>0.37490000000000001</v>
      </c>
    </row>
    <row r="2578" spans="1:5" x14ac:dyDescent="0.3">
      <c r="A2578">
        <v>41928</v>
      </c>
      <c r="B2578">
        <v>0.34329999999999999</v>
      </c>
      <c r="E2578">
        <v>0.34739999999999999</v>
      </c>
    </row>
    <row r="2579" spans="1:5" x14ac:dyDescent="0.3">
      <c r="A2579">
        <v>41927</v>
      </c>
      <c r="B2579">
        <v>0.30759999999999998</v>
      </c>
      <c r="E2579">
        <v>0.31159999999999999</v>
      </c>
    </row>
    <row r="2580" spans="1:5" x14ac:dyDescent="0.3">
      <c r="A2580">
        <v>41926</v>
      </c>
      <c r="B2580">
        <v>0.36780000000000002</v>
      </c>
      <c r="E2580">
        <v>0.37180000000000002</v>
      </c>
    </row>
    <row r="2581" spans="1:5" x14ac:dyDescent="0.3">
      <c r="A2581">
        <v>41925</v>
      </c>
      <c r="B2581">
        <v>0.4239</v>
      </c>
      <c r="E2581">
        <v>0.4279</v>
      </c>
    </row>
    <row r="2582" spans="1:5" x14ac:dyDescent="0.3">
      <c r="A2582">
        <v>41922</v>
      </c>
      <c r="B2582">
        <v>0.4239</v>
      </c>
      <c r="E2582">
        <v>0.4279</v>
      </c>
    </row>
    <row r="2583" spans="1:5" x14ac:dyDescent="0.3">
      <c r="A2583">
        <v>41921</v>
      </c>
      <c r="B2583">
        <v>0.44030000000000002</v>
      </c>
      <c r="E2583">
        <v>0.44419999999999998</v>
      </c>
    </row>
    <row r="2584" spans="1:5" x14ac:dyDescent="0.3">
      <c r="A2584">
        <v>41920</v>
      </c>
      <c r="B2584">
        <v>0.44829999999999998</v>
      </c>
      <c r="E2584">
        <v>0.45229999999999998</v>
      </c>
    </row>
    <row r="2585" spans="1:5" x14ac:dyDescent="0.3">
      <c r="A2585">
        <v>41919</v>
      </c>
      <c r="B2585">
        <v>0.504</v>
      </c>
      <c r="E2585">
        <v>0.50790000000000002</v>
      </c>
    </row>
    <row r="2586" spans="1:5" x14ac:dyDescent="0.3">
      <c r="A2586">
        <v>41918</v>
      </c>
      <c r="B2586">
        <v>0.53180000000000005</v>
      </c>
      <c r="E2586">
        <v>0.53569999999999995</v>
      </c>
    </row>
    <row r="2587" spans="1:5" x14ac:dyDescent="0.3">
      <c r="A2587">
        <v>41915</v>
      </c>
      <c r="B2587">
        <v>0.5575</v>
      </c>
      <c r="E2587">
        <v>0.5615</v>
      </c>
    </row>
    <row r="2588" spans="1:5" x14ac:dyDescent="0.3">
      <c r="A2588">
        <v>41914</v>
      </c>
      <c r="B2588">
        <v>0.52370000000000005</v>
      </c>
      <c r="E2588">
        <v>0.52759999999999996</v>
      </c>
    </row>
    <row r="2589" spans="1:5" x14ac:dyDescent="0.3">
      <c r="A2589">
        <v>41913</v>
      </c>
      <c r="B2589">
        <v>0.51580000000000004</v>
      </c>
      <c r="E2589">
        <v>0.51970000000000005</v>
      </c>
    </row>
    <row r="2590" spans="1:5" x14ac:dyDescent="0.3">
      <c r="A2590">
        <v>41912</v>
      </c>
      <c r="B2590">
        <v>0.56699999999999995</v>
      </c>
      <c r="E2590">
        <v>0.57089999999999996</v>
      </c>
    </row>
    <row r="2591" spans="1:5" x14ac:dyDescent="0.3">
      <c r="A2591">
        <v>41911</v>
      </c>
      <c r="B2591">
        <v>0.57079999999999997</v>
      </c>
      <c r="E2591">
        <v>0.57479999999999998</v>
      </c>
    </row>
    <row r="2592" spans="1:5" x14ac:dyDescent="0.3">
      <c r="A2592">
        <v>41908</v>
      </c>
      <c r="B2592">
        <v>0.57479999999999998</v>
      </c>
      <c r="E2592">
        <v>0.57869999999999999</v>
      </c>
    </row>
    <row r="2593" spans="1:5" x14ac:dyDescent="0.3">
      <c r="A2593">
        <v>41907</v>
      </c>
      <c r="B2593">
        <v>0.55110000000000003</v>
      </c>
      <c r="E2593">
        <v>0.55510000000000004</v>
      </c>
    </row>
    <row r="2594" spans="1:5" x14ac:dyDescent="0.3">
      <c r="A2594">
        <v>41906</v>
      </c>
      <c r="B2594">
        <v>0.58660000000000001</v>
      </c>
      <c r="E2594">
        <v>0.59050000000000002</v>
      </c>
    </row>
    <row r="2595" spans="1:5" x14ac:dyDescent="0.3">
      <c r="A2595">
        <v>41905</v>
      </c>
      <c r="B2595">
        <v>0.53659999999999997</v>
      </c>
      <c r="E2595">
        <v>0.54059999999999997</v>
      </c>
    </row>
    <row r="2596" spans="1:5" x14ac:dyDescent="0.3">
      <c r="A2596">
        <v>41904</v>
      </c>
      <c r="B2596">
        <v>0.54869999999999997</v>
      </c>
      <c r="E2596">
        <v>0.55279999999999996</v>
      </c>
    </row>
    <row r="2597" spans="1:5" x14ac:dyDescent="0.3">
      <c r="A2597">
        <v>41901</v>
      </c>
      <c r="B2597">
        <v>0.56489999999999996</v>
      </c>
      <c r="E2597">
        <v>0.56889999999999996</v>
      </c>
    </row>
    <row r="2598" spans="1:5" x14ac:dyDescent="0.3">
      <c r="A2598">
        <v>41900</v>
      </c>
      <c r="B2598">
        <v>0.56059999999999999</v>
      </c>
      <c r="E2598">
        <v>0.56459999999999999</v>
      </c>
    </row>
    <row r="2599" spans="1:5" x14ac:dyDescent="0.3">
      <c r="A2599">
        <v>41899</v>
      </c>
      <c r="B2599">
        <v>0.56859999999999999</v>
      </c>
      <c r="E2599">
        <v>0.5726</v>
      </c>
    </row>
    <row r="2600" spans="1:5" x14ac:dyDescent="0.3">
      <c r="A2600">
        <v>41898</v>
      </c>
      <c r="B2600">
        <v>0.53620000000000001</v>
      </c>
      <c r="E2600">
        <v>0.5403</v>
      </c>
    </row>
    <row r="2601" spans="1:5" x14ac:dyDescent="0.3">
      <c r="A2601">
        <v>41897</v>
      </c>
      <c r="B2601">
        <v>0.54020000000000001</v>
      </c>
      <c r="E2601">
        <v>0.54420000000000002</v>
      </c>
    </row>
    <row r="2602" spans="1:5" x14ac:dyDescent="0.3">
      <c r="A2602">
        <v>41894</v>
      </c>
      <c r="B2602">
        <v>0.56020000000000003</v>
      </c>
      <c r="E2602">
        <v>0.56430000000000002</v>
      </c>
    </row>
    <row r="2603" spans="1:5" x14ac:dyDescent="0.3">
      <c r="A2603">
        <v>41893</v>
      </c>
      <c r="B2603">
        <v>0.56000000000000005</v>
      </c>
      <c r="E2603">
        <v>0.56399999999999995</v>
      </c>
    </row>
    <row r="2604" spans="1:5" x14ac:dyDescent="0.3">
      <c r="A2604">
        <v>41892</v>
      </c>
      <c r="B2604">
        <v>0.56789999999999996</v>
      </c>
      <c r="E2604">
        <v>0.57189999999999996</v>
      </c>
    </row>
    <row r="2605" spans="1:5" x14ac:dyDescent="0.3">
      <c r="A2605">
        <v>41891</v>
      </c>
      <c r="B2605">
        <v>0.55579999999999996</v>
      </c>
      <c r="E2605">
        <v>0.55979999999999996</v>
      </c>
    </row>
    <row r="2606" spans="1:5" x14ac:dyDescent="0.3">
      <c r="A2606">
        <v>41890</v>
      </c>
      <c r="B2606">
        <v>0.52790000000000004</v>
      </c>
      <c r="E2606">
        <v>0.53180000000000005</v>
      </c>
    </row>
    <row r="2607" spans="1:5" x14ac:dyDescent="0.3">
      <c r="A2607">
        <v>41887</v>
      </c>
      <c r="B2607">
        <v>0.50790000000000002</v>
      </c>
      <c r="E2607">
        <v>0.51190000000000002</v>
      </c>
    </row>
    <row r="2608" spans="1:5" x14ac:dyDescent="0.3">
      <c r="A2608">
        <v>41886</v>
      </c>
      <c r="B2608">
        <v>0.53169999999999995</v>
      </c>
      <c r="E2608">
        <v>0.53559999999999997</v>
      </c>
    </row>
    <row r="2609" spans="1:5" x14ac:dyDescent="0.3">
      <c r="A2609">
        <v>41885</v>
      </c>
      <c r="B2609">
        <v>0.51580000000000004</v>
      </c>
      <c r="E2609">
        <v>0.51980000000000004</v>
      </c>
    </row>
    <row r="2610" spans="1:5" x14ac:dyDescent="0.3">
      <c r="A2610">
        <v>41884</v>
      </c>
      <c r="B2610">
        <v>0.52370000000000005</v>
      </c>
      <c r="E2610">
        <v>0.52759999999999996</v>
      </c>
    </row>
    <row r="2611" spans="1:5" x14ac:dyDescent="0.3">
      <c r="A2611">
        <v>41883</v>
      </c>
      <c r="B2611">
        <v>0.48820000000000002</v>
      </c>
      <c r="E2611">
        <v>0.49209999999999998</v>
      </c>
    </row>
    <row r="2612" spans="1:5" x14ac:dyDescent="0.3">
      <c r="A2612">
        <v>41880</v>
      </c>
      <c r="B2612">
        <v>0.48820000000000002</v>
      </c>
      <c r="E2612">
        <v>0.49209999999999998</v>
      </c>
    </row>
    <row r="2613" spans="1:5" x14ac:dyDescent="0.3">
      <c r="A2613">
        <v>41879</v>
      </c>
      <c r="B2613">
        <v>0.5</v>
      </c>
      <c r="E2613">
        <v>0.50390000000000001</v>
      </c>
    </row>
    <row r="2614" spans="1:5" x14ac:dyDescent="0.3">
      <c r="A2614">
        <v>41878</v>
      </c>
      <c r="B2614">
        <v>0.51180000000000003</v>
      </c>
      <c r="E2614">
        <v>0.51580000000000004</v>
      </c>
    </row>
    <row r="2615" spans="1:5" x14ac:dyDescent="0.3">
      <c r="A2615">
        <v>41877</v>
      </c>
      <c r="B2615">
        <v>0.49180000000000001</v>
      </c>
      <c r="E2615">
        <v>0.49590000000000001</v>
      </c>
    </row>
    <row r="2616" spans="1:5" x14ac:dyDescent="0.3">
      <c r="A2616">
        <v>41876</v>
      </c>
      <c r="B2616">
        <v>0.5</v>
      </c>
      <c r="E2616">
        <v>0.50409999999999999</v>
      </c>
    </row>
    <row r="2617" spans="1:5" x14ac:dyDescent="0.3">
      <c r="A2617">
        <v>41873</v>
      </c>
      <c r="B2617">
        <v>0.49180000000000001</v>
      </c>
      <c r="E2617">
        <v>0.49590000000000001</v>
      </c>
    </row>
    <row r="2618" spans="1:5" x14ac:dyDescent="0.3">
      <c r="A2618">
        <v>41872</v>
      </c>
      <c r="B2618">
        <v>0.46760000000000002</v>
      </c>
      <c r="E2618">
        <v>0.47160000000000002</v>
      </c>
    </row>
    <row r="2619" spans="1:5" x14ac:dyDescent="0.3">
      <c r="A2619">
        <v>41871</v>
      </c>
      <c r="B2619">
        <v>0.47170000000000001</v>
      </c>
      <c r="E2619">
        <v>0.47570000000000001</v>
      </c>
    </row>
    <row r="2620" spans="1:5" x14ac:dyDescent="0.3">
      <c r="A2620">
        <v>41870</v>
      </c>
      <c r="B2620">
        <v>0.42730000000000001</v>
      </c>
      <c r="E2620">
        <v>0.43140000000000001</v>
      </c>
    </row>
    <row r="2621" spans="1:5" x14ac:dyDescent="0.3">
      <c r="A2621">
        <v>41869</v>
      </c>
      <c r="B2621">
        <v>0.41539999999999999</v>
      </c>
      <c r="E2621">
        <v>0.4194</v>
      </c>
    </row>
    <row r="2622" spans="1:5" x14ac:dyDescent="0.3">
      <c r="A2622">
        <v>41866</v>
      </c>
      <c r="B2622">
        <v>0.40739999999999998</v>
      </c>
      <c r="E2622">
        <v>0.41149999999999998</v>
      </c>
    </row>
    <row r="2623" spans="1:5" x14ac:dyDescent="0.3">
      <c r="A2623">
        <v>41865</v>
      </c>
      <c r="B2623">
        <v>0.4158</v>
      </c>
      <c r="E2623">
        <v>0.41980000000000001</v>
      </c>
    </row>
    <row r="2624" spans="1:5" x14ac:dyDescent="0.3">
      <c r="A2624">
        <v>41864</v>
      </c>
      <c r="B2624">
        <v>0.41189999999999999</v>
      </c>
      <c r="E2624">
        <v>0.41589999999999999</v>
      </c>
    </row>
    <row r="2625" spans="1:5" x14ac:dyDescent="0.3">
      <c r="A2625">
        <v>41863</v>
      </c>
      <c r="B2625">
        <v>0.432</v>
      </c>
      <c r="E2625">
        <v>0.436</v>
      </c>
    </row>
    <row r="2626" spans="1:5" x14ac:dyDescent="0.3">
      <c r="A2626">
        <v>41862</v>
      </c>
      <c r="B2626">
        <v>0.44009999999999999</v>
      </c>
      <c r="E2626">
        <v>0.44409999999999999</v>
      </c>
    </row>
    <row r="2627" spans="1:5" x14ac:dyDescent="0.3">
      <c r="A2627">
        <v>41859</v>
      </c>
      <c r="B2627">
        <v>0.44419999999999998</v>
      </c>
      <c r="E2627">
        <v>0.44819999999999999</v>
      </c>
    </row>
    <row r="2628" spans="1:5" x14ac:dyDescent="0.3">
      <c r="A2628">
        <v>41858</v>
      </c>
      <c r="B2628">
        <v>0.42849999999999999</v>
      </c>
      <c r="E2628">
        <v>0.4325</v>
      </c>
    </row>
    <row r="2629" spans="1:5" x14ac:dyDescent="0.3">
      <c r="A2629">
        <v>41857</v>
      </c>
      <c r="B2629">
        <v>0.45639999999999997</v>
      </c>
      <c r="E2629">
        <v>0.46029999999999999</v>
      </c>
    </row>
    <row r="2630" spans="1:5" x14ac:dyDescent="0.3">
      <c r="A2630">
        <v>41856</v>
      </c>
      <c r="B2630">
        <v>0.46239999999999998</v>
      </c>
      <c r="E2630">
        <v>0.46629999999999999</v>
      </c>
    </row>
    <row r="2631" spans="1:5" x14ac:dyDescent="0.3">
      <c r="A2631">
        <v>41855</v>
      </c>
      <c r="B2631">
        <v>0.46439999999999998</v>
      </c>
      <c r="E2631">
        <v>0.46829999999999999</v>
      </c>
    </row>
    <row r="2632" spans="1:5" x14ac:dyDescent="0.3">
      <c r="A2632">
        <v>41852</v>
      </c>
      <c r="B2632">
        <v>0.4723</v>
      </c>
      <c r="E2632">
        <v>0.4763</v>
      </c>
    </row>
    <row r="2633" spans="1:5" x14ac:dyDescent="0.3">
      <c r="A2633">
        <v>41851</v>
      </c>
      <c r="B2633">
        <v>0.52759999999999996</v>
      </c>
      <c r="E2633">
        <v>0.53149999999999997</v>
      </c>
    </row>
    <row r="2634" spans="1:5" x14ac:dyDescent="0.3">
      <c r="A2634">
        <v>41850</v>
      </c>
      <c r="B2634">
        <v>0.55510000000000004</v>
      </c>
      <c r="E2634">
        <v>0.55900000000000005</v>
      </c>
    </row>
    <row r="2635" spans="1:5" x14ac:dyDescent="0.3">
      <c r="A2635">
        <v>41849</v>
      </c>
      <c r="B2635">
        <v>0.5393</v>
      </c>
      <c r="E2635">
        <v>0.54330000000000001</v>
      </c>
    </row>
    <row r="2636" spans="1:5" x14ac:dyDescent="0.3">
      <c r="A2636">
        <v>41848</v>
      </c>
      <c r="B2636">
        <v>0.5</v>
      </c>
      <c r="E2636">
        <v>0.50409999999999999</v>
      </c>
    </row>
    <row r="2637" spans="1:5" x14ac:dyDescent="0.3">
      <c r="A2637">
        <v>41845</v>
      </c>
      <c r="B2637">
        <v>0.48770000000000002</v>
      </c>
      <c r="E2637">
        <v>0.49180000000000001</v>
      </c>
    </row>
    <row r="2638" spans="1:5" x14ac:dyDescent="0.3">
      <c r="A2638">
        <v>41844</v>
      </c>
      <c r="B2638">
        <v>0.49180000000000001</v>
      </c>
      <c r="E2638">
        <v>0.49590000000000001</v>
      </c>
    </row>
    <row r="2639" spans="1:5" x14ac:dyDescent="0.3">
      <c r="A2639">
        <v>41843</v>
      </c>
      <c r="B2639">
        <v>0.46750000000000003</v>
      </c>
      <c r="E2639">
        <v>0.47160000000000002</v>
      </c>
    </row>
    <row r="2640" spans="1:5" x14ac:dyDescent="0.3">
      <c r="A2640">
        <v>41842</v>
      </c>
      <c r="B2640">
        <v>0.47160000000000002</v>
      </c>
      <c r="E2640">
        <v>0.47560000000000002</v>
      </c>
    </row>
    <row r="2641" spans="1:5" x14ac:dyDescent="0.3">
      <c r="A2641">
        <v>41841</v>
      </c>
      <c r="B2641">
        <v>0.4899</v>
      </c>
      <c r="E2641">
        <v>0.49390000000000001</v>
      </c>
    </row>
    <row r="2642" spans="1:5" x14ac:dyDescent="0.3">
      <c r="A2642">
        <v>41838</v>
      </c>
      <c r="B2642">
        <v>0.47770000000000001</v>
      </c>
      <c r="E2642">
        <v>0.48180000000000001</v>
      </c>
    </row>
    <row r="2643" spans="1:5" x14ac:dyDescent="0.3">
      <c r="A2643">
        <v>41837</v>
      </c>
      <c r="B2643">
        <v>0.44359999999999999</v>
      </c>
      <c r="E2643">
        <v>0.4476</v>
      </c>
    </row>
    <row r="2644" spans="1:5" x14ac:dyDescent="0.3">
      <c r="A2644">
        <v>41836</v>
      </c>
      <c r="B2644">
        <v>0.4839</v>
      </c>
      <c r="E2644">
        <v>0.4879</v>
      </c>
    </row>
    <row r="2645" spans="1:5" x14ac:dyDescent="0.3">
      <c r="A2645">
        <v>41835</v>
      </c>
      <c r="B2645">
        <v>0.47589999999999999</v>
      </c>
      <c r="E2645">
        <v>0.47989999999999999</v>
      </c>
    </row>
    <row r="2646" spans="1:5" x14ac:dyDescent="0.3">
      <c r="A2646">
        <v>41834</v>
      </c>
      <c r="B2646">
        <v>0.45989999999999998</v>
      </c>
      <c r="E2646">
        <v>0.46389999999999998</v>
      </c>
    </row>
    <row r="2647" spans="1:5" x14ac:dyDescent="0.3">
      <c r="A2647">
        <v>41831</v>
      </c>
      <c r="B2647">
        <v>0.44790000000000002</v>
      </c>
      <c r="E2647">
        <v>0.45190000000000002</v>
      </c>
    </row>
    <row r="2648" spans="1:5" x14ac:dyDescent="0.3">
      <c r="A2648">
        <v>41830</v>
      </c>
      <c r="B2648">
        <v>0.4541</v>
      </c>
      <c r="E2648">
        <v>0.45810000000000001</v>
      </c>
    </row>
    <row r="2649" spans="1:5" x14ac:dyDescent="0.3">
      <c r="A2649">
        <v>41829</v>
      </c>
      <c r="B2649">
        <v>0.47610000000000002</v>
      </c>
      <c r="E2649">
        <v>0.48010000000000003</v>
      </c>
    </row>
    <row r="2650" spans="1:5" x14ac:dyDescent="0.3">
      <c r="A2650">
        <v>41828</v>
      </c>
      <c r="B2650">
        <v>0.504</v>
      </c>
      <c r="E2650">
        <v>0.50800000000000001</v>
      </c>
    </row>
    <row r="2651" spans="1:5" x14ac:dyDescent="0.3">
      <c r="A2651">
        <v>41827</v>
      </c>
      <c r="B2651">
        <v>0.51190000000000002</v>
      </c>
      <c r="E2651">
        <v>0.51590000000000003</v>
      </c>
    </row>
    <row r="2652" spans="1:5" x14ac:dyDescent="0.3">
      <c r="A2652">
        <v>41824</v>
      </c>
      <c r="B2652">
        <v>0.50590000000000002</v>
      </c>
      <c r="E2652">
        <v>0.50990000000000002</v>
      </c>
    </row>
    <row r="2653" spans="1:5" x14ac:dyDescent="0.3">
      <c r="A2653">
        <v>41823</v>
      </c>
      <c r="B2653">
        <v>0.50590000000000002</v>
      </c>
      <c r="E2653">
        <v>0.50990000000000002</v>
      </c>
    </row>
    <row r="2654" spans="1:5" x14ac:dyDescent="0.3">
      <c r="A2654">
        <v>41822</v>
      </c>
      <c r="B2654">
        <v>0.4803</v>
      </c>
      <c r="E2654">
        <v>0.48420000000000002</v>
      </c>
    </row>
    <row r="2655" spans="1:5" x14ac:dyDescent="0.3">
      <c r="A2655">
        <v>41821</v>
      </c>
      <c r="B2655">
        <v>0.46450000000000002</v>
      </c>
      <c r="E2655">
        <v>0.46850000000000003</v>
      </c>
    </row>
    <row r="2656" spans="1:5" x14ac:dyDescent="0.3">
      <c r="A2656">
        <v>41820</v>
      </c>
      <c r="B2656">
        <v>0.45669999999999999</v>
      </c>
      <c r="E2656">
        <v>0.4607</v>
      </c>
    </row>
    <row r="2657" spans="1:5" x14ac:dyDescent="0.3">
      <c r="A2657">
        <v>41817</v>
      </c>
      <c r="B2657">
        <v>0.4607</v>
      </c>
      <c r="E2657">
        <v>0.46460000000000001</v>
      </c>
    </row>
    <row r="2658" spans="1:5" x14ac:dyDescent="0.3">
      <c r="A2658">
        <v>41816</v>
      </c>
      <c r="B2658">
        <v>0.4627</v>
      </c>
      <c r="E2658">
        <v>0.46660000000000001</v>
      </c>
    </row>
    <row r="2659" spans="1:5" x14ac:dyDescent="0.3">
      <c r="A2659">
        <v>41815</v>
      </c>
      <c r="B2659">
        <v>0.48039999999999999</v>
      </c>
      <c r="E2659">
        <v>0.48430000000000001</v>
      </c>
    </row>
    <row r="2660" spans="1:5" x14ac:dyDescent="0.3">
      <c r="A2660">
        <v>41814</v>
      </c>
      <c r="B2660">
        <v>0.45629999999999998</v>
      </c>
      <c r="E2660">
        <v>0.46039999999999998</v>
      </c>
    </row>
    <row r="2661" spans="1:5" x14ac:dyDescent="0.3">
      <c r="A2661">
        <v>41813</v>
      </c>
      <c r="B2661">
        <v>0.46429999999999999</v>
      </c>
      <c r="E2661">
        <v>0.46839999999999998</v>
      </c>
    </row>
    <row r="2662" spans="1:5" x14ac:dyDescent="0.3">
      <c r="A2662">
        <v>41810</v>
      </c>
      <c r="B2662">
        <v>0.45610000000000001</v>
      </c>
      <c r="E2662">
        <v>0.4602</v>
      </c>
    </row>
    <row r="2663" spans="1:5" x14ac:dyDescent="0.3">
      <c r="A2663">
        <v>41809</v>
      </c>
      <c r="B2663">
        <v>0.44769999999999999</v>
      </c>
      <c r="E2663">
        <v>0.45169999999999999</v>
      </c>
    </row>
    <row r="2664" spans="1:5" x14ac:dyDescent="0.3">
      <c r="A2664">
        <v>41808</v>
      </c>
      <c r="B2664">
        <v>0.44350000000000001</v>
      </c>
      <c r="E2664">
        <v>0.4476</v>
      </c>
    </row>
    <row r="2665" spans="1:5" x14ac:dyDescent="0.3">
      <c r="A2665">
        <v>41807</v>
      </c>
      <c r="B2665">
        <v>0.47970000000000002</v>
      </c>
      <c r="E2665">
        <v>0.48380000000000001</v>
      </c>
    </row>
    <row r="2666" spans="1:5" x14ac:dyDescent="0.3">
      <c r="A2666">
        <v>41806</v>
      </c>
      <c r="B2666">
        <v>0.46750000000000003</v>
      </c>
      <c r="E2666">
        <v>0.47149999999999997</v>
      </c>
    </row>
    <row r="2667" spans="1:5" x14ac:dyDescent="0.3">
      <c r="A2667">
        <v>41803</v>
      </c>
      <c r="B2667">
        <v>0.44929999999999998</v>
      </c>
      <c r="E2667">
        <v>0.45329999999999998</v>
      </c>
    </row>
    <row r="2668" spans="1:5" x14ac:dyDescent="0.3">
      <c r="A2668">
        <v>41802</v>
      </c>
      <c r="B2668">
        <v>0.437</v>
      </c>
      <c r="E2668">
        <v>0.441</v>
      </c>
    </row>
    <row r="2669" spans="1:5" x14ac:dyDescent="0.3">
      <c r="A2669">
        <v>41801</v>
      </c>
      <c r="B2669">
        <v>0.43090000000000001</v>
      </c>
      <c r="E2669">
        <v>0.43490000000000001</v>
      </c>
    </row>
    <row r="2670" spans="1:5" x14ac:dyDescent="0.3">
      <c r="A2670">
        <v>41800</v>
      </c>
      <c r="B2670">
        <v>0.43880000000000002</v>
      </c>
      <c r="E2670">
        <v>0.44280000000000003</v>
      </c>
    </row>
    <row r="2671" spans="1:5" x14ac:dyDescent="0.3">
      <c r="A2671">
        <v>41799</v>
      </c>
      <c r="B2671">
        <v>0.41880000000000001</v>
      </c>
      <c r="E2671">
        <v>0.42280000000000001</v>
      </c>
    </row>
    <row r="2672" spans="1:5" x14ac:dyDescent="0.3">
      <c r="A2672">
        <v>41796</v>
      </c>
      <c r="B2672">
        <v>0.39879999999999999</v>
      </c>
      <c r="E2672">
        <v>0.40279999999999999</v>
      </c>
    </row>
    <row r="2673" spans="1:5" x14ac:dyDescent="0.3">
      <c r="A2673">
        <v>41795</v>
      </c>
      <c r="B2673">
        <v>0.379</v>
      </c>
      <c r="E2673">
        <v>0.38290000000000002</v>
      </c>
    </row>
    <row r="2674" spans="1:5" x14ac:dyDescent="0.3">
      <c r="A2674">
        <v>41794</v>
      </c>
      <c r="B2674">
        <v>0.39079999999999998</v>
      </c>
      <c r="E2674">
        <v>0.39479999999999998</v>
      </c>
    </row>
    <row r="2675" spans="1:5" x14ac:dyDescent="0.3">
      <c r="A2675">
        <v>41793</v>
      </c>
      <c r="B2675">
        <v>0.3987</v>
      </c>
      <c r="E2675">
        <v>0.40260000000000001</v>
      </c>
    </row>
    <row r="2676" spans="1:5" x14ac:dyDescent="0.3">
      <c r="A2676">
        <v>41792</v>
      </c>
      <c r="B2676">
        <v>0.38679999999999998</v>
      </c>
      <c r="E2676">
        <v>0.39079999999999998</v>
      </c>
    </row>
    <row r="2677" spans="1:5" x14ac:dyDescent="0.3">
      <c r="A2677">
        <v>41789</v>
      </c>
      <c r="B2677">
        <v>0.373</v>
      </c>
      <c r="E2677">
        <v>0.377</v>
      </c>
    </row>
    <row r="2678" spans="1:5" x14ac:dyDescent="0.3">
      <c r="A2678">
        <v>41788</v>
      </c>
      <c r="B2678">
        <v>0.375</v>
      </c>
      <c r="E2678">
        <v>0.37890000000000001</v>
      </c>
    </row>
    <row r="2679" spans="1:5" x14ac:dyDescent="0.3">
      <c r="A2679">
        <v>41787</v>
      </c>
      <c r="B2679">
        <v>0.36520000000000002</v>
      </c>
      <c r="E2679">
        <v>0.36909999999999998</v>
      </c>
    </row>
    <row r="2680" spans="1:5" x14ac:dyDescent="0.3">
      <c r="A2680">
        <v>41786</v>
      </c>
      <c r="B2680">
        <v>0.34439999999999998</v>
      </c>
      <c r="E2680">
        <v>0.34849999999999998</v>
      </c>
    </row>
    <row r="2681" spans="1:5" x14ac:dyDescent="0.3">
      <c r="A2681">
        <v>41785</v>
      </c>
      <c r="B2681">
        <v>0.34239999999999998</v>
      </c>
      <c r="E2681">
        <v>0.34649999999999997</v>
      </c>
    </row>
    <row r="2682" spans="1:5" x14ac:dyDescent="0.3">
      <c r="A2682">
        <v>41782</v>
      </c>
      <c r="B2682">
        <v>0.34239999999999998</v>
      </c>
      <c r="E2682">
        <v>0.34649999999999997</v>
      </c>
    </row>
    <row r="2683" spans="1:5" x14ac:dyDescent="0.3">
      <c r="A2683">
        <v>41781</v>
      </c>
      <c r="B2683">
        <v>0.34260000000000002</v>
      </c>
      <c r="E2683">
        <v>0.34660000000000002</v>
      </c>
    </row>
    <row r="2684" spans="1:5" x14ac:dyDescent="0.3">
      <c r="A2684">
        <v>41780</v>
      </c>
      <c r="B2684">
        <v>0.33860000000000001</v>
      </c>
      <c r="E2684">
        <v>0.34260000000000002</v>
      </c>
    </row>
    <row r="2685" spans="1:5" x14ac:dyDescent="0.3">
      <c r="A2685">
        <v>41779</v>
      </c>
      <c r="B2685">
        <v>0.33460000000000001</v>
      </c>
      <c r="E2685">
        <v>0.3387</v>
      </c>
    </row>
    <row r="2686" spans="1:5" x14ac:dyDescent="0.3">
      <c r="A2686">
        <v>41778</v>
      </c>
      <c r="B2686">
        <v>0.3427</v>
      </c>
      <c r="E2686">
        <v>0.3468</v>
      </c>
    </row>
    <row r="2687" spans="1:5" x14ac:dyDescent="0.3">
      <c r="A2687">
        <v>41775</v>
      </c>
      <c r="B2687">
        <v>0.3589</v>
      </c>
      <c r="E2687">
        <v>0.3629</v>
      </c>
    </row>
    <row r="2688" spans="1:5" x14ac:dyDescent="0.3">
      <c r="A2688">
        <v>41774</v>
      </c>
      <c r="B2688">
        <v>0.35089999999999999</v>
      </c>
      <c r="E2688">
        <v>0.35489999999999999</v>
      </c>
    </row>
    <row r="2689" spans="1:5" x14ac:dyDescent="0.3">
      <c r="A2689">
        <v>41773</v>
      </c>
      <c r="B2689">
        <v>0.36699999999999999</v>
      </c>
      <c r="E2689">
        <v>0.371</v>
      </c>
    </row>
    <row r="2690" spans="1:5" x14ac:dyDescent="0.3">
      <c r="A2690">
        <v>41772</v>
      </c>
      <c r="B2690">
        <v>0.379</v>
      </c>
      <c r="E2690">
        <v>0.38300000000000001</v>
      </c>
    </row>
    <row r="2691" spans="1:5" x14ac:dyDescent="0.3">
      <c r="A2691">
        <v>41771</v>
      </c>
      <c r="B2691">
        <v>0.39500000000000002</v>
      </c>
      <c r="E2691">
        <v>0.39900000000000002</v>
      </c>
    </row>
    <row r="2692" spans="1:5" x14ac:dyDescent="0.3">
      <c r="A2692">
        <v>41768</v>
      </c>
      <c r="B2692">
        <v>0.38300000000000001</v>
      </c>
      <c r="E2692">
        <v>0.38700000000000001</v>
      </c>
    </row>
    <row r="2693" spans="1:5" x14ac:dyDescent="0.3">
      <c r="A2693">
        <v>41767</v>
      </c>
      <c r="B2693">
        <v>0.38690000000000002</v>
      </c>
      <c r="E2693">
        <v>0.39090000000000003</v>
      </c>
    </row>
    <row r="2694" spans="1:5" x14ac:dyDescent="0.3">
      <c r="A2694">
        <v>41766</v>
      </c>
      <c r="B2694">
        <v>0.39879999999999999</v>
      </c>
      <c r="E2694">
        <v>0.40279999999999999</v>
      </c>
    </row>
    <row r="2695" spans="1:5" x14ac:dyDescent="0.3">
      <c r="A2695">
        <v>41765</v>
      </c>
      <c r="B2695">
        <v>0.42259999999999998</v>
      </c>
      <c r="E2695">
        <v>0.42649999999999999</v>
      </c>
    </row>
    <row r="2696" spans="1:5" x14ac:dyDescent="0.3">
      <c r="A2696">
        <v>41764</v>
      </c>
      <c r="B2696">
        <v>0.41849999999999998</v>
      </c>
      <c r="E2696">
        <v>0.42249999999999999</v>
      </c>
    </row>
    <row r="2697" spans="1:5" x14ac:dyDescent="0.3">
      <c r="A2697">
        <v>41761</v>
      </c>
      <c r="B2697">
        <v>0.4224</v>
      </c>
      <c r="E2697">
        <v>0.4264</v>
      </c>
    </row>
    <row r="2698" spans="1:5" x14ac:dyDescent="0.3">
      <c r="A2698">
        <v>41760</v>
      </c>
      <c r="B2698">
        <v>0.40649999999999997</v>
      </c>
      <c r="E2698">
        <v>0.41039999999999999</v>
      </c>
    </row>
    <row r="2699" spans="1:5" x14ac:dyDescent="0.3">
      <c r="A2699">
        <v>41759</v>
      </c>
      <c r="B2699">
        <v>0.41039999999999999</v>
      </c>
      <c r="E2699">
        <v>0.4143</v>
      </c>
    </row>
    <row r="2700" spans="1:5" x14ac:dyDescent="0.3">
      <c r="A2700">
        <v>41758</v>
      </c>
      <c r="B2700">
        <v>0.43780000000000002</v>
      </c>
      <c r="E2700">
        <v>0.44180000000000003</v>
      </c>
    </row>
    <row r="2701" spans="1:5" x14ac:dyDescent="0.3">
      <c r="A2701">
        <v>41757</v>
      </c>
      <c r="B2701">
        <v>0.43190000000000001</v>
      </c>
      <c r="E2701">
        <v>0.43590000000000001</v>
      </c>
    </row>
    <row r="2702" spans="1:5" x14ac:dyDescent="0.3">
      <c r="A2702">
        <v>41754</v>
      </c>
      <c r="B2702">
        <v>0.43</v>
      </c>
      <c r="E2702">
        <v>0.43390000000000001</v>
      </c>
    </row>
    <row r="2703" spans="1:5" x14ac:dyDescent="0.3">
      <c r="A2703">
        <v>41753</v>
      </c>
      <c r="B2703">
        <v>0.43780000000000002</v>
      </c>
      <c r="E2703">
        <v>0.44180000000000003</v>
      </c>
    </row>
    <row r="2704" spans="1:5" x14ac:dyDescent="0.3">
      <c r="A2704">
        <v>41752</v>
      </c>
      <c r="B2704">
        <v>0.44180000000000003</v>
      </c>
      <c r="E2704">
        <v>0.44569999999999999</v>
      </c>
    </row>
    <row r="2705" spans="1:5" x14ac:dyDescent="0.3">
      <c r="A2705">
        <v>41751</v>
      </c>
      <c r="B2705">
        <v>0.39929999999999999</v>
      </c>
      <c r="E2705">
        <v>0.40339999999999998</v>
      </c>
    </row>
    <row r="2706" spans="1:5" x14ac:dyDescent="0.3">
      <c r="A2706">
        <v>41750</v>
      </c>
      <c r="B2706">
        <v>0.39119999999999999</v>
      </c>
      <c r="E2706">
        <v>0.3952</v>
      </c>
    </row>
    <row r="2707" spans="1:5" x14ac:dyDescent="0.3">
      <c r="A2707">
        <v>41747</v>
      </c>
      <c r="B2707">
        <v>0.3952</v>
      </c>
      <c r="E2707">
        <v>0.39929999999999999</v>
      </c>
    </row>
    <row r="2708" spans="1:5" x14ac:dyDescent="0.3">
      <c r="A2708">
        <v>41746</v>
      </c>
      <c r="B2708">
        <v>0.3952</v>
      </c>
      <c r="E2708">
        <v>0.3992</v>
      </c>
    </row>
    <row r="2709" spans="1:5" x14ac:dyDescent="0.3">
      <c r="A2709">
        <v>41745</v>
      </c>
      <c r="B2709">
        <v>0.36699999999999999</v>
      </c>
      <c r="E2709">
        <v>0.371</v>
      </c>
    </row>
    <row r="2710" spans="1:5" x14ac:dyDescent="0.3">
      <c r="A2710">
        <v>41744</v>
      </c>
      <c r="B2710">
        <v>0.36699999999999999</v>
      </c>
      <c r="E2710">
        <v>0.371</v>
      </c>
    </row>
    <row r="2711" spans="1:5" x14ac:dyDescent="0.3">
      <c r="A2711">
        <v>41743</v>
      </c>
      <c r="B2711">
        <v>0.36699999999999999</v>
      </c>
      <c r="E2711">
        <v>0.371</v>
      </c>
    </row>
    <row r="2712" spans="1:5" x14ac:dyDescent="0.3">
      <c r="A2712">
        <v>41740</v>
      </c>
      <c r="B2712">
        <v>0.35499999999999998</v>
      </c>
      <c r="E2712">
        <v>0.35899999999999999</v>
      </c>
    </row>
    <row r="2713" spans="1:5" x14ac:dyDescent="0.3">
      <c r="A2713">
        <v>41739</v>
      </c>
      <c r="B2713">
        <v>0.35110000000000002</v>
      </c>
      <c r="E2713">
        <v>0.35510000000000003</v>
      </c>
    </row>
    <row r="2714" spans="1:5" x14ac:dyDescent="0.3">
      <c r="A2714">
        <v>41738</v>
      </c>
      <c r="B2714">
        <v>0.36309999999999998</v>
      </c>
      <c r="E2714">
        <v>0.36699999999999999</v>
      </c>
    </row>
    <row r="2715" spans="1:5" x14ac:dyDescent="0.3">
      <c r="A2715">
        <v>41737</v>
      </c>
      <c r="B2715">
        <v>0.39489999999999997</v>
      </c>
      <c r="E2715">
        <v>0.39879999999999999</v>
      </c>
    </row>
    <row r="2716" spans="1:5" x14ac:dyDescent="0.3">
      <c r="A2716">
        <v>41736</v>
      </c>
      <c r="B2716">
        <v>0.39479999999999998</v>
      </c>
      <c r="E2716">
        <v>0.39879999999999999</v>
      </c>
    </row>
    <row r="2717" spans="1:5" x14ac:dyDescent="0.3">
      <c r="A2717">
        <v>41733</v>
      </c>
      <c r="B2717">
        <v>0.41070000000000001</v>
      </c>
      <c r="E2717">
        <v>0.41460000000000002</v>
      </c>
    </row>
    <row r="2718" spans="1:5" x14ac:dyDescent="0.3">
      <c r="A2718">
        <v>41732</v>
      </c>
      <c r="B2718">
        <v>0.45400000000000001</v>
      </c>
      <c r="E2718">
        <v>0.45800000000000002</v>
      </c>
    </row>
    <row r="2719" spans="1:5" x14ac:dyDescent="0.3">
      <c r="A2719">
        <v>41731</v>
      </c>
      <c r="B2719">
        <v>0.45390000000000003</v>
      </c>
      <c r="E2719">
        <v>0.45779999999999998</v>
      </c>
    </row>
    <row r="2720" spans="1:5" x14ac:dyDescent="0.3">
      <c r="A2720">
        <v>41730</v>
      </c>
      <c r="B2720">
        <v>0.43009999999999998</v>
      </c>
      <c r="E2720">
        <v>0.43409999999999999</v>
      </c>
    </row>
    <row r="2721" spans="1:5" x14ac:dyDescent="0.3">
      <c r="A2721">
        <v>41729</v>
      </c>
      <c r="B2721">
        <v>0.41830000000000001</v>
      </c>
      <c r="E2721">
        <v>0.42220000000000002</v>
      </c>
    </row>
    <row r="2722" spans="1:5" x14ac:dyDescent="0.3">
      <c r="A2722">
        <v>41726</v>
      </c>
      <c r="B2722">
        <v>0.4496</v>
      </c>
      <c r="E2722">
        <v>0.4536</v>
      </c>
    </row>
    <row r="2723" spans="1:5" x14ac:dyDescent="0.3">
      <c r="A2723">
        <v>41725</v>
      </c>
      <c r="B2723">
        <v>0.44569999999999999</v>
      </c>
      <c r="E2723">
        <v>0.4496</v>
      </c>
    </row>
    <row r="2724" spans="1:5" x14ac:dyDescent="0.3">
      <c r="A2724">
        <v>41724</v>
      </c>
      <c r="B2724">
        <v>0.44180000000000003</v>
      </c>
      <c r="E2724">
        <v>0.44569999999999999</v>
      </c>
    </row>
    <row r="2725" spans="1:5" x14ac:dyDescent="0.3">
      <c r="A2725">
        <v>41723</v>
      </c>
      <c r="B2725">
        <v>0.42499999999999999</v>
      </c>
      <c r="E2725">
        <v>0.42909999999999998</v>
      </c>
    </row>
    <row r="2726" spans="1:5" x14ac:dyDescent="0.3">
      <c r="A2726">
        <v>41722</v>
      </c>
      <c r="B2726">
        <v>0.43290000000000001</v>
      </c>
      <c r="E2726">
        <v>0.437</v>
      </c>
    </row>
    <row r="2727" spans="1:5" x14ac:dyDescent="0.3">
      <c r="A2727">
        <v>41719</v>
      </c>
      <c r="B2727">
        <v>0.42449999999999999</v>
      </c>
      <c r="E2727">
        <v>0.42859999999999998</v>
      </c>
    </row>
    <row r="2728" spans="1:5" x14ac:dyDescent="0.3">
      <c r="A2728">
        <v>41718</v>
      </c>
      <c r="B2728">
        <v>0.41970000000000002</v>
      </c>
      <c r="E2728">
        <v>0.42380000000000001</v>
      </c>
    </row>
    <row r="2729" spans="1:5" x14ac:dyDescent="0.3">
      <c r="A2729">
        <v>41717</v>
      </c>
      <c r="B2729">
        <v>0.41949999999999998</v>
      </c>
      <c r="E2729">
        <v>0.42349999999999999</v>
      </c>
    </row>
    <row r="2730" spans="1:5" x14ac:dyDescent="0.3">
      <c r="A2730">
        <v>41716</v>
      </c>
      <c r="B2730">
        <v>0.34660000000000002</v>
      </c>
      <c r="E2730">
        <v>0.35070000000000001</v>
      </c>
    </row>
    <row r="2731" spans="1:5" x14ac:dyDescent="0.3">
      <c r="A2731">
        <v>41715</v>
      </c>
      <c r="B2731">
        <v>0.35859999999999997</v>
      </c>
      <c r="E2731">
        <v>0.36259999999999998</v>
      </c>
    </row>
    <row r="2732" spans="1:5" x14ac:dyDescent="0.3">
      <c r="A2732">
        <v>41712</v>
      </c>
      <c r="B2732">
        <v>0.34239999999999998</v>
      </c>
      <c r="E2732">
        <v>0.34639999999999999</v>
      </c>
    </row>
    <row r="2733" spans="1:5" x14ac:dyDescent="0.3">
      <c r="A2733">
        <v>41711</v>
      </c>
      <c r="B2733">
        <v>0.33800000000000002</v>
      </c>
      <c r="E2733">
        <v>0.34200000000000003</v>
      </c>
    </row>
    <row r="2734" spans="1:5" x14ac:dyDescent="0.3">
      <c r="A2734">
        <v>41710</v>
      </c>
      <c r="B2734">
        <v>0.36180000000000001</v>
      </c>
      <c r="E2734">
        <v>0.36580000000000001</v>
      </c>
    </row>
    <row r="2735" spans="1:5" x14ac:dyDescent="0.3">
      <c r="A2735">
        <v>41709</v>
      </c>
      <c r="B2735">
        <v>0.36969999999999997</v>
      </c>
      <c r="E2735">
        <v>0.37369999999999998</v>
      </c>
    </row>
    <row r="2736" spans="1:5" x14ac:dyDescent="0.3">
      <c r="A2736">
        <v>41708</v>
      </c>
      <c r="B2736">
        <v>0.36549999999999999</v>
      </c>
      <c r="E2736">
        <v>0.3695</v>
      </c>
    </row>
    <row r="2737" spans="1:5" x14ac:dyDescent="0.3">
      <c r="A2737">
        <v>41705</v>
      </c>
      <c r="B2737">
        <v>0.36930000000000002</v>
      </c>
      <c r="E2737">
        <v>0.37330000000000002</v>
      </c>
    </row>
    <row r="2738" spans="1:5" x14ac:dyDescent="0.3">
      <c r="A2738">
        <v>41704</v>
      </c>
      <c r="B2738">
        <v>0.34110000000000001</v>
      </c>
      <c r="E2738">
        <v>0.34510000000000002</v>
      </c>
    </row>
    <row r="2739" spans="1:5" x14ac:dyDescent="0.3">
      <c r="A2739">
        <v>41703</v>
      </c>
      <c r="B2739">
        <v>0.33300000000000002</v>
      </c>
      <c r="E2739">
        <v>0.33700000000000002</v>
      </c>
    </row>
    <row r="2740" spans="1:5" x14ac:dyDescent="0.3">
      <c r="A2740">
        <v>41702</v>
      </c>
      <c r="B2740">
        <v>0.33289999999999997</v>
      </c>
      <c r="E2740">
        <v>0.33689999999999998</v>
      </c>
    </row>
    <row r="2741" spans="1:5" x14ac:dyDescent="0.3">
      <c r="A2741">
        <v>41701</v>
      </c>
      <c r="B2741">
        <v>0.30120000000000002</v>
      </c>
      <c r="E2741">
        <v>0.30520000000000003</v>
      </c>
    </row>
    <row r="2742" spans="1:5" x14ac:dyDescent="0.3">
      <c r="A2742">
        <v>41698</v>
      </c>
      <c r="B2742">
        <v>0.31690000000000002</v>
      </c>
      <c r="E2742">
        <v>0.32090000000000002</v>
      </c>
    </row>
    <row r="2743" spans="1:5" x14ac:dyDescent="0.3">
      <c r="A2743">
        <v>41697</v>
      </c>
      <c r="B2743">
        <v>0.3206</v>
      </c>
      <c r="E2743">
        <v>0.32450000000000001</v>
      </c>
    </row>
    <row r="2744" spans="1:5" x14ac:dyDescent="0.3">
      <c r="A2744">
        <v>41696</v>
      </c>
      <c r="B2744">
        <v>0.32450000000000001</v>
      </c>
      <c r="E2744">
        <v>0.32840000000000003</v>
      </c>
    </row>
    <row r="2745" spans="1:5" x14ac:dyDescent="0.3">
      <c r="A2745">
        <v>41695</v>
      </c>
      <c r="B2745">
        <v>0.314</v>
      </c>
      <c r="E2745">
        <v>0.318</v>
      </c>
    </row>
    <row r="2746" spans="1:5" x14ac:dyDescent="0.3">
      <c r="A2746">
        <v>41694</v>
      </c>
      <c r="B2746">
        <v>0.31809999999999999</v>
      </c>
      <c r="E2746">
        <v>0.32219999999999999</v>
      </c>
    </row>
    <row r="2747" spans="1:5" x14ac:dyDescent="0.3">
      <c r="A2747">
        <v>41691</v>
      </c>
      <c r="B2747">
        <v>0.31419999999999998</v>
      </c>
      <c r="E2747">
        <v>0.31819999999999998</v>
      </c>
    </row>
    <row r="2748" spans="1:5" x14ac:dyDescent="0.3">
      <c r="A2748">
        <v>41690</v>
      </c>
      <c r="B2748">
        <v>0.31850000000000001</v>
      </c>
      <c r="E2748">
        <v>0.32250000000000001</v>
      </c>
    </row>
    <row r="2749" spans="1:5" x14ac:dyDescent="0.3">
      <c r="A2749">
        <v>41689</v>
      </c>
      <c r="B2749">
        <v>0.3145</v>
      </c>
      <c r="E2749">
        <v>0.31850000000000001</v>
      </c>
    </row>
    <row r="2750" spans="1:5" x14ac:dyDescent="0.3">
      <c r="A2750">
        <v>41688</v>
      </c>
      <c r="B2750">
        <v>0.29849999999999999</v>
      </c>
      <c r="E2750">
        <v>0.30249999999999999</v>
      </c>
    </row>
    <row r="2751" spans="1:5" x14ac:dyDescent="0.3">
      <c r="A2751">
        <v>41687</v>
      </c>
      <c r="B2751">
        <v>0.31069999999999998</v>
      </c>
      <c r="E2751">
        <v>0.31469999999999998</v>
      </c>
    </row>
    <row r="2752" spans="1:5" x14ac:dyDescent="0.3">
      <c r="A2752">
        <v>41684</v>
      </c>
      <c r="B2752">
        <v>0.31069999999999998</v>
      </c>
      <c r="E2752">
        <v>0.31469999999999998</v>
      </c>
    </row>
    <row r="2753" spans="1:5" x14ac:dyDescent="0.3">
      <c r="A2753">
        <v>41683</v>
      </c>
      <c r="B2753">
        <v>0.311</v>
      </c>
      <c r="E2753">
        <v>0.315</v>
      </c>
    </row>
    <row r="2754" spans="1:5" x14ac:dyDescent="0.3">
      <c r="A2754">
        <v>41682</v>
      </c>
      <c r="B2754">
        <v>0.33900000000000002</v>
      </c>
      <c r="E2754">
        <v>0.34300000000000003</v>
      </c>
    </row>
    <row r="2755" spans="1:5" x14ac:dyDescent="0.3">
      <c r="A2755">
        <v>41681</v>
      </c>
      <c r="B2755">
        <v>0.33110000000000001</v>
      </c>
      <c r="E2755">
        <v>0.33510000000000001</v>
      </c>
    </row>
    <row r="2756" spans="1:5" x14ac:dyDescent="0.3">
      <c r="A2756">
        <v>41680</v>
      </c>
      <c r="B2756">
        <v>0.30730000000000002</v>
      </c>
      <c r="E2756">
        <v>0.31130000000000002</v>
      </c>
    </row>
    <row r="2757" spans="1:5" x14ac:dyDescent="0.3">
      <c r="A2757">
        <v>41677</v>
      </c>
      <c r="B2757">
        <v>0.3034</v>
      </c>
      <c r="E2757">
        <v>0.30740000000000001</v>
      </c>
    </row>
    <row r="2758" spans="1:5" x14ac:dyDescent="0.3">
      <c r="A2758">
        <v>41676</v>
      </c>
      <c r="B2758">
        <v>0.3196</v>
      </c>
      <c r="E2758">
        <v>0.32350000000000001</v>
      </c>
    </row>
    <row r="2759" spans="1:5" x14ac:dyDescent="0.3">
      <c r="A2759">
        <v>41675</v>
      </c>
      <c r="B2759">
        <v>0.31169999999999998</v>
      </c>
      <c r="E2759">
        <v>0.31569999999999998</v>
      </c>
    </row>
    <row r="2760" spans="1:5" x14ac:dyDescent="0.3">
      <c r="A2760">
        <v>41674</v>
      </c>
      <c r="B2760">
        <v>0.31180000000000002</v>
      </c>
      <c r="E2760">
        <v>0.31580000000000003</v>
      </c>
    </row>
    <row r="2761" spans="1:5" x14ac:dyDescent="0.3">
      <c r="A2761">
        <v>41673</v>
      </c>
      <c r="B2761">
        <v>0.29420000000000002</v>
      </c>
      <c r="E2761">
        <v>0.29809999999999998</v>
      </c>
    </row>
    <row r="2762" spans="1:5" x14ac:dyDescent="0.3">
      <c r="A2762">
        <v>41670</v>
      </c>
      <c r="B2762">
        <v>0.32769999999999999</v>
      </c>
      <c r="E2762">
        <v>0.33169999999999999</v>
      </c>
    </row>
    <row r="2763" spans="1:5" x14ac:dyDescent="0.3">
      <c r="A2763">
        <v>41669</v>
      </c>
      <c r="B2763">
        <v>0.34360000000000002</v>
      </c>
      <c r="E2763">
        <v>0.34749999999999998</v>
      </c>
    </row>
    <row r="2764" spans="1:5" x14ac:dyDescent="0.3">
      <c r="A2764">
        <v>41668</v>
      </c>
      <c r="B2764">
        <v>0.35149999999999998</v>
      </c>
      <c r="E2764">
        <v>0.35539999999999999</v>
      </c>
    </row>
    <row r="2765" spans="1:5" x14ac:dyDescent="0.3">
      <c r="A2765">
        <v>41667</v>
      </c>
      <c r="B2765">
        <v>0.33989999999999998</v>
      </c>
      <c r="E2765">
        <v>0.34399999999999997</v>
      </c>
    </row>
    <row r="2766" spans="1:5" x14ac:dyDescent="0.3">
      <c r="A2766">
        <v>41666</v>
      </c>
      <c r="B2766">
        <v>0.33979999999999999</v>
      </c>
      <c r="E2766">
        <v>0.34379999999999999</v>
      </c>
    </row>
    <row r="2767" spans="1:5" x14ac:dyDescent="0.3">
      <c r="A2767">
        <v>41663</v>
      </c>
      <c r="B2767">
        <v>0.33550000000000002</v>
      </c>
      <c r="E2767">
        <v>0.33960000000000001</v>
      </c>
    </row>
    <row r="2768" spans="1:5" x14ac:dyDescent="0.3">
      <c r="A2768">
        <v>41662</v>
      </c>
      <c r="B2768">
        <v>0.35959999999999998</v>
      </c>
      <c r="E2768">
        <v>0.36359999999999998</v>
      </c>
    </row>
    <row r="2769" spans="1:5" x14ac:dyDescent="0.3">
      <c r="A2769">
        <v>41661</v>
      </c>
      <c r="B2769">
        <v>0.4</v>
      </c>
      <c r="E2769">
        <v>0.40410000000000001</v>
      </c>
    </row>
    <row r="2770" spans="1:5" x14ac:dyDescent="0.3">
      <c r="A2770">
        <v>41660</v>
      </c>
      <c r="B2770">
        <v>0.3755</v>
      </c>
      <c r="E2770">
        <v>0.3795</v>
      </c>
    </row>
    <row r="2771" spans="1:5" x14ac:dyDescent="0.3">
      <c r="A2771">
        <v>41659</v>
      </c>
      <c r="B2771">
        <v>0.37119999999999997</v>
      </c>
      <c r="E2771">
        <v>0.37530000000000002</v>
      </c>
    </row>
    <row r="2772" spans="1:5" x14ac:dyDescent="0.3">
      <c r="A2772">
        <v>41656</v>
      </c>
      <c r="B2772">
        <v>0.37119999999999997</v>
      </c>
      <c r="E2772">
        <v>0.37530000000000002</v>
      </c>
    </row>
    <row r="2773" spans="1:5" x14ac:dyDescent="0.3">
      <c r="A2773">
        <v>41655</v>
      </c>
      <c r="B2773">
        <v>0.3826</v>
      </c>
      <c r="E2773">
        <v>0.3866</v>
      </c>
    </row>
    <row r="2774" spans="1:5" x14ac:dyDescent="0.3">
      <c r="A2774">
        <v>41654</v>
      </c>
      <c r="B2774">
        <v>0.39050000000000001</v>
      </c>
      <c r="E2774">
        <v>0.39450000000000002</v>
      </c>
    </row>
    <row r="2775" spans="1:5" x14ac:dyDescent="0.3">
      <c r="A2775">
        <v>41653</v>
      </c>
      <c r="B2775">
        <v>0.37819999999999998</v>
      </c>
      <c r="E2775">
        <v>0.38219999999999998</v>
      </c>
    </row>
    <row r="2776" spans="1:5" x14ac:dyDescent="0.3">
      <c r="A2776">
        <v>41652</v>
      </c>
      <c r="B2776">
        <v>0.35599999999999998</v>
      </c>
      <c r="E2776">
        <v>0.36</v>
      </c>
    </row>
    <row r="2777" spans="1:5" x14ac:dyDescent="0.3">
      <c r="A2777">
        <v>41649</v>
      </c>
      <c r="B2777">
        <v>0.36990000000000001</v>
      </c>
      <c r="E2777">
        <v>0.37390000000000001</v>
      </c>
    </row>
    <row r="2778" spans="1:5" x14ac:dyDescent="0.3">
      <c r="A2778">
        <v>41648</v>
      </c>
      <c r="B2778">
        <v>0.42920000000000003</v>
      </c>
      <c r="E2778">
        <v>0.43319999999999997</v>
      </c>
    </row>
    <row r="2779" spans="1:5" x14ac:dyDescent="0.3">
      <c r="A2779">
        <v>41647</v>
      </c>
      <c r="B2779">
        <v>0.42499999999999999</v>
      </c>
      <c r="E2779">
        <v>0.4289</v>
      </c>
    </row>
    <row r="2780" spans="1:5" x14ac:dyDescent="0.3">
      <c r="A2780">
        <v>41646</v>
      </c>
      <c r="B2780">
        <v>0.39090000000000003</v>
      </c>
      <c r="E2780">
        <v>0.39489999999999997</v>
      </c>
    </row>
    <row r="2781" spans="1:5" x14ac:dyDescent="0.3">
      <c r="A2781">
        <v>41645</v>
      </c>
      <c r="B2781">
        <v>0.39269999999999999</v>
      </c>
      <c r="E2781">
        <v>0.3967</v>
      </c>
    </row>
    <row r="2782" spans="1:5" x14ac:dyDescent="0.3">
      <c r="A2782">
        <v>41642</v>
      </c>
      <c r="B2782">
        <v>0.39650000000000002</v>
      </c>
      <c r="E2782">
        <v>0.40039999999999998</v>
      </c>
    </row>
    <row r="2783" spans="1:5" x14ac:dyDescent="0.3">
      <c r="A2783">
        <v>41641</v>
      </c>
      <c r="B2783">
        <v>0.38009999999999999</v>
      </c>
      <c r="E2783">
        <v>0.38400000000000001</v>
      </c>
    </row>
    <row r="2784" spans="1:5" x14ac:dyDescent="0.3">
      <c r="A2784">
        <v>41640</v>
      </c>
      <c r="B2784">
        <v>0.37990000000000002</v>
      </c>
      <c r="E2784">
        <v>0.38379999999999997</v>
      </c>
    </row>
    <row r="2785" spans="1:5" x14ac:dyDescent="0.3">
      <c r="A2785">
        <v>41639</v>
      </c>
      <c r="B2785">
        <v>0.37990000000000002</v>
      </c>
      <c r="E2785">
        <v>0.38379999999999997</v>
      </c>
    </row>
    <row r="2786" spans="1:5" x14ac:dyDescent="0.3">
      <c r="A2786">
        <v>41638</v>
      </c>
      <c r="B2786">
        <v>0.3795</v>
      </c>
      <c r="E2786">
        <v>0.38340000000000002</v>
      </c>
    </row>
    <row r="2787" spans="1:5" x14ac:dyDescent="0.3">
      <c r="A2787">
        <v>41635</v>
      </c>
      <c r="B2787">
        <v>0.38740000000000002</v>
      </c>
      <c r="E2787">
        <v>0.39129999999999998</v>
      </c>
    </row>
    <row r="2788" spans="1:5" x14ac:dyDescent="0.3">
      <c r="A2788">
        <v>41634</v>
      </c>
      <c r="B2788">
        <v>0.40699999999999997</v>
      </c>
      <c r="E2788">
        <v>0.41099999999999998</v>
      </c>
    </row>
    <row r="2789" spans="1:5" x14ac:dyDescent="0.3">
      <c r="A2789">
        <v>41633</v>
      </c>
      <c r="B2789">
        <v>0.3952</v>
      </c>
      <c r="E2789">
        <v>0.3992</v>
      </c>
    </row>
    <row r="2790" spans="1:5" x14ac:dyDescent="0.3">
      <c r="A2790">
        <v>41632</v>
      </c>
      <c r="B2790">
        <v>0.3952</v>
      </c>
      <c r="E2790">
        <v>0.3992</v>
      </c>
    </row>
    <row r="2791" spans="1:5" x14ac:dyDescent="0.3">
      <c r="A2791">
        <v>41631</v>
      </c>
      <c r="B2791">
        <v>0.38340000000000002</v>
      </c>
      <c r="E2791">
        <v>0.38740000000000002</v>
      </c>
    </row>
    <row r="2792" spans="1:5" x14ac:dyDescent="0.3">
      <c r="A2792">
        <v>41628</v>
      </c>
      <c r="B2792">
        <v>0.37559999999999999</v>
      </c>
      <c r="E2792">
        <v>0.3795</v>
      </c>
    </row>
    <row r="2793" spans="1:5" x14ac:dyDescent="0.3">
      <c r="A2793">
        <v>41627</v>
      </c>
      <c r="B2793">
        <v>0.36380000000000001</v>
      </c>
      <c r="E2793">
        <v>0.36770000000000003</v>
      </c>
    </row>
    <row r="2794" spans="1:5" x14ac:dyDescent="0.3">
      <c r="A2794">
        <v>41626</v>
      </c>
      <c r="B2794">
        <v>0.33239999999999997</v>
      </c>
      <c r="E2794">
        <v>0.33629999999999999</v>
      </c>
    </row>
    <row r="2795" spans="1:5" x14ac:dyDescent="0.3">
      <c r="A2795">
        <v>41625</v>
      </c>
      <c r="B2795">
        <v>0.31840000000000002</v>
      </c>
      <c r="E2795">
        <v>0.32240000000000002</v>
      </c>
    </row>
    <row r="2796" spans="1:5" x14ac:dyDescent="0.3">
      <c r="A2796">
        <v>41624</v>
      </c>
      <c r="B2796">
        <v>0.33029999999999998</v>
      </c>
      <c r="E2796">
        <v>0.33429999999999999</v>
      </c>
    </row>
    <row r="2797" spans="1:5" x14ac:dyDescent="0.3">
      <c r="A2797">
        <v>41621</v>
      </c>
      <c r="B2797">
        <v>0.32419999999999999</v>
      </c>
      <c r="E2797">
        <v>0.32819999999999999</v>
      </c>
    </row>
    <row r="2798" spans="1:5" x14ac:dyDescent="0.3">
      <c r="A2798">
        <v>41620</v>
      </c>
      <c r="B2798">
        <v>0.32190000000000002</v>
      </c>
      <c r="E2798">
        <v>0.32590000000000002</v>
      </c>
    </row>
    <row r="2799" spans="1:5" x14ac:dyDescent="0.3">
      <c r="A2799">
        <v>41619</v>
      </c>
      <c r="B2799">
        <v>0.30580000000000002</v>
      </c>
      <c r="E2799">
        <v>0.30980000000000002</v>
      </c>
    </row>
    <row r="2800" spans="1:5" x14ac:dyDescent="0.3">
      <c r="A2800">
        <v>41618</v>
      </c>
      <c r="B2800">
        <v>0.29780000000000001</v>
      </c>
      <c r="E2800">
        <v>0.30170000000000002</v>
      </c>
    </row>
    <row r="2801" spans="1:5" x14ac:dyDescent="0.3">
      <c r="A2801">
        <v>41617</v>
      </c>
      <c r="B2801">
        <v>0.29770000000000002</v>
      </c>
      <c r="E2801">
        <v>0.30170000000000002</v>
      </c>
    </row>
    <row r="2802" spans="1:5" x14ac:dyDescent="0.3">
      <c r="A2802">
        <v>41614</v>
      </c>
      <c r="B2802">
        <v>0.30159999999999998</v>
      </c>
      <c r="E2802">
        <v>0.30559999999999998</v>
      </c>
    </row>
    <row r="2803" spans="1:5" x14ac:dyDescent="0.3">
      <c r="A2803">
        <v>41613</v>
      </c>
      <c r="B2803">
        <v>0.3014</v>
      </c>
      <c r="E2803">
        <v>0.30530000000000002</v>
      </c>
    </row>
    <row r="2804" spans="1:5" x14ac:dyDescent="0.3">
      <c r="A2804">
        <v>41612</v>
      </c>
      <c r="B2804">
        <v>0.28949999999999998</v>
      </c>
      <c r="E2804">
        <v>0.29339999999999999</v>
      </c>
    </row>
    <row r="2805" spans="1:5" x14ac:dyDescent="0.3">
      <c r="A2805">
        <v>41611</v>
      </c>
      <c r="B2805">
        <v>0.28549999999999998</v>
      </c>
      <c r="E2805">
        <v>0.28939999999999999</v>
      </c>
    </row>
    <row r="2806" spans="1:5" x14ac:dyDescent="0.3">
      <c r="A2806">
        <v>41610</v>
      </c>
      <c r="B2806">
        <v>0.28539999999999999</v>
      </c>
      <c r="E2806">
        <v>0.28939999999999999</v>
      </c>
    </row>
    <row r="2807" spans="1:5" x14ac:dyDescent="0.3">
      <c r="A2807">
        <v>41607</v>
      </c>
      <c r="B2807">
        <v>0.28139999999999998</v>
      </c>
      <c r="E2807">
        <v>0.28539999999999999</v>
      </c>
    </row>
    <row r="2808" spans="1:5" x14ac:dyDescent="0.3">
      <c r="A2808">
        <v>41606</v>
      </c>
      <c r="B2808">
        <v>0.28539999999999999</v>
      </c>
      <c r="E2808">
        <v>0.2893</v>
      </c>
    </row>
    <row r="2809" spans="1:5" x14ac:dyDescent="0.3">
      <c r="A2809">
        <v>41605</v>
      </c>
      <c r="B2809">
        <v>0.28539999999999999</v>
      </c>
      <c r="E2809">
        <v>0.2893</v>
      </c>
    </row>
    <row r="2810" spans="1:5" x14ac:dyDescent="0.3">
      <c r="A2810">
        <v>41604</v>
      </c>
      <c r="B2810">
        <v>0.2893</v>
      </c>
      <c r="E2810">
        <v>0.29320000000000002</v>
      </c>
    </row>
    <row r="2811" spans="1:5" x14ac:dyDescent="0.3">
      <c r="A2811">
        <v>41603</v>
      </c>
      <c r="B2811">
        <v>0.27850000000000003</v>
      </c>
      <c r="E2811">
        <v>0.28249999999999997</v>
      </c>
    </row>
    <row r="2812" spans="1:5" x14ac:dyDescent="0.3">
      <c r="A2812">
        <v>41600</v>
      </c>
      <c r="B2812">
        <v>0.27839999999999998</v>
      </c>
      <c r="E2812">
        <v>0.28249999999999997</v>
      </c>
    </row>
    <row r="2813" spans="1:5" x14ac:dyDescent="0.3">
      <c r="A2813">
        <v>41599</v>
      </c>
      <c r="B2813">
        <v>0.2702</v>
      </c>
      <c r="E2813">
        <v>0.2742</v>
      </c>
    </row>
    <row r="2814" spans="1:5" x14ac:dyDescent="0.3">
      <c r="A2814">
        <v>41598</v>
      </c>
      <c r="B2814">
        <v>0.2742</v>
      </c>
      <c r="E2814">
        <v>0.27829999999999999</v>
      </c>
    </row>
    <row r="2815" spans="1:5" x14ac:dyDescent="0.3">
      <c r="A2815">
        <v>41597</v>
      </c>
      <c r="B2815">
        <v>0.2863</v>
      </c>
      <c r="E2815">
        <v>0.2903</v>
      </c>
    </row>
    <row r="2816" spans="1:5" x14ac:dyDescent="0.3">
      <c r="A2816">
        <v>41596</v>
      </c>
      <c r="B2816">
        <v>0.2782</v>
      </c>
      <c r="E2816">
        <v>0.28220000000000001</v>
      </c>
    </row>
    <row r="2817" spans="1:5" x14ac:dyDescent="0.3">
      <c r="A2817">
        <v>41593</v>
      </c>
      <c r="B2817">
        <v>0.29020000000000001</v>
      </c>
      <c r="E2817">
        <v>0.29420000000000002</v>
      </c>
    </row>
    <row r="2818" spans="1:5" x14ac:dyDescent="0.3">
      <c r="A2818">
        <v>41592</v>
      </c>
      <c r="B2818">
        <v>0.28999999999999998</v>
      </c>
      <c r="E2818">
        <v>0.29399999999999998</v>
      </c>
    </row>
    <row r="2819" spans="1:5" x14ac:dyDescent="0.3">
      <c r="A2819">
        <v>41591</v>
      </c>
      <c r="B2819">
        <v>0.29799999999999999</v>
      </c>
      <c r="E2819">
        <v>0.30199999999999999</v>
      </c>
    </row>
    <row r="2820" spans="1:5" x14ac:dyDescent="0.3">
      <c r="A2820">
        <v>41590</v>
      </c>
      <c r="B2820">
        <v>0.32590000000000002</v>
      </c>
      <c r="E2820">
        <v>0.32990000000000003</v>
      </c>
    </row>
    <row r="2821" spans="1:5" x14ac:dyDescent="0.3">
      <c r="A2821">
        <v>41589</v>
      </c>
      <c r="B2821">
        <v>0.30980000000000002</v>
      </c>
      <c r="E2821">
        <v>0.31380000000000002</v>
      </c>
    </row>
    <row r="2822" spans="1:5" x14ac:dyDescent="0.3">
      <c r="A2822">
        <v>41586</v>
      </c>
      <c r="B2822">
        <v>0.30980000000000002</v>
      </c>
      <c r="E2822">
        <v>0.31380000000000002</v>
      </c>
    </row>
    <row r="2823" spans="1:5" x14ac:dyDescent="0.3">
      <c r="A2823">
        <v>41585</v>
      </c>
      <c r="B2823">
        <v>0.28170000000000001</v>
      </c>
      <c r="E2823">
        <v>0.28570000000000001</v>
      </c>
    </row>
    <row r="2824" spans="1:5" x14ac:dyDescent="0.3">
      <c r="A2824">
        <v>41584</v>
      </c>
      <c r="B2824">
        <v>0.28960000000000002</v>
      </c>
      <c r="E2824">
        <v>0.29349999999999998</v>
      </c>
    </row>
    <row r="2825" spans="1:5" x14ac:dyDescent="0.3">
      <c r="A2825">
        <v>41583</v>
      </c>
      <c r="B2825">
        <v>0.3014</v>
      </c>
      <c r="E2825">
        <v>0.3054</v>
      </c>
    </row>
    <row r="2826" spans="1:5" x14ac:dyDescent="0.3">
      <c r="A2826">
        <v>41582</v>
      </c>
      <c r="B2826">
        <v>0.30130000000000001</v>
      </c>
      <c r="E2826">
        <v>0.30530000000000002</v>
      </c>
    </row>
    <row r="2827" spans="1:5" x14ac:dyDescent="0.3">
      <c r="A2827">
        <v>41579</v>
      </c>
      <c r="B2827">
        <v>0.30909999999999999</v>
      </c>
      <c r="E2827">
        <v>0.31309999999999999</v>
      </c>
    </row>
    <row r="2828" spans="1:5" x14ac:dyDescent="0.3">
      <c r="A2828">
        <v>41578</v>
      </c>
      <c r="B2828">
        <v>0.30499999999999999</v>
      </c>
      <c r="E2828">
        <v>0.30890000000000001</v>
      </c>
    </row>
    <row r="2829" spans="1:5" x14ac:dyDescent="0.3">
      <c r="A2829">
        <v>41577</v>
      </c>
      <c r="B2829">
        <v>0.31269999999999998</v>
      </c>
      <c r="E2829">
        <v>0.31669999999999998</v>
      </c>
    </row>
    <row r="2830" spans="1:5" x14ac:dyDescent="0.3">
      <c r="A2830">
        <v>41576</v>
      </c>
      <c r="B2830">
        <v>0.31269999999999998</v>
      </c>
      <c r="E2830">
        <v>0.31669999999999998</v>
      </c>
    </row>
    <row r="2831" spans="1:5" x14ac:dyDescent="0.3">
      <c r="A2831">
        <v>41575</v>
      </c>
      <c r="B2831">
        <v>0.30309999999999998</v>
      </c>
      <c r="E2831">
        <v>0.30719999999999997</v>
      </c>
    </row>
    <row r="2832" spans="1:5" x14ac:dyDescent="0.3">
      <c r="A2832">
        <v>41572</v>
      </c>
      <c r="B2832">
        <v>0.2989</v>
      </c>
      <c r="E2832">
        <v>0.30299999999999999</v>
      </c>
    </row>
    <row r="2833" spans="1:5" x14ac:dyDescent="0.3">
      <c r="A2833">
        <v>41571</v>
      </c>
      <c r="B2833">
        <v>0.30280000000000001</v>
      </c>
      <c r="E2833">
        <v>0.30680000000000002</v>
      </c>
    </row>
    <row r="2834" spans="1:5" x14ac:dyDescent="0.3">
      <c r="A2834">
        <v>41570</v>
      </c>
      <c r="B2834">
        <v>0.30680000000000002</v>
      </c>
      <c r="E2834">
        <v>0.31080000000000002</v>
      </c>
    </row>
    <row r="2835" spans="1:5" x14ac:dyDescent="0.3">
      <c r="A2835">
        <v>41569</v>
      </c>
      <c r="B2835">
        <v>0.29049999999999998</v>
      </c>
      <c r="E2835">
        <v>0.29449999999999998</v>
      </c>
    </row>
    <row r="2836" spans="1:5" x14ac:dyDescent="0.3">
      <c r="A2836">
        <v>41568</v>
      </c>
      <c r="B2836">
        <v>0.31059999999999999</v>
      </c>
      <c r="E2836">
        <v>0.31469999999999998</v>
      </c>
    </row>
    <row r="2837" spans="1:5" x14ac:dyDescent="0.3">
      <c r="A2837">
        <v>41565</v>
      </c>
      <c r="B2837">
        <v>0.31059999999999999</v>
      </c>
      <c r="E2837">
        <v>0.31459999999999999</v>
      </c>
    </row>
    <row r="2838" spans="1:5" x14ac:dyDescent="0.3">
      <c r="A2838">
        <v>41564</v>
      </c>
      <c r="B2838">
        <v>0.31030000000000002</v>
      </c>
      <c r="E2838">
        <v>0.31430000000000002</v>
      </c>
    </row>
    <row r="2839" spans="1:5" x14ac:dyDescent="0.3">
      <c r="A2839">
        <v>41563</v>
      </c>
      <c r="B2839">
        <v>0.33029999999999998</v>
      </c>
      <c r="E2839">
        <v>0.33429999999999999</v>
      </c>
    </row>
    <row r="2840" spans="1:5" x14ac:dyDescent="0.3">
      <c r="A2840">
        <v>41562</v>
      </c>
      <c r="B2840">
        <v>0.3543</v>
      </c>
      <c r="E2840">
        <v>0.35830000000000001</v>
      </c>
    </row>
    <row r="2841" spans="1:5" x14ac:dyDescent="0.3">
      <c r="A2841">
        <v>41561</v>
      </c>
      <c r="B2841">
        <v>0.35010000000000002</v>
      </c>
      <c r="E2841">
        <v>0.35410000000000003</v>
      </c>
    </row>
    <row r="2842" spans="1:5" x14ac:dyDescent="0.3">
      <c r="A2842">
        <v>41558</v>
      </c>
      <c r="B2842">
        <v>0.35010000000000002</v>
      </c>
      <c r="E2842">
        <v>0.35410000000000003</v>
      </c>
    </row>
    <row r="2843" spans="1:5" x14ac:dyDescent="0.3">
      <c r="A2843">
        <v>41557</v>
      </c>
      <c r="B2843">
        <v>0.34160000000000001</v>
      </c>
      <c r="E2843">
        <v>0.34560000000000002</v>
      </c>
    </row>
    <row r="2844" spans="1:5" x14ac:dyDescent="0.3">
      <c r="A2844">
        <v>41556</v>
      </c>
      <c r="B2844">
        <v>0.3574</v>
      </c>
      <c r="E2844">
        <v>0.3614</v>
      </c>
    </row>
    <row r="2845" spans="1:5" x14ac:dyDescent="0.3">
      <c r="A2845">
        <v>41555</v>
      </c>
      <c r="B2845">
        <v>0.38109999999999999</v>
      </c>
      <c r="E2845">
        <v>0.3851</v>
      </c>
    </row>
    <row r="2846" spans="1:5" x14ac:dyDescent="0.3">
      <c r="A2846">
        <v>41554</v>
      </c>
      <c r="B2846">
        <v>0.3412</v>
      </c>
      <c r="E2846">
        <v>0.34520000000000001</v>
      </c>
    </row>
    <row r="2847" spans="1:5" x14ac:dyDescent="0.3">
      <c r="A2847">
        <v>41551</v>
      </c>
      <c r="B2847">
        <v>0.32919999999999999</v>
      </c>
      <c r="E2847">
        <v>0.3332</v>
      </c>
    </row>
    <row r="2848" spans="1:5" x14ac:dyDescent="0.3">
      <c r="A2848">
        <v>41550</v>
      </c>
      <c r="B2848">
        <v>0.30909999999999999</v>
      </c>
      <c r="E2848">
        <v>0.31309999999999999</v>
      </c>
    </row>
    <row r="2849" spans="1:5" x14ac:dyDescent="0.3">
      <c r="A2849">
        <v>41549</v>
      </c>
      <c r="B2849">
        <v>0.31690000000000002</v>
      </c>
      <c r="E2849">
        <v>0.32090000000000002</v>
      </c>
    </row>
    <row r="2850" spans="1:5" x14ac:dyDescent="0.3">
      <c r="A2850">
        <v>41548</v>
      </c>
      <c r="B2850">
        <v>0.32869999999999999</v>
      </c>
      <c r="E2850">
        <v>0.33260000000000001</v>
      </c>
    </row>
    <row r="2851" spans="1:5" x14ac:dyDescent="0.3">
      <c r="A2851">
        <v>41547</v>
      </c>
      <c r="B2851">
        <v>0.31680000000000003</v>
      </c>
      <c r="E2851">
        <v>0.32069999999999999</v>
      </c>
    </row>
    <row r="2852" spans="1:5" x14ac:dyDescent="0.3">
      <c r="A2852">
        <v>41544</v>
      </c>
      <c r="B2852">
        <v>0.33239999999999997</v>
      </c>
      <c r="E2852">
        <v>0.33629999999999999</v>
      </c>
    </row>
    <row r="2853" spans="1:5" x14ac:dyDescent="0.3">
      <c r="A2853">
        <v>41543</v>
      </c>
      <c r="B2853">
        <v>0.3402</v>
      </c>
      <c r="E2853">
        <v>0.34420000000000001</v>
      </c>
    </row>
    <row r="2854" spans="1:5" x14ac:dyDescent="0.3">
      <c r="A2854">
        <v>41542</v>
      </c>
      <c r="B2854">
        <v>0.3402</v>
      </c>
      <c r="E2854">
        <v>0.34420000000000001</v>
      </c>
    </row>
    <row r="2855" spans="1:5" x14ac:dyDescent="0.3">
      <c r="A2855">
        <v>41541</v>
      </c>
      <c r="B2855">
        <v>0.32619999999999999</v>
      </c>
      <c r="E2855">
        <v>0.33029999999999998</v>
      </c>
    </row>
    <row r="2856" spans="1:5" x14ac:dyDescent="0.3">
      <c r="A2856">
        <v>41540</v>
      </c>
      <c r="B2856">
        <v>0.33040000000000003</v>
      </c>
      <c r="E2856">
        <v>0.33439999999999998</v>
      </c>
    </row>
    <row r="2857" spans="1:5" x14ac:dyDescent="0.3">
      <c r="A2857">
        <v>41537</v>
      </c>
      <c r="B2857">
        <v>0.33040000000000003</v>
      </c>
      <c r="E2857">
        <v>0.33450000000000002</v>
      </c>
    </row>
    <row r="2858" spans="1:5" x14ac:dyDescent="0.3">
      <c r="A2858">
        <v>41536</v>
      </c>
      <c r="B2858">
        <v>0.3347</v>
      </c>
      <c r="E2858">
        <v>0.3387</v>
      </c>
    </row>
    <row r="2859" spans="1:5" x14ac:dyDescent="0.3">
      <c r="A2859">
        <v>41535</v>
      </c>
      <c r="B2859">
        <v>0.3206</v>
      </c>
      <c r="E2859">
        <v>0.3246</v>
      </c>
    </row>
    <row r="2860" spans="1:5" x14ac:dyDescent="0.3">
      <c r="A2860">
        <v>41534</v>
      </c>
      <c r="B2860">
        <v>0.371</v>
      </c>
      <c r="E2860">
        <v>0.375</v>
      </c>
    </row>
    <row r="2861" spans="1:5" x14ac:dyDescent="0.3">
      <c r="A2861">
        <v>41533</v>
      </c>
      <c r="B2861">
        <v>0.38700000000000001</v>
      </c>
      <c r="E2861">
        <v>0.3911</v>
      </c>
    </row>
    <row r="2862" spans="1:5" x14ac:dyDescent="0.3">
      <c r="A2862">
        <v>41530</v>
      </c>
      <c r="B2862">
        <v>0.43120000000000003</v>
      </c>
      <c r="E2862">
        <v>0.43519999999999998</v>
      </c>
    </row>
    <row r="2863" spans="1:5" x14ac:dyDescent="0.3">
      <c r="A2863">
        <v>41529</v>
      </c>
      <c r="B2863">
        <v>0.443</v>
      </c>
      <c r="E2863">
        <v>0.44700000000000001</v>
      </c>
    </row>
    <row r="2864" spans="1:5" x14ac:dyDescent="0.3">
      <c r="A2864">
        <v>41528</v>
      </c>
      <c r="B2864">
        <v>0.44290000000000002</v>
      </c>
      <c r="E2864">
        <v>0.44690000000000002</v>
      </c>
    </row>
    <row r="2865" spans="1:5" x14ac:dyDescent="0.3">
      <c r="A2865">
        <v>41527</v>
      </c>
      <c r="B2865">
        <v>0.47070000000000001</v>
      </c>
      <c r="E2865">
        <v>0.47470000000000001</v>
      </c>
    </row>
    <row r="2866" spans="1:5" x14ac:dyDescent="0.3">
      <c r="A2866">
        <v>41526</v>
      </c>
      <c r="B2866">
        <v>0.44269999999999998</v>
      </c>
      <c r="E2866">
        <v>0.44669999999999999</v>
      </c>
    </row>
    <row r="2867" spans="1:5" x14ac:dyDescent="0.3">
      <c r="A2867">
        <v>41523</v>
      </c>
      <c r="B2867">
        <v>0.45450000000000002</v>
      </c>
      <c r="E2867">
        <v>0.45850000000000002</v>
      </c>
    </row>
    <row r="2868" spans="1:5" x14ac:dyDescent="0.3">
      <c r="A2868">
        <v>41522</v>
      </c>
      <c r="B2868">
        <v>0.51770000000000005</v>
      </c>
      <c r="E2868">
        <v>0.52170000000000005</v>
      </c>
    </row>
    <row r="2869" spans="1:5" x14ac:dyDescent="0.3">
      <c r="A2869">
        <v>41521</v>
      </c>
      <c r="B2869">
        <v>0.47</v>
      </c>
      <c r="E2869">
        <v>0.47389999999999999</v>
      </c>
    </row>
    <row r="2870" spans="1:5" x14ac:dyDescent="0.3">
      <c r="A2870">
        <v>41520</v>
      </c>
      <c r="B2870">
        <v>0.41449999999999998</v>
      </c>
      <c r="E2870">
        <v>0.41839999999999999</v>
      </c>
    </row>
    <row r="2871" spans="1:5" x14ac:dyDescent="0.3">
      <c r="A2871">
        <v>41519</v>
      </c>
      <c r="B2871">
        <v>0.3987</v>
      </c>
      <c r="E2871">
        <v>0.40260000000000001</v>
      </c>
    </row>
    <row r="2872" spans="1:5" x14ac:dyDescent="0.3">
      <c r="A2872">
        <v>41516</v>
      </c>
      <c r="B2872">
        <v>0.3987</v>
      </c>
      <c r="E2872">
        <v>0.40260000000000001</v>
      </c>
    </row>
    <row r="2873" spans="1:5" x14ac:dyDescent="0.3">
      <c r="A2873">
        <v>41515</v>
      </c>
      <c r="B2873">
        <v>0.3947</v>
      </c>
      <c r="E2873">
        <v>0.3987</v>
      </c>
    </row>
    <row r="2874" spans="1:5" x14ac:dyDescent="0.3">
      <c r="A2874">
        <v>41514</v>
      </c>
      <c r="B2874">
        <v>0.3947</v>
      </c>
      <c r="E2874">
        <v>0.3987</v>
      </c>
    </row>
    <row r="2875" spans="1:5" x14ac:dyDescent="0.3">
      <c r="A2875">
        <v>41513</v>
      </c>
      <c r="B2875">
        <v>0.35599999999999998</v>
      </c>
      <c r="E2875">
        <v>0.36009999999999998</v>
      </c>
    </row>
    <row r="2876" spans="1:5" x14ac:dyDescent="0.3">
      <c r="A2876">
        <v>41512</v>
      </c>
      <c r="B2876">
        <v>0.36399999999999999</v>
      </c>
      <c r="E2876">
        <v>0.36809999999999998</v>
      </c>
    </row>
    <row r="2877" spans="1:5" x14ac:dyDescent="0.3">
      <c r="A2877">
        <v>41509</v>
      </c>
      <c r="B2877">
        <v>0.37609999999999999</v>
      </c>
      <c r="E2877">
        <v>0.38019999999999998</v>
      </c>
    </row>
    <row r="2878" spans="1:5" x14ac:dyDescent="0.3">
      <c r="A2878">
        <v>41508</v>
      </c>
      <c r="B2878">
        <v>0.38769999999999999</v>
      </c>
      <c r="E2878">
        <v>0.39179999999999998</v>
      </c>
    </row>
    <row r="2879" spans="1:5" x14ac:dyDescent="0.3">
      <c r="A2879">
        <v>41507</v>
      </c>
      <c r="B2879">
        <v>0.36730000000000002</v>
      </c>
      <c r="E2879">
        <v>0.37130000000000002</v>
      </c>
    </row>
    <row r="2880" spans="1:5" x14ac:dyDescent="0.3">
      <c r="A2880">
        <v>41506</v>
      </c>
      <c r="B2880">
        <v>0.33879999999999999</v>
      </c>
      <c r="E2880">
        <v>0.34289999999999998</v>
      </c>
    </row>
    <row r="2881" spans="1:5" x14ac:dyDescent="0.3">
      <c r="A2881">
        <v>41505</v>
      </c>
      <c r="B2881">
        <v>0.3508</v>
      </c>
      <c r="E2881">
        <v>0.3548</v>
      </c>
    </row>
    <row r="2882" spans="1:5" x14ac:dyDescent="0.3">
      <c r="A2882">
        <v>41502</v>
      </c>
      <c r="B2882">
        <v>0.33860000000000001</v>
      </c>
      <c r="E2882">
        <v>0.34260000000000002</v>
      </c>
    </row>
    <row r="2883" spans="1:5" x14ac:dyDescent="0.3">
      <c r="A2883">
        <v>41501</v>
      </c>
      <c r="B2883">
        <v>0.34620000000000001</v>
      </c>
      <c r="E2883">
        <v>0.3503</v>
      </c>
    </row>
    <row r="2884" spans="1:5" x14ac:dyDescent="0.3">
      <c r="A2884">
        <v>41500</v>
      </c>
      <c r="B2884">
        <v>0.3261</v>
      </c>
      <c r="E2884">
        <v>0.3301</v>
      </c>
    </row>
    <row r="2885" spans="1:5" x14ac:dyDescent="0.3">
      <c r="A2885">
        <v>41499</v>
      </c>
      <c r="B2885">
        <v>0.33</v>
      </c>
      <c r="E2885">
        <v>0.33400000000000002</v>
      </c>
    </row>
    <row r="2886" spans="1:5" x14ac:dyDescent="0.3">
      <c r="A2886">
        <v>41498</v>
      </c>
      <c r="B2886">
        <v>0.30590000000000001</v>
      </c>
      <c r="E2886">
        <v>0.30990000000000001</v>
      </c>
    </row>
    <row r="2887" spans="1:5" x14ac:dyDescent="0.3">
      <c r="A2887">
        <v>41495</v>
      </c>
      <c r="B2887">
        <v>0.30180000000000001</v>
      </c>
      <c r="E2887">
        <v>0.30580000000000002</v>
      </c>
    </row>
    <row r="2888" spans="1:5" x14ac:dyDescent="0.3">
      <c r="A2888">
        <v>41494</v>
      </c>
      <c r="B2888">
        <v>0.30159999999999998</v>
      </c>
      <c r="E2888">
        <v>0.30559999999999998</v>
      </c>
    </row>
    <row r="2889" spans="1:5" x14ac:dyDescent="0.3">
      <c r="A2889">
        <v>41493</v>
      </c>
      <c r="B2889">
        <v>0.30149999999999999</v>
      </c>
      <c r="E2889">
        <v>0.30549999999999999</v>
      </c>
    </row>
    <row r="2890" spans="1:5" x14ac:dyDescent="0.3">
      <c r="A2890">
        <v>41492</v>
      </c>
      <c r="B2890">
        <v>0.3054</v>
      </c>
      <c r="E2890">
        <v>0.30940000000000001</v>
      </c>
    </row>
    <row r="2891" spans="1:5" x14ac:dyDescent="0.3">
      <c r="A2891">
        <v>41491</v>
      </c>
      <c r="B2891">
        <v>0.3014</v>
      </c>
      <c r="E2891">
        <v>0.30530000000000002</v>
      </c>
    </row>
    <row r="2892" spans="1:5" x14ac:dyDescent="0.3">
      <c r="A2892">
        <v>41488</v>
      </c>
      <c r="B2892">
        <v>0.2974</v>
      </c>
      <c r="E2892">
        <v>0.30130000000000001</v>
      </c>
    </row>
    <row r="2893" spans="1:5" x14ac:dyDescent="0.3">
      <c r="A2893">
        <v>41487</v>
      </c>
      <c r="B2893">
        <v>0.32469999999999999</v>
      </c>
      <c r="E2893">
        <v>0.32869999999999999</v>
      </c>
    </row>
    <row r="2894" spans="1:5" x14ac:dyDescent="0.3">
      <c r="A2894">
        <v>41486</v>
      </c>
      <c r="B2894">
        <v>0.30890000000000001</v>
      </c>
      <c r="E2894">
        <v>0.31280000000000002</v>
      </c>
    </row>
    <row r="2895" spans="1:5" x14ac:dyDescent="0.3">
      <c r="A2895">
        <v>41485</v>
      </c>
      <c r="B2895">
        <v>0.31269999999999998</v>
      </c>
      <c r="E2895">
        <v>0.31669999999999998</v>
      </c>
    </row>
    <row r="2896" spans="1:5" x14ac:dyDescent="0.3">
      <c r="A2896">
        <v>41484</v>
      </c>
      <c r="B2896">
        <v>0.31669999999999998</v>
      </c>
      <c r="E2896">
        <v>0.3206</v>
      </c>
    </row>
    <row r="2897" spans="1:5" x14ac:dyDescent="0.3">
      <c r="A2897">
        <v>41481</v>
      </c>
      <c r="B2897">
        <v>0.31269999999999998</v>
      </c>
      <c r="E2897">
        <v>0.31669999999999998</v>
      </c>
    </row>
    <row r="2898" spans="1:5" x14ac:dyDescent="0.3">
      <c r="A2898">
        <v>41480</v>
      </c>
      <c r="B2898">
        <v>0.3206</v>
      </c>
      <c r="E2898">
        <v>0.32450000000000001</v>
      </c>
    </row>
    <row r="2899" spans="1:5" x14ac:dyDescent="0.3">
      <c r="A2899">
        <v>41479</v>
      </c>
      <c r="B2899">
        <v>0.34810000000000002</v>
      </c>
      <c r="E2899">
        <v>0.35199999999999998</v>
      </c>
    </row>
    <row r="2900" spans="1:5" x14ac:dyDescent="0.3">
      <c r="A2900">
        <v>41478</v>
      </c>
      <c r="B2900">
        <v>0.30609999999999998</v>
      </c>
      <c r="E2900">
        <v>0.31009999999999999</v>
      </c>
    </row>
    <row r="2901" spans="1:5" x14ac:dyDescent="0.3">
      <c r="A2901">
        <v>41477</v>
      </c>
      <c r="B2901">
        <v>0.30209999999999998</v>
      </c>
      <c r="E2901">
        <v>0.30620000000000003</v>
      </c>
    </row>
    <row r="2902" spans="1:5" x14ac:dyDescent="0.3">
      <c r="A2902">
        <v>41474</v>
      </c>
      <c r="B2902">
        <v>0.29820000000000002</v>
      </c>
      <c r="E2902">
        <v>0.30220000000000002</v>
      </c>
    </row>
    <row r="2903" spans="1:5" x14ac:dyDescent="0.3">
      <c r="A2903">
        <v>41473</v>
      </c>
      <c r="B2903">
        <v>0.30259999999999998</v>
      </c>
      <c r="E2903">
        <v>0.30659999999999998</v>
      </c>
    </row>
    <row r="2904" spans="1:5" x14ac:dyDescent="0.3">
      <c r="A2904">
        <v>41472</v>
      </c>
      <c r="B2904">
        <v>0.29859999999999998</v>
      </c>
      <c r="E2904">
        <v>0.30270000000000002</v>
      </c>
    </row>
    <row r="2905" spans="1:5" x14ac:dyDescent="0.3">
      <c r="A2905">
        <v>41471</v>
      </c>
      <c r="B2905">
        <v>0.32279999999999998</v>
      </c>
      <c r="E2905">
        <v>0.32679999999999998</v>
      </c>
    </row>
    <row r="2906" spans="1:5" x14ac:dyDescent="0.3">
      <c r="A2906">
        <v>41470</v>
      </c>
      <c r="B2906">
        <v>0.32690000000000002</v>
      </c>
      <c r="E2906">
        <v>0.33090000000000003</v>
      </c>
    </row>
    <row r="2907" spans="1:5" x14ac:dyDescent="0.3">
      <c r="A2907">
        <v>41467</v>
      </c>
      <c r="B2907">
        <v>0.33900000000000002</v>
      </c>
      <c r="E2907">
        <v>0.34300000000000003</v>
      </c>
    </row>
    <row r="2908" spans="1:5" x14ac:dyDescent="0.3">
      <c r="A2908">
        <v>41466</v>
      </c>
      <c r="B2908">
        <v>0.3291</v>
      </c>
      <c r="E2908">
        <v>0.33310000000000001</v>
      </c>
    </row>
    <row r="2909" spans="1:5" x14ac:dyDescent="0.3">
      <c r="A2909">
        <v>41465</v>
      </c>
      <c r="B2909">
        <v>0.35110000000000002</v>
      </c>
      <c r="E2909">
        <v>0.35510000000000003</v>
      </c>
    </row>
    <row r="2910" spans="1:5" x14ac:dyDescent="0.3">
      <c r="A2910">
        <v>41464</v>
      </c>
      <c r="B2910">
        <v>0.36699999999999999</v>
      </c>
      <c r="E2910">
        <v>0.371</v>
      </c>
    </row>
    <row r="2911" spans="1:5" x14ac:dyDescent="0.3">
      <c r="A2911">
        <v>41463</v>
      </c>
      <c r="B2911">
        <v>0.35909999999999997</v>
      </c>
      <c r="E2911">
        <v>0.36309999999999998</v>
      </c>
    </row>
    <row r="2912" spans="1:5" x14ac:dyDescent="0.3">
      <c r="A2912">
        <v>41460</v>
      </c>
      <c r="B2912">
        <v>0.39479999999999998</v>
      </c>
      <c r="E2912">
        <v>0.39879999999999999</v>
      </c>
    </row>
    <row r="2913" spans="1:5" x14ac:dyDescent="0.3">
      <c r="A2913">
        <v>41459</v>
      </c>
      <c r="B2913">
        <v>0.36309999999999998</v>
      </c>
      <c r="E2913">
        <v>0.36709999999999998</v>
      </c>
    </row>
    <row r="2914" spans="1:5" x14ac:dyDescent="0.3">
      <c r="A2914">
        <v>41458</v>
      </c>
      <c r="B2914">
        <v>0.36309999999999998</v>
      </c>
      <c r="E2914">
        <v>0.36709999999999998</v>
      </c>
    </row>
    <row r="2915" spans="1:5" x14ac:dyDescent="0.3">
      <c r="A2915">
        <v>41457</v>
      </c>
      <c r="B2915">
        <v>0.34739999999999999</v>
      </c>
      <c r="E2915">
        <v>0.35139999999999999</v>
      </c>
    </row>
    <row r="2916" spans="1:5" x14ac:dyDescent="0.3">
      <c r="A2916">
        <v>41456</v>
      </c>
      <c r="B2916">
        <v>0.35139999999999999</v>
      </c>
      <c r="E2916">
        <v>0.3553</v>
      </c>
    </row>
    <row r="2917" spans="1:5" x14ac:dyDescent="0.3">
      <c r="A2917">
        <v>41453</v>
      </c>
      <c r="B2917">
        <v>0.35539999999999999</v>
      </c>
      <c r="E2917">
        <v>0.35930000000000001</v>
      </c>
    </row>
    <row r="2918" spans="1:5" x14ac:dyDescent="0.3">
      <c r="A2918">
        <v>41452</v>
      </c>
      <c r="B2918">
        <v>0.35139999999999999</v>
      </c>
      <c r="E2918">
        <v>0.35539999999999999</v>
      </c>
    </row>
    <row r="2919" spans="1:5" x14ac:dyDescent="0.3">
      <c r="A2919">
        <v>41451</v>
      </c>
      <c r="B2919">
        <v>0.37890000000000001</v>
      </c>
      <c r="E2919">
        <v>0.38290000000000002</v>
      </c>
    </row>
    <row r="2920" spans="1:5" x14ac:dyDescent="0.3">
      <c r="A2920">
        <v>41450</v>
      </c>
      <c r="B2920">
        <v>0.4047</v>
      </c>
      <c r="E2920">
        <v>0.40870000000000001</v>
      </c>
    </row>
    <row r="2921" spans="1:5" x14ac:dyDescent="0.3">
      <c r="A2921">
        <v>41449</v>
      </c>
      <c r="B2921">
        <v>0.3841</v>
      </c>
      <c r="E2921">
        <v>0.38819999999999999</v>
      </c>
    </row>
    <row r="2922" spans="1:5" x14ac:dyDescent="0.3">
      <c r="A2922">
        <v>41446</v>
      </c>
      <c r="B2922">
        <v>0.36759999999999998</v>
      </c>
      <c r="E2922">
        <v>0.37169999999999997</v>
      </c>
    </row>
    <row r="2923" spans="1:5" x14ac:dyDescent="0.3">
      <c r="A2923">
        <v>41445</v>
      </c>
      <c r="B2923">
        <v>0.32669999999999999</v>
      </c>
      <c r="E2923">
        <v>0.33079999999999998</v>
      </c>
    </row>
    <row r="2924" spans="1:5" x14ac:dyDescent="0.3">
      <c r="A2924">
        <v>41444</v>
      </c>
      <c r="B2924">
        <v>0.30640000000000001</v>
      </c>
      <c r="E2924">
        <v>0.3105</v>
      </c>
    </row>
    <row r="2925" spans="1:5" x14ac:dyDescent="0.3">
      <c r="A2925">
        <v>41443</v>
      </c>
      <c r="B2925">
        <v>0.2621</v>
      </c>
      <c r="E2925">
        <v>0.2661</v>
      </c>
    </row>
    <row r="2926" spans="1:5" x14ac:dyDescent="0.3">
      <c r="A2926">
        <v>41442</v>
      </c>
      <c r="B2926">
        <v>0.26200000000000001</v>
      </c>
      <c r="E2926">
        <v>0.2661</v>
      </c>
    </row>
    <row r="2927" spans="1:5" x14ac:dyDescent="0.3">
      <c r="A2927">
        <v>41439</v>
      </c>
      <c r="B2927">
        <v>0.27010000000000001</v>
      </c>
      <c r="E2927">
        <v>0.27410000000000001</v>
      </c>
    </row>
    <row r="2928" spans="1:5" x14ac:dyDescent="0.3">
      <c r="A2928">
        <v>41438</v>
      </c>
      <c r="B2928">
        <v>0.28199999999999997</v>
      </c>
      <c r="E2928">
        <v>0.28599999999999998</v>
      </c>
    </row>
    <row r="2929" spans="1:5" x14ac:dyDescent="0.3">
      <c r="A2929">
        <v>41437</v>
      </c>
      <c r="B2929">
        <v>0.32590000000000002</v>
      </c>
      <c r="E2929">
        <v>0.32990000000000003</v>
      </c>
    </row>
    <row r="2930" spans="1:5" x14ac:dyDescent="0.3">
      <c r="A2930">
        <v>41436</v>
      </c>
      <c r="B2930">
        <v>0.32179999999999997</v>
      </c>
      <c r="E2930">
        <v>0.32579999999999998</v>
      </c>
    </row>
    <row r="2931" spans="1:5" x14ac:dyDescent="0.3">
      <c r="A2931">
        <v>41435</v>
      </c>
      <c r="B2931">
        <v>0.30969999999999998</v>
      </c>
      <c r="E2931">
        <v>0.31369999999999998</v>
      </c>
    </row>
    <row r="2932" spans="1:5" x14ac:dyDescent="0.3">
      <c r="A2932">
        <v>41432</v>
      </c>
      <c r="B2932">
        <v>0.30170000000000002</v>
      </c>
      <c r="E2932">
        <v>0.30570000000000003</v>
      </c>
    </row>
    <row r="2933" spans="1:5" x14ac:dyDescent="0.3">
      <c r="A2933">
        <v>41431</v>
      </c>
      <c r="B2933">
        <v>0.28760000000000002</v>
      </c>
      <c r="E2933">
        <v>0.29160000000000003</v>
      </c>
    </row>
    <row r="2934" spans="1:5" x14ac:dyDescent="0.3">
      <c r="A2934">
        <v>41430</v>
      </c>
      <c r="B2934">
        <v>0.28560000000000002</v>
      </c>
      <c r="E2934">
        <v>0.28949999999999998</v>
      </c>
    </row>
    <row r="2935" spans="1:5" x14ac:dyDescent="0.3">
      <c r="A2935">
        <v>41429</v>
      </c>
      <c r="B2935">
        <v>0.2974</v>
      </c>
      <c r="E2935">
        <v>0.30130000000000001</v>
      </c>
    </row>
    <row r="2936" spans="1:5" x14ac:dyDescent="0.3">
      <c r="A2936">
        <v>41428</v>
      </c>
      <c r="B2936">
        <v>0.29139999999999999</v>
      </c>
      <c r="E2936">
        <v>0.29530000000000001</v>
      </c>
    </row>
    <row r="2937" spans="1:5" x14ac:dyDescent="0.3">
      <c r="A2937">
        <v>41425</v>
      </c>
      <c r="B2937">
        <v>0.29330000000000001</v>
      </c>
      <c r="E2937">
        <v>0.29720000000000002</v>
      </c>
    </row>
    <row r="2938" spans="1:5" x14ac:dyDescent="0.3">
      <c r="A2938">
        <v>41424</v>
      </c>
      <c r="B2938">
        <v>0.29310000000000003</v>
      </c>
      <c r="E2938">
        <v>0.29699999999999999</v>
      </c>
    </row>
    <row r="2939" spans="1:5" x14ac:dyDescent="0.3">
      <c r="A2939">
        <v>41423</v>
      </c>
      <c r="B2939">
        <v>0.29310000000000003</v>
      </c>
      <c r="E2939">
        <v>0.29699999999999999</v>
      </c>
    </row>
    <row r="2940" spans="1:5" x14ac:dyDescent="0.3">
      <c r="A2940">
        <v>41422</v>
      </c>
      <c r="B2940">
        <v>0.28820000000000001</v>
      </c>
      <c r="E2940">
        <v>0.2923</v>
      </c>
    </row>
    <row r="2941" spans="1:5" x14ac:dyDescent="0.3">
      <c r="A2941">
        <v>41421</v>
      </c>
      <c r="B2941">
        <v>0.2472</v>
      </c>
      <c r="E2941">
        <v>0.25130000000000002</v>
      </c>
    </row>
    <row r="2942" spans="1:5" x14ac:dyDescent="0.3">
      <c r="A2942">
        <v>41418</v>
      </c>
      <c r="B2942">
        <v>0.2472</v>
      </c>
      <c r="E2942">
        <v>0.25130000000000002</v>
      </c>
    </row>
    <row r="2943" spans="1:5" x14ac:dyDescent="0.3">
      <c r="A2943">
        <v>41417</v>
      </c>
      <c r="B2943">
        <v>0.2465</v>
      </c>
      <c r="E2943">
        <v>0.25059999999999999</v>
      </c>
    </row>
    <row r="2944" spans="1:5" x14ac:dyDescent="0.3">
      <c r="A2944">
        <v>41416</v>
      </c>
      <c r="B2944">
        <v>0.24629999999999999</v>
      </c>
      <c r="E2944">
        <v>0.25040000000000001</v>
      </c>
    </row>
    <row r="2945" spans="1:5" x14ac:dyDescent="0.3">
      <c r="A2945">
        <v>41415</v>
      </c>
      <c r="B2945">
        <v>0.23400000000000001</v>
      </c>
      <c r="E2945">
        <v>0.23810000000000001</v>
      </c>
    </row>
    <row r="2946" spans="1:5" x14ac:dyDescent="0.3">
      <c r="A2946">
        <v>41414</v>
      </c>
      <c r="B2946">
        <v>0.2379</v>
      </c>
      <c r="E2946">
        <v>0.24199999999999999</v>
      </c>
    </row>
    <row r="2947" spans="1:5" x14ac:dyDescent="0.3">
      <c r="A2947">
        <v>41411</v>
      </c>
      <c r="B2947">
        <v>0.24179999999999999</v>
      </c>
      <c r="E2947">
        <v>0.24579999999999999</v>
      </c>
    </row>
    <row r="2948" spans="1:5" x14ac:dyDescent="0.3">
      <c r="A2948">
        <v>41410</v>
      </c>
      <c r="B2948">
        <v>0.2293</v>
      </c>
      <c r="E2948">
        <v>0.23330000000000001</v>
      </c>
    </row>
    <row r="2949" spans="1:5" x14ac:dyDescent="0.3">
      <c r="A2949">
        <v>41409</v>
      </c>
      <c r="B2949">
        <v>0.23710000000000001</v>
      </c>
      <c r="E2949">
        <v>0.24110000000000001</v>
      </c>
    </row>
    <row r="2950" spans="1:5" x14ac:dyDescent="0.3">
      <c r="A2950">
        <v>41408</v>
      </c>
      <c r="B2950">
        <v>0.245</v>
      </c>
      <c r="E2950">
        <v>0.249</v>
      </c>
    </row>
    <row r="2951" spans="1:5" x14ac:dyDescent="0.3">
      <c r="A2951">
        <v>41407</v>
      </c>
      <c r="B2951">
        <v>0.23680000000000001</v>
      </c>
      <c r="E2951">
        <v>0.24079999999999999</v>
      </c>
    </row>
    <row r="2952" spans="1:5" x14ac:dyDescent="0.3">
      <c r="A2952">
        <v>41404</v>
      </c>
      <c r="B2952">
        <v>0.23669999999999999</v>
      </c>
      <c r="E2952">
        <v>0.2407</v>
      </c>
    </row>
    <row r="2953" spans="1:5" x14ac:dyDescent="0.3">
      <c r="A2953">
        <v>41403</v>
      </c>
      <c r="B2953">
        <v>0.2203</v>
      </c>
      <c r="E2953">
        <v>0.2243</v>
      </c>
    </row>
    <row r="2954" spans="1:5" x14ac:dyDescent="0.3">
      <c r="A2954">
        <v>41402</v>
      </c>
      <c r="B2954">
        <v>0.22020000000000001</v>
      </c>
      <c r="E2954">
        <v>0.22409999999999999</v>
      </c>
    </row>
    <row r="2955" spans="1:5" x14ac:dyDescent="0.3">
      <c r="A2955">
        <v>41401</v>
      </c>
      <c r="B2955">
        <v>0.22</v>
      </c>
      <c r="E2955">
        <v>0.224</v>
      </c>
    </row>
    <row r="2956" spans="1:5" x14ac:dyDescent="0.3">
      <c r="A2956">
        <v>41400</v>
      </c>
      <c r="B2956">
        <v>0.21199999999999999</v>
      </c>
      <c r="E2956">
        <v>0.21590000000000001</v>
      </c>
    </row>
    <row r="2957" spans="1:5" x14ac:dyDescent="0.3">
      <c r="A2957">
        <v>41397</v>
      </c>
      <c r="B2957">
        <v>0.21579999999999999</v>
      </c>
      <c r="E2957">
        <v>0.2198</v>
      </c>
    </row>
    <row r="2958" spans="1:5" x14ac:dyDescent="0.3">
      <c r="A2958">
        <v>41396</v>
      </c>
      <c r="B2958">
        <v>0.1958</v>
      </c>
      <c r="E2958">
        <v>0.19969999999999999</v>
      </c>
    </row>
    <row r="2959" spans="1:5" x14ac:dyDescent="0.3">
      <c r="A2959">
        <v>41395</v>
      </c>
      <c r="B2959">
        <v>0.1996</v>
      </c>
      <c r="E2959">
        <v>0.20349999999999999</v>
      </c>
    </row>
    <row r="2960" spans="1:5" x14ac:dyDescent="0.3">
      <c r="A2960">
        <v>41394</v>
      </c>
      <c r="B2960">
        <v>0.2074</v>
      </c>
      <c r="E2960">
        <v>0.21129999999999999</v>
      </c>
    </row>
    <row r="2961" spans="1:5" x14ac:dyDescent="0.3">
      <c r="A2961">
        <v>41393</v>
      </c>
      <c r="B2961">
        <v>0.2072</v>
      </c>
      <c r="E2961">
        <v>0.2112</v>
      </c>
    </row>
    <row r="2962" spans="1:5" x14ac:dyDescent="0.3">
      <c r="A2962">
        <v>41390</v>
      </c>
      <c r="B2962">
        <v>0.2112</v>
      </c>
      <c r="E2962">
        <v>0.21510000000000001</v>
      </c>
    </row>
    <row r="2963" spans="1:5" x14ac:dyDescent="0.3">
      <c r="A2963">
        <v>41389</v>
      </c>
      <c r="B2963">
        <v>0.22489999999999999</v>
      </c>
      <c r="E2963">
        <v>0.2288</v>
      </c>
    </row>
    <row r="2964" spans="1:5" x14ac:dyDescent="0.3">
      <c r="A2964">
        <v>41388</v>
      </c>
      <c r="B2964">
        <v>0.22689999999999999</v>
      </c>
      <c r="E2964">
        <v>0.23080000000000001</v>
      </c>
    </row>
    <row r="2965" spans="1:5" x14ac:dyDescent="0.3">
      <c r="A2965">
        <v>41387</v>
      </c>
      <c r="B2965">
        <v>0.22570000000000001</v>
      </c>
      <c r="E2965">
        <v>0.22969999999999999</v>
      </c>
    </row>
    <row r="2966" spans="1:5" x14ac:dyDescent="0.3">
      <c r="A2966">
        <v>41386</v>
      </c>
      <c r="B2966">
        <v>0.22170000000000001</v>
      </c>
      <c r="E2966">
        <v>0.22570000000000001</v>
      </c>
    </row>
    <row r="2967" spans="1:5" x14ac:dyDescent="0.3">
      <c r="A2967">
        <v>41383</v>
      </c>
      <c r="B2967">
        <v>0.2298</v>
      </c>
      <c r="E2967">
        <v>0.23380000000000001</v>
      </c>
    </row>
    <row r="2968" spans="1:5" x14ac:dyDescent="0.3">
      <c r="A2968">
        <v>41382</v>
      </c>
      <c r="B2968">
        <v>0.22589999999999999</v>
      </c>
      <c r="E2968">
        <v>0.22989999999999999</v>
      </c>
    </row>
    <row r="2969" spans="1:5" x14ac:dyDescent="0.3">
      <c r="A2969">
        <v>41381</v>
      </c>
      <c r="B2969">
        <v>0.22589999999999999</v>
      </c>
      <c r="E2969">
        <v>0.22989999999999999</v>
      </c>
    </row>
    <row r="2970" spans="1:5" x14ac:dyDescent="0.3">
      <c r="A2970">
        <v>41380</v>
      </c>
      <c r="B2970">
        <v>0.22589999999999999</v>
      </c>
      <c r="E2970">
        <v>0.22989999999999999</v>
      </c>
    </row>
    <row r="2971" spans="1:5" x14ac:dyDescent="0.3">
      <c r="A2971">
        <v>41379</v>
      </c>
      <c r="B2971">
        <v>0.218</v>
      </c>
      <c r="E2971">
        <v>0.222</v>
      </c>
    </row>
    <row r="2972" spans="1:5" x14ac:dyDescent="0.3">
      <c r="A2972">
        <v>41376</v>
      </c>
      <c r="B2972">
        <v>0.22600000000000001</v>
      </c>
      <c r="E2972">
        <v>0.23</v>
      </c>
    </row>
    <row r="2973" spans="1:5" x14ac:dyDescent="0.3">
      <c r="A2973">
        <v>41375</v>
      </c>
      <c r="B2973">
        <v>0.2301</v>
      </c>
      <c r="E2973">
        <v>0.2341</v>
      </c>
    </row>
    <row r="2974" spans="1:5" x14ac:dyDescent="0.3">
      <c r="A2974">
        <v>41374</v>
      </c>
      <c r="B2974">
        <v>0.2301</v>
      </c>
      <c r="E2974">
        <v>0.2341</v>
      </c>
    </row>
    <row r="2975" spans="1:5" x14ac:dyDescent="0.3">
      <c r="A2975">
        <v>41373</v>
      </c>
      <c r="B2975">
        <v>0.2301</v>
      </c>
      <c r="E2975">
        <v>0.2341</v>
      </c>
    </row>
    <row r="2976" spans="1:5" x14ac:dyDescent="0.3">
      <c r="A2976">
        <v>41372</v>
      </c>
      <c r="B2976">
        <v>0.23019999999999999</v>
      </c>
      <c r="E2976">
        <v>0.2341</v>
      </c>
    </row>
    <row r="2977" spans="1:5" x14ac:dyDescent="0.3">
      <c r="A2977">
        <v>41369</v>
      </c>
      <c r="B2977">
        <v>0.22819999999999999</v>
      </c>
      <c r="E2977">
        <v>0.23219999999999999</v>
      </c>
    </row>
    <row r="2978" spans="1:5" x14ac:dyDescent="0.3">
      <c r="A2978">
        <v>41368</v>
      </c>
      <c r="B2978">
        <v>0.2263</v>
      </c>
      <c r="E2978">
        <v>0.2303</v>
      </c>
    </row>
    <row r="2979" spans="1:5" x14ac:dyDescent="0.3">
      <c r="A2979">
        <v>41367</v>
      </c>
      <c r="B2979">
        <v>0.22639999999999999</v>
      </c>
      <c r="E2979">
        <v>0.2303</v>
      </c>
    </row>
    <row r="2980" spans="1:5" x14ac:dyDescent="0.3">
      <c r="A2980">
        <v>41366</v>
      </c>
      <c r="B2980">
        <v>0.2382</v>
      </c>
      <c r="E2980">
        <v>0.24210000000000001</v>
      </c>
    </row>
    <row r="2981" spans="1:5" x14ac:dyDescent="0.3">
      <c r="A2981">
        <v>41365</v>
      </c>
      <c r="B2981">
        <v>0.2382</v>
      </c>
      <c r="E2981">
        <v>0.24210000000000001</v>
      </c>
    </row>
    <row r="2982" spans="1:5" x14ac:dyDescent="0.3">
      <c r="A2982">
        <v>41362</v>
      </c>
      <c r="B2982">
        <v>0.24210000000000001</v>
      </c>
      <c r="E2982">
        <v>0.24610000000000001</v>
      </c>
    </row>
    <row r="2983" spans="1:5" x14ac:dyDescent="0.3">
      <c r="A2983">
        <v>41361</v>
      </c>
      <c r="B2983">
        <v>0.2422</v>
      </c>
      <c r="E2983">
        <v>0.24610000000000001</v>
      </c>
    </row>
    <row r="2984" spans="1:5" x14ac:dyDescent="0.3">
      <c r="A2984">
        <v>41360</v>
      </c>
      <c r="B2984">
        <v>0.2422</v>
      </c>
      <c r="E2984">
        <v>0.24610000000000001</v>
      </c>
    </row>
    <row r="2985" spans="1:5" x14ac:dyDescent="0.3">
      <c r="A2985">
        <v>41359</v>
      </c>
      <c r="B2985">
        <v>0.24590000000000001</v>
      </c>
      <c r="E2985">
        <v>0.25</v>
      </c>
    </row>
    <row r="2986" spans="1:5" x14ac:dyDescent="0.3">
      <c r="A2986">
        <v>41358</v>
      </c>
      <c r="B2986">
        <v>0.2419</v>
      </c>
      <c r="E2986">
        <v>0.24590000000000001</v>
      </c>
    </row>
    <row r="2987" spans="1:5" x14ac:dyDescent="0.3">
      <c r="A2987">
        <v>41355</v>
      </c>
      <c r="B2987">
        <v>0.25</v>
      </c>
      <c r="E2987">
        <v>0.25409999999999999</v>
      </c>
    </row>
    <row r="2988" spans="1:5" x14ac:dyDescent="0.3">
      <c r="A2988">
        <v>41354</v>
      </c>
      <c r="B2988">
        <v>0.246</v>
      </c>
      <c r="E2988">
        <v>0.25</v>
      </c>
    </row>
    <row r="2989" spans="1:5" x14ac:dyDescent="0.3">
      <c r="A2989">
        <v>41353</v>
      </c>
      <c r="B2989">
        <v>0.246</v>
      </c>
      <c r="E2989">
        <v>0.25</v>
      </c>
    </row>
    <row r="2990" spans="1:5" x14ac:dyDescent="0.3">
      <c r="A2990">
        <v>41352</v>
      </c>
      <c r="B2990">
        <v>0.2379</v>
      </c>
      <c r="E2990">
        <v>0.2419</v>
      </c>
    </row>
    <row r="2991" spans="1:5" x14ac:dyDescent="0.3">
      <c r="A2991">
        <v>41351</v>
      </c>
      <c r="B2991">
        <v>0.24199999999999999</v>
      </c>
      <c r="E2991">
        <v>0.246</v>
      </c>
    </row>
    <row r="2992" spans="1:5" x14ac:dyDescent="0.3">
      <c r="A2992">
        <v>41348</v>
      </c>
      <c r="B2992">
        <v>0.25</v>
      </c>
      <c r="E2992">
        <v>0.254</v>
      </c>
    </row>
    <row r="2993" spans="1:5" x14ac:dyDescent="0.3">
      <c r="A2993">
        <v>41347</v>
      </c>
      <c r="B2993">
        <v>0.26200000000000001</v>
      </c>
      <c r="E2993">
        <v>0.26600000000000001</v>
      </c>
    </row>
    <row r="2994" spans="1:5" x14ac:dyDescent="0.3">
      <c r="A2994">
        <v>41346</v>
      </c>
      <c r="B2994">
        <v>0.25800000000000001</v>
      </c>
      <c r="E2994">
        <v>0.26200000000000001</v>
      </c>
    </row>
    <row r="2995" spans="1:5" x14ac:dyDescent="0.3">
      <c r="A2995">
        <v>41345</v>
      </c>
      <c r="B2995">
        <v>0.254</v>
      </c>
      <c r="E2995">
        <v>0.25800000000000001</v>
      </c>
    </row>
    <row r="2996" spans="1:5" x14ac:dyDescent="0.3">
      <c r="A2996">
        <v>41344</v>
      </c>
      <c r="B2996">
        <v>0.254</v>
      </c>
      <c r="E2996">
        <v>0.25800000000000001</v>
      </c>
    </row>
    <row r="2997" spans="1:5" x14ac:dyDescent="0.3">
      <c r="A2997">
        <v>41341</v>
      </c>
      <c r="B2997">
        <v>0.25</v>
      </c>
      <c r="E2997">
        <v>0.254</v>
      </c>
    </row>
    <row r="2998" spans="1:5" x14ac:dyDescent="0.3">
      <c r="A2998">
        <v>41340</v>
      </c>
      <c r="B2998">
        <v>0.25</v>
      </c>
      <c r="E2998">
        <v>0.254</v>
      </c>
    </row>
    <row r="2999" spans="1:5" x14ac:dyDescent="0.3">
      <c r="A2999">
        <v>41339</v>
      </c>
      <c r="B2999">
        <v>0.246</v>
      </c>
      <c r="E2999">
        <v>0.25</v>
      </c>
    </row>
    <row r="3000" spans="1:5" x14ac:dyDescent="0.3">
      <c r="A3000">
        <v>41338</v>
      </c>
      <c r="B3000">
        <v>0.23810000000000001</v>
      </c>
      <c r="E3000">
        <v>0.24210000000000001</v>
      </c>
    </row>
    <row r="3001" spans="1:5" x14ac:dyDescent="0.3">
      <c r="A3001">
        <v>41337</v>
      </c>
      <c r="B3001">
        <v>0.23419999999999999</v>
      </c>
      <c r="E3001">
        <v>0.2382</v>
      </c>
    </row>
    <row r="3002" spans="1:5" x14ac:dyDescent="0.3">
      <c r="A3002">
        <v>41334</v>
      </c>
      <c r="B3002">
        <v>0.23419999999999999</v>
      </c>
      <c r="E3002">
        <v>0.2382</v>
      </c>
    </row>
    <row r="3003" spans="1:5" x14ac:dyDescent="0.3">
      <c r="A3003">
        <v>41333</v>
      </c>
      <c r="B3003">
        <v>0.23430000000000001</v>
      </c>
      <c r="E3003">
        <v>0.2382</v>
      </c>
    </row>
    <row r="3004" spans="1:5" x14ac:dyDescent="0.3">
      <c r="A3004">
        <v>41332</v>
      </c>
      <c r="B3004">
        <v>0.2422</v>
      </c>
      <c r="E3004">
        <v>0.24610000000000001</v>
      </c>
    </row>
    <row r="3005" spans="1:5" x14ac:dyDescent="0.3">
      <c r="A3005">
        <v>41331</v>
      </c>
      <c r="B3005">
        <v>0.2422</v>
      </c>
      <c r="E3005">
        <v>0.24610000000000001</v>
      </c>
    </row>
    <row r="3006" spans="1:5" x14ac:dyDescent="0.3">
      <c r="A3006">
        <v>41330</v>
      </c>
      <c r="B3006">
        <v>0.23780000000000001</v>
      </c>
      <c r="E3006">
        <v>0.2419</v>
      </c>
    </row>
    <row r="3007" spans="1:5" x14ac:dyDescent="0.3">
      <c r="A3007">
        <v>41327</v>
      </c>
      <c r="B3007">
        <v>0.248</v>
      </c>
      <c r="E3007">
        <v>0.252</v>
      </c>
    </row>
    <row r="3008" spans="1:5" x14ac:dyDescent="0.3">
      <c r="A3008">
        <v>41326</v>
      </c>
      <c r="B3008">
        <v>0.25</v>
      </c>
      <c r="E3008">
        <v>0.254</v>
      </c>
    </row>
    <row r="3009" spans="1:5" x14ac:dyDescent="0.3">
      <c r="A3009">
        <v>41325</v>
      </c>
      <c r="B3009">
        <v>0.2581</v>
      </c>
      <c r="E3009">
        <v>0.2621</v>
      </c>
    </row>
    <row r="3010" spans="1:5" x14ac:dyDescent="0.3">
      <c r="A3010">
        <v>41324</v>
      </c>
      <c r="B3010">
        <v>0.27010000000000001</v>
      </c>
      <c r="E3010">
        <v>0.2742</v>
      </c>
    </row>
    <row r="3011" spans="1:5" x14ac:dyDescent="0.3">
      <c r="A3011">
        <v>41323</v>
      </c>
      <c r="B3011">
        <v>0.2661</v>
      </c>
      <c r="E3011">
        <v>0.27010000000000001</v>
      </c>
    </row>
    <row r="3012" spans="1:5" x14ac:dyDescent="0.3">
      <c r="A3012">
        <v>41320</v>
      </c>
      <c r="B3012">
        <v>0.2661</v>
      </c>
      <c r="E3012">
        <v>0.27010000000000001</v>
      </c>
    </row>
    <row r="3013" spans="1:5" x14ac:dyDescent="0.3">
      <c r="A3013">
        <v>41319</v>
      </c>
      <c r="B3013">
        <v>0.26200000000000001</v>
      </c>
      <c r="E3013">
        <v>0.26600000000000001</v>
      </c>
    </row>
    <row r="3014" spans="1:5" x14ac:dyDescent="0.3">
      <c r="A3014">
        <v>41318</v>
      </c>
      <c r="B3014">
        <v>0.27400000000000002</v>
      </c>
      <c r="E3014">
        <v>0.27800000000000002</v>
      </c>
    </row>
    <row r="3015" spans="1:5" x14ac:dyDescent="0.3">
      <c r="A3015">
        <v>41317</v>
      </c>
      <c r="B3015">
        <v>0.26200000000000001</v>
      </c>
      <c r="E3015">
        <v>0.26600000000000001</v>
      </c>
    </row>
    <row r="3016" spans="1:5" x14ac:dyDescent="0.3">
      <c r="A3016">
        <v>41316</v>
      </c>
      <c r="B3016">
        <v>0.254</v>
      </c>
      <c r="E3016">
        <v>0.25800000000000001</v>
      </c>
    </row>
    <row r="3017" spans="1:5" x14ac:dyDescent="0.3">
      <c r="A3017">
        <v>41313</v>
      </c>
      <c r="B3017">
        <v>0.25</v>
      </c>
      <c r="E3017">
        <v>0.254</v>
      </c>
    </row>
    <row r="3018" spans="1:5" x14ac:dyDescent="0.3">
      <c r="A3018">
        <v>41312</v>
      </c>
      <c r="B3018">
        <v>0.25</v>
      </c>
      <c r="E3018">
        <v>0.254</v>
      </c>
    </row>
    <row r="3019" spans="1:5" x14ac:dyDescent="0.3">
      <c r="A3019">
        <v>41311</v>
      </c>
      <c r="B3019">
        <v>0.246</v>
      </c>
      <c r="E3019">
        <v>0.25</v>
      </c>
    </row>
    <row r="3020" spans="1:5" x14ac:dyDescent="0.3">
      <c r="A3020">
        <v>41310</v>
      </c>
      <c r="B3020">
        <v>0.254</v>
      </c>
      <c r="E3020">
        <v>0.25790000000000002</v>
      </c>
    </row>
    <row r="3021" spans="1:5" x14ac:dyDescent="0.3">
      <c r="A3021">
        <v>41309</v>
      </c>
      <c r="B3021">
        <v>0.25</v>
      </c>
      <c r="E3021">
        <v>0.25390000000000001</v>
      </c>
    </row>
    <row r="3022" spans="1:5" x14ac:dyDescent="0.3">
      <c r="A3022">
        <v>41306</v>
      </c>
      <c r="B3022">
        <v>0.26179999999999998</v>
      </c>
      <c r="E3022">
        <v>0.26579999999999998</v>
      </c>
    </row>
    <row r="3023" spans="1:5" x14ac:dyDescent="0.3">
      <c r="A3023">
        <v>41305</v>
      </c>
      <c r="B3023">
        <v>0.26179999999999998</v>
      </c>
      <c r="E3023">
        <v>0.26569999999999999</v>
      </c>
    </row>
    <row r="3024" spans="1:5" x14ac:dyDescent="0.3">
      <c r="A3024">
        <v>41304</v>
      </c>
      <c r="B3024">
        <v>0.26569999999999999</v>
      </c>
      <c r="E3024">
        <v>0.26960000000000001</v>
      </c>
    </row>
    <row r="3025" spans="1:5" x14ac:dyDescent="0.3">
      <c r="A3025">
        <v>41303</v>
      </c>
      <c r="B3025">
        <v>0.27739999999999998</v>
      </c>
      <c r="E3025">
        <v>0.28139999999999998</v>
      </c>
    </row>
    <row r="3026" spans="1:5" x14ac:dyDescent="0.3">
      <c r="A3026">
        <v>41302</v>
      </c>
      <c r="B3026">
        <v>0.27400000000000002</v>
      </c>
      <c r="E3026">
        <v>0.27810000000000001</v>
      </c>
    </row>
    <row r="3027" spans="1:5" x14ac:dyDescent="0.3">
      <c r="A3027">
        <v>41299</v>
      </c>
      <c r="B3027">
        <v>0.27179999999999999</v>
      </c>
      <c r="E3027">
        <v>0.27579999999999999</v>
      </c>
    </row>
    <row r="3028" spans="1:5" x14ac:dyDescent="0.3">
      <c r="A3028">
        <v>41298</v>
      </c>
      <c r="B3028">
        <v>0.23860000000000001</v>
      </c>
      <c r="E3028">
        <v>0.2427</v>
      </c>
    </row>
    <row r="3029" spans="1:5" x14ac:dyDescent="0.3">
      <c r="A3029">
        <v>41297</v>
      </c>
      <c r="B3029">
        <v>0.2344</v>
      </c>
      <c r="E3029">
        <v>0.23849999999999999</v>
      </c>
    </row>
    <row r="3030" spans="1:5" x14ac:dyDescent="0.3">
      <c r="A3030">
        <v>41296</v>
      </c>
      <c r="B3030">
        <v>0.24229999999999999</v>
      </c>
      <c r="E3030">
        <v>0.24640000000000001</v>
      </c>
    </row>
    <row r="3031" spans="1:5" x14ac:dyDescent="0.3">
      <c r="A3031">
        <v>41295</v>
      </c>
      <c r="B3031">
        <v>0.25030000000000002</v>
      </c>
      <c r="E3031">
        <v>0.25430000000000003</v>
      </c>
    </row>
    <row r="3032" spans="1:5" x14ac:dyDescent="0.3">
      <c r="A3032">
        <v>41292</v>
      </c>
      <c r="B3032">
        <v>0.25030000000000002</v>
      </c>
      <c r="E3032">
        <v>0.25430000000000003</v>
      </c>
    </row>
    <row r="3033" spans="1:5" x14ac:dyDescent="0.3">
      <c r="A3033">
        <v>41291</v>
      </c>
      <c r="B3033">
        <v>0.2616</v>
      </c>
      <c r="E3033">
        <v>0.26569999999999999</v>
      </c>
    </row>
    <row r="3034" spans="1:5" x14ac:dyDescent="0.3">
      <c r="A3034">
        <v>41290</v>
      </c>
      <c r="B3034">
        <v>0.24129999999999999</v>
      </c>
      <c r="E3034">
        <v>0.24540000000000001</v>
      </c>
    </row>
    <row r="3035" spans="1:5" x14ac:dyDescent="0.3">
      <c r="A3035">
        <v>41289</v>
      </c>
      <c r="B3035">
        <v>0.2452</v>
      </c>
      <c r="E3035">
        <v>0.2492</v>
      </c>
    </row>
    <row r="3036" spans="1:5" x14ac:dyDescent="0.3">
      <c r="A3036">
        <v>41288</v>
      </c>
      <c r="B3036">
        <v>0.245</v>
      </c>
      <c r="E3036">
        <v>0.249</v>
      </c>
    </row>
    <row r="3037" spans="1:5" x14ac:dyDescent="0.3">
      <c r="A3037">
        <v>41285</v>
      </c>
      <c r="B3037">
        <v>0.24890000000000001</v>
      </c>
      <c r="E3037">
        <v>0.25290000000000001</v>
      </c>
    </row>
    <row r="3038" spans="1:5" x14ac:dyDescent="0.3">
      <c r="A3038">
        <v>41284</v>
      </c>
      <c r="B3038">
        <v>0.24829999999999999</v>
      </c>
      <c r="E3038">
        <v>0.25230000000000002</v>
      </c>
    </row>
    <row r="3039" spans="1:5" x14ac:dyDescent="0.3">
      <c r="A3039">
        <v>41283</v>
      </c>
      <c r="B3039">
        <v>0.2402</v>
      </c>
      <c r="E3039">
        <v>0.2442</v>
      </c>
    </row>
    <row r="3040" spans="1:5" x14ac:dyDescent="0.3">
      <c r="A3040">
        <v>41282</v>
      </c>
      <c r="B3040">
        <v>0.252</v>
      </c>
      <c r="E3040">
        <v>0.25590000000000002</v>
      </c>
    </row>
    <row r="3041" spans="1:5" x14ac:dyDescent="0.3">
      <c r="A3041">
        <v>41281</v>
      </c>
      <c r="B3041">
        <v>0.26369999999999999</v>
      </c>
      <c r="E3041">
        <v>0.26769999999999999</v>
      </c>
    </row>
    <row r="3042" spans="1:5" x14ac:dyDescent="0.3">
      <c r="A3042">
        <v>41278</v>
      </c>
      <c r="B3042">
        <v>0.26350000000000001</v>
      </c>
      <c r="E3042">
        <v>0.26750000000000002</v>
      </c>
    </row>
    <row r="3043" spans="1:5" x14ac:dyDescent="0.3">
      <c r="A3043">
        <v>41277</v>
      </c>
      <c r="B3043">
        <v>0.26690000000000003</v>
      </c>
      <c r="E3043">
        <v>0.27079999999999999</v>
      </c>
    </row>
    <row r="3044" spans="1:5" x14ac:dyDescent="0.3">
      <c r="A3044">
        <v>41276</v>
      </c>
      <c r="B3044">
        <v>0.25490000000000002</v>
      </c>
      <c r="E3044">
        <v>0.25879999999999997</v>
      </c>
    </row>
    <row r="3045" spans="1:5" x14ac:dyDescent="0.3">
      <c r="A3045">
        <v>41275</v>
      </c>
      <c r="B3045">
        <v>0.24679999999999999</v>
      </c>
      <c r="E3045">
        <v>0.25069999999999998</v>
      </c>
    </row>
    <row r="3046" spans="1:5" x14ac:dyDescent="0.3">
      <c r="A3046">
        <v>41274</v>
      </c>
      <c r="B3046">
        <v>0.24679999999999999</v>
      </c>
      <c r="E3046">
        <v>0.25069999999999998</v>
      </c>
    </row>
    <row r="3047" spans="1:5" x14ac:dyDescent="0.3">
      <c r="A3047">
        <v>41271</v>
      </c>
      <c r="B3047">
        <v>0.2465</v>
      </c>
      <c r="E3047">
        <v>0.25040000000000001</v>
      </c>
    </row>
    <row r="3048" spans="1:5" x14ac:dyDescent="0.3">
      <c r="A3048">
        <v>41270</v>
      </c>
      <c r="B3048">
        <v>0.26219999999999999</v>
      </c>
      <c r="E3048">
        <v>0.2661</v>
      </c>
    </row>
    <row r="3049" spans="1:5" x14ac:dyDescent="0.3">
      <c r="A3049">
        <v>41269</v>
      </c>
      <c r="B3049">
        <v>0.2661</v>
      </c>
      <c r="E3049">
        <v>0.27</v>
      </c>
    </row>
    <row r="3050" spans="1:5" x14ac:dyDescent="0.3">
      <c r="A3050">
        <v>41268</v>
      </c>
      <c r="B3050">
        <v>0.2661</v>
      </c>
      <c r="E3050">
        <v>0.27</v>
      </c>
    </row>
    <row r="3051" spans="1:5" x14ac:dyDescent="0.3">
      <c r="A3051">
        <v>41267</v>
      </c>
      <c r="B3051">
        <v>0.2661</v>
      </c>
      <c r="E3051">
        <v>0.27</v>
      </c>
    </row>
    <row r="3052" spans="1:5" x14ac:dyDescent="0.3">
      <c r="A3052">
        <v>41264</v>
      </c>
      <c r="B3052">
        <v>0.2661</v>
      </c>
      <c r="E3052">
        <v>0.27</v>
      </c>
    </row>
    <row r="3053" spans="1:5" x14ac:dyDescent="0.3">
      <c r="A3053">
        <v>41263</v>
      </c>
      <c r="B3053">
        <v>0.27</v>
      </c>
      <c r="E3053">
        <v>0.27389999999999998</v>
      </c>
    </row>
    <row r="3054" spans="1:5" x14ac:dyDescent="0.3">
      <c r="A3054">
        <v>41262</v>
      </c>
      <c r="B3054">
        <v>0.27389999999999998</v>
      </c>
      <c r="E3054">
        <v>0.27789999999999998</v>
      </c>
    </row>
    <row r="3055" spans="1:5" x14ac:dyDescent="0.3">
      <c r="A3055">
        <v>41261</v>
      </c>
      <c r="B3055">
        <v>0.27789999999999998</v>
      </c>
      <c r="E3055">
        <v>0.28179999999999999</v>
      </c>
    </row>
    <row r="3056" spans="1:5" x14ac:dyDescent="0.3">
      <c r="A3056">
        <v>41260</v>
      </c>
      <c r="B3056">
        <v>0.25</v>
      </c>
      <c r="E3056">
        <v>0.254</v>
      </c>
    </row>
    <row r="3057" spans="1:5" x14ac:dyDescent="0.3">
      <c r="A3057">
        <v>41257</v>
      </c>
      <c r="B3057">
        <v>0.23400000000000001</v>
      </c>
      <c r="E3057">
        <v>0.23799999999999999</v>
      </c>
    </row>
    <row r="3058" spans="1:5" x14ac:dyDescent="0.3">
      <c r="A3058">
        <v>41256</v>
      </c>
      <c r="B3058">
        <v>0.25</v>
      </c>
      <c r="E3058">
        <v>0.254</v>
      </c>
    </row>
    <row r="3059" spans="1:5" x14ac:dyDescent="0.3">
      <c r="A3059">
        <v>41255</v>
      </c>
      <c r="B3059">
        <v>0.24199999999999999</v>
      </c>
      <c r="E3059">
        <v>0.246</v>
      </c>
    </row>
    <row r="3060" spans="1:5" x14ac:dyDescent="0.3">
      <c r="A3060">
        <v>41254</v>
      </c>
      <c r="B3060">
        <v>0.23799999999999999</v>
      </c>
      <c r="E3060">
        <v>0.24199999999999999</v>
      </c>
    </row>
    <row r="3061" spans="1:5" x14ac:dyDescent="0.3">
      <c r="A3061">
        <v>41253</v>
      </c>
      <c r="B3061">
        <v>0.2341</v>
      </c>
      <c r="E3061">
        <v>0.23810000000000001</v>
      </c>
    </row>
    <row r="3062" spans="1:5" x14ac:dyDescent="0.3">
      <c r="A3062">
        <v>41250</v>
      </c>
      <c r="B3062">
        <v>0.23810000000000001</v>
      </c>
      <c r="E3062">
        <v>0.24210000000000001</v>
      </c>
    </row>
    <row r="3063" spans="1:5" x14ac:dyDescent="0.3">
      <c r="A3063">
        <v>41249</v>
      </c>
      <c r="B3063">
        <v>0.23810000000000001</v>
      </c>
      <c r="E3063">
        <v>0.24210000000000001</v>
      </c>
    </row>
    <row r="3064" spans="1:5" x14ac:dyDescent="0.3">
      <c r="A3064">
        <v>41248</v>
      </c>
      <c r="B3064">
        <v>0.23810000000000001</v>
      </c>
      <c r="E3064">
        <v>0.24210000000000001</v>
      </c>
    </row>
    <row r="3065" spans="1:5" x14ac:dyDescent="0.3">
      <c r="A3065">
        <v>41247</v>
      </c>
      <c r="B3065">
        <v>0.24210000000000001</v>
      </c>
      <c r="E3065">
        <v>0.24610000000000001</v>
      </c>
    </row>
    <row r="3066" spans="1:5" x14ac:dyDescent="0.3">
      <c r="A3066">
        <v>41246</v>
      </c>
      <c r="B3066">
        <v>0.25</v>
      </c>
      <c r="E3066">
        <v>0.25390000000000001</v>
      </c>
    </row>
    <row r="3067" spans="1:5" x14ac:dyDescent="0.3">
      <c r="A3067">
        <v>41243</v>
      </c>
      <c r="B3067">
        <v>0.24610000000000001</v>
      </c>
      <c r="E3067">
        <v>0.25</v>
      </c>
    </row>
    <row r="3068" spans="1:5" x14ac:dyDescent="0.3">
      <c r="A3068">
        <v>41242</v>
      </c>
      <c r="B3068">
        <v>0.25390000000000001</v>
      </c>
      <c r="E3068">
        <v>0.25779999999999997</v>
      </c>
    </row>
    <row r="3069" spans="1:5" x14ac:dyDescent="0.3">
      <c r="A3069">
        <v>41241</v>
      </c>
      <c r="B3069">
        <v>0.26179999999999998</v>
      </c>
      <c r="E3069">
        <v>0.26569999999999999</v>
      </c>
    </row>
    <row r="3070" spans="1:5" x14ac:dyDescent="0.3">
      <c r="A3070">
        <v>41240</v>
      </c>
      <c r="B3070">
        <v>0.26019999999999999</v>
      </c>
      <c r="E3070">
        <v>0.26429999999999998</v>
      </c>
    </row>
    <row r="3071" spans="1:5" x14ac:dyDescent="0.3">
      <c r="A3071">
        <v>41239</v>
      </c>
      <c r="B3071">
        <v>0.26629999999999998</v>
      </c>
      <c r="E3071">
        <v>0.27029999999999998</v>
      </c>
    </row>
    <row r="3072" spans="1:5" x14ac:dyDescent="0.3">
      <c r="A3072">
        <v>41236</v>
      </c>
      <c r="B3072">
        <v>0.27029999999999998</v>
      </c>
      <c r="E3072">
        <v>0.27439999999999998</v>
      </c>
    </row>
    <row r="3073" spans="1:5" x14ac:dyDescent="0.3">
      <c r="A3073">
        <v>41235</v>
      </c>
      <c r="B3073">
        <v>0.2702</v>
      </c>
      <c r="E3073">
        <v>0.27429999999999999</v>
      </c>
    </row>
    <row r="3074" spans="1:5" x14ac:dyDescent="0.3">
      <c r="A3074">
        <v>41234</v>
      </c>
      <c r="B3074">
        <v>0.2702</v>
      </c>
      <c r="E3074">
        <v>0.27429999999999999</v>
      </c>
    </row>
    <row r="3075" spans="1:5" x14ac:dyDescent="0.3">
      <c r="A3075">
        <v>41233</v>
      </c>
      <c r="B3075">
        <v>0.254</v>
      </c>
      <c r="E3075">
        <v>0.2581</v>
      </c>
    </row>
    <row r="3076" spans="1:5" x14ac:dyDescent="0.3">
      <c r="A3076">
        <v>41232</v>
      </c>
      <c r="B3076">
        <v>0.2419</v>
      </c>
      <c r="E3076">
        <v>0.246</v>
      </c>
    </row>
    <row r="3077" spans="1:5" x14ac:dyDescent="0.3">
      <c r="A3077">
        <v>41229</v>
      </c>
      <c r="B3077">
        <v>0.2379</v>
      </c>
      <c r="E3077">
        <v>0.2419</v>
      </c>
    </row>
    <row r="3078" spans="1:5" x14ac:dyDescent="0.3">
      <c r="A3078">
        <v>41228</v>
      </c>
      <c r="B3078">
        <v>0.24199999999999999</v>
      </c>
      <c r="E3078">
        <v>0.246</v>
      </c>
    </row>
    <row r="3079" spans="1:5" x14ac:dyDescent="0.3">
      <c r="A3079">
        <v>41227</v>
      </c>
      <c r="B3079">
        <v>0.246</v>
      </c>
      <c r="E3079">
        <v>0.25</v>
      </c>
    </row>
    <row r="3080" spans="1:5" x14ac:dyDescent="0.3">
      <c r="A3080">
        <v>41226</v>
      </c>
      <c r="B3080">
        <v>0.25</v>
      </c>
      <c r="E3080">
        <v>0.254</v>
      </c>
    </row>
    <row r="3081" spans="1:5" x14ac:dyDescent="0.3">
      <c r="A3081">
        <v>41225</v>
      </c>
      <c r="B3081">
        <v>0.25800000000000001</v>
      </c>
      <c r="E3081">
        <v>0.26200000000000001</v>
      </c>
    </row>
    <row r="3082" spans="1:5" x14ac:dyDescent="0.3">
      <c r="A3082">
        <v>41222</v>
      </c>
      <c r="B3082">
        <v>0.25800000000000001</v>
      </c>
      <c r="E3082">
        <v>0.26200000000000001</v>
      </c>
    </row>
    <row r="3083" spans="1:5" x14ac:dyDescent="0.3">
      <c r="A3083">
        <v>41221</v>
      </c>
      <c r="B3083">
        <v>0.25790000000000002</v>
      </c>
      <c r="E3083">
        <v>0.26190000000000002</v>
      </c>
    </row>
    <row r="3084" spans="1:5" x14ac:dyDescent="0.3">
      <c r="A3084">
        <v>41220</v>
      </c>
      <c r="B3084">
        <v>0.26979999999999998</v>
      </c>
      <c r="E3084">
        <v>0.27379999999999999</v>
      </c>
    </row>
    <row r="3085" spans="1:5" x14ac:dyDescent="0.3">
      <c r="A3085">
        <v>41219</v>
      </c>
      <c r="B3085">
        <v>0.30149999999999999</v>
      </c>
      <c r="E3085">
        <v>0.3054</v>
      </c>
    </row>
    <row r="3086" spans="1:5" x14ac:dyDescent="0.3">
      <c r="A3086">
        <v>41218</v>
      </c>
      <c r="B3086">
        <v>0.2737</v>
      </c>
      <c r="E3086">
        <v>0.2777</v>
      </c>
    </row>
    <row r="3087" spans="1:5" x14ac:dyDescent="0.3">
      <c r="A3087">
        <v>41215</v>
      </c>
      <c r="B3087">
        <v>0.28160000000000002</v>
      </c>
      <c r="E3087">
        <v>0.28549999999999998</v>
      </c>
    </row>
    <row r="3088" spans="1:5" x14ac:dyDescent="0.3">
      <c r="A3088">
        <v>41214</v>
      </c>
      <c r="B3088">
        <v>0.28139999999999998</v>
      </c>
      <c r="E3088">
        <v>0.28539999999999999</v>
      </c>
    </row>
    <row r="3089" spans="1:5" x14ac:dyDescent="0.3">
      <c r="A3089">
        <v>41213</v>
      </c>
      <c r="B3089">
        <v>0.28139999999999998</v>
      </c>
      <c r="E3089">
        <v>0.2853</v>
      </c>
    </row>
    <row r="3090" spans="1:5" x14ac:dyDescent="0.3">
      <c r="A3090">
        <v>41212</v>
      </c>
      <c r="B3090">
        <v>0.28920000000000001</v>
      </c>
      <c r="E3090">
        <v>0.29299999999999998</v>
      </c>
    </row>
    <row r="3091" spans="1:5" x14ac:dyDescent="0.3">
      <c r="A3091">
        <v>41211</v>
      </c>
      <c r="B3091">
        <v>0.28920000000000001</v>
      </c>
      <c r="E3091">
        <v>0.29310000000000003</v>
      </c>
    </row>
    <row r="3092" spans="1:5" x14ac:dyDescent="0.3">
      <c r="A3092">
        <v>41208</v>
      </c>
      <c r="B3092">
        <v>0.29699999999999999</v>
      </c>
      <c r="E3092">
        <v>0.30099999999999999</v>
      </c>
    </row>
    <row r="3093" spans="1:5" x14ac:dyDescent="0.3">
      <c r="A3093">
        <v>41207</v>
      </c>
      <c r="B3093">
        <v>0.31080000000000002</v>
      </c>
      <c r="E3093">
        <v>0.31469999999999998</v>
      </c>
    </row>
    <row r="3094" spans="1:5" x14ac:dyDescent="0.3">
      <c r="A3094">
        <v>41206</v>
      </c>
      <c r="B3094">
        <v>0.28920000000000001</v>
      </c>
      <c r="E3094">
        <v>0.29310000000000003</v>
      </c>
    </row>
    <row r="3095" spans="1:5" x14ac:dyDescent="0.3">
      <c r="A3095">
        <v>41205</v>
      </c>
      <c r="B3095">
        <v>0.28649999999999998</v>
      </c>
      <c r="E3095">
        <v>0.29049999999999998</v>
      </c>
    </row>
    <row r="3096" spans="1:5" x14ac:dyDescent="0.3">
      <c r="A3096">
        <v>41204</v>
      </c>
      <c r="B3096">
        <v>0.30669999999999997</v>
      </c>
      <c r="E3096">
        <v>0.31069999999999998</v>
      </c>
    </row>
    <row r="3097" spans="1:5" x14ac:dyDescent="0.3">
      <c r="A3097">
        <v>41201</v>
      </c>
      <c r="B3097">
        <v>0.29449999999999998</v>
      </c>
      <c r="E3097">
        <v>0.29849999999999999</v>
      </c>
    </row>
    <row r="3098" spans="1:5" x14ac:dyDescent="0.3">
      <c r="A3098">
        <v>41200</v>
      </c>
      <c r="B3098">
        <v>0.29830000000000001</v>
      </c>
      <c r="E3098">
        <v>0.30230000000000001</v>
      </c>
    </row>
    <row r="3099" spans="1:5" x14ac:dyDescent="0.3">
      <c r="A3099">
        <v>41199</v>
      </c>
      <c r="B3099">
        <v>0.29420000000000002</v>
      </c>
      <c r="E3099">
        <v>0.29820000000000002</v>
      </c>
    </row>
    <row r="3100" spans="1:5" x14ac:dyDescent="0.3">
      <c r="A3100">
        <v>41198</v>
      </c>
      <c r="B3100">
        <v>0.26600000000000001</v>
      </c>
      <c r="E3100">
        <v>0.27010000000000001</v>
      </c>
    </row>
    <row r="3101" spans="1:5" x14ac:dyDescent="0.3">
      <c r="A3101">
        <v>41197</v>
      </c>
      <c r="B3101">
        <v>0.25800000000000001</v>
      </c>
      <c r="E3101">
        <v>0.26200000000000001</v>
      </c>
    </row>
    <row r="3102" spans="1:5" x14ac:dyDescent="0.3">
      <c r="A3102">
        <v>41194</v>
      </c>
      <c r="B3102">
        <v>0.26</v>
      </c>
      <c r="E3102">
        <v>0.26400000000000001</v>
      </c>
    </row>
    <row r="3103" spans="1:5" x14ac:dyDescent="0.3">
      <c r="A3103">
        <v>41193</v>
      </c>
      <c r="B3103">
        <v>0.26200000000000001</v>
      </c>
      <c r="E3103">
        <v>0.26590000000000003</v>
      </c>
    </row>
    <row r="3104" spans="1:5" x14ac:dyDescent="0.3">
      <c r="A3104">
        <v>41192</v>
      </c>
      <c r="B3104">
        <v>0.25990000000000002</v>
      </c>
      <c r="E3104">
        <v>0.26390000000000002</v>
      </c>
    </row>
    <row r="3105" spans="1:5" x14ac:dyDescent="0.3">
      <c r="A3105">
        <v>41191</v>
      </c>
      <c r="B3105">
        <v>0.25790000000000002</v>
      </c>
      <c r="E3105">
        <v>0.26190000000000002</v>
      </c>
    </row>
    <row r="3106" spans="1:5" x14ac:dyDescent="0.3">
      <c r="A3106">
        <v>41190</v>
      </c>
      <c r="B3106">
        <v>0.25790000000000002</v>
      </c>
      <c r="E3106">
        <v>0.26190000000000002</v>
      </c>
    </row>
    <row r="3107" spans="1:5" x14ac:dyDescent="0.3">
      <c r="A3107">
        <v>41187</v>
      </c>
      <c r="B3107">
        <v>0.25790000000000002</v>
      </c>
      <c r="E3107">
        <v>0.26190000000000002</v>
      </c>
    </row>
    <row r="3108" spans="1:5" x14ac:dyDescent="0.3">
      <c r="A3108">
        <v>41186</v>
      </c>
      <c r="B3108">
        <v>0.24210000000000001</v>
      </c>
      <c r="E3108">
        <v>0.24610000000000001</v>
      </c>
    </row>
    <row r="3109" spans="1:5" x14ac:dyDescent="0.3">
      <c r="A3109">
        <v>41185</v>
      </c>
      <c r="B3109">
        <v>0.2303</v>
      </c>
      <c r="E3109">
        <v>0.23419999999999999</v>
      </c>
    </row>
    <row r="3110" spans="1:5" x14ac:dyDescent="0.3">
      <c r="A3110">
        <v>41184</v>
      </c>
      <c r="B3110">
        <v>0.23430000000000001</v>
      </c>
      <c r="E3110">
        <v>0.2382</v>
      </c>
    </row>
    <row r="3111" spans="1:5" x14ac:dyDescent="0.3">
      <c r="A3111">
        <v>41183</v>
      </c>
      <c r="B3111">
        <v>0.23430000000000001</v>
      </c>
      <c r="E3111">
        <v>0.2382</v>
      </c>
    </row>
    <row r="3112" spans="1:5" x14ac:dyDescent="0.3">
      <c r="A3112">
        <v>41180</v>
      </c>
      <c r="B3112">
        <v>0.23039999999999999</v>
      </c>
      <c r="E3112">
        <v>0.23430000000000001</v>
      </c>
    </row>
    <row r="3113" spans="1:5" x14ac:dyDescent="0.3">
      <c r="A3113">
        <v>41179</v>
      </c>
      <c r="B3113">
        <v>0.25</v>
      </c>
      <c r="E3113">
        <v>0.25390000000000001</v>
      </c>
    </row>
    <row r="3114" spans="1:5" x14ac:dyDescent="0.3">
      <c r="A3114">
        <v>41178</v>
      </c>
      <c r="B3114">
        <v>0.25779999999999997</v>
      </c>
      <c r="E3114">
        <v>0.26179999999999998</v>
      </c>
    </row>
    <row r="3115" spans="1:5" x14ac:dyDescent="0.3">
      <c r="A3115">
        <v>41177</v>
      </c>
      <c r="B3115">
        <v>0.26219999999999999</v>
      </c>
      <c r="E3115">
        <v>0.26629999999999998</v>
      </c>
    </row>
    <row r="3116" spans="1:5" x14ac:dyDescent="0.3">
      <c r="A3116">
        <v>41176</v>
      </c>
      <c r="B3116">
        <v>0.2581</v>
      </c>
      <c r="E3116">
        <v>0.26219999999999999</v>
      </c>
    </row>
    <row r="3117" spans="1:5" x14ac:dyDescent="0.3">
      <c r="A3117">
        <v>41173</v>
      </c>
      <c r="B3117">
        <v>0.2581</v>
      </c>
      <c r="E3117">
        <v>0.26219999999999999</v>
      </c>
    </row>
    <row r="3118" spans="1:5" x14ac:dyDescent="0.3">
      <c r="A3118">
        <v>41172</v>
      </c>
      <c r="B3118">
        <v>0.2581</v>
      </c>
      <c r="E3118">
        <v>0.2621</v>
      </c>
    </row>
    <row r="3119" spans="1:5" x14ac:dyDescent="0.3">
      <c r="A3119">
        <v>41171</v>
      </c>
      <c r="B3119">
        <v>0.2581</v>
      </c>
      <c r="E3119">
        <v>0.2621</v>
      </c>
    </row>
    <row r="3120" spans="1:5" x14ac:dyDescent="0.3">
      <c r="A3120">
        <v>41170</v>
      </c>
      <c r="B3120">
        <v>0.254</v>
      </c>
      <c r="E3120">
        <v>0.25800000000000001</v>
      </c>
    </row>
    <row r="3121" spans="1:5" x14ac:dyDescent="0.3">
      <c r="A3121">
        <v>41169</v>
      </c>
      <c r="B3121">
        <v>0.254</v>
      </c>
      <c r="E3121">
        <v>0.25800000000000001</v>
      </c>
    </row>
    <row r="3122" spans="1:5" x14ac:dyDescent="0.3">
      <c r="A3122">
        <v>41166</v>
      </c>
      <c r="B3122">
        <v>0.25</v>
      </c>
      <c r="E3122">
        <v>0.254</v>
      </c>
    </row>
    <row r="3123" spans="1:5" x14ac:dyDescent="0.3">
      <c r="A3123">
        <v>41165</v>
      </c>
      <c r="B3123">
        <v>0.23400000000000001</v>
      </c>
      <c r="E3123">
        <v>0.23799999999999999</v>
      </c>
    </row>
    <row r="3124" spans="1:5" x14ac:dyDescent="0.3">
      <c r="A3124">
        <v>41164</v>
      </c>
      <c r="B3124">
        <v>0.24199999999999999</v>
      </c>
      <c r="E3124">
        <v>0.246</v>
      </c>
    </row>
    <row r="3125" spans="1:5" x14ac:dyDescent="0.3">
      <c r="A3125">
        <v>41163</v>
      </c>
      <c r="B3125">
        <v>0.246</v>
      </c>
      <c r="E3125">
        <v>0.25</v>
      </c>
    </row>
    <row r="3126" spans="1:5" x14ac:dyDescent="0.3">
      <c r="A3126">
        <v>41162</v>
      </c>
      <c r="B3126">
        <v>0.246</v>
      </c>
      <c r="E3126">
        <v>0.25</v>
      </c>
    </row>
    <row r="3127" spans="1:5" x14ac:dyDescent="0.3">
      <c r="A3127">
        <v>41159</v>
      </c>
      <c r="B3127">
        <v>0.25</v>
      </c>
      <c r="E3127">
        <v>0.254</v>
      </c>
    </row>
    <row r="3128" spans="1:5" x14ac:dyDescent="0.3">
      <c r="A3128">
        <v>41158</v>
      </c>
      <c r="B3128">
        <v>0.25790000000000002</v>
      </c>
      <c r="E3128">
        <v>0.26190000000000002</v>
      </c>
    </row>
    <row r="3129" spans="1:5" x14ac:dyDescent="0.3">
      <c r="A3129">
        <v>41157</v>
      </c>
      <c r="B3129">
        <v>0.23419999999999999</v>
      </c>
      <c r="E3129">
        <v>0.23810000000000001</v>
      </c>
    </row>
    <row r="3130" spans="1:5" x14ac:dyDescent="0.3">
      <c r="A3130">
        <v>41156</v>
      </c>
      <c r="B3130">
        <v>0.2303</v>
      </c>
      <c r="E3130">
        <v>0.23419999999999999</v>
      </c>
    </row>
    <row r="3131" spans="1:5" x14ac:dyDescent="0.3">
      <c r="A3131">
        <v>41155</v>
      </c>
      <c r="B3131">
        <v>0.2205</v>
      </c>
      <c r="E3131">
        <v>0.22439999999999999</v>
      </c>
    </row>
    <row r="3132" spans="1:5" x14ac:dyDescent="0.3">
      <c r="A3132">
        <v>41152</v>
      </c>
      <c r="B3132">
        <v>0.2205</v>
      </c>
      <c r="E3132">
        <v>0.22439999999999999</v>
      </c>
    </row>
    <row r="3133" spans="1:5" x14ac:dyDescent="0.3">
      <c r="A3133">
        <v>41151</v>
      </c>
      <c r="B3133">
        <v>0.25390000000000001</v>
      </c>
      <c r="E3133">
        <v>0.25779999999999997</v>
      </c>
    </row>
    <row r="3134" spans="1:5" x14ac:dyDescent="0.3">
      <c r="A3134">
        <v>41150</v>
      </c>
      <c r="B3134">
        <v>0.26960000000000001</v>
      </c>
      <c r="E3134">
        <v>0.27350000000000002</v>
      </c>
    </row>
    <row r="3135" spans="1:5" x14ac:dyDescent="0.3">
      <c r="A3135">
        <v>41149</v>
      </c>
      <c r="B3135">
        <v>0.26369999999999999</v>
      </c>
      <c r="E3135">
        <v>0.26779999999999998</v>
      </c>
    </row>
    <row r="3136" spans="1:5" x14ac:dyDescent="0.3">
      <c r="A3136">
        <v>41148</v>
      </c>
      <c r="B3136">
        <v>0.26350000000000001</v>
      </c>
      <c r="E3136">
        <v>0.2676</v>
      </c>
    </row>
    <row r="3137" spans="1:5" x14ac:dyDescent="0.3">
      <c r="A3137">
        <v>41145</v>
      </c>
      <c r="B3137">
        <v>0.26740000000000003</v>
      </c>
      <c r="E3137">
        <v>0.27150000000000002</v>
      </c>
    </row>
    <row r="3138" spans="1:5" x14ac:dyDescent="0.3">
      <c r="A3138">
        <v>41144</v>
      </c>
      <c r="B3138">
        <v>0.25869999999999999</v>
      </c>
      <c r="E3138">
        <v>0.26269999999999999</v>
      </c>
    </row>
    <row r="3139" spans="1:5" x14ac:dyDescent="0.3">
      <c r="A3139">
        <v>41143</v>
      </c>
      <c r="B3139">
        <v>0.25850000000000001</v>
      </c>
      <c r="E3139">
        <v>0.26250000000000001</v>
      </c>
    </row>
    <row r="3140" spans="1:5" x14ac:dyDescent="0.3">
      <c r="A3140">
        <v>41142</v>
      </c>
      <c r="B3140">
        <v>0.28660000000000002</v>
      </c>
      <c r="E3140">
        <v>0.29070000000000001</v>
      </c>
    </row>
    <row r="3141" spans="1:5" x14ac:dyDescent="0.3">
      <c r="A3141">
        <v>41141</v>
      </c>
      <c r="B3141">
        <v>0.28239999999999998</v>
      </c>
      <c r="E3141">
        <v>0.28639999999999999</v>
      </c>
    </row>
    <row r="3142" spans="1:5" x14ac:dyDescent="0.3">
      <c r="A3142">
        <v>41138</v>
      </c>
      <c r="B3142">
        <v>0.28620000000000001</v>
      </c>
      <c r="E3142">
        <v>0.29020000000000001</v>
      </c>
    </row>
    <row r="3143" spans="1:5" x14ac:dyDescent="0.3">
      <c r="A3143">
        <v>41137</v>
      </c>
      <c r="B3143">
        <v>0.29149999999999998</v>
      </c>
      <c r="E3143">
        <v>0.29559999999999997</v>
      </c>
    </row>
    <row r="3144" spans="1:5" x14ac:dyDescent="0.3">
      <c r="A3144">
        <v>41136</v>
      </c>
      <c r="B3144">
        <v>0.2853</v>
      </c>
      <c r="E3144">
        <v>0.2893</v>
      </c>
    </row>
    <row r="3145" spans="1:5" x14ac:dyDescent="0.3">
      <c r="A3145">
        <v>41135</v>
      </c>
      <c r="B3145">
        <v>0.27500000000000002</v>
      </c>
      <c r="E3145">
        <v>0.27900000000000003</v>
      </c>
    </row>
    <row r="3146" spans="1:5" x14ac:dyDescent="0.3">
      <c r="A3146">
        <v>41134</v>
      </c>
      <c r="B3146">
        <v>0.26479999999999998</v>
      </c>
      <c r="E3146">
        <v>0.26879999999999998</v>
      </c>
    </row>
    <row r="3147" spans="1:5" x14ac:dyDescent="0.3">
      <c r="A3147">
        <v>41131</v>
      </c>
      <c r="B3147">
        <v>0.2606</v>
      </c>
      <c r="E3147">
        <v>0.2646</v>
      </c>
    </row>
    <row r="3148" spans="1:5" x14ac:dyDescent="0.3">
      <c r="A3148">
        <v>41130</v>
      </c>
      <c r="B3148">
        <v>0.27200000000000002</v>
      </c>
      <c r="E3148">
        <v>0.27600000000000002</v>
      </c>
    </row>
    <row r="3149" spans="1:5" x14ac:dyDescent="0.3">
      <c r="A3149">
        <v>41129</v>
      </c>
      <c r="B3149">
        <v>0.27179999999999999</v>
      </c>
      <c r="E3149">
        <v>0.27579999999999999</v>
      </c>
    </row>
    <row r="3150" spans="1:5" x14ac:dyDescent="0.3">
      <c r="A3150">
        <v>41128</v>
      </c>
      <c r="B3150">
        <v>0.26369999999999999</v>
      </c>
      <c r="E3150">
        <v>0.2676</v>
      </c>
    </row>
    <row r="3151" spans="1:5" x14ac:dyDescent="0.3">
      <c r="A3151">
        <v>41127</v>
      </c>
      <c r="B3151">
        <v>0.2397</v>
      </c>
      <c r="E3151">
        <v>0.2437</v>
      </c>
    </row>
    <row r="3152" spans="1:5" x14ac:dyDescent="0.3">
      <c r="A3152">
        <v>41124</v>
      </c>
      <c r="B3152">
        <v>0.23760000000000001</v>
      </c>
      <c r="E3152">
        <v>0.24149999999999999</v>
      </c>
    </row>
    <row r="3153" spans="1:5" x14ac:dyDescent="0.3">
      <c r="A3153">
        <v>41123</v>
      </c>
      <c r="B3153">
        <v>0.2233</v>
      </c>
      <c r="E3153">
        <v>0.2273</v>
      </c>
    </row>
    <row r="3154" spans="1:5" x14ac:dyDescent="0.3">
      <c r="A3154">
        <v>41122</v>
      </c>
      <c r="B3154">
        <v>0.2271</v>
      </c>
      <c r="E3154">
        <v>0.2311</v>
      </c>
    </row>
    <row r="3155" spans="1:5" x14ac:dyDescent="0.3">
      <c r="A3155">
        <v>41121</v>
      </c>
      <c r="B3155">
        <v>0.21129999999999999</v>
      </c>
      <c r="E3155">
        <v>0.2152</v>
      </c>
    </row>
    <row r="3156" spans="1:5" x14ac:dyDescent="0.3">
      <c r="A3156">
        <v>41120</v>
      </c>
      <c r="B3156">
        <v>0.22289999999999999</v>
      </c>
      <c r="E3156">
        <v>0.22689999999999999</v>
      </c>
    </row>
    <row r="3157" spans="1:5" x14ac:dyDescent="0.3">
      <c r="A3157">
        <v>41117</v>
      </c>
      <c r="B3157">
        <v>0.23860000000000001</v>
      </c>
      <c r="E3157">
        <v>0.24249999999999999</v>
      </c>
    </row>
    <row r="3158" spans="1:5" x14ac:dyDescent="0.3">
      <c r="A3158">
        <v>41116</v>
      </c>
      <c r="B3158">
        <v>0.2288</v>
      </c>
      <c r="E3158">
        <v>0.23269999999999999</v>
      </c>
    </row>
    <row r="3159" spans="1:5" x14ac:dyDescent="0.3">
      <c r="A3159">
        <v>41115</v>
      </c>
      <c r="B3159">
        <v>0.21510000000000001</v>
      </c>
      <c r="E3159">
        <v>0.219</v>
      </c>
    </row>
    <row r="3160" spans="1:5" x14ac:dyDescent="0.3">
      <c r="A3160">
        <v>41114</v>
      </c>
      <c r="B3160">
        <v>0.2135</v>
      </c>
      <c r="E3160">
        <v>0.21759999999999999</v>
      </c>
    </row>
    <row r="3161" spans="1:5" x14ac:dyDescent="0.3">
      <c r="A3161">
        <v>41113</v>
      </c>
      <c r="B3161">
        <v>0.20949999999999999</v>
      </c>
      <c r="E3161">
        <v>0.21360000000000001</v>
      </c>
    </row>
    <row r="3162" spans="1:5" x14ac:dyDescent="0.3">
      <c r="A3162">
        <v>41110</v>
      </c>
      <c r="B3162">
        <v>0.20150000000000001</v>
      </c>
      <c r="E3162">
        <v>0.20549999999999999</v>
      </c>
    </row>
    <row r="3163" spans="1:5" x14ac:dyDescent="0.3">
      <c r="A3163">
        <v>41109</v>
      </c>
      <c r="B3163">
        <v>0.21379999999999999</v>
      </c>
      <c r="E3163">
        <v>0.21779999999999999</v>
      </c>
    </row>
    <row r="3164" spans="1:5" x14ac:dyDescent="0.3">
      <c r="A3164">
        <v>41108</v>
      </c>
      <c r="B3164">
        <v>0.22189999999999999</v>
      </c>
      <c r="E3164">
        <v>0.22589999999999999</v>
      </c>
    </row>
    <row r="3165" spans="1:5" x14ac:dyDescent="0.3">
      <c r="A3165">
        <v>41107</v>
      </c>
      <c r="B3165">
        <v>0.2379</v>
      </c>
      <c r="E3165">
        <v>0.24199999999999999</v>
      </c>
    </row>
    <row r="3166" spans="1:5" x14ac:dyDescent="0.3">
      <c r="A3166">
        <v>41106</v>
      </c>
      <c r="B3166">
        <v>0.22589999999999999</v>
      </c>
      <c r="E3166">
        <v>0.22989999999999999</v>
      </c>
    </row>
    <row r="3167" spans="1:5" x14ac:dyDescent="0.3">
      <c r="A3167">
        <v>41103</v>
      </c>
      <c r="B3167">
        <v>0.23799999999999999</v>
      </c>
      <c r="E3167">
        <v>0.24199999999999999</v>
      </c>
    </row>
    <row r="3168" spans="1:5" x14ac:dyDescent="0.3">
      <c r="A3168">
        <v>41102</v>
      </c>
      <c r="B3168">
        <v>0.254</v>
      </c>
      <c r="E3168">
        <v>0.25800000000000001</v>
      </c>
    </row>
    <row r="3169" spans="1:5" x14ac:dyDescent="0.3">
      <c r="A3169">
        <v>41101</v>
      </c>
      <c r="B3169">
        <v>0.26190000000000002</v>
      </c>
      <c r="E3169">
        <v>0.26590000000000003</v>
      </c>
    </row>
    <row r="3170" spans="1:5" x14ac:dyDescent="0.3">
      <c r="A3170">
        <v>41100</v>
      </c>
      <c r="B3170">
        <v>0.26590000000000003</v>
      </c>
      <c r="E3170">
        <v>0.26989999999999997</v>
      </c>
    </row>
    <row r="3171" spans="1:5" x14ac:dyDescent="0.3">
      <c r="A3171">
        <v>41099</v>
      </c>
      <c r="B3171">
        <v>0.26190000000000002</v>
      </c>
      <c r="E3171">
        <v>0.26590000000000003</v>
      </c>
    </row>
    <row r="3172" spans="1:5" x14ac:dyDescent="0.3">
      <c r="A3172">
        <v>41096</v>
      </c>
      <c r="B3172">
        <v>0.26979999999999998</v>
      </c>
      <c r="E3172">
        <v>0.27379999999999999</v>
      </c>
    </row>
    <row r="3173" spans="1:5" x14ac:dyDescent="0.3">
      <c r="A3173">
        <v>41095</v>
      </c>
      <c r="B3173">
        <v>0.28560000000000002</v>
      </c>
      <c r="E3173">
        <v>0.28949999999999998</v>
      </c>
    </row>
    <row r="3174" spans="1:5" x14ac:dyDescent="0.3">
      <c r="A3174">
        <v>41094</v>
      </c>
      <c r="B3174">
        <v>0.30130000000000001</v>
      </c>
      <c r="E3174">
        <v>0.30530000000000002</v>
      </c>
    </row>
    <row r="3175" spans="1:5" x14ac:dyDescent="0.3">
      <c r="A3175">
        <v>41093</v>
      </c>
      <c r="B3175">
        <v>0.30130000000000001</v>
      </c>
      <c r="E3175">
        <v>0.30530000000000002</v>
      </c>
    </row>
    <row r="3176" spans="1:5" x14ac:dyDescent="0.3">
      <c r="A3176">
        <v>41092</v>
      </c>
      <c r="B3176">
        <v>0.29330000000000001</v>
      </c>
      <c r="E3176">
        <v>0.29720000000000002</v>
      </c>
    </row>
    <row r="3177" spans="1:5" x14ac:dyDescent="0.3">
      <c r="A3177">
        <v>41089</v>
      </c>
      <c r="B3177">
        <v>0.30109999999999998</v>
      </c>
      <c r="E3177">
        <v>0.30499999999999999</v>
      </c>
    </row>
    <row r="3178" spans="1:5" x14ac:dyDescent="0.3">
      <c r="A3178">
        <v>41088</v>
      </c>
      <c r="B3178">
        <v>0.30109999999999998</v>
      </c>
      <c r="E3178">
        <v>0.30499999999999999</v>
      </c>
    </row>
    <row r="3179" spans="1:5" x14ac:dyDescent="0.3">
      <c r="A3179">
        <v>41087</v>
      </c>
      <c r="B3179">
        <v>0.309</v>
      </c>
      <c r="E3179">
        <v>0.31290000000000001</v>
      </c>
    </row>
    <row r="3180" spans="1:5" x14ac:dyDescent="0.3">
      <c r="A3180">
        <v>41086</v>
      </c>
      <c r="B3180">
        <v>0.307</v>
      </c>
      <c r="E3180">
        <v>0.31109999999999999</v>
      </c>
    </row>
    <row r="3181" spans="1:5" x14ac:dyDescent="0.3">
      <c r="A3181">
        <v>41085</v>
      </c>
      <c r="B3181">
        <v>0.29470000000000002</v>
      </c>
      <c r="E3181">
        <v>0.29880000000000001</v>
      </c>
    </row>
    <row r="3182" spans="1:5" x14ac:dyDescent="0.3">
      <c r="A3182">
        <v>41082</v>
      </c>
      <c r="B3182">
        <v>0.30280000000000001</v>
      </c>
      <c r="E3182">
        <v>0.30680000000000002</v>
      </c>
    </row>
    <row r="3183" spans="1:5" x14ac:dyDescent="0.3">
      <c r="A3183">
        <v>41081</v>
      </c>
      <c r="B3183">
        <v>0.29849999999999999</v>
      </c>
      <c r="E3183">
        <v>0.30249999999999999</v>
      </c>
    </row>
    <row r="3184" spans="1:5" x14ac:dyDescent="0.3">
      <c r="A3184">
        <v>41080</v>
      </c>
      <c r="B3184">
        <v>0.3105</v>
      </c>
      <c r="E3184">
        <v>0.31459999999999999</v>
      </c>
    </row>
    <row r="3185" spans="1:5" x14ac:dyDescent="0.3">
      <c r="A3185">
        <v>41079</v>
      </c>
      <c r="B3185">
        <v>0.2903</v>
      </c>
      <c r="E3185">
        <v>0.29430000000000001</v>
      </c>
    </row>
    <row r="3186" spans="1:5" x14ac:dyDescent="0.3">
      <c r="A3186">
        <v>41078</v>
      </c>
      <c r="B3186">
        <v>0.28220000000000001</v>
      </c>
      <c r="E3186">
        <v>0.28620000000000001</v>
      </c>
    </row>
    <row r="3187" spans="1:5" x14ac:dyDescent="0.3">
      <c r="A3187">
        <v>41075</v>
      </c>
      <c r="B3187">
        <v>0.27010000000000001</v>
      </c>
      <c r="E3187">
        <v>0.27410000000000001</v>
      </c>
    </row>
    <row r="3188" spans="1:5" x14ac:dyDescent="0.3">
      <c r="A3188">
        <v>41074</v>
      </c>
      <c r="B3188">
        <v>0.29399999999999998</v>
      </c>
      <c r="E3188">
        <v>0.29799999999999999</v>
      </c>
    </row>
    <row r="3189" spans="1:5" x14ac:dyDescent="0.3">
      <c r="A3189">
        <v>41073</v>
      </c>
      <c r="B3189">
        <v>0.28999999999999998</v>
      </c>
      <c r="E3189">
        <v>0.29399999999999998</v>
      </c>
    </row>
    <row r="3190" spans="1:5" x14ac:dyDescent="0.3">
      <c r="A3190">
        <v>41072</v>
      </c>
      <c r="B3190">
        <v>0.28989999999999999</v>
      </c>
      <c r="E3190">
        <v>0.29389999999999999</v>
      </c>
    </row>
    <row r="3191" spans="1:5" x14ac:dyDescent="0.3">
      <c r="A3191">
        <v>41071</v>
      </c>
      <c r="B3191">
        <v>0.26590000000000003</v>
      </c>
      <c r="E3191">
        <v>0.26989999999999997</v>
      </c>
    </row>
    <row r="3192" spans="1:5" x14ac:dyDescent="0.3">
      <c r="A3192">
        <v>41068</v>
      </c>
      <c r="B3192">
        <v>0.26590000000000003</v>
      </c>
      <c r="E3192">
        <v>0.26989999999999997</v>
      </c>
    </row>
    <row r="3193" spans="1:5" x14ac:dyDescent="0.3">
      <c r="A3193">
        <v>41067</v>
      </c>
      <c r="B3193">
        <v>0.26579999999999998</v>
      </c>
      <c r="E3193">
        <v>0.26979999999999998</v>
      </c>
    </row>
    <row r="3194" spans="1:5" x14ac:dyDescent="0.3">
      <c r="A3194">
        <v>41066</v>
      </c>
      <c r="B3194">
        <v>0.26190000000000002</v>
      </c>
      <c r="E3194">
        <v>0.26579999999999998</v>
      </c>
    </row>
    <row r="3195" spans="1:5" x14ac:dyDescent="0.3">
      <c r="A3195">
        <v>41065</v>
      </c>
      <c r="B3195">
        <v>0.25</v>
      </c>
      <c r="E3195">
        <v>0.25390000000000001</v>
      </c>
    </row>
    <row r="3196" spans="1:5" x14ac:dyDescent="0.3">
      <c r="A3196">
        <v>41064</v>
      </c>
      <c r="B3196">
        <v>0.25</v>
      </c>
      <c r="E3196">
        <v>0.25390000000000001</v>
      </c>
    </row>
    <row r="3197" spans="1:5" x14ac:dyDescent="0.3">
      <c r="A3197">
        <v>41061</v>
      </c>
      <c r="B3197">
        <v>0.24610000000000001</v>
      </c>
      <c r="E3197">
        <v>0.25</v>
      </c>
    </row>
    <row r="3198" spans="1:5" x14ac:dyDescent="0.3">
      <c r="A3198">
        <v>41060</v>
      </c>
      <c r="B3198">
        <v>0.26179999999999998</v>
      </c>
      <c r="E3198">
        <v>0.26569999999999999</v>
      </c>
    </row>
    <row r="3199" spans="1:5" x14ac:dyDescent="0.3">
      <c r="A3199">
        <v>41059</v>
      </c>
      <c r="B3199">
        <v>0.26569999999999999</v>
      </c>
      <c r="E3199">
        <v>0.26960000000000001</v>
      </c>
    </row>
    <row r="3200" spans="1:5" x14ac:dyDescent="0.3">
      <c r="A3200">
        <v>41058</v>
      </c>
      <c r="B3200">
        <v>0.28920000000000001</v>
      </c>
      <c r="E3200">
        <v>0.29310000000000003</v>
      </c>
    </row>
    <row r="3201" spans="1:5" x14ac:dyDescent="0.3">
      <c r="A3201">
        <v>41057</v>
      </c>
      <c r="B3201">
        <v>0.2853</v>
      </c>
      <c r="E3201">
        <v>0.28920000000000001</v>
      </c>
    </row>
    <row r="3202" spans="1:5" x14ac:dyDescent="0.3">
      <c r="A3202">
        <v>41054</v>
      </c>
      <c r="B3202">
        <v>0.2853</v>
      </c>
      <c r="E3202">
        <v>0.28920000000000001</v>
      </c>
    </row>
    <row r="3203" spans="1:5" x14ac:dyDescent="0.3">
      <c r="A3203">
        <v>41053</v>
      </c>
      <c r="B3203">
        <v>0.29699999999999999</v>
      </c>
      <c r="E3203">
        <v>0.30099999999999999</v>
      </c>
    </row>
    <row r="3204" spans="1:5" x14ac:dyDescent="0.3">
      <c r="A3204">
        <v>41052</v>
      </c>
      <c r="B3204">
        <v>0.28920000000000001</v>
      </c>
      <c r="E3204">
        <v>0.29310000000000003</v>
      </c>
    </row>
    <row r="3205" spans="1:5" x14ac:dyDescent="0.3">
      <c r="A3205">
        <v>41051</v>
      </c>
      <c r="B3205">
        <v>0.29049999999999998</v>
      </c>
      <c r="E3205">
        <v>0.29449999999999998</v>
      </c>
    </row>
    <row r="3206" spans="1:5" x14ac:dyDescent="0.3">
      <c r="A3206">
        <v>41050</v>
      </c>
      <c r="B3206">
        <v>0.28639999999999999</v>
      </c>
      <c r="E3206">
        <v>0.29039999999999999</v>
      </c>
    </row>
    <row r="3207" spans="1:5" x14ac:dyDescent="0.3">
      <c r="A3207">
        <v>41047</v>
      </c>
      <c r="B3207">
        <v>0.29239999999999999</v>
      </c>
      <c r="E3207">
        <v>0.2984</v>
      </c>
    </row>
    <row r="3208" spans="1:5" x14ac:dyDescent="0.3">
      <c r="A3208">
        <v>41046</v>
      </c>
      <c r="B3208">
        <v>0.29420000000000002</v>
      </c>
      <c r="E3208">
        <v>0.29820000000000002</v>
      </c>
    </row>
    <row r="3209" spans="1:5" x14ac:dyDescent="0.3">
      <c r="A3209">
        <v>41045</v>
      </c>
      <c r="B3209">
        <v>0.28610000000000002</v>
      </c>
      <c r="E3209">
        <v>0.29010000000000002</v>
      </c>
    </row>
    <row r="3210" spans="1:5" x14ac:dyDescent="0.3">
      <c r="A3210">
        <v>41044</v>
      </c>
      <c r="B3210">
        <v>0.27400000000000002</v>
      </c>
      <c r="E3210">
        <v>0.27800000000000002</v>
      </c>
    </row>
    <row r="3211" spans="1:5" x14ac:dyDescent="0.3">
      <c r="A3211">
        <v>41043</v>
      </c>
      <c r="B3211">
        <v>0.26200000000000001</v>
      </c>
      <c r="E3211">
        <v>0.26600000000000001</v>
      </c>
    </row>
    <row r="3212" spans="1:5" x14ac:dyDescent="0.3">
      <c r="A3212">
        <v>41040</v>
      </c>
      <c r="B3212">
        <v>0.25800000000000001</v>
      </c>
      <c r="E3212">
        <v>0.26200000000000001</v>
      </c>
    </row>
    <row r="3213" spans="1:5" x14ac:dyDescent="0.3">
      <c r="A3213">
        <v>41039</v>
      </c>
      <c r="B3213">
        <v>0.25800000000000001</v>
      </c>
      <c r="E3213">
        <v>0.26190000000000002</v>
      </c>
    </row>
    <row r="3214" spans="1:5" x14ac:dyDescent="0.3">
      <c r="A3214">
        <v>41038</v>
      </c>
      <c r="B3214">
        <v>0.254</v>
      </c>
      <c r="E3214">
        <v>0.25790000000000002</v>
      </c>
    </row>
    <row r="3215" spans="1:5" x14ac:dyDescent="0.3">
      <c r="A3215">
        <v>41037</v>
      </c>
      <c r="B3215">
        <v>0.254</v>
      </c>
      <c r="E3215">
        <v>0.25790000000000002</v>
      </c>
    </row>
    <row r="3216" spans="1:5" x14ac:dyDescent="0.3">
      <c r="A3216">
        <v>41036</v>
      </c>
      <c r="B3216">
        <v>0.254</v>
      </c>
      <c r="E3216">
        <v>0.25790000000000002</v>
      </c>
    </row>
    <row r="3217" spans="1:5" x14ac:dyDescent="0.3">
      <c r="A3217">
        <v>41033</v>
      </c>
      <c r="B3217">
        <v>0.254</v>
      </c>
      <c r="E3217">
        <v>0.25790000000000002</v>
      </c>
    </row>
    <row r="3218" spans="1:5" x14ac:dyDescent="0.3">
      <c r="A3218">
        <v>41032</v>
      </c>
      <c r="B3218">
        <v>0.25790000000000002</v>
      </c>
      <c r="E3218">
        <v>0.26179999999999998</v>
      </c>
    </row>
    <row r="3219" spans="1:5" x14ac:dyDescent="0.3">
      <c r="A3219">
        <v>41031</v>
      </c>
      <c r="B3219">
        <v>0.26179999999999998</v>
      </c>
      <c r="E3219">
        <v>0.26569999999999999</v>
      </c>
    </row>
    <row r="3220" spans="1:5" x14ac:dyDescent="0.3">
      <c r="A3220">
        <v>41030</v>
      </c>
      <c r="B3220">
        <v>0.26569999999999999</v>
      </c>
      <c r="E3220">
        <v>0.26960000000000001</v>
      </c>
    </row>
    <row r="3221" spans="1:5" x14ac:dyDescent="0.3">
      <c r="A3221">
        <v>41029</v>
      </c>
      <c r="B3221">
        <v>0.25590000000000002</v>
      </c>
      <c r="E3221">
        <v>0.26179999999999998</v>
      </c>
    </row>
    <row r="3222" spans="1:5" x14ac:dyDescent="0.3">
      <c r="A3222">
        <v>41026</v>
      </c>
      <c r="B3222">
        <v>0.25779999999999997</v>
      </c>
      <c r="E3222">
        <v>0.26179999999999998</v>
      </c>
    </row>
    <row r="3223" spans="1:5" x14ac:dyDescent="0.3">
      <c r="A3223">
        <v>41025</v>
      </c>
      <c r="B3223">
        <v>0.25779999999999997</v>
      </c>
      <c r="E3223">
        <v>0.26179999999999998</v>
      </c>
    </row>
    <row r="3224" spans="1:5" x14ac:dyDescent="0.3">
      <c r="A3224">
        <v>41024</v>
      </c>
      <c r="B3224">
        <v>0.26569999999999999</v>
      </c>
      <c r="E3224">
        <v>0.26960000000000001</v>
      </c>
    </row>
    <row r="3225" spans="1:5" x14ac:dyDescent="0.3">
      <c r="A3225">
        <v>41023</v>
      </c>
      <c r="B3225">
        <v>0.26619999999999999</v>
      </c>
      <c r="E3225">
        <v>0.27029999999999998</v>
      </c>
    </row>
    <row r="3226" spans="1:5" x14ac:dyDescent="0.3">
      <c r="A3226">
        <v>41022</v>
      </c>
      <c r="B3226">
        <v>0.2581</v>
      </c>
      <c r="E3226">
        <v>0.2621</v>
      </c>
    </row>
    <row r="3227" spans="1:5" x14ac:dyDescent="0.3">
      <c r="A3227">
        <v>41019</v>
      </c>
      <c r="B3227">
        <v>0.26419999999999999</v>
      </c>
      <c r="E3227">
        <v>0.2702</v>
      </c>
    </row>
    <row r="3228" spans="1:5" x14ac:dyDescent="0.3">
      <c r="A3228">
        <v>41018</v>
      </c>
      <c r="B3228">
        <v>0.2661</v>
      </c>
      <c r="E3228">
        <v>0.27010000000000001</v>
      </c>
    </row>
    <row r="3229" spans="1:5" x14ac:dyDescent="0.3">
      <c r="A3229">
        <v>41017</v>
      </c>
      <c r="B3229">
        <v>0.2661</v>
      </c>
      <c r="E3229">
        <v>0.27010000000000001</v>
      </c>
    </row>
    <row r="3230" spans="1:5" x14ac:dyDescent="0.3">
      <c r="A3230">
        <v>41016</v>
      </c>
      <c r="B3230">
        <v>0.27010000000000001</v>
      </c>
      <c r="E3230">
        <v>0.27410000000000001</v>
      </c>
    </row>
    <row r="3231" spans="1:5" x14ac:dyDescent="0.3">
      <c r="A3231">
        <v>41015</v>
      </c>
      <c r="B3231">
        <v>0.2681</v>
      </c>
      <c r="E3231">
        <v>0.27210000000000001</v>
      </c>
    </row>
    <row r="3232" spans="1:5" x14ac:dyDescent="0.3">
      <c r="A3232">
        <v>41012</v>
      </c>
      <c r="B3232">
        <v>0.26600000000000001</v>
      </c>
      <c r="E3232">
        <v>0.27</v>
      </c>
    </row>
    <row r="3233" spans="1:5" x14ac:dyDescent="0.3">
      <c r="A3233">
        <v>41011</v>
      </c>
      <c r="B3233">
        <v>0.28589999999999999</v>
      </c>
      <c r="E3233">
        <v>0.28989999999999999</v>
      </c>
    </row>
    <row r="3234" spans="1:5" x14ac:dyDescent="0.3">
      <c r="A3234">
        <v>41010</v>
      </c>
      <c r="B3234">
        <v>0.28989999999999999</v>
      </c>
      <c r="E3234">
        <v>0.29380000000000001</v>
      </c>
    </row>
    <row r="3235" spans="1:5" x14ac:dyDescent="0.3">
      <c r="A3235">
        <v>41009</v>
      </c>
      <c r="B3235">
        <v>0.2858</v>
      </c>
      <c r="E3235">
        <v>0.2898</v>
      </c>
    </row>
    <row r="3236" spans="1:5" x14ac:dyDescent="0.3">
      <c r="A3236">
        <v>41008</v>
      </c>
      <c r="B3236">
        <v>0.31359999999999999</v>
      </c>
      <c r="E3236">
        <v>0.31759999999999999</v>
      </c>
    </row>
    <row r="3237" spans="1:5" x14ac:dyDescent="0.3">
      <c r="A3237">
        <v>41005</v>
      </c>
      <c r="B3237">
        <v>0.31359999999999999</v>
      </c>
      <c r="E3237">
        <v>0.3196</v>
      </c>
    </row>
    <row r="3238" spans="1:5" x14ac:dyDescent="0.3">
      <c r="A3238">
        <v>41004</v>
      </c>
      <c r="B3238">
        <v>0.33739999999999998</v>
      </c>
      <c r="E3238">
        <v>0.34129999999999999</v>
      </c>
    </row>
    <row r="3239" spans="1:5" x14ac:dyDescent="0.3">
      <c r="A3239">
        <v>41003</v>
      </c>
      <c r="B3239">
        <v>0.34079999999999999</v>
      </c>
      <c r="E3239">
        <v>0.3448</v>
      </c>
    </row>
    <row r="3240" spans="1:5" x14ac:dyDescent="0.3">
      <c r="A3240">
        <v>41002</v>
      </c>
      <c r="B3240">
        <v>0.36840000000000001</v>
      </c>
      <c r="E3240">
        <v>0.37230000000000002</v>
      </c>
    </row>
    <row r="3241" spans="1:5" x14ac:dyDescent="0.3">
      <c r="A3241">
        <v>41001</v>
      </c>
      <c r="B3241">
        <v>0.32290000000000002</v>
      </c>
      <c r="E3241">
        <v>0.32879999999999998</v>
      </c>
    </row>
    <row r="3242" spans="1:5" x14ac:dyDescent="0.3">
      <c r="A3242">
        <v>40998</v>
      </c>
      <c r="B3242">
        <v>0.32869999999999999</v>
      </c>
      <c r="E3242">
        <v>0.33260000000000001</v>
      </c>
    </row>
    <row r="3243" spans="1:5" x14ac:dyDescent="0.3">
      <c r="A3243">
        <v>40997</v>
      </c>
      <c r="B3243">
        <v>0.33650000000000002</v>
      </c>
      <c r="E3243">
        <v>0.34050000000000002</v>
      </c>
    </row>
    <row r="3244" spans="1:5" x14ac:dyDescent="0.3">
      <c r="A3244">
        <v>40996</v>
      </c>
      <c r="B3244">
        <v>0.34050000000000002</v>
      </c>
      <c r="E3244">
        <v>0.34439999999999998</v>
      </c>
    </row>
    <row r="3245" spans="1:5" x14ac:dyDescent="0.3">
      <c r="A3245">
        <v>40995</v>
      </c>
      <c r="B3245">
        <v>0.31929999999999997</v>
      </c>
      <c r="E3245">
        <v>0.32340000000000002</v>
      </c>
    </row>
    <row r="3246" spans="1:5" x14ac:dyDescent="0.3">
      <c r="A3246">
        <v>40994</v>
      </c>
      <c r="B3246">
        <v>0.34360000000000002</v>
      </c>
      <c r="E3246">
        <v>0.34770000000000001</v>
      </c>
    </row>
    <row r="3247" spans="1:5" x14ac:dyDescent="0.3">
      <c r="A3247">
        <v>40991</v>
      </c>
      <c r="B3247">
        <v>0.35170000000000001</v>
      </c>
      <c r="E3247">
        <v>0.35570000000000002</v>
      </c>
    </row>
    <row r="3248" spans="1:5" x14ac:dyDescent="0.3">
      <c r="A3248">
        <v>40990</v>
      </c>
      <c r="B3248">
        <v>0.3634</v>
      </c>
      <c r="E3248">
        <v>0.36749999999999999</v>
      </c>
    </row>
    <row r="3249" spans="1:5" x14ac:dyDescent="0.3">
      <c r="A3249">
        <v>40989</v>
      </c>
      <c r="B3249">
        <v>0.36730000000000002</v>
      </c>
      <c r="E3249">
        <v>0.37130000000000002</v>
      </c>
    </row>
    <row r="3250" spans="1:5" x14ac:dyDescent="0.3">
      <c r="A3250">
        <v>40988</v>
      </c>
      <c r="B3250">
        <v>0.39140000000000003</v>
      </c>
      <c r="E3250">
        <v>0.39539999999999997</v>
      </c>
    </row>
    <row r="3251" spans="1:5" x14ac:dyDescent="0.3">
      <c r="A3251">
        <v>40987</v>
      </c>
      <c r="B3251">
        <v>0.37909999999999999</v>
      </c>
      <c r="E3251">
        <v>0.3831</v>
      </c>
    </row>
    <row r="3252" spans="1:5" x14ac:dyDescent="0.3">
      <c r="A3252">
        <v>40984</v>
      </c>
      <c r="B3252">
        <v>0.35870000000000002</v>
      </c>
      <c r="E3252">
        <v>0.36280000000000001</v>
      </c>
    </row>
    <row r="3253" spans="1:5" x14ac:dyDescent="0.3">
      <c r="A3253">
        <v>40983</v>
      </c>
      <c r="B3253">
        <v>0.36230000000000001</v>
      </c>
      <c r="E3253">
        <v>0.36630000000000001</v>
      </c>
    </row>
    <row r="3254" spans="1:5" x14ac:dyDescent="0.3">
      <c r="A3254">
        <v>40982</v>
      </c>
      <c r="B3254">
        <v>0.38619999999999999</v>
      </c>
      <c r="E3254">
        <v>0.39019999999999999</v>
      </c>
    </row>
    <row r="3255" spans="1:5" x14ac:dyDescent="0.3">
      <c r="A3255">
        <v>40981</v>
      </c>
      <c r="B3255">
        <v>0.34599999999999997</v>
      </c>
      <c r="E3255">
        <v>0.35</v>
      </c>
    </row>
    <row r="3256" spans="1:5" x14ac:dyDescent="0.3">
      <c r="A3256">
        <v>40980</v>
      </c>
      <c r="B3256">
        <v>0.32190000000000002</v>
      </c>
      <c r="E3256">
        <v>0.32590000000000002</v>
      </c>
    </row>
    <row r="3257" spans="1:5" x14ac:dyDescent="0.3">
      <c r="A3257">
        <v>40977</v>
      </c>
      <c r="B3257">
        <v>0.31780000000000003</v>
      </c>
      <c r="E3257">
        <v>0.32179999999999997</v>
      </c>
    </row>
    <row r="3258" spans="1:5" x14ac:dyDescent="0.3">
      <c r="A3258">
        <v>40976</v>
      </c>
      <c r="B3258">
        <v>0.30559999999999998</v>
      </c>
      <c r="E3258">
        <v>0.3095</v>
      </c>
    </row>
    <row r="3259" spans="1:5" x14ac:dyDescent="0.3">
      <c r="A3259">
        <v>40975</v>
      </c>
      <c r="B3259">
        <v>0.30149999999999999</v>
      </c>
      <c r="E3259">
        <v>0.30549999999999999</v>
      </c>
    </row>
    <row r="3260" spans="1:5" x14ac:dyDescent="0.3">
      <c r="A3260">
        <v>40974</v>
      </c>
      <c r="B3260">
        <v>0.2777</v>
      </c>
      <c r="E3260">
        <v>0.28170000000000001</v>
      </c>
    </row>
    <row r="3261" spans="1:5" x14ac:dyDescent="0.3">
      <c r="A3261">
        <v>40973</v>
      </c>
      <c r="B3261">
        <v>0.29349999999999998</v>
      </c>
      <c r="E3261">
        <v>0.2974</v>
      </c>
    </row>
    <row r="3262" spans="1:5" x14ac:dyDescent="0.3">
      <c r="A3262">
        <v>40970</v>
      </c>
      <c r="B3262">
        <v>0.2737</v>
      </c>
      <c r="E3262">
        <v>0.27760000000000001</v>
      </c>
    </row>
    <row r="3263" spans="1:5" x14ac:dyDescent="0.3">
      <c r="A3263">
        <v>40969</v>
      </c>
      <c r="B3263">
        <v>0.2893</v>
      </c>
      <c r="E3263">
        <v>0.29320000000000002</v>
      </c>
    </row>
    <row r="3264" spans="1:5" x14ac:dyDescent="0.3">
      <c r="A3264">
        <v>40968</v>
      </c>
      <c r="B3264">
        <v>0.29320000000000002</v>
      </c>
      <c r="E3264">
        <v>0.29709999999999998</v>
      </c>
    </row>
    <row r="3265" spans="1:5" x14ac:dyDescent="0.3">
      <c r="A3265">
        <v>40967</v>
      </c>
      <c r="B3265">
        <v>0.28920000000000001</v>
      </c>
      <c r="E3265">
        <v>0.29310000000000003</v>
      </c>
    </row>
    <row r="3266" spans="1:5" x14ac:dyDescent="0.3">
      <c r="A3266">
        <v>40966</v>
      </c>
      <c r="B3266">
        <v>0.2853</v>
      </c>
      <c r="E3266">
        <v>0.28920000000000001</v>
      </c>
    </row>
    <row r="3267" spans="1:5" x14ac:dyDescent="0.3">
      <c r="A3267">
        <v>40963</v>
      </c>
      <c r="B3267">
        <v>0.3049</v>
      </c>
      <c r="E3267">
        <v>0.30880000000000002</v>
      </c>
    </row>
    <row r="3268" spans="1:5" x14ac:dyDescent="0.3">
      <c r="A3268">
        <v>40962</v>
      </c>
      <c r="B3268">
        <v>0.30099999999999999</v>
      </c>
      <c r="E3268">
        <v>0.3049</v>
      </c>
    </row>
    <row r="3269" spans="1:5" x14ac:dyDescent="0.3">
      <c r="A3269">
        <v>40961</v>
      </c>
      <c r="B3269">
        <v>0.29699999999999999</v>
      </c>
      <c r="E3269">
        <v>0.30099999999999999</v>
      </c>
    </row>
    <row r="3270" spans="1:5" x14ac:dyDescent="0.3">
      <c r="A3270">
        <v>40960</v>
      </c>
      <c r="B3270">
        <v>0.29849999999999999</v>
      </c>
      <c r="E3270">
        <v>0.30259999999999998</v>
      </c>
    </row>
    <row r="3271" spans="1:5" x14ac:dyDescent="0.3">
      <c r="A3271">
        <v>40959</v>
      </c>
      <c r="B3271">
        <v>0.29039999999999999</v>
      </c>
      <c r="E3271">
        <v>0.2944</v>
      </c>
    </row>
    <row r="3272" spans="1:5" x14ac:dyDescent="0.3">
      <c r="A3272">
        <v>40956</v>
      </c>
      <c r="B3272">
        <v>0.29039999999999999</v>
      </c>
      <c r="E3272">
        <v>0.2944</v>
      </c>
    </row>
    <row r="3273" spans="1:5" x14ac:dyDescent="0.3">
      <c r="A3273">
        <v>40955</v>
      </c>
      <c r="B3273">
        <v>0.29010000000000002</v>
      </c>
      <c r="E3273">
        <v>0.29420000000000002</v>
      </c>
    </row>
    <row r="3274" spans="1:5" x14ac:dyDescent="0.3">
      <c r="A3274">
        <v>40954</v>
      </c>
      <c r="B3274">
        <v>0.26200000000000001</v>
      </c>
      <c r="E3274">
        <v>0.26600000000000001</v>
      </c>
    </row>
    <row r="3275" spans="1:5" x14ac:dyDescent="0.3">
      <c r="A3275">
        <v>40953</v>
      </c>
      <c r="B3275">
        <v>0.28199999999999997</v>
      </c>
      <c r="E3275">
        <v>0.28599999999999998</v>
      </c>
    </row>
    <row r="3276" spans="1:5" x14ac:dyDescent="0.3">
      <c r="A3276">
        <v>40952</v>
      </c>
      <c r="B3276">
        <v>0.28599999999999998</v>
      </c>
      <c r="E3276">
        <v>0.28999999999999998</v>
      </c>
    </row>
    <row r="3277" spans="1:5" x14ac:dyDescent="0.3">
      <c r="A3277">
        <v>40949</v>
      </c>
      <c r="B3277">
        <v>0.27389999999999998</v>
      </c>
      <c r="E3277">
        <v>0.27789999999999998</v>
      </c>
    </row>
    <row r="3278" spans="1:5" x14ac:dyDescent="0.3">
      <c r="A3278">
        <v>40948</v>
      </c>
      <c r="B3278">
        <v>0.26190000000000002</v>
      </c>
      <c r="E3278">
        <v>0.26590000000000003</v>
      </c>
    </row>
    <row r="3279" spans="1:5" x14ac:dyDescent="0.3">
      <c r="A3279">
        <v>40947</v>
      </c>
      <c r="B3279">
        <v>0.254</v>
      </c>
      <c r="E3279">
        <v>0.25790000000000002</v>
      </c>
    </row>
    <row r="3280" spans="1:5" x14ac:dyDescent="0.3">
      <c r="A3280">
        <v>40946</v>
      </c>
      <c r="B3280">
        <v>0.246</v>
      </c>
      <c r="E3280">
        <v>0.25</v>
      </c>
    </row>
    <row r="3281" spans="1:5" x14ac:dyDescent="0.3">
      <c r="A3281">
        <v>40945</v>
      </c>
      <c r="B3281">
        <v>0.23019999999999999</v>
      </c>
      <c r="E3281">
        <v>0.23419999999999999</v>
      </c>
    </row>
    <row r="3282" spans="1:5" x14ac:dyDescent="0.3">
      <c r="A3282">
        <v>40942</v>
      </c>
      <c r="B3282">
        <v>0.23019999999999999</v>
      </c>
      <c r="E3282">
        <v>0.23419999999999999</v>
      </c>
    </row>
    <row r="3283" spans="1:5" x14ac:dyDescent="0.3">
      <c r="A3283">
        <v>40941</v>
      </c>
      <c r="B3283">
        <v>0.2225</v>
      </c>
      <c r="E3283">
        <v>0.22639999999999999</v>
      </c>
    </row>
    <row r="3284" spans="1:5" x14ac:dyDescent="0.3">
      <c r="A3284">
        <v>40940</v>
      </c>
      <c r="B3284">
        <v>0.2225</v>
      </c>
      <c r="E3284">
        <v>0.22639999999999999</v>
      </c>
    </row>
    <row r="3285" spans="1:5" x14ac:dyDescent="0.3">
      <c r="A3285">
        <v>40939</v>
      </c>
      <c r="B3285">
        <v>0.2147</v>
      </c>
      <c r="E3285">
        <v>0.21859999999999999</v>
      </c>
    </row>
    <row r="3286" spans="1:5" x14ac:dyDescent="0.3">
      <c r="A3286">
        <v>40938</v>
      </c>
      <c r="B3286">
        <v>0.21079999999999999</v>
      </c>
      <c r="E3286">
        <v>0.2147</v>
      </c>
    </row>
    <row r="3287" spans="1:5" x14ac:dyDescent="0.3">
      <c r="A3287">
        <v>40935</v>
      </c>
      <c r="B3287">
        <v>0.21079999999999999</v>
      </c>
      <c r="E3287">
        <v>0.2147</v>
      </c>
    </row>
    <row r="3288" spans="1:5" x14ac:dyDescent="0.3">
      <c r="A3288">
        <v>40934</v>
      </c>
      <c r="B3288">
        <v>0.21079999999999999</v>
      </c>
      <c r="E3288">
        <v>0.2147</v>
      </c>
    </row>
    <row r="3289" spans="1:5" x14ac:dyDescent="0.3">
      <c r="A3289">
        <v>40933</v>
      </c>
      <c r="B3289">
        <v>0.22259999999999999</v>
      </c>
      <c r="E3289">
        <v>0.22650000000000001</v>
      </c>
    </row>
    <row r="3290" spans="1:5" x14ac:dyDescent="0.3">
      <c r="A3290">
        <v>40932</v>
      </c>
      <c r="B3290">
        <v>0.23449999999999999</v>
      </c>
      <c r="E3290">
        <v>0.23860000000000001</v>
      </c>
    </row>
    <row r="3291" spans="1:5" x14ac:dyDescent="0.3">
      <c r="A3291">
        <v>40931</v>
      </c>
      <c r="B3291">
        <v>0.2344</v>
      </c>
      <c r="E3291">
        <v>0.2384</v>
      </c>
    </row>
    <row r="3292" spans="1:5" x14ac:dyDescent="0.3">
      <c r="A3292">
        <v>40928</v>
      </c>
      <c r="B3292">
        <v>0.24030000000000001</v>
      </c>
      <c r="E3292">
        <v>0.24429999999999999</v>
      </c>
    </row>
    <row r="3293" spans="1:5" x14ac:dyDescent="0.3">
      <c r="A3293">
        <v>40927</v>
      </c>
      <c r="B3293">
        <v>0.23380000000000001</v>
      </c>
      <c r="E3293">
        <v>0.23780000000000001</v>
      </c>
    </row>
    <row r="3294" spans="1:5" x14ac:dyDescent="0.3">
      <c r="A3294">
        <v>40926</v>
      </c>
      <c r="B3294">
        <v>0.22550000000000001</v>
      </c>
      <c r="E3294">
        <v>0.2296</v>
      </c>
    </row>
    <row r="3295" spans="1:5" x14ac:dyDescent="0.3">
      <c r="A3295">
        <v>40925</v>
      </c>
      <c r="B3295">
        <v>0.21740000000000001</v>
      </c>
      <c r="E3295">
        <v>0.22140000000000001</v>
      </c>
    </row>
    <row r="3296" spans="1:5" x14ac:dyDescent="0.3">
      <c r="A3296">
        <v>40924</v>
      </c>
      <c r="B3296">
        <v>0.2213</v>
      </c>
      <c r="E3296">
        <v>0.2253</v>
      </c>
    </row>
    <row r="3297" spans="1:5" x14ac:dyDescent="0.3">
      <c r="A3297">
        <v>40921</v>
      </c>
      <c r="B3297">
        <v>0.2213</v>
      </c>
      <c r="E3297">
        <v>0.2253</v>
      </c>
    </row>
    <row r="3298" spans="1:5" x14ac:dyDescent="0.3">
      <c r="A3298">
        <v>40920</v>
      </c>
      <c r="B3298">
        <v>0.22869999999999999</v>
      </c>
      <c r="E3298">
        <v>0.23269999999999999</v>
      </c>
    </row>
    <row r="3299" spans="1:5" x14ac:dyDescent="0.3">
      <c r="A3299">
        <v>40919</v>
      </c>
      <c r="B3299">
        <v>0.2286</v>
      </c>
      <c r="E3299">
        <v>0.23250000000000001</v>
      </c>
    </row>
    <row r="3300" spans="1:5" x14ac:dyDescent="0.3">
      <c r="A3300">
        <v>40918</v>
      </c>
      <c r="B3300">
        <v>0.2404</v>
      </c>
      <c r="E3300">
        <v>0.24429999999999999</v>
      </c>
    </row>
    <row r="3301" spans="1:5" x14ac:dyDescent="0.3">
      <c r="A3301">
        <v>40917</v>
      </c>
      <c r="B3301">
        <v>0.2442</v>
      </c>
      <c r="E3301">
        <v>0.2482</v>
      </c>
    </row>
    <row r="3302" spans="1:5" x14ac:dyDescent="0.3">
      <c r="A3302">
        <v>40914</v>
      </c>
      <c r="B3302">
        <v>0.25590000000000002</v>
      </c>
      <c r="E3302">
        <v>0.25990000000000002</v>
      </c>
    </row>
    <row r="3303" spans="1:5" x14ac:dyDescent="0.3">
      <c r="A3303">
        <v>40913</v>
      </c>
      <c r="B3303">
        <v>0.25929999999999997</v>
      </c>
      <c r="E3303">
        <v>0.26329999999999998</v>
      </c>
    </row>
    <row r="3304" spans="1:5" x14ac:dyDescent="0.3">
      <c r="A3304">
        <v>40912</v>
      </c>
      <c r="B3304">
        <v>0.25919999999999999</v>
      </c>
      <c r="E3304">
        <v>0.2631</v>
      </c>
    </row>
    <row r="3305" spans="1:5" x14ac:dyDescent="0.3">
      <c r="A3305">
        <v>40911</v>
      </c>
      <c r="B3305">
        <v>0.255</v>
      </c>
      <c r="E3305">
        <v>0.25900000000000001</v>
      </c>
    </row>
    <row r="3306" spans="1:5" x14ac:dyDescent="0.3">
      <c r="A3306">
        <v>40910</v>
      </c>
      <c r="B3306">
        <v>0.23910000000000001</v>
      </c>
      <c r="E3306">
        <v>0.24299999999999999</v>
      </c>
    </row>
    <row r="3307" spans="1:5" x14ac:dyDescent="0.3">
      <c r="A3307">
        <v>40907</v>
      </c>
      <c r="B3307">
        <v>0.23910000000000001</v>
      </c>
      <c r="E3307">
        <v>0.24299999999999999</v>
      </c>
    </row>
    <row r="3308" spans="1:5" x14ac:dyDescent="0.3">
      <c r="A3308">
        <v>40906</v>
      </c>
      <c r="B3308">
        <v>0.26669999999999999</v>
      </c>
      <c r="E3308">
        <v>0.27060000000000001</v>
      </c>
    </row>
    <row r="3309" spans="1:5" x14ac:dyDescent="0.3">
      <c r="A3309">
        <v>40905</v>
      </c>
      <c r="B3309">
        <v>0.26669999999999999</v>
      </c>
      <c r="E3309">
        <v>0.27060000000000001</v>
      </c>
    </row>
    <row r="3310" spans="1:5" x14ac:dyDescent="0.3">
      <c r="A3310">
        <v>40904</v>
      </c>
      <c r="B3310">
        <v>0.2903</v>
      </c>
      <c r="E3310">
        <v>0.29430000000000001</v>
      </c>
    </row>
    <row r="3311" spans="1:5" x14ac:dyDescent="0.3">
      <c r="A3311">
        <v>40903</v>
      </c>
      <c r="B3311">
        <v>0.28239999999999998</v>
      </c>
      <c r="E3311">
        <v>0.28639999999999999</v>
      </c>
    </row>
    <row r="3312" spans="1:5" x14ac:dyDescent="0.3">
      <c r="A3312">
        <v>40900</v>
      </c>
      <c r="B3312">
        <v>0.28239999999999998</v>
      </c>
      <c r="E3312">
        <v>0.28639999999999999</v>
      </c>
    </row>
    <row r="3313" spans="1:5" x14ac:dyDescent="0.3">
      <c r="A3313">
        <v>40899</v>
      </c>
      <c r="B3313">
        <v>0.27460000000000001</v>
      </c>
      <c r="E3313">
        <v>0.27850000000000003</v>
      </c>
    </row>
    <row r="3314" spans="1:5" x14ac:dyDescent="0.3">
      <c r="A3314">
        <v>40898</v>
      </c>
      <c r="B3314">
        <v>0.27060000000000001</v>
      </c>
      <c r="E3314">
        <v>0.27460000000000001</v>
      </c>
    </row>
    <row r="3315" spans="1:5" x14ac:dyDescent="0.3">
      <c r="A3315">
        <v>40897</v>
      </c>
      <c r="B3315">
        <v>0.25490000000000002</v>
      </c>
      <c r="E3315">
        <v>0.25879999999999997</v>
      </c>
    </row>
    <row r="3316" spans="1:5" x14ac:dyDescent="0.3">
      <c r="A3316">
        <v>40896</v>
      </c>
      <c r="B3316">
        <v>0.2339</v>
      </c>
      <c r="E3316">
        <v>0.2379</v>
      </c>
    </row>
    <row r="3317" spans="1:5" x14ac:dyDescent="0.3">
      <c r="A3317">
        <v>40893</v>
      </c>
      <c r="B3317">
        <v>0.2218</v>
      </c>
      <c r="E3317">
        <v>0.22589999999999999</v>
      </c>
    </row>
    <row r="3318" spans="1:5" x14ac:dyDescent="0.3">
      <c r="A3318">
        <v>40892</v>
      </c>
      <c r="B3318">
        <v>0.23799999999999999</v>
      </c>
      <c r="E3318">
        <v>0.24199999999999999</v>
      </c>
    </row>
    <row r="3319" spans="1:5" x14ac:dyDescent="0.3">
      <c r="A3319">
        <v>40891</v>
      </c>
      <c r="B3319">
        <v>0.23799999999999999</v>
      </c>
      <c r="E3319">
        <v>0.24199999999999999</v>
      </c>
    </row>
    <row r="3320" spans="1:5" x14ac:dyDescent="0.3">
      <c r="A3320">
        <v>40890</v>
      </c>
      <c r="B3320">
        <v>0.23</v>
      </c>
      <c r="E3320">
        <v>0.23400000000000001</v>
      </c>
    </row>
    <row r="3321" spans="1:5" x14ac:dyDescent="0.3">
      <c r="A3321">
        <v>40889</v>
      </c>
      <c r="B3321">
        <v>0.22209999999999999</v>
      </c>
      <c r="E3321">
        <v>0.2261</v>
      </c>
    </row>
    <row r="3322" spans="1:5" x14ac:dyDescent="0.3">
      <c r="A3322">
        <v>40886</v>
      </c>
      <c r="B3322">
        <v>0.22209999999999999</v>
      </c>
      <c r="E3322">
        <v>0.2281</v>
      </c>
    </row>
    <row r="3323" spans="1:5" x14ac:dyDescent="0.3">
      <c r="A3323">
        <v>40885</v>
      </c>
      <c r="B3323">
        <v>0.21829999999999999</v>
      </c>
      <c r="E3323">
        <v>0.22220000000000001</v>
      </c>
    </row>
    <row r="3324" spans="1:5" x14ac:dyDescent="0.3">
      <c r="A3324">
        <v>40884</v>
      </c>
      <c r="B3324">
        <v>0.23419999999999999</v>
      </c>
      <c r="E3324">
        <v>0.23810000000000001</v>
      </c>
    </row>
    <row r="3325" spans="1:5" x14ac:dyDescent="0.3">
      <c r="A3325">
        <v>40883</v>
      </c>
      <c r="B3325">
        <v>0.254</v>
      </c>
      <c r="E3325">
        <v>0.25790000000000002</v>
      </c>
    </row>
    <row r="3326" spans="1:5" x14ac:dyDescent="0.3">
      <c r="A3326">
        <v>40882</v>
      </c>
      <c r="B3326">
        <v>0.25790000000000002</v>
      </c>
      <c r="E3326">
        <v>0.26190000000000002</v>
      </c>
    </row>
    <row r="3327" spans="1:5" x14ac:dyDescent="0.3">
      <c r="A3327">
        <v>40879</v>
      </c>
      <c r="B3327">
        <v>0.25</v>
      </c>
      <c r="E3327">
        <v>0.25390000000000001</v>
      </c>
    </row>
    <row r="3328" spans="1:5" x14ac:dyDescent="0.3">
      <c r="A3328">
        <v>40878</v>
      </c>
      <c r="B3328">
        <v>0.25390000000000001</v>
      </c>
      <c r="E3328">
        <v>0.25790000000000002</v>
      </c>
    </row>
    <row r="3329" spans="1:5" x14ac:dyDescent="0.3">
      <c r="A3329">
        <v>40877</v>
      </c>
      <c r="B3329">
        <v>0.25390000000000001</v>
      </c>
      <c r="E3329">
        <v>0.25779999999999997</v>
      </c>
    </row>
    <row r="3330" spans="1:5" x14ac:dyDescent="0.3">
      <c r="A3330">
        <v>40876</v>
      </c>
      <c r="B3330">
        <v>0.25390000000000001</v>
      </c>
      <c r="E3330">
        <v>0.25779999999999997</v>
      </c>
    </row>
    <row r="3331" spans="1:5" x14ac:dyDescent="0.3">
      <c r="A3331">
        <v>40875</v>
      </c>
      <c r="B3331">
        <v>0.25390000000000001</v>
      </c>
      <c r="E3331">
        <v>0.25779999999999997</v>
      </c>
    </row>
    <row r="3332" spans="1:5" x14ac:dyDescent="0.3">
      <c r="A3332">
        <v>40872</v>
      </c>
      <c r="B3332">
        <v>0.27350000000000002</v>
      </c>
      <c r="E3332">
        <v>0.27739999999999998</v>
      </c>
    </row>
    <row r="3333" spans="1:5" x14ac:dyDescent="0.3">
      <c r="A3333">
        <v>40871</v>
      </c>
      <c r="B3333">
        <v>0.26179999999999998</v>
      </c>
      <c r="E3333">
        <v>0.26569999999999999</v>
      </c>
    </row>
    <row r="3334" spans="1:5" x14ac:dyDescent="0.3">
      <c r="A3334">
        <v>40870</v>
      </c>
      <c r="B3334">
        <v>0.26179999999999998</v>
      </c>
      <c r="E3334">
        <v>0.26569999999999999</v>
      </c>
    </row>
    <row r="3335" spans="1:5" x14ac:dyDescent="0.3">
      <c r="A3335">
        <v>40869</v>
      </c>
      <c r="B3335">
        <v>0.25779999999999997</v>
      </c>
      <c r="E3335">
        <v>0.26179999999999998</v>
      </c>
    </row>
    <row r="3336" spans="1:5" x14ac:dyDescent="0.3">
      <c r="A3336">
        <v>40868</v>
      </c>
      <c r="B3336">
        <v>0.2621</v>
      </c>
      <c r="E3336">
        <v>0.26619999999999999</v>
      </c>
    </row>
    <row r="3337" spans="1:5" x14ac:dyDescent="0.3">
      <c r="A3337">
        <v>40865</v>
      </c>
      <c r="B3337">
        <v>0.2782</v>
      </c>
      <c r="E3337">
        <v>0.2823</v>
      </c>
    </row>
    <row r="3338" spans="1:5" x14ac:dyDescent="0.3">
      <c r="A3338">
        <v>40864</v>
      </c>
      <c r="B3338">
        <v>0.2621</v>
      </c>
      <c r="E3338">
        <v>0.2661</v>
      </c>
    </row>
    <row r="3339" spans="1:5" x14ac:dyDescent="0.3">
      <c r="A3339">
        <v>40863</v>
      </c>
      <c r="B3339">
        <v>0.24199999999999999</v>
      </c>
      <c r="E3339">
        <v>0.246</v>
      </c>
    </row>
    <row r="3340" spans="1:5" x14ac:dyDescent="0.3">
      <c r="A3340">
        <v>40862</v>
      </c>
      <c r="B3340">
        <v>0.23799999999999999</v>
      </c>
      <c r="E3340">
        <v>0.24199999999999999</v>
      </c>
    </row>
    <row r="3341" spans="1:5" x14ac:dyDescent="0.3">
      <c r="A3341">
        <v>40861</v>
      </c>
      <c r="B3341">
        <v>0.23</v>
      </c>
      <c r="E3341">
        <v>0.23400000000000001</v>
      </c>
    </row>
    <row r="3342" spans="1:5" x14ac:dyDescent="0.3">
      <c r="A3342">
        <v>40858</v>
      </c>
      <c r="B3342">
        <v>0.23</v>
      </c>
      <c r="E3342">
        <v>0.23400000000000001</v>
      </c>
    </row>
    <row r="3343" spans="1:5" x14ac:dyDescent="0.3">
      <c r="A3343">
        <v>40857</v>
      </c>
      <c r="B3343">
        <v>0.23</v>
      </c>
      <c r="E3343">
        <v>0.23400000000000001</v>
      </c>
    </row>
    <row r="3344" spans="1:5" x14ac:dyDescent="0.3">
      <c r="A3344">
        <v>40856</v>
      </c>
      <c r="B3344">
        <v>0.22620000000000001</v>
      </c>
      <c r="E3344">
        <v>0.2301</v>
      </c>
    </row>
    <row r="3345" spans="1:5" x14ac:dyDescent="0.3">
      <c r="A3345">
        <v>40855</v>
      </c>
      <c r="B3345">
        <v>0.23810000000000001</v>
      </c>
      <c r="E3345">
        <v>0.24210000000000001</v>
      </c>
    </row>
    <row r="3346" spans="1:5" x14ac:dyDescent="0.3">
      <c r="A3346">
        <v>40854</v>
      </c>
      <c r="B3346">
        <v>0.23419999999999999</v>
      </c>
      <c r="E3346">
        <v>0.23810000000000001</v>
      </c>
    </row>
    <row r="3347" spans="1:5" x14ac:dyDescent="0.3">
      <c r="A3347">
        <v>40851</v>
      </c>
      <c r="B3347">
        <v>0.21840000000000001</v>
      </c>
      <c r="E3347">
        <v>0.2223</v>
      </c>
    </row>
    <row r="3348" spans="1:5" x14ac:dyDescent="0.3">
      <c r="A3348">
        <v>40850</v>
      </c>
      <c r="B3348">
        <v>0.2382</v>
      </c>
      <c r="E3348">
        <v>0.24210000000000001</v>
      </c>
    </row>
    <row r="3349" spans="1:5" x14ac:dyDescent="0.3">
      <c r="A3349">
        <v>40849</v>
      </c>
      <c r="B3349">
        <v>0.22639999999999999</v>
      </c>
      <c r="E3349">
        <v>0.2303</v>
      </c>
    </row>
    <row r="3350" spans="1:5" x14ac:dyDescent="0.3">
      <c r="A3350">
        <v>40848</v>
      </c>
      <c r="B3350">
        <v>0.23619999999999999</v>
      </c>
      <c r="E3350">
        <v>0.24210000000000001</v>
      </c>
    </row>
    <row r="3351" spans="1:5" x14ac:dyDescent="0.3">
      <c r="A3351">
        <v>40847</v>
      </c>
      <c r="B3351">
        <v>0.2382</v>
      </c>
      <c r="E3351">
        <v>0.2422</v>
      </c>
    </row>
    <row r="3352" spans="1:5" x14ac:dyDescent="0.3">
      <c r="A3352">
        <v>40844</v>
      </c>
      <c r="B3352">
        <v>0.28920000000000001</v>
      </c>
      <c r="E3352">
        <v>0.29310000000000003</v>
      </c>
    </row>
    <row r="3353" spans="1:5" x14ac:dyDescent="0.3">
      <c r="A3353">
        <v>40843</v>
      </c>
      <c r="B3353">
        <v>0.30880000000000002</v>
      </c>
      <c r="E3353">
        <v>0.31269999999999998</v>
      </c>
    </row>
    <row r="3354" spans="1:5" x14ac:dyDescent="0.3">
      <c r="A3354">
        <v>40842</v>
      </c>
      <c r="B3354">
        <v>0.2853</v>
      </c>
      <c r="E3354">
        <v>0.28920000000000001</v>
      </c>
    </row>
    <row r="3355" spans="1:5" x14ac:dyDescent="0.3">
      <c r="A3355">
        <v>40841</v>
      </c>
      <c r="B3355">
        <v>0.24279999999999999</v>
      </c>
      <c r="E3355">
        <v>0.24690000000000001</v>
      </c>
    </row>
    <row r="3356" spans="1:5" x14ac:dyDescent="0.3">
      <c r="A3356">
        <v>40840</v>
      </c>
      <c r="B3356">
        <v>0.2792</v>
      </c>
      <c r="E3356">
        <v>0.2833</v>
      </c>
    </row>
    <row r="3357" spans="1:5" x14ac:dyDescent="0.3">
      <c r="A3357">
        <v>40837</v>
      </c>
      <c r="B3357">
        <v>0.26679999999999998</v>
      </c>
      <c r="E3357">
        <v>0.27089999999999997</v>
      </c>
    </row>
    <row r="3358" spans="1:5" x14ac:dyDescent="0.3">
      <c r="A3358">
        <v>40836</v>
      </c>
      <c r="B3358">
        <v>0.26219999999999999</v>
      </c>
      <c r="E3358">
        <v>0.26619999999999999</v>
      </c>
    </row>
    <row r="3359" spans="1:5" x14ac:dyDescent="0.3">
      <c r="A3359">
        <v>40835</v>
      </c>
      <c r="B3359">
        <v>0.26600000000000001</v>
      </c>
      <c r="E3359">
        <v>0.27010000000000001</v>
      </c>
    </row>
    <row r="3360" spans="1:5" x14ac:dyDescent="0.3">
      <c r="A3360">
        <v>40834</v>
      </c>
      <c r="B3360">
        <v>0.26579999999999998</v>
      </c>
      <c r="E3360">
        <v>0.26979999999999998</v>
      </c>
    </row>
    <row r="3361" spans="1:5" x14ac:dyDescent="0.3">
      <c r="A3361">
        <v>40833</v>
      </c>
      <c r="B3361">
        <v>0.2656</v>
      </c>
      <c r="E3361">
        <v>0.26960000000000001</v>
      </c>
    </row>
    <row r="3362" spans="1:5" x14ac:dyDescent="0.3">
      <c r="A3362">
        <v>40830</v>
      </c>
      <c r="B3362">
        <v>0.26540000000000002</v>
      </c>
      <c r="E3362">
        <v>0.26939999999999997</v>
      </c>
    </row>
    <row r="3363" spans="1:5" x14ac:dyDescent="0.3">
      <c r="A3363">
        <v>40829</v>
      </c>
      <c r="B3363">
        <v>0.27679999999999999</v>
      </c>
      <c r="E3363">
        <v>0.28079999999999999</v>
      </c>
    </row>
    <row r="3364" spans="1:5" x14ac:dyDescent="0.3">
      <c r="A3364">
        <v>40828</v>
      </c>
      <c r="B3364">
        <v>0.28460000000000002</v>
      </c>
      <c r="E3364">
        <v>0.28860000000000002</v>
      </c>
    </row>
    <row r="3365" spans="1:5" x14ac:dyDescent="0.3">
      <c r="A3365">
        <v>40827</v>
      </c>
      <c r="B3365">
        <v>0.3004</v>
      </c>
      <c r="E3365">
        <v>0.3044</v>
      </c>
    </row>
    <row r="3366" spans="1:5" x14ac:dyDescent="0.3">
      <c r="A3366">
        <v>40826</v>
      </c>
      <c r="B3366">
        <v>0.28820000000000001</v>
      </c>
      <c r="E3366">
        <v>0.29420000000000002</v>
      </c>
    </row>
    <row r="3367" spans="1:5" x14ac:dyDescent="0.3">
      <c r="A3367">
        <v>40823</v>
      </c>
      <c r="B3367">
        <v>0.28820000000000001</v>
      </c>
      <c r="E3367">
        <v>0.29420000000000002</v>
      </c>
    </row>
    <row r="3368" spans="1:5" x14ac:dyDescent="0.3">
      <c r="A3368">
        <v>40822</v>
      </c>
      <c r="B3368">
        <v>0.26350000000000001</v>
      </c>
      <c r="E3368">
        <v>0.26750000000000002</v>
      </c>
    </row>
    <row r="3369" spans="1:5" x14ac:dyDescent="0.3">
      <c r="A3369">
        <v>40821</v>
      </c>
      <c r="B3369">
        <v>0.25540000000000002</v>
      </c>
      <c r="E3369">
        <v>0.25929999999999997</v>
      </c>
    </row>
    <row r="3370" spans="1:5" x14ac:dyDescent="0.3">
      <c r="A3370">
        <v>40820</v>
      </c>
      <c r="B3370">
        <v>0.25130000000000002</v>
      </c>
      <c r="E3370">
        <v>0.25519999999999998</v>
      </c>
    </row>
    <row r="3371" spans="1:5" x14ac:dyDescent="0.3">
      <c r="A3371">
        <v>40819</v>
      </c>
      <c r="B3371">
        <v>0.23139999999999999</v>
      </c>
      <c r="E3371">
        <v>0.23530000000000001</v>
      </c>
    </row>
    <row r="3372" spans="1:5" x14ac:dyDescent="0.3">
      <c r="A3372">
        <v>40816</v>
      </c>
      <c r="B3372">
        <v>0.24299999999999999</v>
      </c>
      <c r="E3372">
        <v>0.247</v>
      </c>
    </row>
    <row r="3373" spans="1:5" x14ac:dyDescent="0.3">
      <c r="A3373">
        <v>40815</v>
      </c>
      <c r="B3373">
        <v>0.25819999999999999</v>
      </c>
      <c r="E3373">
        <v>0.26219999999999999</v>
      </c>
    </row>
    <row r="3374" spans="1:5" x14ac:dyDescent="0.3">
      <c r="A3374">
        <v>40814</v>
      </c>
      <c r="B3374">
        <v>0.2465</v>
      </c>
      <c r="E3374">
        <v>0.25040000000000001</v>
      </c>
    </row>
    <row r="3375" spans="1:5" x14ac:dyDescent="0.3">
      <c r="A3375">
        <v>40813</v>
      </c>
      <c r="B3375">
        <v>0.23499999999999999</v>
      </c>
      <c r="E3375">
        <v>0.23910000000000001</v>
      </c>
    </row>
    <row r="3376" spans="1:5" x14ac:dyDescent="0.3">
      <c r="A3376">
        <v>40812</v>
      </c>
      <c r="B3376">
        <v>0.22670000000000001</v>
      </c>
      <c r="E3376">
        <v>0.23080000000000001</v>
      </c>
    </row>
    <row r="3377" spans="1:5" x14ac:dyDescent="0.3">
      <c r="A3377">
        <v>40809</v>
      </c>
      <c r="B3377">
        <v>0.21640000000000001</v>
      </c>
      <c r="E3377">
        <v>0.2225</v>
      </c>
    </row>
    <row r="3378" spans="1:5" x14ac:dyDescent="0.3">
      <c r="A3378">
        <v>40808</v>
      </c>
      <c r="B3378">
        <v>0.1978</v>
      </c>
      <c r="E3378">
        <v>0.20180000000000001</v>
      </c>
    </row>
    <row r="3379" spans="1:5" x14ac:dyDescent="0.3">
      <c r="A3379">
        <v>40807</v>
      </c>
      <c r="B3379">
        <v>0.19359999999999999</v>
      </c>
      <c r="E3379">
        <v>0.19769999999999999</v>
      </c>
    </row>
    <row r="3380" spans="1:5" x14ac:dyDescent="0.3">
      <c r="A3380">
        <v>40806</v>
      </c>
      <c r="B3380">
        <v>0.1613</v>
      </c>
      <c r="E3380">
        <v>0.1653</v>
      </c>
    </row>
    <row r="3381" spans="1:5" x14ac:dyDescent="0.3">
      <c r="A3381">
        <v>40805</v>
      </c>
      <c r="B3381">
        <v>0.1532</v>
      </c>
      <c r="E3381">
        <v>0.15720000000000001</v>
      </c>
    </row>
    <row r="3382" spans="1:5" x14ac:dyDescent="0.3">
      <c r="A3382">
        <v>40802</v>
      </c>
      <c r="B3382">
        <v>0.16520000000000001</v>
      </c>
      <c r="E3382">
        <v>0.16919999999999999</v>
      </c>
    </row>
    <row r="3383" spans="1:5" x14ac:dyDescent="0.3">
      <c r="A3383">
        <v>40801</v>
      </c>
      <c r="B3383">
        <v>0.18909999999999999</v>
      </c>
      <c r="E3383">
        <v>0.19309999999999999</v>
      </c>
    </row>
    <row r="3384" spans="1:5" x14ac:dyDescent="0.3">
      <c r="A3384">
        <v>40800</v>
      </c>
      <c r="B3384">
        <v>0.185</v>
      </c>
      <c r="E3384">
        <v>0.189</v>
      </c>
    </row>
    <row r="3385" spans="1:5" x14ac:dyDescent="0.3">
      <c r="A3385">
        <v>40799</v>
      </c>
      <c r="B3385">
        <v>0.2009</v>
      </c>
      <c r="E3385">
        <v>0.2049</v>
      </c>
    </row>
    <row r="3386" spans="1:5" x14ac:dyDescent="0.3">
      <c r="A3386">
        <v>40798</v>
      </c>
      <c r="B3386">
        <v>0.20469999999999999</v>
      </c>
      <c r="E3386">
        <v>0.2087</v>
      </c>
    </row>
    <row r="3387" spans="1:5" x14ac:dyDescent="0.3">
      <c r="A3387">
        <v>40795</v>
      </c>
      <c r="B3387">
        <v>0.16880000000000001</v>
      </c>
      <c r="E3387">
        <v>0.17280000000000001</v>
      </c>
    </row>
    <row r="3388" spans="1:5" x14ac:dyDescent="0.3">
      <c r="A3388">
        <v>40794</v>
      </c>
      <c r="B3388">
        <v>0.18840000000000001</v>
      </c>
      <c r="E3388">
        <v>0.19239999999999999</v>
      </c>
    </row>
    <row r="3389" spans="1:5" x14ac:dyDescent="0.3">
      <c r="A3389">
        <v>40793</v>
      </c>
      <c r="B3389">
        <v>0.20019999999999999</v>
      </c>
      <c r="E3389">
        <v>0.20419999999999999</v>
      </c>
    </row>
    <row r="3390" spans="1:5" x14ac:dyDescent="0.3">
      <c r="A3390">
        <v>40792</v>
      </c>
      <c r="B3390">
        <v>0.19620000000000001</v>
      </c>
      <c r="E3390">
        <v>0.2001</v>
      </c>
    </row>
    <row r="3391" spans="1:5" x14ac:dyDescent="0.3">
      <c r="A3391">
        <v>40791</v>
      </c>
      <c r="B3391">
        <v>0.1961</v>
      </c>
      <c r="E3391">
        <v>0.20200000000000001</v>
      </c>
    </row>
    <row r="3392" spans="1:5" x14ac:dyDescent="0.3">
      <c r="A3392">
        <v>40788</v>
      </c>
      <c r="B3392">
        <v>0.1961</v>
      </c>
      <c r="E3392">
        <v>0.20200000000000001</v>
      </c>
    </row>
    <row r="3393" spans="1:5" x14ac:dyDescent="0.3">
      <c r="A3393">
        <v>40787</v>
      </c>
      <c r="B3393">
        <v>0.18</v>
      </c>
      <c r="E3393">
        <v>0.18390000000000001</v>
      </c>
    </row>
    <row r="3394" spans="1:5" x14ac:dyDescent="0.3">
      <c r="A3394">
        <v>40786</v>
      </c>
      <c r="B3394">
        <v>0.19950000000000001</v>
      </c>
      <c r="E3394">
        <v>0.2034</v>
      </c>
    </row>
    <row r="3395" spans="1:5" x14ac:dyDescent="0.3">
      <c r="A3395">
        <v>40785</v>
      </c>
      <c r="B3395">
        <v>0.19550000000000001</v>
      </c>
      <c r="E3395">
        <v>0.19939999999999999</v>
      </c>
    </row>
    <row r="3396" spans="1:5" x14ac:dyDescent="0.3">
      <c r="A3396">
        <v>40784</v>
      </c>
      <c r="B3396">
        <v>0.20330000000000001</v>
      </c>
      <c r="E3396">
        <v>0.2072</v>
      </c>
    </row>
    <row r="3397" spans="1:5" x14ac:dyDescent="0.3">
      <c r="A3397">
        <v>40781</v>
      </c>
      <c r="B3397">
        <v>0.18759999999999999</v>
      </c>
      <c r="E3397">
        <v>0.19159999999999999</v>
      </c>
    </row>
    <row r="3398" spans="1:5" x14ac:dyDescent="0.3">
      <c r="A3398">
        <v>40780</v>
      </c>
      <c r="B3398">
        <v>0.2072</v>
      </c>
      <c r="E3398">
        <v>0.2112</v>
      </c>
    </row>
    <row r="3399" spans="1:5" x14ac:dyDescent="0.3">
      <c r="A3399">
        <v>40779</v>
      </c>
      <c r="B3399">
        <v>0.22689999999999999</v>
      </c>
      <c r="E3399">
        <v>0.23080000000000001</v>
      </c>
    </row>
    <row r="3400" spans="1:5" x14ac:dyDescent="0.3">
      <c r="A3400">
        <v>40778</v>
      </c>
      <c r="B3400">
        <v>0.21709999999999999</v>
      </c>
      <c r="E3400">
        <v>0.22109999999999999</v>
      </c>
    </row>
    <row r="3401" spans="1:5" x14ac:dyDescent="0.3">
      <c r="A3401">
        <v>40777</v>
      </c>
      <c r="B3401">
        <v>0.20119999999999999</v>
      </c>
      <c r="E3401">
        <v>0.20519999999999999</v>
      </c>
    </row>
    <row r="3402" spans="1:5" x14ac:dyDescent="0.3">
      <c r="A3402">
        <v>40774</v>
      </c>
      <c r="B3402">
        <v>0.1893</v>
      </c>
      <c r="E3402">
        <v>0.19339999999999999</v>
      </c>
    </row>
    <row r="3403" spans="1:5" x14ac:dyDescent="0.3">
      <c r="A3403">
        <v>40773</v>
      </c>
      <c r="B3403">
        <v>0.19009999999999999</v>
      </c>
      <c r="E3403">
        <v>0.19409999999999999</v>
      </c>
    </row>
    <row r="3404" spans="1:5" x14ac:dyDescent="0.3">
      <c r="A3404">
        <v>40772</v>
      </c>
      <c r="B3404">
        <v>0.19040000000000001</v>
      </c>
      <c r="E3404">
        <v>0.19439999999999999</v>
      </c>
    </row>
    <row r="3405" spans="1:5" x14ac:dyDescent="0.3">
      <c r="A3405">
        <v>40771</v>
      </c>
      <c r="B3405">
        <v>0.18260000000000001</v>
      </c>
      <c r="E3405">
        <v>0.18659999999999999</v>
      </c>
    </row>
    <row r="3406" spans="1:5" x14ac:dyDescent="0.3">
      <c r="A3406">
        <v>40770</v>
      </c>
      <c r="B3406">
        <v>0.19089999999999999</v>
      </c>
      <c r="E3406">
        <v>0.19489999999999999</v>
      </c>
    </row>
    <row r="3407" spans="1:5" x14ac:dyDescent="0.3">
      <c r="A3407">
        <v>40767</v>
      </c>
      <c r="B3407">
        <v>0.18720000000000001</v>
      </c>
      <c r="E3407">
        <v>0.19109999999999999</v>
      </c>
    </row>
    <row r="3408" spans="1:5" x14ac:dyDescent="0.3">
      <c r="A3408">
        <v>40766</v>
      </c>
      <c r="B3408">
        <v>0.184</v>
      </c>
      <c r="E3408">
        <v>0.18790000000000001</v>
      </c>
    </row>
    <row r="3409" spans="1:5" x14ac:dyDescent="0.3">
      <c r="A3409">
        <v>40765</v>
      </c>
      <c r="B3409">
        <v>0.18029999999999999</v>
      </c>
      <c r="E3409">
        <v>0.1842</v>
      </c>
    </row>
    <row r="3410" spans="1:5" x14ac:dyDescent="0.3">
      <c r="A3410">
        <v>40764</v>
      </c>
      <c r="B3410">
        <v>0.19239999999999999</v>
      </c>
      <c r="E3410">
        <v>0.19639999999999999</v>
      </c>
    </row>
    <row r="3411" spans="1:5" x14ac:dyDescent="0.3">
      <c r="A3411">
        <v>40763</v>
      </c>
      <c r="B3411">
        <v>0.25990000000000002</v>
      </c>
      <c r="E3411">
        <v>0.26390000000000002</v>
      </c>
    </row>
    <row r="3412" spans="1:5" x14ac:dyDescent="0.3">
      <c r="A3412">
        <v>40760</v>
      </c>
      <c r="B3412">
        <v>0.2878</v>
      </c>
      <c r="E3412">
        <v>0.2918</v>
      </c>
    </row>
    <row r="3413" spans="1:5" x14ac:dyDescent="0.3">
      <c r="A3413">
        <v>40759</v>
      </c>
      <c r="B3413">
        <v>0.25469999999999998</v>
      </c>
      <c r="E3413">
        <v>0.2586</v>
      </c>
    </row>
    <row r="3414" spans="1:5" x14ac:dyDescent="0.3">
      <c r="A3414">
        <v>40758</v>
      </c>
      <c r="B3414">
        <v>0.33360000000000001</v>
      </c>
      <c r="E3414">
        <v>0.33750000000000002</v>
      </c>
    </row>
    <row r="3415" spans="1:5" x14ac:dyDescent="0.3">
      <c r="A3415">
        <v>40757</v>
      </c>
      <c r="B3415">
        <v>0.31590000000000001</v>
      </c>
      <c r="E3415">
        <v>0.31990000000000002</v>
      </c>
    </row>
    <row r="3416" spans="1:5" x14ac:dyDescent="0.3">
      <c r="A3416">
        <v>40756</v>
      </c>
      <c r="B3416">
        <v>0.36709999999999998</v>
      </c>
      <c r="E3416">
        <v>0.37109999999999999</v>
      </c>
    </row>
    <row r="3417" spans="1:5" x14ac:dyDescent="0.3">
      <c r="A3417">
        <v>40753</v>
      </c>
      <c r="B3417">
        <v>0.35539999999999999</v>
      </c>
      <c r="E3417">
        <v>0.35930000000000001</v>
      </c>
    </row>
    <row r="3418" spans="1:5" x14ac:dyDescent="0.3">
      <c r="A3418">
        <v>40752</v>
      </c>
      <c r="B3418">
        <v>0.41830000000000001</v>
      </c>
      <c r="E3418">
        <v>0.42220000000000002</v>
      </c>
    </row>
    <row r="3419" spans="1:5" x14ac:dyDescent="0.3">
      <c r="A3419">
        <v>40751</v>
      </c>
      <c r="B3419">
        <v>0.44190000000000002</v>
      </c>
      <c r="E3419">
        <v>0.44579999999999997</v>
      </c>
    </row>
    <row r="3420" spans="1:5" x14ac:dyDescent="0.3">
      <c r="A3420">
        <v>40750</v>
      </c>
      <c r="B3420">
        <v>0.38719999999999999</v>
      </c>
      <c r="E3420">
        <v>0.39129999999999998</v>
      </c>
    </row>
    <row r="3421" spans="1:5" x14ac:dyDescent="0.3">
      <c r="A3421">
        <v>40749</v>
      </c>
      <c r="B3421">
        <v>0.40749999999999997</v>
      </c>
      <c r="E3421">
        <v>0.41160000000000002</v>
      </c>
    </row>
    <row r="3422" spans="1:5" x14ac:dyDescent="0.3">
      <c r="A3422">
        <v>40746</v>
      </c>
      <c r="B3422">
        <v>0.38719999999999999</v>
      </c>
      <c r="E3422">
        <v>0.39119999999999999</v>
      </c>
    </row>
    <row r="3423" spans="1:5" x14ac:dyDescent="0.3">
      <c r="A3423">
        <v>40745</v>
      </c>
      <c r="B3423">
        <v>0.39929999999999999</v>
      </c>
      <c r="E3423">
        <v>0.40329999999999999</v>
      </c>
    </row>
    <row r="3424" spans="1:5" x14ac:dyDescent="0.3">
      <c r="A3424">
        <v>40744</v>
      </c>
      <c r="B3424">
        <v>0.379</v>
      </c>
      <c r="E3424">
        <v>0.3831</v>
      </c>
    </row>
    <row r="3425" spans="1:5" x14ac:dyDescent="0.3">
      <c r="A3425">
        <v>40743</v>
      </c>
      <c r="B3425">
        <v>0.371</v>
      </c>
      <c r="E3425">
        <v>0.375</v>
      </c>
    </row>
    <row r="3426" spans="1:5" x14ac:dyDescent="0.3">
      <c r="A3426">
        <v>40742</v>
      </c>
      <c r="B3426">
        <v>0.3629</v>
      </c>
      <c r="E3426">
        <v>0.3669</v>
      </c>
    </row>
    <row r="3427" spans="1:5" x14ac:dyDescent="0.3">
      <c r="A3427">
        <v>40739</v>
      </c>
      <c r="B3427">
        <v>0.35289999999999999</v>
      </c>
      <c r="E3427">
        <v>0.3569</v>
      </c>
    </row>
    <row r="3428" spans="1:5" x14ac:dyDescent="0.3">
      <c r="A3428">
        <v>40738</v>
      </c>
      <c r="B3428">
        <v>0.36699999999999999</v>
      </c>
      <c r="E3428">
        <v>0.371</v>
      </c>
    </row>
    <row r="3429" spans="1:5" x14ac:dyDescent="0.3">
      <c r="A3429">
        <v>40737</v>
      </c>
      <c r="B3429">
        <v>0.35099999999999998</v>
      </c>
      <c r="E3429">
        <v>0.35499999999999998</v>
      </c>
    </row>
    <row r="3430" spans="1:5" x14ac:dyDescent="0.3">
      <c r="A3430">
        <v>40736</v>
      </c>
      <c r="B3430">
        <v>0.35099999999999998</v>
      </c>
      <c r="E3430">
        <v>0.35499999999999998</v>
      </c>
    </row>
    <row r="3431" spans="1:5" x14ac:dyDescent="0.3">
      <c r="A3431">
        <v>40735</v>
      </c>
      <c r="B3431">
        <v>0.35510000000000003</v>
      </c>
      <c r="E3431">
        <v>0.35899999999999999</v>
      </c>
    </row>
    <row r="3432" spans="1:5" x14ac:dyDescent="0.3">
      <c r="A3432">
        <v>40732</v>
      </c>
      <c r="B3432">
        <v>0.39090000000000003</v>
      </c>
      <c r="E3432">
        <v>0.39489999999999997</v>
      </c>
    </row>
    <row r="3433" spans="1:5" x14ac:dyDescent="0.3">
      <c r="A3433">
        <v>40731</v>
      </c>
      <c r="B3433">
        <v>0.46829999999999999</v>
      </c>
      <c r="E3433">
        <v>0.4723</v>
      </c>
    </row>
    <row r="3434" spans="1:5" x14ac:dyDescent="0.3">
      <c r="A3434">
        <v>40730</v>
      </c>
      <c r="B3434">
        <v>0.42259999999999998</v>
      </c>
      <c r="E3434">
        <v>0.42649999999999999</v>
      </c>
    </row>
    <row r="3435" spans="1:5" x14ac:dyDescent="0.3">
      <c r="A3435">
        <v>40729</v>
      </c>
      <c r="B3435">
        <v>0.42649999999999999</v>
      </c>
      <c r="E3435">
        <v>0.4304</v>
      </c>
    </row>
    <row r="3436" spans="1:5" x14ac:dyDescent="0.3">
      <c r="A3436">
        <v>40728</v>
      </c>
      <c r="B3436">
        <v>0.47189999999999999</v>
      </c>
      <c r="E3436">
        <v>0.47789999999999999</v>
      </c>
    </row>
    <row r="3437" spans="1:5" x14ac:dyDescent="0.3">
      <c r="A3437">
        <v>40725</v>
      </c>
      <c r="B3437">
        <v>0.47189999999999999</v>
      </c>
      <c r="E3437">
        <v>0.47789999999999999</v>
      </c>
    </row>
    <row r="3438" spans="1:5" x14ac:dyDescent="0.3">
      <c r="A3438">
        <v>40724</v>
      </c>
      <c r="B3438">
        <v>0.45760000000000001</v>
      </c>
      <c r="E3438">
        <v>0.46160000000000001</v>
      </c>
    </row>
    <row r="3439" spans="1:5" x14ac:dyDescent="0.3">
      <c r="A3439">
        <v>40723</v>
      </c>
      <c r="B3439">
        <v>0.46139999999999998</v>
      </c>
      <c r="E3439">
        <v>0.46539999999999998</v>
      </c>
    </row>
    <row r="3440" spans="1:5" x14ac:dyDescent="0.3">
      <c r="A3440">
        <v>40722</v>
      </c>
      <c r="B3440">
        <v>0.47320000000000001</v>
      </c>
      <c r="E3440">
        <v>0.47720000000000001</v>
      </c>
    </row>
    <row r="3441" spans="1:5" x14ac:dyDescent="0.3">
      <c r="A3441">
        <v>40721</v>
      </c>
      <c r="B3441">
        <v>0.39389999999999997</v>
      </c>
      <c r="E3441">
        <v>0.39800000000000002</v>
      </c>
    </row>
    <row r="3442" spans="1:5" x14ac:dyDescent="0.3">
      <c r="A3442">
        <v>40718</v>
      </c>
      <c r="B3442">
        <v>0.32900000000000001</v>
      </c>
      <c r="E3442">
        <v>0.33300000000000002</v>
      </c>
    </row>
    <row r="3443" spans="1:5" x14ac:dyDescent="0.3">
      <c r="A3443">
        <v>40717</v>
      </c>
      <c r="B3443">
        <v>0.34179999999999999</v>
      </c>
      <c r="E3443">
        <v>0.34589999999999999</v>
      </c>
    </row>
    <row r="3444" spans="1:5" x14ac:dyDescent="0.3">
      <c r="A3444">
        <v>40716</v>
      </c>
      <c r="B3444">
        <v>0.37030000000000002</v>
      </c>
      <c r="E3444">
        <v>0.37440000000000001</v>
      </c>
    </row>
    <row r="3445" spans="1:5" x14ac:dyDescent="0.3">
      <c r="A3445">
        <v>40715</v>
      </c>
      <c r="B3445">
        <v>0.36649999999999999</v>
      </c>
      <c r="E3445">
        <v>0.3705</v>
      </c>
    </row>
    <row r="3446" spans="1:5" x14ac:dyDescent="0.3">
      <c r="A3446">
        <v>40714</v>
      </c>
      <c r="B3446">
        <v>0.37069999999999997</v>
      </c>
      <c r="E3446">
        <v>0.37469999999999998</v>
      </c>
    </row>
    <row r="3447" spans="1:5" x14ac:dyDescent="0.3">
      <c r="A3447">
        <v>40711</v>
      </c>
      <c r="B3447">
        <v>0.37490000000000001</v>
      </c>
      <c r="E3447">
        <v>0.379</v>
      </c>
    </row>
    <row r="3448" spans="1:5" x14ac:dyDescent="0.3">
      <c r="A3448">
        <v>40710</v>
      </c>
      <c r="B3448">
        <v>0.3795</v>
      </c>
      <c r="E3448">
        <v>0.38350000000000001</v>
      </c>
    </row>
    <row r="3449" spans="1:5" x14ac:dyDescent="0.3">
      <c r="A3449">
        <v>40709</v>
      </c>
      <c r="B3449">
        <v>0.37559999999999999</v>
      </c>
      <c r="E3449">
        <v>0.37959999999999999</v>
      </c>
    </row>
    <row r="3450" spans="1:5" x14ac:dyDescent="0.3">
      <c r="A3450">
        <v>40708</v>
      </c>
      <c r="B3450">
        <v>0.43980000000000002</v>
      </c>
      <c r="E3450">
        <v>0.44390000000000002</v>
      </c>
    </row>
    <row r="3451" spans="1:5" x14ac:dyDescent="0.3">
      <c r="A3451">
        <v>40707</v>
      </c>
      <c r="B3451">
        <v>0.39190000000000003</v>
      </c>
      <c r="E3451">
        <v>0.39589999999999997</v>
      </c>
    </row>
    <row r="3452" spans="1:5" x14ac:dyDescent="0.3">
      <c r="A3452">
        <v>40704</v>
      </c>
      <c r="B3452">
        <v>0.39810000000000001</v>
      </c>
      <c r="E3452">
        <v>0.40210000000000001</v>
      </c>
    </row>
    <row r="3453" spans="1:5" x14ac:dyDescent="0.3">
      <c r="A3453">
        <v>40703</v>
      </c>
      <c r="B3453">
        <v>0.41639999999999999</v>
      </c>
      <c r="E3453">
        <v>0.4204</v>
      </c>
    </row>
    <row r="3454" spans="1:5" x14ac:dyDescent="0.3">
      <c r="A3454">
        <v>40702</v>
      </c>
      <c r="B3454">
        <v>0.38080000000000003</v>
      </c>
      <c r="E3454">
        <v>0.38479999999999998</v>
      </c>
    </row>
    <row r="3455" spans="1:5" x14ac:dyDescent="0.3">
      <c r="A3455">
        <v>40701</v>
      </c>
      <c r="B3455">
        <v>0.4047</v>
      </c>
      <c r="E3455">
        <v>0.40870000000000001</v>
      </c>
    </row>
    <row r="3456" spans="1:5" x14ac:dyDescent="0.3">
      <c r="A3456">
        <v>40700</v>
      </c>
      <c r="B3456">
        <v>0.42070000000000002</v>
      </c>
      <c r="E3456">
        <v>0.42470000000000002</v>
      </c>
    </row>
    <row r="3457" spans="1:5" x14ac:dyDescent="0.3">
      <c r="A3457">
        <v>40697</v>
      </c>
      <c r="B3457">
        <v>0.42480000000000001</v>
      </c>
      <c r="E3457">
        <v>0.42870000000000003</v>
      </c>
    </row>
    <row r="3458" spans="1:5" x14ac:dyDescent="0.3">
      <c r="A3458">
        <v>40696</v>
      </c>
      <c r="B3458">
        <v>0.45660000000000001</v>
      </c>
      <c r="E3458">
        <v>0.46050000000000002</v>
      </c>
    </row>
    <row r="3459" spans="1:5" x14ac:dyDescent="0.3">
      <c r="A3459">
        <v>40695</v>
      </c>
      <c r="B3459">
        <v>0.43309999999999998</v>
      </c>
      <c r="E3459">
        <v>0.437</v>
      </c>
    </row>
    <row r="3460" spans="1:5" x14ac:dyDescent="0.3">
      <c r="A3460">
        <v>40694</v>
      </c>
      <c r="B3460">
        <v>0.46850000000000003</v>
      </c>
      <c r="E3460">
        <v>0.47249999999999998</v>
      </c>
    </row>
    <row r="3461" spans="1:5" x14ac:dyDescent="0.3">
      <c r="A3461">
        <v>40693</v>
      </c>
      <c r="B3461">
        <v>0.47639999999999999</v>
      </c>
      <c r="E3461">
        <v>0.48039999999999999</v>
      </c>
    </row>
    <row r="3462" spans="1:5" x14ac:dyDescent="0.3">
      <c r="A3462">
        <v>40690</v>
      </c>
      <c r="B3462">
        <v>0.47639999999999999</v>
      </c>
      <c r="E3462">
        <v>0.48039999999999999</v>
      </c>
    </row>
    <row r="3463" spans="1:5" x14ac:dyDescent="0.3">
      <c r="A3463">
        <v>40689</v>
      </c>
      <c r="B3463">
        <v>0.48430000000000001</v>
      </c>
      <c r="E3463">
        <v>0.48820000000000002</v>
      </c>
    </row>
    <row r="3464" spans="1:5" x14ac:dyDescent="0.3">
      <c r="A3464">
        <v>40688</v>
      </c>
      <c r="B3464">
        <v>0.53539999999999999</v>
      </c>
      <c r="E3464">
        <v>0.5393</v>
      </c>
    </row>
    <row r="3465" spans="1:5" x14ac:dyDescent="0.3">
      <c r="A3465">
        <v>40687</v>
      </c>
      <c r="B3465">
        <v>0.50290000000000001</v>
      </c>
      <c r="E3465">
        <v>0.50700000000000001</v>
      </c>
    </row>
    <row r="3466" spans="1:5" x14ac:dyDescent="0.3">
      <c r="A3466">
        <v>40686</v>
      </c>
      <c r="B3466">
        <v>0.52339999999999998</v>
      </c>
      <c r="E3466">
        <v>0.52739999999999998</v>
      </c>
    </row>
    <row r="3467" spans="1:5" x14ac:dyDescent="0.3">
      <c r="A3467">
        <v>40683</v>
      </c>
      <c r="B3467">
        <v>0.51139999999999997</v>
      </c>
      <c r="E3467">
        <v>0.51539999999999997</v>
      </c>
    </row>
    <row r="3468" spans="1:5" x14ac:dyDescent="0.3">
      <c r="A3468">
        <v>40682</v>
      </c>
      <c r="B3468">
        <v>0.52400000000000002</v>
      </c>
      <c r="E3468">
        <v>0.52800000000000002</v>
      </c>
    </row>
    <row r="3469" spans="1:5" x14ac:dyDescent="0.3">
      <c r="A3469">
        <v>40681</v>
      </c>
      <c r="B3469">
        <v>0.55230000000000001</v>
      </c>
      <c r="E3469">
        <v>0.55630000000000002</v>
      </c>
    </row>
    <row r="3470" spans="1:5" x14ac:dyDescent="0.3">
      <c r="A3470">
        <v>40680</v>
      </c>
      <c r="B3470">
        <v>0.5202</v>
      </c>
      <c r="E3470">
        <v>0.5242</v>
      </c>
    </row>
    <row r="3471" spans="1:5" x14ac:dyDescent="0.3">
      <c r="A3471">
        <v>40679</v>
      </c>
      <c r="B3471">
        <v>0.52039999999999997</v>
      </c>
      <c r="E3471">
        <v>0.52439999999999998</v>
      </c>
    </row>
    <row r="3472" spans="1:5" x14ac:dyDescent="0.3">
      <c r="A3472">
        <v>40676</v>
      </c>
      <c r="B3472">
        <v>0.53249999999999997</v>
      </c>
      <c r="E3472">
        <v>0.53659999999999997</v>
      </c>
    </row>
    <row r="3473" spans="1:5" x14ac:dyDescent="0.3">
      <c r="A3473">
        <v>40675</v>
      </c>
      <c r="B3473">
        <v>0.55089999999999995</v>
      </c>
      <c r="E3473">
        <v>0.55489999999999995</v>
      </c>
    </row>
    <row r="3474" spans="1:5" x14ac:dyDescent="0.3">
      <c r="A3474">
        <v>40674</v>
      </c>
      <c r="B3474">
        <v>0.54500000000000004</v>
      </c>
      <c r="E3474">
        <v>0.54900000000000004</v>
      </c>
    </row>
    <row r="3475" spans="1:5" x14ac:dyDescent="0.3">
      <c r="A3475">
        <v>40673</v>
      </c>
      <c r="B3475">
        <v>0.58499999999999996</v>
      </c>
      <c r="E3475">
        <v>0.58899999999999997</v>
      </c>
    </row>
    <row r="3476" spans="1:5" x14ac:dyDescent="0.3">
      <c r="A3476">
        <v>40672</v>
      </c>
      <c r="B3476">
        <v>0.54530000000000001</v>
      </c>
      <c r="E3476">
        <v>0.54920000000000002</v>
      </c>
    </row>
    <row r="3477" spans="1:5" x14ac:dyDescent="0.3">
      <c r="A3477">
        <v>40669</v>
      </c>
      <c r="B3477">
        <v>0.54930000000000001</v>
      </c>
      <c r="E3477">
        <v>0.55330000000000001</v>
      </c>
    </row>
    <row r="3478" spans="1:5" x14ac:dyDescent="0.3">
      <c r="A3478">
        <v>40668</v>
      </c>
      <c r="B3478">
        <v>0.57340000000000002</v>
      </c>
      <c r="E3478">
        <v>0.57740000000000002</v>
      </c>
    </row>
    <row r="3479" spans="1:5" x14ac:dyDescent="0.3">
      <c r="A3479">
        <v>40667</v>
      </c>
      <c r="B3479">
        <v>0.58540000000000003</v>
      </c>
      <c r="E3479">
        <v>0.59330000000000005</v>
      </c>
    </row>
    <row r="3480" spans="1:5" x14ac:dyDescent="0.3">
      <c r="A3480">
        <v>40666</v>
      </c>
      <c r="B3480">
        <v>0.60129999999999995</v>
      </c>
      <c r="E3480">
        <v>0.60919999999999996</v>
      </c>
    </row>
    <row r="3481" spans="1:5" x14ac:dyDescent="0.3">
      <c r="A3481">
        <v>40665</v>
      </c>
      <c r="B3481">
        <v>0.60129999999999995</v>
      </c>
      <c r="E3481">
        <v>0.60919999999999996</v>
      </c>
    </row>
    <row r="3482" spans="1:5" x14ac:dyDescent="0.3">
      <c r="A3482">
        <v>40662</v>
      </c>
      <c r="B3482">
        <v>0.60129999999999995</v>
      </c>
      <c r="E3482">
        <v>0.60919999999999996</v>
      </c>
    </row>
    <row r="3483" spans="1:5" x14ac:dyDescent="0.3">
      <c r="A3483">
        <v>40661</v>
      </c>
      <c r="B3483">
        <v>0.61709999999999998</v>
      </c>
      <c r="E3483">
        <v>0.625</v>
      </c>
    </row>
    <row r="3484" spans="1:5" x14ac:dyDescent="0.3">
      <c r="A3484">
        <v>40660</v>
      </c>
      <c r="B3484">
        <v>0.64080000000000004</v>
      </c>
      <c r="E3484">
        <v>0.64870000000000005</v>
      </c>
    </row>
    <row r="3485" spans="1:5" x14ac:dyDescent="0.3">
      <c r="A3485">
        <v>40659</v>
      </c>
      <c r="B3485">
        <v>0.60289999999999999</v>
      </c>
      <c r="E3485">
        <v>0.61099999999999999</v>
      </c>
    </row>
    <row r="3486" spans="1:5" x14ac:dyDescent="0.3">
      <c r="A3486">
        <v>40658</v>
      </c>
      <c r="B3486">
        <v>0.63549999999999995</v>
      </c>
      <c r="E3486">
        <v>0.64370000000000005</v>
      </c>
    </row>
    <row r="3487" spans="1:5" x14ac:dyDescent="0.3">
      <c r="A3487">
        <v>40655</v>
      </c>
      <c r="B3487">
        <v>0.65200000000000002</v>
      </c>
      <c r="E3487">
        <v>0.66010000000000002</v>
      </c>
    </row>
    <row r="3488" spans="1:5" x14ac:dyDescent="0.3">
      <c r="A3488">
        <v>40654</v>
      </c>
      <c r="B3488">
        <v>0.6603</v>
      </c>
      <c r="E3488">
        <v>0.66839999999999999</v>
      </c>
    </row>
    <row r="3489" spans="1:5" x14ac:dyDescent="0.3">
      <c r="A3489">
        <v>40653</v>
      </c>
      <c r="B3489">
        <v>0.66080000000000005</v>
      </c>
      <c r="E3489">
        <v>0.66890000000000005</v>
      </c>
    </row>
    <row r="3490" spans="1:5" x14ac:dyDescent="0.3">
      <c r="A3490">
        <v>40652</v>
      </c>
      <c r="B3490">
        <v>0.64470000000000005</v>
      </c>
      <c r="E3490">
        <v>0.65280000000000005</v>
      </c>
    </row>
    <row r="3491" spans="1:5" x14ac:dyDescent="0.3">
      <c r="A3491">
        <v>40651</v>
      </c>
      <c r="B3491">
        <v>0.66100000000000003</v>
      </c>
      <c r="E3491">
        <v>0.66910000000000003</v>
      </c>
    </row>
    <row r="3492" spans="1:5" x14ac:dyDescent="0.3">
      <c r="A3492">
        <v>40648</v>
      </c>
      <c r="B3492">
        <v>0.69340000000000002</v>
      </c>
      <c r="E3492">
        <v>0.70150000000000001</v>
      </c>
    </row>
    <row r="3493" spans="1:5" x14ac:dyDescent="0.3">
      <c r="A3493">
        <v>40647</v>
      </c>
      <c r="B3493">
        <v>0.7661</v>
      </c>
      <c r="E3493">
        <v>0.77410000000000001</v>
      </c>
    </row>
    <row r="3494" spans="1:5" x14ac:dyDescent="0.3">
      <c r="A3494">
        <v>40646</v>
      </c>
      <c r="B3494">
        <v>0.72589999999999999</v>
      </c>
      <c r="E3494">
        <v>0.7339</v>
      </c>
    </row>
    <row r="3495" spans="1:5" x14ac:dyDescent="0.3">
      <c r="A3495">
        <v>40645</v>
      </c>
      <c r="B3495">
        <v>0.74199999999999999</v>
      </c>
      <c r="E3495">
        <v>0.75</v>
      </c>
    </row>
    <row r="3496" spans="1:5" x14ac:dyDescent="0.3">
      <c r="A3496">
        <v>40644</v>
      </c>
      <c r="B3496">
        <v>0.82220000000000004</v>
      </c>
      <c r="E3496">
        <v>0.83020000000000005</v>
      </c>
    </row>
    <row r="3497" spans="1:5" x14ac:dyDescent="0.3">
      <c r="A3497">
        <v>40641</v>
      </c>
      <c r="B3497">
        <v>0.80610000000000004</v>
      </c>
      <c r="E3497">
        <v>0.81410000000000005</v>
      </c>
    </row>
    <row r="3498" spans="1:5" x14ac:dyDescent="0.3">
      <c r="A3498">
        <v>40640</v>
      </c>
      <c r="B3498">
        <v>0.78190000000000004</v>
      </c>
      <c r="E3498">
        <v>0.78990000000000005</v>
      </c>
    </row>
    <row r="3499" spans="1:5" x14ac:dyDescent="0.3">
      <c r="A3499">
        <v>40639</v>
      </c>
      <c r="B3499">
        <v>0.82969999999999999</v>
      </c>
      <c r="E3499">
        <v>0.8377</v>
      </c>
    </row>
    <row r="3500" spans="1:5" x14ac:dyDescent="0.3">
      <c r="A3500">
        <v>40638</v>
      </c>
      <c r="B3500">
        <v>0.81359999999999999</v>
      </c>
      <c r="E3500">
        <v>0.8216</v>
      </c>
    </row>
    <row r="3501" spans="1:5" x14ac:dyDescent="0.3">
      <c r="A3501">
        <v>40637</v>
      </c>
      <c r="B3501">
        <v>0.75790000000000002</v>
      </c>
      <c r="E3501">
        <v>0.76590000000000003</v>
      </c>
    </row>
    <row r="3502" spans="1:5" x14ac:dyDescent="0.3">
      <c r="A3502">
        <v>40634</v>
      </c>
      <c r="B3502">
        <v>0.79759999999999998</v>
      </c>
      <c r="E3502">
        <v>0.80549999999999999</v>
      </c>
    </row>
    <row r="3503" spans="1:5" x14ac:dyDescent="0.3">
      <c r="A3503">
        <v>40633</v>
      </c>
      <c r="B3503">
        <v>0.82110000000000005</v>
      </c>
      <c r="E3503">
        <v>0.82899999999999996</v>
      </c>
    </row>
    <row r="3504" spans="1:5" x14ac:dyDescent="0.3">
      <c r="A3504">
        <v>40632</v>
      </c>
      <c r="B3504">
        <v>0.78159999999999996</v>
      </c>
      <c r="E3504">
        <v>0.78939999999999999</v>
      </c>
    </row>
    <row r="3505" spans="1:5" x14ac:dyDescent="0.3">
      <c r="A3505">
        <v>40631</v>
      </c>
      <c r="B3505">
        <v>0.81310000000000004</v>
      </c>
      <c r="E3505">
        <v>0.82099999999999995</v>
      </c>
    </row>
    <row r="3506" spans="1:5" x14ac:dyDescent="0.3">
      <c r="A3506">
        <v>40630</v>
      </c>
      <c r="B3506">
        <v>0.74809999999999999</v>
      </c>
      <c r="E3506">
        <v>0.75629999999999997</v>
      </c>
    </row>
    <row r="3507" spans="1:5" x14ac:dyDescent="0.3">
      <c r="A3507">
        <v>40627</v>
      </c>
      <c r="B3507">
        <v>0.73150000000000004</v>
      </c>
      <c r="E3507">
        <v>0.73970000000000002</v>
      </c>
    </row>
    <row r="3508" spans="1:5" x14ac:dyDescent="0.3">
      <c r="A3508">
        <v>40626</v>
      </c>
      <c r="B3508">
        <v>0.69020000000000004</v>
      </c>
      <c r="E3508">
        <v>0.69840000000000002</v>
      </c>
    </row>
    <row r="3509" spans="1:5" x14ac:dyDescent="0.3">
      <c r="A3509">
        <v>40625</v>
      </c>
      <c r="B3509">
        <v>0.65749999999999997</v>
      </c>
      <c r="E3509">
        <v>0.66569999999999996</v>
      </c>
    </row>
    <row r="3510" spans="1:5" x14ac:dyDescent="0.3">
      <c r="A3510">
        <v>40624</v>
      </c>
      <c r="B3510">
        <v>0.64939999999999998</v>
      </c>
      <c r="E3510">
        <v>0.65749999999999997</v>
      </c>
    </row>
    <row r="3511" spans="1:5" x14ac:dyDescent="0.3">
      <c r="A3511">
        <v>40623</v>
      </c>
      <c r="B3511">
        <v>0.6331</v>
      </c>
      <c r="E3511">
        <v>0.64119999999999999</v>
      </c>
    </row>
    <row r="3512" spans="1:5" x14ac:dyDescent="0.3">
      <c r="A3512">
        <v>40620</v>
      </c>
      <c r="B3512">
        <v>0.58450000000000002</v>
      </c>
      <c r="E3512">
        <v>0.59260000000000002</v>
      </c>
    </row>
    <row r="3513" spans="1:5" x14ac:dyDescent="0.3">
      <c r="A3513">
        <v>40619</v>
      </c>
      <c r="B3513">
        <v>0.58450000000000002</v>
      </c>
      <c r="E3513">
        <v>0.59260000000000002</v>
      </c>
    </row>
    <row r="3514" spans="1:5" x14ac:dyDescent="0.3">
      <c r="A3514">
        <v>40618</v>
      </c>
      <c r="B3514">
        <v>0.54449999999999998</v>
      </c>
      <c r="E3514">
        <v>0.55249999999999999</v>
      </c>
    </row>
    <row r="3515" spans="1:5" x14ac:dyDescent="0.3">
      <c r="A3515">
        <v>40617</v>
      </c>
      <c r="B3515">
        <v>0.6008</v>
      </c>
      <c r="E3515">
        <v>0.6089</v>
      </c>
    </row>
    <row r="3516" spans="1:5" x14ac:dyDescent="0.3">
      <c r="A3516">
        <v>40616</v>
      </c>
      <c r="B3516">
        <v>0.59279999999999999</v>
      </c>
      <c r="E3516">
        <v>0.60089999999999999</v>
      </c>
    </row>
    <row r="3517" spans="1:5" x14ac:dyDescent="0.3">
      <c r="A3517">
        <v>40613</v>
      </c>
      <c r="B3517">
        <v>0.64100000000000001</v>
      </c>
      <c r="E3517">
        <v>0.64910000000000001</v>
      </c>
    </row>
    <row r="3518" spans="1:5" x14ac:dyDescent="0.3">
      <c r="A3518">
        <v>40612</v>
      </c>
      <c r="B3518">
        <v>0.63300000000000001</v>
      </c>
      <c r="E3518">
        <v>0.64100000000000001</v>
      </c>
    </row>
    <row r="3519" spans="1:5" x14ac:dyDescent="0.3">
      <c r="A3519">
        <v>40611</v>
      </c>
      <c r="B3519">
        <v>0.68889999999999996</v>
      </c>
      <c r="E3519">
        <v>0.69689999999999996</v>
      </c>
    </row>
    <row r="3520" spans="1:5" x14ac:dyDescent="0.3">
      <c r="A3520">
        <v>40610</v>
      </c>
      <c r="B3520">
        <v>0.72070000000000001</v>
      </c>
      <c r="E3520">
        <v>0.72870000000000001</v>
      </c>
    </row>
    <row r="3521" spans="1:5" x14ac:dyDescent="0.3">
      <c r="A3521">
        <v>40609</v>
      </c>
      <c r="B3521">
        <v>0.69669999999999999</v>
      </c>
      <c r="E3521">
        <v>0.70469999999999999</v>
      </c>
    </row>
    <row r="3522" spans="1:5" x14ac:dyDescent="0.3">
      <c r="A3522">
        <v>40606</v>
      </c>
      <c r="B3522">
        <v>0.68069999999999997</v>
      </c>
      <c r="E3522">
        <v>0.68859999999999999</v>
      </c>
    </row>
    <row r="3523" spans="1:5" x14ac:dyDescent="0.3">
      <c r="A3523">
        <v>40605</v>
      </c>
      <c r="B3523">
        <v>0.75980000000000003</v>
      </c>
      <c r="E3523">
        <v>0.76770000000000005</v>
      </c>
    </row>
    <row r="3524" spans="1:5" x14ac:dyDescent="0.3">
      <c r="A3524">
        <v>40604</v>
      </c>
      <c r="B3524">
        <v>0.68830000000000002</v>
      </c>
      <c r="E3524">
        <v>0.69620000000000004</v>
      </c>
    </row>
    <row r="3525" spans="1:5" x14ac:dyDescent="0.3">
      <c r="A3525">
        <v>40603</v>
      </c>
      <c r="B3525">
        <v>0.64080000000000004</v>
      </c>
      <c r="E3525">
        <v>0.64870000000000005</v>
      </c>
    </row>
    <row r="3526" spans="1:5" x14ac:dyDescent="0.3">
      <c r="A3526">
        <v>40602</v>
      </c>
      <c r="B3526">
        <v>0.68020000000000003</v>
      </c>
      <c r="E3526">
        <v>0.68810000000000004</v>
      </c>
    </row>
    <row r="3527" spans="1:5" x14ac:dyDescent="0.3">
      <c r="A3527">
        <v>40599</v>
      </c>
      <c r="B3527">
        <v>0.7117</v>
      </c>
      <c r="E3527">
        <v>0.71960000000000002</v>
      </c>
    </row>
    <row r="3528" spans="1:5" x14ac:dyDescent="0.3">
      <c r="A3528">
        <v>40598</v>
      </c>
      <c r="B3528">
        <v>0.73540000000000005</v>
      </c>
      <c r="E3528">
        <v>0.74329999999999996</v>
      </c>
    </row>
    <row r="3529" spans="1:5" x14ac:dyDescent="0.3">
      <c r="A3529">
        <v>40597</v>
      </c>
      <c r="B3529">
        <v>0.74329999999999996</v>
      </c>
      <c r="E3529">
        <v>0.75119999999999998</v>
      </c>
    </row>
    <row r="3530" spans="1:5" x14ac:dyDescent="0.3">
      <c r="A3530">
        <v>40596</v>
      </c>
      <c r="B3530">
        <v>0.69020000000000004</v>
      </c>
      <c r="E3530">
        <v>0.69830000000000003</v>
      </c>
    </row>
    <row r="3531" spans="1:5" x14ac:dyDescent="0.3">
      <c r="A3531">
        <v>40595</v>
      </c>
      <c r="B3531">
        <v>0.75529999999999997</v>
      </c>
      <c r="E3531">
        <v>0.76339999999999997</v>
      </c>
    </row>
    <row r="3532" spans="1:5" x14ac:dyDescent="0.3">
      <c r="A3532">
        <v>40592</v>
      </c>
      <c r="B3532">
        <v>0.74690000000000001</v>
      </c>
      <c r="E3532">
        <v>0.75509999999999999</v>
      </c>
    </row>
    <row r="3533" spans="1:5" x14ac:dyDescent="0.3">
      <c r="A3533">
        <v>40591</v>
      </c>
      <c r="B3533">
        <v>0.76239999999999997</v>
      </c>
      <c r="E3533">
        <v>0.77049999999999996</v>
      </c>
    </row>
    <row r="3534" spans="1:5" x14ac:dyDescent="0.3">
      <c r="A3534">
        <v>40590</v>
      </c>
      <c r="B3534">
        <v>0.82699999999999996</v>
      </c>
      <c r="E3534">
        <v>0.83509999999999995</v>
      </c>
    </row>
    <row r="3535" spans="1:5" x14ac:dyDescent="0.3">
      <c r="A3535">
        <v>40589</v>
      </c>
      <c r="B3535">
        <v>0.81859999999999999</v>
      </c>
      <c r="E3535">
        <v>0.82669999999999999</v>
      </c>
    </row>
    <row r="3536" spans="1:5" x14ac:dyDescent="0.3">
      <c r="A3536">
        <v>40588</v>
      </c>
      <c r="B3536">
        <v>0.84260000000000002</v>
      </c>
      <c r="E3536">
        <v>0.85070000000000001</v>
      </c>
    </row>
    <row r="3537" spans="1:5" x14ac:dyDescent="0.3">
      <c r="A3537">
        <v>40585</v>
      </c>
      <c r="B3537">
        <v>0.83420000000000005</v>
      </c>
      <c r="E3537">
        <v>0.84230000000000005</v>
      </c>
    </row>
    <row r="3538" spans="1:5" x14ac:dyDescent="0.3">
      <c r="A3538">
        <v>40584</v>
      </c>
      <c r="B3538">
        <v>0.83340000000000003</v>
      </c>
      <c r="E3538">
        <v>0.84140000000000004</v>
      </c>
    </row>
    <row r="3539" spans="1:5" x14ac:dyDescent="0.3">
      <c r="A3539">
        <v>40583</v>
      </c>
      <c r="B3539">
        <v>0.79300000000000004</v>
      </c>
      <c r="E3539">
        <v>0.80100000000000005</v>
      </c>
    </row>
    <row r="3540" spans="1:5" x14ac:dyDescent="0.3">
      <c r="A3540">
        <v>40582</v>
      </c>
      <c r="B3540">
        <v>0.8488</v>
      </c>
      <c r="E3540">
        <v>0.85680000000000001</v>
      </c>
    </row>
    <row r="3541" spans="1:5" x14ac:dyDescent="0.3">
      <c r="A3541">
        <v>40581</v>
      </c>
      <c r="B3541">
        <v>0.76060000000000005</v>
      </c>
      <c r="E3541">
        <v>0.76849999999999996</v>
      </c>
    </row>
    <row r="3542" spans="1:5" x14ac:dyDescent="0.3">
      <c r="A3542">
        <v>40578</v>
      </c>
      <c r="B3542">
        <v>0.74439999999999995</v>
      </c>
      <c r="E3542">
        <v>0.75239999999999996</v>
      </c>
    </row>
    <row r="3543" spans="1:5" x14ac:dyDescent="0.3">
      <c r="A3543">
        <v>40577</v>
      </c>
      <c r="B3543">
        <v>0.70420000000000005</v>
      </c>
      <c r="E3543">
        <v>0.71220000000000006</v>
      </c>
    </row>
    <row r="3544" spans="1:5" x14ac:dyDescent="0.3">
      <c r="A3544">
        <v>40576</v>
      </c>
      <c r="B3544">
        <v>0.65659999999999996</v>
      </c>
      <c r="E3544">
        <v>0.66449999999999998</v>
      </c>
    </row>
    <row r="3545" spans="1:5" x14ac:dyDescent="0.3">
      <c r="A3545">
        <v>40575</v>
      </c>
      <c r="B3545">
        <v>0.60129999999999995</v>
      </c>
      <c r="E3545">
        <v>0.60919999999999996</v>
      </c>
    </row>
    <row r="3546" spans="1:5" x14ac:dyDescent="0.3">
      <c r="A3546">
        <v>40574</v>
      </c>
      <c r="B3546">
        <v>0.56200000000000006</v>
      </c>
      <c r="E3546">
        <v>0.56979999999999997</v>
      </c>
    </row>
    <row r="3547" spans="1:5" x14ac:dyDescent="0.3">
      <c r="A3547">
        <v>40571</v>
      </c>
      <c r="B3547">
        <v>0.53849999999999998</v>
      </c>
      <c r="E3547">
        <v>0.54630000000000001</v>
      </c>
    </row>
    <row r="3548" spans="1:5" x14ac:dyDescent="0.3">
      <c r="A3548">
        <v>40570</v>
      </c>
      <c r="B3548">
        <v>0.57779999999999998</v>
      </c>
      <c r="E3548">
        <v>0.5857</v>
      </c>
    </row>
    <row r="3549" spans="1:5" x14ac:dyDescent="0.3">
      <c r="A3549">
        <v>40569</v>
      </c>
      <c r="B3549">
        <v>0.625</v>
      </c>
      <c r="E3549">
        <v>0.63290000000000002</v>
      </c>
    </row>
    <row r="3550" spans="1:5" x14ac:dyDescent="0.3">
      <c r="A3550">
        <v>40568</v>
      </c>
      <c r="B3550">
        <v>0.57599999999999996</v>
      </c>
      <c r="E3550">
        <v>0.58420000000000005</v>
      </c>
    </row>
    <row r="3551" spans="1:5" x14ac:dyDescent="0.3">
      <c r="A3551">
        <v>40567</v>
      </c>
      <c r="B3551">
        <v>0.625</v>
      </c>
      <c r="E3551">
        <v>0.6331</v>
      </c>
    </row>
    <row r="3552" spans="1:5" x14ac:dyDescent="0.3">
      <c r="A3552">
        <v>40564</v>
      </c>
      <c r="B3552">
        <v>0.60870000000000002</v>
      </c>
      <c r="E3552">
        <v>0.61680000000000001</v>
      </c>
    </row>
    <row r="3553" spans="1:5" x14ac:dyDescent="0.3">
      <c r="A3553">
        <v>40563</v>
      </c>
      <c r="B3553">
        <v>0.625</v>
      </c>
      <c r="E3553">
        <v>0.6331</v>
      </c>
    </row>
    <row r="3554" spans="1:5" x14ac:dyDescent="0.3">
      <c r="A3554">
        <v>40562</v>
      </c>
      <c r="B3554">
        <v>0.56830000000000003</v>
      </c>
      <c r="E3554">
        <v>0.57640000000000002</v>
      </c>
    </row>
    <row r="3555" spans="1:5" x14ac:dyDescent="0.3">
      <c r="A3555">
        <v>40561</v>
      </c>
      <c r="B3555">
        <v>0.58450000000000002</v>
      </c>
      <c r="E3555">
        <v>0.59260000000000002</v>
      </c>
    </row>
    <row r="3556" spans="1:5" x14ac:dyDescent="0.3">
      <c r="A3556">
        <v>40560</v>
      </c>
      <c r="B3556">
        <v>0.57650000000000001</v>
      </c>
      <c r="E3556">
        <v>0.58460000000000001</v>
      </c>
    </row>
    <row r="3557" spans="1:5" x14ac:dyDescent="0.3">
      <c r="A3557">
        <v>40557</v>
      </c>
      <c r="B3557">
        <v>0.56850000000000001</v>
      </c>
      <c r="E3557">
        <v>0.5766</v>
      </c>
    </row>
    <row r="3558" spans="1:5" x14ac:dyDescent="0.3">
      <c r="A3558">
        <v>40556</v>
      </c>
      <c r="B3558">
        <v>0.57679999999999998</v>
      </c>
      <c r="E3558">
        <v>0.58489999999999998</v>
      </c>
    </row>
    <row r="3559" spans="1:5" x14ac:dyDescent="0.3">
      <c r="A3559">
        <v>40555</v>
      </c>
      <c r="B3559">
        <v>0.60089999999999999</v>
      </c>
      <c r="E3559">
        <v>0.60899999999999999</v>
      </c>
    </row>
    <row r="3560" spans="1:5" x14ac:dyDescent="0.3">
      <c r="A3560">
        <v>40554</v>
      </c>
      <c r="B3560">
        <v>0.58499999999999996</v>
      </c>
      <c r="E3560">
        <v>0.59299999999999997</v>
      </c>
    </row>
    <row r="3561" spans="1:5" x14ac:dyDescent="0.3">
      <c r="A3561">
        <v>40553</v>
      </c>
      <c r="B3561">
        <v>0.56910000000000005</v>
      </c>
      <c r="E3561">
        <v>0.57699999999999996</v>
      </c>
    </row>
    <row r="3562" spans="1:5" x14ac:dyDescent="0.3">
      <c r="A3562">
        <v>40550</v>
      </c>
      <c r="B3562">
        <v>0.59309999999999996</v>
      </c>
      <c r="E3562">
        <v>0.60099999999999998</v>
      </c>
    </row>
    <row r="3563" spans="1:5" x14ac:dyDescent="0.3">
      <c r="A3563">
        <v>40549</v>
      </c>
      <c r="B3563">
        <v>0.66479999999999995</v>
      </c>
      <c r="E3563">
        <v>0.67269999999999996</v>
      </c>
    </row>
    <row r="3564" spans="1:5" x14ac:dyDescent="0.3">
      <c r="A3564">
        <v>40548</v>
      </c>
      <c r="B3564">
        <v>0.70450000000000002</v>
      </c>
      <c r="E3564">
        <v>0.71240000000000003</v>
      </c>
    </row>
    <row r="3565" spans="1:5" x14ac:dyDescent="0.3">
      <c r="A3565">
        <v>40547</v>
      </c>
      <c r="B3565">
        <v>0.61709999999999998</v>
      </c>
      <c r="E3565">
        <v>0.625</v>
      </c>
    </row>
    <row r="3566" spans="1:5" x14ac:dyDescent="0.3">
      <c r="A3566">
        <v>40546</v>
      </c>
      <c r="B3566">
        <v>0.59330000000000005</v>
      </c>
      <c r="E3566">
        <v>0.60129999999999995</v>
      </c>
    </row>
    <row r="3567" spans="1:5" x14ac:dyDescent="0.3">
      <c r="A3567">
        <v>40543</v>
      </c>
      <c r="B3567">
        <v>0.59340000000000004</v>
      </c>
      <c r="E3567">
        <v>0.60129999999999995</v>
      </c>
    </row>
    <row r="3568" spans="1:5" x14ac:dyDescent="0.3">
      <c r="A3568">
        <v>40542</v>
      </c>
      <c r="B3568">
        <v>0.64080000000000004</v>
      </c>
      <c r="E3568">
        <v>0.64859999999999995</v>
      </c>
    </row>
    <row r="3569" spans="1:5" x14ac:dyDescent="0.3">
      <c r="A3569">
        <v>40541</v>
      </c>
      <c r="B3569">
        <v>0.63290000000000002</v>
      </c>
      <c r="E3569">
        <v>0.64080000000000004</v>
      </c>
    </row>
    <row r="3570" spans="1:5" x14ac:dyDescent="0.3">
      <c r="A3570">
        <v>40540</v>
      </c>
      <c r="B3570">
        <v>0.74329999999999996</v>
      </c>
      <c r="E3570">
        <v>0.75119999999999998</v>
      </c>
    </row>
    <row r="3571" spans="1:5" x14ac:dyDescent="0.3">
      <c r="A3571">
        <v>40539</v>
      </c>
      <c r="B3571">
        <v>0.63939999999999997</v>
      </c>
      <c r="E3571">
        <v>0.64759999999999995</v>
      </c>
    </row>
    <row r="3572" spans="1:5" x14ac:dyDescent="0.3">
      <c r="A3572">
        <v>40536</v>
      </c>
      <c r="B3572">
        <v>0.64739999999999998</v>
      </c>
      <c r="E3572">
        <v>0.65559999999999996</v>
      </c>
    </row>
    <row r="3573" spans="1:5" x14ac:dyDescent="0.3">
      <c r="A3573">
        <v>40535</v>
      </c>
      <c r="B3573">
        <v>0.65539999999999998</v>
      </c>
      <c r="E3573">
        <v>0.66349999999999998</v>
      </c>
    </row>
    <row r="3574" spans="1:5" x14ac:dyDescent="0.3">
      <c r="A3574">
        <v>40534</v>
      </c>
      <c r="B3574">
        <v>0.63</v>
      </c>
      <c r="E3574">
        <v>0.63819999999999999</v>
      </c>
    </row>
    <row r="3575" spans="1:5" x14ac:dyDescent="0.3">
      <c r="A3575">
        <v>40533</v>
      </c>
      <c r="B3575">
        <v>0.60550000000000004</v>
      </c>
      <c r="E3575">
        <v>0.61360000000000003</v>
      </c>
    </row>
    <row r="3576" spans="1:5" x14ac:dyDescent="0.3">
      <c r="A3576">
        <v>40532</v>
      </c>
      <c r="B3576">
        <v>0.59719999999999995</v>
      </c>
      <c r="E3576">
        <v>0.60529999999999995</v>
      </c>
    </row>
    <row r="3577" spans="1:5" x14ac:dyDescent="0.3">
      <c r="A3577">
        <v>40529</v>
      </c>
      <c r="B3577">
        <v>0.60519999999999996</v>
      </c>
      <c r="E3577">
        <v>0.61329999999999996</v>
      </c>
    </row>
    <row r="3578" spans="1:5" x14ac:dyDescent="0.3">
      <c r="A3578">
        <v>40528</v>
      </c>
      <c r="B3578">
        <v>0.63700000000000001</v>
      </c>
      <c r="E3578">
        <v>0.64510000000000001</v>
      </c>
    </row>
    <row r="3579" spans="1:5" x14ac:dyDescent="0.3">
      <c r="A3579">
        <v>40527</v>
      </c>
      <c r="B3579">
        <v>0.66910000000000003</v>
      </c>
      <c r="E3579">
        <v>0.67720000000000002</v>
      </c>
    </row>
    <row r="3580" spans="1:5" x14ac:dyDescent="0.3">
      <c r="A3580">
        <v>40526</v>
      </c>
      <c r="B3580">
        <v>0.65280000000000005</v>
      </c>
      <c r="E3580">
        <v>0.66080000000000005</v>
      </c>
    </row>
    <row r="3581" spans="1:5" x14ac:dyDescent="0.3">
      <c r="A3581">
        <v>40525</v>
      </c>
      <c r="B3581">
        <v>0.58020000000000005</v>
      </c>
      <c r="E3581">
        <v>0.58819999999999995</v>
      </c>
    </row>
    <row r="3582" spans="1:5" x14ac:dyDescent="0.3">
      <c r="A3582">
        <v>40522</v>
      </c>
      <c r="B3582">
        <v>0.63629999999999998</v>
      </c>
      <c r="E3582">
        <v>0.64429999999999998</v>
      </c>
    </row>
    <row r="3583" spans="1:5" x14ac:dyDescent="0.3">
      <c r="A3583">
        <v>40521</v>
      </c>
      <c r="B3583">
        <v>0.61970000000000003</v>
      </c>
      <c r="E3583">
        <v>0.62770000000000004</v>
      </c>
    </row>
    <row r="3584" spans="1:5" x14ac:dyDescent="0.3">
      <c r="A3584">
        <v>40520</v>
      </c>
      <c r="B3584">
        <v>0.62749999999999995</v>
      </c>
      <c r="E3584">
        <v>0.63549999999999995</v>
      </c>
    </row>
    <row r="3585" spans="1:5" x14ac:dyDescent="0.3">
      <c r="A3585">
        <v>40519</v>
      </c>
      <c r="B3585">
        <v>0.53180000000000005</v>
      </c>
      <c r="E3585">
        <v>0.53979999999999995</v>
      </c>
    </row>
    <row r="3586" spans="1:5" x14ac:dyDescent="0.3">
      <c r="A3586">
        <v>40518</v>
      </c>
      <c r="B3586">
        <v>0.42070000000000002</v>
      </c>
      <c r="E3586">
        <v>0.42859999999999998</v>
      </c>
    </row>
    <row r="3587" spans="1:5" x14ac:dyDescent="0.3">
      <c r="A3587">
        <v>40515</v>
      </c>
      <c r="B3587">
        <v>0.46829999999999999</v>
      </c>
      <c r="E3587">
        <v>0.47620000000000001</v>
      </c>
    </row>
    <row r="3588" spans="1:5" x14ac:dyDescent="0.3">
      <c r="A3588">
        <v>40514</v>
      </c>
      <c r="B3588">
        <v>0.53949999999999998</v>
      </c>
      <c r="E3588">
        <v>0.5474</v>
      </c>
    </row>
    <row r="3589" spans="1:5" x14ac:dyDescent="0.3">
      <c r="A3589">
        <v>40513</v>
      </c>
      <c r="B3589">
        <v>0.53149999999999997</v>
      </c>
      <c r="E3589">
        <v>0.53939999999999999</v>
      </c>
    </row>
    <row r="3590" spans="1:5" x14ac:dyDescent="0.3">
      <c r="A3590">
        <v>40512</v>
      </c>
      <c r="B3590">
        <v>0.45279999999999998</v>
      </c>
      <c r="E3590">
        <v>0.4607</v>
      </c>
    </row>
    <row r="3591" spans="1:5" x14ac:dyDescent="0.3">
      <c r="A3591">
        <v>40511</v>
      </c>
      <c r="B3591">
        <v>0.50790000000000002</v>
      </c>
      <c r="E3591">
        <v>0.51570000000000005</v>
      </c>
    </row>
    <row r="3592" spans="1:5" x14ac:dyDescent="0.3">
      <c r="A3592">
        <v>40508</v>
      </c>
      <c r="B3592">
        <v>0.50790000000000002</v>
      </c>
      <c r="E3592">
        <v>0.51570000000000005</v>
      </c>
    </row>
    <row r="3593" spans="1:5" x14ac:dyDescent="0.3">
      <c r="A3593">
        <v>40507</v>
      </c>
      <c r="B3593">
        <v>0.53149999999999997</v>
      </c>
      <c r="E3593">
        <v>0.5393</v>
      </c>
    </row>
    <row r="3594" spans="1:5" x14ac:dyDescent="0.3">
      <c r="A3594">
        <v>40506</v>
      </c>
      <c r="B3594">
        <v>0.53149999999999997</v>
      </c>
      <c r="E3594">
        <v>0.5393</v>
      </c>
    </row>
    <row r="3595" spans="1:5" x14ac:dyDescent="0.3">
      <c r="A3595">
        <v>40505</v>
      </c>
      <c r="B3595">
        <v>0.45290000000000002</v>
      </c>
      <c r="E3595">
        <v>0.4607</v>
      </c>
    </row>
    <row r="3596" spans="1:5" x14ac:dyDescent="0.3">
      <c r="A3596">
        <v>40504</v>
      </c>
      <c r="B3596">
        <v>0.4642</v>
      </c>
      <c r="E3596">
        <v>0.47239999999999999</v>
      </c>
    </row>
    <row r="3597" spans="1:5" x14ac:dyDescent="0.3">
      <c r="A3597">
        <v>40501</v>
      </c>
      <c r="B3597">
        <v>0.50470000000000004</v>
      </c>
      <c r="E3597">
        <v>0.51280000000000003</v>
      </c>
    </row>
    <row r="3598" spans="1:5" x14ac:dyDescent="0.3">
      <c r="A3598">
        <v>40500</v>
      </c>
      <c r="B3598">
        <v>0.49609999999999999</v>
      </c>
      <c r="E3598">
        <v>0.50419999999999998</v>
      </c>
    </row>
    <row r="3599" spans="1:5" x14ac:dyDescent="0.3">
      <c r="A3599">
        <v>40499</v>
      </c>
      <c r="B3599">
        <v>0.4798</v>
      </c>
      <c r="E3599">
        <v>0.48780000000000001</v>
      </c>
    </row>
    <row r="3600" spans="1:5" x14ac:dyDescent="0.3">
      <c r="A3600">
        <v>40498</v>
      </c>
      <c r="B3600">
        <v>0.49569999999999997</v>
      </c>
      <c r="E3600">
        <v>0.50380000000000003</v>
      </c>
    </row>
    <row r="3601" spans="1:5" x14ac:dyDescent="0.3">
      <c r="A3601">
        <v>40497</v>
      </c>
      <c r="B3601">
        <v>0.53580000000000005</v>
      </c>
      <c r="E3601">
        <v>0.54390000000000005</v>
      </c>
    </row>
    <row r="3602" spans="1:5" x14ac:dyDescent="0.3">
      <c r="A3602">
        <v>40494</v>
      </c>
      <c r="B3602">
        <v>0.50360000000000005</v>
      </c>
      <c r="E3602">
        <v>0.51170000000000004</v>
      </c>
    </row>
    <row r="3603" spans="1:5" x14ac:dyDescent="0.3">
      <c r="A3603">
        <v>40493</v>
      </c>
      <c r="B3603">
        <v>0.42309999999999998</v>
      </c>
      <c r="E3603">
        <v>0.43109999999999998</v>
      </c>
    </row>
    <row r="3604" spans="1:5" x14ac:dyDescent="0.3">
      <c r="A3604">
        <v>40492</v>
      </c>
      <c r="B3604">
        <v>0.4229</v>
      </c>
      <c r="E3604">
        <v>0.43090000000000001</v>
      </c>
    </row>
    <row r="3605" spans="1:5" x14ac:dyDescent="0.3">
      <c r="A3605">
        <v>40491</v>
      </c>
      <c r="B3605">
        <v>0.43869999999999998</v>
      </c>
      <c r="E3605">
        <v>0.44669999999999999</v>
      </c>
    </row>
    <row r="3606" spans="1:5" x14ac:dyDescent="0.3">
      <c r="A3606">
        <v>40490</v>
      </c>
      <c r="B3606">
        <v>0.39879999999999999</v>
      </c>
      <c r="E3606">
        <v>0.40679999999999999</v>
      </c>
    </row>
    <row r="3607" spans="1:5" x14ac:dyDescent="0.3">
      <c r="A3607">
        <v>40487</v>
      </c>
      <c r="B3607">
        <v>0.36709999999999998</v>
      </c>
      <c r="E3607">
        <v>0.375</v>
      </c>
    </row>
    <row r="3608" spans="1:5" x14ac:dyDescent="0.3">
      <c r="A3608">
        <v>40486</v>
      </c>
      <c r="B3608">
        <v>0.3276</v>
      </c>
      <c r="E3608">
        <v>0.33550000000000002</v>
      </c>
    </row>
    <row r="3609" spans="1:5" x14ac:dyDescent="0.3">
      <c r="A3609">
        <v>40485</v>
      </c>
      <c r="B3609">
        <v>0.32769999999999999</v>
      </c>
      <c r="E3609">
        <v>0.33560000000000001</v>
      </c>
    </row>
    <row r="3610" spans="1:5" x14ac:dyDescent="0.3">
      <c r="A3610">
        <v>40484</v>
      </c>
      <c r="B3610">
        <v>0.34350000000000003</v>
      </c>
      <c r="E3610">
        <v>0.35139999999999999</v>
      </c>
    </row>
    <row r="3611" spans="1:5" x14ac:dyDescent="0.3">
      <c r="A3611">
        <v>40483</v>
      </c>
      <c r="B3611">
        <v>0.34350000000000003</v>
      </c>
      <c r="E3611">
        <v>0.35139999999999999</v>
      </c>
    </row>
    <row r="3612" spans="1:5" x14ac:dyDescent="0.3">
      <c r="A3612">
        <v>40480</v>
      </c>
      <c r="B3612">
        <v>0.3357</v>
      </c>
      <c r="E3612">
        <v>0.34360000000000002</v>
      </c>
    </row>
    <row r="3613" spans="1:5" x14ac:dyDescent="0.3">
      <c r="A3613">
        <v>40479</v>
      </c>
      <c r="B3613">
        <v>0.35930000000000001</v>
      </c>
      <c r="E3613">
        <v>0.36709999999999998</v>
      </c>
    </row>
    <row r="3614" spans="1:5" x14ac:dyDescent="0.3">
      <c r="A3614">
        <v>40478</v>
      </c>
      <c r="B3614">
        <v>0.4143</v>
      </c>
      <c r="E3614">
        <v>0.42220000000000002</v>
      </c>
    </row>
    <row r="3615" spans="1:5" x14ac:dyDescent="0.3">
      <c r="A3615">
        <v>40477</v>
      </c>
      <c r="B3615">
        <v>0.39129999999999998</v>
      </c>
      <c r="E3615">
        <v>0.39939999999999998</v>
      </c>
    </row>
    <row r="3616" spans="1:5" x14ac:dyDescent="0.3">
      <c r="A3616">
        <v>40476</v>
      </c>
      <c r="B3616">
        <v>0.35870000000000002</v>
      </c>
      <c r="E3616">
        <v>0.3669</v>
      </c>
    </row>
    <row r="3617" spans="1:5" x14ac:dyDescent="0.3">
      <c r="A3617">
        <v>40473</v>
      </c>
      <c r="B3617">
        <v>0.35060000000000002</v>
      </c>
      <c r="E3617">
        <v>0.35870000000000002</v>
      </c>
    </row>
    <row r="3618" spans="1:5" x14ac:dyDescent="0.3">
      <c r="A3618">
        <v>40472</v>
      </c>
      <c r="B3618">
        <v>0.35070000000000001</v>
      </c>
      <c r="E3618">
        <v>0.35880000000000001</v>
      </c>
    </row>
    <row r="3619" spans="1:5" x14ac:dyDescent="0.3">
      <c r="A3619">
        <v>40471</v>
      </c>
      <c r="B3619">
        <v>0.3427</v>
      </c>
      <c r="E3619">
        <v>0.3508</v>
      </c>
    </row>
    <row r="3620" spans="1:5" x14ac:dyDescent="0.3">
      <c r="A3620">
        <v>40470</v>
      </c>
      <c r="B3620">
        <v>0.3589</v>
      </c>
      <c r="E3620">
        <v>0.3669</v>
      </c>
    </row>
    <row r="3621" spans="1:5" x14ac:dyDescent="0.3">
      <c r="A3621">
        <v>40469</v>
      </c>
      <c r="B3621">
        <v>0.3589</v>
      </c>
      <c r="E3621">
        <v>0.3669</v>
      </c>
    </row>
    <row r="3622" spans="1:5" x14ac:dyDescent="0.3">
      <c r="A3622">
        <v>40466</v>
      </c>
      <c r="B3622">
        <v>0.3589</v>
      </c>
      <c r="E3622">
        <v>0.3669</v>
      </c>
    </row>
    <row r="3623" spans="1:5" x14ac:dyDescent="0.3">
      <c r="A3623">
        <v>40465</v>
      </c>
      <c r="B3623">
        <v>0.375</v>
      </c>
      <c r="E3623">
        <v>0.38300000000000001</v>
      </c>
    </row>
    <row r="3624" spans="1:5" x14ac:dyDescent="0.3">
      <c r="A3624">
        <v>40464</v>
      </c>
      <c r="B3624">
        <v>0.35899999999999999</v>
      </c>
      <c r="E3624">
        <v>0.36699999999999999</v>
      </c>
    </row>
    <row r="3625" spans="1:5" x14ac:dyDescent="0.3">
      <c r="A3625">
        <v>40463</v>
      </c>
      <c r="B3625">
        <v>0.36699999999999999</v>
      </c>
      <c r="E3625">
        <v>0.375</v>
      </c>
    </row>
    <row r="3626" spans="1:5" x14ac:dyDescent="0.3">
      <c r="A3626">
        <v>40462</v>
      </c>
      <c r="B3626">
        <v>0.34300000000000003</v>
      </c>
      <c r="E3626">
        <v>0.35099999999999998</v>
      </c>
    </row>
    <row r="3627" spans="1:5" x14ac:dyDescent="0.3">
      <c r="A3627">
        <v>40459</v>
      </c>
      <c r="B3627">
        <v>0.34310000000000002</v>
      </c>
      <c r="E3627">
        <v>0.35110000000000002</v>
      </c>
    </row>
    <row r="3628" spans="1:5" x14ac:dyDescent="0.3">
      <c r="A3628">
        <v>40458</v>
      </c>
      <c r="B3628">
        <v>0.35120000000000001</v>
      </c>
      <c r="E3628">
        <v>0.35909999999999997</v>
      </c>
    </row>
    <row r="3629" spans="1:5" x14ac:dyDescent="0.3">
      <c r="A3629">
        <v>40457</v>
      </c>
      <c r="B3629">
        <v>0.38290000000000002</v>
      </c>
      <c r="E3629">
        <v>0.39079999999999998</v>
      </c>
    </row>
    <row r="3630" spans="1:5" x14ac:dyDescent="0.3">
      <c r="A3630">
        <v>40456</v>
      </c>
      <c r="B3630">
        <v>0.3987</v>
      </c>
      <c r="E3630">
        <v>0.40670000000000001</v>
      </c>
    </row>
    <row r="3631" spans="1:5" x14ac:dyDescent="0.3">
      <c r="A3631">
        <v>40455</v>
      </c>
      <c r="B3631">
        <v>0.40660000000000002</v>
      </c>
      <c r="E3631">
        <v>0.41449999999999998</v>
      </c>
    </row>
    <row r="3632" spans="1:5" x14ac:dyDescent="0.3">
      <c r="A3632">
        <v>40452</v>
      </c>
      <c r="B3632">
        <v>0.41449999999999998</v>
      </c>
      <c r="E3632">
        <v>0.4224</v>
      </c>
    </row>
    <row r="3633" spans="1:5" x14ac:dyDescent="0.3">
      <c r="A3633">
        <v>40451</v>
      </c>
      <c r="B3633">
        <v>0.42220000000000002</v>
      </c>
      <c r="E3633">
        <v>0.43009999999999998</v>
      </c>
    </row>
    <row r="3634" spans="1:5" x14ac:dyDescent="0.3">
      <c r="A3634">
        <v>40450</v>
      </c>
      <c r="B3634">
        <v>0.43</v>
      </c>
      <c r="E3634">
        <v>0.43780000000000002</v>
      </c>
    </row>
    <row r="3635" spans="1:5" x14ac:dyDescent="0.3">
      <c r="A3635">
        <v>40449</v>
      </c>
      <c r="B3635">
        <v>0.43</v>
      </c>
      <c r="E3635">
        <v>0.43780000000000002</v>
      </c>
    </row>
    <row r="3636" spans="1:5" x14ac:dyDescent="0.3">
      <c r="A3636">
        <v>40448</v>
      </c>
      <c r="B3636">
        <v>0.4158</v>
      </c>
      <c r="E3636">
        <v>0.42399999999999999</v>
      </c>
    </row>
    <row r="3637" spans="1:5" x14ac:dyDescent="0.3">
      <c r="A3637">
        <v>40445</v>
      </c>
      <c r="B3637">
        <v>0.44030000000000002</v>
      </c>
      <c r="E3637">
        <v>0.44840000000000002</v>
      </c>
    </row>
    <row r="3638" spans="1:5" x14ac:dyDescent="0.3">
      <c r="A3638">
        <v>40444</v>
      </c>
      <c r="B3638">
        <v>0.41560000000000002</v>
      </c>
      <c r="E3638">
        <v>0.42370000000000002</v>
      </c>
    </row>
    <row r="3639" spans="1:5" x14ac:dyDescent="0.3">
      <c r="A3639">
        <v>40443</v>
      </c>
      <c r="B3639">
        <v>0.43180000000000002</v>
      </c>
      <c r="E3639">
        <v>0.43990000000000001</v>
      </c>
    </row>
    <row r="3640" spans="1:5" x14ac:dyDescent="0.3">
      <c r="A3640">
        <v>40442</v>
      </c>
      <c r="B3640">
        <v>0.41549999999999998</v>
      </c>
      <c r="E3640">
        <v>0.42359999999999998</v>
      </c>
    </row>
    <row r="3641" spans="1:5" x14ac:dyDescent="0.3">
      <c r="A3641">
        <v>40441</v>
      </c>
      <c r="B3641">
        <v>0.45590000000000003</v>
      </c>
      <c r="E3641">
        <v>0.46400000000000002</v>
      </c>
    </row>
    <row r="3642" spans="1:5" x14ac:dyDescent="0.3">
      <c r="A3642">
        <v>40438</v>
      </c>
      <c r="B3642">
        <v>0.46389999999999998</v>
      </c>
      <c r="E3642">
        <v>0.47199999999999998</v>
      </c>
    </row>
    <row r="3643" spans="1:5" x14ac:dyDescent="0.3">
      <c r="A3643">
        <v>40437</v>
      </c>
      <c r="B3643">
        <v>0.47160000000000002</v>
      </c>
      <c r="E3643">
        <v>0.47960000000000003</v>
      </c>
    </row>
    <row r="3644" spans="1:5" x14ac:dyDescent="0.3">
      <c r="A3644">
        <v>40436</v>
      </c>
      <c r="B3644">
        <v>0.47949999999999998</v>
      </c>
      <c r="E3644">
        <v>0.48749999999999999</v>
      </c>
    </row>
    <row r="3645" spans="1:5" x14ac:dyDescent="0.3">
      <c r="A3645">
        <v>40435</v>
      </c>
      <c r="B3645">
        <v>0.49540000000000001</v>
      </c>
      <c r="E3645">
        <v>0.50339999999999996</v>
      </c>
    </row>
    <row r="3646" spans="1:5" x14ac:dyDescent="0.3">
      <c r="A3646">
        <v>40434</v>
      </c>
      <c r="B3646">
        <v>0.52729999999999999</v>
      </c>
      <c r="E3646">
        <v>0.53539999999999999</v>
      </c>
    </row>
    <row r="3647" spans="1:5" x14ac:dyDescent="0.3">
      <c r="A3647">
        <v>40431</v>
      </c>
      <c r="B3647">
        <v>0.56730000000000003</v>
      </c>
      <c r="E3647">
        <v>0.57530000000000003</v>
      </c>
    </row>
    <row r="3648" spans="1:5" x14ac:dyDescent="0.3">
      <c r="A3648">
        <v>40430</v>
      </c>
      <c r="B3648">
        <v>0.5665</v>
      </c>
      <c r="E3648">
        <v>0.57440000000000002</v>
      </c>
    </row>
    <row r="3649" spans="1:5" x14ac:dyDescent="0.3">
      <c r="A3649">
        <v>40429</v>
      </c>
      <c r="B3649">
        <v>0.51029999999999998</v>
      </c>
      <c r="E3649">
        <v>0.51829999999999998</v>
      </c>
    </row>
    <row r="3650" spans="1:5" x14ac:dyDescent="0.3">
      <c r="A3650">
        <v>40428</v>
      </c>
      <c r="B3650">
        <v>0.47839999999999999</v>
      </c>
      <c r="E3650">
        <v>0.4864</v>
      </c>
    </row>
    <row r="3651" spans="1:5" x14ac:dyDescent="0.3">
      <c r="A3651">
        <v>40427</v>
      </c>
      <c r="B3651">
        <v>0.5101</v>
      </c>
      <c r="E3651">
        <v>0.5181</v>
      </c>
    </row>
    <row r="3652" spans="1:5" x14ac:dyDescent="0.3">
      <c r="A3652">
        <v>40424</v>
      </c>
      <c r="B3652">
        <v>0.51</v>
      </c>
      <c r="E3652">
        <v>0.51790000000000003</v>
      </c>
    </row>
    <row r="3653" spans="1:5" x14ac:dyDescent="0.3">
      <c r="A3653">
        <v>40423</v>
      </c>
      <c r="B3653">
        <v>0.49340000000000001</v>
      </c>
      <c r="E3653">
        <v>0.50129999999999997</v>
      </c>
    </row>
    <row r="3654" spans="1:5" x14ac:dyDescent="0.3">
      <c r="A3654">
        <v>40422</v>
      </c>
      <c r="B3654">
        <v>0.50109999999999999</v>
      </c>
      <c r="E3654">
        <v>0.50900000000000001</v>
      </c>
    </row>
    <row r="3655" spans="1:5" x14ac:dyDescent="0.3">
      <c r="A3655">
        <v>40421</v>
      </c>
      <c r="B3655">
        <v>0.46939999999999998</v>
      </c>
      <c r="E3655">
        <v>0.4773</v>
      </c>
    </row>
    <row r="3656" spans="1:5" x14ac:dyDescent="0.3">
      <c r="A3656">
        <v>40420</v>
      </c>
      <c r="B3656">
        <v>0.4929</v>
      </c>
      <c r="E3656">
        <v>0.50080000000000002</v>
      </c>
    </row>
    <row r="3657" spans="1:5" x14ac:dyDescent="0.3">
      <c r="A3657">
        <v>40417</v>
      </c>
      <c r="B3657">
        <v>0.54810000000000003</v>
      </c>
      <c r="E3657">
        <v>0.55589999999999995</v>
      </c>
    </row>
    <row r="3658" spans="1:5" x14ac:dyDescent="0.3">
      <c r="A3658">
        <v>40416</v>
      </c>
      <c r="B3658">
        <v>0.51649999999999996</v>
      </c>
      <c r="E3658">
        <v>0.52439999999999998</v>
      </c>
    </row>
    <row r="3659" spans="1:5" x14ac:dyDescent="0.3">
      <c r="A3659">
        <v>40415</v>
      </c>
      <c r="B3659">
        <v>0.51649999999999996</v>
      </c>
      <c r="E3659">
        <v>0.5323</v>
      </c>
    </row>
    <row r="3660" spans="1:5" x14ac:dyDescent="0.3">
      <c r="A3660">
        <v>40414</v>
      </c>
      <c r="B3660">
        <v>0.46229999999999999</v>
      </c>
      <c r="E3660">
        <v>0.47039999999999998</v>
      </c>
    </row>
    <row r="3661" spans="1:5" x14ac:dyDescent="0.3">
      <c r="A3661">
        <v>40413</v>
      </c>
      <c r="B3661">
        <v>0.4788</v>
      </c>
      <c r="E3661">
        <v>0.4869</v>
      </c>
    </row>
    <row r="3662" spans="1:5" x14ac:dyDescent="0.3">
      <c r="A3662">
        <v>40410</v>
      </c>
      <c r="B3662">
        <v>0.48709999999999998</v>
      </c>
      <c r="E3662">
        <v>0.49519999999999997</v>
      </c>
    </row>
    <row r="3663" spans="1:5" x14ac:dyDescent="0.3">
      <c r="A3663">
        <v>40409</v>
      </c>
      <c r="B3663">
        <v>0.47960000000000003</v>
      </c>
      <c r="E3663">
        <v>0.48759999999999998</v>
      </c>
    </row>
    <row r="3664" spans="1:5" x14ac:dyDescent="0.3">
      <c r="A3664">
        <v>40408</v>
      </c>
      <c r="B3664">
        <v>0.49590000000000001</v>
      </c>
      <c r="E3664">
        <v>0.50390000000000001</v>
      </c>
    </row>
    <row r="3665" spans="1:5" x14ac:dyDescent="0.3">
      <c r="A3665">
        <v>40407</v>
      </c>
      <c r="B3665">
        <v>0.49609999999999999</v>
      </c>
      <c r="E3665">
        <v>0.50409999999999999</v>
      </c>
    </row>
    <row r="3666" spans="1:5" x14ac:dyDescent="0.3">
      <c r="A3666">
        <v>40406</v>
      </c>
      <c r="B3666">
        <v>0.48020000000000002</v>
      </c>
      <c r="E3666">
        <v>0.48820000000000002</v>
      </c>
    </row>
    <row r="3667" spans="1:5" x14ac:dyDescent="0.3">
      <c r="A3667">
        <v>40403</v>
      </c>
      <c r="B3667">
        <v>0.52849999999999997</v>
      </c>
      <c r="E3667">
        <v>0.53659999999999997</v>
      </c>
    </row>
    <row r="3668" spans="1:5" x14ac:dyDescent="0.3">
      <c r="A3668">
        <v>40402</v>
      </c>
      <c r="B3668">
        <v>0.53690000000000004</v>
      </c>
      <c r="E3668">
        <v>0.54490000000000005</v>
      </c>
    </row>
    <row r="3669" spans="1:5" x14ac:dyDescent="0.3">
      <c r="A3669">
        <v>40401</v>
      </c>
      <c r="B3669">
        <v>0.5131</v>
      </c>
      <c r="E3669">
        <v>0.52110000000000001</v>
      </c>
    </row>
    <row r="3670" spans="1:5" x14ac:dyDescent="0.3">
      <c r="A3670">
        <v>40400</v>
      </c>
      <c r="B3670">
        <v>0.5212</v>
      </c>
      <c r="E3670">
        <v>0.5292</v>
      </c>
    </row>
    <row r="3671" spans="1:5" x14ac:dyDescent="0.3">
      <c r="A3671">
        <v>40399</v>
      </c>
      <c r="B3671">
        <v>0.52929999999999999</v>
      </c>
      <c r="E3671">
        <v>0.5373</v>
      </c>
    </row>
    <row r="3672" spans="1:5" x14ac:dyDescent="0.3">
      <c r="A3672">
        <v>40396</v>
      </c>
      <c r="B3672">
        <v>0.50560000000000005</v>
      </c>
      <c r="E3672">
        <v>0.51359999999999995</v>
      </c>
    </row>
    <row r="3673" spans="1:5" x14ac:dyDescent="0.3">
      <c r="A3673">
        <v>40395</v>
      </c>
      <c r="B3673">
        <v>0.52990000000000004</v>
      </c>
      <c r="E3673">
        <v>0.53779999999999994</v>
      </c>
    </row>
    <row r="3674" spans="1:5" x14ac:dyDescent="0.3">
      <c r="A3674">
        <v>40394</v>
      </c>
      <c r="B3674">
        <v>0.56159999999999999</v>
      </c>
      <c r="E3674">
        <v>0.56950000000000001</v>
      </c>
    </row>
    <row r="3675" spans="1:5" x14ac:dyDescent="0.3">
      <c r="A3675">
        <v>40393</v>
      </c>
      <c r="B3675">
        <v>0.53010000000000002</v>
      </c>
      <c r="E3675">
        <v>0.53800000000000003</v>
      </c>
    </row>
    <row r="3676" spans="1:5" x14ac:dyDescent="0.3">
      <c r="A3676">
        <v>40392</v>
      </c>
      <c r="B3676">
        <v>0.55389999999999995</v>
      </c>
      <c r="E3676">
        <v>0.56179999999999997</v>
      </c>
    </row>
    <row r="3677" spans="1:5" x14ac:dyDescent="0.3">
      <c r="A3677">
        <v>40389</v>
      </c>
      <c r="B3677">
        <v>0.54610000000000003</v>
      </c>
      <c r="E3677">
        <v>0.55400000000000005</v>
      </c>
    </row>
    <row r="3678" spans="1:5" x14ac:dyDescent="0.3">
      <c r="A3678">
        <v>40388</v>
      </c>
      <c r="B3678">
        <v>0.57769999999999999</v>
      </c>
      <c r="E3678">
        <v>0.58550000000000002</v>
      </c>
    </row>
    <row r="3679" spans="1:5" x14ac:dyDescent="0.3">
      <c r="A3679">
        <v>40387</v>
      </c>
      <c r="B3679">
        <v>0.60919999999999996</v>
      </c>
      <c r="E3679">
        <v>0.61709999999999998</v>
      </c>
    </row>
    <row r="3680" spans="1:5" x14ac:dyDescent="0.3">
      <c r="A3680">
        <v>40386</v>
      </c>
      <c r="B3680">
        <v>0.63319999999999999</v>
      </c>
      <c r="E3680">
        <v>0.64129999999999998</v>
      </c>
    </row>
    <row r="3681" spans="1:5" x14ac:dyDescent="0.3">
      <c r="A3681">
        <v>40385</v>
      </c>
      <c r="B3681">
        <v>0.58409999999999995</v>
      </c>
      <c r="E3681">
        <v>0.59230000000000005</v>
      </c>
    </row>
    <row r="3682" spans="1:5" x14ac:dyDescent="0.3">
      <c r="A3682">
        <v>40382</v>
      </c>
      <c r="B3682">
        <v>0.58420000000000005</v>
      </c>
      <c r="E3682">
        <v>0.59230000000000005</v>
      </c>
    </row>
    <row r="3683" spans="1:5" x14ac:dyDescent="0.3">
      <c r="A3683">
        <v>40381</v>
      </c>
      <c r="B3683">
        <v>0.56000000000000005</v>
      </c>
      <c r="E3683">
        <v>0.56810000000000005</v>
      </c>
    </row>
    <row r="3684" spans="1:5" x14ac:dyDescent="0.3">
      <c r="A3684">
        <v>40380</v>
      </c>
      <c r="B3684">
        <v>0.55200000000000005</v>
      </c>
      <c r="E3684">
        <v>0.56010000000000004</v>
      </c>
    </row>
    <row r="3685" spans="1:5" x14ac:dyDescent="0.3">
      <c r="A3685">
        <v>40379</v>
      </c>
      <c r="B3685">
        <v>0.57640000000000002</v>
      </c>
      <c r="E3685">
        <v>0.58450000000000002</v>
      </c>
    </row>
    <row r="3686" spans="1:5" x14ac:dyDescent="0.3">
      <c r="A3686">
        <v>40378</v>
      </c>
      <c r="B3686">
        <v>0.58450000000000002</v>
      </c>
      <c r="E3686">
        <v>0.59260000000000002</v>
      </c>
    </row>
    <row r="3687" spans="1:5" x14ac:dyDescent="0.3">
      <c r="A3687">
        <v>40375</v>
      </c>
      <c r="B3687">
        <v>0.58460000000000001</v>
      </c>
      <c r="E3687">
        <v>0.5927</v>
      </c>
    </row>
    <row r="3688" spans="1:5" x14ac:dyDescent="0.3">
      <c r="A3688">
        <v>40374</v>
      </c>
      <c r="B3688">
        <v>0.6008</v>
      </c>
      <c r="E3688">
        <v>0.6089</v>
      </c>
    </row>
    <row r="3689" spans="1:5" x14ac:dyDescent="0.3">
      <c r="A3689">
        <v>40373</v>
      </c>
      <c r="B3689">
        <v>0.60089999999999999</v>
      </c>
      <c r="E3689">
        <v>0.6089</v>
      </c>
    </row>
    <row r="3690" spans="1:5" x14ac:dyDescent="0.3">
      <c r="A3690">
        <v>40372</v>
      </c>
      <c r="B3690">
        <v>0.66510000000000002</v>
      </c>
      <c r="E3690">
        <v>0.67320000000000002</v>
      </c>
    </row>
    <row r="3691" spans="1:5" x14ac:dyDescent="0.3">
      <c r="A3691">
        <v>40371</v>
      </c>
      <c r="B3691">
        <v>0.64900000000000002</v>
      </c>
      <c r="E3691">
        <v>0.65710000000000002</v>
      </c>
    </row>
    <row r="3692" spans="1:5" x14ac:dyDescent="0.3">
      <c r="A3692">
        <v>40368</v>
      </c>
      <c r="B3692">
        <v>0.625</v>
      </c>
      <c r="E3692">
        <v>0.63300000000000001</v>
      </c>
    </row>
    <row r="3693" spans="1:5" x14ac:dyDescent="0.3">
      <c r="A3693">
        <v>40367</v>
      </c>
      <c r="B3693">
        <v>0.61699999999999999</v>
      </c>
      <c r="E3693">
        <v>0.625</v>
      </c>
    </row>
    <row r="3694" spans="1:5" x14ac:dyDescent="0.3">
      <c r="A3694">
        <v>40366</v>
      </c>
      <c r="B3694">
        <v>0.625</v>
      </c>
      <c r="E3694">
        <v>0.63300000000000001</v>
      </c>
    </row>
    <row r="3695" spans="1:5" x14ac:dyDescent="0.3">
      <c r="A3695">
        <v>40365</v>
      </c>
      <c r="B3695">
        <v>0.60909999999999997</v>
      </c>
      <c r="E3695">
        <v>0.61699999999999999</v>
      </c>
    </row>
    <row r="3696" spans="1:5" x14ac:dyDescent="0.3">
      <c r="A3696">
        <v>40364</v>
      </c>
      <c r="B3696">
        <v>0.625</v>
      </c>
      <c r="E3696">
        <v>0.63290000000000002</v>
      </c>
    </row>
    <row r="3697" spans="1:5" x14ac:dyDescent="0.3">
      <c r="A3697">
        <v>40361</v>
      </c>
      <c r="B3697">
        <v>0.625</v>
      </c>
      <c r="E3697">
        <v>0.63290000000000002</v>
      </c>
    </row>
    <row r="3698" spans="1:5" x14ac:dyDescent="0.3">
      <c r="A3698">
        <v>40360</v>
      </c>
      <c r="B3698">
        <v>0.625</v>
      </c>
      <c r="E3698">
        <v>0.63290000000000002</v>
      </c>
    </row>
    <row r="3699" spans="1:5" x14ac:dyDescent="0.3">
      <c r="A3699">
        <v>40359</v>
      </c>
      <c r="B3699">
        <v>0.60140000000000005</v>
      </c>
      <c r="E3699">
        <v>0.60919999999999996</v>
      </c>
    </row>
    <row r="3700" spans="1:5" x14ac:dyDescent="0.3">
      <c r="A3700">
        <v>40358</v>
      </c>
      <c r="B3700">
        <v>0.59350000000000003</v>
      </c>
      <c r="E3700">
        <v>0.60140000000000005</v>
      </c>
    </row>
    <row r="3701" spans="1:5" x14ac:dyDescent="0.3">
      <c r="A3701">
        <v>40357</v>
      </c>
      <c r="B3701">
        <v>0.625</v>
      </c>
      <c r="E3701">
        <v>0.63290000000000002</v>
      </c>
    </row>
    <row r="3702" spans="1:5" x14ac:dyDescent="0.3">
      <c r="A3702">
        <v>40354</v>
      </c>
      <c r="B3702">
        <v>0.64859999999999995</v>
      </c>
      <c r="E3702">
        <v>0.65649999999999997</v>
      </c>
    </row>
    <row r="3703" spans="1:5" x14ac:dyDescent="0.3">
      <c r="A3703">
        <v>40353</v>
      </c>
      <c r="B3703">
        <v>0.68020000000000003</v>
      </c>
      <c r="E3703">
        <v>0.68799999999999994</v>
      </c>
    </row>
    <row r="3704" spans="1:5" x14ac:dyDescent="0.3">
      <c r="A3704">
        <v>40352</v>
      </c>
      <c r="B3704">
        <v>0.67230000000000001</v>
      </c>
      <c r="E3704">
        <v>0.68020000000000003</v>
      </c>
    </row>
    <row r="3705" spans="1:5" x14ac:dyDescent="0.3">
      <c r="A3705">
        <v>40351</v>
      </c>
      <c r="B3705">
        <v>0.67679999999999996</v>
      </c>
      <c r="E3705">
        <v>0.68489999999999995</v>
      </c>
    </row>
    <row r="3706" spans="1:5" x14ac:dyDescent="0.3">
      <c r="A3706">
        <v>40350</v>
      </c>
      <c r="B3706">
        <v>0.70930000000000004</v>
      </c>
      <c r="E3706">
        <v>0.71750000000000003</v>
      </c>
    </row>
    <row r="3707" spans="1:5" x14ac:dyDescent="0.3">
      <c r="A3707">
        <v>40347</v>
      </c>
      <c r="B3707">
        <v>0.70940000000000003</v>
      </c>
      <c r="E3707">
        <v>0.71750000000000003</v>
      </c>
    </row>
    <row r="3708" spans="1:5" x14ac:dyDescent="0.3">
      <c r="A3708">
        <v>40346</v>
      </c>
      <c r="B3708">
        <v>0.70150000000000001</v>
      </c>
      <c r="E3708">
        <v>0.70960000000000001</v>
      </c>
    </row>
    <row r="3709" spans="1:5" x14ac:dyDescent="0.3">
      <c r="A3709">
        <v>40345</v>
      </c>
      <c r="B3709">
        <v>0.7258</v>
      </c>
      <c r="E3709">
        <v>0.73380000000000001</v>
      </c>
    </row>
    <row r="3710" spans="1:5" x14ac:dyDescent="0.3">
      <c r="A3710">
        <v>40344</v>
      </c>
      <c r="B3710">
        <v>0.75</v>
      </c>
      <c r="E3710">
        <v>0.75800000000000001</v>
      </c>
    </row>
    <row r="3711" spans="1:5" x14ac:dyDescent="0.3">
      <c r="A3711">
        <v>40343</v>
      </c>
      <c r="B3711">
        <v>0.7258</v>
      </c>
      <c r="E3711">
        <v>0.7339</v>
      </c>
    </row>
    <row r="3712" spans="1:5" x14ac:dyDescent="0.3">
      <c r="A3712">
        <v>40340</v>
      </c>
      <c r="B3712">
        <v>0.72589999999999999</v>
      </c>
      <c r="E3712">
        <v>0.7339</v>
      </c>
    </row>
    <row r="3713" spans="1:5" x14ac:dyDescent="0.3">
      <c r="A3713">
        <v>40339</v>
      </c>
      <c r="B3713">
        <v>0.78200000000000003</v>
      </c>
      <c r="E3713">
        <v>0.79</v>
      </c>
    </row>
    <row r="3714" spans="1:5" x14ac:dyDescent="0.3">
      <c r="A3714">
        <v>40338</v>
      </c>
      <c r="B3714">
        <v>0.71799999999999997</v>
      </c>
      <c r="E3714">
        <v>0.72599999999999998</v>
      </c>
    </row>
    <row r="3715" spans="1:5" x14ac:dyDescent="0.3">
      <c r="A3715">
        <v>40337</v>
      </c>
      <c r="B3715">
        <v>0.74199999999999999</v>
      </c>
      <c r="E3715">
        <v>0.75</v>
      </c>
    </row>
    <row r="3716" spans="1:5" x14ac:dyDescent="0.3">
      <c r="A3716">
        <v>40336</v>
      </c>
      <c r="B3716">
        <v>0.71009999999999995</v>
      </c>
      <c r="E3716">
        <v>0.71809999999999996</v>
      </c>
    </row>
    <row r="3717" spans="1:5" x14ac:dyDescent="0.3">
      <c r="A3717">
        <v>40333</v>
      </c>
      <c r="B3717">
        <v>0.72609999999999997</v>
      </c>
      <c r="E3717">
        <v>0.73409999999999997</v>
      </c>
    </row>
    <row r="3718" spans="1:5" x14ac:dyDescent="0.3">
      <c r="A3718">
        <v>40332</v>
      </c>
      <c r="B3718">
        <v>0.8135</v>
      </c>
      <c r="E3718">
        <v>0.82140000000000002</v>
      </c>
    </row>
    <row r="3719" spans="1:5" x14ac:dyDescent="0.3">
      <c r="A3719">
        <v>40331</v>
      </c>
      <c r="B3719">
        <v>0.80549999999999999</v>
      </c>
      <c r="E3719">
        <v>0.81340000000000001</v>
      </c>
    </row>
    <row r="3720" spans="1:5" x14ac:dyDescent="0.3">
      <c r="A3720">
        <v>40330</v>
      </c>
      <c r="B3720">
        <v>0.76580000000000004</v>
      </c>
      <c r="E3720">
        <v>0.77380000000000004</v>
      </c>
    </row>
    <row r="3721" spans="1:5" x14ac:dyDescent="0.3">
      <c r="A3721">
        <v>40329</v>
      </c>
      <c r="B3721">
        <v>0.76580000000000004</v>
      </c>
      <c r="E3721">
        <v>0.77370000000000005</v>
      </c>
    </row>
    <row r="3722" spans="1:5" x14ac:dyDescent="0.3">
      <c r="A3722">
        <v>40326</v>
      </c>
      <c r="B3722">
        <v>0.76580000000000004</v>
      </c>
      <c r="E3722">
        <v>0.77370000000000005</v>
      </c>
    </row>
    <row r="3723" spans="1:5" x14ac:dyDescent="0.3">
      <c r="A3723">
        <v>40325</v>
      </c>
      <c r="B3723">
        <v>0.87649999999999995</v>
      </c>
      <c r="E3723">
        <v>0.88449999999999995</v>
      </c>
    </row>
    <row r="3724" spans="1:5" x14ac:dyDescent="0.3">
      <c r="A3724">
        <v>40324</v>
      </c>
      <c r="B3724">
        <v>0.81320000000000003</v>
      </c>
      <c r="E3724">
        <v>0.82110000000000005</v>
      </c>
    </row>
    <row r="3725" spans="1:5" x14ac:dyDescent="0.3">
      <c r="A3725">
        <v>40323</v>
      </c>
      <c r="B3725">
        <v>0.75480000000000003</v>
      </c>
      <c r="E3725">
        <v>0.76290000000000002</v>
      </c>
    </row>
    <row r="3726" spans="1:5" x14ac:dyDescent="0.3">
      <c r="A3726">
        <v>40322</v>
      </c>
      <c r="B3726">
        <v>0.72260000000000002</v>
      </c>
      <c r="E3726">
        <v>0.73070000000000002</v>
      </c>
    </row>
    <row r="3727" spans="1:5" x14ac:dyDescent="0.3">
      <c r="A3727">
        <v>40319</v>
      </c>
      <c r="B3727">
        <v>0.76359999999999995</v>
      </c>
      <c r="E3727">
        <v>0.77170000000000005</v>
      </c>
    </row>
    <row r="3728" spans="1:5" x14ac:dyDescent="0.3">
      <c r="A3728">
        <v>40318</v>
      </c>
      <c r="B3728">
        <v>0.70789999999999997</v>
      </c>
      <c r="E3728">
        <v>0.71599999999999997</v>
      </c>
    </row>
    <row r="3729" spans="1:5" x14ac:dyDescent="0.3">
      <c r="A3729">
        <v>40317</v>
      </c>
      <c r="B3729">
        <v>0.77300000000000002</v>
      </c>
      <c r="E3729">
        <v>0.78100000000000003</v>
      </c>
    </row>
    <row r="3730" spans="1:5" x14ac:dyDescent="0.3">
      <c r="A3730">
        <v>40316</v>
      </c>
      <c r="B3730">
        <v>0.72489999999999999</v>
      </c>
      <c r="E3730">
        <v>0.7329</v>
      </c>
    </row>
    <row r="3731" spans="1:5" x14ac:dyDescent="0.3">
      <c r="A3731">
        <v>40315</v>
      </c>
      <c r="B3731">
        <v>0.79779999999999995</v>
      </c>
      <c r="E3731">
        <v>0.80589999999999995</v>
      </c>
    </row>
    <row r="3732" spans="1:5" x14ac:dyDescent="0.3">
      <c r="A3732">
        <v>40312</v>
      </c>
      <c r="B3732">
        <v>0.78200000000000003</v>
      </c>
      <c r="E3732">
        <v>0.79</v>
      </c>
    </row>
    <row r="3733" spans="1:5" x14ac:dyDescent="0.3">
      <c r="A3733">
        <v>40311</v>
      </c>
      <c r="B3733">
        <v>0.82299999999999995</v>
      </c>
      <c r="E3733">
        <v>0.83099999999999996</v>
      </c>
    </row>
    <row r="3734" spans="1:5" x14ac:dyDescent="0.3">
      <c r="A3734">
        <v>40310</v>
      </c>
      <c r="B3734">
        <v>0.86329999999999996</v>
      </c>
      <c r="E3734">
        <v>0.87129999999999996</v>
      </c>
    </row>
    <row r="3735" spans="1:5" x14ac:dyDescent="0.3">
      <c r="A3735">
        <v>40309</v>
      </c>
      <c r="B3735">
        <v>0.83150000000000002</v>
      </c>
      <c r="E3735">
        <v>0.83950000000000002</v>
      </c>
    </row>
    <row r="3736" spans="1:5" x14ac:dyDescent="0.3">
      <c r="A3736">
        <v>40308</v>
      </c>
      <c r="B3736">
        <v>0.86370000000000002</v>
      </c>
      <c r="E3736">
        <v>0.87170000000000003</v>
      </c>
    </row>
    <row r="3737" spans="1:5" x14ac:dyDescent="0.3">
      <c r="A3737">
        <v>40305</v>
      </c>
      <c r="B3737">
        <v>0.80800000000000005</v>
      </c>
      <c r="E3737">
        <v>0.81599999999999995</v>
      </c>
    </row>
    <row r="3738" spans="1:5" x14ac:dyDescent="0.3">
      <c r="A3738">
        <v>40304</v>
      </c>
      <c r="B3738">
        <v>0.78490000000000004</v>
      </c>
      <c r="E3738">
        <v>0.79290000000000005</v>
      </c>
    </row>
    <row r="3739" spans="1:5" x14ac:dyDescent="0.3">
      <c r="A3739">
        <v>40303</v>
      </c>
      <c r="B3739">
        <v>0.85670000000000002</v>
      </c>
      <c r="E3739">
        <v>0.86460000000000004</v>
      </c>
    </row>
    <row r="3740" spans="1:5" x14ac:dyDescent="0.3">
      <c r="A3740">
        <v>40302</v>
      </c>
      <c r="B3740">
        <v>0.93630000000000002</v>
      </c>
      <c r="E3740">
        <v>0.94430000000000003</v>
      </c>
    </row>
    <row r="3741" spans="1:5" x14ac:dyDescent="0.3">
      <c r="A3741">
        <v>40301</v>
      </c>
      <c r="B3741">
        <v>0.99199999999999999</v>
      </c>
      <c r="E3741">
        <v>1</v>
      </c>
    </row>
    <row r="3742" spans="1:5" x14ac:dyDescent="0.3">
      <c r="A3742">
        <v>40298</v>
      </c>
      <c r="B3742">
        <v>0.96030000000000004</v>
      </c>
      <c r="E3742">
        <v>0.96819999999999995</v>
      </c>
    </row>
    <row r="3743" spans="1:5" x14ac:dyDescent="0.3">
      <c r="A3743">
        <v>40297</v>
      </c>
      <c r="B3743">
        <v>1</v>
      </c>
      <c r="E3743">
        <v>1.0079</v>
      </c>
    </row>
    <row r="3744" spans="1:5" x14ac:dyDescent="0.3">
      <c r="A3744">
        <v>40296</v>
      </c>
      <c r="B3744">
        <v>1.0237000000000001</v>
      </c>
      <c r="E3744">
        <v>1.0396000000000001</v>
      </c>
    </row>
    <row r="3745" spans="1:5" x14ac:dyDescent="0.3">
      <c r="A3745">
        <v>40295</v>
      </c>
      <c r="B3745">
        <v>0.9506</v>
      </c>
      <c r="E3745">
        <v>0.95879999999999999</v>
      </c>
    </row>
    <row r="3746" spans="1:5" x14ac:dyDescent="0.3">
      <c r="A3746">
        <v>40294</v>
      </c>
      <c r="B3746">
        <v>1.0491999999999999</v>
      </c>
      <c r="E3746">
        <v>1.0573999999999999</v>
      </c>
    </row>
    <row r="3747" spans="1:5" x14ac:dyDescent="0.3">
      <c r="A3747">
        <v>40291</v>
      </c>
      <c r="B3747">
        <v>1.0656000000000001</v>
      </c>
      <c r="E3747">
        <v>1.0738000000000001</v>
      </c>
    </row>
    <row r="3748" spans="1:5" x14ac:dyDescent="0.3">
      <c r="A3748">
        <v>40290</v>
      </c>
      <c r="B3748">
        <v>1.0244</v>
      </c>
      <c r="E3748">
        <v>1.0326</v>
      </c>
    </row>
    <row r="3749" spans="1:5" x14ac:dyDescent="0.3">
      <c r="A3749">
        <v>40289</v>
      </c>
      <c r="B3749">
        <v>0.99180000000000001</v>
      </c>
      <c r="E3749">
        <v>0.99990000000000001</v>
      </c>
    </row>
    <row r="3750" spans="1:5" x14ac:dyDescent="0.3">
      <c r="A3750">
        <v>40288</v>
      </c>
      <c r="B3750">
        <v>1.0081</v>
      </c>
      <c r="E3750">
        <v>1.0162</v>
      </c>
    </row>
    <row r="3751" spans="1:5" x14ac:dyDescent="0.3">
      <c r="A3751">
        <v>40287</v>
      </c>
      <c r="B3751">
        <v>0.97560000000000002</v>
      </c>
      <c r="E3751">
        <v>0.98370000000000002</v>
      </c>
    </row>
    <row r="3752" spans="1:5" x14ac:dyDescent="0.3">
      <c r="A3752">
        <v>40284</v>
      </c>
      <c r="B3752">
        <v>0.95130000000000003</v>
      </c>
      <c r="E3752">
        <v>0.95940000000000003</v>
      </c>
    </row>
    <row r="3753" spans="1:5" x14ac:dyDescent="0.3">
      <c r="A3753">
        <v>40283</v>
      </c>
      <c r="B3753">
        <v>1.008</v>
      </c>
      <c r="E3753">
        <v>1.0161</v>
      </c>
    </row>
    <row r="3754" spans="1:5" x14ac:dyDescent="0.3">
      <c r="A3754">
        <v>40282</v>
      </c>
      <c r="B3754">
        <v>1.0484</v>
      </c>
      <c r="E3754">
        <v>1.0565</v>
      </c>
    </row>
    <row r="3755" spans="1:5" x14ac:dyDescent="0.3">
      <c r="A3755">
        <v>40281</v>
      </c>
      <c r="B3755">
        <v>1.0484</v>
      </c>
      <c r="E3755">
        <v>1.0564</v>
      </c>
    </row>
    <row r="3756" spans="1:5" x14ac:dyDescent="0.3">
      <c r="A3756">
        <v>40280</v>
      </c>
      <c r="B3756">
        <v>1.0322</v>
      </c>
      <c r="E3756">
        <v>1.0402</v>
      </c>
    </row>
    <row r="3757" spans="1:5" x14ac:dyDescent="0.3">
      <c r="A3757">
        <v>40277</v>
      </c>
      <c r="B3757">
        <v>1.0563</v>
      </c>
      <c r="E3757">
        <v>1.0643</v>
      </c>
    </row>
    <row r="3758" spans="1:5" x14ac:dyDescent="0.3">
      <c r="A3758">
        <v>40276</v>
      </c>
      <c r="B3758">
        <v>1.0641</v>
      </c>
      <c r="E3758">
        <v>1.0721000000000001</v>
      </c>
    </row>
    <row r="3759" spans="1:5" x14ac:dyDescent="0.3">
      <c r="A3759">
        <v>40275</v>
      </c>
      <c r="B3759">
        <v>1.048</v>
      </c>
      <c r="E3759">
        <v>1.056</v>
      </c>
    </row>
    <row r="3760" spans="1:5" x14ac:dyDescent="0.3">
      <c r="A3760">
        <v>40274</v>
      </c>
      <c r="B3760">
        <v>1.1359999999999999</v>
      </c>
      <c r="E3760">
        <v>1.1439999999999999</v>
      </c>
    </row>
    <row r="3761" spans="1:5" x14ac:dyDescent="0.3">
      <c r="A3761">
        <v>40273</v>
      </c>
      <c r="B3761">
        <v>1.1679999999999999</v>
      </c>
      <c r="E3761">
        <v>1.1759999999999999</v>
      </c>
    </row>
    <row r="3762" spans="1:5" x14ac:dyDescent="0.3">
      <c r="A3762">
        <v>40270</v>
      </c>
      <c r="B3762">
        <v>1.1037999999999999</v>
      </c>
      <c r="E3762">
        <v>1.1117999999999999</v>
      </c>
    </row>
    <row r="3763" spans="1:5" x14ac:dyDescent="0.3">
      <c r="A3763">
        <v>40269</v>
      </c>
      <c r="B3763">
        <v>1.0558000000000001</v>
      </c>
      <c r="E3763">
        <v>1.0637000000000001</v>
      </c>
    </row>
    <row r="3764" spans="1:5" x14ac:dyDescent="0.3">
      <c r="A3764">
        <v>40268</v>
      </c>
      <c r="B3764">
        <v>1.0158</v>
      </c>
      <c r="E3764">
        <v>1.0238</v>
      </c>
    </row>
    <row r="3765" spans="1:5" x14ac:dyDescent="0.3">
      <c r="A3765">
        <v>40267</v>
      </c>
      <c r="B3765">
        <v>1.0553999999999999</v>
      </c>
      <c r="E3765">
        <v>1.0632999999999999</v>
      </c>
    </row>
    <row r="3766" spans="1:5" x14ac:dyDescent="0.3">
      <c r="A3766">
        <v>40266</v>
      </c>
      <c r="B3766">
        <v>1.0396000000000001</v>
      </c>
      <c r="E3766">
        <v>1.0475000000000001</v>
      </c>
    </row>
    <row r="3767" spans="1:5" x14ac:dyDescent="0.3">
      <c r="A3767">
        <v>40263</v>
      </c>
      <c r="B3767">
        <v>1.0396000000000001</v>
      </c>
      <c r="E3767">
        <v>1.0475000000000001</v>
      </c>
    </row>
    <row r="3768" spans="1:5" x14ac:dyDescent="0.3">
      <c r="A3768">
        <v>40262</v>
      </c>
      <c r="B3768">
        <v>1.0791999999999999</v>
      </c>
      <c r="E3768">
        <v>1.0871</v>
      </c>
    </row>
    <row r="3769" spans="1:5" x14ac:dyDescent="0.3">
      <c r="A3769">
        <v>40261</v>
      </c>
      <c r="B3769">
        <v>1.0871</v>
      </c>
      <c r="E3769">
        <v>1.095</v>
      </c>
    </row>
    <row r="3770" spans="1:5" x14ac:dyDescent="0.3">
      <c r="A3770">
        <v>40260</v>
      </c>
      <c r="B3770">
        <v>0.97299999999999998</v>
      </c>
      <c r="E3770">
        <v>0.98119999999999996</v>
      </c>
    </row>
    <row r="3771" spans="1:5" x14ac:dyDescent="0.3">
      <c r="A3771">
        <v>40259</v>
      </c>
      <c r="B3771">
        <v>0.9647</v>
      </c>
      <c r="E3771">
        <v>0.97289999999999999</v>
      </c>
    </row>
    <row r="3772" spans="1:5" x14ac:dyDescent="0.3">
      <c r="A3772">
        <v>40256</v>
      </c>
      <c r="B3772">
        <v>0.98899999999999999</v>
      </c>
      <c r="E3772">
        <v>0.99719999999999998</v>
      </c>
    </row>
    <row r="3773" spans="1:5" x14ac:dyDescent="0.3">
      <c r="A3773">
        <v>40255</v>
      </c>
      <c r="B3773">
        <v>0.95609999999999995</v>
      </c>
      <c r="E3773">
        <v>0.96419999999999995</v>
      </c>
    </row>
    <row r="3774" spans="1:5" x14ac:dyDescent="0.3">
      <c r="A3774">
        <v>40254</v>
      </c>
      <c r="B3774">
        <v>0.91539999999999999</v>
      </c>
      <c r="E3774">
        <v>0.92349999999999999</v>
      </c>
    </row>
    <row r="3775" spans="1:5" x14ac:dyDescent="0.3">
      <c r="A3775">
        <v>40253</v>
      </c>
      <c r="B3775">
        <v>0.9073</v>
      </c>
      <c r="E3775">
        <v>0.91539999999999999</v>
      </c>
    </row>
    <row r="3776" spans="1:5" x14ac:dyDescent="0.3">
      <c r="A3776">
        <v>40252</v>
      </c>
      <c r="B3776">
        <v>0.93959999999999999</v>
      </c>
      <c r="E3776">
        <v>0.94769999999999999</v>
      </c>
    </row>
    <row r="3777" spans="1:5" x14ac:dyDescent="0.3">
      <c r="A3777">
        <v>40249</v>
      </c>
      <c r="B3777">
        <v>0.9476</v>
      </c>
      <c r="E3777">
        <v>0.9556</v>
      </c>
    </row>
    <row r="3778" spans="1:5" x14ac:dyDescent="0.3">
      <c r="A3778">
        <v>40248</v>
      </c>
      <c r="B3778">
        <v>0.94730000000000003</v>
      </c>
      <c r="E3778">
        <v>0.95530000000000004</v>
      </c>
    </row>
    <row r="3779" spans="1:5" x14ac:dyDescent="0.3">
      <c r="A3779">
        <v>40247</v>
      </c>
      <c r="B3779">
        <v>0.89900000000000002</v>
      </c>
      <c r="E3779">
        <v>0.90710000000000002</v>
      </c>
    </row>
    <row r="3780" spans="1:5" x14ac:dyDescent="0.3">
      <c r="A3780">
        <v>40246</v>
      </c>
      <c r="B3780">
        <v>0.86699999999999999</v>
      </c>
      <c r="E3780">
        <v>0.875</v>
      </c>
    </row>
    <row r="3781" spans="1:5" x14ac:dyDescent="0.3">
      <c r="A3781">
        <v>40245</v>
      </c>
      <c r="B3781">
        <v>0.89100000000000001</v>
      </c>
      <c r="E3781">
        <v>0.89900000000000002</v>
      </c>
    </row>
    <row r="3782" spans="1:5" x14ac:dyDescent="0.3">
      <c r="A3782">
        <v>40242</v>
      </c>
      <c r="B3782">
        <v>0.89100000000000001</v>
      </c>
      <c r="E3782">
        <v>0.89890000000000003</v>
      </c>
    </row>
    <row r="3783" spans="1:5" x14ac:dyDescent="0.3">
      <c r="A3783">
        <v>40241</v>
      </c>
      <c r="B3783">
        <v>0.85109999999999997</v>
      </c>
      <c r="E3783">
        <v>0.85909999999999997</v>
      </c>
    </row>
    <row r="3784" spans="1:5" x14ac:dyDescent="0.3">
      <c r="A3784">
        <v>40240</v>
      </c>
      <c r="B3784">
        <v>0.80359999999999998</v>
      </c>
      <c r="E3784">
        <v>0.8115</v>
      </c>
    </row>
    <row r="3785" spans="1:5" x14ac:dyDescent="0.3">
      <c r="A3785">
        <v>40239</v>
      </c>
      <c r="B3785">
        <v>0.78790000000000004</v>
      </c>
      <c r="E3785">
        <v>0.79579999999999995</v>
      </c>
    </row>
    <row r="3786" spans="1:5" x14ac:dyDescent="0.3">
      <c r="A3786">
        <v>40238</v>
      </c>
      <c r="B3786">
        <v>0.79590000000000005</v>
      </c>
      <c r="E3786">
        <v>0.80379999999999996</v>
      </c>
    </row>
    <row r="3787" spans="1:5" x14ac:dyDescent="0.3">
      <c r="A3787">
        <v>40235</v>
      </c>
      <c r="B3787">
        <v>0.81179999999999997</v>
      </c>
      <c r="E3787">
        <v>0.81969999999999998</v>
      </c>
    </row>
    <row r="3788" spans="1:5" x14ac:dyDescent="0.3">
      <c r="A3788">
        <v>40234</v>
      </c>
      <c r="B3788">
        <v>0.81969999999999998</v>
      </c>
      <c r="E3788">
        <v>0.8276</v>
      </c>
    </row>
    <row r="3789" spans="1:5" x14ac:dyDescent="0.3">
      <c r="A3789">
        <v>40233</v>
      </c>
      <c r="B3789">
        <v>0.85919999999999996</v>
      </c>
      <c r="E3789">
        <v>0.86709999999999998</v>
      </c>
    </row>
    <row r="3790" spans="1:5" x14ac:dyDescent="0.3">
      <c r="A3790">
        <v>40232</v>
      </c>
      <c r="B3790">
        <v>0.82599999999999996</v>
      </c>
      <c r="E3790">
        <v>0.83409999999999995</v>
      </c>
    </row>
    <row r="3791" spans="1:5" x14ac:dyDescent="0.3">
      <c r="A3791">
        <v>40231</v>
      </c>
      <c r="B3791">
        <v>0.8831</v>
      </c>
      <c r="E3791">
        <v>0.89129999999999998</v>
      </c>
    </row>
    <row r="3792" spans="1:5" x14ac:dyDescent="0.3">
      <c r="A3792">
        <v>40228</v>
      </c>
      <c r="B3792">
        <v>0.91569999999999996</v>
      </c>
      <c r="E3792">
        <v>0.92379999999999995</v>
      </c>
    </row>
    <row r="3793" spans="1:5" x14ac:dyDescent="0.3">
      <c r="A3793">
        <v>40227</v>
      </c>
      <c r="B3793">
        <v>0.92359999999999998</v>
      </c>
      <c r="E3793">
        <v>0.93179999999999996</v>
      </c>
    </row>
    <row r="3794" spans="1:5" x14ac:dyDescent="0.3">
      <c r="A3794">
        <v>40226</v>
      </c>
      <c r="B3794">
        <v>0.84260000000000002</v>
      </c>
      <c r="E3794">
        <v>0.85070000000000001</v>
      </c>
    </row>
    <row r="3795" spans="1:5" x14ac:dyDescent="0.3">
      <c r="A3795">
        <v>40225</v>
      </c>
      <c r="B3795">
        <v>0.80220000000000002</v>
      </c>
      <c r="E3795">
        <v>0.81030000000000002</v>
      </c>
    </row>
    <row r="3796" spans="1:5" x14ac:dyDescent="0.3">
      <c r="A3796">
        <v>40224</v>
      </c>
      <c r="B3796">
        <v>0.82650000000000001</v>
      </c>
      <c r="E3796">
        <v>0.83450000000000002</v>
      </c>
    </row>
    <row r="3797" spans="1:5" x14ac:dyDescent="0.3">
      <c r="A3797">
        <v>40221</v>
      </c>
      <c r="B3797">
        <v>0.82650000000000001</v>
      </c>
      <c r="E3797">
        <v>0.83460000000000001</v>
      </c>
    </row>
    <row r="3798" spans="1:5" x14ac:dyDescent="0.3">
      <c r="A3798">
        <v>40220</v>
      </c>
      <c r="B3798">
        <v>0.8669</v>
      </c>
      <c r="E3798">
        <v>0.875</v>
      </c>
    </row>
    <row r="3799" spans="1:5" x14ac:dyDescent="0.3">
      <c r="A3799">
        <v>40219</v>
      </c>
      <c r="B3799">
        <v>0.875</v>
      </c>
      <c r="E3799">
        <v>0.88300000000000001</v>
      </c>
    </row>
    <row r="3800" spans="1:5" x14ac:dyDescent="0.3">
      <c r="A3800">
        <v>40218</v>
      </c>
      <c r="B3800">
        <v>0.82699999999999996</v>
      </c>
      <c r="E3800">
        <v>0.83499999999999996</v>
      </c>
    </row>
    <row r="3801" spans="1:5" x14ac:dyDescent="0.3">
      <c r="A3801">
        <v>40217</v>
      </c>
      <c r="B3801">
        <v>0.76319999999999999</v>
      </c>
      <c r="E3801">
        <v>0.7712</v>
      </c>
    </row>
    <row r="3802" spans="1:5" x14ac:dyDescent="0.3">
      <c r="A3802">
        <v>40214</v>
      </c>
      <c r="B3802">
        <v>0.76329999999999998</v>
      </c>
      <c r="E3802">
        <v>0.77129999999999999</v>
      </c>
    </row>
    <row r="3803" spans="1:5" x14ac:dyDescent="0.3">
      <c r="A3803">
        <v>40213</v>
      </c>
      <c r="B3803">
        <v>0.80349999999999999</v>
      </c>
      <c r="E3803">
        <v>0.81140000000000001</v>
      </c>
    </row>
    <row r="3804" spans="1:5" x14ac:dyDescent="0.3">
      <c r="A3804">
        <v>40212</v>
      </c>
      <c r="B3804">
        <v>0.875</v>
      </c>
      <c r="E3804">
        <v>0.88290000000000002</v>
      </c>
    </row>
    <row r="3805" spans="1:5" x14ac:dyDescent="0.3">
      <c r="A3805">
        <v>40211</v>
      </c>
      <c r="B3805">
        <v>0.85119999999999996</v>
      </c>
      <c r="E3805">
        <v>0.85909999999999997</v>
      </c>
    </row>
    <row r="3806" spans="1:5" x14ac:dyDescent="0.3">
      <c r="A3806">
        <v>40210</v>
      </c>
      <c r="B3806">
        <v>0.85119999999999996</v>
      </c>
      <c r="E3806">
        <v>0.85919999999999996</v>
      </c>
    </row>
    <row r="3807" spans="1:5" x14ac:dyDescent="0.3">
      <c r="A3807">
        <v>40207</v>
      </c>
      <c r="B3807">
        <v>0.81179999999999997</v>
      </c>
      <c r="E3807">
        <v>0.81969999999999998</v>
      </c>
    </row>
    <row r="3808" spans="1:5" x14ac:dyDescent="0.3">
      <c r="A3808">
        <v>40206</v>
      </c>
      <c r="B3808">
        <v>0.85919999999999996</v>
      </c>
      <c r="E3808">
        <v>0.86709999999999998</v>
      </c>
    </row>
    <row r="3809" spans="1:5" x14ac:dyDescent="0.3">
      <c r="A3809">
        <v>40205</v>
      </c>
      <c r="B3809">
        <v>0.91459999999999997</v>
      </c>
      <c r="E3809">
        <v>0.92249999999999999</v>
      </c>
    </row>
    <row r="3810" spans="1:5" x14ac:dyDescent="0.3">
      <c r="A3810">
        <v>40204</v>
      </c>
      <c r="B3810">
        <v>0.80330000000000001</v>
      </c>
      <c r="E3810">
        <v>0.81140000000000001</v>
      </c>
    </row>
    <row r="3811" spans="1:5" x14ac:dyDescent="0.3">
      <c r="A3811">
        <v>40203</v>
      </c>
      <c r="B3811">
        <v>0.81169999999999998</v>
      </c>
      <c r="E3811">
        <v>0.81989999999999996</v>
      </c>
    </row>
    <row r="3812" spans="1:5" x14ac:dyDescent="0.3">
      <c r="A3812">
        <v>40200</v>
      </c>
      <c r="B3812">
        <v>0.78749999999999998</v>
      </c>
      <c r="E3812">
        <v>0.79569999999999996</v>
      </c>
    </row>
    <row r="3813" spans="1:5" x14ac:dyDescent="0.3">
      <c r="A3813">
        <v>40199</v>
      </c>
      <c r="B3813">
        <v>0.82899999999999996</v>
      </c>
      <c r="E3813">
        <v>0.83709999999999996</v>
      </c>
    </row>
    <row r="3814" spans="1:5" x14ac:dyDescent="0.3">
      <c r="A3814">
        <v>40198</v>
      </c>
      <c r="B3814">
        <v>0.86980000000000002</v>
      </c>
      <c r="E3814">
        <v>0.878</v>
      </c>
    </row>
    <row r="3815" spans="1:5" x14ac:dyDescent="0.3">
      <c r="A3815">
        <v>40197</v>
      </c>
      <c r="B3815">
        <v>0.88619999999999999</v>
      </c>
      <c r="E3815">
        <v>0.89439999999999997</v>
      </c>
    </row>
    <row r="3816" spans="1:5" x14ac:dyDescent="0.3">
      <c r="A3816">
        <v>40196</v>
      </c>
      <c r="B3816">
        <v>0.8619</v>
      </c>
      <c r="E3816">
        <v>0.87</v>
      </c>
    </row>
    <row r="3817" spans="1:5" x14ac:dyDescent="0.3">
      <c r="A3817">
        <v>40193</v>
      </c>
      <c r="B3817">
        <v>0.86209999999999998</v>
      </c>
      <c r="E3817">
        <v>0.87019999999999997</v>
      </c>
    </row>
    <row r="3818" spans="1:5" x14ac:dyDescent="0.3">
      <c r="A3818">
        <v>40192</v>
      </c>
      <c r="B3818">
        <v>0.91930000000000001</v>
      </c>
      <c r="E3818">
        <v>0.92730000000000001</v>
      </c>
    </row>
    <row r="3819" spans="1:5" x14ac:dyDescent="0.3">
      <c r="A3819">
        <v>40191</v>
      </c>
      <c r="B3819">
        <v>0.9597</v>
      </c>
      <c r="E3819">
        <v>0.9677</v>
      </c>
    </row>
    <row r="3820" spans="1:5" x14ac:dyDescent="0.3">
      <c r="A3820">
        <v>40190</v>
      </c>
      <c r="B3820">
        <v>0.90339999999999998</v>
      </c>
      <c r="E3820">
        <v>0.91149999999999998</v>
      </c>
    </row>
    <row r="3821" spans="1:5" x14ac:dyDescent="0.3">
      <c r="A3821">
        <v>40189</v>
      </c>
      <c r="B3821">
        <v>0.93569999999999998</v>
      </c>
      <c r="E3821">
        <v>0.94369999999999998</v>
      </c>
    </row>
    <row r="3822" spans="1:5" x14ac:dyDescent="0.3">
      <c r="A3822">
        <v>40186</v>
      </c>
      <c r="B3822">
        <v>0.97589999999999999</v>
      </c>
      <c r="E3822">
        <v>0.9839</v>
      </c>
    </row>
    <row r="3823" spans="1:5" x14ac:dyDescent="0.3">
      <c r="A3823">
        <v>40185</v>
      </c>
      <c r="B3823">
        <v>1.024</v>
      </c>
      <c r="E3823">
        <v>1.032</v>
      </c>
    </row>
    <row r="3824" spans="1:5" x14ac:dyDescent="0.3">
      <c r="A3824">
        <v>40184</v>
      </c>
      <c r="B3824">
        <v>0.99199999999999999</v>
      </c>
      <c r="E3824">
        <v>1</v>
      </c>
    </row>
    <row r="3825" spans="1:5" x14ac:dyDescent="0.3">
      <c r="A3825">
        <v>40183</v>
      </c>
      <c r="B3825">
        <v>1.008</v>
      </c>
      <c r="E3825">
        <v>1.0159</v>
      </c>
    </row>
    <row r="3826" spans="1:5" x14ac:dyDescent="0.3">
      <c r="A3826">
        <v>40182</v>
      </c>
      <c r="B3826">
        <v>1.0638000000000001</v>
      </c>
      <c r="E3826">
        <v>1.0718000000000001</v>
      </c>
    </row>
    <row r="3827" spans="1:5" x14ac:dyDescent="0.3">
      <c r="A3827">
        <v>40179</v>
      </c>
      <c r="B3827">
        <v>1.1355999999999999</v>
      </c>
      <c r="E3827">
        <v>1.1435999999999999</v>
      </c>
    </row>
    <row r="3828" spans="1:5" x14ac:dyDescent="0.3">
      <c r="A3828">
        <v>40178</v>
      </c>
      <c r="B3828">
        <v>1.1354</v>
      </c>
      <c r="E3828">
        <v>1.1434</v>
      </c>
    </row>
    <row r="3829" spans="1:5" x14ac:dyDescent="0.3">
      <c r="A3829">
        <v>40177</v>
      </c>
      <c r="B3829">
        <v>1.0791999999999999</v>
      </c>
      <c r="E3829">
        <v>1.0871</v>
      </c>
    </row>
    <row r="3830" spans="1:5" x14ac:dyDescent="0.3">
      <c r="A3830">
        <v>40176</v>
      </c>
      <c r="B3830">
        <v>1.0791999999999999</v>
      </c>
      <c r="E3830">
        <v>1.0871</v>
      </c>
    </row>
    <row r="3831" spans="1:5" x14ac:dyDescent="0.3">
      <c r="A3831">
        <v>40175</v>
      </c>
      <c r="B3831">
        <v>1.0387</v>
      </c>
      <c r="E3831">
        <v>1.0469999999999999</v>
      </c>
    </row>
    <row r="3832" spans="1:5" x14ac:dyDescent="0.3">
      <c r="A3832">
        <v>40172</v>
      </c>
      <c r="B3832">
        <v>0.96399999999999997</v>
      </c>
      <c r="E3832">
        <v>0.97219999999999995</v>
      </c>
    </row>
    <row r="3833" spans="1:5" x14ac:dyDescent="0.3">
      <c r="A3833">
        <v>40171</v>
      </c>
      <c r="B3833">
        <v>0.9637</v>
      </c>
      <c r="E3833">
        <v>0.97189999999999999</v>
      </c>
    </row>
    <row r="3834" spans="1:5" x14ac:dyDescent="0.3">
      <c r="A3834">
        <v>40170</v>
      </c>
      <c r="B3834">
        <v>0.92149999999999999</v>
      </c>
      <c r="E3834">
        <v>0.92969999999999997</v>
      </c>
    </row>
    <row r="3835" spans="1:5" x14ac:dyDescent="0.3">
      <c r="A3835">
        <v>40169</v>
      </c>
      <c r="B3835">
        <v>0.90490000000000004</v>
      </c>
      <c r="E3835">
        <v>0.91310000000000002</v>
      </c>
    </row>
    <row r="3836" spans="1:5" x14ac:dyDescent="0.3">
      <c r="A3836">
        <v>40168</v>
      </c>
      <c r="B3836">
        <v>0.85580000000000001</v>
      </c>
      <c r="E3836">
        <v>0.8639</v>
      </c>
    </row>
    <row r="3837" spans="1:5" x14ac:dyDescent="0.3">
      <c r="A3837">
        <v>40165</v>
      </c>
      <c r="B3837">
        <v>0.79059999999999997</v>
      </c>
      <c r="E3837">
        <v>0.79869999999999997</v>
      </c>
    </row>
    <row r="3838" spans="1:5" x14ac:dyDescent="0.3">
      <c r="A3838">
        <v>40164</v>
      </c>
      <c r="B3838">
        <v>0.75</v>
      </c>
      <c r="E3838">
        <v>0.7581</v>
      </c>
    </row>
    <row r="3839" spans="1:5" x14ac:dyDescent="0.3">
      <c r="A3839">
        <v>40163</v>
      </c>
      <c r="B3839">
        <v>0.83079999999999998</v>
      </c>
      <c r="E3839">
        <v>0.83889999999999998</v>
      </c>
    </row>
    <row r="3840" spans="1:5" x14ac:dyDescent="0.3">
      <c r="A3840">
        <v>40162</v>
      </c>
      <c r="B3840">
        <v>0.8468</v>
      </c>
      <c r="E3840">
        <v>0.85489999999999999</v>
      </c>
    </row>
    <row r="3841" spans="1:5" x14ac:dyDescent="0.3">
      <c r="A3841">
        <v>40161</v>
      </c>
      <c r="B3841">
        <v>0.84670000000000001</v>
      </c>
      <c r="E3841">
        <v>0.8548</v>
      </c>
    </row>
    <row r="3842" spans="1:5" x14ac:dyDescent="0.3">
      <c r="A3842">
        <v>40158</v>
      </c>
      <c r="B3842">
        <v>0.79820000000000002</v>
      </c>
      <c r="E3842">
        <v>0.80630000000000002</v>
      </c>
    </row>
    <row r="3843" spans="1:5" x14ac:dyDescent="0.3">
      <c r="A3843">
        <v>40157</v>
      </c>
      <c r="B3843">
        <v>0.76600000000000001</v>
      </c>
      <c r="E3843">
        <v>0.77400000000000002</v>
      </c>
    </row>
    <row r="3844" spans="1:5" x14ac:dyDescent="0.3">
      <c r="A3844">
        <v>40156</v>
      </c>
      <c r="B3844">
        <v>0.74199999999999999</v>
      </c>
      <c r="E3844">
        <v>0.75</v>
      </c>
    </row>
    <row r="3845" spans="1:5" x14ac:dyDescent="0.3">
      <c r="A3845">
        <v>40155</v>
      </c>
      <c r="B3845">
        <v>0.71809999999999996</v>
      </c>
      <c r="E3845">
        <v>0.72599999999999998</v>
      </c>
    </row>
    <row r="3846" spans="1:5" x14ac:dyDescent="0.3">
      <c r="A3846">
        <v>40154</v>
      </c>
      <c r="B3846">
        <v>0.75800000000000001</v>
      </c>
      <c r="E3846">
        <v>0.76590000000000003</v>
      </c>
    </row>
    <row r="3847" spans="1:5" x14ac:dyDescent="0.3">
      <c r="A3847">
        <v>40151</v>
      </c>
      <c r="B3847">
        <v>0.82969999999999999</v>
      </c>
      <c r="E3847">
        <v>0.8377</v>
      </c>
    </row>
    <row r="3848" spans="1:5" x14ac:dyDescent="0.3">
      <c r="A3848">
        <v>40150</v>
      </c>
      <c r="B3848">
        <v>0.71830000000000005</v>
      </c>
      <c r="E3848">
        <v>0.72619999999999996</v>
      </c>
    </row>
    <row r="3849" spans="1:5" x14ac:dyDescent="0.3">
      <c r="A3849">
        <v>40149</v>
      </c>
      <c r="B3849">
        <v>0.71830000000000005</v>
      </c>
      <c r="E3849">
        <v>0.72619999999999996</v>
      </c>
    </row>
    <row r="3850" spans="1:5" x14ac:dyDescent="0.3">
      <c r="A3850">
        <v>40148</v>
      </c>
      <c r="B3850">
        <v>0.67100000000000004</v>
      </c>
      <c r="E3850">
        <v>0.67889999999999995</v>
      </c>
    </row>
    <row r="3851" spans="1:5" x14ac:dyDescent="0.3">
      <c r="A3851">
        <v>40147</v>
      </c>
      <c r="B3851">
        <v>0.66320000000000001</v>
      </c>
      <c r="E3851">
        <v>0.67110000000000003</v>
      </c>
    </row>
    <row r="3852" spans="1:5" x14ac:dyDescent="0.3">
      <c r="A3852">
        <v>40144</v>
      </c>
      <c r="B3852">
        <v>0.67910000000000004</v>
      </c>
      <c r="E3852">
        <v>0.68700000000000006</v>
      </c>
    </row>
    <row r="3853" spans="1:5" x14ac:dyDescent="0.3">
      <c r="A3853">
        <v>40143</v>
      </c>
      <c r="B3853">
        <v>0.74209999999999998</v>
      </c>
      <c r="E3853">
        <v>0.75</v>
      </c>
    </row>
    <row r="3854" spans="1:5" x14ac:dyDescent="0.3">
      <c r="A3854">
        <v>40142</v>
      </c>
      <c r="B3854">
        <v>0.74209999999999998</v>
      </c>
      <c r="E3854">
        <v>0.75</v>
      </c>
    </row>
    <row r="3855" spans="1:5" x14ac:dyDescent="0.3">
      <c r="A3855">
        <v>40141</v>
      </c>
      <c r="B3855">
        <v>0.72629999999999995</v>
      </c>
      <c r="E3855">
        <v>0.73419999999999996</v>
      </c>
    </row>
    <row r="3856" spans="1:5" x14ac:dyDescent="0.3">
      <c r="A3856">
        <v>40140</v>
      </c>
      <c r="B3856">
        <v>0.7228</v>
      </c>
      <c r="E3856">
        <v>0.73089999999999999</v>
      </c>
    </row>
    <row r="3857" spans="1:5" x14ac:dyDescent="0.3">
      <c r="A3857">
        <v>40137</v>
      </c>
      <c r="B3857">
        <v>0.72319999999999995</v>
      </c>
      <c r="E3857">
        <v>0.73129999999999995</v>
      </c>
    </row>
    <row r="3858" spans="1:5" x14ac:dyDescent="0.3">
      <c r="A3858">
        <v>40136</v>
      </c>
      <c r="B3858">
        <v>0.70009999999999994</v>
      </c>
      <c r="E3858">
        <v>0.70820000000000005</v>
      </c>
    </row>
    <row r="3859" spans="1:5" x14ac:dyDescent="0.3">
      <c r="A3859">
        <v>40135</v>
      </c>
      <c r="B3859">
        <v>0.7409</v>
      </c>
      <c r="E3859">
        <v>0.749</v>
      </c>
    </row>
    <row r="3860" spans="1:5" x14ac:dyDescent="0.3">
      <c r="A3860">
        <v>40134</v>
      </c>
      <c r="B3860">
        <v>0.75739999999999996</v>
      </c>
      <c r="E3860">
        <v>0.76539999999999997</v>
      </c>
    </row>
    <row r="3861" spans="1:5" x14ac:dyDescent="0.3">
      <c r="A3861">
        <v>40133</v>
      </c>
      <c r="B3861">
        <v>0.76580000000000004</v>
      </c>
      <c r="E3861">
        <v>0.77380000000000004</v>
      </c>
    </row>
    <row r="3862" spans="1:5" x14ac:dyDescent="0.3">
      <c r="A3862">
        <v>40130</v>
      </c>
      <c r="B3862">
        <v>0.80630000000000002</v>
      </c>
      <c r="E3862">
        <v>0.81440000000000001</v>
      </c>
    </row>
    <row r="3863" spans="1:5" x14ac:dyDescent="0.3">
      <c r="A3863">
        <v>40129</v>
      </c>
      <c r="B3863">
        <v>0.80710000000000004</v>
      </c>
      <c r="E3863">
        <v>0.81520000000000004</v>
      </c>
    </row>
    <row r="3864" spans="1:5" x14ac:dyDescent="0.3">
      <c r="A3864">
        <v>40128</v>
      </c>
      <c r="B3864">
        <v>0.82320000000000004</v>
      </c>
      <c r="E3864">
        <v>0.83120000000000005</v>
      </c>
    </row>
    <row r="3865" spans="1:5" x14ac:dyDescent="0.3">
      <c r="A3865">
        <v>40127</v>
      </c>
      <c r="B3865">
        <v>0.82340000000000002</v>
      </c>
      <c r="E3865">
        <v>0.83140000000000003</v>
      </c>
    </row>
    <row r="3866" spans="1:5" x14ac:dyDescent="0.3">
      <c r="A3866">
        <v>40126</v>
      </c>
      <c r="B3866">
        <v>0.84789999999999999</v>
      </c>
      <c r="E3866">
        <v>0.85589999999999999</v>
      </c>
    </row>
    <row r="3867" spans="1:5" x14ac:dyDescent="0.3">
      <c r="A3867">
        <v>40123</v>
      </c>
      <c r="B3867">
        <v>0.84009999999999996</v>
      </c>
      <c r="E3867">
        <v>0.84809999999999997</v>
      </c>
    </row>
    <row r="3868" spans="1:5" x14ac:dyDescent="0.3">
      <c r="A3868">
        <v>40122</v>
      </c>
      <c r="B3868">
        <v>0.87260000000000004</v>
      </c>
      <c r="E3868">
        <v>0.88049999999999995</v>
      </c>
    </row>
    <row r="3869" spans="1:5" x14ac:dyDescent="0.3">
      <c r="A3869">
        <v>40121</v>
      </c>
      <c r="B3869">
        <v>0.89659999999999995</v>
      </c>
      <c r="E3869">
        <v>0.90449999999999997</v>
      </c>
    </row>
    <row r="3870" spans="1:5" x14ac:dyDescent="0.3">
      <c r="A3870">
        <v>40120</v>
      </c>
      <c r="B3870">
        <v>0.91259999999999997</v>
      </c>
      <c r="E3870">
        <v>0.92049999999999998</v>
      </c>
    </row>
    <row r="3871" spans="1:5" x14ac:dyDescent="0.3">
      <c r="A3871">
        <v>40119</v>
      </c>
      <c r="B3871">
        <v>0.91269999999999996</v>
      </c>
      <c r="E3871">
        <v>0.92059999999999997</v>
      </c>
    </row>
    <row r="3872" spans="1:5" x14ac:dyDescent="0.3">
      <c r="A3872">
        <v>40116</v>
      </c>
      <c r="B3872">
        <v>0.8891</v>
      </c>
      <c r="E3872">
        <v>0.89700000000000002</v>
      </c>
    </row>
    <row r="3873" spans="1:5" x14ac:dyDescent="0.3">
      <c r="A3873">
        <v>40115</v>
      </c>
      <c r="B3873">
        <v>0.97619999999999996</v>
      </c>
      <c r="E3873">
        <v>0.98409999999999997</v>
      </c>
    </row>
    <row r="3874" spans="1:5" x14ac:dyDescent="0.3">
      <c r="A3874">
        <v>40114</v>
      </c>
      <c r="B3874">
        <v>0.93659999999999999</v>
      </c>
      <c r="E3874">
        <v>0.94450000000000001</v>
      </c>
    </row>
    <row r="3875" spans="1:5" x14ac:dyDescent="0.3">
      <c r="A3875">
        <v>40113</v>
      </c>
      <c r="B3875">
        <v>0.92600000000000005</v>
      </c>
      <c r="E3875">
        <v>0.93420000000000003</v>
      </c>
    </row>
    <row r="3876" spans="1:5" x14ac:dyDescent="0.3">
      <c r="A3876">
        <v>40112</v>
      </c>
      <c r="B3876">
        <v>1.0246</v>
      </c>
      <c r="E3876">
        <v>1.0327999999999999</v>
      </c>
    </row>
    <row r="3877" spans="1:5" x14ac:dyDescent="0.3">
      <c r="A3877">
        <v>40109</v>
      </c>
      <c r="B3877">
        <v>0.99990000000000001</v>
      </c>
      <c r="E3877">
        <v>1.0081</v>
      </c>
    </row>
    <row r="3878" spans="1:5" x14ac:dyDescent="0.3">
      <c r="A3878">
        <v>40108</v>
      </c>
      <c r="B3878">
        <v>0.93469999999999998</v>
      </c>
      <c r="E3878">
        <v>0.94279999999999997</v>
      </c>
    </row>
    <row r="3879" spans="1:5" x14ac:dyDescent="0.3">
      <c r="A3879">
        <v>40107</v>
      </c>
      <c r="B3879">
        <v>0.95099999999999996</v>
      </c>
      <c r="E3879">
        <v>0.95920000000000005</v>
      </c>
    </row>
    <row r="3880" spans="1:5" x14ac:dyDescent="0.3">
      <c r="A3880">
        <v>40106</v>
      </c>
      <c r="B3880">
        <v>0.91859999999999997</v>
      </c>
      <c r="E3880">
        <v>0.92669999999999997</v>
      </c>
    </row>
    <row r="3881" spans="1:5" x14ac:dyDescent="0.3">
      <c r="A3881">
        <v>40105</v>
      </c>
      <c r="B3881">
        <v>0.95930000000000004</v>
      </c>
      <c r="E3881">
        <v>0.96740000000000004</v>
      </c>
    </row>
    <row r="3882" spans="1:5" x14ac:dyDescent="0.3">
      <c r="A3882">
        <v>40102</v>
      </c>
      <c r="B3882">
        <v>0.95130000000000003</v>
      </c>
      <c r="E3882">
        <v>0.95940000000000003</v>
      </c>
    </row>
    <row r="3883" spans="1:5" x14ac:dyDescent="0.3">
      <c r="A3883">
        <v>40101</v>
      </c>
      <c r="B3883">
        <v>0.94340000000000002</v>
      </c>
      <c r="E3883">
        <v>0.95150000000000001</v>
      </c>
    </row>
    <row r="3884" spans="1:5" x14ac:dyDescent="0.3">
      <c r="A3884">
        <v>40100</v>
      </c>
      <c r="B3884">
        <v>0.91120000000000001</v>
      </c>
      <c r="E3884">
        <v>0.91930000000000001</v>
      </c>
    </row>
    <row r="3885" spans="1:5" x14ac:dyDescent="0.3">
      <c r="A3885">
        <v>40099</v>
      </c>
      <c r="B3885">
        <v>0.90329999999999999</v>
      </c>
      <c r="E3885">
        <v>0.91139999999999999</v>
      </c>
    </row>
    <row r="3886" spans="1:5" x14ac:dyDescent="0.3">
      <c r="A3886">
        <v>40098</v>
      </c>
      <c r="B3886">
        <v>0.9597</v>
      </c>
      <c r="E3886">
        <v>0.9677</v>
      </c>
    </row>
    <row r="3887" spans="1:5" x14ac:dyDescent="0.3">
      <c r="A3887">
        <v>40095</v>
      </c>
      <c r="B3887">
        <v>0.9597</v>
      </c>
      <c r="E3887">
        <v>0.96779999999999999</v>
      </c>
    </row>
    <row r="3888" spans="1:5" x14ac:dyDescent="0.3">
      <c r="A3888">
        <v>40094</v>
      </c>
      <c r="B3888">
        <v>0.88</v>
      </c>
      <c r="E3888">
        <v>0.88800000000000001</v>
      </c>
    </row>
    <row r="3889" spans="1:5" x14ac:dyDescent="0.3">
      <c r="A3889">
        <v>40093</v>
      </c>
      <c r="B3889">
        <v>0.85629999999999995</v>
      </c>
      <c r="E3889">
        <v>0.86419999999999997</v>
      </c>
    </row>
    <row r="3890" spans="1:5" x14ac:dyDescent="0.3">
      <c r="A3890">
        <v>40092</v>
      </c>
      <c r="B3890">
        <v>0.90429999999999999</v>
      </c>
      <c r="E3890">
        <v>0.91220000000000001</v>
      </c>
    </row>
    <row r="3891" spans="1:5" x14ac:dyDescent="0.3">
      <c r="A3891">
        <v>40091</v>
      </c>
      <c r="B3891">
        <v>0.87260000000000004</v>
      </c>
      <c r="E3891">
        <v>0.88049999999999995</v>
      </c>
    </row>
    <row r="3892" spans="1:5" x14ac:dyDescent="0.3">
      <c r="A3892">
        <v>40088</v>
      </c>
      <c r="B3892">
        <v>0.86480000000000001</v>
      </c>
      <c r="E3892">
        <v>0.87280000000000002</v>
      </c>
    </row>
    <row r="3893" spans="1:5" x14ac:dyDescent="0.3">
      <c r="A3893">
        <v>40087</v>
      </c>
      <c r="B3893">
        <v>0.86539999999999995</v>
      </c>
      <c r="E3893">
        <v>0.87329999999999997</v>
      </c>
    </row>
    <row r="3894" spans="1:5" x14ac:dyDescent="0.3">
      <c r="A3894">
        <v>40086</v>
      </c>
      <c r="B3894">
        <v>0.9446</v>
      </c>
      <c r="E3894">
        <v>0.95250000000000001</v>
      </c>
    </row>
    <row r="3895" spans="1:5" x14ac:dyDescent="0.3">
      <c r="A3895">
        <v>40085</v>
      </c>
      <c r="B3895">
        <v>0.99209999999999998</v>
      </c>
      <c r="E3895">
        <v>1</v>
      </c>
    </row>
    <row r="3896" spans="1:5" x14ac:dyDescent="0.3">
      <c r="A3896">
        <v>40084</v>
      </c>
      <c r="B3896">
        <v>0.96840000000000004</v>
      </c>
      <c r="E3896">
        <v>0.97629999999999995</v>
      </c>
    </row>
    <row r="3897" spans="1:5" x14ac:dyDescent="0.3">
      <c r="A3897">
        <v>40081</v>
      </c>
      <c r="B3897">
        <v>0.98419999999999996</v>
      </c>
      <c r="E3897">
        <v>0.99209999999999998</v>
      </c>
    </row>
    <row r="3898" spans="1:5" x14ac:dyDescent="0.3">
      <c r="A3898">
        <v>40080</v>
      </c>
      <c r="B3898">
        <v>0.93679999999999997</v>
      </c>
      <c r="E3898">
        <v>0.94469999999999998</v>
      </c>
    </row>
    <row r="3899" spans="1:5" x14ac:dyDescent="0.3">
      <c r="A3899">
        <v>40079</v>
      </c>
      <c r="B3899">
        <v>0.96050000000000002</v>
      </c>
      <c r="E3899">
        <v>0.96840000000000004</v>
      </c>
    </row>
    <row r="3900" spans="1:5" x14ac:dyDescent="0.3">
      <c r="A3900">
        <v>40078</v>
      </c>
      <c r="B3900">
        <v>0.95099999999999996</v>
      </c>
      <c r="E3900">
        <v>0.95909999999999995</v>
      </c>
    </row>
    <row r="3901" spans="1:5" x14ac:dyDescent="0.3">
      <c r="A3901">
        <v>40077</v>
      </c>
      <c r="B3901">
        <v>0.98360000000000003</v>
      </c>
      <c r="E3901">
        <v>0.99180000000000001</v>
      </c>
    </row>
    <row r="3902" spans="1:5" x14ac:dyDescent="0.3">
      <c r="A3902">
        <v>40074</v>
      </c>
      <c r="B3902">
        <v>0.99180000000000001</v>
      </c>
      <c r="E3902">
        <v>0.99990000000000001</v>
      </c>
    </row>
    <row r="3903" spans="1:5" x14ac:dyDescent="0.3">
      <c r="A3903">
        <v>40073</v>
      </c>
      <c r="B3903">
        <v>0.93510000000000004</v>
      </c>
      <c r="E3903">
        <v>0.94320000000000004</v>
      </c>
    </row>
    <row r="3904" spans="1:5" x14ac:dyDescent="0.3">
      <c r="A3904">
        <v>40072</v>
      </c>
      <c r="B3904">
        <v>0.98380000000000001</v>
      </c>
      <c r="E3904">
        <v>0.99180000000000001</v>
      </c>
    </row>
    <row r="3905" spans="1:5" x14ac:dyDescent="0.3">
      <c r="A3905">
        <v>40071</v>
      </c>
      <c r="B3905">
        <v>0.93530000000000002</v>
      </c>
      <c r="E3905">
        <v>0.94340000000000002</v>
      </c>
    </row>
    <row r="3906" spans="1:5" x14ac:dyDescent="0.3">
      <c r="A3906">
        <v>40070</v>
      </c>
      <c r="B3906">
        <v>0.91930000000000001</v>
      </c>
      <c r="E3906">
        <v>0.92730000000000001</v>
      </c>
    </row>
    <row r="3907" spans="1:5" x14ac:dyDescent="0.3">
      <c r="A3907">
        <v>40067</v>
      </c>
      <c r="B3907">
        <v>0.90329999999999999</v>
      </c>
      <c r="E3907">
        <v>0.9113</v>
      </c>
    </row>
    <row r="3908" spans="1:5" x14ac:dyDescent="0.3">
      <c r="A3908">
        <v>40066</v>
      </c>
      <c r="B3908">
        <v>0.87970000000000004</v>
      </c>
      <c r="E3908">
        <v>0.88770000000000004</v>
      </c>
    </row>
    <row r="3909" spans="1:5" x14ac:dyDescent="0.3">
      <c r="A3909">
        <v>40065</v>
      </c>
      <c r="B3909">
        <v>0.91979999999999995</v>
      </c>
      <c r="E3909">
        <v>0.92789999999999995</v>
      </c>
    </row>
    <row r="3910" spans="1:5" x14ac:dyDescent="0.3">
      <c r="A3910">
        <v>40064</v>
      </c>
      <c r="B3910">
        <v>0.93600000000000005</v>
      </c>
      <c r="E3910">
        <v>0.94389999999999996</v>
      </c>
    </row>
    <row r="3911" spans="1:5" x14ac:dyDescent="0.3">
      <c r="A3911">
        <v>40063</v>
      </c>
      <c r="B3911">
        <v>0.92800000000000005</v>
      </c>
      <c r="E3911">
        <v>0.93600000000000005</v>
      </c>
    </row>
    <row r="3912" spans="1:5" x14ac:dyDescent="0.3">
      <c r="A3912">
        <v>40060</v>
      </c>
      <c r="B3912">
        <v>0.92810000000000004</v>
      </c>
      <c r="E3912">
        <v>0.93600000000000005</v>
      </c>
    </row>
    <row r="3913" spans="1:5" x14ac:dyDescent="0.3">
      <c r="A3913">
        <v>40059</v>
      </c>
      <c r="B3913">
        <v>0.91259999999999997</v>
      </c>
      <c r="E3913">
        <v>0.92049999999999998</v>
      </c>
    </row>
    <row r="3914" spans="1:5" x14ac:dyDescent="0.3">
      <c r="A3914">
        <v>40058</v>
      </c>
      <c r="B3914">
        <v>0.89690000000000003</v>
      </c>
      <c r="E3914">
        <v>0.90480000000000005</v>
      </c>
    </row>
    <row r="3915" spans="1:5" x14ac:dyDescent="0.3">
      <c r="A3915">
        <v>40057</v>
      </c>
      <c r="B3915">
        <v>0.90490000000000004</v>
      </c>
      <c r="E3915">
        <v>0.91279999999999994</v>
      </c>
    </row>
    <row r="3916" spans="1:5" x14ac:dyDescent="0.3">
      <c r="A3916">
        <v>40056</v>
      </c>
      <c r="B3916">
        <v>0.96830000000000005</v>
      </c>
      <c r="E3916">
        <v>0.97619999999999996</v>
      </c>
    </row>
    <row r="3917" spans="1:5" x14ac:dyDescent="0.3">
      <c r="A3917">
        <v>40053</v>
      </c>
      <c r="B3917">
        <v>1.0158</v>
      </c>
      <c r="E3917">
        <v>1.0237000000000001</v>
      </c>
    </row>
    <row r="3918" spans="1:5" x14ac:dyDescent="0.3">
      <c r="A3918">
        <v>40052</v>
      </c>
      <c r="B3918">
        <v>1.0396000000000001</v>
      </c>
      <c r="E3918">
        <v>1.0475000000000001</v>
      </c>
    </row>
    <row r="3919" spans="1:5" x14ac:dyDescent="0.3">
      <c r="A3919">
        <v>40051</v>
      </c>
      <c r="B3919">
        <v>1.0475000000000001</v>
      </c>
      <c r="E3919">
        <v>1.0553999999999999</v>
      </c>
    </row>
    <row r="3920" spans="1:5" x14ac:dyDescent="0.3">
      <c r="A3920">
        <v>40050</v>
      </c>
      <c r="B3920">
        <v>1.0081</v>
      </c>
      <c r="E3920">
        <v>1.0163</v>
      </c>
    </row>
    <row r="3921" spans="1:5" x14ac:dyDescent="0.3">
      <c r="A3921">
        <v>40049</v>
      </c>
      <c r="B3921">
        <v>1.0163</v>
      </c>
      <c r="E3921">
        <v>1.0245</v>
      </c>
    </row>
    <row r="3922" spans="1:5" x14ac:dyDescent="0.3">
      <c r="A3922">
        <v>40046</v>
      </c>
      <c r="B3922">
        <v>1.0899000000000001</v>
      </c>
      <c r="E3922">
        <v>1.0981000000000001</v>
      </c>
    </row>
    <row r="3923" spans="1:5" x14ac:dyDescent="0.3">
      <c r="A3923">
        <v>40045</v>
      </c>
      <c r="B3923">
        <v>0.98370000000000002</v>
      </c>
      <c r="E3923">
        <v>0.99180000000000001</v>
      </c>
    </row>
    <row r="3924" spans="1:5" x14ac:dyDescent="0.3">
      <c r="A3924">
        <v>40044</v>
      </c>
      <c r="B3924">
        <v>0.98370000000000002</v>
      </c>
      <c r="E3924">
        <v>0.99180000000000001</v>
      </c>
    </row>
    <row r="3925" spans="1:5" x14ac:dyDescent="0.3">
      <c r="A3925">
        <v>40043</v>
      </c>
      <c r="B3925">
        <v>1.0243</v>
      </c>
      <c r="E3925">
        <v>1.0324</v>
      </c>
    </row>
    <row r="3926" spans="1:5" x14ac:dyDescent="0.3">
      <c r="A3926">
        <v>40042</v>
      </c>
      <c r="B3926">
        <v>1.008</v>
      </c>
      <c r="E3926">
        <v>1.0162</v>
      </c>
    </row>
    <row r="3927" spans="1:5" x14ac:dyDescent="0.3">
      <c r="A3927">
        <v>40039</v>
      </c>
      <c r="B3927">
        <v>1.0485</v>
      </c>
      <c r="E3927">
        <v>1.0567</v>
      </c>
    </row>
    <row r="3928" spans="1:5" x14ac:dyDescent="0.3">
      <c r="A3928">
        <v>40038</v>
      </c>
      <c r="B3928">
        <v>1.0887</v>
      </c>
      <c r="E3928">
        <v>1.0968</v>
      </c>
    </row>
    <row r="3929" spans="1:5" x14ac:dyDescent="0.3">
      <c r="A3929">
        <v>40037</v>
      </c>
      <c r="B3929">
        <v>1.1532</v>
      </c>
      <c r="E3929">
        <v>1.1613</v>
      </c>
    </row>
    <row r="3930" spans="1:5" x14ac:dyDescent="0.3">
      <c r="A3930">
        <v>40036</v>
      </c>
      <c r="B3930">
        <v>1.1691</v>
      </c>
      <c r="E3930">
        <v>1.1772</v>
      </c>
    </row>
    <row r="3931" spans="1:5" x14ac:dyDescent="0.3">
      <c r="A3931">
        <v>40035</v>
      </c>
      <c r="B3931">
        <v>1.2335</v>
      </c>
      <c r="E3931">
        <v>1.2415</v>
      </c>
    </row>
    <row r="3932" spans="1:5" x14ac:dyDescent="0.3">
      <c r="A3932">
        <v>40032</v>
      </c>
      <c r="B3932">
        <v>1.2977000000000001</v>
      </c>
      <c r="E3932">
        <v>1.3058000000000001</v>
      </c>
    </row>
    <row r="3933" spans="1:5" x14ac:dyDescent="0.3">
      <c r="A3933">
        <v>40031</v>
      </c>
      <c r="B3933">
        <v>1.2000999999999999</v>
      </c>
      <c r="E3933">
        <v>1.2081</v>
      </c>
    </row>
    <row r="3934" spans="1:5" x14ac:dyDescent="0.3">
      <c r="A3934">
        <v>40030</v>
      </c>
      <c r="B3934">
        <v>1.2079</v>
      </c>
      <c r="E3934">
        <v>1.2159</v>
      </c>
    </row>
    <row r="3935" spans="1:5" x14ac:dyDescent="0.3">
      <c r="A3935">
        <v>40029</v>
      </c>
      <c r="B3935">
        <v>1.1996</v>
      </c>
      <c r="E3935">
        <v>1.2076</v>
      </c>
    </row>
    <row r="3936" spans="1:5" x14ac:dyDescent="0.3">
      <c r="A3936">
        <v>40028</v>
      </c>
      <c r="B3936">
        <v>1.1833</v>
      </c>
      <c r="E3936">
        <v>1.1913</v>
      </c>
    </row>
    <row r="3937" spans="1:5" x14ac:dyDescent="0.3">
      <c r="A3937">
        <v>40025</v>
      </c>
      <c r="B3937">
        <v>1.1113</v>
      </c>
      <c r="E3937">
        <v>1.1193</v>
      </c>
    </row>
    <row r="3938" spans="1:5" x14ac:dyDescent="0.3">
      <c r="A3938">
        <v>40024</v>
      </c>
      <c r="B3938">
        <v>1.1665000000000001</v>
      </c>
      <c r="E3938">
        <v>1.1744000000000001</v>
      </c>
    </row>
    <row r="3939" spans="1:5" x14ac:dyDescent="0.3">
      <c r="A3939">
        <v>40023</v>
      </c>
      <c r="B3939">
        <v>1.1585000000000001</v>
      </c>
      <c r="E3939">
        <v>1.1665000000000001</v>
      </c>
    </row>
    <row r="3940" spans="1:5" x14ac:dyDescent="0.3">
      <c r="A3940">
        <v>40022</v>
      </c>
      <c r="B3940">
        <v>1.0754999999999999</v>
      </c>
      <c r="E3940">
        <v>1.0837000000000001</v>
      </c>
    </row>
    <row r="3941" spans="1:5" x14ac:dyDescent="0.3">
      <c r="A3941">
        <v>40021</v>
      </c>
      <c r="B3941">
        <v>1.0344</v>
      </c>
      <c r="E3941">
        <v>1.0427</v>
      </c>
    </row>
    <row r="3942" spans="1:5" x14ac:dyDescent="0.3">
      <c r="A3942">
        <v>40018</v>
      </c>
      <c r="B3942">
        <v>0.99360000000000004</v>
      </c>
      <c r="E3942">
        <v>1.0018</v>
      </c>
    </row>
    <row r="3943" spans="1:5" x14ac:dyDescent="0.3">
      <c r="A3943">
        <v>40017</v>
      </c>
      <c r="B3943">
        <v>1.0105</v>
      </c>
      <c r="E3943">
        <v>1.0185999999999999</v>
      </c>
    </row>
    <row r="3944" spans="1:5" x14ac:dyDescent="0.3">
      <c r="A3944">
        <v>40016</v>
      </c>
      <c r="B3944">
        <v>0.93730000000000002</v>
      </c>
      <c r="E3944">
        <v>0.94550000000000001</v>
      </c>
    </row>
    <row r="3945" spans="1:5" x14ac:dyDescent="0.3">
      <c r="A3945">
        <v>40015</v>
      </c>
      <c r="B3945">
        <v>0.92130000000000001</v>
      </c>
      <c r="E3945">
        <v>0.92949999999999999</v>
      </c>
    </row>
    <row r="3946" spans="1:5" x14ac:dyDescent="0.3">
      <c r="A3946">
        <v>40014</v>
      </c>
      <c r="B3946">
        <v>0.97030000000000005</v>
      </c>
      <c r="E3946">
        <v>0.97840000000000005</v>
      </c>
    </row>
    <row r="3947" spans="1:5" x14ac:dyDescent="0.3">
      <c r="A3947">
        <v>40011</v>
      </c>
      <c r="B3947">
        <v>0.98680000000000001</v>
      </c>
      <c r="E3947">
        <v>0.99490000000000001</v>
      </c>
    </row>
    <row r="3948" spans="1:5" x14ac:dyDescent="0.3">
      <c r="A3948">
        <v>40010</v>
      </c>
      <c r="B3948">
        <v>0.97929999999999995</v>
      </c>
      <c r="E3948">
        <v>0.98729999999999996</v>
      </c>
    </row>
    <row r="3949" spans="1:5" x14ac:dyDescent="0.3">
      <c r="A3949">
        <v>40009</v>
      </c>
      <c r="B3949">
        <v>1.0117</v>
      </c>
      <c r="E3949">
        <v>1.0198</v>
      </c>
    </row>
    <row r="3950" spans="1:5" x14ac:dyDescent="0.3">
      <c r="A3950">
        <v>40008</v>
      </c>
      <c r="B3950">
        <v>0.93940000000000001</v>
      </c>
      <c r="E3950">
        <v>0.94740000000000002</v>
      </c>
    </row>
    <row r="3951" spans="1:5" x14ac:dyDescent="0.3">
      <c r="A3951">
        <v>40007</v>
      </c>
      <c r="B3951">
        <v>0.89949999999999997</v>
      </c>
      <c r="E3951">
        <v>0.90749999999999997</v>
      </c>
    </row>
    <row r="3952" spans="1:5" x14ac:dyDescent="0.3">
      <c r="A3952">
        <v>40004</v>
      </c>
      <c r="B3952">
        <v>0.89980000000000004</v>
      </c>
      <c r="E3952">
        <v>0.90780000000000005</v>
      </c>
    </row>
    <row r="3953" spans="1:5" x14ac:dyDescent="0.3">
      <c r="A3953">
        <v>40003</v>
      </c>
      <c r="B3953">
        <v>0.92469999999999997</v>
      </c>
      <c r="E3953">
        <v>0.93269999999999997</v>
      </c>
    </row>
    <row r="3954" spans="1:5" x14ac:dyDescent="0.3">
      <c r="A3954">
        <v>40002</v>
      </c>
      <c r="B3954">
        <v>0.90900000000000003</v>
      </c>
      <c r="E3954">
        <v>0.91700000000000004</v>
      </c>
    </row>
    <row r="3955" spans="1:5" x14ac:dyDescent="0.3">
      <c r="A3955">
        <v>40001</v>
      </c>
      <c r="B3955">
        <v>0.96509999999999996</v>
      </c>
      <c r="E3955">
        <v>0.97309999999999997</v>
      </c>
    </row>
    <row r="3956" spans="1:5" x14ac:dyDescent="0.3">
      <c r="A3956">
        <v>40000</v>
      </c>
      <c r="B3956">
        <v>0.94120000000000004</v>
      </c>
      <c r="E3956">
        <v>0.94920000000000004</v>
      </c>
    </row>
    <row r="3957" spans="1:5" x14ac:dyDescent="0.3">
      <c r="A3957">
        <v>39997</v>
      </c>
      <c r="B3957">
        <v>0.98129999999999995</v>
      </c>
      <c r="E3957">
        <v>0.98919999999999997</v>
      </c>
    </row>
    <row r="3958" spans="1:5" x14ac:dyDescent="0.3">
      <c r="A3958">
        <v>39996</v>
      </c>
      <c r="B3958">
        <v>0.98150000000000004</v>
      </c>
      <c r="E3958">
        <v>0.98939999999999995</v>
      </c>
    </row>
    <row r="3959" spans="1:5" x14ac:dyDescent="0.3">
      <c r="A3959">
        <v>39995</v>
      </c>
      <c r="B3959">
        <v>1.0377000000000001</v>
      </c>
      <c r="E3959">
        <v>1.0456000000000001</v>
      </c>
    </row>
    <row r="3960" spans="1:5" x14ac:dyDescent="0.3">
      <c r="A3960">
        <v>39994</v>
      </c>
      <c r="B3960">
        <v>1.1091</v>
      </c>
      <c r="E3960">
        <v>1.1171</v>
      </c>
    </row>
    <row r="3961" spans="1:5" x14ac:dyDescent="0.3">
      <c r="A3961">
        <v>39993</v>
      </c>
      <c r="B3961">
        <v>1.0932999999999999</v>
      </c>
      <c r="E3961">
        <v>1.1012</v>
      </c>
    </row>
    <row r="3962" spans="1:5" x14ac:dyDescent="0.3">
      <c r="A3962">
        <v>39990</v>
      </c>
      <c r="B3962">
        <v>1.1092</v>
      </c>
      <c r="E3962">
        <v>1.1171</v>
      </c>
    </row>
    <row r="3963" spans="1:5" x14ac:dyDescent="0.3">
      <c r="A3963">
        <v>39989</v>
      </c>
      <c r="B3963">
        <v>1.125</v>
      </c>
      <c r="E3963">
        <v>1.1329</v>
      </c>
    </row>
    <row r="3964" spans="1:5" x14ac:dyDescent="0.3">
      <c r="A3964">
        <v>39988</v>
      </c>
      <c r="B3964">
        <v>1.1963999999999999</v>
      </c>
      <c r="E3964">
        <v>1.2042999999999999</v>
      </c>
    </row>
    <row r="3965" spans="1:5" x14ac:dyDescent="0.3">
      <c r="A3965">
        <v>39987</v>
      </c>
      <c r="B3965">
        <v>1.0959000000000001</v>
      </c>
      <c r="E3965">
        <v>1.1041000000000001</v>
      </c>
    </row>
    <row r="3966" spans="1:5" x14ac:dyDescent="0.3">
      <c r="A3966">
        <v>39986</v>
      </c>
      <c r="B3966">
        <v>1.1284000000000001</v>
      </c>
      <c r="E3966">
        <v>1.1366000000000001</v>
      </c>
    </row>
    <row r="3967" spans="1:5" x14ac:dyDescent="0.3">
      <c r="A3967">
        <v>39983</v>
      </c>
      <c r="B3967">
        <v>1.2018</v>
      </c>
      <c r="E3967">
        <v>1.2101</v>
      </c>
    </row>
    <row r="3968" spans="1:5" x14ac:dyDescent="0.3">
      <c r="A3968">
        <v>39982</v>
      </c>
      <c r="B3968">
        <v>1.2495000000000001</v>
      </c>
      <c r="E3968">
        <v>1.2577</v>
      </c>
    </row>
    <row r="3969" spans="1:5" x14ac:dyDescent="0.3">
      <c r="A3969">
        <v>39981</v>
      </c>
      <c r="B3969">
        <v>1.1593</v>
      </c>
      <c r="E3969">
        <v>1.1674</v>
      </c>
    </row>
    <row r="3970" spans="1:5" x14ac:dyDescent="0.3">
      <c r="A3970">
        <v>39980</v>
      </c>
      <c r="B3970">
        <v>1.1833</v>
      </c>
      <c r="E3970">
        <v>1.1914</v>
      </c>
    </row>
    <row r="3971" spans="1:5" x14ac:dyDescent="0.3">
      <c r="A3971">
        <v>39979</v>
      </c>
      <c r="B3971">
        <v>1.2236</v>
      </c>
      <c r="E3971">
        <v>1.2317</v>
      </c>
    </row>
    <row r="3972" spans="1:5" x14ac:dyDescent="0.3">
      <c r="A3972">
        <v>39976</v>
      </c>
      <c r="B3972">
        <v>1.2638</v>
      </c>
      <c r="E3972">
        <v>1.2719</v>
      </c>
    </row>
    <row r="3973" spans="1:5" x14ac:dyDescent="0.3">
      <c r="A3973">
        <v>39975</v>
      </c>
      <c r="B3973">
        <v>1.3189</v>
      </c>
      <c r="E3973">
        <v>1.3270999999999999</v>
      </c>
    </row>
    <row r="3974" spans="1:5" x14ac:dyDescent="0.3">
      <c r="A3974">
        <v>39974</v>
      </c>
      <c r="B3974">
        <v>1.3508</v>
      </c>
      <c r="E3974">
        <v>1.3589</v>
      </c>
    </row>
    <row r="3975" spans="1:5" x14ac:dyDescent="0.3">
      <c r="A3975">
        <v>39973</v>
      </c>
      <c r="B3975">
        <v>1.3015000000000001</v>
      </c>
      <c r="E3975">
        <v>1.3096000000000001</v>
      </c>
    </row>
    <row r="3976" spans="1:5" x14ac:dyDescent="0.3">
      <c r="A3976">
        <v>39972</v>
      </c>
      <c r="B3976">
        <v>1.3979999999999999</v>
      </c>
      <c r="E3976">
        <v>1.4060999999999999</v>
      </c>
    </row>
    <row r="3977" spans="1:5" x14ac:dyDescent="0.3">
      <c r="A3977">
        <v>39969</v>
      </c>
      <c r="B3977">
        <v>1.2923</v>
      </c>
      <c r="E3977">
        <v>1.3004</v>
      </c>
    </row>
    <row r="3978" spans="1:5" x14ac:dyDescent="0.3">
      <c r="A3978">
        <v>39968</v>
      </c>
      <c r="B3978">
        <v>0.9546</v>
      </c>
      <c r="E3978">
        <v>0.96260000000000001</v>
      </c>
    </row>
    <row r="3979" spans="1:5" x14ac:dyDescent="0.3">
      <c r="A3979">
        <v>39967</v>
      </c>
      <c r="B3979">
        <v>0.90680000000000005</v>
      </c>
      <c r="E3979">
        <v>0.91469999999999996</v>
      </c>
    </row>
    <row r="3980" spans="1:5" x14ac:dyDescent="0.3">
      <c r="A3980">
        <v>39966</v>
      </c>
      <c r="B3980">
        <v>0.94640000000000002</v>
      </c>
      <c r="E3980">
        <v>0.95440000000000003</v>
      </c>
    </row>
    <row r="3981" spans="1:5" x14ac:dyDescent="0.3">
      <c r="A3981">
        <v>39965</v>
      </c>
      <c r="B3981">
        <v>0.94630000000000003</v>
      </c>
      <c r="E3981">
        <v>0.95430000000000004</v>
      </c>
    </row>
    <row r="3982" spans="1:5" x14ac:dyDescent="0.3">
      <c r="A3982">
        <v>39962</v>
      </c>
      <c r="B3982">
        <v>0.91459999999999997</v>
      </c>
      <c r="E3982">
        <v>0.92249999999999999</v>
      </c>
    </row>
    <row r="3983" spans="1:5" x14ac:dyDescent="0.3">
      <c r="A3983">
        <v>39961</v>
      </c>
      <c r="B3983">
        <v>0.96209999999999996</v>
      </c>
      <c r="E3983">
        <v>0.97</v>
      </c>
    </row>
    <row r="3984" spans="1:5" x14ac:dyDescent="0.3">
      <c r="A3984">
        <v>39960</v>
      </c>
      <c r="B3984">
        <v>0.97789999999999999</v>
      </c>
      <c r="E3984">
        <v>0.9859</v>
      </c>
    </row>
    <row r="3985" spans="1:5" x14ac:dyDescent="0.3">
      <c r="A3985">
        <v>39959</v>
      </c>
      <c r="B3985">
        <v>0.91590000000000005</v>
      </c>
      <c r="E3985">
        <v>0.92410000000000003</v>
      </c>
    </row>
    <row r="3986" spans="1:5" x14ac:dyDescent="0.3">
      <c r="A3986">
        <v>39958</v>
      </c>
      <c r="B3986">
        <v>0.8831</v>
      </c>
      <c r="E3986">
        <v>0.89129999999999998</v>
      </c>
    </row>
    <row r="3987" spans="1:5" x14ac:dyDescent="0.3">
      <c r="A3987">
        <v>39955</v>
      </c>
      <c r="B3987">
        <v>0.8831</v>
      </c>
      <c r="E3987">
        <v>0.89129999999999998</v>
      </c>
    </row>
    <row r="3988" spans="1:5" x14ac:dyDescent="0.3">
      <c r="A3988">
        <v>39954</v>
      </c>
      <c r="B3988">
        <v>0.85870000000000002</v>
      </c>
      <c r="E3988">
        <v>0.86680000000000001</v>
      </c>
    </row>
    <row r="3989" spans="1:5" x14ac:dyDescent="0.3">
      <c r="A3989">
        <v>39953</v>
      </c>
      <c r="B3989">
        <v>0.83430000000000004</v>
      </c>
      <c r="E3989">
        <v>0.84250000000000003</v>
      </c>
    </row>
    <row r="3990" spans="1:5" x14ac:dyDescent="0.3">
      <c r="A3990">
        <v>39952</v>
      </c>
      <c r="B3990">
        <v>0.8831</v>
      </c>
      <c r="E3990">
        <v>0.89119999999999999</v>
      </c>
    </row>
    <row r="3991" spans="1:5" x14ac:dyDescent="0.3">
      <c r="A3991">
        <v>39951</v>
      </c>
      <c r="B3991">
        <v>0.90739999999999998</v>
      </c>
      <c r="E3991">
        <v>0.91549999999999998</v>
      </c>
    </row>
    <row r="3992" spans="1:5" x14ac:dyDescent="0.3">
      <c r="A3992">
        <v>39948</v>
      </c>
      <c r="B3992">
        <v>0.85070000000000001</v>
      </c>
      <c r="E3992">
        <v>0.85880000000000001</v>
      </c>
    </row>
    <row r="3993" spans="1:5" x14ac:dyDescent="0.3">
      <c r="A3993">
        <v>39947</v>
      </c>
      <c r="B3993">
        <v>0.8427</v>
      </c>
      <c r="E3993">
        <v>0.8508</v>
      </c>
    </row>
    <row r="3994" spans="1:5" x14ac:dyDescent="0.3">
      <c r="A3994">
        <v>39946</v>
      </c>
      <c r="B3994">
        <v>0.8669</v>
      </c>
      <c r="E3994">
        <v>0.875</v>
      </c>
    </row>
    <row r="3995" spans="1:5" x14ac:dyDescent="0.3">
      <c r="A3995">
        <v>39945</v>
      </c>
      <c r="B3995">
        <v>0.88300000000000001</v>
      </c>
      <c r="E3995">
        <v>0.89100000000000001</v>
      </c>
    </row>
    <row r="3996" spans="1:5" x14ac:dyDescent="0.3">
      <c r="A3996">
        <v>39944</v>
      </c>
      <c r="B3996">
        <v>0.89100000000000001</v>
      </c>
      <c r="E3996">
        <v>0.89910000000000001</v>
      </c>
    </row>
    <row r="3997" spans="1:5" x14ac:dyDescent="0.3">
      <c r="A3997">
        <v>39941</v>
      </c>
      <c r="B3997">
        <v>0.97929999999999995</v>
      </c>
      <c r="E3997">
        <v>0.98740000000000006</v>
      </c>
    </row>
    <row r="3998" spans="1:5" x14ac:dyDescent="0.3">
      <c r="A3998">
        <v>39940</v>
      </c>
      <c r="B3998">
        <v>0.99490000000000001</v>
      </c>
      <c r="E3998">
        <v>1.0028999999999999</v>
      </c>
    </row>
    <row r="3999" spans="1:5" x14ac:dyDescent="0.3">
      <c r="A3999">
        <v>39939</v>
      </c>
      <c r="B3999">
        <v>0.96279999999999999</v>
      </c>
      <c r="E3999">
        <v>0.9708</v>
      </c>
    </row>
    <row r="4000" spans="1:5" x14ac:dyDescent="0.3">
      <c r="A4000">
        <v>39938</v>
      </c>
      <c r="B4000">
        <v>0.9627</v>
      </c>
      <c r="E4000">
        <v>0.97060000000000002</v>
      </c>
    </row>
    <row r="4001" spans="1:5" x14ac:dyDescent="0.3">
      <c r="A4001">
        <v>39937</v>
      </c>
      <c r="B4001">
        <v>0.93869999999999998</v>
      </c>
      <c r="E4001">
        <v>0.9466</v>
      </c>
    </row>
    <row r="4002" spans="1:5" x14ac:dyDescent="0.3">
      <c r="A4002">
        <v>39934</v>
      </c>
      <c r="B4002">
        <v>0.90680000000000005</v>
      </c>
      <c r="E4002">
        <v>0.91469999999999996</v>
      </c>
    </row>
    <row r="4003" spans="1:5" x14ac:dyDescent="0.3">
      <c r="A4003">
        <v>39933</v>
      </c>
      <c r="B4003">
        <v>0.89870000000000005</v>
      </c>
      <c r="E4003">
        <v>0.90659999999999996</v>
      </c>
    </row>
    <row r="4004" spans="1:5" x14ac:dyDescent="0.3">
      <c r="A4004">
        <v>39932</v>
      </c>
      <c r="B4004">
        <v>0.95409999999999995</v>
      </c>
      <c r="E4004">
        <v>0.96199999999999997</v>
      </c>
    </row>
    <row r="4005" spans="1:5" x14ac:dyDescent="0.3">
      <c r="A4005">
        <v>39931</v>
      </c>
      <c r="B4005">
        <v>0.94610000000000005</v>
      </c>
      <c r="E4005">
        <v>0.95409999999999995</v>
      </c>
    </row>
    <row r="4006" spans="1:5" x14ac:dyDescent="0.3">
      <c r="A4006">
        <v>39930</v>
      </c>
      <c r="B4006">
        <v>0.87490000000000001</v>
      </c>
      <c r="E4006">
        <v>0.8831</v>
      </c>
    </row>
    <row r="4007" spans="1:5" x14ac:dyDescent="0.3">
      <c r="A4007">
        <v>39927</v>
      </c>
      <c r="B4007">
        <v>0.95699999999999996</v>
      </c>
      <c r="E4007">
        <v>0.96519999999999995</v>
      </c>
    </row>
    <row r="4008" spans="1:5" x14ac:dyDescent="0.3">
      <c r="A4008">
        <v>39926</v>
      </c>
      <c r="B4008">
        <v>0.92400000000000004</v>
      </c>
      <c r="E4008">
        <v>0.93210000000000004</v>
      </c>
    </row>
    <row r="4009" spans="1:5" x14ac:dyDescent="0.3">
      <c r="A4009">
        <v>39925</v>
      </c>
      <c r="B4009">
        <v>0.95650000000000002</v>
      </c>
      <c r="E4009">
        <v>0.9647</v>
      </c>
    </row>
    <row r="4010" spans="1:5" x14ac:dyDescent="0.3">
      <c r="A4010">
        <v>39924</v>
      </c>
      <c r="B4010">
        <v>0.93200000000000005</v>
      </c>
      <c r="E4010">
        <v>0.94010000000000005</v>
      </c>
    </row>
    <row r="4011" spans="1:5" x14ac:dyDescent="0.3">
      <c r="A4011">
        <v>39923</v>
      </c>
      <c r="B4011">
        <v>0.90749999999999997</v>
      </c>
      <c r="E4011">
        <v>0.91559999999999997</v>
      </c>
    </row>
    <row r="4012" spans="1:5" x14ac:dyDescent="0.3">
      <c r="A4012">
        <v>39920</v>
      </c>
      <c r="B4012">
        <v>0.96430000000000005</v>
      </c>
      <c r="E4012">
        <v>0.97250000000000003</v>
      </c>
    </row>
    <row r="4013" spans="1:5" x14ac:dyDescent="0.3">
      <c r="A4013">
        <v>39919</v>
      </c>
      <c r="B4013">
        <v>0.8992</v>
      </c>
      <c r="E4013">
        <v>0.9073</v>
      </c>
    </row>
    <row r="4014" spans="1:5" x14ac:dyDescent="0.3">
      <c r="A4014">
        <v>39918</v>
      </c>
      <c r="B4014">
        <v>0.8508</v>
      </c>
      <c r="E4014">
        <v>0.85880000000000001</v>
      </c>
    </row>
    <row r="4015" spans="1:5" x14ac:dyDescent="0.3">
      <c r="A4015">
        <v>39917</v>
      </c>
      <c r="B4015">
        <v>0.8427</v>
      </c>
      <c r="E4015">
        <v>0.8508</v>
      </c>
    </row>
    <row r="4016" spans="1:5" x14ac:dyDescent="0.3">
      <c r="A4016">
        <v>39916</v>
      </c>
      <c r="B4016">
        <v>0.8669</v>
      </c>
      <c r="E4016">
        <v>0.875</v>
      </c>
    </row>
    <row r="4017" spans="1:5" x14ac:dyDescent="0.3">
      <c r="A4017">
        <v>39913</v>
      </c>
      <c r="B4017">
        <v>0.94750000000000001</v>
      </c>
      <c r="E4017">
        <v>0.95550000000000002</v>
      </c>
    </row>
    <row r="4018" spans="1:5" x14ac:dyDescent="0.3">
      <c r="A4018">
        <v>39912</v>
      </c>
      <c r="B4018">
        <v>0.94740000000000002</v>
      </c>
      <c r="E4018">
        <v>0.95540000000000003</v>
      </c>
    </row>
    <row r="4019" spans="1:5" x14ac:dyDescent="0.3">
      <c r="A4019">
        <v>39911</v>
      </c>
      <c r="B4019">
        <v>0.92300000000000004</v>
      </c>
      <c r="E4019">
        <v>0.93100000000000005</v>
      </c>
    </row>
    <row r="4020" spans="1:5" x14ac:dyDescent="0.3">
      <c r="A4020">
        <v>39910</v>
      </c>
      <c r="B4020">
        <v>0.90690000000000004</v>
      </c>
      <c r="E4020">
        <v>0.91490000000000005</v>
      </c>
    </row>
    <row r="4021" spans="1:5" x14ac:dyDescent="0.3">
      <c r="A4021">
        <v>39909</v>
      </c>
      <c r="B4021">
        <v>0.93879999999999997</v>
      </c>
      <c r="E4021">
        <v>0.94679999999999997</v>
      </c>
    </row>
    <row r="4022" spans="1:5" x14ac:dyDescent="0.3">
      <c r="A4022">
        <v>39906</v>
      </c>
      <c r="B4022">
        <v>0.94669999999999999</v>
      </c>
      <c r="E4022">
        <v>0.95469999999999999</v>
      </c>
    </row>
    <row r="4023" spans="1:5" x14ac:dyDescent="0.3">
      <c r="A4023">
        <v>39905</v>
      </c>
      <c r="B4023">
        <v>0.88290000000000002</v>
      </c>
      <c r="E4023">
        <v>0.89090000000000003</v>
      </c>
    </row>
    <row r="4024" spans="1:5" x14ac:dyDescent="0.3">
      <c r="A4024">
        <v>39904</v>
      </c>
      <c r="B4024">
        <v>0.80379999999999996</v>
      </c>
      <c r="E4024">
        <v>0.81169999999999998</v>
      </c>
    </row>
    <row r="4025" spans="1:5" x14ac:dyDescent="0.3">
      <c r="A4025">
        <v>39903</v>
      </c>
      <c r="B4025">
        <v>0.79600000000000004</v>
      </c>
      <c r="E4025">
        <v>0.80389999999999995</v>
      </c>
    </row>
    <row r="4026" spans="1:5" x14ac:dyDescent="0.3">
      <c r="A4026">
        <v>39902</v>
      </c>
      <c r="B4026">
        <v>0.84340000000000004</v>
      </c>
      <c r="E4026">
        <v>0.85129999999999995</v>
      </c>
    </row>
    <row r="4027" spans="1:5" x14ac:dyDescent="0.3">
      <c r="A4027">
        <v>39899</v>
      </c>
      <c r="B4027">
        <v>0.90659999999999996</v>
      </c>
      <c r="E4027">
        <v>0.91449999999999998</v>
      </c>
    </row>
    <row r="4028" spans="1:5" x14ac:dyDescent="0.3">
      <c r="A4028">
        <v>39898</v>
      </c>
      <c r="B4028">
        <v>0.90659999999999996</v>
      </c>
      <c r="E4028">
        <v>0.91449999999999998</v>
      </c>
    </row>
    <row r="4029" spans="1:5" x14ac:dyDescent="0.3">
      <c r="A4029">
        <v>39897</v>
      </c>
      <c r="B4029">
        <v>0.95409999999999995</v>
      </c>
      <c r="E4029">
        <v>0.96199999999999997</v>
      </c>
    </row>
    <row r="4030" spans="1:5" x14ac:dyDescent="0.3">
      <c r="A4030">
        <v>39896</v>
      </c>
      <c r="B4030">
        <v>0.90759999999999996</v>
      </c>
      <c r="E4030">
        <v>0.91579999999999995</v>
      </c>
    </row>
    <row r="4031" spans="1:5" x14ac:dyDescent="0.3">
      <c r="A4031">
        <v>39895</v>
      </c>
      <c r="B4031">
        <v>0.89129999999999998</v>
      </c>
      <c r="E4031">
        <v>0.89939999999999998</v>
      </c>
    </row>
    <row r="4032" spans="1:5" x14ac:dyDescent="0.3">
      <c r="A4032">
        <v>39892</v>
      </c>
      <c r="B4032">
        <v>0.86680000000000001</v>
      </c>
      <c r="E4032">
        <v>0.87490000000000001</v>
      </c>
    </row>
    <row r="4033" spans="1:5" x14ac:dyDescent="0.3">
      <c r="A4033">
        <v>39891</v>
      </c>
      <c r="B4033">
        <v>0.85870000000000002</v>
      </c>
      <c r="E4033">
        <v>0.86680000000000001</v>
      </c>
    </row>
    <row r="4034" spans="1:5" x14ac:dyDescent="0.3">
      <c r="A4034">
        <v>39890</v>
      </c>
      <c r="B4034">
        <v>0.81020000000000003</v>
      </c>
      <c r="E4034">
        <v>0.81830000000000003</v>
      </c>
    </row>
    <row r="4035" spans="1:5" x14ac:dyDescent="0.3">
      <c r="A4035">
        <v>39889</v>
      </c>
      <c r="B4035">
        <v>1.0289999999999999</v>
      </c>
      <c r="E4035">
        <v>1.0371999999999999</v>
      </c>
    </row>
    <row r="4036" spans="1:5" x14ac:dyDescent="0.3">
      <c r="A4036">
        <v>39888</v>
      </c>
      <c r="B4036">
        <v>0.99639999999999995</v>
      </c>
      <c r="E4036">
        <v>1.0044999999999999</v>
      </c>
    </row>
    <row r="4037" spans="1:5" x14ac:dyDescent="0.3">
      <c r="A4037">
        <v>39885</v>
      </c>
      <c r="B4037">
        <v>0.95579999999999998</v>
      </c>
      <c r="E4037">
        <v>0.96379999999999999</v>
      </c>
    </row>
    <row r="4038" spans="1:5" x14ac:dyDescent="0.3">
      <c r="A4038">
        <v>39884</v>
      </c>
      <c r="B4038">
        <v>1.0038</v>
      </c>
      <c r="E4038">
        <v>1.0119</v>
      </c>
    </row>
    <row r="4039" spans="1:5" x14ac:dyDescent="0.3">
      <c r="A4039">
        <v>39883</v>
      </c>
      <c r="B4039">
        <v>1.0117</v>
      </c>
      <c r="E4039">
        <v>1.0197000000000001</v>
      </c>
    </row>
    <row r="4040" spans="1:5" x14ac:dyDescent="0.3">
      <c r="A4040">
        <v>39882</v>
      </c>
      <c r="B4040">
        <v>1.0276000000000001</v>
      </c>
      <c r="E4040">
        <v>1.0356000000000001</v>
      </c>
    </row>
    <row r="4041" spans="1:5" x14ac:dyDescent="0.3">
      <c r="A4041">
        <v>39881</v>
      </c>
      <c r="B4041">
        <v>0.95509999999999995</v>
      </c>
      <c r="E4041">
        <v>0.96309999999999996</v>
      </c>
    </row>
    <row r="4042" spans="1:5" x14ac:dyDescent="0.3">
      <c r="A4042">
        <v>39878</v>
      </c>
      <c r="B4042">
        <v>0.94699999999999995</v>
      </c>
      <c r="E4042">
        <v>0.95499999999999996</v>
      </c>
    </row>
    <row r="4043" spans="1:5" x14ac:dyDescent="0.3">
      <c r="A4043">
        <v>39877</v>
      </c>
      <c r="B4043">
        <v>0.88290000000000002</v>
      </c>
      <c r="E4043">
        <v>0.89090000000000003</v>
      </c>
    </row>
    <row r="4044" spans="1:5" x14ac:dyDescent="0.3">
      <c r="A4044">
        <v>39876</v>
      </c>
      <c r="B4044">
        <v>0.93869999999999998</v>
      </c>
      <c r="E4044">
        <v>0.9466</v>
      </c>
    </row>
    <row r="4045" spans="1:5" x14ac:dyDescent="0.3">
      <c r="A4045">
        <v>39875</v>
      </c>
      <c r="B4045">
        <v>0.875</v>
      </c>
      <c r="E4045">
        <v>0.88290000000000002</v>
      </c>
    </row>
    <row r="4046" spans="1:5" x14ac:dyDescent="0.3">
      <c r="A4046">
        <v>39874</v>
      </c>
      <c r="B4046">
        <v>0.86709999999999998</v>
      </c>
      <c r="E4046">
        <v>0.875</v>
      </c>
    </row>
    <row r="4047" spans="1:5" x14ac:dyDescent="0.3">
      <c r="A4047">
        <v>39871</v>
      </c>
      <c r="B4047">
        <v>0.97009999999999996</v>
      </c>
      <c r="E4047">
        <v>0.97809999999999997</v>
      </c>
    </row>
    <row r="4048" spans="1:5" x14ac:dyDescent="0.3">
      <c r="A4048">
        <v>39870</v>
      </c>
      <c r="B4048">
        <v>1.0813999999999999</v>
      </c>
      <c r="E4048">
        <v>1.0893999999999999</v>
      </c>
    </row>
    <row r="4049" spans="1:5" x14ac:dyDescent="0.3">
      <c r="A4049">
        <v>39869</v>
      </c>
      <c r="B4049">
        <v>1.0734999999999999</v>
      </c>
      <c r="E4049">
        <v>1.0813999999999999</v>
      </c>
    </row>
    <row r="4050" spans="1:5" x14ac:dyDescent="0.3">
      <c r="A4050">
        <v>39868</v>
      </c>
      <c r="B4050">
        <v>0.97319999999999995</v>
      </c>
      <c r="E4050">
        <v>0.98140000000000005</v>
      </c>
    </row>
    <row r="4051" spans="1:5" x14ac:dyDescent="0.3">
      <c r="A4051">
        <v>39867</v>
      </c>
      <c r="B4051">
        <v>0.93210000000000004</v>
      </c>
      <c r="E4051">
        <v>0.94030000000000002</v>
      </c>
    </row>
    <row r="4052" spans="1:5" x14ac:dyDescent="0.3">
      <c r="A4052">
        <v>39864</v>
      </c>
      <c r="B4052">
        <v>0.94020000000000004</v>
      </c>
      <c r="E4052">
        <v>0.94840000000000002</v>
      </c>
    </row>
    <row r="4053" spans="1:5" x14ac:dyDescent="0.3">
      <c r="A4053">
        <v>39863</v>
      </c>
      <c r="B4053">
        <v>0.98060000000000003</v>
      </c>
      <c r="E4053">
        <v>0.98880000000000001</v>
      </c>
    </row>
    <row r="4054" spans="1:5" x14ac:dyDescent="0.3">
      <c r="A4054">
        <v>39862</v>
      </c>
      <c r="B4054">
        <v>0.94799999999999995</v>
      </c>
      <c r="E4054">
        <v>0.95609999999999995</v>
      </c>
    </row>
    <row r="4055" spans="1:5" x14ac:dyDescent="0.3">
      <c r="A4055">
        <v>39861</v>
      </c>
      <c r="B4055">
        <v>0.85880000000000001</v>
      </c>
      <c r="E4055">
        <v>0.8669</v>
      </c>
    </row>
    <row r="4056" spans="1:5" x14ac:dyDescent="0.3">
      <c r="A4056">
        <v>39860</v>
      </c>
      <c r="B4056">
        <v>0.95599999999999996</v>
      </c>
      <c r="E4056">
        <v>0.96409999999999996</v>
      </c>
    </row>
    <row r="4057" spans="1:5" x14ac:dyDescent="0.3">
      <c r="A4057">
        <v>39857</v>
      </c>
      <c r="B4057">
        <v>0.96399999999999997</v>
      </c>
      <c r="E4057">
        <v>0.97209999999999996</v>
      </c>
    </row>
    <row r="4058" spans="1:5" x14ac:dyDescent="0.3">
      <c r="A4058">
        <v>39856</v>
      </c>
      <c r="B4058">
        <v>0.90710000000000002</v>
      </c>
      <c r="E4058">
        <v>0.91520000000000001</v>
      </c>
    </row>
    <row r="4059" spans="1:5" x14ac:dyDescent="0.3">
      <c r="A4059">
        <v>39855</v>
      </c>
      <c r="B4059">
        <v>0.91510000000000002</v>
      </c>
      <c r="E4059">
        <v>0.92320000000000002</v>
      </c>
    </row>
    <row r="4060" spans="1:5" x14ac:dyDescent="0.3">
      <c r="A4060">
        <v>39854</v>
      </c>
      <c r="B4060">
        <v>0.89100000000000001</v>
      </c>
      <c r="E4060">
        <v>0.89900000000000002</v>
      </c>
    </row>
    <row r="4061" spans="1:5" x14ac:dyDescent="0.3">
      <c r="A4061">
        <v>39853</v>
      </c>
      <c r="B4061">
        <v>1.0113000000000001</v>
      </c>
      <c r="E4061">
        <v>1.0194000000000001</v>
      </c>
    </row>
    <row r="4062" spans="1:5" x14ac:dyDescent="0.3">
      <c r="A4062">
        <v>39850</v>
      </c>
      <c r="B4062">
        <v>0.99509999999999998</v>
      </c>
      <c r="E4062">
        <v>1.0031000000000001</v>
      </c>
    </row>
    <row r="4063" spans="1:5" x14ac:dyDescent="0.3">
      <c r="A4063">
        <v>39849</v>
      </c>
      <c r="B4063">
        <v>0.9627</v>
      </c>
      <c r="E4063">
        <v>0.97070000000000001</v>
      </c>
    </row>
    <row r="4064" spans="1:5" x14ac:dyDescent="0.3">
      <c r="A4064">
        <v>39848</v>
      </c>
      <c r="B4064">
        <v>0.97850000000000004</v>
      </c>
      <c r="E4064">
        <v>0.98650000000000004</v>
      </c>
    </row>
    <row r="4065" spans="1:5" x14ac:dyDescent="0.3">
      <c r="A4065">
        <v>39847</v>
      </c>
      <c r="B4065">
        <v>0.96240000000000003</v>
      </c>
      <c r="E4065">
        <v>0.97040000000000004</v>
      </c>
    </row>
    <row r="4066" spans="1:5" x14ac:dyDescent="0.3">
      <c r="A4066">
        <v>39846</v>
      </c>
      <c r="B4066">
        <v>0.89090000000000003</v>
      </c>
      <c r="E4066">
        <v>0.89880000000000004</v>
      </c>
    </row>
    <row r="4067" spans="1:5" x14ac:dyDescent="0.3">
      <c r="A4067">
        <v>39843</v>
      </c>
      <c r="B4067">
        <v>0.94630000000000003</v>
      </c>
      <c r="E4067">
        <v>0.95430000000000004</v>
      </c>
    </row>
    <row r="4068" spans="1:5" x14ac:dyDescent="0.3">
      <c r="A4068">
        <v>39842</v>
      </c>
      <c r="B4068">
        <v>0.95430000000000004</v>
      </c>
      <c r="E4068">
        <v>0.96220000000000006</v>
      </c>
    </row>
    <row r="4069" spans="1:5" x14ac:dyDescent="0.3">
      <c r="A4069">
        <v>39841</v>
      </c>
      <c r="B4069">
        <v>0.89880000000000004</v>
      </c>
      <c r="E4069">
        <v>0.90669999999999995</v>
      </c>
    </row>
    <row r="4070" spans="1:5" x14ac:dyDescent="0.3">
      <c r="A4070">
        <v>39840</v>
      </c>
      <c r="B4070">
        <v>0.80110000000000003</v>
      </c>
      <c r="E4070">
        <v>0.80930000000000002</v>
      </c>
    </row>
    <row r="4071" spans="1:5" x14ac:dyDescent="0.3">
      <c r="A4071">
        <v>39839</v>
      </c>
      <c r="B4071">
        <v>0.82579999999999998</v>
      </c>
      <c r="E4071">
        <v>0.83399999999999996</v>
      </c>
    </row>
    <row r="4072" spans="1:5" x14ac:dyDescent="0.3">
      <c r="A4072">
        <v>39836</v>
      </c>
      <c r="B4072">
        <v>0.8095</v>
      </c>
      <c r="E4072">
        <v>0.81769999999999998</v>
      </c>
    </row>
    <row r="4073" spans="1:5" x14ac:dyDescent="0.3">
      <c r="A4073">
        <v>39835</v>
      </c>
      <c r="B4073">
        <v>0.72030000000000005</v>
      </c>
      <c r="E4073">
        <v>0.72840000000000005</v>
      </c>
    </row>
    <row r="4074" spans="1:5" x14ac:dyDescent="0.3">
      <c r="A4074">
        <v>39834</v>
      </c>
      <c r="B4074">
        <v>0.76919999999999999</v>
      </c>
      <c r="E4074">
        <v>0.77729999999999999</v>
      </c>
    </row>
    <row r="4075" spans="1:5" x14ac:dyDescent="0.3">
      <c r="A4075">
        <v>39833</v>
      </c>
      <c r="B4075">
        <v>0.70450000000000002</v>
      </c>
      <c r="E4075">
        <v>0.71260000000000001</v>
      </c>
    </row>
    <row r="4076" spans="1:5" x14ac:dyDescent="0.3">
      <c r="A4076">
        <v>39832</v>
      </c>
      <c r="B4076">
        <v>0.72070000000000001</v>
      </c>
      <c r="E4076">
        <v>0.7288</v>
      </c>
    </row>
    <row r="4077" spans="1:5" x14ac:dyDescent="0.3">
      <c r="A4077">
        <v>39829</v>
      </c>
      <c r="B4077">
        <v>0.72099999999999997</v>
      </c>
      <c r="E4077">
        <v>0.72899999999999998</v>
      </c>
    </row>
    <row r="4078" spans="1:5" x14ac:dyDescent="0.3">
      <c r="A4078">
        <v>39828</v>
      </c>
      <c r="B4078">
        <v>0.71379999999999999</v>
      </c>
      <c r="E4078">
        <v>0.7218</v>
      </c>
    </row>
    <row r="4079" spans="1:5" x14ac:dyDescent="0.3">
      <c r="A4079">
        <v>39827</v>
      </c>
      <c r="B4079">
        <v>0.70599999999999996</v>
      </c>
      <c r="E4079">
        <v>0.71399999999999997</v>
      </c>
    </row>
    <row r="4080" spans="1:5" x14ac:dyDescent="0.3">
      <c r="A4080">
        <v>39826</v>
      </c>
      <c r="B4080">
        <v>0.73829999999999996</v>
      </c>
      <c r="E4080">
        <v>0.74629999999999996</v>
      </c>
    </row>
    <row r="4081" spans="1:5" x14ac:dyDescent="0.3">
      <c r="A4081">
        <v>39825</v>
      </c>
      <c r="B4081">
        <v>0.73850000000000005</v>
      </c>
      <c r="E4081">
        <v>0.74650000000000005</v>
      </c>
    </row>
    <row r="4082" spans="1:5" x14ac:dyDescent="0.3">
      <c r="A4082">
        <v>39822</v>
      </c>
      <c r="B4082">
        <v>0.74670000000000003</v>
      </c>
      <c r="E4082">
        <v>0.75470000000000004</v>
      </c>
    </row>
    <row r="4083" spans="1:5" x14ac:dyDescent="0.3">
      <c r="A4083">
        <v>39821</v>
      </c>
      <c r="B4083">
        <v>0.82699999999999996</v>
      </c>
      <c r="E4083">
        <v>0.83499999999999996</v>
      </c>
    </row>
    <row r="4084" spans="1:5" x14ac:dyDescent="0.3">
      <c r="A4084">
        <v>39820</v>
      </c>
      <c r="B4084">
        <v>0.81110000000000004</v>
      </c>
      <c r="E4084">
        <v>0.81910000000000005</v>
      </c>
    </row>
    <row r="4085" spans="1:5" x14ac:dyDescent="0.3">
      <c r="A4085">
        <v>39819</v>
      </c>
      <c r="B4085">
        <v>0.76349999999999996</v>
      </c>
      <c r="E4085">
        <v>0.77139999999999997</v>
      </c>
    </row>
    <row r="4086" spans="1:5" x14ac:dyDescent="0.3">
      <c r="A4086">
        <v>39818</v>
      </c>
      <c r="B4086">
        <v>0.76359999999999995</v>
      </c>
      <c r="E4086">
        <v>0.77159999999999995</v>
      </c>
    </row>
    <row r="4087" spans="1:5" x14ac:dyDescent="0.3">
      <c r="A4087">
        <v>39815</v>
      </c>
      <c r="B4087">
        <v>0.81940000000000002</v>
      </c>
      <c r="E4087">
        <v>0.82730000000000004</v>
      </c>
    </row>
    <row r="4088" spans="1:5" x14ac:dyDescent="0.3">
      <c r="A4088">
        <v>39814</v>
      </c>
      <c r="B4088">
        <v>0.76380000000000003</v>
      </c>
      <c r="E4088">
        <v>0.77170000000000005</v>
      </c>
    </row>
    <row r="4089" spans="1:5" x14ac:dyDescent="0.3">
      <c r="A4089">
        <v>39813</v>
      </c>
      <c r="B4089">
        <v>0.76429999999999998</v>
      </c>
      <c r="E4089">
        <v>0.7722</v>
      </c>
    </row>
    <row r="4090" spans="1:5" x14ac:dyDescent="0.3">
      <c r="A4090">
        <v>39812</v>
      </c>
      <c r="B4090">
        <v>0.72519999999999996</v>
      </c>
      <c r="E4090">
        <v>0.73309999999999997</v>
      </c>
    </row>
    <row r="4091" spans="1:5" x14ac:dyDescent="0.3">
      <c r="A4091">
        <v>39811</v>
      </c>
      <c r="B4091">
        <v>0.77249999999999996</v>
      </c>
      <c r="E4091">
        <v>0.78029999999999999</v>
      </c>
    </row>
    <row r="4092" spans="1:5" x14ac:dyDescent="0.3">
      <c r="A4092">
        <v>39808</v>
      </c>
      <c r="B4092">
        <v>0.88290000000000002</v>
      </c>
      <c r="E4092">
        <v>0.89080000000000004</v>
      </c>
    </row>
    <row r="4093" spans="1:5" x14ac:dyDescent="0.3">
      <c r="A4093">
        <v>39807</v>
      </c>
      <c r="B4093">
        <v>0.90659999999999996</v>
      </c>
      <c r="E4093">
        <v>0.91449999999999998</v>
      </c>
    </row>
    <row r="4094" spans="1:5" x14ac:dyDescent="0.3">
      <c r="A4094">
        <v>39806</v>
      </c>
      <c r="B4094">
        <v>0.90659999999999996</v>
      </c>
      <c r="E4094">
        <v>0.91449999999999998</v>
      </c>
    </row>
    <row r="4095" spans="1:5" x14ac:dyDescent="0.3">
      <c r="A4095">
        <v>39805</v>
      </c>
      <c r="B4095">
        <v>0.91449999999999998</v>
      </c>
      <c r="E4095">
        <v>0.9224</v>
      </c>
    </row>
    <row r="4096" spans="1:5" x14ac:dyDescent="0.3">
      <c r="A4096">
        <v>39804</v>
      </c>
      <c r="B4096">
        <v>0.81810000000000005</v>
      </c>
      <c r="E4096">
        <v>0.82620000000000005</v>
      </c>
    </row>
    <row r="4097" spans="1:5" x14ac:dyDescent="0.3">
      <c r="A4097">
        <v>39801</v>
      </c>
      <c r="B4097">
        <v>0.73780000000000001</v>
      </c>
      <c r="E4097">
        <v>0.74590000000000001</v>
      </c>
    </row>
    <row r="4098" spans="1:5" x14ac:dyDescent="0.3">
      <c r="A4098">
        <v>39800</v>
      </c>
      <c r="B4098">
        <v>0.67569999999999997</v>
      </c>
      <c r="E4098">
        <v>0.68369999999999997</v>
      </c>
    </row>
    <row r="4099" spans="1:5" x14ac:dyDescent="0.3">
      <c r="A4099">
        <v>39799</v>
      </c>
      <c r="B4099">
        <v>0.74070000000000003</v>
      </c>
      <c r="E4099">
        <v>0.74870000000000003</v>
      </c>
    </row>
    <row r="4100" spans="1:5" x14ac:dyDescent="0.3">
      <c r="A4100">
        <v>39798</v>
      </c>
      <c r="B4100">
        <v>0.64529999999999998</v>
      </c>
      <c r="E4100">
        <v>0.65329999999999999</v>
      </c>
    </row>
    <row r="4101" spans="1:5" x14ac:dyDescent="0.3">
      <c r="A4101">
        <v>39797</v>
      </c>
      <c r="B4101">
        <v>0.73409999999999997</v>
      </c>
      <c r="E4101">
        <v>0.74209999999999998</v>
      </c>
    </row>
    <row r="4102" spans="1:5" x14ac:dyDescent="0.3">
      <c r="A4102">
        <v>39794</v>
      </c>
      <c r="B4102">
        <v>0.75880000000000003</v>
      </c>
      <c r="E4102">
        <v>0.76680000000000004</v>
      </c>
    </row>
    <row r="4103" spans="1:5" x14ac:dyDescent="0.3">
      <c r="A4103">
        <v>39793</v>
      </c>
      <c r="B4103">
        <v>0.77680000000000005</v>
      </c>
      <c r="E4103">
        <v>0.78480000000000005</v>
      </c>
    </row>
    <row r="4104" spans="1:5" x14ac:dyDescent="0.3">
      <c r="A4104">
        <v>39792</v>
      </c>
      <c r="B4104">
        <v>0.84919999999999995</v>
      </c>
      <c r="E4104">
        <v>0.85719999999999996</v>
      </c>
    </row>
    <row r="4105" spans="1:5" x14ac:dyDescent="0.3">
      <c r="A4105">
        <v>39791</v>
      </c>
      <c r="B4105">
        <v>0.84179999999999999</v>
      </c>
      <c r="E4105">
        <v>0.84970000000000001</v>
      </c>
    </row>
    <row r="4106" spans="1:5" x14ac:dyDescent="0.3">
      <c r="A4106">
        <v>39790</v>
      </c>
      <c r="B4106">
        <v>0.93789999999999996</v>
      </c>
      <c r="E4106">
        <v>0.94579999999999997</v>
      </c>
    </row>
    <row r="4107" spans="1:5" x14ac:dyDescent="0.3">
      <c r="A4107">
        <v>39787</v>
      </c>
      <c r="B4107">
        <v>0.9224</v>
      </c>
      <c r="E4107">
        <v>0.93030000000000002</v>
      </c>
    </row>
    <row r="4108" spans="1:5" x14ac:dyDescent="0.3">
      <c r="A4108">
        <v>39786</v>
      </c>
      <c r="B4108">
        <v>0.81289999999999996</v>
      </c>
      <c r="E4108">
        <v>0.82079999999999997</v>
      </c>
    </row>
    <row r="4109" spans="1:5" x14ac:dyDescent="0.3">
      <c r="A4109">
        <v>39785</v>
      </c>
      <c r="B4109">
        <v>0.88460000000000005</v>
      </c>
      <c r="E4109">
        <v>0.89249999999999996</v>
      </c>
    </row>
    <row r="4110" spans="1:5" x14ac:dyDescent="0.3">
      <c r="A4110">
        <v>39784</v>
      </c>
      <c r="B4110">
        <v>0.8851</v>
      </c>
      <c r="E4110">
        <v>0.89300000000000002</v>
      </c>
    </row>
    <row r="4111" spans="1:5" x14ac:dyDescent="0.3">
      <c r="A4111">
        <v>39783</v>
      </c>
      <c r="B4111">
        <v>0.90139999999999998</v>
      </c>
      <c r="E4111">
        <v>0.9093</v>
      </c>
    </row>
    <row r="4112" spans="1:5" x14ac:dyDescent="0.3">
      <c r="A4112">
        <v>39780</v>
      </c>
      <c r="B4112">
        <v>0.98070000000000002</v>
      </c>
      <c r="E4112">
        <v>0.98860000000000003</v>
      </c>
    </row>
    <row r="4113" spans="1:5" x14ac:dyDescent="0.3">
      <c r="A4113">
        <v>39779</v>
      </c>
      <c r="B4113">
        <v>1.0913999999999999</v>
      </c>
      <c r="E4113">
        <v>1.0992999999999999</v>
      </c>
    </row>
    <row r="4114" spans="1:5" x14ac:dyDescent="0.3">
      <c r="A4114">
        <v>39778</v>
      </c>
      <c r="B4114">
        <v>1.0913999999999999</v>
      </c>
      <c r="E4114">
        <v>1.0992999999999999</v>
      </c>
    </row>
    <row r="4115" spans="1:5" x14ac:dyDescent="0.3">
      <c r="A4115">
        <v>39777</v>
      </c>
      <c r="B4115">
        <v>1.1785000000000001</v>
      </c>
      <c r="E4115">
        <v>1.1865000000000001</v>
      </c>
    </row>
    <row r="4116" spans="1:5" x14ac:dyDescent="0.3">
      <c r="A4116">
        <v>39776</v>
      </c>
      <c r="B4116">
        <v>1.2042999999999999</v>
      </c>
      <c r="E4116">
        <v>1.2124999999999999</v>
      </c>
    </row>
    <row r="4117" spans="1:5" x14ac:dyDescent="0.3">
      <c r="A4117">
        <v>39773</v>
      </c>
      <c r="B4117">
        <v>1.0986</v>
      </c>
      <c r="E4117">
        <v>1.1068</v>
      </c>
    </row>
    <row r="4118" spans="1:5" x14ac:dyDescent="0.3">
      <c r="A4118">
        <v>39772</v>
      </c>
      <c r="B4118">
        <v>0.9788</v>
      </c>
      <c r="E4118">
        <v>0.9869</v>
      </c>
    </row>
    <row r="4119" spans="1:5" x14ac:dyDescent="0.3">
      <c r="A4119">
        <v>39771</v>
      </c>
      <c r="B4119">
        <v>1.0604</v>
      </c>
      <c r="E4119">
        <v>1.0685</v>
      </c>
    </row>
    <row r="4120" spans="1:5" x14ac:dyDescent="0.3">
      <c r="A4120">
        <v>39770</v>
      </c>
      <c r="B4120">
        <v>1.1256999999999999</v>
      </c>
      <c r="E4120">
        <v>1.1337999999999999</v>
      </c>
    </row>
    <row r="4121" spans="1:5" x14ac:dyDescent="0.3">
      <c r="A4121">
        <v>39769</v>
      </c>
      <c r="B4121">
        <v>1.1748000000000001</v>
      </c>
      <c r="E4121">
        <v>1.1829000000000001</v>
      </c>
    </row>
    <row r="4122" spans="1:5" x14ac:dyDescent="0.3">
      <c r="A4122">
        <v>39766</v>
      </c>
      <c r="B4122">
        <v>1.2076</v>
      </c>
      <c r="E4122">
        <v>1.2157</v>
      </c>
    </row>
    <row r="4123" spans="1:5" x14ac:dyDescent="0.3">
      <c r="A4123">
        <v>39765</v>
      </c>
      <c r="B4123">
        <v>1.2330000000000001</v>
      </c>
      <c r="E4123">
        <v>1.2411000000000001</v>
      </c>
    </row>
    <row r="4124" spans="1:5" x14ac:dyDescent="0.3">
      <c r="A4124">
        <v>39764</v>
      </c>
      <c r="B4124">
        <v>1.161</v>
      </c>
      <c r="E4124">
        <v>1.169</v>
      </c>
    </row>
    <row r="4125" spans="1:5" x14ac:dyDescent="0.3">
      <c r="A4125">
        <v>39763</v>
      </c>
      <c r="B4125">
        <v>1.2414000000000001</v>
      </c>
      <c r="E4125">
        <v>1.2495000000000001</v>
      </c>
    </row>
    <row r="4126" spans="1:5" x14ac:dyDescent="0.3">
      <c r="A4126">
        <v>39762</v>
      </c>
      <c r="B4126">
        <v>1.2418</v>
      </c>
      <c r="E4126">
        <v>1.2498</v>
      </c>
    </row>
    <row r="4127" spans="1:5" x14ac:dyDescent="0.3">
      <c r="A4127">
        <v>39759</v>
      </c>
      <c r="B4127">
        <v>1.3228</v>
      </c>
      <c r="E4127">
        <v>1.3308</v>
      </c>
    </row>
    <row r="4128" spans="1:5" x14ac:dyDescent="0.3">
      <c r="A4128">
        <v>39758</v>
      </c>
      <c r="B4128">
        <v>1.2836000000000001</v>
      </c>
      <c r="E4128">
        <v>1.2915000000000001</v>
      </c>
    </row>
    <row r="4129" spans="1:5" x14ac:dyDescent="0.3">
      <c r="A4129">
        <v>39757</v>
      </c>
      <c r="B4129">
        <v>1.3398000000000001</v>
      </c>
      <c r="E4129">
        <v>1.3478000000000001</v>
      </c>
    </row>
    <row r="4130" spans="1:5" x14ac:dyDescent="0.3">
      <c r="A4130">
        <v>39756</v>
      </c>
      <c r="B4130">
        <v>1.3718999999999999</v>
      </c>
      <c r="E4130">
        <v>1.3798999999999999</v>
      </c>
    </row>
    <row r="4131" spans="1:5" x14ac:dyDescent="0.3">
      <c r="A4131">
        <v>39755</v>
      </c>
      <c r="B4131">
        <v>1.4359999999999999</v>
      </c>
      <c r="E4131">
        <v>1.444</v>
      </c>
    </row>
    <row r="4132" spans="1:5" x14ac:dyDescent="0.3">
      <c r="A4132">
        <v>39752</v>
      </c>
      <c r="B4132">
        <v>1.548</v>
      </c>
      <c r="E4132">
        <v>1.556</v>
      </c>
    </row>
    <row r="4133" spans="1:5" x14ac:dyDescent="0.3">
      <c r="A4133">
        <v>39751</v>
      </c>
      <c r="B4133">
        <v>1.5637000000000001</v>
      </c>
      <c r="E4133">
        <v>1.5717000000000001</v>
      </c>
    </row>
    <row r="4134" spans="1:5" x14ac:dyDescent="0.3">
      <c r="A4134">
        <v>39750</v>
      </c>
      <c r="B4134">
        <v>1.5319</v>
      </c>
      <c r="E4134">
        <v>1.5398000000000001</v>
      </c>
    </row>
    <row r="4135" spans="1:5" x14ac:dyDescent="0.3">
      <c r="A4135">
        <v>39749</v>
      </c>
      <c r="B4135">
        <v>1.5686</v>
      </c>
      <c r="E4135">
        <v>1.5768</v>
      </c>
    </row>
    <row r="4136" spans="1:5" x14ac:dyDescent="0.3">
      <c r="A4136">
        <v>39748</v>
      </c>
      <c r="B4136">
        <v>1.5362</v>
      </c>
      <c r="E4136">
        <v>1.5445</v>
      </c>
    </row>
    <row r="4137" spans="1:5" x14ac:dyDescent="0.3">
      <c r="A4137">
        <v>39745</v>
      </c>
      <c r="B4137">
        <v>1.5122</v>
      </c>
      <c r="E4137">
        <v>1.5205</v>
      </c>
    </row>
    <row r="4138" spans="1:5" x14ac:dyDescent="0.3">
      <c r="A4138">
        <v>39744</v>
      </c>
      <c r="B4138">
        <v>1.6044</v>
      </c>
      <c r="E4138">
        <v>1.6126</v>
      </c>
    </row>
    <row r="4139" spans="1:5" x14ac:dyDescent="0.3">
      <c r="A4139">
        <v>39743</v>
      </c>
      <c r="B4139">
        <v>1.4986999999999999</v>
      </c>
      <c r="E4139">
        <v>1.5067999999999999</v>
      </c>
    </row>
    <row r="4140" spans="1:5" x14ac:dyDescent="0.3">
      <c r="A4140">
        <v>39742</v>
      </c>
      <c r="B4140">
        <v>1.6136999999999999</v>
      </c>
      <c r="E4140">
        <v>1.6217999999999999</v>
      </c>
    </row>
    <row r="4141" spans="1:5" x14ac:dyDescent="0.3">
      <c r="A4141">
        <v>39741</v>
      </c>
      <c r="B4141">
        <v>1.6959</v>
      </c>
      <c r="E4141">
        <v>1.7040999999999999</v>
      </c>
    </row>
    <row r="4142" spans="1:5" x14ac:dyDescent="0.3">
      <c r="A4142">
        <v>39738</v>
      </c>
      <c r="B4142">
        <v>1.6148</v>
      </c>
      <c r="E4142">
        <v>1.6229</v>
      </c>
    </row>
    <row r="4143" spans="1:5" x14ac:dyDescent="0.3">
      <c r="A4143">
        <v>39737</v>
      </c>
      <c r="B4143">
        <v>1.6164000000000001</v>
      </c>
      <c r="E4143">
        <v>1.6245000000000001</v>
      </c>
    </row>
    <row r="4144" spans="1:5" x14ac:dyDescent="0.3">
      <c r="A4144">
        <v>39736</v>
      </c>
      <c r="B4144">
        <v>1.5521</v>
      </c>
      <c r="E4144">
        <v>1.5602</v>
      </c>
    </row>
    <row r="4145" spans="1:5" x14ac:dyDescent="0.3">
      <c r="A4145">
        <v>39735</v>
      </c>
      <c r="B4145">
        <v>1.8122</v>
      </c>
      <c r="E4145">
        <v>1.8204</v>
      </c>
    </row>
    <row r="4146" spans="1:5" x14ac:dyDescent="0.3">
      <c r="A4146">
        <v>39734</v>
      </c>
      <c r="B4146">
        <v>1.5773999999999999</v>
      </c>
      <c r="E4146">
        <v>1.6174999999999999</v>
      </c>
    </row>
    <row r="4147" spans="1:5" x14ac:dyDescent="0.3">
      <c r="A4147">
        <v>39731</v>
      </c>
      <c r="B4147">
        <v>1.6342000000000001</v>
      </c>
      <c r="E4147">
        <v>1.6422000000000001</v>
      </c>
    </row>
    <row r="4148" spans="1:5" x14ac:dyDescent="0.3">
      <c r="A4148">
        <v>39730</v>
      </c>
      <c r="B4148">
        <v>1.5317000000000001</v>
      </c>
      <c r="E4148">
        <v>1.5398000000000001</v>
      </c>
    </row>
    <row r="4149" spans="1:5" x14ac:dyDescent="0.3">
      <c r="A4149">
        <v>39729</v>
      </c>
      <c r="B4149">
        <v>1.5484</v>
      </c>
      <c r="E4149">
        <v>1.5564</v>
      </c>
    </row>
    <row r="4150" spans="1:5" x14ac:dyDescent="0.3">
      <c r="A4150">
        <v>39728</v>
      </c>
      <c r="B4150">
        <v>1.4531000000000001</v>
      </c>
      <c r="E4150">
        <v>1.4611000000000001</v>
      </c>
    </row>
    <row r="4151" spans="1:5" x14ac:dyDescent="0.3">
      <c r="A4151">
        <v>39727</v>
      </c>
      <c r="B4151">
        <v>1.4298999999999999</v>
      </c>
      <c r="E4151">
        <v>1.4379</v>
      </c>
    </row>
    <row r="4152" spans="1:5" x14ac:dyDescent="0.3">
      <c r="A4152">
        <v>39724</v>
      </c>
      <c r="B4152">
        <v>1.5822000000000001</v>
      </c>
      <c r="E4152">
        <v>1.5902000000000001</v>
      </c>
    </row>
    <row r="4153" spans="1:5" x14ac:dyDescent="0.3">
      <c r="A4153">
        <v>39723</v>
      </c>
      <c r="B4153">
        <v>1.6157999999999999</v>
      </c>
      <c r="E4153">
        <v>1.6237999999999999</v>
      </c>
    </row>
    <row r="4154" spans="1:5" x14ac:dyDescent="0.3">
      <c r="A4154">
        <v>39722</v>
      </c>
      <c r="B4154">
        <v>1.8157000000000001</v>
      </c>
      <c r="E4154">
        <v>1.8237000000000001</v>
      </c>
    </row>
    <row r="4155" spans="1:5" x14ac:dyDescent="0.3">
      <c r="A4155">
        <v>39721</v>
      </c>
      <c r="B4155">
        <v>1.9599</v>
      </c>
      <c r="E4155">
        <v>1.9679</v>
      </c>
    </row>
    <row r="4156" spans="1:5" x14ac:dyDescent="0.3">
      <c r="A4156">
        <v>39720</v>
      </c>
      <c r="B4156">
        <v>1.6571</v>
      </c>
      <c r="E4156">
        <v>1.665</v>
      </c>
    </row>
    <row r="4157" spans="1:5" x14ac:dyDescent="0.3">
      <c r="A4157">
        <v>39717</v>
      </c>
      <c r="B4157">
        <v>2.0962000000000001</v>
      </c>
      <c r="E4157">
        <v>2.1042000000000001</v>
      </c>
    </row>
    <row r="4158" spans="1:5" x14ac:dyDescent="0.3">
      <c r="A4158">
        <v>39716</v>
      </c>
      <c r="B4158">
        <v>2.1604999999999999</v>
      </c>
      <c r="E4158">
        <v>2.1684999999999999</v>
      </c>
    </row>
    <row r="4159" spans="1:5" x14ac:dyDescent="0.3">
      <c r="A4159">
        <v>39715</v>
      </c>
      <c r="B4159">
        <v>1.9603999999999999</v>
      </c>
      <c r="E4159">
        <v>1.9685999999999999</v>
      </c>
    </row>
    <row r="4160" spans="1:5" x14ac:dyDescent="0.3">
      <c r="A4160">
        <v>39714</v>
      </c>
      <c r="B4160">
        <v>2.0680999999999998</v>
      </c>
      <c r="E4160">
        <v>2.0762999999999998</v>
      </c>
    </row>
    <row r="4161" spans="1:5" x14ac:dyDescent="0.3">
      <c r="A4161">
        <v>39713</v>
      </c>
      <c r="B4161">
        <v>2.1263000000000001</v>
      </c>
      <c r="E4161">
        <v>2.1345000000000001</v>
      </c>
    </row>
    <row r="4162" spans="1:5" x14ac:dyDescent="0.3">
      <c r="A4162">
        <v>39710</v>
      </c>
      <c r="B4162">
        <v>2.1678999999999999</v>
      </c>
      <c r="E4162">
        <v>2.1760999999999999</v>
      </c>
    </row>
    <row r="4163" spans="1:5" x14ac:dyDescent="0.3">
      <c r="A4163">
        <v>39709</v>
      </c>
      <c r="B4163">
        <v>1.6950000000000001</v>
      </c>
      <c r="E4163">
        <v>1.7031000000000001</v>
      </c>
    </row>
    <row r="4164" spans="1:5" x14ac:dyDescent="0.3">
      <c r="A4164">
        <v>39708</v>
      </c>
      <c r="B4164">
        <v>1.6392</v>
      </c>
      <c r="E4164">
        <v>1.6473</v>
      </c>
    </row>
    <row r="4165" spans="1:5" x14ac:dyDescent="0.3">
      <c r="A4165">
        <v>39707</v>
      </c>
      <c r="B4165">
        <v>1.8023</v>
      </c>
      <c r="E4165">
        <v>1.8104</v>
      </c>
    </row>
    <row r="4166" spans="1:5" x14ac:dyDescent="0.3">
      <c r="A4166">
        <v>39706</v>
      </c>
      <c r="B4166">
        <v>1.7059</v>
      </c>
      <c r="E4166">
        <v>1.714</v>
      </c>
    </row>
    <row r="4167" spans="1:5" x14ac:dyDescent="0.3">
      <c r="A4167">
        <v>39703</v>
      </c>
      <c r="B4167">
        <v>2.2025999999999999</v>
      </c>
      <c r="E4167">
        <v>2.2107999999999999</v>
      </c>
    </row>
    <row r="4168" spans="1:5" x14ac:dyDescent="0.3">
      <c r="A4168">
        <v>39702</v>
      </c>
      <c r="B4168">
        <v>2.2197</v>
      </c>
      <c r="E4168">
        <v>2.2277999999999998</v>
      </c>
    </row>
    <row r="4169" spans="1:5" x14ac:dyDescent="0.3">
      <c r="A4169">
        <v>39701</v>
      </c>
      <c r="B4169">
        <v>2.1955</v>
      </c>
      <c r="E4169">
        <v>2.2037</v>
      </c>
    </row>
    <row r="4170" spans="1:5" x14ac:dyDescent="0.3">
      <c r="A4170">
        <v>39700</v>
      </c>
      <c r="B4170">
        <v>2.1633</v>
      </c>
      <c r="E4170">
        <v>2.1714000000000002</v>
      </c>
    </row>
    <row r="4171" spans="1:5" x14ac:dyDescent="0.3">
      <c r="A4171">
        <v>39699</v>
      </c>
      <c r="B4171">
        <v>2.3016000000000001</v>
      </c>
      <c r="E4171">
        <v>2.3096999999999999</v>
      </c>
    </row>
    <row r="4172" spans="1:5" x14ac:dyDescent="0.3">
      <c r="A4172">
        <v>39696</v>
      </c>
      <c r="B4172">
        <v>2.3016999999999999</v>
      </c>
      <c r="E4172">
        <v>2.3098000000000001</v>
      </c>
    </row>
    <row r="4173" spans="1:5" x14ac:dyDescent="0.3">
      <c r="A4173">
        <v>39695</v>
      </c>
      <c r="B4173">
        <v>2.1728999999999998</v>
      </c>
      <c r="E4173">
        <v>2.181</v>
      </c>
    </row>
    <row r="4174" spans="1:5" x14ac:dyDescent="0.3">
      <c r="A4174">
        <v>39694</v>
      </c>
      <c r="B4174">
        <v>2.2538</v>
      </c>
      <c r="E4174">
        <v>2.2618</v>
      </c>
    </row>
    <row r="4175" spans="1:5" x14ac:dyDescent="0.3">
      <c r="A4175">
        <v>39693</v>
      </c>
      <c r="B4175">
        <v>2.2538999999999998</v>
      </c>
      <c r="E4175">
        <v>2.262</v>
      </c>
    </row>
    <row r="4176" spans="1:5" x14ac:dyDescent="0.3">
      <c r="A4176">
        <v>39692</v>
      </c>
      <c r="B4176">
        <v>2.3668999999999998</v>
      </c>
      <c r="E4176">
        <v>2.3748999999999998</v>
      </c>
    </row>
    <row r="4177" spans="1:5" x14ac:dyDescent="0.3">
      <c r="A4177">
        <v>39689</v>
      </c>
      <c r="B4177">
        <v>2.3668999999999998</v>
      </c>
      <c r="E4177">
        <v>2.375</v>
      </c>
    </row>
    <row r="4178" spans="1:5" x14ac:dyDescent="0.3">
      <c r="A4178">
        <v>39688</v>
      </c>
      <c r="B4178">
        <v>2.3588</v>
      </c>
      <c r="E4178">
        <v>2.3668999999999998</v>
      </c>
    </row>
    <row r="4179" spans="1:5" x14ac:dyDescent="0.3">
      <c r="A4179">
        <v>39687</v>
      </c>
      <c r="B4179">
        <v>2.2736999999999998</v>
      </c>
      <c r="E4179">
        <v>2.282</v>
      </c>
    </row>
    <row r="4180" spans="1:5" x14ac:dyDescent="0.3">
      <c r="A4180">
        <v>39686</v>
      </c>
      <c r="B4180">
        <v>2.3241000000000001</v>
      </c>
      <c r="E4180">
        <v>2.3323999999999998</v>
      </c>
    </row>
    <row r="4181" spans="1:5" x14ac:dyDescent="0.3">
      <c r="A4181">
        <v>39685</v>
      </c>
      <c r="B4181">
        <v>2.3247</v>
      </c>
      <c r="E4181">
        <v>2.3330000000000002</v>
      </c>
    </row>
    <row r="4182" spans="1:5" x14ac:dyDescent="0.3">
      <c r="A4182">
        <v>39682</v>
      </c>
      <c r="B4182">
        <v>2.3999000000000001</v>
      </c>
      <c r="E4182">
        <v>2.4081000000000001</v>
      </c>
    </row>
    <row r="4183" spans="1:5" x14ac:dyDescent="0.3">
      <c r="A4183">
        <v>39681</v>
      </c>
      <c r="B4183">
        <v>2.3024</v>
      </c>
      <c r="E4183">
        <v>2.3106</v>
      </c>
    </row>
    <row r="4184" spans="1:5" x14ac:dyDescent="0.3">
      <c r="A4184">
        <v>39680</v>
      </c>
      <c r="B4184">
        <v>2.2454999999999998</v>
      </c>
      <c r="E4184">
        <v>2.2536999999999998</v>
      </c>
    </row>
    <row r="4185" spans="1:5" x14ac:dyDescent="0.3">
      <c r="A4185">
        <v>39679</v>
      </c>
      <c r="B4185">
        <v>2.2953999999999999</v>
      </c>
      <c r="E4185">
        <v>2.3037000000000001</v>
      </c>
    </row>
    <row r="4186" spans="1:5" x14ac:dyDescent="0.3">
      <c r="A4186">
        <v>39678</v>
      </c>
      <c r="B4186">
        <v>2.3289</v>
      </c>
      <c r="E4186">
        <v>2.3371</v>
      </c>
    </row>
    <row r="4187" spans="1:5" x14ac:dyDescent="0.3">
      <c r="A4187">
        <v>39675</v>
      </c>
      <c r="B4187">
        <v>2.3786999999999998</v>
      </c>
      <c r="E4187">
        <v>2.3868999999999998</v>
      </c>
    </row>
    <row r="4188" spans="1:5" x14ac:dyDescent="0.3">
      <c r="A4188">
        <v>39674</v>
      </c>
      <c r="B4188">
        <v>2.4293</v>
      </c>
      <c r="E4188">
        <v>2.4375</v>
      </c>
    </row>
    <row r="4189" spans="1:5" x14ac:dyDescent="0.3">
      <c r="A4189">
        <v>39673</v>
      </c>
      <c r="B4189">
        <v>2.4706000000000001</v>
      </c>
      <c r="E4189">
        <v>2.4788000000000001</v>
      </c>
    </row>
    <row r="4190" spans="1:5" x14ac:dyDescent="0.3">
      <c r="A4190">
        <v>39672</v>
      </c>
      <c r="B4190">
        <v>2.4220000000000002</v>
      </c>
      <c r="E4190">
        <v>2.4302000000000001</v>
      </c>
    </row>
    <row r="4191" spans="1:5" x14ac:dyDescent="0.3">
      <c r="A4191">
        <v>39671</v>
      </c>
      <c r="B4191">
        <v>2.5367000000000002</v>
      </c>
      <c r="E4191">
        <v>2.5449000000000002</v>
      </c>
    </row>
    <row r="4192" spans="1:5" x14ac:dyDescent="0.3">
      <c r="A4192">
        <v>39668</v>
      </c>
      <c r="B4192">
        <v>2.4963000000000002</v>
      </c>
      <c r="E4192">
        <v>2.5044</v>
      </c>
    </row>
    <row r="4193" spans="1:5" x14ac:dyDescent="0.3">
      <c r="A4193">
        <v>39667</v>
      </c>
      <c r="B4193">
        <v>2.4243000000000001</v>
      </c>
      <c r="E4193">
        <v>2.4323999999999999</v>
      </c>
    </row>
    <row r="4194" spans="1:5" x14ac:dyDescent="0.3">
      <c r="A4194">
        <v>39666</v>
      </c>
      <c r="B4194">
        <v>2.5707</v>
      </c>
      <c r="E4194">
        <v>2.5789</v>
      </c>
    </row>
    <row r="4195" spans="1:5" x14ac:dyDescent="0.3">
      <c r="A4195">
        <v>39665</v>
      </c>
      <c r="B4195">
        <v>2.5467</v>
      </c>
      <c r="E4195">
        <v>2.5548000000000002</v>
      </c>
    </row>
    <row r="4196" spans="1:5" x14ac:dyDescent="0.3">
      <c r="A4196">
        <v>39664</v>
      </c>
      <c r="B4196">
        <v>2.5308000000000002</v>
      </c>
      <c r="E4196">
        <v>2.5388999999999999</v>
      </c>
    </row>
    <row r="4197" spans="1:5" x14ac:dyDescent="0.3">
      <c r="A4197">
        <v>39661</v>
      </c>
      <c r="B4197">
        <v>2.4906999999999999</v>
      </c>
      <c r="E4197">
        <v>2.4988000000000001</v>
      </c>
    </row>
    <row r="4198" spans="1:5" x14ac:dyDescent="0.3">
      <c r="A4198">
        <v>39660</v>
      </c>
      <c r="B4198">
        <v>2.5078999999999998</v>
      </c>
      <c r="E4198">
        <v>2.5158999999999998</v>
      </c>
    </row>
    <row r="4199" spans="1:5" x14ac:dyDescent="0.3">
      <c r="A4199">
        <v>39659</v>
      </c>
      <c r="B4199">
        <v>2.6288999999999998</v>
      </c>
      <c r="E4199">
        <v>2.637</v>
      </c>
    </row>
    <row r="4200" spans="1:5" x14ac:dyDescent="0.3">
      <c r="A4200">
        <v>39658</v>
      </c>
      <c r="B4200">
        <v>2.6208999999999998</v>
      </c>
      <c r="E4200">
        <v>2.6288999999999998</v>
      </c>
    </row>
    <row r="4201" spans="1:5" x14ac:dyDescent="0.3">
      <c r="A4201">
        <v>39657</v>
      </c>
      <c r="B4201">
        <v>2.5726</v>
      </c>
      <c r="E4201">
        <v>2.5806</v>
      </c>
    </row>
    <row r="4202" spans="1:5" x14ac:dyDescent="0.3">
      <c r="A4202">
        <v>39654</v>
      </c>
      <c r="B4202">
        <v>2.7096</v>
      </c>
      <c r="E4202">
        <v>2.7176999999999998</v>
      </c>
    </row>
    <row r="4203" spans="1:5" x14ac:dyDescent="0.3">
      <c r="A4203">
        <v>39653</v>
      </c>
      <c r="B4203">
        <v>2.6048</v>
      </c>
      <c r="E4203">
        <v>2.6128</v>
      </c>
    </row>
    <row r="4204" spans="1:5" x14ac:dyDescent="0.3">
      <c r="A4204">
        <v>39652</v>
      </c>
      <c r="B4204">
        <v>2.7324999999999999</v>
      </c>
      <c r="E4204">
        <v>2.7408999999999999</v>
      </c>
    </row>
    <row r="4205" spans="1:5" x14ac:dyDescent="0.3">
      <c r="A4205">
        <v>39651</v>
      </c>
      <c r="B4205">
        <v>2.7161</v>
      </c>
      <c r="E4205">
        <v>2.7244000000000002</v>
      </c>
    </row>
    <row r="4206" spans="1:5" x14ac:dyDescent="0.3">
      <c r="A4206">
        <v>39650</v>
      </c>
      <c r="B4206">
        <v>2.5920000000000001</v>
      </c>
      <c r="E4206">
        <v>2.6002000000000001</v>
      </c>
    </row>
    <row r="4207" spans="1:5" x14ac:dyDescent="0.3">
      <c r="A4207">
        <v>39647</v>
      </c>
      <c r="B4207">
        <v>2.6337000000000002</v>
      </c>
      <c r="E4207">
        <v>2.6419999999999999</v>
      </c>
    </row>
    <row r="4208" spans="1:5" x14ac:dyDescent="0.3">
      <c r="A4208">
        <v>39646</v>
      </c>
      <c r="B4208">
        <v>2.4866999999999999</v>
      </c>
      <c r="E4208">
        <v>2.4948999999999999</v>
      </c>
    </row>
    <row r="4209" spans="1:5" x14ac:dyDescent="0.3">
      <c r="A4209">
        <v>39645</v>
      </c>
      <c r="B4209">
        <v>2.4216000000000002</v>
      </c>
      <c r="E4209">
        <v>2.4298000000000002</v>
      </c>
    </row>
    <row r="4210" spans="1:5" x14ac:dyDescent="0.3">
      <c r="A4210">
        <v>39644</v>
      </c>
      <c r="B4210">
        <v>2.3650000000000002</v>
      </c>
      <c r="E4210">
        <v>2.3732000000000002</v>
      </c>
    </row>
    <row r="4211" spans="1:5" x14ac:dyDescent="0.3">
      <c r="A4211">
        <v>39643</v>
      </c>
      <c r="B4211">
        <v>2.4474</v>
      </c>
      <c r="E4211">
        <v>2.4556</v>
      </c>
    </row>
    <row r="4212" spans="1:5" x14ac:dyDescent="0.3">
      <c r="A4212">
        <v>39640</v>
      </c>
      <c r="B4212">
        <v>2.5952000000000002</v>
      </c>
      <c r="E4212">
        <v>2.6034000000000002</v>
      </c>
    </row>
    <row r="4213" spans="1:5" x14ac:dyDescent="0.3">
      <c r="A4213">
        <v>39639</v>
      </c>
      <c r="B4213">
        <v>2.4009999999999998</v>
      </c>
      <c r="E4213">
        <v>2.4091</v>
      </c>
    </row>
    <row r="4214" spans="1:5" x14ac:dyDescent="0.3">
      <c r="A4214">
        <v>39638</v>
      </c>
      <c r="B4214">
        <v>2.3855</v>
      </c>
      <c r="E4214">
        <v>2.3936000000000002</v>
      </c>
    </row>
    <row r="4215" spans="1:5" x14ac:dyDescent="0.3">
      <c r="A4215">
        <v>39637</v>
      </c>
      <c r="B4215">
        <v>2.4752999999999998</v>
      </c>
      <c r="E4215">
        <v>2.4834000000000001</v>
      </c>
    </row>
    <row r="4216" spans="1:5" x14ac:dyDescent="0.3">
      <c r="A4216">
        <v>39636</v>
      </c>
      <c r="B4216">
        <v>2.4266000000000001</v>
      </c>
      <c r="E4216">
        <v>2.4346999999999999</v>
      </c>
    </row>
    <row r="4217" spans="1:5" x14ac:dyDescent="0.3">
      <c r="A4217">
        <v>39633</v>
      </c>
      <c r="B4217">
        <v>2.5326</v>
      </c>
      <c r="E4217">
        <v>2.5407000000000002</v>
      </c>
    </row>
    <row r="4218" spans="1:5" x14ac:dyDescent="0.3">
      <c r="A4218">
        <v>39632</v>
      </c>
      <c r="B4218">
        <v>2.5249999999999999</v>
      </c>
      <c r="E4218">
        <v>2.5331000000000001</v>
      </c>
    </row>
    <row r="4219" spans="1:5" x14ac:dyDescent="0.3">
      <c r="A4219">
        <v>39631</v>
      </c>
      <c r="B4219">
        <v>2.5752999999999999</v>
      </c>
      <c r="E4219">
        <v>2.5834000000000001</v>
      </c>
    </row>
    <row r="4220" spans="1:5" x14ac:dyDescent="0.3">
      <c r="A4220">
        <v>39630</v>
      </c>
      <c r="B4220">
        <v>2.6482999999999999</v>
      </c>
      <c r="E4220">
        <v>2.6564000000000001</v>
      </c>
    </row>
    <row r="4221" spans="1:5" x14ac:dyDescent="0.3">
      <c r="A4221">
        <v>39629</v>
      </c>
      <c r="B4221">
        <v>2.6164000000000001</v>
      </c>
      <c r="E4221">
        <v>2.6244999999999998</v>
      </c>
    </row>
    <row r="4222" spans="1:5" x14ac:dyDescent="0.3">
      <c r="A4222">
        <v>39626</v>
      </c>
      <c r="B4222">
        <v>2.6248</v>
      </c>
      <c r="E4222">
        <v>2.6328999999999998</v>
      </c>
    </row>
    <row r="4223" spans="1:5" x14ac:dyDescent="0.3">
      <c r="A4223">
        <v>39625</v>
      </c>
      <c r="B4223">
        <v>2.657</v>
      </c>
      <c r="E4223">
        <v>2.6650999999999998</v>
      </c>
    </row>
    <row r="4224" spans="1:5" x14ac:dyDescent="0.3">
      <c r="A4224">
        <v>39624</v>
      </c>
      <c r="B4224">
        <v>2.8102999999999998</v>
      </c>
      <c r="E4224">
        <v>2.8184</v>
      </c>
    </row>
    <row r="4225" spans="1:5" x14ac:dyDescent="0.3">
      <c r="A4225">
        <v>39623</v>
      </c>
      <c r="B4225">
        <v>2.8336999999999999</v>
      </c>
      <c r="E4225">
        <v>2.8420000000000001</v>
      </c>
    </row>
    <row r="4226" spans="1:5" x14ac:dyDescent="0.3">
      <c r="A4226">
        <v>39622</v>
      </c>
      <c r="B4226">
        <v>2.9340000000000002</v>
      </c>
      <c r="E4226">
        <v>2.9424000000000001</v>
      </c>
    </row>
    <row r="4227" spans="1:5" x14ac:dyDescent="0.3">
      <c r="A4227">
        <v>39619</v>
      </c>
      <c r="B4227">
        <v>2.8917000000000002</v>
      </c>
      <c r="E4227">
        <v>2.9001000000000001</v>
      </c>
    </row>
    <row r="4228" spans="1:5" x14ac:dyDescent="0.3">
      <c r="A4228">
        <v>39618</v>
      </c>
      <c r="B4228">
        <v>2.9323999999999999</v>
      </c>
      <c r="E4228">
        <v>2.9407999999999999</v>
      </c>
    </row>
    <row r="4229" spans="1:5" x14ac:dyDescent="0.3">
      <c r="A4229">
        <v>39617</v>
      </c>
      <c r="B4229">
        <v>2.8487</v>
      </c>
      <c r="E4229">
        <v>2.8570000000000002</v>
      </c>
    </row>
    <row r="4230" spans="1:5" x14ac:dyDescent="0.3">
      <c r="A4230">
        <v>39616</v>
      </c>
      <c r="B4230">
        <v>2.89</v>
      </c>
      <c r="E4230">
        <v>2.8982999999999999</v>
      </c>
    </row>
    <row r="4231" spans="1:5" x14ac:dyDescent="0.3">
      <c r="A4231">
        <v>39615</v>
      </c>
      <c r="B4231">
        <v>3.0312000000000001</v>
      </c>
      <c r="E4231">
        <v>3.0394999999999999</v>
      </c>
    </row>
    <row r="4232" spans="1:5" x14ac:dyDescent="0.3">
      <c r="A4232">
        <v>39612</v>
      </c>
      <c r="B4232">
        <v>3.0306000000000002</v>
      </c>
      <c r="E4232">
        <v>3.0390000000000001</v>
      </c>
    </row>
    <row r="4233" spans="1:5" x14ac:dyDescent="0.3">
      <c r="A4233">
        <v>39611</v>
      </c>
      <c r="B4233">
        <v>3.0373000000000001</v>
      </c>
      <c r="E4233">
        <v>3.0455999999999999</v>
      </c>
    </row>
    <row r="4234" spans="1:5" x14ac:dyDescent="0.3">
      <c r="A4234">
        <v>39610</v>
      </c>
      <c r="B4234">
        <v>2.8054999999999999</v>
      </c>
      <c r="E4234">
        <v>2.8138000000000001</v>
      </c>
    </row>
    <row r="4235" spans="1:5" x14ac:dyDescent="0.3">
      <c r="A4235">
        <v>39609</v>
      </c>
      <c r="B4235">
        <v>2.9205999999999999</v>
      </c>
      <c r="E4235">
        <v>2.9289000000000001</v>
      </c>
    </row>
    <row r="4236" spans="1:5" x14ac:dyDescent="0.3">
      <c r="A4236">
        <v>39608</v>
      </c>
      <c r="B4236">
        <v>2.7065999999999999</v>
      </c>
      <c r="E4236">
        <v>2.7147999999999999</v>
      </c>
    </row>
    <row r="4237" spans="1:5" x14ac:dyDescent="0.3">
      <c r="A4237">
        <v>39605</v>
      </c>
      <c r="B4237">
        <v>2.3723999999999998</v>
      </c>
      <c r="E4237">
        <v>2.3805000000000001</v>
      </c>
    </row>
    <row r="4238" spans="1:5" x14ac:dyDescent="0.3">
      <c r="A4238">
        <v>39604</v>
      </c>
      <c r="B4238">
        <v>2.4948999999999999</v>
      </c>
      <c r="E4238">
        <v>2.5030000000000001</v>
      </c>
    </row>
    <row r="4239" spans="1:5" x14ac:dyDescent="0.3">
      <c r="A4239">
        <v>39603</v>
      </c>
      <c r="B4239">
        <v>2.4464999999999999</v>
      </c>
      <c r="E4239">
        <v>2.4546000000000001</v>
      </c>
    </row>
    <row r="4240" spans="1:5" x14ac:dyDescent="0.3">
      <c r="A4240">
        <v>39602</v>
      </c>
      <c r="B4240">
        <v>2.3984000000000001</v>
      </c>
      <c r="E4240">
        <v>2.4064000000000001</v>
      </c>
    </row>
    <row r="4241" spans="1:5" x14ac:dyDescent="0.3">
      <c r="A4241">
        <v>39601</v>
      </c>
      <c r="B4241">
        <v>2.5036</v>
      </c>
      <c r="E4241">
        <v>2.5116000000000001</v>
      </c>
    </row>
    <row r="4242" spans="1:5" x14ac:dyDescent="0.3">
      <c r="A4242">
        <v>39598</v>
      </c>
      <c r="B4242">
        <v>2.6410999999999998</v>
      </c>
      <c r="E4242">
        <v>2.6492</v>
      </c>
    </row>
    <row r="4243" spans="1:5" x14ac:dyDescent="0.3">
      <c r="A4243">
        <v>39597</v>
      </c>
      <c r="B4243">
        <v>2.6816</v>
      </c>
      <c r="E4243">
        <v>2.6897000000000002</v>
      </c>
    </row>
    <row r="4244" spans="1:5" x14ac:dyDescent="0.3">
      <c r="A4244">
        <v>39596</v>
      </c>
      <c r="B4244">
        <v>2.6027999999999998</v>
      </c>
      <c r="E4244">
        <v>2.6112000000000002</v>
      </c>
    </row>
    <row r="4245" spans="1:5" x14ac:dyDescent="0.3">
      <c r="A4245">
        <v>39595</v>
      </c>
      <c r="B4245">
        <v>2.5011999999999999</v>
      </c>
      <c r="E4245">
        <v>2.5095999999999998</v>
      </c>
    </row>
    <row r="4246" spans="1:5" x14ac:dyDescent="0.3">
      <c r="A4246">
        <v>39594</v>
      </c>
      <c r="B4246">
        <v>2.4340000000000002</v>
      </c>
      <c r="E4246">
        <v>2.4424000000000001</v>
      </c>
    </row>
    <row r="4247" spans="1:5" x14ac:dyDescent="0.3">
      <c r="A4247">
        <v>39591</v>
      </c>
      <c r="B4247">
        <v>2.4251999999999998</v>
      </c>
      <c r="E4247">
        <v>2.4336000000000002</v>
      </c>
    </row>
    <row r="4248" spans="1:5" x14ac:dyDescent="0.3">
      <c r="A4248">
        <v>39590</v>
      </c>
      <c r="B4248">
        <v>2.5236999999999998</v>
      </c>
      <c r="E4248">
        <v>2.532</v>
      </c>
    </row>
    <row r="4249" spans="1:5" x14ac:dyDescent="0.3">
      <c r="A4249">
        <v>39589</v>
      </c>
      <c r="B4249">
        <v>2.3982000000000001</v>
      </c>
      <c r="E4249">
        <v>2.4064999999999999</v>
      </c>
    </row>
    <row r="4250" spans="1:5" x14ac:dyDescent="0.3">
      <c r="A4250">
        <v>39588</v>
      </c>
      <c r="B4250">
        <v>2.2982999999999998</v>
      </c>
      <c r="E4250">
        <v>2.3066</v>
      </c>
    </row>
    <row r="4251" spans="1:5" x14ac:dyDescent="0.3">
      <c r="A4251">
        <v>39587</v>
      </c>
      <c r="B4251">
        <v>2.3892000000000002</v>
      </c>
      <c r="E4251">
        <v>2.3975</v>
      </c>
    </row>
    <row r="4252" spans="1:5" x14ac:dyDescent="0.3">
      <c r="A4252">
        <v>39584</v>
      </c>
      <c r="B4252">
        <v>2.4386000000000001</v>
      </c>
      <c r="E4252">
        <v>2.4468999999999999</v>
      </c>
    </row>
    <row r="4253" spans="1:5" x14ac:dyDescent="0.3">
      <c r="A4253">
        <v>39583</v>
      </c>
      <c r="B4253">
        <v>2.4207999999999998</v>
      </c>
      <c r="E4253">
        <v>2.4291</v>
      </c>
    </row>
    <row r="4254" spans="1:5" x14ac:dyDescent="0.3">
      <c r="A4254">
        <v>39582</v>
      </c>
      <c r="B4254">
        <v>2.5112000000000001</v>
      </c>
      <c r="E4254">
        <v>2.5194999999999999</v>
      </c>
    </row>
    <row r="4255" spans="1:5" x14ac:dyDescent="0.3">
      <c r="A4255">
        <v>39581</v>
      </c>
      <c r="B4255">
        <v>2.4695</v>
      </c>
      <c r="E4255">
        <v>2.4777</v>
      </c>
    </row>
    <row r="4256" spans="1:5" x14ac:dyDescent="0.3">
      <c r="A4256">
        <v>39580</v>
      </c>
      <c r="B4256">
        <v>2.3048000000000002</v>
      </c>
      <c r="E4256">
        <v>2.3130000000000002</v>
      </c>
    </row>
    <row r="4257" spans="1:5" x14ac:dyDescent="0.3">
      <c r="A4257">
        <v>39577</v>
      </c>
      <c r="B4257">
        <v>2.2391000000000001</v>
      </c>
      <c r="E4257">
        <v>2.2473000000000001</v>
      </c>
    </row>
    <row r="4258" spans="1:5" x14ac:dyDescent="0.3">
      <c r="A4258">
        <v>39576</v>
      </c>
      <c r="B4258">
        <v>2.2143000000000002</v>
      </c>
      <c r="E4258">
        <v>2.2223999999999999</v>
      </c>
    </row>
    <row r="4259" spans="1:5" x14ac:dyDescent="0.3">
      <c r="A4259">
        <v>39575</v>
      </c>
      <c r="B4259">
        <v>2.3035999999999999</v>
      </c>
      <c r="E4259">
        <v>2.3117999999999999</v>
      </c>
    </row>
    <row r="4260" spans="1:5" x14ac:dyDescent="0.3">
      <c r="A4260">
        <v>39574</v>
      </c>
      <c r="B4260">
        <v>2.3847999999999998</v>
      </c>
      <c r="E4260">
        <v>2.3929</v>
      </c>
    </row>
    <row r="4261" spans="1:5" x14ac:dyDescent="0.3">
      <c r="A4261">
        <v>39573</v>
      </c>
      <c r="B4261">
        <v>2.4169999999999998</v>
      </c>
      <c r="E4261">
        <v>2.4251999999999998</v>
      </c>
    </row>
    <row r="4262" spans="1:5" x14ac:dyDescent="0.3">
      <c r="A4262">
        <v>39570</v>
      </c>
      <c r="B4262">
        <v>2.4491999999999998</v>
      </c>
      <c r="E4262">
        <v>2.4573</v>
      </c>
    </row>
    <row r="4263" spans="1:5" x14ac:dyDescent="0.3">
      <c r="A4263">
        <v>39569</v>
      </c>
      <c r="B4263">
        <v>2.367</v>
      </c>
      <c r="E4263">
        <v>2.375</v>
      </c>
    </row>
    <row r="4264" spans="1:5" x14ac:dyDescent="0.3">
      <c r="A4264">
        <v>39568</v>
      </c>
      <c r="B4264">
        <v>2.2536999999999998</v>
      </c>
      <c r="E4264">
        <v>2.2618</v>
      </c>
    </row>
    <row r="4265" spans="1:5" x14ac:dyDescent="0.3">
      <c r="A4265">
        <v>39567</v>
      </c>
      <c r="B4265">
        <v>2.3502000000000001</v>
      </c>
      <c r="E4265">
        <v>2.3582999999999998</v>
      </c>
    </row>
    <row r="4266" spans="1:5" x14ac:dyDescent="0.3">
      <c r="A4266">
        <v>39566</v>
      </c>
      <c r="B4266">
        <v>2.3420999999999998</v>
      </c>
      <c r="E4266">
        <v>2.3502000000000001</v>
      </c>
    </row>
    <row r="4267" spans="1:5" x14ac:dyDescent="0.3">
      <c r="A4267">
        <v>39563</v>
      </c>
      <c r="B4267">
        <v>2.4148000000000001</v>
      </c>
      <c r="E4267">
        <v>2.4228999999999998</v>
      </c>
    </row>
    <row r="4268" spans="1:5" x14ac:dyDescent="0.3">
      <c r="A4268">
        <v>39562</v>
      </c>
      <c r="B4268">
        <v>2.3824999999999998</v>
      </c>
      <c r="E4268">
        <v>2.3906000000000001</v>
      </c>
    </row>
    <row r="4269" spans="1:5" x14ac:dyDescent="0.3">
      <c r="A4269">
        <v>39561</v>
      </c>
      <c r="B4269">
        <v>2.1892999999999998</v>
      </c>
      <c r="E4269">
        <v>2.1976</v>
      </c>
    </row>
    <row r="4270" spans="1:5" x14ac:dyDescent="0.3">
      <c r="A4270">
        <v>39560</v>
      </c>
      <c r="B4270">
        <v>2.1886999999999999</v>
      </c>
      <c r="E4270">
        <v>2.1970000000000001</v>
      </c>
    </row>
    <row r="4271" spans="1:5" x14ac:dyDescent="0.3">
      <c r="A4271">
        <v>39559</v>
      </c>
      <c r="B4271">
        <v>2.1715</v>
      </c>
      <c r="E4271">
        <v>2.1798000000000002</v>
      </c>
    </row>
    <row r="4272" spans="1:5" x14ac:dyDescent="0.3">
      <c r="A4272">
        <v>39556</v>
      </c>
      <c r="B4272">
        <v>2.1294</v>
      </c>
      <c r="E4272">
        <v>2.1377000000000002</v>
      </c>
    </row>
    <row r="4273" spans="1:5" x14ac:dyDescent="0.3">
      <c r="A4273">
        <v>39555</v>
      </c>
      <c r="B4273">
        <v>2.1031</v>
      </c>
      <c r="E4273">
        <v>2.1114000000000002</v>
      </c>
    </row>
    <row r="4274" spans="1:5" x14ac:dyDescent="0.3">
      <c r="A4274">
        <v>39554</v>
      </c>
      <c r="B4274">
        <v>1.9628000000000001</v>
      </c>
      <c r="E4274">
        <v>1.9710000000000001</v>
      </c>
    </row>
    <row r="4275" spans="1:5" x14ac:dyDescent="0.3">
      <c r="A4275">
        <v>39553</v>
      </c>
      <c r="B4275">
        <v>1.8642000000000001</v>
      </c>
      <c r="E4275">
        <v>1.8724000000000001</v>
      </c>
    </row>
    <row r="4276" spans="1:5" x14ac:dyDescent="0.3">
      <c r="A4276">
        <v>39552</v>
      </c>
      <c r="B4276">
        <v>1.758</v>
      </c>
      <c r="E4276">
        <v>1.7661</v>
      </c>
    </row>
    <row r="4277" spans="1:5" x14ac:dyDescent="0.3">
      <c r="A4277">
        <v>39549</v>
      </c>
      <c r="B4277">
        <v>1.7417</v>
      </c>
      <c r="E4277">
        <v>1.7499</v>
      </c>
    </row>
    <row r="4278" spans="1:5" x14ac:dyDescent="0.3">
      <c r="A4278">
        <v>39548</v>
      </c>
      <c r="B4278">
        <v>1.8391</v>
      </c>
      <c r="E4278">
        <v>1.8472</v>
      </c>
    </row>
    <row r="4279" spans="1:5" x14ac:dyDescent="0.3">
      <c r="A4279">
        <v>39547</v>
      </c>
      <c r="B4279">
        <v>1.7661</v>
      </c>
      <c r="E4279">
        <v>1.7742</v>
      </c>
    </row>
    <row r="4280" spans="1:5" x14ac:dyDescent="0.3">
      <c r="A4280">
        <v>39546</v>
      </c>
      <c r="B4280">
        <v>1.8713</v>
      </c>
      <c r="E4280">
        <v>1.8794</v>
      </c>
    </row>
    <row r="4281" spans="1:5" x14ac:dyDescent="0.3">
      <c r="A4281">
        <v>39545</v>
      </c>
      <c r="B4281">
        <v>1.9116</v>
      </c>
      <c r="E4281">
        <v>1.9198</v>
      </c>
    </row>
    <row r="4282" spans="1:5" x14ac:dyDescent="0.3">
      <c r="A4282">
        <v>39542</v>
      </c>
      <c r="B4282">
        <v>1.8145</v>
      </c>
      <c r="E4282">
        <v>1.8225</v>
      </c>
    </row>
    <row r="4283" spans="1:5" x14ac:dyDescent="0.3">
      <c r="A4283">
        <v>39541</v>
      </c>
      <c r="B4283">
        <v>1.8866000000000001</v>
      </c>
      <c r="E4283">
        <v>1.8947000000000001</v>
      </c>
    </row>
    <row r="4284" spans="1:5" x14ac:dyDescent="0.3">
      <c r="A4284">
        <v>39540</v>
      </c>
      <c r="B4284">
        <v>1.8945000000000001</v>
      </c>
      <c r="E4284">
        <v>1.9026000000000001</v>
      </c>
    </row>
    <row r="4285" spans="1:5" x14ac:dyDescent="0.3">
      <c r="A4285">
        <v>39539</v>
      </c>
      <c r="B4285">
        <v>1.79</v>
      </c>
      <c r="E4285">
        <v>1.798</v>
      </c>
    </row>
    <row r="4286" spans="1:5" x14ac:dyDescent="0.3">
      <c r="A4286">
        <v>39538</v>
      </c>
      <c r="B4286">
        <v>1.5824</v>
      </c>
      <c r="E4286">
        <v>1.5904</v>
      </c>
    </row>
    <row r="4287" spans="1:5" x14ac:dyDescent="0.3">
      <c r="A4287">
        <v>39535</v>
      </c>
      <c r="B4287">
        <v>1.6463000000000001</v>
      </c>
      <c r="E4287">
        <v>1.6543000000000001</v>
      </c>
    </row>
    <row r="4288" spans="1:5" x14ac:dyDescent="0.3">
      <c r="A4288">
        <v>39534</v>
      </c>
      <c r="B4288">
        <v>1.6861999999999999</v>
      </c>
      <c r="E4288">
        <v>1.6940999999999999</v>
      </c>
    </row>
    <row r="4289" spans="1:5" x14ac:dyDescent="0.3">
      <c r="A4289">
        <v>39533</v>
      </c>
      <c r="B4289">
        <v>1.6193</v>
      </c>
      <c r="E4289">
        <v>1.6274999999999999</v>
      </c>
    </row>
    <row r="4290" spans="1:5" x14ac:dyDescent="0.3">
      <c r="A4290">
        <v>39532</v>
      </c>
      <c r="B4290">
        <v>1.7681</v>
      </c>
      <c r="E4290">
        <v>1.7763</v>
      </c>
    </row>
    <row r="4291" spans="1:5" x14ac:dyDescent="0.3">
      <c r="A4291">
        <v>39531</v>
      </c>
      <c r="B4291">
        <v>1.8010999999999999</v>
      </c>
      <c r="E4291">
        <v>1.8092999999999999</v>
      </c>
    </row>
    <row r="4292" spans="1:5" x14ac:dyDescent="0.3">
      <c r="A4292">
        <v>39528</v>
      </c>
      <c r="B4292">
        <v>1.5958000000000001</v>
      </c>
      <c r="E4292">
        <v>1.6040000000000001</v>
      </c>
    </row>
    <row r="4293" spans="1:5" x14ac:dyDescent="0.3">
      <c r="A4293">
        <v>39527</v>
      </c>
      <c r="B4293">
        <v>1.5963000000000001</v>
      </c>
      <c r="E4293">
        <v>1.6045</v>
      </c>
    </row>
    <row r="4294" spans="1:5" x14ac:dyDescent="0.3">
      <c r="A4294">
        <v>39526</v>
      </c>
      <c r="B4294">
        <v>1.4602999999999999</v>
      </c>
      <c r="E4294">
        <v>1.4683999999999999</v>
      </c>
    </row>
    <row r="4295" spans="1:5" x14ac:dyDescent="0.3">
      <c r="A4295">
        <v>39525</v>
      </c>
      <c r="B4295">
        <v>1.5991</v>
      </c>
      <c r="E4295">
        <v>1.6073</v>
      </c>
    </row>
    <row r="4296" spans="1:5" x14ac:dyDescent="0.3">
      <c r="A4296">
        <v>39524</v>
      </c>
      <c r="B4296">
        <v>1.3405</v>
      </c>
      <c r="E4296">
        <v>1.3486</v>
      </c>
    </row>
    <row r="4297" spans="1:5" x14ac:dyDescent="0.3">
      <c r="A4297">
        <v>39521</v>
      </c>
      <c r="B4297">
        <v>1.4786999999999999</v>
      </c>
      <c r="E4297">
        <v>1.4867999999999999</v>
      </c>
    </row>
    <row r="4298" spans="1:5" x14ac:dyDescent="0.3">
      <c r="A4298">
        <v>39520</v>
      </c>
      <c r="B4298">
        <v>1.6261000000000001</v>
      </c>
      <c r="E4298">
        <v>1.6342000000000001</v>
      </c>
    </row>
    <row r="4299" spans="1:5" x14ac:dyDescent="0.3">
      <c r="A4299">
        <v>39519</v>
      </c>
      <c r="B4299">
        <v>1.6186</v>
      </c>
      <c r="E4299">
        <v>1.6267</v>
      </c>
    </row>
    <row r="4300" spans="1:5" x14ac:dyDescent="0.3">
      <c r="A4300">
        <v>39518</v>
      </c>
      <c r="B4300">
        <v>1.7402</v>
      </c>
      <c r="E4300">
        <v>1.7483</v>
      </c>
    </row>
    <row r="4301" spans="1:5" x14ac:dyDescent="0.3">
      <c r="A4301">
        <v>39517</v>
      </c>
      <c r="B4301">
        <v>1.4830000000000001</v>
      </c>
      <c r="E4301">
        <v>1.4910000000000001</v>
      </c>
    </row>
    <row r="4302" spans="1:5" x14ac:dyDescent="0.3">
      <c r="A4302">
        <v>39514</v>
      </c>
      <c r="B4302">
        <v>1.5158</v>
      </c>
      <c r="E4302">
        <v>1.5238</v>
      </c>
    </row>
    <row r="4303" spans="1:5" x14ac:dyDescent="0.3">
      <c r="A4303">
        <v>39513</v>
      </c>
      <c r="B4303">
        <v>1.5018</v>
      </c>
      <c r="E4303">
        <v>1.5097</v>
      </c>
    </row>
    <row r="4304" spans="1:5" x14ac:dyDescent="0.3">
      <c r="A4304">
        <v>39512</v>
      </c>
      <c r="B4304">
        <v>1.6222000000000001</v>
      </c>
      <c r="E4304">
        <v>1.6302000000000001</v>
      </c>
    </row>
    <row r="4305" spans="1:5" x14ac:dyDescent="0.3">
      <c r="A4305">
        <v>39511</v>
      </c>
      <c r="B4305">
        <v>1.6547000000000001</v>
      </c>
      <c r="E4305">
        <v>1.6627000000000001</v>
      </c>
    </row>
    <row r="4306" spans="1:5" x14ac:dyDescent="0.3">
      <c r="A4306">
        <v>39510</v>
      </c>
      <c r="B4306">
        <v>1.6313</v>
      </c>
      <c r="E4306">
        <v>1.6392</v>
      </c>
    </row>
    <row r="4307" spans="1:5" x14ac:dyDescent="0.3">
      <c r="A4307">
        <v>39507</v>
      </c>
      <c r="B4307">
        <v>1.6157999999999999</v>
      </c>
      <c r="E4307">
        <v>1.6237999999999999</v>
      </c>
    </row>
    <row r="4308" spans="1:5" x14ac:dyDescent="0.3">
      <c r="A4308">
        <v>39506</v>
      </c>
      <c r="B4308">
        <v>1.8162</v>
      </c>
      <c r="E4308">
        <v>1.8242</v>
      </c>
    </row>
    <row r="4309" spans="1:5" x14ac:dyDescent="0.3">
      <c r="A4309">
        <v>39505</v>
      </c>
      <c r="B4309">
        <v>1.9915</v>
      </c>
      <c r="E4309">
        <v>1.9998</v>
      </c>
    </row>
    <row r="4310" spans="1:5" x14ac:dyDescent="0.3">
      <c r="A4310">
        <v>39504</v>
      </c>
      <c r="B4310">
        <v>2</v>
      </c>
      <c r="E4310">
        <v>2.0083000000000002</v>
      </c>
    </row>
    <row r="4311" spans="1:5" x14ac:dyDescent="0.3">
      <c r="A4311">
        <v>39503</v>
      </c>
      <c r="B4311">
        <v>2.1080000000000001</v>
      </c>
      <c r="E4311">
        <v>2.1162999999999998</v>
      </c>
    </row>
    <row r="4312" spans="1:5" x14ac:dyDescent="0.3">
      <c r="A4312">
        <v>39500</v>
      </c>
      <c r="B4312">
        <v>2.0169000000000001</v>
      </c>
      <c r="E4312">
        <v>2.0251999999999999</v>
      </c>
    </row>
    <row r="4313" spans="1:5" x14ac:dyDescent="0.3">
      <c r="A4313">
        <v>39499</v>
      </c>
      <c r="B4313">
        <v>1.968</v>
      </c>
      <c r="E4313">
        <v>1.9762</v>
      </c>
    </row>
    <row r="4314" spans="1:5" x14ac:dyDescent="0.3">
      <c r="A4314">
        <v>39498</v>
      </c>
      <c r="B4314">
        <v>2.1246999999999998</v>
      </c>
      <c r="E4314">
        <v>2.133</v>
      </c>
    </row>
    <row r="4315" spans="1:5" x14ac:dyDescent="0.3">
      <c r="A4315">
        <v>39497</v>
      </c>
      <c r="B4315">
        <v>2.0670999999999999</v>
      </c>
      <c r="E4315">
        <v>2.0752999999999999</v>
      </c>
    </row>
    <row r="4316" spans="1:5" x14ac:dyDescent="0.3">
      <c r="A4316">
        <v>39496</v>
      </c>
      <c r="B4316">
        <v>1.911</v>
      </c>
      <c r="E4316">
        <v>1.9192</v>
      </c>
    </row>
    <row r="4317" spans="1:5" x14ac:dyDescent="0.3">
      <c r="A4317">
        <v>39493</v>
      </c>
      <c r="B4317">
        <v>1.9113</v>
      </c>
      <c r="E4317">
        <v>1.9195</v>
      </c>
    </row>
    <row r="4318" spans="1:5" x14ac:dyDescent="0.3">
      <c r="A4318">
        <v>39492</v>
      </c>
      <c r="B4318">
        <v>1.8880999999999999</v>
      </c>
      <c r="E4318">
        <v>1.8962000000000001</v>
      </c>
    </row>
    <row r="4319" spans="1:5" x14ac:dyDescent="0.3">
      <c r="A4319">
        <v>39491</v>
      </c>
      <c r="B4319">
        <v>1.9128000000000001</v>
      </c>
      <c r="E4319">
        <v>1.9209000000000001</v>
      </c>
    </row>
    <row r="4320" spans="1:5" x14ac:dyDescent="0.3">
      <c r="A4320">
        <v>39490</v>
      </c>
      <c r="B4320">
        <v>1.9131</v>
      </c>
      <c r="E4320">
        <v>1.9212</v>
      </c>
    </row>
    <row r="4321" spans="1:5" x14ac:dyDescent="0.3">
      <c r="A4321">
        <v>39489</v>
      </c>
      <c r="B4321">
        <v>1.9053</v>
      </c>
      <c r="E4321">
        <v>1.9134</v>
      </c>
    </row>
    <row r="4322" spans="1:5" x14ac:dyDescent="0.3">
      <c r="A4322">
        <v>39486</v>
      </c>
      <c r="B4322">
        <v>1.9218</v>
      </c>
      <c r="E4322">
        <v>1.9298999999999999</v>
      </c>
    </row>
    <row r="4323" spans="1:5" x14ac:dyDescent="0.3">
      <c r="A4323">
        <v>39485</v>
      </c>
      <c r="B4323">
        <v>2.0438999999999998</v>
      </c>
      <c r="E4323">
        <v>2.052</v>
      </c>
    </row>
    <row r="4324" spans="1:5" x14ac:dyDescent="0.3">
      <c r="A4324">
        <v>39484</v>
      </c>
      <c r="B4324">
        <v>1.923</v>
      </c>
      <c r="E4324">
        <v>1.931</v>
      </c>
    </row>
    <row r="4325" spans="1:5" x14ac:dyDescent="0.3">
      <c r="A4325">
        <v>39483</v>
      </c>
      <c r="B4325">
        <v>1.9152</v>
      </c>
      <c r="E4325">
        <v>1.9233</v>
      </c>
    </row>
    <row r="4326" spans="1:5" x14ac:dyDescent="0.3">
      <c r="A4326">
        <v>39482</v>
      </c>
      <c r="B4326">
        <v>2.0604</v>
      </c>
      <c r="E4326">
        <v>2.0684</v>
      </c>
    </row>
    <row r="4327" spans="1:5" x14ac:dyDescent="0.3">
      <c r="A4327">
        <v>39479</v>
      </c>
      <c r="B4327">
        <v>2.0684999999999998</v>
      </c>
      <c r="E4327">
        <v>2.0766</v>
      </c>
    </row>
    <row r="4328" spans="1:5" x14ac:dyDescent="0.3">
      <c r="A4328">
        <v>39478</v>
      </c>
      <c r="B4328">
        <v>2.0929000000000002</v>
      </c>
      <c r="E4328">
        <v>2.1009000000000002</v>
      </c>
    </row>
    <row r="4329" spans="1:5" x14ac:dyDescent="0.3">
      <c r="A4329">
        <v>39477</v>
      </c>
      <c r="B4329">
        <v>2.1650999999999998</v>
      </c>
      <c r="E4329">
        <v>2.1732</v>
      </c>
    </row>
    <row r="4330" spans="1:5" x14ac:dyDescent="0.3">
      <c r="A4330">
        <v>39476</v>
      </c>
      <c r="B4330">
        <v>2.2856999999999998</v>
      </c>
      <c r="E4330">
        <v>2.2938000000000001</v>
      </c>
    </row>
    <row r="4331" spans="1:5" x14ac:dyDescent="0.3">
      <c r="A4331">
        <v>39475</v>
      </c>
      <c r="B4331">
        <v>2.1884999999999999</v>
      </c>
      <c r="E4331">
        <v>2.1968000000000001</v>
      </c>
    </row>
    <row r="4332" spans="1:5" x14ac:dyDescent="0.3">
      <c r="A4332">
        <v>39472</v>
      </c>
      <c r="B4332">
        <v>2.1818</v>
      </c>
      <c r="E4332">
        <v>2.19</v>
      </c>
    </row>
    <row r="4333" spans="1:5" x14ac:dyDescent="0.3">
      <c r="A4333">
        <v>39471</v>
      </c>
      <c r="B4333">
        <v>2.3094000000000001</v>
      </c>
      <c r="E4333">
        <v>2.3176000000000001</v>
      </c>
    </row>
    <row r="4334" spans="1:5" x14ac:dyDescent="0.3">
      <c r="A4334">
        <v>39470</v>
      </c>
      <c r="B4334">
        <v>2.1467999999999998</v>
      </c>
      <c r="E4334">
        <v>2.1549999999999998</v>
      </c>
    </row>
    <row r="4335" spans="1:5" x14ac:dyDescent="0.3">
      <c r="A4335">
        <v>39469</v>
      </c>
      <c r="B4335">
        <v>1.9934000000000001</v>
      </c>
      <c r="E4335">
        <v>2.0015000000000001</v>
      </c>
    </row>
    <row r="4336" spans="1:5" x14ac:dyDescent="0.3">
      <c r="A4336">
        <v>39468</v>
      </c>
      <c r="B4336">
        <v>2.3448000000000002</v>
      </c>
      <c r="E4336">
        <v>2.3530000000000002</v>
      </c>
    </row>
    <row r="4337" spans="1:5" x14ac:dyDescent="0.3">
      <c r="A4337">
        <v>39465</v>
      </c>
      <c r="B4337">
        <v>2.3460999999999999</v>
      </c>
      <c r="E4337">
        <v>2.3542999999999998</v>
      </c>
    </row>
    <row r="4338" spans="1:5" x14ac:dyDescent="0.3">
      <c r="A4338">
        <v>39464</v>
      </c>
      <c r="B4338">
        <v>2.4001000000000001</v>
      </c>
      <c r="E4338">
        <v>2.4081999999999999</v>
      </c>
    </row>
    <row r="4339" spans="1:5" x14ac:dyDescent="0.3">
      <c r="A4339">
        <v>39463</v>
      </c>
      <c r="B4339">
        <v>2.4992000000000001</v>
      </c>
      <c r="E4339">
        <v>2.5072999999999999</v>
      </c>
    </row>
    <row r="4340" spans="1:5" x14ac:dyDescent="0.3">
      <c r="A4340">
        <v>39462</v>
      </c>
      <c r="B4340">
        <v>2.4756999999999998</v>
      </c>
      <c r="E4340">
        <v>2.4839000000000002</v>
      </c>
    </row>
    <row r="4341" spans="1:5" x14ac:dyDescent="0.3">
      <c r="A4341">
        <v>39461</v>
      </c>
      <c r="B4341">
        <v>2.5501999999999998</v>
      </c>
      <c r="E4341">
        <v>2.5583</v>
      </c>
    </row>
    <row r="4342" spans="1:5" x14ac:dyDescent="0.3">
      <c r="A4342">
        <v>39458</v>
      </c>
      <c r="B4342">
        <v>2.5510999999999999</v>
      </c>
      <c r="E4342">
        <v>2.5592999999999999</v>
      </c>
    </row>
    <row r="4343" spans="1:5" x14ac:dyDescent="0.3">
      <c r="A4343">
        <v>39457</v>
      </c>
      <c r="B4343">
        <v>2.6922000000000001</v>
      </c>
      <c r="E4343">
        <v>2.7004000000000001</v>
      </c>
    </row>
    <row r="4344" spans="1:5" x14ac:dyDescent="0.3">
      <c r="A4344">
        <v>39456</v>
      </c>
      <c r="B4344">
        <v>2.7174</v>
      </c>
      <c r="E4344">
        <v>2.7254999999999998</v>
      </c>
    </row>
    <row r="4345" spans="1:5" x14ac:dyDescent="0.3">
      <c r="A4345">
        <v>39455</v>
      </c>
      <c r="B4345">
        <v>2.6775000000000002</v>
      </c>
      <c r="E4345">
        <v>2.6857000000000002</v>
      </c>
    </row>
    <row r="4346" spans="1:5" x14ac:dyDescent="0.3">
      <c r="A4346">
        <v>39454</v>
      </c>
      <c r="B4346">
        <v>2.7431999999999999</v>
      </c>
      <c r="E4346">
        <v>2.7513999999999998</v>
      </c>
    </row>
    <row r="4347" spans="1:5" x14ac:dyDescent="0.3">
      <c r="A4347">
        <v>39451</v>
      </c>
      <c r="B4347">
        <v>2.7440000000000002</v>
      </c>
      <c r="E4347">
        <v>2.7521</v>
      </c>
    </row>
    <row r="4348" spans="1:5" x14ac:dyDescent="0.3">
      <c r="A4348">
        <v>39450</v>
      </c>
      <c r="B4348">
        <v>2.8107000000000002</v>
      </c>
      <c r="E4348">
        <v>2.8188</v>
      </c>
    </row>
    <row r="4349" spans="1:5" x14ac:dyDescent="0.3">
      <c r="A4349">
        <v>39449</v>
      </c>
      <c r="B4349">
        <v>2.8759999999999999</v>
      </c>
      <c r="E4349">
        <v>2.8841000000000001</v>
      </c>
    </row>
    <row r="4350" spans="1:5" x14ac:dyDescent="0.3">
      <c r="A4350">
        <v>39448</v>
      </c>
      <c r="B4350">
        <v>3.0463</v>
      </c>
      <c r="E4350">
        <v>3.0543999999999998</v>
      </c>
    </row>
    <row r="4351" spans="1:5" x14ac:dyDescent="0.3">
      <c r="A4351">
        <v>39447</v>
      </c>
      <c r="B4351">
        <v>3.0466000000000002</v>
      </c>
      <c r="E4351">
        <v>3.0547</v>
      </c>
    </row>
    <row r="4352" spans="1:5" x14ac:dyDescent="0.3">
      <c r="A4352">
        <v>39444</v>
      </c>
      <c r="B4352">
        <v>3.1038999999999999</v>
      </c>
      <c r="E4352">
        <v>3.1120000000000001</v>
      </c>
    </row>
    <row r="4353" spans="1:5" x14ac:dyDescent="0.3">
      <c r="A4353">
        <v>39443</v>
      </c>
      <c r="B4353">
        <v>3.2094</v>
      </c>
      <c r="E4353">
        <v>3.2174999999999998</v>
      </c>
    </row>
    <row r="4354" spans="1:5" x14ac:dyDescent="0.3">
      <c r="A4354">
        <v>39442</v>
      </c>
      <c r="B4354">
        <v>3.3014000000000001</v>
      </c>
      <c r="E4354">
        <v>3.3098000000000001</v>
      </c>
    </row>
    <row r="4355" spans="1:5" x14ac:dyDescent="0.3">
      <c r="A4355">
        <v>39441</v>
      </c>
      <c r="B4355">
        <v>3.2422</v>
      </c>
      <c r="E4355">
        <v>3.2507000000000001</v>
      </c>
    </row>
    <row r="4356" spans="1:5" x14ac:dyDescent="0.3">
      <c r="A4356">
        <v>39440</v>
      </c>
      <c r="B4356">
        <v>3.2421000000000002</v>
      </c>
      <c r="E4356">
        <v>3.2505000000000002</v>
      </c>
    </row>
    <row r="4357" spans="1:5" x14ac:dyDescent="0.3">
      <c r="A4357">
        <v>39437</v>
      </c>
      <c r="B4357">
        <v>3.1913999999999998</v>
      </c>
      <c r="E4357">
        <v>3.1998000000000002</v>
      </c>
    </row>
    <row r="4358" spans="1:5" x14ac:dyDescent="0.3">
      <c r="A4358">
        <v>39436</v>
      </c>
      <c r="B4358">
        <v>3.0910000000000002</v>
      </c>
      <c r="E4358">
        <v>3.0992999999999999</v>
      </c>
    </row>
    <row r="4359" spans="1:5" x14ac:dyDescent="0.3">
      <c r="A4359">
        <v>39435</v>
      </c>
      <c r="B4359">
        <v>3.0994000000000002</v>
      </c>
      <c r="E4359">
        <v>3.1076999999999999</v>
      </c>
    </row>
    <row r="4360" spans="1:5" x14ac:dyDescent="0.3">
      <c r="A4360">
        <v>39434</v>
      </c>
      <c r="B4360">
        <v>3.1911</v>
      </c>
      <c r="E4360">
        <v>3.1993999999999998</v>
      </c>
    </row>
    <row r="4361" spans="1:5" x14ac:dyDescent="0.3">
      <c r="A4361">
        <v>39433</v>
      </c>
      <c r="B4361">
        <v>3.1743999999999999</v>
      </c>
      <c r="E4361">
        <v>3.1827000000000001</v>
      </c>
    </row>
    <row r="4362" spans="1:5" x14ac:dyDescent="0.3">
      <c r="A4362">
        <v>39430</v>
      </c>
      <c r="B4362">
        <v>3.3075999999999999</v>
      </c>
      <c r="E4362">
        <v>3.3159000000000001</v>
      </c>
    </row>
    <row r="4363" spans="1:5" x14ac:dyDescent="0.3">
      <c r="A4363">
        <v>39429</v>
      </c>
      <c r="B4363">
        <v>3.2322000000000002</v>
      </c>
      <c r="E4363">
        <v>3.2404999999999999</v>
      </c>
    </row>
    <row r="4364" spans="1:5" x14ac:dyDescent="0.3">
      <c r="A4364">
        <v>39428</v>
      </c>
      <c r="B4364">
        <v>3.1328</v>
      </c>
      <c r="E4364">
        <v>3.1410999999999998</v>
      </c>
    </row>
    <row r="4365" spans="1:5" x14ac:dyDescent="0.3">
      <c r="A4365">
        <v>39427</v>
      </c>
      <c r="B4365">
        <v>2.9188999999999998</v>
      </c>
      <c r="E4365">
        <v>2.9270999999999998</v>
      </c>
    </row>
    <row r="4366" spans="1:5" x14ac:dyDescent="0.3">
      <c r="A4366">
        <v>39426</v>
      </c>
      <c r="B4366">
        <v>3.1659000000000002</v>
      </c>
      <c r="E4366">
        <v>3.1741000000000001</v>
      </c>
    </row>
    <row r="4367" spans="1:5" x14ac:dyDescent="0.3">
      <c r="A4367">
        <v>39423</v>
      </c>
      <c r="B4367">
        <v>3.1</v>
      </c>
      <c r="E4367">
        <v>3.1082000000000001</v>
      </c>
    </row>
    <row r="4368" spans="1:5" x14ac:dyDescent="0.3">
      <c r="A4368">
        <v>39422</v>
      </c>
      <c r="B4368">
        <v>3.0265</v>
      </c>
      <c r="E4368">
        <v>3.0347</v>
      </c>
    </row>
    <row r="4369" spans="1:5" x14ac:dyDescent="0.3">
      <c r="A4369">
        <v>39421</v>
      </c>
      <c r="B4369">
        <v>2.9287999999999998</v>
      </c>
      <c r="E4369">
        <v>2.9369999999999998</v>
      </c>
    </row>
    <row r="4370" spans="1:5" x14ac:dyDescent="0.3">
      <c r="A4370">
        <v>39420</v>
      </c>
      <c r="B4370">
        <v>2.8721999999999999</v>
      </c>
      <c r="E4370">
        <v>2.8803000000000001</v>
      </c>
    </row>
    <row r="4371" spans="1:5" x14ac:dyDescent="0.3">
      <c r="A4371">
        <v>39419</v>
      </c>
      <c r="B4371">
        <v>2.8483000000000001</v>
      </c>
      <c r="E4371">
        <v>2.8563999999999998</v>
      </c>
    </row>
    <row r="4372" spans="1:5" x14ac:dyDescent="0.3">
      <c r="A4372">
        <v>39416</v>
      </c>
      <c r="B4372">
        <v>2.9946999999999999</v>
      </c>
      <c r="E4372">
        <v>3.0028000000000001</v>
      </c>
    </row>
    <row r="4373" spans="1:5" x14ac:dyDescent="0.3">
      <c r="A4373">
        <v>39415</v>
      </c>
      <c r="B4373">
        <v>3.0438999999999998</v>
      </c>
      <c r="E4373">
        <v>3.052</v>
      </c>
    </row>
    <row r="4374" spans="1:5" x14ac:dyDescent="0.3">
      <c r="A4374">
        <v>39414</v>
      </c>
      <c r="B4374">
        <v>3.1760000000000002</v>
      </c>
      <c r="E4374">
        <v>3.1844000000000001</v>
      </c>
    </row>
    <row r="4375" spans="1:5" x14ac:dyDescent="0.3">
      <c r="A4375">
        <v>39413</v>
      </c>
      <c r="B4375">
        <v>3.0676999999999999</v>
      </c>
      <c r="E4375">
        <v>3.0760999999999998</v>
      </c>
    </row>
    <row r="4376" spans="1:5" x14ac:dyDescent="0.3">
      <c r="A4376">
        <v>39412</v>
      </c>
      <c r="B4376">
        <v>2.8849999999999998</v>
      </c>
      <c r="E4376">
        <v>2.8933</v>
      </c>
    </row>
    <row r="4377" spans="1:5" x14ac:dyDescent="0.3">
      <c r="A4377">
        <v>39409</v>
      </c>
      <c r="B4377">
        <v>3.0775999999999999</v>
      </c>
      <c r="E4377">
        <v>3.0859999999999999</v>
      </c>
    </row>
    <row r="4378" spans="1:5" x14ac:dyDescent="0.3">
      <c r="A4378">
        <v>39408</v>
      </c>
      <c r="B4378">
        <v>2.9942000000000002</v>
      </c>
      <c r="E4378">
        <v>3.0026000000000002</v>
      </c>
    </row>
    <row r="4379" spans="1:5" x14ac:dyDescent="0.3">
      <c r="A4379">
        <v>39407</v>
      </c>
      <c r="B4379">
        <v>2.9969000000000001</v>
      </c>
      <c r="E4379">
        <v>3.0051999999999999</v>
      </c>
    </row>
    <row r="4380" spans="1:5" x14ac:dyDescent="0.3">
      <c r="A4380">
        <v>39406</v>
      </c>
      <c r="B4380">
        <v>3.1978</v>
      </c>
      <c r="E4380">
        <v>3.2061000000000002</v>
      </c>
    </row>
    <row r="4381" spans="1:5" x14ac:dyDescent="0.3">
      <c r="A4381">
        <v>39405</v>
      </c>
      <c r="B4381">
        <v>3.1486000000000001</v>
      </c>
      <c r="E4381">
        <v>3.1568999999999998</v>
      </c>
    </row>
    <row r="4382" spans="1:5" x14ac:dyDescent="0.3">
      <c r="A4382">
        <v>39402</v>
      </c>
      <c r="B4382">
        <v>3.3403</v>
      </c>
      <c r="E4382">
        <v>3.3485999999999998</v>
      </c>
    </row>
    <row r="4383" spans="1:5" x14ac:dyDescent="0.3">
      <c r="A4383">
        <v>39401</v>
      </c>
      <c r="B4383">
        <v>3.3167</v>
      </c>
      <c r="E4383">
        <v>3.3250000000000002</v>
      </c>
    </row>
    <row r="4384" spans="1:5" x14ac:dyDescent="0.3">
      <c r="A4384">
        <v>39400</v>
      </c>
      <c r="B4384">
        <v>3.4994999999999998</v>
      </c>
      <c r="E4384">
        <v>3.5078</v>
      </c>
    </row>
    <row r="4385" spans="1:5" x14ac:dyDescent="0.3">
      <c r="A4385">
        <v>39399</v>
      </c>
      <c r="B4385">
        <v>3.5411999999999999</v>
      </c>
      <c r="E4385">
        <v>3.5495000000000001</v>
      </c>
    </row>
    <row r="4386" spans="1:5" x14ac:dyDescent="0.3">
      <c r="A4386">
        <v>39398</v>
      </c>
      <c r="B4386">
        <v>3.4251</v>
      </c>
      <c r="E4386">
        <v>3.4333999999999998</v>
      </c>
    </row>
    <row r="4387" spans="1:5" x14ac:dyDescent="0.3">
      <c r="A4387">
        <v>39395</v>
      </c>
      <c r="B4387">
        <v>3.4253999999999998</v>
      </c>
      <c r="E4387">
        <v>3.4337</v>
      </c>
    </row>
    <row r="4388" spans="1:5" x14ac:dyDescent="0.3">
      <c r="A4388">
        <v>39394</v>
      </c>
      <c r="B4388">
        <v>3.4678</v>
      </c>
      <c r="E4388">
        <v>3.4761000000000002</v>
      </c>
    </row>
    <row r="4389" spans="1:5" x14ac:dyDescent="0.3">
      <c r="A4389">
        <v>39393</v>
      </c>
      <c r="B4389">
        <v>3.5421999999999998</v>
      </c>
      <c r="E4389">
        <v>3.5503999999999998</v>
      </c>
    </row>
    <row r="4390" spans="1:5" x14ac:dyDescent="0.3">
      <c r="A4390">
        <v>39392</v>
      </c>
      <c r="B4390">
        <v>3.7071999999999998</v>
      </c>
      <c r="E4390">
        <v>3.7155</v>
      </c>
    </row>
    <row r="4391" spans="1:5" x14ac:dyDescent="0.3">
      <c r="A4391">
        <v>39391</v>
      </c>
      <c r="B4391">
        <v>3.6741999999999999</v>
      </c>
      <c r="E4391">
        <v>3.6823999999999999</v>
      </c>
    </row>
    <row r="4392" spans="1:5" x14ac:dyDescent="0.3">
      <c r="A4392">
        <v>39388</v>
      </c>
      <c r="B4392">
        <v>3.6741000000000001</v>
      </c>
      <c r="E4392">
        <v>3.6823999999999999</v>
      </c>
    </row>
    <row r="4393" spans="1:5" x14ac:dyDescent="0.3">
      <c r="A4393">
        <v>39387</v>
      </c>
      <c r="B4393">
        <v>3.7562000000000002</v>
      </c>
      <c r="E4393">
        <v>3.7644000000000002</v>
      </c>
    </row>
    <row r="4394" spans="1:5" x14ac:dyDescent="0.3">
      <c r="A4394">
        <v>39386</v>
      </c>
      <c r="B4394">
        <v>3.9451999999999998</v>
      </c>
      <c r="E4394">
        <v>3.9535</v>
      </c>
    </row>
    <row r="4395" spans="1:5" x14ac:dyDescent="0.3">
      <c r="A4395">
        <v>39385</v>
      </c>
      <c r="B4395">
        <v>3.8050999999999999</v>
      </c>
      <c r="E4395">
        <v>3.8132999999999999</v>
      </c>
    </row>
    <row r="4396" spans="1:5" x14ac:dyDescent="0.3">
      <c r="A4396">
        <v>39384</v>
      </c>
      <c r="B4396">
        <v>3.7968999999999999</v>
      </c>
      <c r="E4396">
        <v>3.8050999999999999</v>
      </c>
    </row>
    <row r="4397" spans="1:5" x14ac:dyDescent="0.3">
      <c r="A4397">
        <v>39381</v>
      </c>
      <c r="B4397">
        <v>3.7723</v>
      </c>
      <c r="E4397">
        <v>3.7805</v>
      </c>
    </row>
    <row r="4398" spans="1:5" x14ac:dyDescent="0.3">
      <c r="A4398">
        <v>39380</v>
      </c>
      <c r="B4398">
        <v>3.7641</v>
      </c>
      <c r="E4398">
        <v>3.7723</v>
      </c>
    </row>
    <row r="4399" spans="1:5" x14ac:dyDescent="0.3">
      <c r="A4399">
        <v>39379</v>
      </c>
      <c r="B4399">
        <v>3.7366000000000001</v>
      </c>
      <c r="E4399">
        <v>3.7450000000000001</v>
      </c>
    </row>
    <row r="4400" spans="1:5" x14ac:dyDescent="0.3">
      <c r="A4400">
        <v>39378</v>
      </c>
      <c r="B4400">
        <v>3.8128000000000002</v>
      </c>
      <c r="E4400">
        <v>3.8212999999999999</v>
      </c>
    </row>
    <row r="4401" spans="1:5" x14ac:dyDescent="0.3">
      <c r="A4401">
        <v>39377</v>
      </c>
      <c r="B4401">
        <v>3.8552</v>
      </c>
      <c r="E4401">
        <v>3.8637000000000001</v>
      </c>
    </row>
    <row r="4402" spans="1:5" x14ac:dyDescent="0.3">
      <c r="A4402">
        <v>39374</v>
      </c>
      <c r="B4402">
        <v>3.7797999999999998</v>
      </c>
      <c r="E4402">
        <v>3.7881999999999998</v>
      </c>
    </row>
    <row r="4403" spans="1:5" x14ac:dyDescent="0.3">
      <c r="A4403">
        <v>39373</v>
      </c>
      <c r="B4403">
        <v>3.9064999999999999</v>
      </c>
      <c r="E4403">
        <v>3.9148999999999998</v>
      </c>
    </row>
    <row r="4404" spans="1:5" x14ac:dyDescent="0.3">
      <c r="A4404">
        <v>39372</v>
      </c>
      <c r="B4404">
        <v>3.9739</v>
      </c>
      <c r="E4404">
        <v>3.9823</v>
      </c>
    </row>
    <row r="4405" spans="1:5" x14ac:dyDescent="0.3">
      <c r="A4405">
        <v>39371</v>
      </c>
      <c r="B4405">
        <v>4.1252000000000004</v>
      </c>
      <c r="E4405">
        <v>4.1336000000000004</v>
      </c>
    </row>
    <row r="4406" spans="1:5" x14ac:dyDescent="0.3">
      <c r="A4406">
        <v>39370</v>
      </c>
      <c r="B4406">
        <v>4.2176</v>
      </c>
      <c r="E4406">
        <v>4.2260999999999997</v>
      </c>
    </row>
    <row r="4407" spans="1:5" x14ac:dyDescent="0.3">
      <c r="A4407">
        <v>39367</v>
      </c>
      <c r="B4407">
        <v>4.2257999999999996</v>
      </c>
      <c r="E4407">
        <v>4.2342000000000004</v>
      </c>
    </row>
    <row r="4408" spans="1:5" x14ac:dyDescent="0.3">
      <c r="A4408">
        <v>39366</v>
      </c>
      <c r="B4408">
        <v>4.1162000000000001</v>
      </c>
      <c r="E4408">
        <v>4.1246</v>
      </c>
    </row>
    <row r="4409" spans="1:5" x14ac:dyDescent="0.3">
      <c r="A4409">
        <v>39365</v>
      </c>
      <c r="B4409">
        <v>4.1412000000000004</v>
      </c>
      <c r="E4409">
        <v>4.1494999999999997</v>
      </c>
    </row>
    <row r="4410" spans="1:5" x14ac:dyDescent="0.3">
      <c r="A4410">
        <v>39364</v>
      </c>
      <c r="B4410">
        <v>4.1243999999999996</v>
      </c>
      <c r="E4410">
        <v>4.1326999999999998</v>
      </c>
    </row>
    <row r="4411" spans="1:5" x14ac:dyDescent="0.3">
      <c r="A4411">
        <v>39363</v>
      </c>
      <c r="B4411">
        <v>4.0743999999999998</v>
      </c>
      <c r="E4411">
        <v>4.0827</v>
      </c>
    </row>
    <row r="4412" spans="1:5" x14ac:dyDescent="0.3">
      <c r="A4412">
        <v>39360</v>
      </c>
      <c r="B4412">
        <v>4.0743</v>
      </c>
      <c r="E4412">
        <v>4.0826000000000002</v>
      </c>
    </row>
    <row r="4413" spans="1:5" x14ac:dyDescent="0.3">
      <c r="A4413">
        <v>39359</v>
      </c>
      <c r="B4413">
        <v>3.9748999999999999</v>
      </c>
      <c r="E4413">
        <v>3.9832000000000001</v>
      </c>
    </row>
    <row r="4414" spans="1:5" x14ac:dyDescent="0.3">
      <c r="A4414">
        <v>39358</v>
      </c>
      <c r="B4414">
        <v>4.0163000000000002</v>
      </c>
      <c r="E4414">
        <v>4.0244999999999997</v>
      </c>
    </row>
    <row r="4415" spans="1:5" x14ac:dyDescent="0.3">
      <c r="A4415">
        <v>39357</v>
      </c>
      <c r="B4415">
        <v>3.9668999999999999</v>
      </c>
      <c r="E4415">
        <v>3.9750999999999999</v>
      </c>
    </row>
    <row r="4416" spans="1:5" x14ac:dyDescent="0.3">
      <c r="A4416">
        <v>39356</v>
      </c>
      <c r="B4416">
        <v>3.9998999999999998</v>
      </c>
      <c r="E4416">
        <v>4.0080999999999998</v>
      </c>
    </row>
    <row r="4417" spans="1:5" x14ac:dyDescent="0.3">
      <c r="A4417">
        <v>39353</v>
      </c>
      <c r="B4417">
        <v>3.9834999999999998</v>
      </c>
      <c r="E4417">
        <v>3.9916999999999998</v>
      </c>
    </row>
    <row r="4418" spans="1:5" x14ac:dyDescent="0.3">
      <c r="A4418">
        <v>39352</v>
      </c>
      <c r="B4418">
        <v>3.9424999999999999</v>
      </c>
      <c r="E4418">
        <v>3.9506999999999999</v>
      </c>
    </row>
    <row r="4419" spans="1:5" x14ac:dyDescent="0.3">
      <c r="A4419">
        <v>39351</v>
      </c>
      <c r="B4419">
        <v>3.9815999999999998</v>
      </c>
      <c r="E4419">
        <v>3.9901</v>
      </c>
    </row>
    <row r="4420" spans="1:5" x14ac:dyDescent="0.3">
      <c r="A4420">
        <v>39350</v>
      </c>
      <c r="B4420">
        <v>3.9902000000000002</v>
      </c>
      <c r="E4420">
        <v>3.9986999999999999</v>
      </c>
    </row>
    <row r="4421" spans="1:5" x14ac:dyDescent="0.3">
      <c r="A4421">
        <v>39349</v>
      </c>
      <c r="B4421">
        <v>4.0411999999999999</v>
      </c>
      <c r="E4421">
        <v>4.0496999999999996</v>
      </c>
    </row>
    <row r="4422" spans="1:5" x14ac:dyDescent="0.3">
      <c r="A4422">
        <v>39346</v>
      </c>
      <c r="B4422">
        <v>4.0327000000000002</v>
      </c>
      <c r="E4422">
        <v>4.0411999999999999</v>
      </c>
    </row>
    <row r="4423" spans="1:5" x14ac:dyDescent="0.3">
      <c r="A4423">
        <v>39345</v>
      </c>
      <c r="B4423">
        <v>4.1087999999999996</v>
      </c>
      <c r="E4423">
        <v>4.1172000000000004</v>
      </c>
    </row>
    <row r="4424" spans="1:5" x14ac:dyDescent="0.3">
      <c r="A4424">
        <v>39344</v>
      </c>
      <c r="B4424">
        <v>3.9904999999999999</v>
      </c>
      <c r="E4424">
        <v>3.9990000000000001</v>
      </c>
    </row>
    <row r="4425" spans="1:5" x14ac:dyDescent="0.3">
      <c r="A4425">
        <v>39343</v>
      </c>
      <c r="B4425">
        <v>3.9738000000000002</v>
      </c>
      <c r="E4425">
        <v>3.9822000000000002</v>
      </c>
    </row>
    <row r="4426" spans="1:5" x14ac:dyDescent="0.3">
      <c r="A4426">
        <v>39342</v>
      </c>
      <c r="B4426">
        <v>4.0663</v>
      </c>
      <c r="E4426">
        <v>4.0747999999999998</v>
      </c>
    </row>
    <row r="4427" spans="1:5" x14ac:dyDescent="0.3">
      <c r="A4427">
        <v>39339</v>
      </c>
      <c r="B4427">
        <v>4.0327000000000002</v>
      </c>
      <c r="E4427">
        <v>4.0411000000000001</v>
      </c>
    </row>
    <row r="4428" spans="1:5" x14ac:dyDescent="0.3">
      <c r="A4428">
        <v>39338</v>
      </c>
      <c r="B4428">
        <v>4.0243000000000002</v>
      </c>
      <c r="E4428">
        <v>4.0327000000000002</v>
      </c>
    </row>
    <row r="4429" spans="1:5" x14ac:dyDescent="0.3">
      <c r="A4429">
        <v>39337</v>
      </c>
      <c r="B4429">
        <v>3.9575999999999998</v>
      </c>
      <c r="E4429">
        <v>3.9659</v>
      </c>
    </row>
    <row r="4430" spans="1:5" x14ac:dyDescent="0.3">
      <c r="A4430">
        <v>39336</v>
      </c>
      <c r="B4430">
        <v>3.9409999999999998</v>
      </c>
      <c r="E4430">
        <v>3.9493999999999998</v>
      </c>
    </row>
    <row r="4431" spans="1:5" x14ac:dyDescent="0.3">
      <c r="A4431">
        <v>39335</v>
      </c>
      <c r="B4431">
        <v>3.8498000000000001</v>
      </c>
      <c r="E4431">
        <v>3.8580999999999999</v>
      </c>
    </row>
    <row r="4432" spans="1:5" x14ac:dyDescent="0.3">
      <c r="A4432">
        <v>39332</v>
      </c>
      <c r="B4432">
        <v>3.8997999999999999</v>
      </c>
      <c r="E4432">
        <v>3.9081000000000001</v>
      </c>
    </row>
    <row r="4433" spans="1:5" x14ac:dyDescent="0.3">
      <c r="A4433">
        <v>39331</v>
      </c>
      <c r="B4433">
        <v>4.0824999999999996</v>
      </c>
      <c r="E4433">
        <v>4.0907999999999998</v>
      </c>
    </row>
    <row r="4434" spans="1:5" x14ac:dyDescent="0.3">
      <c r="A4434">
        <v>39330</v>
      </c>
      <c r="B4434">
        <v>4.0079000000000002</v>
      </c>
      <c r="E4434">
        <v>4.0162000000000004</v>
      </c>
    </row>
    <row r="4435" spans="1:5" x14ac:dyDescent="0.3">
      <c r="A4435">
        <v>39329</v>
      </c>
      <c r="B4435">
        <v>4.1238999999999999</v>
      </c>
      <c r="E4435">
        <v>4.1322000000000001</v>
      </c>
    </row>
    <row r="4436" spans="1:5" x14ac:dyDescent="0.3">
      <c r="A4436">
        <v>39328</v>
      </c>
      <c r="B4436">
        <v>4.1321000000000003</v>
      </c>
      <c r="E4436">
        <v>4.1403999999999996</v>
      </c>
    </row>
    <row r="4437" spans="1:5" x14ac:dyDescent="0.3">
      <c r="A4437">
        <v>39325</v>
      </c>
      <c r="B4437">
        <v>4.1319999999999997</v>
      </c>
      <c r="E4437">
        <v>4.1402999999999999</v>
      </c>
    </row>
    <row r="4438" spans="1:5" x14ac:dyDescent="0.3">
      <c r="A4438">
        <v>39324</v>
      </c>
      <c r="B4438">
        <v>4.0903999999999998</v>
      </c>
      <c r="E4438">
        <v>4.0986000000000002</v>
      </c>
    </row>
    <row r="4439" spans="1:5" x14ac:dyDescent="0.3">
      <c r="A4439">
        <v>39323</v>
      </c>
      <c r="B4439">
        <v>4.1611000000000002</v>
      </c>
      <c r="E4439">
        <v>4.1696</v>
      </c>
    </row>
    <row r="4440" spans="1:5" x14ac:dyDescent="0.3">
      <c r="A4440">
        <v>39322</v>
      </c>
      <c r="B4440">
        <v>4.0683999999999996</v>
      </c>
      <c r="E4440">
        <v>4.0769000000000002</v>
      </c>
    </row>
    <row r="4441" spans="1:5" x14ac:dyDescent="0.3">
      <c r="A4441">
        <v>39321</v>
      </c>
      <c r="B4441">
        <v>4.2049000000000003</v>
      </c>
      <c r="E4441">
        <v>4.2134</v>
      </c>
    </row>
    <row r="4442" spans="1:5" x14ac:dyDescent="0.3">
      <c r="A4442">
        <v>39318</v>
      </c>
      <c r="B4442">
        <v>4.2904</v>
      </c>
      <c r="E4442">
        <v>4.2988999999999997</v>
      </c>
    </row>
    <row r="4443" spans="1:5" x14ac:dyDescent="0.3">
      <c r="A4443">
        <v>39317</v>
      </c>
      <c r="B4443">
        <v>4.2496</v>
      </c>
      <c r="E4443">
        <v>4.2580999999999998</v>
      </c>
    </row>
    <row r="4444" spans="1:5" x14ac:dyDescent="0.3">
      <c r="A4444">
        <v>39316</v>
      </c>
      <c r="B4444">
        <v>4.1825999999999999</v>
      </c>
      <c r="E4444">
        <v>4.1910999999999996</v>
      </c>
    </row>
    <row r="4445" spans="1:5" x14ac:dyDescent="0.3">
      <c r="A4445">
        <v>39315</v>
      </c>
      <c r="B4445">
        <v>4.0236000000000001</v>
      </c>
      <c r="E4445">
        <v>4.032</v>
      </c>
    </row>
    <row r="4446" spans="1:5" x14ac:dyDescent="0.3">
      <c r="A4446">
        <v>39314</v>
      </c>
      <c r="B4446">
        <v>4.0831</v>
      </c>
      <c r="E4446">
        <v>4.0914999999999999</v>
      </c>
    </row>
    <row r="4447" spans="1:5" x14ac:dyDescent="0.3">
      <c r="A4447">
        <v>39311</v>
      </c>
      <c r="B4447">
        <v>4.1845999999999997</v>
      </c>
      <c r="E4447">
        <v>4.1929999999999996</v>
      </c>
    </row>
    <row r="4448" spans="1:5" x14ac:dyDescent="0.3">
      <c r="A4448">
        <v>39310</v>
      </c>
      <c r="B4448">
        <v>4.2115999999999998</v>
      </c>
      <c r="E4448">
        <v>4.22</v>
      </c>
    </row>
    <row r="4449" spans="1:5" x14ac:dyDescent="0.3">
      <c r="A4449">
        <v>39309</v>
      </c>
      <c r="B4449">
        <v>4.2874999999999996</v>
      </c>
      <c r="E4449">
        <v>4.2958999999999996</v>
      </c>
    </row>
    <row r="4450" spans="1:5" x14ac:dyDescent="0.3">
      <c r="A4450">
        <v>39308</v>
      </c>
      <c r="B4450">
        <v>4.3634000000000004</v>
      </c>
      <c r="E4450">
        <v>4.3716999999999997</v>
      </c>
    </row>
    <row r="4451" spans="1:5" x14ac:dyDescent="0.3">
      <c r="A4451">
        <v>39307</v>
      </c>
      <c r="B4451">
        <v>4.4139999999999997</v>
      </c>
      <c r="E4451">
        <v>4.4223999999999997</v>
      </c>
    </row>
    <row r="4452" spans="1:5" x14ac:dyDescent="0.3">
      <c r="A4452">
        <v>39304</v>
      </c>
      <c r="B4452">
        <v>4.4561999999999999</v>
      </c>
      <c r="E4452">
        <v>4.4645999999999999</v>
      </c>
    </row>
    <row r="4453" spans="1:5" x14ac:dyDescent="0.3">
      <c r="A4453">
        <v>39303</v>
      </c>
      <c r="B4453">
        <v>4.4404000000000003</v>
      </c>
      <c r="E4453">
        <v>4.4486999999999997</v>
      </c>
    </row>
    <row r="4454" spans="1:5" x14ac:dyDescent="0.3">
      <c r="A4454">
        <v>39302</v>
      </c>
      <c r="B4454">
        <v>4.6577999999999999</v>
      </c>
      <c r="E4454">
        <v>4.6661999999999999</v>
      </c>
    </row>
    <row r="4455" spans="1:5" x14ac:dyDescent="0.3">
      <c r="A4455">
        <v>39301</v>
      </c>
      <c r="B4455">
        <v>4.5575999999999999</v>
      </c>
      <c r="E4455">
        <v>4.5659999999999998</v>
      </c>
    </row>
    <row r="4456" spans="1:5" x14ac:dyDescent="0.3">
      <c r="A4456">
        <v>39300</v>
      </c>
      <c r="B4456">
        <v>4.5077999999999996</v>
      </c>
      <c r="E4456">
        <v>4.5162000000000004</v>
      </c>
    </row>
    <row r="4457" spans="1:5" x14ac:dyDescent="0.3">
      <c r="A4457">
        <v>39297</v>
      </c>
      <c r="B4457">
        <v>4.4166999999999996</v>
      </c>
      <c r="E4457">
        <v>4.4249999999999998</v>
      </c>
    </row>
    <row r="4458" spans="1:5" x14ac:dyDescent="0.3">
      <c r="A4458">
        <v>39296</v>
      </c>
      <c r="B4458">
        <v>4.5750000000000002</v>
      </c>
      <c r="E4458">
        <v>4.5833000000000004</v>
      </c>
    </row>
    <row r="4459" spans="1:5" x14ac:dyDescent="0.3">
      <c r="A4459">
        <v>39295</v>
      </c>
      <c r="B4459">
        <v>4.5999999999999996</v>
      </c>
      <c r="E4459">
        <v>4.6082999999999998</v>
      </c>
    </row>
    <row r="4460" spans="1:5" x14ac:dyDescent="0.3">
      <c r="A4460">
        <v>39294</v>
      </c>
      <c r="B4460">
        <v>4.5174000000000003</v>
      </c>
      <c r="E4460">
        <v>4.5256999999999996</v>
      </c>
    </row>
    <row r="4461" spans="1:5" x14ac:dyDescent="0.3">
      <c r="A4461">
        <v>39293</v>
      </c>
      <c r="B4461">
        <v>4.5837000000000003</v>
      </c>
      <c r="E4461">
        <v>4.5918999999999999</v>
      </c>
    </row>
    <row r="4462" spans="1:5" x14ac:dyDescent="0.3">
      <c r="A4462">
        <v>39290</v>
      </c>
      <c r="B4462">
        <v>4.4928999999999997</v>
      </c>
      <c r="E4462">
        <v>4.5011000000000001</v>
      </c>
    </row>
    <row r="4463" spans="1:5" x14ac:dyDescent="0.3">
      <c r="A4463">
        <v>39289</v>
      </c>
      <c r="B4463">
        <v>4.5589000000000004</v>
      </c>
      <c r="E4463">
        <v>4.5671999999999997</v>
      </c>
    </row>
    <row r="4464" spans="1:5" x14ac:dyDescent="0.3">
      <c r="A4464">
        <v>39288</v>
      </c>
      <c r="B4464">
        <v>4.7274000000000003</v>
      </c>
      <c r="E4464">
        <v>4.7359999999999998</v>
      </c>
    </row>
    <row r="4465" spans="1:5" x14ac:dyDescent="0.3">
      <c r="A4465">
        <v>39287</v>
      </c>
      <c r="B4465">
        <v>4.7362000000000002</v>
      </c>
      <c r="E4465">
        <v>4.7447999999999997</v>
      </c>
    </row>
    <row r="4466" spans="1:5" x14ac:dyDescent="0.3">
      <c r="A4466">
        <v>39286</v>
      </c>
      <c r="B4466">
        <v>4.7792000000000003</v>
      </c>
      <c r="E4466">
        <v>4.7877000000000001</v>
      </c>
    </row>
    <row r="4467" spans="1:5" x14ac:dyDescent="0.3">
      <c r="A4467">
        <v>39283</v>
      </c>
      <c r="B4467">
        <v>4.7622999999999998</v>
      </c>
      <c r="E4467">
        <v>4.7708000000000004</v>
      </c>
    </row>
    <row r="4468" spans="1:5" x14ac:dyDescent="0.3">
      <c r="A4468">
        <v>39282</v>
      </c>
      <c r="B4468">
        <v>4.8394000000000004</v>
      </c>
      <c r="E4468">
        <v>4.8479000000000001</v>
      </c>
    </row>
    <row r="4469" spans="1:5" x14ac:dyDescent="0.3">
      <c r="A4469">
        <v>39281</v>
      </c>
      <c r="B4469">
        <v>4.8479999999999999</v>
      </c>
      <c r="E4469">
        <v>4.8564999999999996</v>
      </c>
    </row>
    <row r="4470" spans="1:5" x14ac:dyDescent="0.3">
      <c r="A4470">
        <v>39280</v>
      </c>
      <c r="B4470">
        <v>4.8735999999999997</v>
      </c>
      <c r="E4470">
        <v>4.8821000000000003</v>
      </c>
    </row>
    <row r="4471" spans="1:5" x14ac:dyDescent="0.3">
      <c r="A4471">
        <v>39279</v>
      </c>
      <c r="B4471">
        <v>4.8651999999999997</v>
      </c>
      <c r="E4471">
        <v>4.8737000000000004</v>
      </c>
    </row>
    <row r="4472" spans="1:5" x14ac:dyDescent="0.3">
      <c r="A4472">
        <v>39276</v>
      </c>
      <c r="B4472">
        <v>4.9161000000000001</v>
      </c>
      <c r="E4472">
        <v>4.9245999999999999</v>
      </c>
    </row>
    <row r="4473" spans="1:5" x14ac:dyDescent="0.3">
      <c r="A4473">
        <v>39275</v>
      </c>
      <c r="B4473">
        <v>4.9329999999999998</v>
      </c>
      <c r="E4473">
        <v>4.9414999999999996</v>
      </c>
    </row>
    <row r="4474" spans="1:5" x14ac:dyDescent="0.3">
      <c r="A4474">
        <v>39274</v>
      </c>
      <c r="B4474">
        <v>4.8909000000000002</v>
      </c>
      <c r="E4474">
        <v>4.8993000000000002</v>
      </c>
    </row>
    <row r="4475" spans="1:5" x14ac:dyDescent="0.3">
      <c r="A4475">
        <v>39273</v>
      </c>
      <c r="B4475">
        <v>4.8320999999999996</v>
      </c>
      <c r="E4475">
        <v>4.8404999999999996</v>
      </c>
    </row>
    <row r="4476" spans="1:5" x14ac:dyDescent="0.3">
      <c r="A4476">
        <v>39272</v>
      </c>
      <c r="B4476">
        <v>4.9499000000000004</v>
      </c>
      <c r="E4476">
        <v>4.9583000000000004</v>
      </c>
    </row>
    <row r="4477" spans="1:5" x14ac:dyDescent="0.3">
      <c r="A4477">
        <v>39269</v>
      </c>
      <c r="B4477">
        <v>4.9835000000000003</v>
      </c>
      <c r="E4477">
        <v>4.9919000000000002</v>
      </c>
    </row>
    <row r="4478" spans="1:5" x14ac:dyDescent="0.3">
      <c r="A4478">
        <v>39268</v>
      </c>
      <c r="B4478">
        <v>4.9667000000000003</v>
      </c>
      <c r="E4478">
        <v>4.9751000000000003</v>
      </c>
    </row>
    <row r="4479" spans="1:5" x14ac:dyDescent="0.3">
      <c r="A4479">
        <v>39267</v>
      </c>
      <c r="B4479">
        <v>4.8745000000000003</v>
      </c>
      <c r="E4479">
        <v>4.8829000000000002</v>
      </c>
    </row>
    <row r="4480" spans="1:5" x14ac:dyDescent="0.3">
      <c r="A4480">
        <v>39266</v>
      </c>
      <c r="B4480">
        <v>4.8746</v>
      </c>
      <c r="E4480">
        <v>4.8829000000000002</v>
      </c>
    </row>
    <row r="4481" spans="1:5" x14ac:dyDescent="0.3">
      <c r="A4481">
        <v>39265</v>
      </c>
      <c r="B4481">
        <v>4.8414999999999999</v>
      </c>
      <c r="E4481">
        <v>4.8498000000000001</v>
      </c>
    </row>
    <row r="4482" spans="1:5" x14ac:dyDescent="0.3">
      <c r="A4482">
        <v>39262</v>
      </c>
      <c r="B4482">
        <v>4.8582000000000001</v>
      </c>
      <c r="E4482">
        <v>4.8665000000000003</v>
      </c>
    </row>
    <row r="4483" spans="1:5" x14ac:dyDescent="0.3">
      <c r="A4483">
        <v>39261</v>
      </c>
      <c r="B4483">
        <v>4.9413999999999998</v>
      </c>
      <c r="E4483">
        <v>4.9497</v>
      </c>
    </row>
    <row r="4484" spans="1:5" x14ac:dyDescent="0.3">
      <c r="A4484">
        <v>39260</v>
      </c>
      <c r="B4484">
        <v>4.8914999999999997</v>
      </c>
      <c r="E4484">
        <v>4.8997999999999999</v>
      </c>
    </row>
    <row r="4485" spans="1:5" x14ac:dyDescent="0.3">
      <c r="A4485">
        <v>39259</v>
      </c>
      <c r="B4485">
        <v>4.8643999999999998</v>
      </c>
      <c r="E4485">
        <v>4.8730000000000002</v>
      </c>
    </row>
    <row r="4486" spans="1:5" x14ac:dyDescent="0.3">
      <c r="A4486">
        <v>39258</v>
      </c>
      <c r="B4486">
        <v>4.8644999999999996</v>
      </c>
      <c r="E4486">
        <v>4.8730000000000002</v>
      </c>
    </row>
    <row r="4487" spans="1:5" x14ac:dyDescent="0.3">
      <c r="A4487">
        <v>39255</v>
      </c>
      <c r="B4487">
        <v>4.9074</v>
      </c>
      <c r="E4487">
        <v>4.9160000000000004</v>
      </c>
    </row>
    <row r="4488" spans="1:5" x14ac:dyDescent="0.3">
      <c r="A4488">
        <v>39254</v>
      </c>
      <c r="B4488">
        <v>4.9672999999999998</v>
      </c>
      <c r="E4488">
        <v>4.9759000000000002</v>
      </c>
    </row>
    <row r="4489" spans="1:5" x14ac:dyDescent="0.3">
      <c r="A4489">
        <v>39253</v>
      </c>
      <c r="B4489">
        <v>4.9672999999999998</v>
      </c>
      <c r="E4489">
        <v>4.9757999999999996</v>
      </c>
    </row>
    <row r="4490" spans="1:5" x14ac:dyDescent="0.3">
      <c r="A4490">
        <v>39252</v>
      </c>
      <c r="B4490">
        <v>4.9330999999999996</v>
      </c>
      <c r="E4490">
        <v>4.9416000000000002</v>
      </c>
    </row>
    <row r="4491" spans="1:5" x14ac:dyDescent="0.3">
      <c r="A4491">
        <v>39251</v>
      </c>
      <c r="B4491">
        <v>4.9927000000000001</v>
      </c>
      <c r="E4491">
        <v>5.0011999999999999</v>
      </c>
    </row>
    <row r="4492" spans="1:5" x14ac:dyDescent="0.3">
      <c r="A4492">
        <v>39248</v>
      </c>
      <c r="B4492">
        <v>5.0182000000000002</v>
      </c>
      <c r="E4492">
        <v>5.0266999999999999</v>
      </c>
    </row>
    <row r="4493" spans="1:5" x14ac:dyDescent="0.3">
      <c r="A4493">
        <v>39247</v>
      </c>
      <c r="B4493">
        <v>5.0857999999999999</v>
      </c>
      <c r="E4493">
        <v>5.0942999999999996</v>
      </c>
    </row>
    <row r="4494" spans="1:5" x14ac:dyDescent="0.3">
      <c r="A4494">
        <v>39246</v>
      </c>
      <c r="B4494">
        <v>5.0770999999999997</v>
      </c>
      <c r="E4494">
        <v>5.0856000000000003</v>
      </c>
    </row>
    <row r="4495" spans="1:5" x14ac:dyDescent="0.3">
      <c r="A4495">
        <v>39245</v>
      </c>
      <c r="B4495">
        <v>5.0937999999999999</v>
      </c>
      <c r="E4495">
        <v>5.1022999999999996</v>
      </c>
    </row>
    <row r="4496" spans="1:5" x14ac:dyDescent="0.3">
      <c r="A4496">
        <v>39244</v>
      </c>
      <c r="B4496">
        <v>5.0090000000000003</v>
      </c>
      <c r="E4496">
        <v>5.0175000000000001</v>
      </c>
    </row>
    <row r="4497" spans="1:5" x14ac:dyDescent="0.3">
      <c r="A4497">
        <v>39241</v>
      </c>
      <c r="B4497">
        <v>4.9836</v>
      </c>
      <c r="E4497">
        <v>4.9920999999999998</v>
      </c>
    </row>
    <row r="4498" spans="1:5" x14ac:dyDescent="0.3">
      <c r="A4498">
        <v>39240</v>
      </c>
      <c r="B4498">
        <v>5.0255000000000001</v>
      </c>
      <c r="E4498">
        <v>5.0339</v>
      </c>
    </row>
    <row r="4499" spans="1:5" x14ac:dyDescent="0.3">
      <c r="A4499">
        <v>39239</v>
      </c>
      <c r="B4499">
        <v>4.9497999999999998</v>
      </c>
      <c r="E4499">
        <v>4.9581999999999997</v>
      </c>
    </row>
    <row r="4500" spans="1:5" x14ac:dyDescent="0.3">
      <c r="A4500">
        <v>39238</v>
      </c>
      <c r="B4500">
        <v>5.0000999999999998</v>
      </c>
      <c r="E4500">
        <v>5.0084999999999997</v>
      </c>
    </row>
    <row r="4501" spans="1:5" x14ac:dyDescent="0.3">
      <c r="A4501">
        <v>39237</v>
      </c>
      <c r="B4501">
        <v>4.9581</v>
      </c>
      <c r="E4501">
        <v>4.9664999999999999</v>
      </c>
    </row>
    <row r="4502" spans="1:5" x14ac:dyDescent="0.3">
      <c r="A4502">
        <v>39234</v>
      </c>
      <c r="B4502">
        <v>4.9664999999999999</v>
      </c>
      <c r="E4502">
        <v>4.9748000000000001</v>
      </c>
    </row>
    <row r="4503" spans="1:5" x14ac:dyDescent="0.3">
      <c r="A4503">
        <v>39233</v>
      </c>
      <c r="B4503">
        <v>4.9081000000000001</v>
      </c>
      <c r="E4503">
        <v>4.9165000000000001</v>
      </c>
    </row>
    <row r="4504" spans="1:5" x14ac:dyDescent="0.3">
      <c r="A4504">
        <v>39232</v>
      </c>
      <c r="B4504">
        <v>4.875</v>
      </c>
      <c r="E4504">
        <v>4.8833000000000002</v>
      </c>
    </row>
    <row r="4505" spans="1:5" x14ac:dyDescent="0.3">
      <c r="A4505">
        <v>39231</v>
      </c>
      <c r="B4505">
        <v>4.8955000000000002</v>
      </c>
      <c r="E4505">
        <v>4.9042000000000003</v>
      </c>
    </row>
    <row r="4506" spans="1:5" x14ac:dyDescent="0.3">
      <c r="A4506">
        <v>39230</v>
      </c>
      <c r="B4506">
        <v>4.8517000000000001</v>
      </c>
      <c r="E4506">
        <v>4.8604000000000003</v>
      </c>
    </row>
    <row r="4507" spans="1:5" x14ac:dyDescent="0.3">
      <c r="A4507">
        <v>39227</v>
      </c>
      <c r="B4507">
        <v>4.8513000000000002</v>
      </c>
      <c r="E4507">
        <v>4.8598999999999997</v>
      </c>
    </row>
    <row r="4508" spans="1:5" x14ac:dyDescent="0.3">
      <c r="A4508">
        <v>39226</v>
      </c>
      <c r="B4508">
        <v>4.8323999999999998</v>
      </c>
      <c r="E4508">
        <v>4.8410000000000002</v>
      </c>
    </row>
    <row r="4509" spans="1:5" x14ac:dyDescent="0.3">
      <c r="A4509">
        <v>39225</v>
      </c>
      <c r="B4509">
        <v>4.8319999999999999</v>
      </c>
      <c r="E4509">
        <v>4.8406000000000002</v>
      </c>
    </row>
    <row r="4510" spans="1:5" x14ac:dyDescent="0.3">
      <c r="A4510">
        <v>39224</v>
      </c>
      <c r="B4510">
        <v>4.8315999999999999</v>
      </c>
      <c r="E4510">
        <v>4.8402000000000003</v>
      </c>
    </row>
    <row r="4511" spans="1:5" x14ac:dyDescent="0.3">
      <c r="A4511">
        <v>39223</v>
      </c>
      <c r="B4511">
        <v>4.7969999999999997</v>
      </c>
      <c r="E4511">
        <v>4.8056000000000001</v>
      </c>
    </row>
    <row r="4512" spans="1:5" x14ac:dyDescent="0.3">
      <c r="A4512">
        <v>39220</v>
      </c>
      <c r="B4512">
        <v>4.8137999999999996</v>
      </c>
      <c r="E4512">
        <v>4.8223000000000003</v>
      </c>
    </row>
    <row r="4513" spans="1:5" x14ac:dyDescent="0.3">
      <c r="A4513">
        <v>39219</v>
      </c>
      <c r="B4513">
        <v>4.7786999999999997</v>
      </c>
      <c r="E4513">
        <v>4.7872000000000003</v>
      </c>
    </row>
    <row r="4514" spans="1:5" x14ac:dyDescent="0.3">
      <c r="A4514">
        <v>39218</v>
      </c>
      <c r="B4514">
        <v>4.7274000000000003</v>
      </c>
      <c r="E4514">
        <v>4.7359</v>
      </c>
    </row>
    <row r="4515" spans="1:5" x14ac:dyDescent="0.3">
      <c r="A4515">
        <v>39217</v>
      </c>
      <c r="B4515">
        <v>4.7271999999999998</v>
      </c>
      <c r="E4515">
        <v>4.7355999999999998</v>
      </c>
    </row>
    <row r="4516" spans="1:5" x14ac:dyDescent="0.3">
      <c r="A4516">
        <v>39216</v>
      </c>
      <c r="B4516">
        <v>4.7268999999999997</v>
      </c>
      <c r="E4516">
        <v>4.7354000000000003</v>
      </c>
    </row>
    <row r="4517" spans="1:5" x14ac:dyDescent="0.3">
      <c r="A4517">
        <v>39213</v>
      </c>
      <c r="B4517">
        <v>4.7012999999999998</v>
      </c>
      <c r="E4517">
        <v>4.7098000000000004</v>
      </c>
    </row>
    <row r="4518" spans="1:5" x14ac:dyDescent="0.3">
      <c r="A4518">
        <v>39212</v>
      </c>
      <c r="B4518">
        <v>4.6755000000000004</v>
      </c>
      <c r="E4518">
        <v>4.6839000000000004</v>
      </c>
    </row>
    <row r="4519" spans="1:5" x14ac:dyDescent="0.3">
      <c r="A4519">
        <v>39211</v>
      </c>
      <c r="B4519">
        <v>4.7257999999999996</v>
      </c>
      <c r="E4519">
        <v>4.7342000000000004</v>
      </c>
    </row>
    <row r="4520" spans="1:5" x14ac:dyDescent="0.3">
      <c r="A4520">
        <v>39210</v>
      </c>
      <c r="B4520">
        <v>4.6668000000000003</v>
      </c>
      <c r="E4520">
        <v>4.6752000000000002</v>
      </c>
    </row>
    <row r="4521" spans="1:5" x14ac:dyDescent="0.3">
      <c r="A4521">
        <v>39209</v>
      </c>
      <c r="B4521">
        <v>4.6665999999999999</v>
      </c>
      <c r="E4521">
        <v>4.6749999999999998</v>
      </c>
    </row>
    <row r="4522" spans="1:5" x14ac:dyDescent="0.3">
      <c r="A4522">
        <v>39206</v>
      </c>
      <c r="B4522">
        <v>4.6665000000000001</v>
      </c>
      <c r="E4522">
        <v>4.6748000000000003</v>
      </c>
    </row>
    <row r="4523" spans="1:5" x14ac:dyDescent="0.3">
      <c r="A4523">
        <v>39205</v>
      </c>
      <c r="B4523">
        <v>4.6909999999999998</v>
      </c>
      <c r="E4523">
        <v>4.6993999999999998</v>
      </c>
    </row>
    <row r="4524" spans="1:5" x14ac:dyDescent="0.3">
      <c r="A4524">
        <v>39204</v>
      </c>
      <c r="B4524">
        <v>4.6409000000000002</v>
      </c>
      <c r="E4524">
        <v>4.6493000000000002</v>
      </c>
    </row>
    <row r="4525" spans="1:5" x14ac:dyDescent="0.3">
      <c r="A4525">
        <v>39203</v>
      </c>
      <c r="B4525">
        <v>4.6242000000000001</v>
      </c>
      <c r="E4525">
        <v>4.6325000000000003</v>
      </c>
    </row>
    <row r="4526" spans="1:5" x14ac:dyDescent="0.3">
      <c r="A4526">
        <v>39202</v>
      </c>
      <c r="B4526">
        <v>4.5910000000000002</v>
      </c>
      <c r="E4526">
        <v>4.5993000000000004</v>
      </c>
    </row>
    <row r="4527" spans="1:5" x14ac:dyDescent="0.3">
      <c r="A4527">
        <v>39199</v>
      </c>
      <c r="B4527">
        <v>4.6489000000000003</v>
      </c>
      <c r="E4527">
        <v>4.6571999999999996</v>
      </c>
    </row>
    <row r="4528" spans="1:5" x14ac:dyDescent="0.3">
      <c r="A4528">
        <v>39198</v>
      </c>
      <c r="B4528">
        <v>4.6654999999999998</v>
      </c>
      <c r="E4528">
        <v>4.6738</v>
      </c>
    </row>
    <row r="4529" spans="1:5" x14ac:dyDescent="0.3">
      <c r="A4529">
        <v>39197</v>
      </c>
      <c r="B4529">
        <v>4.6266999999999996</v>
      </c>
      <c r="E4529">
        <v>4.6353</v>
      </c>
    </row>
    <row r="4530" spans="1:5" x14ac:dyDescent="0.3">
      <c r="A4530">
        <v>39196</v>
      </c>
      <c r="B4530">
        <v>4.5923999999999996</v>
      </c>
      <c r="E4530">
        <v>4.6009000000000002</v>
      </c>
    </row>
    <row r="4531" spans="1:5" x14ac:dyDescent="0.3">
      <c r="A4531">
        <v>39195</v>
      </c>
      <c r="B4531">
        <v>4.6178999999999997</v>
      </c>
      <c r="E4531">
        <v>4.6265000000000001</v>
      </c>
    </row>
    <row r="4532" spans="1:5" x14ac:dyDescent="0.3">
      <c r="A4532">
        <v>39192</v>
      </c>
      <c r="B4532">
        <v>4.6433999999999997</v>
      </c>
      <c r="E4532">
        <v>4.6520000000000001</v>
      </c>
    </row>
    <row r="4533" spans="1:5" x14ac:dyDescent="0.3">
      <c r="A4533">
        <v>39191</v>
      </c>
      <c r="B4533">
        <v>4.6345000000000001</v>
      </c>
      <c r="E4533">
        <v>4.6429999999999998</v>
      </c>
    </row>
    <row r="4534" spans="1:5" x14ac:dyDescent="0.3">
      <c r="A4534">
        <v>39190</v>
      </c>
      <c r="B4534">
        <v>4.6344000000000003</v>
      </c>
      <c r="E4534">
        <v>4.6429</v>
      </c>
    </row>
    <row r="4535" spans="1:5" x14ac:dyDescent="0.3">
      <c r="A4535">
        <v>39189</v>
      </c>
      <c r="B4535">
        <v>4.6681999999999997</v>
      </c>
      <c r="E4535">
        <v>4.6767000000000003</v>
      </c>
    </row>
    <row r="4536" spans="1:5" x14ac:dyDescent="0.3">
      <c r="A4536">
        <v>39188</v>
      </c>
      <c r="B4536">
        <v>4.7359</v>
      </c>
      <c r="E4536">
        <v>4.7443999999999997</v>
      </c>
    </row>
    <row r="4537" spans="1:5" x14ac:dyDescent="0.3">
      <c r="A4537">
        <v>39185</v>
      </c>
      <c r="B4537">
        <v>4.7610999999999999</v>
      </c>
      <c r="E4537">
        <v>4.7695999999999996</v>
      </c>
    </row>
    <row r="4538" spans="1:5" x14ac:dyDescent="0.3">
      <c r="A4538">
        <v>39184</v>
      </c>
      <c r="B4538">
        <v>4.7264999999999997</v>
      </c>
      <c r="E4538">
        <v>4.7348999999999997</v>
      </c>
    </row>
    <row r="4539" spans="1:5" x14ac:dyDescent="0.3">
      <c r="A4539">
        <v>39183</v>
      </c>
      <c r="B4539">
        <v>4.7178000000000004</v>
      </c>
      <c r="E4539">
        <v>4.7262000000000004</v>
      </c>
    </row>
    <row r="4540" spans="1:5" x14ac:dyDescent="0.3">
      <c r="A4540">
        <v>39182</v>
      </c>
      <c r="B4540">
        <v>4.6923000000000004</v>
      </c>
      <c r="E4540">
        <v>4.7007000000000003</v>
      </c>
    </row>
    <row r="4541" spans="1:5" x14ac:dyDescent="0.3">
      <c r="A4541">
        <v>39181</v>
      </c>
      <c r="B4541">
        <v>4.7343999999999999</v>
      </c>
      <c r="E4541">
        <v>4.7427999999999999</v>
      </c>
    </row>
    <row r="4542" spans="1:5" x14ac:dyDescent="0.3">
      <c r="A4542">
        <v>39178</v>
      </c>
      <c r="B4542">
        <v>4.7342000000000004</v>
      </c>
      <c r="E4542">
        <v>4.7426000000000004</v>
      </c>
    </row>
    <row r="4543" spans="1:5" x14ac:dyDescent="0.3">
      <c r="A4543">
        <v>39177</v>
      </c>
      <c r="B4543">
        <v>4.6249000000000002</v>
      </c>
      <c r="E4543">
        <v>4.6333000000000002</v>
      </c>
    </row>
    <row r="4544" spans="1:5" x14ac:dyDescent="0.3">
      <c r="A4544">
        <v>39176</v>
      </c>
      <c r="B4544">
        <v>4.5911999999999997</v>
      </c>
      <c r="E4544">
        <v>4.5994999999999999</v>
      </c>
    </row>
    <row r="4545" spans="1:5" x14ac:dyDescent="0.3">
      <c r="A4545">
        <v>39175</v>
      </c>
      <c r="B4545">
        <v>4.6161000000000003</v>
      </c>
      <c r="E4545">
        <v>4.6243999999999996</v>
      </c>
    </row>
    <row r="4546" spans="1:5" x14ac:dyDescent="0.3">
      <c r="A4546">
        <v>39174</v>
      </c>
      <c r="B4546">
        <v>4.5827999999999998</v>
      </c>
      <c r="E4546">
        <v>4.5911</v>
      </c>
    </row>
    <row r="4547" spans="1:5" x14ac:dyDescent="0.3">
      <c r="A4547">
        <v>39171</v>
      </c>
      <c r="B4547">
        <v>4.5743999999999998</v>
      </c>
      <c r="E4547">
        <v>4.5827</v>
      </c>
    </row>
    <row r="4548" spans="1:5" x14ac:dyDescent="0.3">
      <c r="A4548">
        <v>39170</v>
      </c>
      <c r="B4548">
        <v>4.5827</v>
      </c>
      <c r="E4548">
        <v>4.5910000000000002</v>
      </c>
    </row>
    <row r="4549" spans="1:5" x14ac:dyDescent="0.3">
      <c r="A4549">
        <v>39169</v>
      </c>
      <c r="B4549">
        <v>4.5677000000000003</v>
      </c>
      <c r="E4549">
        <v>4.5762999999999998</v>
      </c>
    </row>
    <row r="4550" spans="1:5" x14ac:dyDescent="0.3">
      <c r="A4550">
        <v>39168</v>
      </c>
      <c r="B4550">
        <v>4.5594999999999999</v>
      </c>
      <c r="E4550">
        <v>4.5679999999999996</v>
      </c>
    </row>
    <row r="4551" spans="1:5" x14ac:dyDescent="0.3">
      <c r="A4551">
        <v>39167</v>
      </c>
      <c r="B4551">
        <v>4.5769000000000002</v>
      </c>
      <c r="E4551">
        <v>4.5853999999999999</v>
      </c>
    </row>
    <row r="4552" spans="1:5" x14ac:dyDescent="0.3">
      <c r="A4552">
        <v>39164</v>
      </c>
      <c r="B4552">
        <v>4.6028000000000002</v>
      </c>
      <c r="E4552">
        <v>4.6113</v>
      </c>
    </row>
    <row r="4553" spans="1:5" x14ac:dyDescent="0.3">
      <c r="A4553">
        <v>39163</v>
      </c>
      <c r="B4553">
        <v>4.5780000000000003</v>
      </c>
      <c r="E4553">
        <v>4.5865</v>
      </c>
    </row>
    <row r="4554" spans="1:5" x14ac:dyDescent="0.3">
      <c r="A4554">
        <v>39162</v>
      </c>
      <c r="B4554">
        <v>4.5274000000000001</v>
      </c>
      <c r="E4554">
        <v>4.5358999999999998</v>
      </c>
    </row>
    <row r="4555" spans="1:5" x14ac:dyDescent="0.3">
      <c r="A4555">
        <v>39161</v>
      </c>
      <c r="B4555">
        <v>4.6040000000000001</v>
      </c>
      <c r="E4555">
        <v>4.6124999999999998</v>
      </c>
    </row>
    <row r="4556" spans="1:5" x14ac:dyDescent="0.3">
      <c r="A4556">
        <v>39160</v>
      </c>
      <c r="B4556">
        <v>4.6212</v>
      </c>
      <c r="E4556">
        <v>4.6296999999999997</v>
      </c>
    </row>
    <row r="4557" spans="1:5" x14ac:dyDescent="0.3">
      <c r="A4557">
        <v>39157</v>
      </c>
      <c r="B4557">
        <v>4.5876000000000001</v>
      </c>
      <c r="E4557">
        <v>4.5960999999999999</v>
      </c>
    </row>
    <row r="4558" spans="1:5" x14ac:dyDescent="0.3">
      <c r="A4558">
        <v>39156</v>
      </c>
      <c r="B4558">
        <v>4.58</v>
      </c>
      <c r="E4558">
        <v>4.5884999999999998</v>
      </c>
    </row>
    <row r="4559" spans="1:5" x14ac:dyDescent="0.3">
      <c r="A4559">
        <v>39155</v>
      </c>
      <c r="B4559">
        <v>4.5551000000000004</v>
      </c>
      <c r="E4559">
        <v>4.5635000000000003</v>
      </c>
    </row>
    <row r="4560" spans="1:5" x14ac:dyDescent="0.3">
      <c r="A4560">
        <v>39154</v>
      </c>
      <c r="B4560">
        <v>4.5050999999999997</v>
      </c>
      <c r="E4560">
        <v>4.5134999999999996</v>
      </c>
    </row>
    <row r="4561" spans="1:5" x14ac:dyDescent="0.3">
      <c r="A4561">
        <v>39153</v>
      </c>
      <c r="B4561">
        <v>4.6313000000000004</v>
      </c>
      <c r="E4561">
        <v>4.6397000000000004</v>
      </c>
    </row>
    <row r="4562" spans="1:5" x14ac:dyDescent="0.3">
      <c r="A4562">
        <v>39150</v>
      </c>
      <c r="B4562">
        <v>4.6650999999999998</v>
      </c>
      <c r="E4562">
        <v>4.6734999999999998</v>
      </c>
    </row>
    <row r="4563" spans="1:5" x14ac:dyDescent="0.3">
      <c r="A4563">
        <v>39149</v>
      </c>
      <c r="B4563">
        <v>4.5571000000000002</v>
      </c>
      <c r="E4563">
        <v>4.5654000000000003</v>
      </c>
    </row>
    <row r="4564" spans="1:5" x14ac:dyDescent="0.3">
      <c r="A4564">
        <v>39148</v>
      </c>
      <c r="B4564">
        <v>4.5240999999999998</v>
      </c>
      <c r="E4564">
        <v>4.5324</v>
      </c>
    </row>
    <row r="4565" spans="1:5" x14ac:dyDescent="0.3">
      <c r="A4565">
        <v>39147</v>
      </c>
      <c r="B4565">
        <v>4.5743</v>
      </c>
      <c r="E4565">
        <v>4.5827</v>
      </c>
    </row>
    <row r="4566" spans="1:5" x14ac:dyDescent="0.3">
      <c r="A4566">
        <v>39146</v>
      </c>
      <c r="B4566">
        <v>4.5164999999999997</v>
      </c>
      <c r="E4566">
        <v>4.5247999999999999</v>
      </c>
    </row>
    <row r="4567" spans="1:5" x14ac:dyDescent="0.3">
      <c r="A4567">
        <v>39143</v>
      </c>
      <c r="B4567">
        <v>4.5251999999999999</v>
      </c>
      <c r="E4567">
        <v>4.5335000000000001</v>
      </c>
    </row>
    <row r="4568" spans="1:5" x14ac:dyDescent="0.3">
      <c r="A4568">
        <v>39142</v>
      </c>
      <c r="B4568">
        <v>4.6089000000000002</v>
      </c>
      <c r="E4568">
        <v>4.6172000000000004</v>
      </c>
    </row>
    <row r="4569" spans="1:5" x14ac:dyDescent="0.3">
      <c r="A4569">
        <v>39141</v>
      </c>
      <c r="B4569">
        <v>4.6422999999999996</v>
      </c>
      <c r="E4569">
        <v>4.6505000000000001</v>
      </c>
    </row>
    <row r="4570" spans="1:5" x14ac:dyDescent="0.3">
      <c r="A4570">
        <v>39140</v>
      </c>
      <c r="B4570">
        <v>4.5846999999999998</v>
      </c>
      <c r="E4570">
        <v>4.5929000000000002</v>
      </c>
    </row>
    <row r="4571" spans="1:5" x14ac:dyDescent="0.3">
      <c r="A4571">
        <v>39139</v>
      </c>
      <c r="B4571">
        <v>4.7583000000000002</v>
      </c>
      <c r="E4571">
        <v>4.7666000000000004</v>
      </c>
    </row>
    <row r="4572" spans="1:5" x14ac:dyDescent="0.3">
      <c r="A4572">
        <v>39136</v>
      </c>
      <c r="B4572">
        <v>4.7996999999999996</v>
      </c>
      <c r="E4572">
        <v>4.8079999999999998</v>
      </c>
    </row>
    <row r="4573" spans="1:5" x14ac:dyDescent="0.3">
      <c r="A4573">
        <v>39135</v>
      </c>
      <c r="B4573">
        <v>4.8578000000000001</v>
      </c>
      <c r="E4573">
        <v>4.8661000000000003</v>
      </c>
    </row>
    <row r="4574" spans="1:5" x14ac:dyDescent="0.3">
      <c r="A4574">
        <v>39134</v>
      </c>
      <c r="B4574">
        <v>4.8391999999999999</v>
      </c>
      <c r="E4574">
        <v>4.8476999999999997</v>
      </c>
    </row>
    <row r="4575" spans="1:5" x14ac:dyDescent="0.3">
      <c r="A4575">
        <v>39133</v>
      </c>
      <c r="B4575">
        <v>4.8136000000000001</v>
      </c>
      <c r="E4575">
        <v>4.8220999999999998</v>
      </c>
    </row>
    <row r="4576" spans="1:5" x14ac:dyDescent="0.3">
      <c r="A4576">
        <v>39132</v>
      </c>
      <c r="B4576">
        <v>4.8221999999999996</v>
      </c>
      <c r="E4576">
        <v>4.8307000000000002</v>
      </c>
    </row>
    <row r="4577" spans="1:5" x14ac:dyDescent="0.3">
      <c r="A4577">
        <v>39129</v>
      </c>
      <c r="B4577">
        <v>4.8224</v>
      </c>
      <c r="E4577">
        <v>4.8308999999999997</v>
      </c>
    </row>
    <row r="4578" spans="1:5" x14ac:dyDescent="0.3">
      <c r="A4578">
        <v>39128</v>
      </c>
      <c r="B4578">
        <v>4.8314000000000004</v>
      </c>
      <c r="E4578">
        <v>4.8399000000000001</v>
      </c>
    </row>
    <row r="4579" spans="1:5" x14ac:dyDescent="0.3">
      <c r="A4579">
        <v>39127</v>
      </c>
      <c r="B4579">
        <v>4.8653000000000004</v>
      </c>
      <c r="E4579">
        <v>4.8738000000000001</v>
      </c>
    </row>
    <row r="4580" spans="1:5" x14ac:dyDescent="0.3">
      <c r="A4580">
        <v>39126</v>
      </c>
      <c r="B4580">
        <v>4.9329999999999998</v>
      </c>
      <c r="E4580">
        <v>4.9414999999999996</v>
      </c>
    </row>
    <row r="4581" spans="1:5" x14ac:dyDescent="0.3">
      <c r="A4581">
        <v>39125</v>
      </c>
      <c r="B4581">
        <v>4.9245999999999999</v>
      </c>
      <c r="E4581">
        <v>4.9329999999999998</v>
      </c>
    </row>
    <row r="4582" spans="1:5" x14ac:dyDescent="0.3">
      <c r="A4582">
        <v>39122</v>
      </c>
      <c r="B4582">
        <v>4.8993000000000002</v>
      </c>
      <c r="E4582">
        <v>4.9077000000000002</v>
      </c>
    </row>
    <row r="4583" spans="1:5" x14ac:dyDescent="0.3">
      <c r="A4583">
        <v>39121</v>
      </c>
      <c r="B4583">
        <v>4.8742999999999999</v>
      </c>
      <c r="E4583">
        <v>4.8826999999999998</v>
      </c>
    </row>
    <row r="4584" spans="1:5" x14ac:dyDescent="0.3">
      <c r="A4584">
        <v>39120</v>
      </c>
      <c r="B4584">
        <v>4.8659999999999997</v>
      </c>
      <c r="E4584">
        <v>4.8742999999999999</v>
      </c>
    </row>
    <row r="4585" spans="1:5" x14ac:dyDescent="0.3">
      <c r="A4585">
        <v>39119</v>
      </c>
      <c r="B4585">
        <v>4.8912000000000004</v>
      </c>
      <c r="E4585">
        <v>4.8994999999999997</v>
      </c>
    </row>
    <row r="4586" spans="1:5" x14ac:dyDescent="0.3">
      <c r="A4586">
        <v>39118</v>
      </c>
      <c r="B4586">
        <v>4.9162999999999997</v>
      </c>
      <c r="E4586">
        <v>4.9246999999999996</v>
      </c>
    </row>
    <row r="4587" spans="1:5" x14ac:dyDescent="0.3">
      <c r="A4587">
        <v>39115</v>
      </c>
      <c r="B4587">
        <v>4.9330999999999996</v>
      </c>
      <c r="E4587">
        <v>4.9413999999999998</v>
      </c>
    </row>
    <row r="4588" spans="1:5" x14ac:dyDescent="0.3">
      <c r="A4588">
        <v>39114</v>
      </c>
      <c r="B4588">
        <v>4.9581</v>
      </c>
      <c r="E4588">
        <v>4.9664000000000001</v>
      </c>
    </row>
    <row r="4589" spans="1:5" x14ac:dyDescent="0.3">
      <c r="A4589">
        <v>39113</v>
      </c>
      <c r="B4589">
        <v>4.9165000000000001</v>
      </c>
      <c r="E4589">
        <v>4.9248000000000003</v>
      </c>
    </row>
    <row r="4590" spans="1:5" x14ac:dyDescent="0.3">
      <c r="A4590">
        <v>39112</v>
      </c>
      <c r="B4590">
        <v>4.9580000000000002</v>
      </c>
      <c r="E4590">
        <v>4.9663000000000004</v>
      </c>
    </row>
    <row r="4591" spans="1:5" x14ac:dyDescent="0.3">
      <c r="A4591">
        <v>39111</v>
      </c>
      <c r="B4591">
        <v>4.9747000000000003</v>
      </c>
      <c r="E4591">
        <v>4.9829999999999997</v>
      </c>
    </row>
    <row r="4592" spans="1:5" x14ac:dyDescent="0.3">
      <c r="A4592">
        <v>39108</v>
      </c>
      <c r="B4592">
        <v>4.9663000000000004</v>
      </c>
      <c r="E4592">
        <v>4.9747000000000003</v>
      </c>
    </row>
    <row r="4593" spans="1:5" x14ac:dyDescent="0.3">
      <c r="A4593">
        <v>39107</v>
      </c>
      <c r="B4593">
        <v>4.9663000000000004</v>
      </c>
      <c r="E4593">
        <v>4.9747000000000003</v>
      </c>
    </row>
    <row r="4594" spans="1:5" x14ac:dyDescent="0.3">
      <c r="A4594">
        <v>39106</v>
      </c>
      <c r="B4594">
        <v>4.9283000000000001</v>
      </c>
      <c r="E4594">
        <v>4.9368999999999996</v>
      </c>
    </row>
    <row r="4595" spans="1:5" x14ac:dyDescent="0.3">
      <c r="A4595">
        <v>39105</v>
      </c>
      <c r="B4595">
        <v>4.9367999999999999</v>
      </c>
      <c r="E4595">
        <v>4.9452999999999996</v>
      </c>
    </row>
    <row r="4596" spans="1:5" x14ac:dyDescent="0.3">
      <c r="A4596">
        <v>39104</v>
      </c>
      <c r="B4596">
        <v>4.9023000000000003</v>
      </c>
      <c r="E4596">
        <v>4.9108000000000001</v>
      </c>
    </row>
    <row r="4597" spans="1:5" x14ac:dyDescent="0.3">
      <c r="A4597">
        <v>39101</v>
      </c>
      <c r="B4597">
        <v>4.9107000000000003</v>
      </c>
      <c r="E4597">
        <v>4.9192</v>
      </c>
    </row>
    <row r="4598" spans="1:5" x14ac:dyDescent="0.3">
      <c r="A4598">
        <v>39100</v>
      </c>
      <c r="B4598">
        <v>4.8761999999999999</v>
      </c>
      <c r="E4598">
        <v>4.8846999999999996</v>
      </c>
    </row>
    <row r="4599" spans="1:5" x14ac:dyDescent="0.3">
      <c r="A4599">
        <v>39099</v>
      </c>
      <c r="B4599">
        <v>4.9016000000000002</v>
      </c>
      <c r="E4599">
        <v>4.9100999999999999</v>
      </c>
    </row>
    <row r="4600" spans="1:5" x14ac:dyDescent="0.3">
      <c r="A4600">
        <v>39098</v>
      </c>
      <c r="B4600">
        <v>4.859</v>
      </c>
      <c r="E4600">
        <v>4.8674999999999997</v>
      </c>
    </row>
    <row r="4601" spans="1:5" x14ac:dyDescent="0.3">
      <c r="A4601">
        <v>39097</v>
      </c>
      <c r="B4601">
        <v>4.8758999999999997</v>
      </c>
      <c r="E4601">
        <v>4.8844000000000003</v>
      </c>
    </row>
    <row r="4602" spans="1:5" x14ac:dyDescent="0.3">
      <c r="A4602">
        <v>39094</v>
      </c>
      <c r="B4602">
        <v>4.8757999999999999</v>
      </c>
      <c r="E4602">
        <v>4.8842999999999996</v>
      </c>
    </row>
    <row r="4603" spans="1:5" x14ac:dyDescent="0.3">
      <c r="A4603">
        <v>39093</v>
      </c>
      <c r="B4603">
        <v>4.8502000000000001</v>
      </c>
      <c r="E4603">
        <v>4.8586</v>
      </c>
    </row>
    <row r="4604" spans="1:5" x14ac:dyDescent="0.3">
      <c r="A4604">
        <v>39092</v>
      </c>
      <c r="B4604">
        <v>4.8079999999999998</v>
      </c>
      <c r="E4604">
        <v>4.8163999999999998</v>
      </c>
    </row>
    <row r="4605" spans="1:5" x14ac:dyDescent="0.3">
      <c r="A4605">
        <v>39091</v>
      </c>
      <c r="B4605">
        <v>4.7911999999999999</v>
      </c>
      <c r="E4605">
        <v>4.7995999999999999</v>
      </c>
    </row>
    <row r="4606" spans="1:5" x14ac:dyDescent="0.3">
      <c r="A4606">
        <v>39090</v>
      </c>
      <c r="B4606">
        <v>4.7744</v>
      </c>
      <c r="E4606">
        <v>4.7827999999999999</v>
      </c>
    </row>
    <row r="4607" spans="1:5" x14ac:dyDescent="0.3">
      <c r="A4607">
        <v>39087</v>
      </c>
      <c r="B4607">
        <v>4.7493999999999996</v>
      </c>
      <c r="E4607">
        <v>4.7576999999999998</v>
      </c>
    </row>
    <row r="4608" spans="1:5" x14ac:dyDescent="0.3">
      <c r="A4608">
        <v>39086</v>
      </c>
      <c r="B4608">
        <v>4.6913</v>
      </c>
      <c r="E4608">
        <v>4.6996000000000002</v>
      </c>
    </row>
    <row r="4609" spans="1:5" x14ac:dyDescent="0.3">
      <c r="A4609">
        <v>39085</v>
      </c>
      <c r="B4609">
        <v>4.758</v>
      </c>
      <c r="E4609">
        <v>4.7663000000000002</v>
      </c>
    </row>
    <row r="4610" spans="1:5" x14ac:dyDescent="0.3">
      <c r="A4610">
        <v>39084</v>
      </c>
      <c r="B4610">
        <v>4.7912999999999997</v>
      </c>
      <c r="E4610">
        <v>4.7996999999999996</v>
      </c>
    </row>
    <row r="4611" spans="1:5" x14ac:dyDescent="0.3">
      <c r="A4611">
        <v>39083</v>
      </c>
      <c r="B4611">
        <v>4.8079999999999998</v>
      </c>
      <c r="E4611">
        <v>4.8163</v>
      </c>
    </row>
    <row r="4612" spans="1:5" x14ac:dyDescent="0.3">
      <c r="A4612">
        <v>39080</v>
      </c>
      <c r="B4612">
        <v>4.8079999999999998</v>
      </c>
      <c r="E4612">
        <v>4.8163</v>
      </c>
    </row>
    <row r="4613" spans="1:5" x14ac:dyDescent="0.3">
      <c r="A4613">
        <v>39079</v>
      </c>
      <c r="B4613">
        <v>4.7914000000000003</v>
      </c>
      <c r="E4613">
        <v>4.7996999999999996</v>
      </c>
    </row>
    <row r="4614" spans="1:5" x14ac:dyDescent="0.3">
      <c r="A4614">
        <v>39078</v>
      </c>
      <c r="B4614">
        <v>4.7778999999999998</v>
      </c>
      <c r="E4614">
        <v>4.7865000000000002</v>
      </c>
    </row>
    <row r="4615" spans="1:5" x14ac:dyDescent="0.3">
      <c r="A4615">
        <v>39077</v>
      </c>
      <c r="B4615">
        <v>4.7089999999999996</v>
      </c>
      <c r="E4615">
        <v>4.7176</v>
      </c>
    </row>
    <row r="4616" spans="1:5" x14ac:dyDescent="0.3">
      <c r="A4616">
        <v>39076</v>
      </c>
      <c r="B4616">
        <v>4.7175000000000002</v>
      </c>
      <c r="E4616">
        <v>4.7260999999999997</v>
      </c>
    </row>
    <row r="4617" spans="1:5" x14ac:dyDescent="0.3">
      <c r="A4617">
        <v>39073</v>
      </c>
      <c r="B4617">
        <v>4.7175000000000002</v>
      </c>
      <c r="E4617">
        <v>4.7260999999999997</v>
      </c>
    </row>
    <row r="4618" spans="1:5" x14ac:dyDescent="0.3">
      <c r="A4618">
        <v>39072</v>
      </c>
      <c r="B4618">
        <v>4.649</v>
      </c>
      <c r="E4618">
        <v>4.6574999999999998</v>
      </c>
    </row>
    <row r="4619" spans="1:5" x14ac:dyDescent="0.3">
      <c r="A4619">
        <v>39071</v>
      </c>
      <c r="B4619">
        <v>4.7085999999999997</v>
      </c>
      <c r="E4619">
        <v>4.7172000000000001</v>
      </c>
    </row>
    <row r="4620" spans="1:5" x14ac:dyDescent="0.3">
      <c r="A4620">
        <v>39070</v>
      </c>
      <c r="B4620">
        <v>4.7085999999999997</v>
      </c>
      <c r="E4620">
        <v>4.7171000000000003</v>
      </c>
    </row>
    <row r="4621" spans="1:5" x14ac:dyDescent="0.3">
      <c r="A4621">
        <v>39069</v>
      </c>
      <c r="B4621">
        <v>4.7084999999999999</v>
      </c>
      <c r="E4621">
        <v>4.7169999999999996</v>
      </c>
    </row>
    <row r="4622" spans="1:5" x14ac:dyDescent="0.3">
      <c r="A4622">
        <v>39066</v>
      </c>
      <c r="B4622">
        <v>4.7169999999999996</v>
      </c>
      <c r="E4622">
        <v>4.7255000000000003</v>
      </c>
    </row>
    <row r="4623" spans="1:5" x14ac:dyDescent="0.3">
      <c r="A4623">
        <v>39065</v>
      </c>
      <c r="B4623">
        <v>4.7336999999999998</v>
      </c>
      <c r="E4623">
        <v>4.7422000000000004</v>
      </c>
    </row>
    <row r="4624" spans="1:5" x14ac:dyDescent="0.3">
      <c r="A4624">
        <v>39064</v>
      </c>
      <c r="B4624">
        <v>4.6999000000000004</v>
      </c>
      <c r="E4624">
        <v>4.7083000000000004</v>
      </c>
    </row>
    <row r="4625" spans="1:5" x14ac:dyDescent="0.3">
      <c r="A4625">
        <v>39063</v>
      </c>
      <c r="B4625">
        <v>4.6071999999999997</v>
      </c>
      <c r="E4625">
        <v>4.6155999999999997</v>
      </c>
    </row>
    <row r="4626" spans="1:5" x14ac:dyDescent="0.3">
      <c r="A4626">
        <v>39062</v>
      </c>
      <c r="B4626">
        <v>4.6577000000000002</v>
      </c>
      <c r="E4626">
        <v>4.6661000000000001</v>
      </c>
    </row>
    <row r="4627" spans="1:5" x14ac:dyDescent="0.3">
      <c r="A4627">
        <v>39059</v>
      </c>
      <c r="B4627">
        <v>4.6661999999999999</v>
      </c>
      <c r="E4627">
        <v>4.6745999999999999</v>
      </c>
    </row>
    <row r="4628" spans="1:5" x14ac:dyDescent="0.3">
      <c r="A4628">
        <v>39058</v>
      </c>
      <c r="B4628">
        <v>4.5743</v>
      </c>
      <c r="E4628">
        <v>4.5827</v>
      </c>
    </row>
    <row r="4629" spans="1:5" x14ac:dyDescent="0.3">
      <c r="A4629">
        <v>39057</v>
      </c>
      <c r="B4629">
        <v>4.5827999999999998</v>
      </c>
      <c r="E4629">
        <v>4.5911</v>
      </c>
    </row>
    <row r="4630" spans="1:5" x14ac:dyDescent="0.3">
      <c r="A4630">
        <v>39056</v>
      </c>
      <c r="B4630">
        <v>4.508</v>
      </c>
      <c r="E4630">
        <v>4.5164</v>
      </c>
    </row>
    <row r="4631" spans="1:5" x14ac:dyDescent="0.3">
      <c r="A4631">
        <v>39055</v>
      </c>
      <c r="B4631">
        <v>4.5083000000000002</v>
      </c>
      <c r="E4631">
        <v>4.5166000000000004</v>
      </c>
    </row>
    <row r="4632" spans="1:5" x14ac:dyDescent="0.3">
      <c r="A4632">
        <v>39052</v>
      </c>
      <c r="B4632">
        <v>4.5167999999999999</v>
      </c>
      <c r="E4632">
        <v>4.5251000000000001</v>
      </c>
    </row>
    <row r="4633" spans="1:5" x14ac:dyDescent="0.3">
      <c r="A4633">
        <v>39051</v>
      </c>
      <c r="B4633">
        <v>4.6083999999999996</v>
      </c>
      <c r="E4633">
        <v>4.6166</v>
      </c>
    </row>
    <row r="4634" spans="1:5" x14ac:dyDescent="0.3">
      <c r="A4634">
        <v>39050</v>
      </c>
      <c r="B4634">
        <v>4.6829000000000001</v>
      </c>
      <c r="E4634">
        <v>4.6912000000000003</v>
      </c>
    </row>
    <row r="4635" spans="1:5" x14ac:dyDescent="0.3">
      <c r="A4635">
        <v>39049</v>
      </c>
      <c r="B4635">
        <v>4.6749999999999998</v>
      </c>
      <c r="E4635">
        <v>4.6836000000000002</v>
      </c>
    </row>
    <row r="4636" spans="1:5" x14ac:dyDescent="0.3">
      <c r="A4636">
        <v>39048</v>
      </c>
      <c r="B4636">
        <v>4.7182000000000004</v>
      </c>
      <c r="E4636">
        <v>4.7267999999999999</v>
      </c>
    </row>
    <row r="4637" spans="1:5" x14ac:dyDescent="0.3">
      <c r="A4637">
        <v>39045</v>
      </c>
      <c r="B4637">
        <v>4.7267999999999999</v>
      </c>
      <c r="E4637">
        <v>4.7354000000000003</v>
      </c>
    </row>
    <row r="4638" spans="1:5" x14ac:dyDescent="0.3">
      <c r="A4638">
        <v>39044</v>
      </c>
      <c r="B4638">
        <v>4.7355999999999998</v>
      </c>
      <c r="E4638">
        <v>4.7442000000000002</v>
      </c>
    </row>
    <row r="4639" spans="1:5" x14ac:dyDescent="0.3">
      <c r="A4639">
        <v>39043</v>
      </c>
      <c r="B4639">
        <v>4.7363999999999997</v>
      </c>
      <c r="E4639">
        <v>4.7449000000000003</v>
      </c>
    </row>
    <row r="4640" spans="1:5" x14ac:dyDescent="0.3">
      <c r="A4640">
        <v>39042</v>
      </c>
      <c r="B4640">
        <v>4.7538999999999998</v>
      </c>
      <c r="E4640">
        <v>4.7624000000000004</v>
      </c>
    </row>
    <row r="4641" spans="1:5" x14ac:dyDescent="0.3">
      <c r="A4641">
        <v>39041</v>
      </c>
      <c r="B4641">
        <v>4.7712000000000003</v>
      </c>
      <c r="E4641">
        <v>4.7797000000000001</v>
      </c>
    </row>
    <row r="4642" spans="1:5" x14ac:dyDescent="0.3">
      <c r="A4642">
        <v>39038</v>
      </c>
      <c r="B4642">
        <v>4.7629000000000001</v>
      </c>
      <c r="E4642">
        <v>4.7713999999999999</v>
      </c>
    </row>
    <row r="4643" spans="1:5" x14ac:dyDescent="0.3">
      <c r="A4643">
        <v>39037</v>
      </c>
      <c r="B4643">
        <v>4.8482000000000003</v>
      </c>
      <c r="E4643">
        <v>4.8567</v>
      </c>
    </row>
    <row r="4644" spans="1:5" x14ac:dyDescent="0.3">
      <c r="A4644">
        <v>39036</v>
      </c>
      <c r="B4644">
        <v>4.806</v>
      </c>
      <c r="E4644">
        <v>4.8144999999999998</v>
      </c>
    </row>
    <row r="4645" spans="1:5" x14ac:dyDescent="0.3">
      <c r="A4645">
        <v>39035</v>
      </c>
      <c r="B4645">
        <v>4.7386999999999997</v>
      </c>
      <c r="E4645">
        <v>4.7470999999999997</v>
      </c>
    </row>
    <row r="4646" spans="1:5" x14ac:dyDescent="0.3">
      <c r="A4646">
        <v>39034</v>
      </c>
      <c r="B4646">
        <v>4.7641999999999998</v>
      </c>
      <c r="E4646">
        <v>4.7725999999999997</v>
      </c>
    </row>
    <row r="4647" spans="1:5" x14ac:dyDescent="0.3">
      <c r="A4647">
        <v>39031</v>
      </c>
      <c r="B4647">
        <v>4.7308000000000003</v>
      </c>
      <c r="E4647">
        <v>4.7392000000000003</v>
      </c>
    </row>
    <row r="4648" spans="1:5" x14ac:dyDescent="0.3">
      <c r="A4648">
        <v>39030</v>
      </c>
      <c r="B4648">
        <v>4.7398999999999996</v>
      </c>
      <c r="E4648">
        <v>4.7483000000000004</v>
      </c>
    </row>
    <row r="4649" spans="1:5" x14ac:dyDescent="0.3">
      <c r="A4649">
        <v>39029</v>
      </c>
      <c r="B4649">
        <v>4.7485999999999997</v>
      </c>
      <c r="E4649">
        <v>4.7568999999999999</v>
      </c>
    </row>
    <row r="4650" spans="1:5" x14ac:dyDescent="0.3">
      <c r="A4650">
        <v>39028</v>
      </c>
      <c r="B4650">
        <v>4.7655000000000003</v>
      </c>
      <c r="E4650">
        <v>4.7739000000000003</v>
      </c>
    </row>
    <row r="4651" spans="1:5" x14ac:dyDescent="0.3">
      <c r="A4651">
        <v>39027</v>
      </c>
      <c r="B4651">
        <v>4.7991999999999999</v>
      </c>
      <c r="E4651">
        <v>4.8075000000000001</v>
      </c>
    </row>
    <row r="4652" spans="1:5" x14ac:dyDescent="0.3">
      <c r="A4652">
        <v>39024</v>
      </c>
      <c r="B4652">
        <v>4.8159999999999998</v>
      </c>
      <c r="E4652">
        <v>4.8243999999999998</v>
      </c>
    </row>
    <row r="4653" spans="1:5" x14ac:dyDescent="0.3">
      <c r="A4653">
        <v>39023</v>
      </c>
      <c r="B4653">
        <v>4.6670999999999996</v>
      </c>
      <c r="E4653">
        <v>4.6753999999999998</v>
      </c>
    </row>
    <row r="4654" spans="1:5" x14ac:dyDescent="0.3">
      <c r="A4654">
        <v>39022</v>
      </c>
      <c r="B4654">
        <v>4.6425999999999998</v>
      </c>
      <c r="E4654">
        <v>4.6509</v>
      </c>
    </row>
    <row r="4655" spans="1:5" x14ac:dyDescent="0.3">
      <c r="A4655">
        <v>39021</v>
      </c>
      <c r="B4655">
        <v>4.6925999999999997</v>
      </c>
      <c r="E4655">
        <v>4.7008999999999999</v>
      </c>
    </row>
    <row r="4656" spans="1:5" x14ac:dyDescent="0.3">
      <c r="A4656">
        <v>39020</v>
      </c>
      <c r="B4656">
        <v>4.7507999999999999</v>
      </c>
      <c r="E4656">
        <v>4.7590000000000003</v>
      </c>
    </row>
    <row r="4657" spans="1:5" x14ac:dyDescent="0.3">
      <c r="A4657">
        <v>39017</v>
      </c>
      <c r="B4657">
        <v>4.7424999999999997</v>
      </c>
      <c r="E4657">
        <v>4.7507999999999999</v>
      </c>
    </row>
    <row r="4658" spans="1:5" x14ac:dyDescent="0.3">
      <c r="A4658">
        <v>39016</v>
      </c>
      <c r="B4658">
        <v>4.8003999999999998</v>
      </c>
      <c r="E4658">
        <v>4.8087</v>
      </c>
    </row>
    <row r="4659" spans="1:5" x14ac:dyDescent="0.3">
      <c r="A4659">
        <v>39015</v>
      </c>
      <c r="B4659">
        <v>4.8418000000000001</v>
      </c>
      <c r="E4659">
        <v>4.8501000000000003</v>
      </c>
    </row>
    <row r="4660" spans="1:5" x14ac:dyDescent="0.3">
      <c r="A4660">
        <v>39014</v>
      </c>
      <c r="B4660">
        <v>4.9062999999999999</v>
      </c>
      <c r="E4660">
        <v>4.9149000000000003</v>
      </c>
    </row>
    <row r="4661" spans="1:5" x14ac:dyDescent="0.3">
      <c r="A4661">
        <v>39013</v>
      </c>
      <c r="B4661">
        <v>4.9059999999999997</v>
      </c>
      <c r="E4661">
        <v>4.9145000000000003</v>
      </c>
    </row>
    <row r="4662" spans="1:5" x14ac:dyDescent="0.3">
      <c r="A4662">
        <v>39010</v>
      </c>
      <c r="B4662">
        <v>4.8712999999999997</v>
      </c>
      <c r="E4662">
        <v>4.8799000000000001</v>
      </c>
    </row>
    <row r="4663" spans="1:5" x14ac:dyDescent="0.3">
      <c r="A4663">
        <v>39009</v>
      </c>
      <c r="B4663">
        <v>4.8620000000000001</v>
      </c>
      <c r="E4663">
        <v>4.8704999999999998</v>
      </c>
    </row>
    <row r="4664" spans="1:5" x14ac:dyDescent="0.3">
      <c r="A4664">
        <v>39008</v>
      </c>
      <c r="B4664">
        <v>4.8361999999999998</v>
      </c>
      <c r="E4664">
        <v>4.8446999999999996</v>
      </c>
    </row>
    <row r="4665" spans="1:5" x14ac:dyDescent="0.3">
      <c r="A4665">
        <v>39007</v>
      </c>
      <c r="B4665">
        <v>4.8358999999999996</v>
      </c>
      <c r="E4665">
        <v>4.8444000000000003</v>
      </c>
    </row>
    <row r="4666" spans="1:5" x14ac:dyDescent="0.3">
      <c r="A4666">
        <v>39006</v>
      </c>
      <c r="B4666">
        <v>4.8441999999999998</v>
      </c>
      <c r="E4666">
        <v>4.8526999999999996</v>
      </c>
    </row>
    <row r="4667" spans="1:5" x14ac:dyDescent="0.3">
      <c r="A4667">
        <v>39003</v>
      </c>
      <c r="B4667">
        <v>4.8609999999999998</v>
      </c>
      <c r="E4667">
        <v>4.8695000000000004</v>
      </c>
    </row>
    <row r="4668" spans="1:5" x14ac:dyDescent="0.3">
      <c r="A4668">
        <v>39002</v>
      </c>
      <c r="B4668">
        <v>4.8349000000000002</v>
      </c>
      <c r="E4668">
        <v>4.8433000000000002</v>
      </c>
    </row>
    <row r="4669" spans="1:5" x14ac:dyDescent="0.3">
      <c r="A4669">
        <v>39001</v>
      </c>
      <c r="B4669">
        <v>4.8514999999999997</v>
      </c>
      <c r="E4669">
        <v>4.8600000000000003</v>
      </c>
    </row>
    <row r="4670" spans="1:5" x14ac:dyDescent="0.3">
      <c r="A4670">
        <v>39000</v>
      </c>
      <c r="B4670">
        <v>4.8178000000000001</v>
      </c>
      <c r="E4670">
        <v>4.8262</v>
      </c>
    </row>
    <row r="4671" spans="1:5" x14ac:dyDescent="0.3">
      <c r="A4671">
        <v>38999</v>
      </c>
      <c r="B4671">
        <v>4.7333999999999996</v>
      </c>
      <c r="E4671">
        <v>4.7417999999999996</v>
      </c>
    </row>
    <row r="4672" spans="1:5" x14ac:dyDescent="0.3">
      <c r="A4672">
        <v>38996</v>
      </c>
      <c r="B4672">
        <v>4.7332999999999998</v>
      </c>
      <c r="E4672">
        <v>4.7416999999999998</v>
      </c>
    </row>
    <row r="4673" spans="1:5" x14ac:dyDescent="0.3">
      <c r="A4673">
        <v>38995</v>
      </c>
      <c r="B4673">
        <v>4.6496000000000004</v>
      </c>
      <c r="E4673">
        <v>4.6578999999999997</v>
      </c>
    </row>
    <row r="4674" spans="1:5" x14ac:dyDescent="0.3">
      <c r="A4674">
        <v>38994</v>
      </c>
      <c r="B4674">
        <v>4.5830000000000002</v>
      </c>
      <c r="E4674">
        <v>4.5913000000000004</v>
      </c>
    </row>
    <row r="4675" spans="1:5" x14ac:dyDescent="0.3">
      <c r="A4675">
        <v>38993</v>
      </c>
      <c r="B4675">
        <v>4.6496000000000004</v>
      </c>
      <c r="E4675">
        <v>4.6580000000000004</v>
      </c>
    </row>
    <row r="4676" spans="1:5" x14ac:dyDescent="0.3">
      <c r="A4676">
        <v>38992</v>
      </c>
      <c r="B4676">
        <v>4.6414</v>
      </c>
      <c r="E4676">
        <v>4.6497000000000002</v>
      </c>
    </row>
    <row r="4677" spans="1:5" x14ac:dyDescent="0.3">
      <c r="A4677">
        <v>38989</v>
      </c>
      <c r="B4677">
        <v>4.6829000000000001</v>
      </c>
      <c r="E4677">
        <v>4.6912000000000003</v>
      </c>
    </row>
    <row r="4678" spans="1:5" x14ac:dyDescent="0.3">
      <c r="A4678">
        <v>38988</v>
      </c>
      <c r="B4678">
        <v>4.6580000000000004</v>
      </c>
      <c r="E4678">
        <v>4.6662999999999997</v>
      </c>
    </row>
    <row r="4679" spans="1:5" x14ac:dyDescent="0.3">
      <c r="A4679">
        <v>38987</v>
      </c>
      <c r="B4679">
        <v>4.6839000000000004</v>
      </c>
      <c r="E4679">
        <v>4.6924999999999999</v>
      </c>
    </row>
    <row r="4680" spans="1:5" x14ac:dyDescent="0.3">
      <c r="A4680">
        <v>38986</v>
      </c>
      <c r="B4680">
        <v>4.6928000000000001</v>
      </c>
      <c r="E4680">
        <v>4.7013999999999996</v>
      </c>
    </row>
    <row r="4681" spans="1:5" x14ac:dyDescent="0.3">
      <c r="A4681">
        <v>38985</v>
      </c>
      <c r="B4681">
        <v>4.6333000000000002</v>
      </c>
      <c r="E4681">
        <v>4.6418999999999997</v>
      </c>
    </row>
    <row r="4682" spans="1:5" x14ac:dyDescent="0.3">
      <c r="A4682">
        <v>38982</v>
      </c>
      <c r="B4682">
        <v>4.6677999999999997</v>
      </c>
      <c r="E4682">
        <v>4.6764000000000001</v>
      </c>
    </row>
    <row r="4683" spans="1:5" x14ac:dyDescent="0.3">
      <c r="A4683">
        <v>38981</v>
      </c>
      <c r="B4683">
        <v>4.6859000000000002</v>
      </c>
      <c r="E4683">
        <v>4.6943999999999999</v>
      </c>
    </row>
    <row r="4684" spans="1:5" x14ac:dyDescent="0.3">
      <c r="A4684">
        <v>38980</v>
      </c>
      <c r="B4684">
        <v>4.8136999999999999</v>
      </c>
      <c r="E4684">
        <v>4.8221999999999996</v>
      </c>
    </row>
    <row r="4685" spans="1:5" x14ac:dyDescent="0.3">
      <c r="A4685">
        <v>38979</v>
      </c>
      <c r="B4685">
        <v>4.7968999999999999</v>
      </c>
      <c r="E4685">
        <v>4.8053999999999997</v>
      </c>
    </row>
    <row r="4686" spans="1:5" x14ac:dyDescent="0.3">
      <c r="A4686">
        <v>38978</v>
      </c>
      <c r="B4686">
        <v>4.8734999999999999</v>
      </c>
      <c r="E4686">
        <v>4.8819999999999997</v>
      </c>
    </row>
    <row r="4687" spans="1:5" x14ac:dyDescent="0.3">
      <c r="A4687">
        <v>38975</v>
      </c>
      <c r="B4687">
        <v>4.8566000000000003</v>
      </c>
      <c r="E4687">
        <v>4.8651</v>
      </c>
    </row>
    <row r="4688" spans="1:5" x14ac:dyDescent="0.3">
      <c r="A4688">
        <v>38974</v>
      </c>
      <c r="B4688">
        <v>4.8315000000000001</v>
      </c>
      <c r="E4688">
        <v>4.84</v>
      </c>
    </row>
    <row r="4689" spans="1:5" x14ac:dyDescent="0.3">
      <c r="A4689">
        <v>38973</v>
      </c>
      <c r="B4689">
        <v>4.7895000000000003</v>
      </c>
      <c r="E4689">
        <v>4.7979000000000003</v>
      </c>
    </row>
    <row r="4690" spans="1:5" x14ac:dyDescent="0.3">
      <c r="A4690">
        <v>38972</v>
      </c>
      <c r="B4690">
        <v>4.8148999999999997</v>
      </c>
      <c r="E4690">
        <v>4.8234000000000004</v>
      </c>
    </row>
    <row r="4691" spans="1:5" x14ac:dyDescent="0.3">
      <c r="A4691">
        <v>38971</v>
      </c>
      <c r="B4691">
        <v>4.8235000000000001</v>
      </c>
      <c r="E4691">
        <v>4.8319000000000001</v>
      </c>
    </row>
    <row r="4692" spans="1:5" x14ac:dyDescent="0.3">
      <c r="A4692">
        <v>38968</v>
      </c>
      <c r="B4692">
        <v>4.8068</v>
      </c>
      <c r="E4692">
        <v>4.8151999999999999</v>
      </c>
    </row>
    <row r="4693" spans="1:5" x14ac:dyDescent="0.3">
      <c r="A4693">
        <v>38967</v>
      </c>
      <c r="B4693">
        <v>4.8072999999999997</v>
      </c>
      <c r="E4693">
        <v>4.8156999999999996</v>
      </c>
    </row>
    <row r="4694" spans="1:5" x14ac:dyDescent="0.3">
      <c r="A4694">
        <v>38966</v>
      </c>
      <c r="B4694">
        <v>4.8075000000000001</v>
      </c>
      <c r="E4694">
        <v>4.8159000000000001</v>
      </c>
    </row>
    <row r="4695" spans="1:5" x14ac:dyDescent="0.3">
      <c r="A4695">
        <v>38965</v>
      </c>
      <c r="B4695">
        <v>4.7907999999999999</v>
      </c>
      <c r="E4695">
        <v>4.7991999999999999</v>
      </c>
    </row>
    <row r="4696" spans="1:5" x14ac:dyDescent="0.3">
      <c r="A4696">
        <v>38964</v>
      </c>
      <c r="B4696">
        <v>4.7576000000000001</v>
      </c>
      <c r="E4696">
        <v>4.766</v>
      </c>
    </row>
    <row r="4697" spans="1:5" x14ac:dyDescent="0.3">
      <c r="A4697">
        <v>38961</v>
      </c>
      <c r="B4697">
        <v>4.7579000000000002</v>
      </c>
      <c r="E4697">
        <v>4.7662000000000004</v>
      </c>
    </row>
    <row r="4698" spans="1:5" x14ac:dyDescent="0.3">
      <c r="A4698">
        <v>38960</v>
      </c>
      <c r="B4698">
        <v>4.7754000000000003</v>
      </c>
      <c r="E4698">
        <v>4.7836999999999996</v>
      </c>
    </row>
    <row r="4699" spans="1:5" x14ac:dyDescent="0.3">
      <c r="A4699">
        <v>38959</v>
      </c>
      <c r="B4699">
        <v>4.8087</v>
      </c>
      <c r="E4699">
        <v>4.8170000000000002</v>
      </c>
    </row>
    <row r="4700" spans="1:5" x14ac:dyDescent="0.3">
      <c r="A4700">
        <v>38958</v>
      </c>
      <c r="B4700">
        <v>4.8510999999999997</v>
      </c>
      <c r="E4700">
        <v>4.8597000000000001</v>
      </c>
    </row>
    <row r="4701" spans="1:5" x14ac:dyDescent="0.3">
      <c r="A4701">
        <v>38957</v>
      </c>
      <c r="B4701">
        <v>4.8685</v>
      </c>
      <c r="E4701">
        <v>4.8771000000000004</v>
      </c>
    </row>
    <row r="4702" spans="1:5" x14ac:dyDescent="0.3">
      <c r="A4702">
        <v>38954</v>
      </c>
      <c r="B4702">
        <v>4.8516000000000004</v>
      </c>
      <c r="E4702">
        <v>4.8601999999999999</v>
      </c>
    </row>
    <row r="4703" spans="1:5" x14ac:dyDescent="0.3">
      <c r="A4703">
        <v>38953</v>
      </c>
      <c r="B4703">
        <v>4.8695000000000004</v>
      </c>
      <c r="E4703">
        <v>4.8780999999999999</v>
      </c>
    </row>
    <row r="4704" spans="1:5" x14ac:dyDescent="0.3">
      <c r="A4704">
        <v>38952</v>
      </c>
      <c r="B4704">
        <v>4.8612000000000002</v>
      </c>
      <c r="E4704">
        <v>4.8696999999999999</v>
      </c>
    </row>
    <row r="4705" spans="1:5" x14ac:dyDescent="0.3">
      <c r="A4705">
        <v>38951</v>
      </c>
      <c r="B4705">
        <v>4.8613999999999997</v>
      </c>
      <c r="E4705">
        <v>4.87</v>
      </c>
    </row>
    <row r="4706" spans="1:5" x14ac:dyDescent="0.3">
      <c r="A4706">
        <v>38950</v>
      </c>
      <c r="B4706">
        <v>4.8532000000000002</v>
      </c>
      <c r="E4706">
        <v>4.8616999999999999</v>
      </c>
    </row>
    <row r="4707" spans="1:5" x14ac:dyDescent="0.3">
      <c r="A4707">
        <v>38947</v>
      </c>
      <c r="B4707">
        <v>4.8704999999999998</v>
      </c>
      <c r="E4707">
        <v>4.8789999999999996</v>
      </c>
    </row>
    <row r="4708" spans="1:5" x14ac:dyDescent="0.3">
      <c r="A4708">
        <v>38946</v>
      </c>
      <c r="B4708">
        <v>4.8966000000000003</v>
      </c>
      <c r="E4708">
        <v>4.9051</v>
      </c>
    </row>
    <row r="4709" spans="1:5" x14ac:dyDescent="0.3">
      <c r="A4709">
        <v>38945</v>
      </c>
      <c r="B4709">
        <v>4.8714000000000004</v>
      </c>
      <c r="E4709">
        <v>4.8799000000000001</v>
      </c>
    </row>
    <row r="4710" spans="1:5" x14ac:dyDescent="0.3">
      <c r="A4710">
        <v>38944</v>
      </c>
      <c r="B4710">
        <v>4.9394</v>
      </c>
      <c r="E4710">
        <v>4.9478</v>
      </c>
    </row>
    <row r="4711" spans="1:5" x14ac:dyDescent="0.3">
      <c r="A4711">
        <v>38943</v>
      </c>
      <c r="B4711">
        <v>5.0072000000000001</v>
      </c>
      <c r="E4711">
        <v>5.0156999999999998</v>
      </c>
    </row>
    <row r="4712" spans="1:5" x14ac:dyDescent="0.3">
      <c r="A4712">
        <v>38940</v>
      </c>
      <c r="B4712">
        <v>4.9649999999999999</v>
      </c>
      <c r="E4712">
        <v>4.9734999999999996</v>
      </c>
    </row>
    <row r="4713" spans="1:5" x14ac:dyDescent="0.3">
      <c r="A4713">
        <v>38939</v>
      </c>
      <c r="B4713">
        <v>4.9233000000000002</v>
      </c>
      <c r="E4713">
        <v>4.9317000000000002</v>
      </c>
    </row>
    <row r="4714" spans="1:5" x14ac:dyDescent="0.3">
      <c r="A4714">
        <v>38938</v>
      </c>
      <c r="B4714">
        <v>4.9066999999999998</v>
      </c>
      <c r="E4714">
        <v>4.9150999999999998</v>
      </c>
    </row>
    <row r="4715" spans="1:5" x14ac:dyDescent="0.3">
      <c r="A4715">
        <v>38937</v>
      </c>
      <c r="B4715">
        <v>4.8985000000000003</v>
      </c>
      <c r="E4715">
        <v>4.9069000000000003</v>
      </c>
    </row>
    <row r="4716" spans="1:5" x14ac:dyDescent="0.3">
      <c r="A4716">
        <v>38936</v>
      </c>
      <c r="B4716">
        <v>4.9405999999999999</v>
      </c>
      <c r="E4716">
        <v>4.9489999999999998</v>
      </c>
    </row>
    <row r="4717" spans="1:5" x14ac:dyDescent="0.3">
      <c r="A4717">
        <v>38933</v>
      </c>
      <c r="B4717">
        <v>4.8989000000000003</v>
      </c>
      <c r="E4717">
        <v>4.9073000000000002</v>
      </c>
    </row>
    <row r="4718" spans="1:5" x14ac:dyDescent="0.3">
      <c r="A4718">
        <v>38932</v>
      </c>
      <c r="B4718">
        <v>4.9829999999999997</v>
      </c>
      <c r="E4718">
        <v>4.9912999999999998</v>
      </c>
    </row>
    <row r="4719" spans="1:5" x14ac:dyDescent="0.3">
      <c r="A4719">
        <v>38931</v>
      </c>
      <c r="B4719">
        <v>4.9497</v>
      </c>
      <c r="E4719">
        <v>4.9581</v>
      </c>
    </row>
    <row r="4720" spans="1:5" x14ac:dyDescent="0.3">
      <c r="A4720">
        <v>38930</v>
      </c>
      <c r="B4720">
        <v>4.9499000000000004</v>
      </c>
      <c r="E4720">
        <v>4.9581999999999997</v>
      </c>
    </row>
    <row r="4721" spans="1:5" x14ac:dyDescent="0.3">
      <c r="A4721">
        <v>38929</v>
      </c>
      <c r="B4721">
        <v>4.95</v>
      </c>
      <c r="E4721">
        <v>4.9583000000000004</v>
      </c>
    </row>
    <row r="4722" spans="1:5" x14ac:dyDescent="0.3">
      <c r="A4722">
        <v>38926</v>
      </c>
      <c r="B4722">
        <v>4.9751000000000003</v>
      </c>
      <c r="E4722">
        <v>4.9833999999999996</v>
      </c>
    </row>
    <row r="4723" spans="1:5" x14ac:dyDescent="0.3">
      <c r="A4723">
        <v>38925</v>
      </c>
      <c r="B4723">
        <v>5.0415999999999999</v>
      </c>
      <c r="E4723">
        <v>5.0499000000000001</v>
      </c>
    </row>
    <row r="4724" spans="1:5" x14ac:dyDescent="0.3">
      <c r="A4724">
        <v>38924</v>
      </c>
      <c r="B4724">
        <v>5.0625</v>
      </c>
      <c r="E4724">
        <v>5.0711000000000004</v>
      </c>
    </row>
    <row r="4725" spans="1:5" x14ac:dyDescent="0.3">
      <c r="A4725">
        <v>38923</v>
      </c>
      <c r="B4725">
        <v>5.1142000000000003</v>
      </c>
      <c r="E4725">
        <v>5.1227999999999998</v>
      </c>
    </row>
    <row r="4726" spans="1:5" x14ac:dyDescent="0.3">
      <c r="A4726">
        <v>38922</v>
      </c>
      <c r="B4726">
        <v>5.08</v>
      </c>
      <c r="E4726">
        <v>5.0885999999999996</v>
      </c>
    </row>
    <row r="4727" spans="1:5" x14ac:dyDescent="0.3">
      <c r="A4727">
        <v>38919</v>
      </c>
      <c r="B4727">
        <v>5.0715000000000003</v>
      </c>
      <c r="E4727">
        <v>5.0800999999999998</v>
      </c>
    </row>
    <row r="4728" spans="1:5" x14ac:dyDescent="0.3">
      <c r="A4728">
        <v>38918</v>
      </c>
      <c r="B4728">
        <v>5.0548999999999999</v>
      </c>
      <c r="E4728">
        <v>5.0633999999999997</v>
      </c>
    </row>
    <row r="4729" spans="1:5" x14ac:dyDescent="0.3">
      <c r="A4729">
        <v>38917</v>
      </c>
      <c r="B4729">
        <v>5.0976999999999997</v>
      </c>
      <c r="E4729">
        <v>5.1062000000000003</v>
      </c>
    </row>
    <row r="4730" spans="1:5" x14ac:dyDescent="0.3">
      <c r="A4730">
        <v>38916</v>
      </c>
      <c r="B4730">
        <v>5.1830999999999996</v>
      </c>
      <c r="E4730">
        <v>5.1916000000000002</v>
      </c>
    </row>
    <row r="4731" spans="1:5" x14ac:dyDescent="0.3">
      <c r="A4731">
        <v>38915</v>
      </c>
      <c r="B4731">
        <v>5.1063999999999998</v>
      </c>
      <c r="E4731">
        <v>5.1148999999999996</v>
      </c>
    </row>
    <row r="4732" spans="1:5" x14ac:dyDescent="0.3">
      <c r="A4732">
        <v>38912</v>
      </c>
      <c r="B4732">
        <v>5.0895000000000001</v>
      </c>
      <c r="E4732">
        <v>5.0979999999999999</v>
      </c>
    </row>
    <row r="4733" spans="1:5" x14ac:dyDescent="0.3">
      <c r="A4733">
        <v>38911</v>
      </c>
      <c r="B4733">
        <v>5.1067999999999998</v>
      </c>
      <c r="E4733">
        <v>5.1153000000000004</v>
      </c>
    </row>
    <row r="4734" spans="1:5" x14ac:dyDescent="0.3">
      <c r="A4734">
        <v>38910</v>
      </c>
      <c r="B4734">
        <v>5.1661999999999999</v>
      </c>
      <c r="E4734">
        <v>5.1745999999999999</v>
      </c>
    </row>
    <row r="4735" spans="1:5" x14ac:dyDescent="0.3">
      <c r="A4735">
        <v>38909</v>
      </c>
      <c r="B4735">
        <v>5.1493000000000002</v>
      </c>
      <c r="E4735">
        <v>5.1577000000000002</v>
      </c>
    </row>
    <row r="4736" spans="1:5" x14ac:dyDescent="0.3">
      <c r="A4736">
        <v>38908</v>
      </c>
      <c r="B4736">
        <v>5.1661999999999999</v>
      </c>
      <c r="E4736">
        <v>5.1746999999999996</v>
      </c>
    </row>
    <row r="4737" spans="1:5" x14ac:dyDescent="0.3">
      <c r="A4737">
        <v>38905</v>
      </c>
      <c r="B4737">
        <v>5.1662999999999997</v>
      </c>
      <c r="E4737">
        <v>5.1746999999999996</v>
      </c>
    </row>
    <row r="4738" spans="1:5" x14ac:dyDescent="0.3">
      <c r="A4738">
        <v>38904</v>
      </c>
      <c r="B4738">
        <v>5.2084000000000001</v>
      </c>
      <c r="E4738">
        <v>5.2168000000000001</v>
      </c>
    </row>
    <row r="4739" spans="1:5" x14ac:dyDescent="0.3">
      <c r="A4739">
        <v>38903</v>
      </c>
      <c r="B4739">
        <v>5.2336</v>
      </c>
      <c r="E4739">
        <v>5.242</v>
      </c>
    </row>
    <row r="4740" spans="1:5" x14ac:dyDescent="0.3">
      <c r="A4740">
        <v>38902</v>
      </c>
      <c r="B4740">
        <v>5.1664000000000003</v>
      </c>
      <c r="E4740">
        <v>5.1748000000000003</v>
      </c>
    </row>
    <row r="4741" spans="1:5" x14ac:dyDescent="0.3">
      <c r="A4741">
        <v>38901</v>
      </c>
      <c r="B4741">
        <v>5.1664000000000003</v>
      </c>
      <c r="E4741">
        <v>5.1748000000000003</v>
      </c>
    </row>
    <row r="4742" spans="1:5" x14ac:dyDescent="0.3">
      <c r="A4742">
        <v>38898</v>
      </c>
      <c r="B4742">
        <v>5.1497999999999999</v>
      </c>
      <c r="E4742">
        <v>5.1581000000000001</v>
      </c>
    </row>
    <row r="4743" spans="1:5" x14ac:dyDescent="0.3">
      <c r="A4743">
        <v>38897</v>
      </c>
      <c r="B4743">
        <v>5.1833</v>
      </c>
      <c r="E4743">
        <v>5.1916000000000002</v>
      </c>
    </row>
    <row r="4744" spans="1:5" x14ac:dyDescent="0.3">
      <c r="A4744">
        <v>38896</v>
      </c>
      <c r="B4744">
        <v>5.2750000000000004</v>
      </c>
      <c r="E4744">
        <v>5.2834000000000003</v>
      </c>
    </row>
    <row r="4745" spans="1:5" x14ac:dyDescent="0.3">
      <c r="A4745">
        <v>38895</v>
      </c>
      <c r="B4745">
        <v>5.2358000000000002</v>
      </c>
      <c r="E4745">
        <v>5.2445000000000004</v>
      </c>
    </row>
    <row r="4746" spans="1:5" x14ac:dyDescent="0.3">
      <c r="A4746">
        <v>38894</v>
      </c>
      <c r="B4746">
        <v>5.2441000000000004</v>
      </c>
      <c r="E4746">
        <v>5.2526999999999999</v>
      </c>
    </row>
    <row r="4747" spans="1:5" x14ac:dyDescent="0.3">
      <c r="A4747">
        <v>38891</v>
      </c>
      <c r="B4747">
        <v>5.2610000000000001</v>
      </c>
      <c r="E4747">
        <v>5.2695999999999996</v>
      </c>
    </row>
    <row r="4748" spans="1:5" x14ac:dyDescent="0.3">
      <c r="A4748">
        <v>38890</v>
      </c>
      <c r="B4748">
        <v>5.2336999999999998</v>
      </c>
      <c r="E4748">
        <v>5.2423999999999999</v>
      </c>
    </row>
    <row r="4749" spans="1:5" x14ac:dyDescent="0.3">
      <c r="A4749">
        <v>38889</v>
      </c>
      <c r="B4749">
        <v>5.1902999999999997</v>
      </c>
      <c r="E4749">
        <v>5.1989000000000001</v>
      </c>
    </row>
    <row r="4750" spans="1:5" x14ac:dyDescent="0.3">
      <c r="A4750">
        <v>38888</v>
      </c>
      <c r="B4750">
        <v>5.19</v>
      </c>
      <c r="E4750">
        <v>5.1985999999999999</v>
      </c>
    </row>
    <row r="4751" spans="1:5" x14ac:dyDescent="0.3">
      <c r="A4751">
        <v>38887</v>
      </c>
      <c r="B4751">
        <v>5.1725000000000003</v>
      </c>
      <c r="E4751">
        <v>5.181</v>
      </c>
    </row>
    <row r="4752" spans="1:5" x14ac:dyDescent="0.3">
      <c r="A4752">
        <v>38884</v>
      </c>
      <c r="B4752">
        <v>5.1550000000000002</v>
      </c>
      <c r="E4752">
        <v>5.1635999999999997</v>
      </c>
    </row>
    <row r="4753" spans="1:5" x14ac:dyDescent="0.3">
      <c r="A4753">
        <v>38883</v>
      </c>
      <c r="B4753">
        <v>5.1285999999999996</v>
      </c>
      <c r="E4753">
        <v>5.1371000000000002</v>
      </c>
    </row>
    <row r="4754" spans="1:5" x14ac:dyDescent="0.3">
      <c r="A4754">
        <v>38882</v>
      </c>
      <c r="B4754">
        <v>5.1113</v>
      </c>
      <c r="E4754">
        <v>5.1197999999999997</v>
      </c>
    </row>
    <row r="4755" spans="1:5" x14ac:dyDescent="0.3">
      <c r="A4755">
        <v>38881</v>
      </c>
      <c r="B4755">
        <v>5.0007999999999999</v>
      </c>
      <c r="E4755">
        <v>5.0091999999999999</v>
      </c>
    </row>
    <row r="4756" spans="1:5" x14ac:dyDescent="0.3">
      <c r="A4756">
        <v>38880</v>
      </c>
      <c r="B4756">
        <v>5.0091000000000001</v>
      </c>
      <c r="E4756">
        <v>5.0175999999999998</v>
      </c>
    </row>
    <row r="4757" spans="1:5" x14ac:dyDescent="0.3">
      <c r="A4757">
        <v>38877</v>
      </c>
      <c r="B4757">
        <v>4.9920999999999998</v>
      </c>
      <c r="E4757">
        <v>5.0006000000000004</v>
      </c>
    </row>
    <row r="4758" spans="1:5" x14ac:dyDescent="0.3">
      <c r="A4758">
        <v>38876</v>
      </c>
      <c r="B4758">
        <v>5.0003000000000002</v>
      </c>
      <c r="E4758">
        <v>5.0087000000000002</v>
      </c>
    </row>
    <row r="4759" spans="1:5" x14ac:dyDescent="0.3">
      <c r="A4759">
        <v>38875</v>
      </c>
      <c r="B4759">
        <v>5.0002000000000004</v>
      </c>
      <c r="E4759">
        <v>5.0086000000000004</v>
      </c>
    </row>
    <row r="4760" spans="1:5" x14ac:dyDescent="0.3">
      <c r="A4760">
        <v>38874</v>
      </c>
      <c r="B4760">
        <v>4.9917999999999996</v>
      </c>
      <c r="E4760">
        <v>5.0002000000000004</v>
      </c>
    </row>
    <row r="4761" spans="1:5" x14ac:dyDescent="0.3">
      <c r="A4761">
        <v>38873</v>
      </c>
      <c r="B4761">
        <v>4.9748999999999999</v>
      </c>
      <c r="E4761">
        <v>4.9832999999999998</v>
      </c>
    </row>
    <row r="4762" spans="1:5" x14ac:dyDescent="0.3">
      <c r="A4762">
        <v>38870</v>
      </c>
      <c r="B4762">
        <v>4.9080000000000004</v>
      </c>
      <c r="E4762">
        <v>4.9162999999999997</v>
      </c>
    </row>
    <row r="4763" spans="1:5" x14ac:dyDescent="0.3">
      <c r="A4763">
        <v>38869</v>
      </c>
      <c r="B4763">
        <v>5.0164</v>
      </c>
      <c r="E4763">
        <v>5.0247999999999999</v>
      </c>
    </row>
    <row r="4764" spans="1:5" x14ac:dyDescent="0.3">
      <c r="A4764">
        <v>38868</v>
      </c>
      <c r="B4764">
        <v>5.0330000000000004</v>
      </c>
      <c r="E4764">
        <v>5.0412999999999997</v>
      </c>
    </row>
    <row r="4765" spans="1:5" x14ac:dyDescent="0.3">
      <c r="A4765">
        <v>38867</v>
      </c>
      <c r="B4765">
        <v>4.9664000000000001</v>
      </c>
      <c r="E4765">
        <v>4.9747000000000003</v>
      </c>
    </row>
    <row r="4766" spans="1:5" x14ac:dyDescent="0.3">
      <c r="A4766">
        <v>38866</v>
      </c>
      <c r="B4766">
        <v>4.9413999999999998</v>
      </c>
      <c r="E4766">
        <v>4.9497</v>
      </c>
    </row>
    <row r="4767" spans="1:5" x14ac:dyDescent="0.3">
      <c r="A4767">
        <v>38863</v>
      </c>
      <c r="B4767">
        <v>4.9413999999999998</v>
      </c>
      <c r="E4767">
        <v>4.9497</v>
      </c>
    </row>
    <row r="4768" spans="1:5" x14ac:dyDescent="0.3">
      <c r="A4768">
        <v>38862</v>
      </c>
      <c r="B4768">
        <v>4.9497</v>
      </c>
      <c r="E4768">
        <v>4.9580000000000002</v>
      </c>
    </row>
    <row r="4769" spans="1:5" x14ac:dyDescent="0.3">
      <c r="A4769">
        <v>38861</v>
      </c>
      <c r="B4769">
        <v>4.9330999999999996</v>
      </c>
      <c r="E4769">
        <v>4.9417</v>
      </c>
    </row>
    <row r="4770" spans="1:5" x14ac:dyDescent="0.3">
      <c r="A4770">
        <v>38860</v>
      </c>
      <c r="B4770">
        <v>4.9160000000000004</v>
      </c>
      <c r="E4770">
        <v>4.9245999999999999</v>
      </c>
    </row>
    <row r="4771" spans="1:5" x14ac:dyDescent="0.3">
      <c r="A4771">
        <v>38859</v>
      </c>
      <c r="B4771">
        <v>4.9417</v>
      </c>
      <c r="E4771">
        <v>4.9501999999999997</v>
      </c>
    </row>
    <row r="4772" spans="1:5" x14ac:dyDescent="0.3">
      <c r="A4772">
        <v>38856</v>
      </c>
      <c r="B4772">
        <v>4.9587000000000003</v>
      </c>
      <c r="E4772">
        <v>4.9672999999999998</v>
      </c>
    </row>
    <row r="4773" spans="1:5" x14ac:dyDescent="0.3">
      <c r="A4773">
        <v>38855</v>
      </c>
      <c r="B4773">
        <v>4.9074999999999998</v>
      </c>
      <c r="E4773">
        <v>4.9161000000000001</v>
      </c>
    </row>
    <row r="4774" spans="1:5" x14ac:dyDescent="0.3">
      <c r="A4774">
        <v>38854</v>
      </c>
      <c r="B4774">
        <v>4.9500999999999999</v>
      </c>
      <c r="E4774">
        <v>4.9585999999999997</v>
      </c>
    </row>
    <row r="4775" spans="1:5" x14ac:dyDescent="0.3">
      <c r="A4775">
        <v>38853</v>
      </c>
      <c r="B4775">
        <v>4.9416000000000002</v>
      </c>
      <c r="E4775">
        <v>4.95</v>
      </c>
    </row>
    <row r="4776" spans="1:5" x14ac:dyDescent="0.3">
      <c r="A4776">
        <v>38852</v>
      </c>
      <c r="B4776">
        <v>4.9755000000000003</v>
      </c>
      <c r="E4776">
        <v>4.984</v>
      </c>
    </row>
    <row r="4777" spans="1:5" x14ac:dyDescent="0.3">
      <c r="A4777">
        <v>38849</v>
      </c>
      <c r="B4777">
        <v>5.0008999999999997</v>
      </c>
      <c r="E4777">
        <v>5.0092999999999996</v>
      </c>
    </row>
    <row r="4778" spans="1:5" x14ac:dyDescent="0.3">
      <c r="A4778">
        <v>38848</v>
      </c>
      <c r="B4778">
        <v>4.9836999999999998</v>
      </c>
      <c r="E4778">
        <v>4.9920999999999998</v>
      </c>
    </row>
    <row r="4779" spans="1:5" x14ac:dyDescent="0.3">
      <c r="A4779">
        <v>38847</v>
      </c>
      <c r="B4779">
        <v>4.9836</v>
      </c>
      <c r="E4779">
        <v>4.9920999999999998</v>
      </c>
    </row>
    <row r="4780" spans="1:5" x14ac:dyDescent="0.3">
      <c r="A4780">
        <v>38846</v>
      </c>
      <c r="B4780">
        <v>4.9583000000000004</v>
      </c>
      <c r="E4780">
        <v>4.9667000000000003</v>
      </c>
    </row>
    <row r="4781" spans="1:5" x14ac:dyDescent="0.3">
      <c r="A4781">
        <v>38845</v>
      </c>
      <c r="B4781">
        <v>4.9499000000000004</v>
      </c>
      <c r="E4781">
        <v>4.9583000000000004</v>
      </c>
    </row>
    <row r="4782" spans="1:5" x14ac:dyDescent="0.3">
      <c r="A4782">
        <v>38842</v>
      </c>
      <c r="B4782">
        <v>4.9246999999999996</v>
      </c>
      <c r="E4782">
        <v>4.9329999999999998</v>
      </c>
    </row>
    <row r="4783" spans="1:5" x14ac:dyDescent="0.3">
      <c r="A4783">
        <v>38841</v>
      </c>
      <c r="B4783">
        <v>4.9664999999999999</v>
      </c>
      <c r="E4783">
        <v>4.9748999999999999</v>
      </c>
    </row>
    <row r="4784" spans="1:5" x14ac:dyDescent="0.3">
      <c r="A4784">
        <v>38840</v>
      </c>
      <c r="B4784">
        <v>4.9330999999999996</v>
      </c>
      <c r="E4784">
        <v>4.9413999999999998</v>
      </c>
    </row>
    <row r="4785" spans="1:5" x14ac:dyDescent="0.3">
      <c r="A4785">
        <v>38839</v>
      </c>
      <c r="B4785">
        <v>4.9081000000000001</v>
      </c>
      <c r="E4785">
        <v>4.9164000000000003</v>
      </c>
    </row>
    <row r="4786" spans="1:5" x14ac:dyDescent="0.3">
      <c r="A4786">
        <v>38838</v>
      </c>
      <c r="B4786">
        <v>4.9497</v>
      </c>
      <c r="E4786">
        <v>4.9581</v>
      </c>
    </row>
    <row r="4787" spans="1:5" x14ac:dyDescent="0.3">
      <c r="A4787">
        <v>38835</v>
      </c>
      <c r="B4787">
        <v>4.8582999999999998</v>
      </c>
      <c r="E4787">
        <v>4.8666</v>
      </c>
    </row>
    <row r="4788" spans="1:5" x14ac:dyDescent="0.3">
      <c r="A4788">
        <v>38834</v>
      </c>
      <c r="B4788">
        <v>4.8914999999999997</v>
      </c>
      <c r="E4788">
        <v>4.8997999999999999</v>
      </c>
    </row>
    <row r="4789" spans="1:5" x14ac:dyDescent="0.3">
      <c r="A4789">
        <v>38833</v>
      </c>
      <c r="B4789">
        <v>4.9846000000000004</v>
      </c>
      <c r="E4789">
        <v>4.9931999999999999</v>
      </c>
    </row>
    <row r="4790" spans="1:5" x14ac:dyDescent="0.3">
      <c r="A4790">
        <v>38832</v>
      </c>
      <c r="B4790">
        <v>4.9324000000000003</v>
      </c>
      <c r="E4790">
        <v>4.9409999999999998</v>
      </c>
    </row>
    <row r="4791" spans="1:5" x14ac:dyDescent="0.3">
      <c r="A4791">
        <v>38831</v>
      </c>
      <c r="B4791">
        <v>4.8718000000000004</v>
      </c>
      <c r="E4791">
        <v>4.8803999999999998</v>
      </c>
    </row>
    <row r="4792" spans="1:5" x14ac:dyDescent="0.3">
      <c r="A4792">
        <v>38828</v>
      </c>
      <c r="B4792">
        <v>4.8973000000000004</v>
      </c>
      <c r="E4792">
        <v>4.9058999999999999</v>
      </c>
    </row>
    <row r="4793" spans="1:5" x14ac:dyDescent="0.3">
      <c r="A4793">
        <v>38827</v>
      </c>
      <c r="B4793">
        <v>4.8792999999999997</v>
      </c>
      <c r="E4793">
        <v>4.8879000000000001</v>
      </c>
    </row>
    <row r="4794" spans="1:5" x14ac:dyDescent="0.3">
      <c r="A4794">
        <v>38826</v>
      </c>
      <c r="B4794">
        <v>4.8449</v>
      </c>
      <c r="E4794">
        <v>4.8533999999999997</v>
      </c>
    </row>
    <row r="4795" spans="1:5" x14ac:dyDescent="0.3">
      <c r="A4795">
        <v>38825</v>
      </c>
      <c r="B4795">
        <v>4.8276000000000003</v>
      </c>
      <c r="E4795">
        <v>4.8361000000000001</v>
      </c>
    </row>
    <row r="4796" spans="1:5" x14ac:dyDescent="0.3">
      <c r="A4796">
        <v>38824</v>
      </c>
      <c r="B4796">
        <v>4.8958000000000004</v>
      </c>
      <c r="E4796">
        <v>4.9043000000000001</v>
      </c>
    </row>
    <row r="4797" spans="1:5" x14ac:dyDescent="0.3">
      <c r="A4797">
        <v>38821</v>
      </c>
      <c r="B4797">
        <v>4.9466999999999999</v>
      </c>
      <c r="E4797">
        <v>4.9551999999999996</v>
      </c>
    </row>
    <row r="4798" spans="1:5" x14ac:dyDescent="0.3">
      <c r="A4798">
        <v>38820</v>
      </c>
      <c r="B4798">
        <v>4.9462999999999999</v>
      </c>
      <c r="E4798">
        <v>4.9547999999999996</v>
      </c>
    </row>
    <row r="4799" spans="1:5" x14ac:dyDescent="0.3">
      <c r="A4799">
        <v>38819</v>
      </c>
      <c r="B4799">
        <v>4.9024999999999999</v>
      </c>
      <c r="E4799">
        <v>4.9109999999999996</v>
      </c>
    </row>
    <row r="4800" spans="1:5" x14ac:dyDescent="0.3">
      <c r="A4800">
        <v>38818</v>
      </c>
      <c r="B4800">
        <v>4.8600000000000003</v>
      </c>
      <c r="E4800">
        <v>4.8684000000000003</v>
      </c>
    </row>
    <row r="4801" spans="1:5" x14ac:dyDescent="0.3">
      <c r="A4801">
        <v>38817</v>
      </c>
      <c r="B4801">
        <v>4.8765999999999998</v>
      </c>
      <c r="E4801">
        <v>4.8849999999999998</v>
      </c>
    </row>
    <row r="4802" spans="1:5" x14ac:dyDescent="0.3">
      <c r="A4802">
        <v>38814</v>
      </c>
      <c r="B4802">
        <v>4.8932000000000002</v>
      </c>
      <c r="E4802">
        <v>4.9016000000000002</v>
      </c>
    </row>
    <row r="4803" spans="1:5" x14ac:dyDescent="0.3">
      <c r="A4803">
        <v>38813</v>
      </c>
      <c r="B4803">
        <v>4.8335999999999997</v>
      </c>
      <c r="E4803">
        <v>4.8419999999999996</v>
      </c>
    </row>
    <row r="4804" spans="1:5" x14ac:dyDescent="0.3">
      <c r="A4804">
        <v>38812</v>
      </c>
      <c r="B4804">
        <v>4.7999000000000001</v>
      </c>
      <c r="E4804">
        <v>4.8083</v>
      </c>
    </row>
    <row r="4805" spans="1:5" x14ac:dyDescent="0.3">
      <c r="A4805">
        <v>38811</v>
      </c>
      <c r="B4805">
        <v>4.8164999999999996</v>
      </c>
      <c r="E4805">
        <v>4.8249000000000004</v>
      </c>
    </row>
    <row r="4806" spans="1:5" x14ac:dyDescent="0.3">
      <c r="A4806">
        <v>38810</v>
      </c>
      <c r="B4806">
        <v>4.8414000000000001</v>
      </c>
      <c r="E4806">
        <v>4.8497000000000003</v>
      </c>
    </row>
    <row r="4807" spans="1:5" x14ac:dyDescent="0.3">
      <c r="A4807">
        <v>38807</v>
      </c>
      <c r="B4807">
        <v>4.8160999999999996</v>
      </c>
      <c r="E4807">
        <v>4.8244999999999996</v>
      </c>
    </row>
    <row r="4808" spans="1:5" x14ac:dyDescent="0.3">
      <c r="A4808">
        <v>38806</v>
      </c>
      <c r="B4808">
        <v>4.8323</v>
      </c>
      <c r="E4808">
        <v>4.8406000000000002</v>
      </c>
    </row>
    <row r="4809" spans="1:5" x14ac:dyDescent="0.3">
      <c r="A4809">
        <v>38805</v>
      </c>
      <c r="B4809">
        <v>4.7990000000000004</v>
      </c>
      <c r="E4809">
        <v>4.8072999999999997</v>
      </c>
    </row>
    <row r="4810" spans="1:5" x14ac:dyDescent="0.3">
      <c r="A4810">
        <v>38804</v>
      </c>
      <c r="B4810">
        <v>4.7907000000000002</v>
      </c>
      <c r="E4810">
        <v>4.7990000000000004</v>
      </c>
    </row>
    <row r="4811" spans="1:5" x14ac:dyDescent="0.3">
      <c r="A4811">
        <v>38803</v>
      </c>
      <c r="B4811">
        <v>4.7347999999999999</v>
      </c>
      <c r="E4811">
        <v>4.7434000000000003</v>
      </c>
    </row>
    <row r="4812" spans="1:5" x14ac:dyDescent="0.3">
      <c r="A4812">
        <v>38800</v>
      </c>
      <c r="B4812">
        <v>4.7088999999999999</v>
      </c>
      <c r="E4812">
        <v>4.7175000000000002</v>
      </c>
    </row>
    <row r="4813" spans="1:5" x14ac:dyDescent="0.3">
      <c r="A4813">
        <v>38799</v>
      </c>
      <c r="B4813">
        <v>4.7686999999999999</v>
      </c>
      <c r="E4813">
        <v>4.7771999999999997</v>
      </c>
    </row>
    <row r="4814" spans="1:5" x14ac:dyDescent="0.3">
      <c r="A4814">
        <v>38798</v>
      </c>
      <c r="B4814">
        <v>4.7343000000000002</v>
      </c>
      <c r="E4814">
        <v>4.7428999999999997</v>
      </c>
    </row>
    <row r="4815" spans="1:5" x14ac:dyDescent="0.3">
      <c r="A4815">
        <v>38797</v>
      </c>
      <c r="B4815">
        <v>4.7343000000000002</v>
      </c>
      <c r="E4815">
        <v>4.7427999999999999</v>
      </c>
    </row>
    <row r="4816" spans="1:5" x14ac:dyDescent="0.3">
      <c r="A4816">
        <v>38796</v>
      </c>
      <c r="B4816">
        <v>4.6490999999999998</v>
      </c>
      <c r="E4816">
        <v>4.6576000000000004</v>
      </c>
    </row>
    <row r="4817" spans="1:5" x14ac:dyDescent="0.3">
      <c r="A4817">
        <v>38793</v>
      </c>
      <c r="B4817">
        <v>4.6321000000000003</v>
      </c>
      <c r="E4817">
        <v>4.6406000000000001</v>
      </c>
    </row>
    <row r="4818" spans="1:5" x14ac:dyDescent="0.3">
      <c r="A4818">
        <v>38792</v>
      </c>
      <c r="B4818">
        <v>4.6154000000000002</v>
      </c>
      <c r="E4818">
        <v>4.6238000000000001</v>
      </c>
    </row>
    <row r="4819" spans="1:5" x14ac:dyDescent="0.3">
      <c r="A4819">
        <v>38791</v>
      </c>
      <c r="B4819">
        <v>4.6745999999999999</v>
      </c>
      <c r="E4819">
        <v>4.6829999999999998</v>
      </c>
    </row>
    <row r="4820" spans="1:5" x14ac:dyDescent="0.3">
      <c r="A4820">
        <v>38790</v>
      </c>
      <c r="B4820">
        <v>4.6323999999999996</v>
      </c>
      <c r="E4820">
        <v>4.6407999999999996</v>
      </c>
    </row>
    <row r="4821" spans="1:5" x14ac:dyDescent="0.3">
      <c r="A4821">
        <v>38789</v>
      </c>
      <c r="B4821">
        <v>4.7167000000000003</v>
      </c>
      <c r="E4821">
        <v>4.7252000000000001</v>
      </c>
    </row>
    <row r="4822" spans="1:5" x14ac:dyDescent="0.3">
      <c r="A4822">
        <v>38786</v>
      </c>
      <c r="B4822">
        <v>4.7335000000000003</v>
      </c>
      <c r="E4822">
        <v>4.742</v>
      </c>
    </row>
    <row r="4823" spans="1:5" x14ac:dyDescent="0.3">
      <c r="A4823">
        <v>38785</v>
      </c>
      <c r="B4823">
        <v>4.7081</v>
      </c>
      <c r="E4823">
        <v>4.7164999999999999</v>
      </c>
    </row>
    <row r="4824" spans="1:5" x14ac:dyDescent="0.3">
      <c r="A4824">
        <v>38784</v>
      </c>
      <c r="B4824">
        <v>4.7164999999999999</v>
      </c>
      <c r="E4824">
        <v>4.7248999999999999</v>
      </c>
    </row>
    <row r="4825" spans="1:5" x14ac:dyDescent="0.3">
      <c r="A4825">
        <v>38783</v>
      </c>
      <c r="B4825">
        <v>4.7499000000000002</v>
      </c>
      <c r="E4825">
        <v>4.7583000000000002</v>
      </c>
    </row>
    <row r="4826" spans="1:5" x14ac:dyDescent="0.3">
      <c r="A4826">
        <v>38782</v>
      </c>
      <c r="B4826">
        <v>4.7666000000000004</v>
      </c>
      <c r="E4826">
        <v>4.7748999999999997</v>
      </c>
    </row>
    <row r="4827" spans="1:5" x14ac:dyDescent="0.3">
      <c r="A4827">
        <v>38779</v>
      </c>
      <c r="B4827">
        <v>4.7413999999999996</v>
      </c>
      <c r="E4827">
        <v>4.7496999999999998</v>
      </c>
    </row>
    <row r="4828" spans="1:5" x14ac:dyDescent="0.3">
      <c r="A4828">
        <v>38778</v>
      </c>
      <c r="B4828">
        <v>4.7079000000000004</v>
      </c>
      <c r="E4828">
        <v>4.7161999999999997</v>
      </c>
    </row>
    <row r="4829" spans="1:5" x14ac:dyDescent="0.3">
      <c r="A4829">
        <v>38777</v>
      </c>
      <c r="B4829">
        <v>4.6994999999999996</v>
      </c>
      <c r="E4829">
        <v>4.7077999999999998</v>
      </c>
    </row>
    <row r="4830" spans="1:5" x14ac:dyDescent="0.3">
      <c r="A4830">
        <v>38776</v>
      </c>
      <c r="B4830">
        <v>4.6745999999999999</v>
      </c>
      <c r="E4830">
        <v>4.6829000000000001</v>
      </c>
    </row>
    <row r="4831" spans="1:5" x14ac:dyDescent="0.3">
      <c r="A4831">
        <v>38775</v>
      </c>
      <c r="B4831">
        <v>4.7244000000000002</v>
      </c>
      <c r="E4831">
        <v>4.7325999999999997</v>
      </c>
    </row>
    <row r="4832" spans="1:5" x14ac:dyDescent="0.3">
      <c r="A4832">
        <v>38772</v>
      </c>
      <c r="B4832">
        <v>4.7161</v>
      </c>
      <c r="E4832">
        <v>4.7244000000000002</v>
      </c>
    </row>
    <row r="4833" spans="1:5" x14ac:dyDescent="0.3">
      <c r="A4833">
        <v>38771</v>
      </c>
      <c r="B4833">
        <v>4.7161</v>
      </c>
      <c r="E4833">
        <v>4.7244000000000002</v>
      </c>
    </row>
    <row r="4834" spans="1:5" x14ac:dyDescent="0.3">
      <c r="A4834">
        <v>38770</v>
      </c>
      <c r="B4834">
        <v>4.6635999999999997</v>
      </c>
      <c r="E4834">
        <v>4.6721000000000004</v>
      </c>
    </row>
    <row r="4835" spans="1:5" x14ac:dyDescent="0.3">
      <c r="A4835">
        <v>38769</v>
      </c>
      <c r="B4835">
        <v>4.6978</v>
      </c>
      <c r="E4835">
        <v>4.7064000000000004</v>
      </c>
    </row>
    <row r="4836" spans="1:5" x14ac:dyDescent="0.3">
      <c r="A4836">
        <v>38768</v>
      </c>
      <c r="B4836">
        <v>4.6718000000000002</v>
      </c>
      <c r="E4836">
        <v>4.6802999999999999</v>
      </c>
    </row>
    <row r="4837" spans="1:5" x14ac:dyDescent="0.3">
      <c r="A4837">
        <v>38765</v>
      </c>
      <c r="B4837">
        <v>4.6714000000000002</v>
      </c>
      <c r="E4837">
        <v>4.68</v>
      </c>
    </row>
    <row r="4838" spans="1:5" x14ac:dyDescent="0.3">
      <c r="A4838">
        <v>38764</v>
      </c>
      <c r="B4838">
        <v>4.6871</v>
      </c>
      <c r="E4838">
        <v>4.6955999999999998</v>
      </c>
    </row>
    <row r="4839" spans="1:5" x14ac:dyDescent="0.3">
      <c r="A4839">
        <v>38763</v>
      </c>
      <c r="B4839">
        <v>4.6867000000000001</v>
      </c>
      <c r="E4839">
        <v>4.6951999999999998</v>
      </c>
    </row>
    <row r="4840" spans="1:5" x14ac:dyDescent="0.3">
      <c r="A4840">
        <v>38762</v>
      </c>
      <c r="B4840">
        <v>4.6779000000000002</v>
      </c>
      <c r="E4840">
        <v>4.6863000000000001</v>
      </c>
    </row>
    <row r="4841" spans="1:5" x14ac:dyDescent="0.3">
      <c r="A4841">
        <v>38761</v>
      </c>
      <c r="B4841">
        <v>4.6691000000000003</v>
      </c>
      <c r="E4841">
        <v>4.6775000000000002</v>
      </c>
    </row>
    <row r="4842" spans="1:5" x14ac:dyDescent="0.3">
      <c r="A4842">
        <v>38758</v>
      </c>
      <c r="B4842">
        <v>4.6772</v>
      </c>
      <c r="E4842">
        <v>4.6856</v>
      </c>
    </row>
    <row r="4843" spans="1:5" x14ac:dyDescent="0.3">
      <c r="A4843">
        <v>38757</v>
      </c>
      <c r="B4843">
        <v>4.6509</v>
      </c>
      <c r="E4843">
        <v>4.6593</v>
      </c>
    </row>
    <row r="4844" spans="1:5" x14ac:dyDescent="0.3">
      <c r="A4844">
        <v>38756</v>
      </c>
      <c r="B4844">
        <v>4.6254</v>
      </c>
      <c r="E4844">
        <v>4.6337999999999999</v>
      </c>
    </row>
    <row r="4845" spans="1:5" x14ac:dyDescent="0.3">
      <c r="A4845">
        <v>38755</v>
      </c>
      <c r="B4845">
        <v>4.5999999999999996</v>
      </c>
      <c r="E4845">
        <v>4.6083999999999996</v>
      </c>
    </row>
    <row r="4846" spans="1:5" x14ac:dyDescent="0.3">
      <c r="A4846">
        <v>38754</v>
      </c>
      <c r="B4846">
        <v>4.6082000000000001</v>
      </c>
      <c r="E4846">
        <v>4.6165000000000003</v>
      </c>
    </row>
    <row r="4847" spans="1:5" x14ac:dyDescent="0.3">
      <c r="A4847">
        <v>38751</v>
      </c>
      <c r="B4847">
        <v>4.5662000000000003</v>
      </c>
      <c r="E4847">
        <v>4.5744999999999996</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870AAF-AC8D-43B8-B38E-516D1C14510E}">
  <dimension ref="A1:G4847"/>
  <sheetViews>
    <sheetView workbookViewId="0">
      <selection sqref="A1:XFD1048576"/>
    </sheetView>
  </sheetViews>
  <sheetFormatPr defaultRowHeight="14.4" x14ac:dyDescent="0.3"/>
  <sheetData>
    <row r="1" spans="1:7" x14ac:dyDescent="0.3">
      <c r="A1" t="s">
        <v>0</v>
      </c>
      <c r="B1" t="s">
        <v>14</v>
      </c>
    </row>
    <row r="2" spans="1:7" x14ac:dyDescent="0.3">
      <c r="A2" t="s">
        <v>2</v>
      </c>
      <c r="B2">
        <v>38751</v>
      </c>
    </row>
    <row r="3" spans="1:7" x14ac:dyDescent="0.3">
      <c r="A3" t="s">
        <v>3</v>
      </c>
      <c r="B3">
        <v>45530</v>
      </c>
    </row>
    <row r="4" spans="1:7" x14ac:dyDescent="0.3">
      <c r="A4" t="s">
        <v>4</v>
      </c>
      <c r="B4" t="s">
        <v>5</v>
      </c>
    </row>
    <row r="6" spans="1:7" x14ac:dyDescent="0.3">
      <c r="A6" t="s">
        <v>8</v>
      </c>
      <c r="B6" t="s">
        <v>9</v>
      </c>
      <c r="C6" t="s">
        <v>10</v>
      </c>
      <c r="D6" t="s">
        <v>11</v>
      </c>
      <c r="E6" t="s">
        <v>15</v>
      </c>
      <c r="F6" t="s">
        <v>10</v>
      </c>
      <c r="G6" t="s">
        <v>11</v>
      </c>
    </row>
    <row r="7" spans="1:7" x14ac:dyDescent="0.3">
      <c r="A7">
        <v>45530</v>
      </c>
      <c r="B7">
        <v>3.8159999999999998</v>
      </c>
      <c r="C7">
        <v>1.6999999999999904E-2</v>
      </c>
      <c r="D7">
        <v>0.44748618057383271</v>
      </c>
      <c r="E7">
        <v>3.8178999999999998</v>
      </c>
      <c r="F7">
        <v>1.6999999999999904E-2</v>
      </c>
      <c r="G7">
        <v>0.4472624904627826</v>
      </c>
    </row>
    <row r="8" spans="1:7" x14ac:dyDescent="0.3">
      <c r="A8">
        <v>45527</v>
      </c>
      <c r="B8">
        <v>3.7989999999999999</v>
      </c>
      <c r="C8">
        <v>-5.3100000000000147E-2</v>
      </c>
      <c r="D8">
        <v>-1.3784688871005464</v>
      </c>
      <c r="E8">
        <v>3.8008999999999999</v>
      </c>
      <c r="F8">
        <v>-5.3100000000000147E-2</v>
      </c>
      <c r="G8">
        <v>-1.3777893098079954</v>
      </c>
    </row>
    <row r="9" spans="1:7" x14ac:dyDescent="0.3">
      <c r="A9">
        <v>45526</v>
      </c>
      <c r="B9">
        <v>3.8521000000000001</v>
      </c>
      <c r="C9">
        <v>5.1099999999999923E-2</v>
      </c>
      <c r="D9">
        <v>1.3443830570902373</v>
      </c>
      <c r="E9">
        <v>3.8540000000000001</v>
      </c>
      <c r="F9">
        <v>5.1099999999999923E-2</v>
      </c>
      <c r="G9">
        <v>1.3437113781587715</v>
      </c>
    </row>
    <row r="10" spans="1:7" x14ac:dyDescent="0.3">
      <c r="A10">
        <v>45525</v>
      </c>
      <c r="B10">
        <v>3.8010000000000002</v>
      </c>
      <c r="C10">
        <v>-5.7000000000000384E-3</v>
      </c>
      <c r="D10">
        <v>-0.14973599180392566</v>
      </c>
      <c r="E10">
        <v>3.8029000000000002</v>
      </c>
      <c r="F10">
        <v>-5.7000000000000384E-3</v>
      </c>
      <c r="G10">
        <v>-0.1496612928635204</v>
      </c>
    </row>
    <row r="11" spans="1:7" x14ac:dyDescent="0.3">
      <c r="A11">
        <v>45524</v>
      </c>
      <c r="B11">
        <v>3.8067000000000002</v>
      </c>
      <c r="C11">
        <v>-6.4400000000000013E-2</v>
      </c>
      <c r="D11">
        <v>-1.6636098266642558</v>
      </c>
      <c r="E11">
        <v>3.8086000000000002</v>
      </c>
      <c r="F11">
        <v>-6.4400000000000013E-2</v>
      </c>
      <c r="G11">
        <v>-1.6627936999741804</v>
      </c>
    </row>
    <row r="12" spans="1:7" x14ac:dyDescent="0.3">
      <c r="A12">
        <v>45523</v>
      </c>
      <c r="B12">
        <v>3.8711000000000002</v>
      </c>
      <c r="C12">
        <v>-1.1499999999999844E-2</v>
      </c>
      <c r="D12">
        <v>-0.2961932725493186</v>
      </c>
      <c r="E12">
        <v>3.8730000000000002</v>
      </c>
      <c r="F12">
        <v>-1.1499999999999844E-2</v>
      </c>
      <c r="G12">
        <v>-0.29604839747714878</v>
      </c>
    </row>
    <row r="13" spans="1:7" x14ac:dyDescent="0.3">
      <c r="A13">
        <v>45520</v>
      </c>
      <c r="B13">
        <v>3.8826000000000001</v>
      </c>
      <c r="C13">
        <v>-3.0499999999999972E-2</v>
      </c>
      <c r="D13">
        <v>-0.77943318596509092</v>
      </c>
      <c r="E13">
        <v>3.8845000000000001</v>
      </c>
      <c r="F13">
        <v>-3.0499999999999972E-2</v>
      </c>
      <c r="G13">
        <v>-0.77905491698595075</v>
      </c>
    </row>
    <row r="14" spans="1:7" x14ac:dyDescent="0.3">
      <c r="A14">
        <v>45519</v>
      </c>
      <c r="B14">
        <v>3.9131</v>
      </c>
      <c r="C14">
        <v>7.790000000000008E-2</v>
      </c>
      <c r="D14">
        <v>2.0311848143512745</v>
      </c>
      <c r="E14">
        <v>3.915</v>
      </c>
      <c r="F14">
        <v>7.6000000000000068E-2</v>
      </c>
      <c r="G14">
        <v>1.9796822089085717</v>
      </c>
    </row>
    <row r="15" spans="1:7" x14ac:dyDescent="0.3">
      <c r="A15">
        <v>45518</v>
      </c>
      <c r="B15">
        <v>3.8351999999999999</v>
      </c>
      <c r="C15">
        <v>-7.6000000000000512E-3</v>
      </c>
      <c r="D15">
        <v>-0.19777245758301371</v>
      </c>
      <c r="E15">
        <v>3.839</v>
      </c>
      <c r="F15">
        <v>-5.7000000000000384E-3</v>
      </c>
      <c r="G15">
        <v>-0.14825604078341714</v>
      </c>
    </row>
    <row r="16" spans="1:7" x14ac:dyDescent="0.3">
      <c r="A16">
        <v>45517</v>
      </c>
      <c r="B16">
        <v>3.8428</v>
      </c>
      <c r="C16">
        <v>-6.0700000000000198E-2</v>
      </c>
      <c r="D16">
        <v>-1.5550147303701856</v>
      </c>
      <c r="E16">
        <v>3.8447</v>
      </c>
      <c r="F16">
        <v>-6.2600000000000211E-2</v>
      </c>
      <c r="G16">
        <v>-1.6021293476313621</v>
      </c>
    </row>
    <row r="17" spans="1:7" x14ac:dyDescent="0.3">
      <c r="A17">
        <v>45516</v>
      </c>
      <c r="B17">
        <v>3.9035000000000002</v>
      </c>
      <c r="C17">
        <v>-3.6299999999999777E-2</v>
      </c>
      <c r="D17">
        <v>-0.92136656683079798</v>
      </c>
      <c r="E17">
        <v>3.9073000000000002</v>
      </c>
      <c r="F17">
        <v>-3.4399999999999764E-2</v>
      </c>
      <c r="G17">
        <v>-0.87271989243219328</v>
      </c>
    </row>
    <row r="18" spans="1:7" x14ac:dyDescent="0.3">
      <c r="A18">
        <v>45513</v>
      </c>
      <c r="B18">
        <v>3.9398</v>
      </c>
      <c r="C18">
        <v>-4.7899999999999832E-2</v>
      </c>
      <c r="D18">
        <v>-1.2011936705368969</v>
      </c>
      <c r="E18">
        <v>3.9417</v>
      </c>
      <c r="F18">
        <v>-4.9799999999999844E-2</v>
      </c>
      <c r="G18">
        <v>-1.2476512589252122</v>
      </c>
    </row>
    <row r="19" spans="1:7" x14ac:dyDescent="0.3">
      <c r="A19">
        <v>45512</v>
      </c>
      <c r="B19">
        <v>3.9876999999999998</v>
      </c>
      <c r="C19">
        <v>4.4599999999999973E-2</v>
      </c>
      <c r="D19">
        <v>1.1310897517181906</v>
      </c>
      <c r="E19">
        <v>3.9914999999999998</v>
      </c>
      <c r="F19">
        <v>4.6499999999999986E-2</v>
      </c>
      <c r="G19">
        <v>1.1787072243346004</v>
      </c>
    </row>
    <row r="20" spans="1:7" x14ac:dyDescent="0.3">
      <c r="A20">
        <v>45511</v>
      </c>
      <c r="B20">
        <v>3.9430999999999998</v>
      </c>
      <c r="C20">
        <v>5.119999999999969E-2</v>
      </c>
      <c r="D20">
        <v>1.3155528148205167</v>
      </c>
      <c r="E20">
        <v>3.9449999999999998</v>
      </c>
      <c r="F20">
        <v>5.119999999999969E-2</v>
      </c>
      <c r="G20">
        <v>1.3149108839693793</v>
      </c>
    </row>
    <row r="21" spans="1:7" x14ac:dyDescent="0.3">
      <c r="A21">
        <v>45510</v>
      </c>
      <c r="B21">
        <v>3.8919000000000001</v>
      </c>
      <c r="C21">
        <v>0.10349999999999993</v>
      </c>
      <c r="D21">
        <v>2.7320240734874859</v>
      </c>
      <c r="E21">
        <v>3.8938000000000001</v>
      </c>
      <c r="F21">
        <v>0.10360000000000014</v>
      </c>
      <c r="G21">
        <v>2.7333649939317222</v>
      </c>
    </row>
    <row r="22" spans="1:7" x14ac:dyDescent="0.3">
      <c r="A22">
        <v>45509</v>
      </c>
      <c r="B22">
        <v>3.7884000000000002</v>
      </c>
      <c r="C22">
        <v>-1.9999999999997797E-3</v>
      </c>
      <c r="D22">
        <v>-5.2764879696068481E-2</v>
      </c>
      <c r="E22">
        <v>3.7902</v>
      </c>
      <c r="F22">
        <v>-1.9999999999997797E-3</v>
      </c>
      <c r="G22">
        <v>-5.2739834396914188E-2</v>
      </c>
    </row>
    <row r="23" spans="1:7" x14ac:dyDescent="0.3">
      <c r="A23">
        <v>45506</v>
      </c>
      <c r="B23">
        <v>3.7904</v>
      </c>
      <c r="C23">
        <v>-0.18559999999999999</v>
      </c>
      <c r="D23">
        <v>-4.6680080482897379</v>
      </c>
      <c r="E23">
        <v>3.7921999999999998</v>
      </c>
      <c r="F23">
        <v>-0.1857000000000002</v>
      </c>
      <c r="G23">
        <v>-4.6682923150406044</v>
      </c>
    </row>
    <row r="24" spans="1:7" x14ac:dyDescent="0.3">
      <c r="A24">
        <v>45505</v>
      </c>
      <c r="B24">
        <v>3.976</v>
      </c>
      <c r="C24">
        <v>-5.3600000000000314E-2</v>
      </c>
      <c r="D24">
        <v>-1.3301568393885326</v>
      </c>
      <c r="E24">
        <v>3.9779</v>
      </c>
      <c r="F24">
        <v>-5.5500000000000327E-2</v>
      </c>
      <c r="G24">
        <v>-1.3760103138791175</v>
      </c>
    </row>
    <row r="25" spans="1:7" x14ac:dyDescent="0.3">
      <c r="A25">
        <v>45504</v>
      </c>
      <c r="B25">
        <v>4.0296000000000003</v>
      </c>
      <c r="C25">
        <v>-0.1097999999999999</v>
      </c>
      <c r="D25">
        <v>-2.6525583417886622</v>
      </c>
      <c r="E25">
        <v>4.0334000000000003</v>
      </c>
      <c r="F25">
        <v>-0.10799999999999965</v>
      </c>
      <c r="G25">
        <v>-2.607813782778762</v>
      </c>
    </row>
    <row r="26" spans="1:7" x14ac:dyDescent="0.3">
      <c r="A26">
        <v>45503</v>
      </c>
      <c r="B26">
        <v>4.1394000000000002</v>
      </c>
      <c r="C26">
        <v>-3.5000000000000142E-2</v>
      </c>
      <c r="D26">
        <v>-0.83844384821771123</v>
      </c>
      <c r="E26">
        <v>4.1414</v>
      </c>
      <c r="F26">
        <v>-3.4900000000000375E-2</v>
      </c>
      <c r="G26">
        <v>-0.83566793573259512</v>
      </c>
    </row>
    <row r="27" spans="1:7" x14ac:dyDescent="0.3">
      <c r="A27">
        <v>45502</v>
      </c>
      <c r="B27">
        <v>4.1744000000000003</v>
      </c>
      <c r="C27">
        <v>-1.9499999999999851E-2</v>
      </c>
      <c r="D27">
        <v>-0.46496101480721641</v>
      </c>
      <c r="E27">
        <v>4.1763000000000003</v>
      </c>
      <c r="F27">
        <v>-1.9499999999999851E-2</v>
      </c>
      <c r="G27">
        <v>-0.46475046475046117</v>
      </c>
    </row>
    <row r="28" spans="1:7" x14ac:dyDescent="0.3">
      <c r="A28">
        <v>45499</v>
      </c>
      <c r="B28">
        <v>4.1939000000000002</v>
      </c>
      <c r="C28">
        <v>-4.6800000000000175E-2</v>
      </c>
      <c r="D28">
        <v>-1.1035913882142139</v>
      </c>
      <c r="E28">
        <v>4.1958000000000002</v>
      </c>
      <c r="F28">
        <v>-4.6899999999999942E-2</v>
      </c>
      <c r="G28">
        <v>-1.1054281471704326</v>
      </c>
    </row>
    <row r="29" spans="1:7" x14ac:dyDescent="0.3">
      <c r="A29">
        <v>45498</v>
      </c>
      <c r="B29">
        <v>4.2407000000000004</v>
      </c>
      <c r="C29">
        <v>-4.3099999999999916E-2</v>
      </c>
      <c r="D29">
        <v>-1.0061160651757766</v>
      </c>
      <c r="E29">
        <v>4.2427000000000001</v>
      </c>
      <c r="F29">
        <v>-4.3000000000000149E-2</v>
      </c>
      <c r="G29">
        <v>-1.0033366777889294</v>
      </c>
    </row>
    <row r="30" spans="1:7" x14ac:dyDescent="0.3">
      <c r="A30">
        <v>45497</v>
      </c>
      <c r="B30">
        <v>4.2838000000000003</v>
      </c>
      <c r="C30">
        <v>3.3199999999999896E-2</v>
      </c>
      <c r="D30">
        <v>0.78106620241847957</v>
      </c>
      <c r="E30">
        <v>4.2857000000000003</v>
      </c>
      <c r="F30">
        <v>3.3199999999999896E-2</v>
      </c>
      <c r="G30">
        <v>0.78071722516166708</v>
      </c>
    </row>
    <row r="31" spans="1:7" x14ac:dyDescent="0.3">
      <c r="A31">
        <v>45496</v>
      </c>
      <c r="B31">
        <v>4.2506000000000004</v>
      </c>
      <c r="C31">
        <v>-1.9000000000000128E-3</v>
      </c>
      <c r="D31">
        <v>-4.4679600235156089E-2</v>
      </c>
      <c r="E31">
        <v>4.2525000000000004</v>
      </c>
      <c r="F31">
        <v>-1.9999999999997797E-3</v>
      </c>
      <c r="G31">
        <v>-4.7009049241973903E-2</v>
      </c>
    </row>
    <row r="32" spans="1:7" x14ac:dyDescent="0.3">
      <c r="A32">
        <v>45495</v>
      </c>
      <c r="B32">
        <v>4.2525000000000004</v>
      </c>
      <c r="C32">
        <v>1.3600000000000279E-2</v>
      </c>
      <c r="D32">
        <v>0.32083795324259307</v>
      </c>
      <c r="E32">
        <v>4.2545000000000002</v>
      </c>
      <c r="F32">
        <v>1.3600000000000279E-2</v>
      </c>
      <c r="G32">
        <v>0.32068664670235747</v>
      </c>
    </row>
    <row r="33" spans="1:7" x14ac:dyDescent="0.3">
      <c r="A33">
        <v>45492</v>
      </c>
      <c r="B33">
        <v>4.2389000000000001</v>
      </c>
      <c r="C33">
        <v>3.6800000000000388E-2</v>
      </c>
      <c r="D33">
        <v>0.87575259989054022</v>
      </c>
      <c r="E33">
        <v>4.2408999999999999</v>
      </c>
      <c r="F33">
        <v>3.6900000000000155E-2</v>
      </c>
      <c r="G33">
        <v>0.87773549000951845</v>
      </c>
    </row>
    <row r="34" spans="1:7" x14ac:dyDescent="0.3">
      <c r="A34">
        <v>45491</v>
      </c>
      <c r="B34">
        <v>4.2020999999999997</v>
      </c>
      <c r="C34">
        <v>4.4499999999999318E-2</v>
      </c>
      <c r="D34">
        <v>1.070329035982281</v>
      </c>
      <c r="E34">
        <v>4.2039999999999997</v>
      </c>
      <c r="F34">
        <v>4.4499999999999318E-2</v>
      </c>
      <c r="G34">
        <v>1.0698401250150094</v>
      </c>
    </row>
    <row r="35" spans="1:7" x14ac:dyDescent="0.3">
      <c r="A35">
        <v>45490</v>
      </c>
      <c r="B35">
        <v>4.1576000000000004</v>
      </c>
      <c r="C35">
        <v>0</v>
      </c>
      <c r="D35">
        <v>0</v>
      </c>
      <c r="E35">
        <v>4.1595000000000004</v>
      </c>
      <c r="F35">
        <v>0</v>
      </c>
      <c r="G35">
        <v>0</v>
      </c>
    </row>
    <row r="36" spans="1:7" x14ac:dyDescent="0.3">
      <c r="A36">
        <v>45489</v>
      </c>
      <c r="B36">
        <v>4.1576000000000004</v>
      </c>
      <c r="C36">
        <v>-7.1799999999999642E-2</v>
      </c>
      <c r="D36">
        <v>-1.6976403272331688</v>
      </c>
      <c r="E36">
        <v>4.1595000000000004</v>
      </c>
      <c r="F36">
        <v>-7.1799999999999642E-2</v>
      </c>
      <c r="G36">
        <v>-1.6968780280292024</v>
      </c>
    </row>
    <row r="37" spans="1:7" x14ac:dyDescent="0.3">
      <c r="A37">
        <v>45488</v>
      </c>
      <c r="B37">
        <v>4.2294</v>
      </c>
      <c r="C37">
        <v>4.6499999999999986E-2</v>
      </c>
      <c r="D37">
        <v>1.1116689378182596</v>
      </c>
      <c r="E37">
        <v>4.2313000000000001</v>
      </c>
      <c r="F37">
        <v>4.6499999999999986E-2</v>
      </c>
      <c r="G37">
        <v>1.1111642133435287</v>
      </c>
    </row>
    <row r="38" spans="1:7" x14ac:dyDescent="0.3">
      <c r="A38">
        <v>45485</v>
      </c>
      <c r="B38">
        <v>4.1829000000000001</v>
      </c>
      <c r="C38">
        <v>-2.7199999999999669E-2</v>
      </c>
      <c r="D38">
        <v>-0.6460654141231722</v>
      </c>
      <c r="E38">
        <v>4.1848000000000001</v>
      </c>
      <c r="F38">
        <v>-2.7300000000000324E-2</v>
      </c>
      <c r="G38">
        <v>-0.64813276038081535</v>
      </c>
    </row>
    <row r="39" spans="1:7" x14ac:dyDescent="0.3">
      <c r="A39">
        <v>45484</v>
      </c>
      <c r="B39">
        <v>4.2100999999999997</v>
      </c>
      <c r="C39">
        <v>-7.3999999999999844E-2</v>
      </c>
      <c r="D39">
        <v>-1.7273172895123796</v>
      </c>
      <c r="E39">
        <v>4.2121000000000004</v>
      </c>
      <c r="F39">
        <v>-7.3999999999999844E-2</v>
      </c>
      <c r="G39">
        <v>-1.7265112806514042</v>
      </c>
    </row>
    <row r="40" spans="1:7" x14ac:dyDescent="0.3">
      <c r="A40">
        <v>45483</v>
      </c>
      <c r="B40">
        <v>4.2840999999999996</v>
      </c>
      <c r="C40">
        <v>-1.1800000000000033E-2</v>
      </c>
      <c r="D40">
        <v>-0.27468050932284349</v>
      </c>
      <c r="E40">
        <v>4.2861000000000002</v>
      </c>
      <c r="F40">
        <v>-1.1699999999999378E-2</v>
      </c>
      <c r="G40">
        <v>-0.27223230490016703</v>
      </c>
    </row>
    <row r="41" spans="1:7" x14ac:dyDescent="0.3">
      <c r="A41">
        <v>45482</v>
      </c>
      <c r="B41">
        <v>4.2958999999999996</v>
      </c>
      <c r="C41">
        <v>1.7599999999999838E-2</v>
      </c>
      <c r="D41">
        <v>0.41137835121426358</v>
      </c>
      <c r="E41">
        <v>4.2977999999999996</v>
      </c>
      <c r="F41">
        <v>1.5600000000000058E-2</v>
      </c>
      <c r="G41">
        <v>0.36429872495446408</v>
      </c>
    </row>
    <row r="42" spans="1:7" x14ac:dyDescent="0.3">
      <c r="A42">
        <v>45481</v>
      </c>
      <c r="B42">
        <v>4.2782999999999998</v>
      </c>
      <c r="C42">
        <v>-1.0000000000065512E-4</v>
      </c>
      <c r="D42">
        <v>-2.3373223635156861E-3</v>
      </c>
      <c r="E42">
        <v>4.2821999999999996</v>
      </c>
      <c r="F42">
        <v>1.8999999999991246E-3</v>
      </c>
      <c r="G42">
        <v>4.4389411957085352E-2</v>
      </c>
    </row>
    <row r="43" spans="1:7" x14ac:dyDescent="0.3">
      <c r="A43">
        <v>45478</v>
      </c>
      <c r="B43">
        <v>4.2784000000000004</v>
      </c>
      <c r="C43">
        <v>-8.0299999999999372E-2</v>
      </c>
      <c r="D43">
        <v>-1.8422924266409566</v>
      </c>
      <c r="E43">
        <v>4.2803000000000004</v>
      </c>
      <c r="F43">
        <v>-8.0299999999999372E-2</v>
      </c>
      <c r="G43">
        <v>-1.8414897032518318</v>
      </c>
    </row>
    <row r="44" spans="1:7" x14ac:dyDescent="0.3">
      <c r="A44">
        <v>45477</v>
      </c>
      <c r="B44">
        <v>4.3586999999999998</v>
      </c>
      <c r="C44">
        <v>0</v>
      </c>
      <c r="D44">
        <v>0</v>
      </c>
      <c r="E44">
        <v>4.3605999999999998</v>
      </c>
      <c r="F44">
        <v>0</v>
      </c>
      <c r="G44">
        <v>0</v>
      </c>
    </row>
    <row r="45" spans="1:7" x14ac:dyDescent="0.3">
      <c r="A45">
        <v>45476</v>
      </c>
      <c r="B45">
        <v>4.3586999999999998</v>
      </c>
      <c r="C45">
        <v>-7.2900000000000631E-2</v>
      </c>
      <c r="D45">
        <v>-1.6450040617384381</v>
      </c>
      <c r="E45">
        <v>4.3605999999999998</v>
      </c>
      <c r="F45">
        <v>-7.3000000000000398E-2</v>
      </c>
      <c r="G45">
        <v>-1.646517502706613</v>
      </c>
    </row>
    <row r="46" spans="1:7" x14ac:dyDescent="0.3">
      <c r="A46">
        <v>45475</v>
      </c>
      <c r="B46">
        <v>4.4316000000000004</v>
      </c>
      <c r="C46">
        <v>-2.9699999999999172E-2</v>
      </c>
      <c r="D46">
        <v>-0.66572523703851283</v>
      </c>
      <c r="E46">
        <v>4.4336000000000002</v>
      </c>
      <c r="F46">
        <v>-2.970000000000006E-2</v>
      </c>
      <c r="G46">
        <v>-0.66542692626532063</v>
      </c>
    </row>
    <row r="47" spans="1:7" x14ac:dyDescent="0.3">
      <c r="A47">
        <v>45474</v>
      </c>
      <c r="B47">
        <v>4.4612999999999996</v>
      </c>
      <c r="C47">
        <v>6.5199999999999925E-2</v>
      </c>
      <c r="D47">
        <v>1.4831327767794165</v>
      </c>
      <c r="E47">
        <v>4.4633000000000003</v>
      </c>
      <c r="F47">
        <v>6.530000000000058E-2</v>
      </c>
      <c r="G47">
        <v>1.4847658026375758</v>
      </c>
    </row>
    <row r="48" spans="1:7" x14ac:dyDescent="0.3">
      <c r="A48">
        <v>45471</v>
      </c>
      <c r="B48">
        <v>4.3960999999999997</v>
      </c>
      <c r="C48">
        <v>0.10969999999999924</v>
      </c>
      <c r="D48">
        <v>2.5592571855169659</v>
      </c>
      <c r="E48">
        <v>4.3979999999999997</v>
      </c>
      <c r="F48">
        <v>0.10959999999999948</v>
      </c>
      <c r="G48">
        <v>2.5557317414420173</v>
      </c>
    </row>
    <row r="49" spans="1:7" x14ac:dyDescent="0.3">
      <c r="A49">
        <v>45470</v>
      </c>
      <c r="B49">
        <v>4.2864000000000004</v>
      </c>
      <c r="C49">
        <v>-4.2999999999999261E-2</v>
      </c>
      <c r="D49">
        <v>-0.99320922067721307</v>
      </c>
      <c r="E49">
        <v>4.2884000000000002</v>
      </c>
      <c r="F49">
        <v>-4.2899999999999494E-2</v>
      </c>
      <c r="G49">
        <v>-0.99046475653959543</v>
      </c>
    </row>
    <row r="50" spans="1:7" x14ac:dyDescent="0.3">
      <c r="A50">
        <v>45469</v>
      </c>
      <c r="B50">
        <v>4.3293999999999997</v>
      </c>
      <c r="C50">
        <v>8.1799999999999429E-2</v>
      </c>
      <c r="D50">
        <v>1.9257933892080097</v>
      </c>
      <c r="E50">
        <v>4.3312999999999997</v>
      </c>
      <c r="F50">
        <v>8.1699999999999662E-2</v>
      </c>
      <c r="G50">
        <v>1.9225338855421608</v>
      </c>
    </row>
    <row r="51" spans="1:7" x14ac:dyDescent="0.3">
      <c r="A51">
        <v>45468</v>
      </c>
      <c r="B51">
        <v>4.2476000000000003</v>
      </c>
      <c r="C51">
        <v>1.5500000000000291E-2</v>
      </c>
      <c r="D51">
        <v>0.36624843458331069</v>
      </c>
      <c r="E51">
        <v>4.2496</v>
      </c>
      <c r="F51">
        <v>1.5500000000000291E-2</v>
      </c>
      <c r="G51">
        <v>0.36607543515741936</v>
      </c>
    </row>
    <row r="52" spans="1:7" x14ac:dyDescent="0.3">
      <c r="A52">
        <v>45467</v>
      </c>
      <c r="B52">
        <v>4.2321</v>
      </c>
      <c r="C52">
        <v>-2.3299999999999876E-2</v>
      </c>
      <c r="D52">
        <v>-0.54753959674765895</v>
      </c>
      <c r="E52">
        <v>4.2340999999999998</v>
      </c>
      <c r="F52">
        <v>-2.5199999999999889E-2</v>
      </c>
      <c r="G52">
        <v>-0.59164651468550911</v>
      </c>
    </row>
    <row r="53" spans="1:7" x14ac:dyDescent="0.3">
      <c r="A53">
        <v>45464</v>
      </c>
      <c r="B53">
        <v>4.2553999999999998</v>
      </c>
      <c r="C53">
        <v>-4.0000000000004476E-3</v>
      </c>
      <c r="D53">
        <v>-9.3909940367198366E-2</v>
      </c>
      <c r="E53">
        <v>4.2592999999999996</v>
      </c>
      <c r="F53">
        <v>-4.0000000000004476E-3</v>
      </c>
      <c r="G53">
        <v>-9.3824033026070119E-2</v>
      </c>
    </row>
    <row r="54" spans="1:7" x14ac:dyDescent="0.3">
      <c r="A54">
        <v>45463</v>
      </c>
      <c r="B54">
        <v>4.2594000000000003</v>
      </c>
      <c r="C54">
        <v>3.6700000000000621E-2</v>
      </c>
      <c r="D54">
        <v>0.86911217941129193</v>
      </c>
      <c r="E54">
        <v>4.2633000000000001</v>
      </c>
      <c r="F54">
        <v>3.8700000000000401E-2</v>
      </c>
      <c r="G54">
        <v>0.91606305922455156</v>
      </c>
    </row>
    <row r="55" spans="1:7" x14ac:dyDescent="0.3">
      <c r="A55">
        <v>45462</v>
      </c>
      <c r="B55">
        <v>4.2226999999999997</v>
      </c>
      <c r="C55">
        <v>0</v>
      </c>
      <c r="D55">
        <v>0</v>
      </c>
      <c r="E55">
        <v>4.2245999999999997</v>
      </c>
      <c r="F55">
        <v>0</v>
      </c>
      <c r="G55">
        <v>0</v>
      </c>
    </row>
    <row r="56" spans="1:7" x14ac:dyDescent="0.3">
      <c r="A56">
        <v>45461</v>
      </c>
      <c r="B56">
        <v>4.2226999999999997</v>
      </c>
      <c r="C56">
        <v>-5.8200000000000252E-2</v>
      </c>
      <c r="D56">
        <v>-1.3595272022238374</v>
      </c>
      <c r="E56">
        <v>4.2245999999999997</v>
      </c>
      <c r="F56">
        <v>-5.8200000000000252E-2</v>
      </c>
      <c r="G56">
        <v>-1.3589240683664952</v>
      </c>
    </row>
    <row r="57" spans="1:7" x14ac:dyDescent="0.3">
      <c r="A57">
        <v>45460</v>
      </c>
      <c r="B57">
        <v>4.2808999999999999</v>
      </c>
      <c r="C57">
        <v>5.9999999999999609E-2</v>
      </c>
      <c r="D57">
        <v>1.4214977848326094</v>
      </c>
      <c r="E57">
        <v>4.2827999999999999</v>
      </c>
      <c r="F57">
        <v>5.9999999999999609E-2</v>
      </c>
      <c r="G57">
        <v>1.4208581983517952</v>
      </c>
    </row>
    <row r="58" spans="1:7" x14ac:dyDescent="0.3">
      <c r="A58">
        <v>45457</v>
      </c>
      <c r="B58">
        <v>4.2209000000000003</v>
      </c>
      <c r="C58">
        <v>-2.3299999999999876E-2</v>
      </c>
      <c r="D58">
        <v>-0.54898449648932368</v>
      </c>
      <c r="E58">
        <v>4.2228000000000003</v>
      </c>
      <c r="F58">
        <v>-2.3299999999999876E-2</v>
      </c>
      <c r="G58">
        <v>-0.54873884270271245</v>
      </c>
    </row>
    <row r="59" spans="1:7" x14ac:dyDescent="0.3">
      <c r="A59">
        <v>45456</v>
      </c>
      <c r="B59">
        <v>4.2442000000000002</v>
      </c>
      <c r="C59">
        <v>-7.1799999999999642E-2</v>
      </c>
      <c r="D59">
        <v>-1.6635773864689445</v>
      </c>
      <c r="E59">
        <v>4.2461000000000002</v>
      </c>
      <c r="F59">
        <v>-7.1899999999999409E-2</v>
      </c>
      <c r="G59">
        <v>-1.6651227420101764</v>
      </c>
    </row>
    <row r="60" spans="1:7" x14ac:dyDescent="0.3">
      <c r="A60">
        <v>45455</v>
      </c>
      <c r="B60">
        <v>4.3159999999999998</v>
      </c>
      <c r="C60">
        <v>-8.8000000000000078E-2</v>
      </c>
      <c r="D60">
        <v>-1.9981834695731171</v>
      </c>
      <c r="E60">
        <v>4.3179999999999996</v>
      </c>
      <c r="F60">
        <v>-8.8000000000000078E-2</v>
      </c>
      <c r="G60">
        <v>-1.9972764412165249</v>
      </c>
    </row>
    <row r="61" spans="1:7" x14ac:dyDescent="0.3">
      <c r="A61">
        <v>45454</v>
      </c>
      <c r="B61">
        <v>4.4039999999999999</v>
      </c>
      <c r="C61">
        <v>-6.2999999999999723E-2</v>
      </c>
      <c r="D61">
        <v>-1.4103425117528481</v>
      </c>
      <c r="E61">
        <v>4.4059999999999997</v>
      </c>
      <c r="F61">
        <v>-6.3000000000000611E-2</v>
      </c>
      <c r="G61">
        <v>-1.4097113448198837</v>
      </c>
    </row>
    <row r="62" spans="1:7" x14ac:dyDescent="0.3">
      <c r="A62">
        <v>45453</v>
      </c>
      <c r="B62">
        <v>4.4669999999999996</v>
      </c>
      <c r="C62">
        <v>3.3499999999999197E-2</v>
      </c>
      <c r="D62">
        <v>0.75561069132737557</v>
      </c>
      <c r="E62">
        <v>4.4690000000000003</v>
      </c>
      <c r="F62">
        <v>3.3500000000000085E-2</v>
      </c>
      <c r="G62">
        <v>0.75526998083643526</v>
      </c>
    </row>
    <row r="63" spans="1:7" x14ac:dyDescent="0.3">
      <c r="A63">
        <v>45450</v>
      </c>
      <c r="B63">
        <v>4.4335000000000004</v>
      </c>
      <c r="C63">
        <v>0.14650000000000052</v>
      </c>
      <c r="D63">
        <v>3.4173081408910781</v>
      </c>
      <c r="E63">
        <v>4.4355000000000002</v>
      </c>
      <c r="F63">
        <v>0.14650000000000052</v>
      </c>
      <c r="G63">
        <v>3.4157146187922716</v>
      </c>
    </row>
    <row r="64" spans="1:7" x14ac:dyDescent="0.3">
      <c r="A64">
        <v>45449</v>
      </c>
      <c r="B64">
        <v>4.2869999999999999</v>
      </c>
      <c r="C64">
        <v>1.1499999999999844E-2</v>
      </c>
      <c r="D64">
        <v>0.26897438896035186</v>
      </c>
      <c r="E64">
        <v>4.2889999999999997</v>
      </c>
      <c r="F64">
        <v>1.1599999999999611E-2</v>
      </c>
      <c r="G64">
        <v>0.27119278066114016</v>
      </c>
    </row>
    <row r="65" spans="1:7" x14ac:dyDescent="0.3">
      <c r="A65">
        <v>45448</v>
      </c>
      <c r="B65">
        <v>4.2755000000000001</v>
      </c>
      <c r="C65">
        <v>-5.0399999999999778E-2</v>
      </c>
      <c r="D65">
        <v>-1.1650754756235646</v>
      </c>
      <c r="E65">
        <v>4.2774000000000001</v>
      </c>
      <c r="F65">
        <v>-5.0499999999999545E-2</v>
      </c>
      <c r="G65">
        <v>-1.1668476628387798</v>
      </c>
    </row>
    <row r="66" spans="1:7" x14ac:dyDescent="0.3">
      <c r="A66">
        <v>45447</v>
      </c>
      <c r="B66">
        <v>4.3258999999999999</v>
      </c>
      <c r="C66">
        <v>-6.25E-2</v>
      </c>
      <c r="D66">
        <v>-1.4242092790082947</v>
      </c>
      <c r="E66">
        <v>4.3278999999999996</v>
      </c>
      <c r="F66">
        <v>-6.25E-2</v>
      </c>
      <c r="G66">
        <v>-1.4235604956268222</v>
      </c>
    </row>
    <row r="67" spans="1:7" x14ac:dyDescent="0.3">
      <c r="A67">
        <v>45446</v>
      </c>
      <c r="B67">
        <v>4.3883999999999999</v>
      </c>
      <c r="C67">
        <v>-0.11010000000000009</v>
      </c>
      <c r="D67">
        <v>-2.4474824941647237</v>
      </c>
      <c r="E67">
        <v>4.3903999999999996</v>
      </c>
      <c r="F67">
        <v>-0.11010000000000009</v>
      </c>
      <c r="G67">
        <v>-2.4463948450172226</v>
      </c>
    </row>
    <row r="68" spans="1:7" x14ac:dyDescent="0.3">
      <c r="A68">
        <v>45443</v>
      </c>
      <c r="B68">
        <v>4.4984999999999999</v>
      </c>
      <c r="C68">
        <v>-4.750000000000032E-2</v>
      </c>
      <c r="D68">
        <v>-1.0448746150462014</v>
      </c>
      <c r="E68">
        <v>4.5004999999999997</v>
      </c>
      <c r="F68">
        <v>-4.750000000000032E-2</v>
      </c>
      <c r="G68">
        <v>-1.0444151275285911</v>
      </c>
    </row>
    <row r="69" spans="1:7" x14ac:dyDescent="0.3">
      <c r="A69">
        <v>45442</v>
      </c>
      <c r="B69">
        <v>4.5460000000000003</v>
      </c>
      <c r="C69">
        <v>-6.5699999999999648E-2</v>
      </c>
      <c r="D69">
        <v>-1.4246373354728115</v>
      </c>
      <c r="E69">
        <v>4.548</v>
      </c>
      <c r="F69">
        <v>-6.7700000000000315E-2</v>
      </c>
      <c r="G69">
        <v>-1.4667331065710576</v>
      </c>
    </row>
    <row r="70" spans="1:7" x14ac:dyDescent="0.3">
      <c r="A70">
        <v>45441</v>
      </c>
      <c r="B70">
        <v>4.6116999999999999</v>
      </c>
      <c r="C70">
        <v>6.1700000000000088E-2</v>
      </c>
      <c r="D70">
        <v>1.3560439560439581</v>
      </c>
      <c r="E70">
        <v>4.6157000000000004</v>
      </c>
      <c r="F70">
        <v>6.3800000000000523E-2</v>
      </c>
      <c r="G70">
        <v>1.401612513455931</v>
      </c>
    </row>
    <row r="71" spans="1:7" x14ac:dyDescent="0.3">
      <c r="A71">
        <v>45440</v>
      </c>
      <c r="B71">
        <v>4.55</v>
      </c>
      <c r="C71">
        <v>8.4999999999999964E-2</v>
      </c>
      <c r="D71">
        <v>1.9036954087346016</v>
      </c>
      <c r="E71">
        <v>4.5518999999999998</v>
      </c>
      <c r="F71">
        <v>8.4999999999999964E-2</v>
      </c>
      <c r="G71">
        <v>1.9028856701515584</v>
      </c>
    </row>
    <row r="72" spans="1:7" x14ac:dyDescent="0.3">
      <c r="A72">
        <v>45436</v>
      </c>
      <c r="B72">
        <v>4.4649999999999999</v>
      </c>
      <c r="C72">
        <v>-1.1700000000000266E-2</v>
      </c>
      <c r="D72">
        <v>-0.26135322894096691</v>
      </c>
      <c r="E72">
        <v>4.4668999999999999</v>
      </c>
      <c r="F72">
        <v>-1.1800000000000033E-2</v>
      </c>
      <c r="G72">
        <v>-0.26346931029093335</v>
      </c>
    </row>
    <row r="73" spans="1:7" x14ac:dyDescent="0.3">
      <c r="A73">
        <v>45435</v>
      </c>
      <c r="B73">
        <v>4.4767000000000001</v>
      </c>
      <c r="C73">
        <v>5.4899999999999949E-2</v>
      </c>
      <c r="D73">
        <v>1.2415758288479792</v>
      </c>
      <c r="E73">
        <v>4.4786999999999999</v>
      </c>
      <c r="F73">
        <v>5.2999999999999936E-2</v>
      </c>
      <c r="G73">
        <v>1.197550669950515</v>
      </c>
    </row>
    <row r="74" spans="1:7" x14ac:dyDescent="0.3">
      <c r="A74">
        <v>45434</v>
      </c>
      <c r="B74">
        <v>4.4218000000000002</v>
      </c>
      <c r="C74">
        <v>9.800000000000253E-3</v>
      </c>
      <c r="D74">
        <v>0.22212148685404018</v>
      </c>
      <c r="E74">
        <v>4.4257</v>
      </c>
      <c r="F74">
        <v>1.1800000000000033E-2</v>
      </c>
      <c r="G74">
        <v>0.26733727542536151</v>
      </c>
    </row>
    <row r="75" spans="1:7" x14ac:dyDescent="0.3">
      <c r="A75">
        <v>45433</v>
      </c>
      <c r="B75">
        <v>4.4119999999999999</v>
      </c>
      <c r="C75">
        <v>-3.1299999999999883E-2</v>
      </c>
      <c r="D75">
        <v>-0.7044313910832013</v>
      </c>
      <c r="E75">
        <v>4.4138999999999999</v>
      </c>
      <c r="F75">
        <v>-3.3299999999999663E-2</v>
      </c>
      <c r="G75">
        <v>-0.7487857528332359</v>
      </c>
    </row>
    <row r="76" spans="1:7" x14ac:dyDescent="0.3">
      <c r="A76">
        <v>45432</v>
      </c>
      <c r="B76">
        <v>4.4432999999999998</v>
      </c>
      <c r="C76">
        <v>2.349999999999941E-2</v>
      </c>
      <c r="D76">
        <v>0.53169826688989108</v>
      </c>
      <c r="E76">
        <v>4.4471999999999996</v>
      </c>
      <c r="F76">
        <v>2.349999999999941E-2</v>
      </c>
      <c r="G76">
        <v>0.53122951375544025</v>
      </c>
    </row>
    <row r="77" spans="1:7" x14ac:dyDescent="0.3">
      <c r="A77">
        <v>45429</v>
      </c>
      <c r="B77">
        <v>4.4198000000000004</v>
      </c>
      <c r="C77">
        <v>4.4800000000000395E-2</v>
      </c>
      <c r="D77">
        <v>1.0240000000000091</v>
      </c>
      <c r="E77">
        <v>4.4237000000000002</v>
      </c>
      <c r="F77">
        <v>4.6800000000000175E-2</v>
      </c>
      <c r="G77">
        <v>1.0692499257465369</v>
      </c>
    </row>
    <row r="78" spans="1:7" x14ac:dyDescent="0.3">
      <c r="A78">
        <v>45428</v>
      </c>
      <c r="B78">
        <v>4.375</v>
      </c>
      <c r="C78">
        <v>3.5000000000000142E-2</v>
      </c>
      <c r="D78">
        <v>0.80645161290322909</v>
      </c>
      <c r="E78">
        <v>4.3769</v>
      </c>
      <c r="F78">
        <v>3.5000000000000142E-2</v>
      </c>
      <c r="G78">
        <v>0.80609871254520238</v>
      </c>
    </row>
    <row r="79" spans="1:7" x14ac:dyDescent="0.3">
      <c r="A79">
        <v>45427</v>
      </c>
      <c r="B79">
        <v>4.34</v>
      </c>
      <c r="C79">
        <v>-9.9400000000000155E-2</v>
      </c>
      <c r="D79">
        <v>-2.2390413118889976</v>
      </c>
      <c r="E79">
        <v>4.3418999999999999</v>
      </c>
      <c r="F79">
        <v>-9.9499999999999922E-2</v>
      </c>
      <c r="G79">
        <v>-2.2402845949475374</v>
      </c>
    </row>
    <row r="80" spans="1:7" x14ac:dyDescent="0.3">
      <c r="A80">
        <v>45426</v>
      </c>
      <c r="B80">
        <v>4.4394</v>
      </c>
      <c r="C80">
        <v>-4.7100000000000364E-2</v>
      </c>
      <c r="D80">
        <v>-1.0498161150117098</v>
      </c>
      <c r="E80">
        <v>4.4413999999999998</v>
      </c>
      <c r="F80">
        <v>-4.7100000000000364E-2</v>
      </c>
      <c r="G80">
        <v>-1.0493483346329588</v>
      </c>
    </row>
    <row r="81" spans="1:7" x14ac:dyDescent="0.3">
      <c r="A81">
        <v>45425</v>
      </c>
      <c r="B81">
        <v>4.4865000000000004</v>
      </c>
      <c r="C81">
        <v>-9.7999999999993648E-3</v>
      </c>
      <c r="D81">
        <v>-0.21795698685584514</v>
      </c>
      <c r="E81">
        <v>4.4885000000000002</v>
      </c>
      <c r="F81">
        <v>-9.800000000000253E-3</v>
      </c>
      <c r="G81">
        <v>-0.21786008047485167</v>
      </c>
    </row>
    <row r="82" spans="1:7" x14ac:dyDescent="0.3">
      <c r="A82">
        <v>45422</v>
      </c>
      <c r="B82">
        <v>4.4962999999999997</v>
      </c>
      <c r="C82">
        <v>4.3199999999999683E-2</v>
      </c>
      <c r="D82">
        <v>0.97011070939344912</v>
      </c>
      <c r="E82">
        <v>4.4983000000000004</v>
      </c>
      <c r="F82">
        <v>4.3200000000000571E-2</v>
      </c>
      <c r="G82">
        <v>0.96967520369914417</v>
      </c>
    </row>
    <row r="83" spans="1:7" x14ac:dyDescent="0.3">
      <c r="A83">
        <v>45421</v>
      </c>
      <c r="B83">
        <v>4.4531000000000001</v>
      </c>
      <c r="C83">
        <v>-4.0599999999999525E-2</v>
      </c>
      <c r="D83">
        <v>-0.90348710416804701</v>
      </c>
      <c r="E83">
        <v>4.4550999999999998</v>
      </c>
      <c r="F83">
        <v>-4.070000000000018E-2</v>
      </c>
      <c r="G83">
        <v>-0.90528938120023539</v>
      </c>
    </row>
    <row r="84" spans="1:7" x14ac:dyDescent="0.3">
      <c r="A84">
        <v>45420</v>
      </c>
      <c r="B84">
        <v>4.4936999999999996</v>
      </c>
      <c r="C84">
        <v>3.6699999999999733E-2</v>
      </c>
      <c r="D84">
        <v>0.82342382768677891</v>
      </c>
      <c r="E84">
        <v>4.4958</v>
      </c>
      <c r="F84">
        <v>3.6800000000000388E-2</v>
      </c>
      <c r="G84">
        <v>0.82529715182777286</v>
      </c>
    </row>
    <row r="85" spans="1:7" x14ac:dyDescent="0.3">
      <c r="A85">
        <v>45419</v>
      </c>
      <c r="B85">
        <v>4.4569999999999999</v>
      </c>
      <c r="C85">
        <v>-3.0400000000000205E-2</v>
      </c>
      <c r="D85">
        <v>-0.67745242233810676</v>
      </c>
      <c r="E85">
        <v>4.4589999999999996</v>
      </c>
      <c r="F85">
        <v>-3.0400000000000205E-2</v>
      </c>
      <c r="G85">
        <v>-0.67715062146389726</v>
      </c>
    </row>
    <row r="86" spans="1:7" x14ac:dyDescent="0.3">
      <c r="A86">
        <v>45418</v>
      </c>
      <c r="B86">
        <v>4.4874000000000001</v>
      </c>
      <c r="C86">
        <v>-2.0299999999999763E-2</v>
      </c>
      <c r="D86">
        <v>-0.45034052842912714</v>
      </c>
      <c r="E86">
        <v>4.4893999999999998</v>
      </c>
      <c r="F86">
        <v>-2.2400000000000198E-2</v>
      </c>
      <c r="G86">
        <v>-0.49647590762002297</v>
      </c>
    </row>
    <row r="87" spans="1:7" x14ac:dyDescent="0.3">
      <c r="A87">
        <v>45415</v>
      </c>
      <c r="B87">
        <v>4.5076999999999998</v>
      </c>
      <c r="C87">
        <v>-7.3400000000000354E-2</v>
      </c>
      <c r="D87">
        <v>-1.6022352710047882</v>
      </c>
      <c r="E87">
        <v>4.5118</v>
      </c>
      <c r="F87">
        <v>-7.1299999999999919E-2</v>
      </c>
      <c r="G87">
        <v>-1.5557155637014231</v>
      </c>
    </row>
    <row r="88" spans="1:7" x14ac:dyDescent="0.3">
      <c r="A88">
        <v>45414</v>
      </c>
      <c r="B88">
        <v>4.5811000000000002</v>
      </c>
      <c r="C88">
        <v>-4.7200000000000131E-2</v>
      </c>
      <c r="D88">
        <v>-1.019812890262086</v>
      </c>
      <c r="E88">
        <v>4.5831</v>
      </c>
      <c r="F88">
        <v>-4.7200000000000131E-2</v>
      </c>
      <c r="G88">
        <v>-1.0193723948772246</v>
      </c>
    </row>
    <row r="89" spans="1:7" x14ac:dyDescent="0.3">
      <c r="A89">
        <v>45413</v>
      </c>
      <c r="B89">
        <v>4.6283000000000003</v>
      </c>
      <c r="C89">
        <v>-5.1499999999999879E-2</v>
      </c>
      <c r="D89">
        <v>-1.1004743792469738</v>
      </c>
      <c r="E89">
        <v>4.6303000000000001</v>
      </c>
      <c r="F89">
        <v>-5.1599999999999646E-2</v>
      </c>
      <c r="G89">
        <v>-1.1021166620389082</v>
      </c>
    </row>
    <row r="90" spans="1:7" x14ac:dyDescent="0.3">
      <c r="A90">
        <v>45412</v>
      </c>
      <c r="B90">
        <v>4.6798000000000002</v>
      </c>
      <c r="C90">
        <v>6.6200000000000259E-2</v>
      </c>
      <c r="D90">
        <v>1.4348881567539504</v>
      </c>
      <c r="E90">
        <v>4.6818999999999997</v>
      </c>
      <c r="F90">
        <v>6.6300000000000026E-2</v>
      </c>
      <c r="G90">
        <v>1.4364329664615658</v>
      </c>
    </row>
    <row r="91" spans="1:7" x14ac:dyDescent="0.3">
      <c r="A91">
        <v>45411</v>
      </c>
      <c r="B91">
        <v>4.6135999999999999</v>
      </c>
      <c r="C91">
        <v>-4.9400000000000333E-2</v>
      </c>
      <c r="D91">
        <v>-1.0594038172850166</v>
      </c>
      <c r="E91">
        <v>4.6155999999999997</v>
      </c>
      <c r="F91">
        <v>-5.1499999999999879E-2</v>
      </c>
      <c r="G91">
        <v>-1.1034689635962349</v>
      </c>
    </row>
    <row r="92" spans="1:7" x14ac:dyDescent="0.3">
      <c r="A92">
        <v>45408</v>
      </c>
      <c r="B92">
        <v>4.6630000000000003</v>
      </c>
      <c r="C92">
        <v>-4.0899999999999714E-2</v>
      </c>
      <c r="D92">
        <v>-0.86949127319882891</v>
      </c>
      <c r="E92">
        <v>4.6670999999999996</v>
      </c>
      <c r="F92">
        <v>-3.8900000000000823E-2</v>
      </c>
      <c r="G92">
        <v>-0.82660433489164509</v>
      </c>
    </row>
    <row r="93" spans="1:7" x14ac:dyDescent="0.3">
      <c r="A93">
        <v>45407</v>
      </c>
      <c r="B93">
        <v>4.7039</v>
      </c>
      <c r="C93">
        <v>6.2199999999999811E-2</v>
      </c>
      <c r="D93">
        <v>1.3400262834737231</v>
      </c>
      <c r="E93">
        <v>4.7060000000000004</v>
      </c>
      <c r="F93">
        <v>6.2200000000000699E-2</v>
      </c>
      <c r="G93">
        <v>1.3394203023386171</v>
      </c>
    </row>
    <row r="94" spans="1:7" x14ac:dyDescent="0.3">
      <c r="A94">
        <v>45406</v>
      </c>
      <c r="B94">
        <v>4.6417000000000002</v>
      </c>
      <c r="C94">
        <v>4.1300000000000558E-2</v>
      </c>
      <c r="D94">
        <v>0.89774802191115033</v>
      </c>
      <c r="E94">
        <v>4.6437999999999997</v>
      </c>
      <c r="F94">
        <v>4.129999999999967E-2</v>
      </c>
      <c r="G94">
        <v>0.89733840304181789</v>
      </c>
    </row>
    <row r="95" spans="1:7" x14ac:dyDescent="0.3">
      <c r="A95">
        <v>45405</v>
      </c>
      <c r="B95">
        <v>4.6003999999999996</v>
      </c>
      <c r="C95">
        <v>-8.1000000000006622E-3</v>
      </c>
      <c r="D95">
        <v>-0.17576217858306742</v>
      </c>
      <c r="E95">
        <v>4.6025</v>
      </c>
      <c r="F95">
        <v>-8.099999999999774E-3</v>
      </c>
      <c r="G95">
        <v>-0.1756821238016695</v>
      </c>
    </row>
    <row r="96" spans="1:7" x14ac:dyDescent="0.3">
      <c r="A96">
        <v>45404</v>
      </c>
      <c r="B96">
        <v>4.6085000000000003</v>
      </c>
      <c r="C96">
        <v>-1.2199999999999989E-2</v>
      </c>
      <c r="D96">
        <v>-0.26402925963598561</v>
      </c>
      <c r="E96">
        <v>4.6105999999999998</v>
      </c>
      <c r="F96">
        <v>-1.2199999999999989E-2</v>
      </c>
      <c r="G96">
        <v>-0.26390931902742903</v>
      </c>
    </row>
    <row r="97" spans="1:7" x14ac:dyDescent="0.3">
      <c r="A97">
        <v>45401</v>
      </c>
      <c r="B97">
        <v>4.6207000000000003</v>
      </c>
      <c r="C97">
        <v>-1.18999999999998E-2</v>
      </c>
      <c r="D97">
        <v>-0.256875188878811</v>
      </c>
      <c r="E97">
        <v>4.6227999999999998</v>
      </c>
      <c r="F97">
        <v>-1.18999999999998E-2</v>
      </c>
      <c r="G97">
        <v>-0.2567587977646838</v>
      </c>
    </row>
    <row r="98" spans="1:7" x14ac:dyDescent="0.3">
      <c r="A98">
        <v>45400</v>
      </c>
      <c r="B98">
        <v>4.6326000000000001</v>
      </c>
      <c r="C98">
        <v>4.5300000000000118E-2</v>
      </c>
      <c r="D98">
        <v>0.98750899221764699</v>
      </c>
      <c r="E98">
        <v>4.6346999999999996</v>
      </c>
      <c r="F98">
        <v>4.529999999999923E-2</v>
      </c>
      <c r="G98">
        <v>0.98705713165117936</v>
      </c>
    </row>
    <row r="99" spans="1:7" x14ac:dyDescent="0.3">
      <c r="A99">
        <v>45399</v>
      </c>
      <c r="B99">
        <v>4.5872999999999999</v>
      </c>
      <c r="C99">
        <v>-8.0099999999999838E-2</v>
      </c>
      <c r="D99">
        <v>-1.7161588893173896</v>
      </c>
      <c r="E99">
        <v>4.5894000000000004</v>
      </c>
      <c r="F99">
        <v>-8.0099999999999838E-2</v>
      </c>
      <c r="G99">
        <v>-1.7153870864118179</v>
      </c>
    </row>
    <row r="100" spans="1:7" x14ac:dyDescent="0.3">
      <c r="A100">
        <v>45398</v>
      </c>
      <c r="B100">
        <v>4.6673999999999998</v>
      </c>
      <c r="C100">
        <v>6.5999999999999837E-2</v>
      </c>
      <c r="D100">
        <v>1.4343460685878175</v>
      </c>
      <c r="E100">
        <v>4.6695000000000002</v>
      </c>
      <c r="F100">
        <v>6.4000000000000057E-2</v>
      </c>
      <c r="G100">
        <v>1.3896428183693421</v>
      </c>
    </row>
    <row r="101" spans="1:7" x14ac:dyDescent="0.3">
      <c r="A101">
        <v>45397</v>
      </c>
      <c r="B101">
        <v>4.6013999999999999</v>
      </c>
      <c r="C101">
        <v>7.9799999999999649E-2</v>
      </c>
      <c r="D101">
        <v>1.7648619957537077</v>
      </c>
      <c r="E101">
        <v>4.6055000000000001</v>
      </c>
      <c r="F101">
        <v>8.1900000000000084E-2</v>
      </c>
      <c r="G101">
        <v>1.810504907595722</v>
      </c>
    </row>
    <row r="102" spans="1:7" x14ac:dyDescent="0.3">
      <c r="A102">
        <v>45394</v>
      </c>
      <c r="B102">
        <v>4.5216000000000003</v>
      </c>
      <c r="C102">
        <v>-6.4899999999999736E-2</v>
      </c>
      <c r="D102">
        <v>-1.4150223481957862</v>
      </c>
      <c r="E102">
        <v>4.5236000000000001</v>
      </c>
      <c r="F102">
        <v>-6.7000000000000171E-2</v>
      </c>
      <c r="G102">
        <v>-1.4595042042434576</v>
      </c>
    </row>
    <row r="103" spans="1:7" x14ac:dyDescent="0.3">
      <c r="A103">
        <v>45393</v>
      </c>
      <c r="B103">
        <v>4.5865</v>
      </c>
      <c r="C103">
        <v>4.3000000000000149E-2</v>
      </c>
      <c r="D103">
        <v>0.94640695499064931</v>
      </c>
      <c r="E103">
        <v>4.5906000000000002</v>
      </c>
      <c r="F103">
        <v>4.4999999999999929E-2</v>
      </c>
      <c r="G103">
        <v>0.98996832101372589</v>
      </c>
    </row>
    <row r="104" spans="1:7" x14ac:dyDescent="0.3">
      <c r="A104">
        <v>45392</v>
      </c>
      <c r="B104">
        <v>4.5434999999999999</v>
      </c>
      <c r="C104">
        <v>0.18189999999999973</v>
      </c>
      <c r="D104">
        <v>4.1704878943506909</v>
      </c>
      <c r="E104">
        <v>4.5456000000000003</v>
      </c>
      <c r="F104">
        <v>0.18200000000000038</v>
      </c>
      <c r="G104">
        <v>4.1708680905674305</v>
      </c>
    </row>
    <row r="105" spans="1:7" x14ac:dyDescent="0.3">
      <c r="A105">
        <v>45391</v>
      </c>
      <c r="B105">
        <v>4.3616000000000001</v>
      </c>
      <c r="C105">
        <v>-5.8200000000000252E-2</v>
      </c>
      <c r="D105">
        <v>-1.3168016652337267</v>
      </c>
      <c r="E105">
        <v>4.3635999999999999</v>
      </c>
      <c r="F105">
        <v>-6.0200000000000031E-2</v>
      </c>
      <c r="G105">
        <v>-1.3608210136082108</v>
      </c>
    </row>
    <row r="106" spans="1:7" x14ac:dyDescent="0.3">
      <c r="A106">
        <v>45390</v>
      </c>
      <c r="B106">
        <v>4.4198000000000004</v>
      </c>
      <c r="C106">
        <v>1.8200000000000216E-2</v>
      </c>
      <c r="D106">
        <v>0.41348600508906341</v>
      </c>
      <c r="E106">
        <v>4.4238</v>
      </c>
      <c r="F106">
        <v>1.8200000000000216E-2</v>
      </c>
      <c r="G106">
        <v>0.41311058652624427</v>
      </c>
    </row>
    <row r="107" spans="1:7" x14ac:dyDescent="0.3">
      <c r="A107">
        <v>45387</v>
      </c>
      <c r="B107">
        <v>4.4016000000000002</v>
      </c>
      <c r="C107">
        <v>9.220000000000006E-2</v>
      </c>
      <c r="D107">
        <v>2.1395089803684981</v>
      </c>
      <c r="E107">
        <v>4.4055999999999997</v>
      </c>
      <c r="F107">
        <v>9.4199999999999839E-2</v>
      </c>
      <c r="G107">
        <v>2.1849051352228939</v>
      </c>
    </row>
    <row r="108" spans="1:7" x14ac:dyDescent="0.3">
      <c r="A108">
        <v>45386</v>
      </c>
      <c r="B108">
        <v>4.3094000000000001</v>
      </c>
      <c r="C108">
        <v>-3.7799999999999834E-2</v>
      </c>
      <c r="D108">
        <v>-0.86952521163047092</v>
      </c>
      <c r="E108">
        <v>4.3113999999999999</v>
      </c>
      <c r="F108">
        <v>-3.7799999999999834E-2</v>
      </c>
      <c r="G108">
        <v>-0.86912535638737787</v>
      </c>
    </row>
    <row r="109" spans="1:7" x14ac:dyDescent="0.3">
      <c r="A109">
        <v>45385</v>
      </c>
      <c r="B109">
        <v>4.3472</v>
      </c>
      <c r="C109">
        <v>-1.9000000000000128E-3</v>
      </c>
      <c r="D109">
        <v>-4.3687199650502696E-2</v>
      </c>
      <c r="E109">
        <v>4.3491999999999997</v>
      </c>
      <c r="F109">
        <v>-1.9000000000000128E-3</v>
      </c>
      <c r="G109">
        <v>-4.3667118659649583E-2</v>
      </c>
    </row>
    <row r="110" spans="1:7" x14ac:dyDescent="0.3">
      <c r="A110">
        <v>45384</v>
      </c>
      <c r="B110">
        <v>4.3491</v>
      </c>
      <c r="C110">
        <v>3.9900000000000269E-2</v>
      </c>
      <c r="D110">
        <v>0.92592592592593226</v>
      </c>
      <c r="E110">
        <v>4.3510999999999997</v>
      </c>
      <c r="F110">
        <v>3.7899999999999601E-2</v>
      </c>
      <c r="G110">
        <v>0.87869795047759436</v>
      </c>
    </row>
    <row r="111" spans="1:7" x14ac:dyDescent="0.3">
      <c r="A111">
        <v>45383</v>
      </c>
      <c r="B111">
        <v>4.3091999999999997</v>
      </c>
      <c r="C111">
        <v>0.10889999999999933</v>
      </c>
      <c r="D111">
        <v>2.5926719520034123</v>
      </c>
      <c r="E111">
        <v>4.3132000000000001</v>
      </c>
      <c r="F111">
        <v>0.1109</v>
      </c>
      <c r="G111">
        <v>2.639031006829593</v>
      </c>
    </row>
    <row r="112" spans="1:7" x14ac:dyDescent="0.3">
      <c r="A112">
        <v>45380</v>
      </c>
      <c r="B112">
        <v>4.2003000000000004</v>
      </c>
      <c r="C112">
        <v>0</v>
      </c>
      <c r="D112">
        <v>0</v>
      </c>
      <c r="E112">
        <v>4.2023000000000001</v>
      </c>
      <c r="F112">
        <v>0</v>
      </c>
      <c r="G112">
        <v>0</v>
      </c>
    </row>
    <row r="113" spans="1:7" x14ac:dyDescent="0.3">
      <c r="A113">
        <v>45379</v>
      </c>
      <c r="B113">
        <v>4.2003000000000004</v>
      </c>
      <c r="C113">
        <v>1.0000000000000675E-2</v>
      </c>
      <c r="D113">
        <v>0.23864639763264386</v>
      </c>
      <c r="E113">
        <v>4.2023000000000001</v>
      </c>
      <c r="F113">
        <v>9.9999999999997868E-3</v>
      </c>
      <c r="G113">
        <v>0.23853254776613758</v>
      </c>
    </row>
    <row r="114" spans="1:7" x14ac:dyDescent="0.3">
      <c r="A114">
        <v>45378</v>
      </c>
      <c r="B114">
        <v>4.1902999999999997</v>
      </c>
      <c r="C114">
        <v>-4.1300000000000558E-2</v>
      </c>
      <c r="D114">
        <v>-0.9759901692031514</v>
      </c>
      <c r="E114">
        <v>4.1923000000000004</v>
      </c>
      <c r="F114">
        <v>-4.129999999999967E-2</v>
      </c>
      <c r="G114">
        <v>-0.9755291005290927</v>
      </c>
    </row>
    <row r="115" spans="1:7" x14ac:dyDescent="0.3">
      <c r="A115">
        <v>45377</v>
      </c>
      <c r="B115">
        <v>4.2316000000000003</v>
      </c>
      <c r="C115">
        <v>-1.3799999999999812E-2</v>
      </c>
      <c r="D115">
        <v>-0.3250577095208888</v>
      </c>
      <c r="E115">
        <v>4.2336</v>
      </c>
      <c r="F115">
        <v>-1.3799999999999812E-2</v>
      </c>
      <c r="G115">
        <v>-0.32490464754908444</v>
      </c>
    </row>
    <row r="116" spans="1:7" x14ac:dyDescent="0.3">
      <c r="A116">
        <v>45376</v>
      </c>
      <c r="B116">
        <v>4.2454000000000001</v>
      </c>
      <c r="C116">
        <v>4.7299999999999898E-2</v>
      </c>
      <c r="D116">
        <v>1.126700173888185</v>
      </c>
      <c r="E116">
        <v>4.2473999999999998</v>
      </c>
      <c r="F116">
        <v>4.7299999999999898E-2</v>
      </c>
      <c r="G116">
        <v>1.1261636627699316</v>
      </c>
    </row>
    <row r="117" spans="1:7" x14ac:dyDescent="0.3">
      <c r="A117">
        <v>45373</v>
      </c>
      <c r="B117">
        <v>4.1981000000000002</v>
      </c>
      <c r="C117">
        <v>-6.8799999999999528E-2</v>
      </c>
      <c r="D117">
        <v>-1.6124118212285157</v>
      </c>
      <c r="E117">
        <v>4.2000999999999999</v>
      </c>
      <c r="F117">
        <v>-6.8800000000000416E-2</v>
      </c>
      <c r="G117">
        <v>-1.6116563986038654</v>
      </c>
    </row>
    <row r="118" spans="1:7" x14ac:dyDescent="0.3">
      <c r="A118">
        <v>45372</v>
      </c>
      <c r="B118">
        <v>4.2668999999999997</v>
      </c>
      <c r="C118">
        <v>-5.9000000000004604E-3</v>
      </c>
      <c r="D118">
        <v>-0.13808275603820586</v>
      </c>
      <c r="E118">
        <v>4.2689000000000004</v>
      </c>
      <c r="F118">
        <v>-5.8999999999995723E-3</v>
      </c>
      <c r="G118">
        <v>-0.13801815289603192</v>
      </c>
    </row>
    <row r="119" spans="1:7" x14ac:dyDescent="0.3">
      <c r="A119">
        <v>45371</v>
      </c>
      <c r="B119">
        <v>4.2728000000000002</v>
      </c>
      <c r="C119">
        <v>-1.9700000000000273E-2</v>
      </c>
      <c r="D119">
        <v>-0.45894001164822995</v>
      </c>
      <c r="E119">
        <v>4.2747999999999999</v>
      </c>
      <c r="F119">
        <v>-1.9700000000000273E-2</v>
      </c>
      <c r="G119">
        <v>-0.45872627779718878</v>
      </c>
    </row>
    <row r="120" spans="1:7" x14ac:dyDescent="0.3">
      <c r="A120">
        <v>45370</v>
      </c>
      <c r="B120">
        <v>4.2925000000000004</v>
      </c>
      <c r="C120">
        <v>-3.1699999999999839E-2</v>
      </c>
      <c r="D120">
        <v>-0.73308357615281061</v>
      </c>
      <c r="E120">
        <v>4.2945000000000002</v>
      </c>
      <c r="F120">
        <v>-3.1699999999999839E-2</v>
      </c>
      <c r="G120">
        <v>-0.73274467199851689</v>
      </c>
    </row>
    <row r="121" spans="1:7" x14ac:dyDescent="0.3">
      <c r="A121">
        <v>45369</v>
      </c>
      <c r="B121">
        <v>4.3242000000000003</v>
      </c>
      <c r="C121">
        <v>1.7900000000000027E-2</v>
      </c>
      <c r="D121">
        <v>0.41567006478879842</v>
      </c>
      <c r="E121">
        <v>4.3262</v>
      </c>
      <c r="F121">
        <v>1.7900000000000027E-2</v>
      </c>
      <c r="G121">
        <v>0.41547710233734947</v>
      </c>
    </row>
    <row r="122" spans="1:7" x14ac:dyDescent="0.3">
      <c r="A122">
        <v>45366</v>
      </c>
      <c r="B122">
        <v>4.3063000000000002</v>
      </c>
      <c r="C122">
        <v>1.6000000000000014E-2</v>
      </c>
      <c r="D122">
        <v>0.37293429363913977</v>
      </c>
      <c r="E122">
        <v>4.3083</v>
      </c>
      <c r="F122">
        <v>1.6000000000000014E-2</v>
      </c>
      <c r="G122">
        <v>0.3727605246604388</v>
      </c>
    </row>
    <row r="123" spans="1:7" x14ac:dyDescent="0.3">
      <c r="A123">
        <v>45365</v>
      </c>
      <c r="B123">
        <v>4.2903000000000002</v>
      </c>
      <c r="C123">
        <v>0.10040000000000049</v>
      </c>
      <c r="D123">
        <v>2.3962385737129881</v>
      </c>
      <c r="E123">
        <v>4.2923</v>
      </c>
      <c r="F123">
        <v>0.10050000000000026</v>
      </c>
      <c r="G123">
        <v>2.3975380504795138</v>
      </c>
    </row>
    <row r="124" spans="1:7" x14ac:dyDescent="0.3">
      <c r="A124">
        <v>45364</v>
      </c>
      <c r="B124">
        <v>4.1898999999999997</v>
      </c>
      <c r="C124">
        <v>3.9200000000000124E-2</v>
      </c>
      <c r="D124">
        <v>0.94441901366034953</v>
      </c>
      <c r="E124">
        <v>4.1917999999999997</v>
      </c>
      <c r="F124">
        <v>3.7199999999999456E-2</v>
      </c>
      <c r="G124">
        <v>0.89539305829681448</v>
      </c>
    </row>
    <row r="125" spans="1:7" x14ac:dyDescent="0.3">
      <c r="A125">
        <v>45363</v>
      </c>
      <c r="B125">
        <v>4.1506999999999996</v>
      </c>
      <c r="C125">
        <v>5.2499999999999325E-2</v>
      </c>
      <c r="D125">
        <v>1.2810502171684965</v>
      </c>
      <c r="E125">
        <v>4.1546000000000003</v>
      </c>
      <c r="F125">
        <v>5.4499999999999993E-2</v>
      </c>
      <c r="G125">
        <v>1.3292358722957973</v>
      </c>
    </row>
    <row r="126" spans="1:7" x14ac:dyDescent="0.3">
      <c r="A126">
        <v>45362</v>
      </c>
      <c r="B126">
        <v>4.0982000000000003</v>
      </c>
      <c r="C126">
        <v>2.3299999999999876E-2</v>
      </c>
      <c r="D126">
        <v>0.57179317283859421</v>
      </c>
      <c r="E126">
        <v>4.1001000000000003</v>
      </c>
      <c r="F126">
        <v>2.3200000000000109E-2</v>
      </c>
      <c r="G126">
        <v>0.56905982486693585</v>
      </c>
    </row>
    <row r="127" spans="1:7" x14ac:dyDescent="0.3">
      <c r="A127">
        <v>45359</v>
      </c>
      <c r="B127">
        <v>4.0749000000000004</v>
      </c>
      <c r="C127">
        <v>-7.799999999999585E-3</v>
      </c>
      <c r="D127">
        <v>-0.19105004041442147</v>
      </c>
      <c r="E127">
        <v>4.0769000000000002</v>
      </c>
      <c r="F127">
        <v>-9.5999999999998309E-3</v>
      </c>
      <c r="G127">
        <v>-0.23491985806924828</v>
      </c>
    </row>
    <row r="128" spans="1:7" x14ac:dyDescent="0.3">
      <c r="A128">
        <v>45358</v>
      </c>
      <c r="B128">
        <v>4.0827</v>
      </c>
      <c r="C128">
        <v>-1.9300000000000317E-2</v>
      </c>
      <c r="D128">
        <v>-0.4705021940516898</v>
      </c>
      <c r="E128">
        <v>4.0865</v>
      </c>
      <c r="F128">
        <v>-1.9400000000000084E-2</v>
      </c>
      <c r="G128">
        <v>-0.47249080591344367</v>
      </c>
    </row>
    <row r="129" spans="1:7" x14ac:dyDescent="0.3">
      <c r="A129">
        <v>45357</v>
      </c>
      <c r="B129">
        <v>4.1020000000000003</v>
      </c>
      <c r="C129">
        <v>-5.0499999999999545E-2</v>
      </c>
      <c r="D129">
        <v>-1.2161348585189535</v>
      </c>
      <c r="E129">
        <v>4.1059000000000001</v>
      </c>
      <c r="F129">
        <v>-4.8599999999999532E-2</v>
      </c>
      <c r="G129">
        <v>-1.1698158623179573</v>
      </c>
    </row>
    <row r="130" spans="1:7" x14ac:dyDescent="0.3">
      <c r="A130">
        <v>45356</v>
      </c>
      <c r="B130">
        <v>4.1524999999999999</v>
      </c>
      <c r="C130">
        <v>-6.0599999999999987E-2</v>
      </c>
      <c r="D130">
        <v>-1.4383707958510359</v>
      </c>
      <c r="E130">
        <v>4.1544999999999996</v>
      </c>
      <c r="F130">
        <v>-6.050000000000022E-2</v>
      </c>
      <c r="G130">
        <v>-1.4353499406880244</v>
      </c>
    </row>
    <row r="131" spans="1:7" x14ac:dyDescent="0.3">
      <c r="A131">
        <v>45355</v>
      </c>
      <c r="B131">
        <v>4.2130999999999998</v>
      </c>
      <c r="C131">
        <v>3.3299999999999663E-2</v>
      </c>
      <c r="D131">
        <v>0.79668883678644098</v>
      </c>
      <c r="E131">
        <v>4.2149999999999999</v>
      </c>
      <c r="F131">
        <v>3.1299999999999883E-2</v>
      </c>
      <c r="G131">
        <v>0.74814159715084461</v>
      </c>
    </row>
    <row r="132" spans="1:7" x14ac:dyDescent="0.3">
      <c r="A132">
        <v>45352</v>
      </c>
      <c r="B132">
        <v>4.1798000000000002</v>
      </c>
      <c r="C132">
        <v>-7.040000000000024E-2</v>
      </c>
      <c r="D132">
        <v>-1.656392640346342</v>
      </c>
      <c r="E132">
        <v>4.1837</v>
      </c>
      <c r="F132">
        <v>-6.840000000000046E-2</v>
      </c>
      <c r="G132">
        <v>-1.6086169186990065</v>
      </c>
    </row>
    <row r="133" spans="1:7" x14ac:dyDescent="0.3">
      <c r="A133">
        <v>45351</v>
      </c>
      <c r="B133">
        <v>4.2502000000000004</v>
      </c>
      <c r="C133">
        <v>-1.3699999999999157E-2</v>
      </c>
      <c r="D133">
        <v>-0.32130209432677032</v>
      </c>
      <c r="E133">
        <v>4.2521000000000004</v>
      </c>
      <c r="F133">
        <v>-1.3699999999999157E-2</v>
      </c>
      <c r="G133">
        <v>-0.32115898541889348</v>
      </c>
    </row>
    <row r="134" spans="1:7" x14ac:dyDescent="0.3">
      <c r="A134">
        <v>45350</v>
      </c>
      <c r="B134">
        <v>4.2638999999999996</v>
      </c>
      <c r="C134">
        <v>-3.9300000000000779E-2</v>
      </c>
      <c r="D134">
        <v>-0.91327384272171352</v>
      </c>
      <c r="E134">
        <v>4.2657999999999996</v>
      </c>
      <c r="F134">
        <v>-3.9400000000000546E-2</v>
      </c>
      <c r="G134">
        <v>-0.91517234971663441</v>
      </c>
    </row>
    <row r="135" spans="1:7" x14ac:dyDescent="0.3">
      <c r="A135">
        <v>45349</v>
      </c>
      <c r="B135">
        <v>4.3032000000000004</v>
      </c>
      <c r="C135">
        <v>2.370000000000072E-2</v>
      </c>
      <c r="D135">
        <v>0.55380301437085455</v>
      </c>
      <c r="E135">
        <v>4.3052000000000001</v>
      </c>
      <c r="F135">
        <v>2.3699999999999832E-2</v>
      </c>
      <c r="G135">
        <v>0.55354431857993303</v>
      </c>
    </row>
    <row r="136" spans="1:7" x14ac:dyDescent="0.3">
      <c r="A136">
        <v>45348</v>
      </c>
      <c r="B136">
        <v>4.2794999999999996</v>
      </c>
      <c r="C136">
        <v>3.1499999999999417E-2</v>
      </c>
      <c r="D136">
        <v>0.74152542372879982</v>
      </c>
      <c r="E136">
        <v>4.2815000000000003</v>
      </c>
      <c r="F136">
        <v>3.1500000000000306E-2</v>
      </c>
      <c r="G136">
        <v>0.74117647058824243</v>
      </c>
    </row>
    <row r="137" spans="1:7" x14ac:dyDescent="0.3">
      <c r="A137">
        <v>45345</v>
      </c>
      <c r="B137">
        <v>4.2480000000000002</v>
      </c>
      <c r="C137">
        <v>-7.2700000000000209E-2</v>
      </c>
      <c r="D137">
        <v>-1.6825977272201311</v>
      </c>
      <c r="E137">
        <v>4.25</v>
      </c>
      <c r="F137">
        <v>-7.4600000000000222E-2</v>
      </c>
      <c r="G137">
        <v>-1.7250150302918239</v>
      </c>
    </row>
    <row r="138" spans="1:7" x14ac:dyDescent="0.3">
      <c r="A138">
        <v>45344</v>
      </c>
      <c r="B138">
        <v>4.3207000000000004</v>
      </c>
      <c r="C138">
        <v>2.0000000000006679E-3</v>
      </c>
      <c r="D138">
        <v>4.6310232245830182E-2</v>
      </c>
      <c r="E138">
        <v>4.3246000000000002</v>
      </c>
      <c r="F138">
        <v>4.0000000000004476E-3</v>
      </c>
      <c r="G138">
        <v>9.257973429617293E-2</v>
      </c>
    </row>
    <row r="139" spans="1:7" x14ac:dyDescent="0.3">
      <c r="A139">
        <v>45343</v>
      </c>
      <c r="B139">
        <v>4.3186999999999998</v>
      </c>
      <c r="C139">
        <v>4.3400000000000105E-2</v>
      </c>
      <c r="D139">
        <v>1.0151334409281245</v>
      </c>
      <c r="E139">
        <v>4.3205999999999998</v>
      </c>
      <c r="F139">
        <v>4.3400000000000105E-2</v>
      </c>
      <c r="G139">
        <v>1.0146825025717785</v>
      </c>
    </row>
    <row r="140" spans="1:7" x14ac:dyDescent="0.3">
      <c r="A140">
        <v>45342</v>
      </c>
      <c r="B140">
        <v>4.2752999999999997</v>
      </c>
      <c r="C140">
        <v>-3.9000000000006807E-3</v>
      </c>
      <c r="D140">
        <v>-9.1138530566476916E-2</v>
      </c>
      <c r="E140">
        <v>4.2771999999999997</v>
      </c>
      <c r="F140">
        <v>-5.9000000000004604E-3</v>
      </c>
      <c r="G140">
        <v>-0.13775069459037753</v>
      </c>
    </row>
    <row r="141" spans="1:7" x14ac:dyDescent="0.3">
      <c r="A141">
        <v>45341</v>
      </c>
      <c r="B141">
        <v>4.2792000000000003</v>
      </c>
      <c r="C141">
        <v>0</v>
      </c>
      <c r="D141">
        <v>0</v>
      </c>
      <c r="E141">
        <v>4.2831000000000001</v>
      </c>
      <c r="F141">
        <v>0</v>
      </c>
      <c r="G141">
        <v>0</v>
      </c>
    </row>
    <row r="142" spans="1:7" x14ac:dyDescent="0.3">
      <c r="A142">
        <v>45338</v>
      </c>
      <c r="B142">
        <v>4.2792000000000003</v>
      </c>
      <c r="C142">
        <v>4.919999999999991E-2</v>
      </c>
      <c r="D142">
        <v>1.1631205673758842</v>
      </c>
      <c r="E142">
        <v>4.2831000000000001</v>
      </c>
      <c r="F142">
        <v>4.919999999999991E-2</v>
      </c>
      <c r="G142">
        <v>1.1620491745199439</v>
      </c>
    </row>
    <row r="143" spans="1:7" x14ac:dyDescent="0.3">
      <c r="A143">
        <v>45337</v>
      </c>
      <c r="B143">
        <v>4.2300000000000004</v>
      </c>
      <c r="C143">
        <v>-2.5399999999999423E-2</v>
      </c>
      <c r="D143">
        <v>-0.59688865911546329</v>
      </c>
      <c r="E143">
        <v>4.2339000000000002</v>
      </c>
      <c r="F143">
        <v>-2.5399999999999423E-2</v>
      </c>
      <c r="G143">
        <v>-0.59634212194490699</v>
      </c>
    </row>
    <row r="144" spans="1:7" x14ac:dyDescent="0.3">
      <c r="A144">
        <v>45336</v>
      </c>
      <c r="B144">
        <v>4.2553999999999998</v>
      </c>
      <c r="C144">
        <v>-5.8900000000000396E-2</v>
      </c>
      <c r="D144">
        <v>-1.3652272674593884</v>
      </c>
      <c r="E144">
        <v>4.2592999999999996</v>
      </c>
      <c r="F144">
        <v>-5.7000000000000384E-2</v>
      </c>
      <c r="G144">
        <v>-1.3205754928990197</v>
      </c>
    </row>
    <row r="145" spans="1:7" x14ac:dyDescent="0.3">
      <c r="A145">
        <v>45335</v>
      </c>
      <c r="B145">
        <v>4.3143000000000002</v>
      </c>
      <c r="C145">
        <v>0.13500000000000068</v>
      </c>
      <c r="D145">
        <v>3.2302060153614405</v>
      </c>
      <c r="E145">
        <v>4.3163</v>
      </c>
      <c r="F145">
        <v>0.13510000000000044</v>
      </c>
      <c r="G145">
        <v>3.2311298191906737</v>
      </c>
    </row>
    <row r="146" spans="1:7" x14ac:dyDescent="0.3">
      <c r="A146">
        <v>45334</v>
      </c>
      <c r="B146">
        <v>4.1792999999999996</v>
      </c>
      <c r="C146">
        <v>3.8999999999997925E-3</v>
      </c>
      <c r="D146">
        <v>9.3404224744929654E-2</v>
      </c>
      <c r="E146">
        <v>4.1811999999999996</v>
      </c>
      <c r="F146">
        <v>3.8999999999997925E-3</v>
      </c>
      <c r="G146">
        <v>9.3361740837378041E-2</v>
      </c>
    </row>
    <row r="147" spans="1:7" x14ac:dyDescent="0.3">
      <c r="A147">
        <v>45331</v>
      </c>
      <c r="B147">
        <v>4.1753999999999998</v>
      </c>
      <c r="C147">
        <v>2.1399999999999864E-2</v>
      </c>
      <c r="D147">
        <v>0.51516610495907234</v>
      </c>
      <c r="E147">
        <v>4.1772999999999998</v>
      </c>
      <c r="F147">
        <v>2.1300000000000097E-2</v>
      </c>
      <c r="G147">
        <v>0.51251203079884744</v>
      </c>
    </row>
    <row r="148" spans="1:7" x14ac:dyDescent="0.3">
      <c r="A148">
        <v>45330</v>
      </c>
      <c r="B148">
        <v>4.1539999999999999</v>
      </c>
      <c r="C148">
        <v>3.2899999999999707E-2</v>
      </c>
      <c r="D148">
        <v>0.79833054281623128</v>
      </c>
      <c r="E148">
        <v>4.1559999999999997</v>
      </c>
      <c r="F148">
        <v>3.2999999999999474E-2</v>
      </c>
      <c r="G148">
        <v>0.80038806694153464</v>
      </c>
    </row>
    <row r="149" spans="1:7" x14ac:dyDescent="0.3">
      <c r="A149">
        <v>45329</v>
      </c>
      <c r="B149">
        <v>4.1211000000000002</v>
      </c>
      <c r="C149">
        <v>2.1100000000000563E-2</v>
      </c>
      <c r="D149">
        <v>0.51463414634147719</v>
      </c>
      <c r="E149">
        <v>4.1230000000000002</v>
      </c>
      <c r="F149">
        <v>2.1100000000000563E-2</v>
      </c>
      <c r="G149">
        <v>0.51439576781492879</v>
      </c>
    </row>
    <row r="150" spans="1:7" x14ac:dyDescent="0.3">
      <c r="A150">
        <v>45328</v>
      </c>
      <c r="B150">
        <v>4.0999999999999996</v>
      </c>
      <c r="C150">
        <v>-5.7900000000000063E-2</v>
      </c>
      <c r="D150">
        <v>-1.3925298828735675</v>
      </c>
      <c r="E150">
        <v>4.1018999999999997</v>
      </c>
      <c r="F150">
        <v>-5.7900000000000063E-2</v>
      </c>
      <c r="G150">
        <v>-1.3918938410500521</v>
      </c>
    </row>
    <row r="151" spans="1:7" x14ac:dyDescent="0.3">
      <c r="A151">
        <v>45327</v>
      </c>
      <c r="B151">
        <v>4.1578999999999997</v>
      </c>
      <c r="C151">
        <v>0.1379999999999999</v>
      </c>
      <c r="D151">
        <v>3.4329212169456929</v>
      </c>
      <c r="E151">
        <v>4.1597999999999997</v>
      </c>
      <c r="F151">
        <v>0.13609999999999989</v>
      </c>
      <c r="G151">
        <v>3.382458930834801</v>
      </c>
    </row>
    <row r="152" spans="1:7" x14ac:dyDescent="0.3">
      <c r="A152">
        <v>45324</v>
      </c>
      <c r="B152">
        <v>4.0198999999999998</v>
      </c>
      <c r="C152">
        <v>0.13969999999999994</v>
      </c>
      <c r="D152">
        <v>3.6003298799030961</v>
      </c>
      <c r="E152">
        <v>4.0236999999999998</v>
      </c>
      <c r="F152">
        <v>0.14159999999999995</v>
      </c>
      <c r="G152">
        <v>3.6475103680997387</v>
      </c>
    </row>
    <row r="153" spans="1:7" x14ac:dyDescent="0.3">
      <c r="A153">
        <v>45323</v>
      </c>
      <c r="B153">
        <v>3.8801999999999999</v>
      </c>
      <c r="C153">
        <v>-3.2200000000000006E-2</v>
      </c>
      <c r="D153">
        <v>-0.82302423065126284</v>
      </c>
      <c r="E153">
        <v>3.8820999999999999</v>
      </c>
      <c r="F153">
        <v>-3.2200000000000006E-2</v>
      </c>
      <c r="G153">
        <v>-0.82262473494622301</v>
      </c>
    </row>
    <row r="154" spans="1:7" x14ac:dyDescent="0.3">
      <c r="A154">
        <v>45322</v>
      </c>
      <c r="B154">
        <v>3.9123999999999999</v>
      </c>
      <c r="C154">
        <v>-0.11950000000000038</v>
      </c>
      <c r="D154">
        <v>-2.9638631910513746</v>
      </c>
      <c r="E154">
        <v>3.9142999999999999</v>
      </c>
      <c r="F154">
        <v>-0.11950000000000038</v>
      </c>
      <c r="G154">
        <v>-2.9624671525608699</v>
      </c>
    </row>
    <row r="155" spans="1:7" x14ac:dyDescent="0.3">
      <c r="A155">
        <v>45321</v>
      </c>
      <c r="B155">
        <v>4.0319000000000003</v>
      </c>
      <c r="C155">
        <v>-4.2099999999999582E-2</v>
      </c>
      <c r="D155">
        <v>-1.0333824251349923</v>
      </c>
      <c r="E155">
        <v>4.0338000000000003</v>
      </c>
      <c r="F155">
        <v>-4.2099999999999582E-2</v>
      </c>
      <c r="G155">
        <v>-1.0329007090458446</v>
      </c>
    </row>
    <row r="156" spans="1:7" x14ac:dyDescent="0.3">
      <c r="A156">
        <v>45320</v>
      </c>
      <c r="B156">
        <v>4.0739999999999998</v>
      </c>
      <c r="C156">
        <v>-6.3299999999999912E-2</v>
      </c>
      <c r="D156">
        <v>-1.5299833224566726</v>
      </c>
      <c r="E156">
        <v>4.0758999999999999</v>
      </c>
      <c r="F156">
        <v>-6.3400000000000567E-2</v>
      </c>
      <c r="G156">
        <v>-1.5316599425023689</v>
      </c>
    </row>
    <row r="157" spans="1:7" x14ac:dyDescent="0.3">
      <c r="A157">
        <v>45317</v>
      </c>
      <c r="B157">
        <v>4.1372999999999998</v>
      </c>
      <c r="C157">
        <v>1.8899999999999473E-2</v>
      </c>
      <c r="D157">
        <v>0.45891608391607108</v>
      </c>
      <c r="E157">
        <v>4.1393000000000004</v>
      </c>
      <c r="F157">
        <v>1.9000000000000128E-2</v>
      </c>
      <c r="G157">
        <v>0.46113147100939561</v>
      </c>
    </row>
    <row r="158" spans="1:7" x14ac:dyDescent="0.3">
      <c r="A158">
        <v>45316</v>
      </c>
      <c r="B158">
        <v>4.1184000000000003</v>
      </c>
      <c r="C158">
        <v>-5.7799999999999407E-2</v>
      </c>
      <c r="D158">
        <v>-1.3840333317369717</v>
      </c>
      <c r="E158">
        <v>4.1203000000000003</v>
      </c>
      <c r="F158">
        <v>-5.7799999999999407E-2</v>
      </c>
      <c r="G158">
        <v>-1.3834039395897515</v>
      </c>
    </row>
    <row r="159" spans="1:7" x14ac:dyDescent="0.3">
      <c r="A159">
        <v>45315</v>
      </c>
      <c r="B159">
        <v>4.1761999999999997</v>
      </c>
      <c r="C159">
        <v>4.8000000000000043E-2</v>
      </c>
      <c r="D159">
        <v>1.1627343636451735</v>
      </c>
      <c r="E159">
        <v>4.1780999999999997</v>
      </c>
      <c r="F159">
        <v>4.610000000000003E-2</v>
      </c>
      <c r="G159">
        <v>1.1156824782187811</v>
      </c>
    </row>
    <row r="160" spans="1:7" x14ac:dyDescent="0.3">
      <c r="A160">
        <v>45314</v>
      </c>
      <c r="B160">
        <v>4.1281999999999996</v>
      </c>
      <c r="C160">
        <v>2.2999999999999687E-2</v>
      </c>
      <c r="D160">
        <v>0.56026502971839831</v>
      </c>
      <c r="E160">
        <v>4.1319999999999997</v>
      </c>
      <c r="F160">
        <v>2.4799999999999933E-2</v>
      </c>
      <c r="G160">
        <v>0.60381768601480168</v>
      </c>
    </row>
    <row r="161" spans="1:7" x14ac:dyDescent="0.3">
      <c r="A161">
        <v>45313</v>
      </c>
      <c r="B161">
        <v>4.1052</v>
      </c>
      <c r="C161">
        <v>-1.7400000000000304E-2</v>
      </c>
      <c r="D161">
        <v>-0.42206374617960274</v>
      </c>
      <c r="E161">
        <v>4.1071999999999997</v>
      </c>
      <c r="F161">
        <v>-1.920000000000055E-2</v>
      </c>
      <c r="G161">
        <v>-0.46529662659947046</v>
      </c>
    </row>
    <row r="162" spans="1:7" x14ac:dyDescent="0.3">
      <c r="A162">
        <v>45310</v>
      </c>
      <c r="B162">
        <v>4.1226000000000003</v>
      </c>
      <c r="C162">
        <v>-1.9400000000000084E-2</v>
      </c>
      <c r="D162">
        <v>-0.46837276677933565</v>
      </c>
      <c r="E162">
        <v>4.1264000000000003</v>
      </c>
      <c r="F162">
        <v>-1.7500000000000071E-2</v>
      </c>
      <c r="G162">
        <v>-0.42230748811506236</v>
      </c>
    </row>
    <row r="163" spans="1:7" x14ac:dyDescent="0.3">
      <c r="A163">
        <v>45309</v>
      </c>
      <c r="B163">
        <v>4.1420000000000003</v>
      </c>
      <c r="C163">
        <v>4.0100000000000691E-2</v>
      </c>
      <c r="D163">
        <v>0.97759574831177487</v>
      </c>
      <c r="E163">
        <v>4.1439000000000004</v>
      </c>
      <c r="F163">
        <v>3.8200000000000678E-2</v>
      </c>
      <c r="G163">
        <v>0.93041381494022168</v>
      </c>
    </row>
    <row r="164" spans="1:7" x14ac:dyDescent="0.3">
      <c r="A164">
        <v>45308</v>
      </c>
      <c r="B164">
        <v>4.1018999999999997</v>
      </c>
      <c r="C164">
        <v>4.3800000000000061E-2</v>
      </c>
      <c r="D164">
        <v>1.0793228358098634</v>
      </c>
      <c r="E164">
        <v>4.1056999999999997</v>
      </c>
      <c r="F164">
        <v>4.5700000000000074E-2</v>
      </c>
      <c r="G164">
        <v>1.1256157635468</v>
      </c>
    </row>
    <row r="165" spans="1:7" x14ac:dyDescent="0.3">
      <c r="A165">
        <v>45307</v>
      </c>
      <c r="B165">
        <v>4.0580999999999996</v>
      </c>
      <c r="C165">
        <v>0.11909999999999954</v>
      </c>
      <c r="D165">
        <v>3.0236100533130119</v>
      </c>
      <c r="E165">
        <v>4.0599999999999996</v>
      </c>
      <c r="F165">
        <v>0.11729999999999974</v>
      </c>
      <c r="G165">
        <v>2.975118573566331</v>
      </c>
    </row>
    <row r="166" spans="1:7" x14ac:dyDescent="0.3">
      <c r="A166">
        <v>45306</v>
      </c>
      <c r="B166">
        <v>3.9390000000000001</v>
      </c>
      <c r="C166">
        <v>0</v>
      </c>
      <c r="D166">
        <v>0</v>
      </c>
      <c r="E166">
        <v>3.9426999999999999</v>
      </c>
      <c r="F166">
        <v>0</v>
      </c>
      <c r="G166">
        <v>0</v>
      </c>
    </row>
    <row r="167" spans="1:7" x14ac:dyDescent="0.3">
      <c r="A167">
        <v>45303</v>
      </c>
      <c r="B167">
        <v>3.9390000000000001</v>
      </c>
      <c r="C167">
        <v>-2.6800000000000157E-2</v>
      </c>
      <c r="D167">
        <v>-0.67577790105401569</v>
      </c>
      <c r="E167">
        <v>3.9426999999999999</v>
      </c>
      <c r="F167">
        <v>-2.4999999999999911E-2</v>
      </c>
      <c r="G167">
        <v>-0.63008796027925273</v>
      </c>
    </row>
    <row r="168" spans="1:7" x14ac:dyDescent="0.3">
      <c r="A168">
        <v>45302</v>
      </c>
      <c r="B168">
        <v>3.9658000000000002</v>
      </c>
      <c r="C168">
        <v>-6.2499999999999556E-2</v>
      </c>
      <c r="D168">
        <v>-1.5515229749522021</v>
      </c>
      <c r="E168">
        <v>3.9676999999999998</v>
      </c>
      <c r="F168">
        <v>-6.25E-2</v>
      </c>
      <c r="G168">
        <v>-1.5507915239938466</v>
      </c>
    </row>
    <row r="169" spans="1:7" x14ac:dyDescent="0.3">
      <c r="A169">
        <v>45301</v>
      </c>
      <c r="B169">
        <v>4.0282999999999998</v>
      </c>
      <c r="C169">
        <v>1.499999999999968E-2</v>
      </c>
      <c r="D169">
        <v>0.3737572571200678</v>
      </c>
      <c r="E169">
        <v>4.0301999999999998</v>
      </c>
      <c r="F169">
        <v>1.499999999999968E-2</v>
      </c>
      <c r="G169">
        <v>0.37358039450088865</v>
      </c>
    </row>
    <row r="170" spans="1:7" x14ac:dyDescent="0.3">
      <c r="A170">
        <v>45300</v>
      </c>
      <c r="B170">
        <v>4.0133000000000001</v>
      </c>
      <c r="C170">
        <v>-1.7199999999999882E-2</v>
      </c>
      <c r="D170">
        <v>-0.42674606128271636</v>
      </c>
      <c r="E170">
        <v>4.0152000000000001</v>
      </c>
      <c r="F170">
        <v>-1.7100000000000115E-2</v>
      </c>
      <c r="G170">
        <v>-0.42407558961387087</v>
      </c>
    </row>
    <row r="171" spans="1:7" x14ac:dyDescent="0.3">
      <c r="A171">
        <v>45299</v>
      </c>
      <c r="B171">
        <v>4.0305</v>
      </c>
      <c r="C171">
        <v>-1.5200000000000102E-2</v>
      </c>
      <c r="D171">
        <v>-0.37570754134019085</v>
      </c>
      <c r="E171">
        <v>4.0323000000000002</v>
      </c>
      <c r="F171">
        <v>-1.5299999999999869E-2</v>
      </c>
      <c r="G171">
        <v>-0.37800177883189717</v>
      </c>
    </row>
    <row r="172" spans="1:7" x14ac:dyDescent="0.3">
      <c r="A172">
        <v>45296</v>
      </c>
      <c r="B172">
        <v>4.0457000000000001</v>
      </c>
      <c r="C172">
        <v>4.6899999999999942E-2</v>
      </c>
      <c r="D172">
        <v>1.1728518555566656</v>
      </c>
      <c r="E172">
        <v>4.0476000000000001</v>
      </c>
      <c r="F172">
        <v>4.5099999999999696E-2</v>
      </c>
      <c r="G172">
        <v>1.1267957526545831</v>
      </c>
    </row>
    <row r="173" spans="1:7" x14ac:dyDescent="0.3">
      <c r="A173">
        <v>45295</v>
      </c>
      <c r="B173">
        <v>3.9988000000000001</v>
      </c>
      <c r="C173">
        <v>8.2600000000000229E-2</v>
      </c>
      <c r="D173">
        <v>2.1091874776569184</v>
      </c>
      <c r="E173">
        <v>4.0025000000000004</v>
      </c>
      <c r="F173">
        <v>8.2600000000000229E-2</v>
      </c>
      <c r="G173">
        <v>2.1071966121584791</v>
      </c>
    </row>
    <row r="174" spans="1:7" x14ac:dyDescent="0.3">
      <c r="A174">
        <v>45294</v>
      </c>
      <c r="B174">
        <v>3.9161999999999999</v>
      </c>
      <c r="C174">
        <v>-1.3199999999999878E-2</v>
      </c>
      <c r="D174">
        <v>-0.33592914948846847</v>
      </c>
      <c r="E174">
        <v>3.9199000000000002</v>
      </c>
      <c r="F174">
        <v>-1.3299999999999645E-2</v>
      </c>
      <c r="G174">
        <v>-0.33814705583239207</v>
      </c>
    </row>
    <row r="175" spans="1:7" x14ac:dyDescent="0.3">
      <c r="A175">
        <v>45293</v>
      </c>
      <c r="B175">
        <v>3.9293999999999998</v>
      </c>
      <c r="C175">
        <v>5.0299999999999567E-2</v>
      </c>
      <c r="D175">
        <v>1.2966925317728226</v>
      </c>
      <c r="E175">
        <v>3.9331999999999998</v>
      </c>
      <c r="F175">
        <v>5.2299999999999791E-2</v>
      </c>
      <c r="G175">
        <v>1.3476255507742996</v>
      </c>
    </row>
    <row r="176" spans="1:7" x14ac:dyDescent="0.3">
      <c r="A176">
        <v>45292</v>
      </c>
      <c r="B176">
        <v>3.8791000000000002</v>
      </c>
      <c r="C176">
        <v>0</v>
      </c>
      <c r="D176">
        <v>0</v>
      </c>
      <c r="E176">
        <v>3.8809</v>
      </c>
      <c r="F176">
        <v>0</v>
      </c>
      <c r="G176">
        <v>0</v>
      </c>
    </row>
    <row r="177" spans="1:7" x14ac:dyDescent="0.3">
      <c r="A177">
        <v>45289</v>
      </c>
      <c r="B177">
        <v>3.8791000000000002</v>
      </c>
      <c r="C177">
        <v>3.4800000000000164E-2</v>
      </c>
      <c r="D177">
        <v>0.90523632390812803</v>
      </c>
      <c r="E177">
        <v>3.8809</v>
      </c>
      <c r="F177">
        <v>3.4800000000000164E-2</v>
      </c>
      <c r="G177">
        <v>0.90481266737734756</v>
      </c>
    </row>
    <row r="178" spans="1:7" x14ac:dyDescent="0.3">
      <c r="A178">
        <v>45288</v>
      </c>
      <c r="B178">
        <v>3.8443000000000001</v>
      </c>
      <c r="C178">
        <v>4.9900000000000055E-2</v>
      </c>
      <c r="D178">
        <v>1.3150959308454579</v>
      </c>
      <c r="E178">
        <v>3.8460999999999999</v>
      </c>
      <c r="F178">
        <v>4.9799999999999844E-2</v>
      </c>
      <c r="G178">
        <v>1.3118035982403879</v>
      </c>
    </row>
    <row r="179" spans="1:7" x14ac:dyDescent="0.3">
      <c r="A179">
        <v>45287</v>
      </c>
      <c r="B179">
        <v>3.7944</v>
      </c>
      <c r="C179">
        <v>-0.10230000000000006</v>
      </c>
      <c r="D179">
        <v>-2.6252983293556102</v>
      </c>
      <c r="E179">
        <v>3.7963</v>
      </c>
      <c r="F179">
        <v>-0.10230000000000006</v>
      </c>
      <c r="G179">
        <v>-2.6240188785717966</v>
      </c>
    </row>
    <row r="180" spans="1:7" x14ac:dyDescent="0.3">
      <c r="A180">
        <v>45286</v>
      </c>
      <c r="B180">
        <v>3.8967000000000001</v>
      </c>
      <c r="C180">
        <v>1.7000000000000348E-3</v>
      </c>
      <c r="D180">
        <v>4.3645699614891779E-2</v>
      </c>
      <c r="E180">
        <v>3.8986000000000001</v>
      </c>
      <c r="F180">
        <v>1.8000000000002458E-3</v>
      </c>
      <c r="G180">
        <v>4.6191747074528999E-2</v>
      </c>
    </row>
    <row r="181" spans="1:7" x14ac:dyDescent="0.3">
      <c r="A181">
        <v>45285</v>
      </c>
      <c r="B181">
        <v>3.895</v>
      </c>
      <c r="C181">
        <v>0</v>
      </c>
      <c r="D181">
        <v>0</v>
      </c>
      <c r="E181">
        <v>3.8967999999999998</v>
      </c>
      <c r="F181">
        <v>0</v>
      </c>
      <c r="G181">
        <v>0</v>
      </c>
    </row>
    <row r="182" spans="1:7" x14ac:dyDescent="0.3">
      <c r="A182">
        <v>45282</v>
      </c>
      <c r="B182">
        <v>3.895</v>
      </c>
      <c r="C182">
        <v>6.8999999999999062E-3</v>
      </c>
      <c r="D182">
        <v>0.17746457138447844</v>
      </c>
      <c r="E182">
        <v>3.8967999999999998</v>
      </c>
      <c r="F182">
        <v>6.7999999999996952E-3</v>
      </c>
      <c r="G182">
        <v>0.17480719794343688</v>
      </c>
    </row>
    <row r="183" spans="1:7" x14ac:dyDescent="0.3">
      <c r="A183">
        <v>45281</v>
      </c>
      <c r="B183">
        <v>3.8881000000000001</v>
      </c>
      <c r="C183">
        <v>4.070000000000018E-2</v>
      </c>
      <c r="D183">
        <v>1.0578572542496278</v>
      </c>
      <c r="E183">
        <v>3.89</v>
      </c>
      <c r="F183">
        <v>4.0799999999999947E-2</v>
      </c>
      <c r="G183">
        <v>1.0599605112750687</v>
      </c>
    </row>
    <row r="184" spans="1:7" x14ac:dyDescent="0.3">
      <c r="A184">
        <v>45280</v>
      </c>
      <c r="B184">
        <v>3.8473999999999999</v>
      </c>
      <c r="C184">
        <v>-8.3899999999999864E-2</v>
      </c>
      <c r="D184">
        <v>-2.1341540966092607</v>
      </c>
      <c r="E184">
        <v>3.8492000000000002</v>
      </c>
      <c r="F184">
        <v>-8.3899999999999864E-2</v>
      </c>
      <c r="G184">
        <v>-2.1331773918791757</v>
      </c>
    </row>
    <row r="185" spans="1:7" x14ac:dyDescent="0.3">
      <c r="A185">
        <v>45279</v>
      </c>
      <c r="B185">
        <v>3.9312999999999998</v>
      </c>
      <c r="C185">
        <v>-1.0000000000021103E-4</v>
      </c>
      <c r="D185">
        <v>-2.5436231368014201E-3</v>
      </c>
      <c r="E185">
        <v>3.9331</v>
      </c>
      <c r="F185">
        <v>-2.0999999999999908E-3</v>
      </c>
      <c r="G185">
        <v>-5.33645049806869E-2</v>
      </c>
    </row>
    <row r="186" spans="1:7" x14ac:dyDescent="0.3">
      <c r="A186">
        <v>45278</v>
      </c>
      <c r="B186">
        <v>3.9314</v>
      </c>
      <c r="C186">
        <v>2.0399999999999974E-2</v>
      </c>
      <c r="D186">
        <v>0.52160572743543787</v>
      </c>
      <c r="E186">
        <v>3.9352</v>
      </c>
      <c r="F186">
        <v>2.2299999999999986E-2</v>
      </c>
      <c r="G186">
        <v>0.56990978558102656</v>
      </c>
    </row>
    <row r="187" spans="1:7" x14ac:dyDescent="0.3">
      <c r="A187">
        <v>45275</v>
      </c>
      <c r="B187">
        <v>3.911</v>
      </c>
      <c r="C187">
        <v>-9.7999999999998089E-3</v>
      </c>
      <c r="D187">
        <v>-0.24994899000203555</v>
      </c>
      <c r="E187">
        <v>3.9129</v>
      </c>
      <c r="F187">
        <v>-9.7000000000000419E-3</v>
      </c>
      <c r="G187">
        <v>-0.24728496405445474</v>
      </c>
    </row>
    <row r="188" spans="1:7" x14ac:dyDescent="0.3">
      <c r="A188">
        <v>45274</v>
      </c>
      <c r="B188">
        <v>3.9207999999999998</v>
      </c>
      <c r="C188">
        <v>-9.5600000000000129E-2</v>
      </c>
      <c r="D188">
        <v>-2.3802410118514126</v>
      </c>
      <c r="E188">
        <v>3.9226000000000001</v>
      </c>
      <c r="F188">
        <v>-9.5699999999999896E-2</v>
      </c>
      <c r="G188">
        <v>-2.381604160963589</v>
      </c>
    </row>
    <row r="189" spans="1:7" x14ac:dyDescent="0.3">
      <c r="A189">
        <v>45273</v>
      </c>
      <c r="B189">
        <v>4.0164</v>
      </c>
      <c r="C189">
        <v>-0.1841999999999997</v>
      </c>
      <c r="D189">
        <v>-4.385087844593623</v>
      </c>
      <c r="E189">
        <v>4.0183</v>
      </c>
      <c r="F189">
        <v>-0.1841999999999997</v>
      </c>
      <c r="G189">
        <v>-4.3831052944675717</v>
      </c>
    </row>
    <row r="190" spans="1:7" x14ac:dyDescent="0.3">
      <c r="A190">
        <v>45272</v>
      </c>
      <c r="B190">
        <v>4.2005999999999997</v>
      </c>
      <c r="C190">
        <v>-3.2700000000000173E-2</v>
      </c>
      <c r="D190">
        <v>-0.77244702714195013</v>
      </c>
      <c r="E190">
        <v>4.2024999999999997</v>
      </c>
      <c r="F190">
        <v>-3.2700000000000173E-2</v>
      </c>
      <c r="G190">
        <v>-0.77210049112202905</v>
      </c>
    </row>
    <row r="191" spans="1:7" x14ac:dyDescent="0.3">
      <c r="A191">
        <v>45271</v>
      </c>
      <c r="B191">
        <v>4.2332999999999998</v>
      </c>
      <c r="C191">
        <v>7.6999999999998181E-3</v>
      </c>
      <c r="D191">
        <v>0.18222264293827664</v>
      </c>
      <c r="E191">
        <v>4.2351999999999999</v>
      </c>
      <c r="F191">
        <v>7.6000000000000512E-3</v>
      </c>
      <c r="G191">
        <v>0.17977102847951679</v>
      </c>
    </row>
    <row r="192" spans="1:7" x14ac:dyDescent="0.3">
      <c r="A192">
        <v>45268</v>
      </c>
      <c r="B192">
        <v>4.2256</v>
      </c>
      <c r="C192">
        <v>7.6100000000000279E-2</v>
      </c>
      <c r="D192">
        <v>1.8339558983010069</v>
      </c>
      <c r="E192">
        <v>4.2275999999999998</v>
      </c>
      <c r="F192">
        <v>7.6200000000000045E-2</v>
      </c>
      <c r="G192">
        <v>1.8355253649371308</v>
      </c>
    </row>
    <row r="193" spans="1:7" x14ac:dyDescent="0.3">
      <c r="A193">
        <v>45267</v>
      </c>
      <c r="B193">
        <v>4.1494999999999997</v>
      </c>
      <c r="C193">
        <v>4.5499999999999652E-2</v>
      </c>
      <c r="D193">
        <v>1.1086744639376134</v>
      </c>
      <c r="E193">
        <v>4.1513999999999998</v>
      </c>
      <c r="F193">
        <v>4.5499999999999652E-2</v>
      </c>
      <c r="G193">
        <v>1.1081614262402799</v>
      </c>
    </row>
    <row r="194" spans="1:7" x14ac:dyDescent="0.3">
      <c r="A194">
        <v>45266</v>
      </c>
      <c r="B194">
        <v>4.1040000000000001</v>
      </c>
      <c r="C194">
        <v>-6.0900000000000176E-2</v>
      </c>
      <c r="D194">
        <v>-1.4622199812720635</v>
      </c>
      <c r="E194">
        <v>4.1059000000000001</v>
      </c>
      <c r="F194">
        <v>-6.0900000000000176E-2</v>
      </c>
      <c r="G194">
        <v>-1.4615532302966345</v>
      </c>
    </row>
    <row r="195" spans="1:7" x14ac:dyDescent="0.3">
      <c r="A195">
        <v>45265</v>
      </c>
      <c r="B195">
        <v>4.1649000000000003</v>
      </c>
      <c r="C195">
        <v>-8.8000000000000078E-2</v>
      </c>
      <c r="D195">
        <v>-2.0691763267417542</v>
      </c>
      <c r="E195">
        <v>4.1668000000000003</v>
      </c>
      <c r="F195">
        <v>-8.9999999999999858E-2</v>
      </c>
      <c r="G195">
        <v>-2.1142642360458526</v>
      </c>
    </row>
    <row r="196" spans="1:7" x14ac:dyDescent="0.3">
      <c r="A196">
        <v>45264</v>
      </c>
      <c r="B196">
        <v>4.2529000000000003</v>
      </c>
      <c r="C196">
        <v>5.7300000000000573E-2</v>
      </c>
      <c r="D196">
        <v>1.3657164648679707</v>
      </c>
      <c r="E196">
        <v>4.2568000000000001</v>
      </c>
      <c r="F196">
        <v>5.9300000000000352E-2</v>
      </c>
      <c r="G196">
        <v>1.4127456819535522</v>
      </c>
    </row>
    <row r="197" spans="1:7" x14ac:dyDescent="0.3">
      <c r="A197">
        <v>45261</v>
      </c>
      <c r="B197">
        <v>4.1955999999999998</v>
      </c>
      <c r="C197">
        <v>-0.13079999999999981</v>
      </c>
      <c r="D197">
        <v>-3.023298816568043</v>
      </c>
      <c r="E197">
        <v>4.1974999999999998</v>
      </c>
      <c r="F197">
        <v>-0.13079999999999981</v>
      </c>
      <c r="G197">
        <v>-3.0219716747914842</v>
      </c>
    </row>
    <row r="198" spans="1:7" x14ac:dyDescent="0.3">
      <c r="A198">
        <v>45260</v>
      </c>
      <c r="B198">
        <v>4.3263999999999996</v>
      </c>
      <c r="C198">
        <v>7.1199999999999264E-2</v>
      </c>
      <c r="D198">
        <v>1.6732468509118081</v>
      </c>
      <c r="E198">
        <v>4.3282999999999996</v>
      </c>
      <c r="F198">
        <v>7.1199999999999264E-2</v>
      </c>
      <c r="G198">
        <v>1.672500058725406</v>
      </c>
    </row>
    <row r="199" spans="1:7" x14ac:dyDescent="0.3">
      <c r="A199">
        <v>45259</v>
      </c>
      <c r="B199">
        <v>4.2552000000000003</v>
      </c>
      <c r="C199">
        <v>-6.5500000000000114E-2</v>
      </c>
      <c r="D199">
        <v>-1.5159580623510105</v>
      </c>
      <c r="E199">
        <v>4.2571000000000003</v>
      </c>
      <c r="F199">
        <v>-6.5500000000000114E-2</v>
      </c>
      <c r="G199">
        <v>-1.5152917225743789</v>
      </c>
    </row>
    <row r="200" spans="1:7" x14ac:dyDescent="0.3">
      <c r="A200">
        <v>45258</v>
      </c>
      <c r="B200">
        <v>4.3207000000000004</v>
      </c>
      <c r="C200">
        <v>-6.5899999999999181E-2</v>
      </c>
      <c r="D200">
        <v>-1.5023024666028173</v>
      </c>
      <c r="E200">
        <v>4.3226000000000004</v>
      </c>
      <c r="F200">
        <v>-6.5899999999999181E-2</v>
      </c>
      <c r="G200">
        <v>-1.5016520451179034</v>
      </c>
    </row>
    <row r="201" spans="1:7" x14ac:dyDescent="0.3">
      <c r="A201">
        <v>45257</v>
      </c>
      <c r="B201">
        <v>4.3865999999999996</v>
      </c>
      <c r="C201">
        <v>-7.9900000000000304E-2</v>
      </c>
      <c r="D201">
        <v>-1.7888727191313176</v>
      </c>
      <c r="E201">
        <v>4.3884999999999996</v>
      </c>
      <c r="F201">
        <v>-8.1900000000000084E-2</v>
      </c>
      <c r="G201">
        <v>-1.8320508231925574</v>
      </c>
    </row>
    <row r="202" spans="1:7" x14ac:dyDescent="0.3">
      <c r="A202">
        <v>45254</v>
      </c>
      <c r="B202">
        <v>4.4664999999999999</v>
      </c>
      <c r="C202">
        <v>6.2299999999999578E-2</v>
      </c>
      <c r="D202">
        <v>1.4145588302075194</v>
      </c>
      <c r="E202">
        <v>4.4703999999999997</v>
      </c>
      <c r="F202">
        <v>6.2299999999999578E-2</v>
      </c>
      <c r="G202">
        <v>1.4133073206143141</v>
      </c>
    </row>
    <row r="203" spans="1:7" x14ac:dyDescent="0.3">
      <c r="A203">
        <v>45253</v>
      </c>
      <c r="B203">
        <v>4.4042000000000003</v>
      </c>
      <c r="C203">
        <v>0</v>
      </c>
      <c r="D203">
        <v>0</v>
      </c>
      <c r="E203">
        <v>4.4081000000000001</v>
      </c>
      <c r="F203">
        <v>0</v>
      </c>
      <c r="G203">
        <v>0</v>
      </c>
    </row>
    <row r="204" spans="1:7" x14ac:dyDescent="0.3">
      <c r="A204">
        <v>45252</v>
      </c>
      <c r="B204">
        <v>4.4042000000000003</v>
      </c>
      <c r="C204">
        <v>1.1600000000000499E-2</v>
      </c>
      <c r="D204">
        <v>0.26408049902109226</v>
      </c>
      <c r="E204">
        <v>4.4081000000000001</v>
      </c>
      <c r="F204">
        <v>1.3600000000000279E-2</v>
      </c>
      <c r="G204">
        <v>0.30947775628627328</v>
      </c>
    </row>
    <row r="205" spans="1:7" x14ac:dyDescent="0.3">
      <c r="A205">
        <v>45251</v>
      </c>
      <c r="B205">
        <v>4.3925999999999998</v>
      </c>
      <c r="C205">
        <v>-2.7200000000000557E-2</v>
      </c>
      <c r="D205">
        <v>-0.61541246210237011</v>
      </c>
      <c r="E205">
        <v>4.3944999999999999</v>
      </c>
      <c r="F205">
        <v>-2.7300000000000324E-2</v>
      </c>
      <c r="G205">
        <v>-0.61739563073862058</v>
      </c>
    </row>
    <row r="206" spans="1:7" x14ac:dyDescent="0.3">
      <c r="A206">
        <v>45250</v>
      </c>
      <c r="B206">
        <v>4.4198000000000004</v>
      </c>
      <c r="C206">
        <v>-1.559999999999917E-2</v>
      </c>
      <c r="D206">
        <v>-0.35171574153400303</v>
      </c>
      <c r="E206">
        <v>4.4218000000000002</v>
      </c>
      <c r="F206">
        <v>-1.5600000000000058E-2</v>
      </c>
      <c r="G206">
        <v>-0.35155721819083374</v>
      </c>
    </row>
    <row r="207" spans="1:7" x14ac:dyDescent="0.3">
      <c r="A207">
        <v>45247</v>
      </c>
      <c r="B207">
        <v>4.4353999999999996</v>
      </c>
      <c r="C207">
        <v>-1.0000000000065512E-4</v>
      </c>
      <c r="D207">
        <v>-2.2545372562429288E-3</v>
      </c>
      <c r="E207">
        <v>4.4374000000000002</v>
      </c>
      <c r="F207">
        <v>-1.9999999999997797E-3</v>
      </c>
      <c r="G207">
        <v>-4.5051133035990891E-2</v>
      </c>
    </row>
    <row r="208" spans="1:7" x14ac:dyDescent="0.3">
      <c r="A208">
        <v>45246</v>
      </c>
      <c r="B208">
        <v>4.4355000000000002</v>
      </c>
      <c r="C208">
        <v>-9.589999999999943E-2</v>
      </c>
      <c r="D208">
        <v>-2.1163437348280763</v>
      </c>
      <c r="E208">
        <v>4.4394</v>
      </c>
      <c r="F208">
        <v>-9.389999999999965E-2</v>
      </c>
      <c r="G208">
        <v>-2.0713387598438149</v>
      </c>
    </row>
    <row r="209" spans="1:7" x14ac:dyDescent="0.3">
      <c r="A209">
        <v>45245</v>
      </c>
      <c r="B209">
        <v>4.5313999999999997</v>
      </c>
      <c r="C209">
        <v>8.4099999999999397E-2</v>
      </c>
      <c r="D209">
        <v>1.8910350100060573</v>
      </c>
      <c r="E209">
        <v>4.5332999999999997</v>
      </c>
      <c r="F209">
        <v>8.4099999999999397E-2</v>
      </c>
      <c r="G209">
        <v>1.8902274566214015</v>
      </c>
    </row>
    <row r="210" spans="1:7" x14ac:dyDescent="0.3">
      <c r="A210">
        <v>45244</v>
      </c>
      <c r="B210">
        <v>4.4473000000000003</v>
      </c>
      <c r="C210">
        <v>-0.19259999999999966</v>
      </c>
      <c r="D210">
        <v>-4.1509515291277754</v>
      </c>
      <c r="E210">
        <v>4.4492000000000003</v>
      </c>
      <c r="F210">
        <v>-0.19269999999999943</v>
      </c>
      <c r="G210">
        <v>-4.1513173484995249</v>
      </c>
    </row>
    <row r="211" spans="1:7" x14ac:dyDescent="0.3">
      <c r="A211">
        <v>45243</v>
      </c>
      <c r="B211">
        <v>4.6398999999999999</v>
      </c>
      <c r="C211">
        <v>-1.18999999999998E-2</v>
      </c>
      <c r="D211">
        <v>-0.25581495335138654</v>
      </c>
      <c r="E211">
        <v>4.6418999999999997</v>
      </c>
      <c r="F211">
        <v>-1.1900000000000688E-2</v>
      </c>
      <c r="G211">
        <v>-0.25570501525636441</v>
      </c>
    </row>
    <row r="212" spans="1:7" x14ac:dyDescent="0.3">
      <c r="A212">
        <v>45240</v>
      </c>
      <c r="B212">
        <v>4.6517999999999997</v>
      </c>
      <c r="C212">
        <v>2.7699999999999392E-2</v>
      </c>
      <c r="D212">
        <v>0.59903548798683826</v>
      </c>
      <c r="E212">
        <v>4.6538000000000004</v>
      </c>
      <c r="F212">
        <v>2.5800000000000267E-2</v>
      </c>
      <c r="G212">
        <v>0.55747623163354076</v>
      </c>
    </row>
    <row r="213" spans="1:7" x14ac:dyDescent="0.3">
      <c r="A213">
        <v>45239</v>
      </c>
      <c r="B213">
        <v>4.6241000000000003</v>
      </c>
      <c r="C213">
        <v>0.13160000000000061</v>
      </c>
      <c r="D213">
        <v>2.9293266555370199</v>
      </c>
      <c r="E213">
        <v>4.6280000000000001</v>
      </c>
      <c r="F213">
        <v>0.13349999999999973</v>
      </c>
      <c r="G213">
        <v>2.9702970297029641</v>
      </c>
    </row>
    <row r="214" spans="1:7" x14ac:dyDescent="0.3">
      <c r="A214">
        <v>45238</v>
      </c>
      <c r="B214">
        <v>4.4924999999999997</v>
      </c>
      <c r="C214">
        <v>-7.3999999999999844E-2</v>
      </c>
      <c r="D214">
        <v>-1.6204970984342462</v>
      </c>
      <c r="E214">
        <v>4.4945000000000004</v>
      </c>
      <c r="F214">
        <v>-7.4099999999999611E-2</v>
      </c>
      <c r="G214">
        <v>-1.6219410760407917</v>
      </c>
    </row>
    <row r="215" spans="1:7" x14ac:dyDescent="0.3">
      <c r="A215">
        <v>45237</v>
      </c>
      <c r="B215">
        <v>4.5664999999999996</v>
      </c>
      <c r="C215">
        <v>-7.6600000000000001E-2</v>
      </c>
      <c r="D215">
        <v>-1.6497598587150828</v>
      </c>
      <c r="E215">
        <v>4.5686</v>
      </c>
      <c r="F215">
        <v>-7.6600000000000001E-2</v>
      </c>
      <c r="G215">
        <v>-1.6490140359941445</v>
      </c>
    </row>
    <row r="216" spans="1:7" x14ac:dyDescent="0.3">
      <c r="A216">
        <v>45236</v>
      </c>
      <c r="B216">
        <v>4.6430999999999996</v>
      </c>
      <c r="C216">
        <v>7.0699999999999541E-2</v>
      </c>
      <c r="D216">
        <v>1.5462339252908657</v>
      </c>
      <c r="E216">
        <v>4.6452</v>
      </c>
      <c r="F216">
        <v>7.0800000000000196E-2</v>
      </c>
      <c r="G216">
        <v>1.5477439664218302</v>
      </c>
    </row>
    <row r="217" spans="1:7" x14ac:dyDescent="0.3">
      <c r="A217">
        <v>45233</v>
      </c>
      <c r="B217">
        <v>4.5724</v>
      </c>
      <c r="C217">
        <v>-8.6599999999999788E-2</v>
      </c>
      <c r="D217">
        <v>-1.858767975960502</v>
      </c>
      <c r="E217">
        <v>4.5743999999999998</v>
      </c>
      <c r="F217">
        <v>-8.6700000000000443E-2</v>
      </c>
      <c r="G217">
        <v>-1.8600759477376678</v>
      </c>
    </row>
    <row r="218" spans="1:7" x14ac:dyDescent="0.3">
      <c r="A218">
        <v>45232</v>
      </c>
      <c r="B218">
        <v>4.6589999999999998</v>
      </c>
      <c r="C218">
        <v>-7.5099999999999945E-2</v>
      </c>
      <c r="D218">
        <v>-1.5863627722270326</v>
      </c>
      <c r="E218">
        <v>4.6611000000000002</v>
      </c>
      <c r="F218">
        <v>-7.5099999999999945E-2</v>
      </c>
      <c r="G218">
        <v>-1.5856593893838931</v>
      </c>
    </row>
    <row r="219" spans="1:7" x14ac:dyDescent="0.3">
      <c r="A219">
        <v>45231</v>
      </c>
      <c r="B219">
        <v>4.7340999999999998</v>
      </c>
      <c r="C219">
        <v>-0.19660000000000011</v>
      </c>
      <c r="D219">
        <v>-3.987263471718014</v>
      </c>
      <c r="E219">
        <v>4.7362000000000002</v>
      </c>
      <c r="F219">
        <v>-0.19660000000000011</v>
      </c>
      <c r="G219">
        <v>-3.9855660071359087</v>
      </c>
    </row>
    <row r="220" spans="1:7" x14ac:dyDescent="0.3">
      <c r="A220">
        <v>45230</v>
      </c>
      <c r="B220">
        <v>4.9306999999999999</v>
      </c>
      <c r="C220">
        <v>3.6500000000000199E-2</v>
      </c>
      <c r="D220">
        <v>0.74578072003596507</v>
      </c>
      <c r="E220">
        <v>4.9328000000000003</v>
      </c>
      <c r="F220">
        <v>3.6400000000000432E-2</v>
      </c>
      <c r="G220">
        <v>0.74340331672249882</v>
      </c>
    </row>
    <row r="221" spans="1:7" x14ac:dyDescent="0.3">
      <c r="A221">
        <v>45229</v>
      </c>
      <c r="B221">
        <v>4.8941999999999997</v>
      </c>
      <c r="C221">
        <v>5.9599999999999653E-2</v>
      </c>
      <c r="D221">
        <v>1.2327803747983215</v>
      </c>
      <c r="E221">
        <v>4.8963999999999999</v>
      </c>
      <c r="F221">
        <v>5.7599999999999874E-2</v>
      </c>
      <c r="G221">
        <v>1.1903777796147779</v>
      </c>
    </row>
    <row r="222" spans="1:7" x14ac:dyDescent="0.3">
      <c r="A222">
        <v>45226</v>
      </c>
      <c r="B222">
        <v>4.8346</v>
      </c>
      <c r="C222">
        <v>-9.9000000000000199E-3</v>
      </c>
      <c r="D222">
        <v>-0.20435545463928206</v>
      </c>
      <c r="E222">
        <v>4.8388</v>
      </c>
      <c r="F222">
        <v>-7.799999999999585E-3</v>
      </c>
      <c r="G222">
        <v>-0.16093756447818236</v>
      </c>
    </row>
    <row r="223" spans="1:7" x14ac:dyDescent="0.3">
      <c r="A223">
        <v>45225</v>
      </c>
      <c r="B223">
        <v>4.8445</v>
      </c>
      <c r="C223">
        <v>-0.11040000000000028</v>
      </c>
      <c r="D223">
        <v>-2.2280974388988732</v>
      </c>
      <c r="E223">
        <v>4.8465999999999996</v>
      </c>
      <c r="F223">
        <v>-0.11260000000000048</v>
      </c>
      <c r="G223">
        <v>-2.2705275044362092</v>
      </c>
    </row>
    <row r="224" spans="1:7" x14ac:dyDescent="0.3">
      <c r="A224">
        <v>45224</v>
      </c>
      <c r="B224">
        <v>4.9549000000000003</v>
      </c>
      <c r="C224">
        <v>0.13200000000000056</v>
      </c>
      <c r="D224">
        <v>2.7369425034730259</v>
      </c>
      <c r="E224">
        <v>4.9592000000000001</v>
      </c>
      <c r="F224">
        <v>0.13199999999999967</v>
      </c>
      <c r="G224">
        <v>2.7345044746436789</v>
      </c>
    </row>
    <row r="225" spans="1:7" x14ac:dyDescent="0.3">
      <c r="A225">
        <v>45223</v>
      </c>
      <c r="B225">
        <v>4.8228999999999997</v>
      </c>
      <c r="C225">
        <v>-2.7300000000000324E-2</v>
      </c>
      <c r="D225">
        <v>-0.56286338707682826</v>
      </c>
      <c r="E225">
        <v>4.8272000000000004</v>
      </c>
      <c r="F225">
        <v>-2.5099999999999234E-2</v>
      </c>
      <c r="G225">
        <v>-0.51728046493413915</v>
      </c>
    </row>
    <row r="226" spans="1:7" x14ac:dyDescent="0.3">
      <c r="A226">
        <v>45222</v>
      </c>
      <c r="B226">
        <v>4.8502000000000001</v>
      </c>
      <c r="C226">
        <v>-6.3500000000000334E-2</v>
      </c>
      <c r="D226">
        <v>-1.2923051875368934</v>
      </c>
      <c r="E226">
        <v>4.8522999999999996</v>
      </c>
      <c r="F226">
        <v>-6.5600000000000769E-2</v>
      </c>
      <c r="G226">
        <v>-1.3339026820390973</v>
      </c>
    </row>
    <row r="227" spans="1:7" x14ac:dyDescent="0.3">
      <c r="A227">
        <v>45219</v>
      </c>
      <c r="B227">
        <v>4.9137000000000004</v>
      </c>
      <c r="C227">
        <v>-7.609999999999939E-2</v>
      </c>
      <c r="D227">
        <v>-1.5251112269028697</v>
      </c>
      <c r="E227">
        <v>4.9179000000000004</v>
      </c>
      <c r="F227">
        <v>-7.4099999999999611E-2</v>
      </c>
      <c r="G227">
        <v>-1.4843749999999922</v>
      </c>
    </row>
    <row r="228" spans="1:7" x14ac:dyDescent="0.3">
      <c r="A228">
        <v>45218</v>
      </c>
      <c r="B228">
        <v>4.9897999999999998</v>
      </c>
      <c r="C228">
        <v>7.4899999999999523E-2</v>
      </c>
      <c r="D228">
        <v>1.5239374147998843</v>
      </c>
      <c r="E228">
        <v>4.992</v>
      </c>
      <c r="F228">
        <v>7.5000000000000178E-2</v>
      </c>
      <c r="G228">
        <v>1.5253203172666296</v>
      </c>
    </row>
    <row r="229" spans="1:7" x14ac:dyDescent="0.3">
      <c r="A229">
        <v>45217</v>
      </c>
      <c r="B229">
        <v>4.9149000000000003</v>
      </c>
      <c r="C229">
        <v>8.0799999999999983E-2</v>
      </c>
      <c r="D229">
        <v>1.6714590099501454</v>
      </c>
      <c r="E229">
        <v>4.9169999999999998</v>
      </c>
      <c r="F229">
        <v>7.8599999999999781E-2</v>
      </c>
      <c r="G229">
        <v>1.6245039682539637</v>
      </c>
    </row>
    <row r="230" spans="1:7" x14ac:dyDescent="0.3">
      <c r="A230">
        <v>45216</v>
      </c>
      <c r="B230">
        <v>4.8341000000000003</v>
      </c>
      <c r="C230">
        <v>0.12809999999999988</v>
      </c>
      <c r="D230">
        <v>2.7220569485762827</v>
      </c>
      <c r="E230">
        <v>4.8384</v>
      </c>
      <c r="F230">
        <v>0.13030000000000008</v>
      </c>
      <c r="G230">
        <v>2.7675707822688578</v>
      </c>
    </row>
    <row r="231" spans="1:7" x14ac:dyDescent="0.3">
      <c r="A231">
        <v>45215</v>
      </c>
      <c r="B231">
        <v>4.7060000000000004</v>
      </c>
      <c r="C231">
        <v>9.360000000000035E-2</v>
      </c>
      <c r="D231">
        <v>2.029312288613311</v>
      </c>
      <c r="E231">
        <v>4.7081</v>
      </c>
      <c r="F231">
        <v>9.360000000000035E-2</v>
      </c>
      <c r="G231">
        <v>2.0283887745151232</v>
      </c>
    </row>
    <row r="232" spans="1:7" x14ac:dyDescent="0.3">
      <c r="A232">
        <v>45212</v>
      </c>
      <c r="B232">
        <v>4.6124000000000001</v>
      </c>
      <c r="C232">
        <v>-8.4500000000000242E-2</v>
      </c>
      <c r="D232">
        <v>-1.7990589537780288</v>
      </c>
      <c r="E232">
        <v>4.6144999999999996</v>
      </c>
      <c r="F232">
        <v>-8.6600000000000676E-2</v>
      </c>
      <c r="G232">
        <v>-1.842122056539973</v>
      </c>
    </row>
    <row r="233" spans="1:7" x14ac:dyDescent="0.3">
      <c r="A233">
        <v>45211</v>
      </c>
      <c r="B233">
        <v>4.6969000000000003</v>
      </c>
      <c r="C233">
        <v>0.13870000000000005</v>
      </c>
      <c r="D233">
        <v>3.042867798692467</v>
      </c>
      <c r="E233">
        <v>4.7011000000000003</v>
      </c>
      <c r="F233">
        <v>0.14080000000000048</v>
      </c>
      <c r="G233">
        <v>3.0875161721816653</v>
      </c>
    </row>
    <row r="234" spans="1:7" x14ac:dyDescent="0.3">
      <c r="A234">
        <v>45210</v>
      </c>
      <c r="B234">
        <v>4.5582000000000003</v>
      </c>
      <c r="C234">
        <v>-9.4799999999999329E-2</v>
      </c>
      <c r="D234">
        <v>-2.0373952288845762</v>
      </c>
      <c r="E234">
        <v>4.5602999999999998</v>
      </c>
      <c r="F234">
        <v>-9.470000000000045E-2</v>
      </c>
      <c r="G234">
        <v>-2.0343716433942092</v>
      </c>
    </row>
    <row r="235" spans="1:7" x14ac:dyDescent="0.3">
      <c r="A235">
        <v>45209</v>
      </c>
      <c r="B235">
        <v>4.6529999999999996</v>
      </c>
      <c r="C235">
        <v>-0.14790000000000081</v>
      </c>
      <c r="D235">
        <v>-3.0806723739299047</v>
      </c>
      <c r="E235">
        <v>4.6550000000000002</v>
      </c>
      <c r="F235">
        <v>-0.15010000000000012</v>
      </c>
      <c r="G235">
        <v>-3.1237643337287486</v>
      </c>
    </row>
    <row r="236" spans="1:7" x14ac:dyDescent="0.3">
      <c r="A236">
        <v>45208</v>
      </c>
      <c r="B236">
        <v>4.8009000000000004</v>
      </c>
      <c r="C236">
        <v>0</v>
      </c>
      <c r="D236">
        <v>0</v>
      </c>
      <c r="E236">
        <v>4.8051000000000004</v>
      </c>
      <c r="F236">
        <v>0</v>
      </c>
      <c r="G236">
        <v>0</v>
      </c>
    </row>
    <row r="237" spans="1:7" x14ac:dyDescent="0.3">
      <c r="A237">
        <v>45205</v>
      </c>
      <c r="B237">
        <v>4.8009000000000004</v>
      </c>
      <c r="C237">
        <v>8.2400000000000695E-2</v>
      </c>
      <c r="D237">
        <v>1.7463176857052178</v>
      </c>
      <c r="E237">
        <v>4.8051000000000004</v>
      </c>
      <c r="F237">
        <v>8.4500000000000242E-2</v>
      </c>
      <c r="G237">
        <v>1.7900266915222691</v>
      </c>
    </row>
    <row r="238" spans="1:7" x14ac:dyDescent="0.3">
      <c r="A238">
        <v>45204</v>
      </c>
      <c r="B238">
        <v>4.7184999999999997</v>
      </c>
      <c r="C238">
        <v>-1.440000000000019E-2</v>
      </c>
      <c r="D238">
        <v>-0.30425320627945213</v>
      </c>
      <c r="E238">
        <v>4.7206000000000001</v>
      </c>
      <c r="F238">
        <v>-1.440000000000019E-2</v>
      </c>
      <c r="G238">
        <v>-0.30411826821542109</v>
      </c>
    </row>
    <row r="239" spans="1:7" x14ac:dyDescent="0.3">
      <c r="A239">
        <v>45203</v>
      </c>
      <c r="B239">
        <v>4.7328999999999999</v>
      </c>
      <c r="C239">
        <v>-6.2599999999999767E-2</v>
      </c>
      <c r="D239">
        <v>-1.305390470232505</v>
      </c>
      <c r="E239">
        <v>4.7350000000000003</v>
      </c>
      <c r="F239">
        <v>-6.2599999999999767E-2</v>
      </c>
      <c r="G239">
        <v>-1.3048190762047642</v>
      </c>
    </row>
    <row r="240" spans="1:7" x14ac:dyDescent="0.3">
      <c r="A240">
        <v>45202</v>
      </c>
      <c r="B240">
        <v>4.7954999999999997</v>
      </c>
      <c r="C240">
        <v>0.11699999999999999</v>
      </c>
      <c r="D240">
        <v>2.5008015389547933</v>
      </c>
      <c r="E240">
        <v>4.7976000000000001</v>
      </c>
      <c r="F240">
        <v>0.11699999999999999</v>
      </c>
      <c r="G240">
        <v>2.4996795282656068</v>
      </c>
    </row>
    <row r="241" spans="1:7" x14ac:dyDescent="0.3">
      <c r="A241">
        <v>45201</v>
      </c>
      <c r="B241">
        <v>4.6784999999999997</v>
      </c>
      <c r="C241">
        <v>0.10739999999999927</v>
      </c>
      <c r="D241">
        <v>2.3495438734658891</v>
      </c>
      <c r="E241">
        <v>4.6806000000000001</v>
      </c>
      <c r="F241">
        <v>0.10740000000000016</v>
      </c>
      <c r="G241">
        <v>2.3484649698241968</v>
      </c>
    </row>
    <row r="242" spans="1:7" x14ac:dyDescent="0.3">
      <c r="A242">
        <v>45198</v>
      </c>
      <c r="B242">
        <v>4.5711000000000004</v>
      </c>
      <c r="C242">
        <v>-3.6999999999993705E-3</v>
      </c>
      <c r="D242">
        <v>-8.087785258370575E-2</v>
      </c>
      <c r="E242">
        <v>4.5731999999999999</v>
      </c>
      <c r="F242">
        <v>-3.6000000000004917E-3</v>
      </c>
      <c r="G242">
        <v>-7.8657577346628454E-2</v>
      </c>
    </row>
    <row r="243" spans="1:7" x14ac:dyDescent="0.3">
      <c r="A243">
        <v>45197</v>
      </c>
      <c r="B243">
        <v>4.5747999999999998</v>
      </c>
      <c r="C243">
        <v>-3.2700000000000173E-2</v>
      </c>
      <c r="D243">
        <v>-0.70971242539338408</v>
      </c>
      <c r="E243">
        <v>4.5768000000000004</v>
      </c>
      <c r="F243">
        <v>-3.2699999999999285E-2</v>
      </c>
      <c r="G243">
        <v>-0.70940449072565981</v>
      </c>
    </row>
    <row r="244" spans="1:7" x14ac:dyDescent="0.3">
      <c r="A244">
        <v>45196</v>
      </c>
      <c r="B244">
        <v>4.6074999999999999</v>
      </c>
      <c r="C244">
        <v>7.1900000000000297E-2</v>
      </c>
      <c r="D244">
        <v>1.5852367933680285</v>
      </c>
      <c r="E244">
        <v>4.6094999999999997</v>
      </c>
      <c r="F244">
        <v>7.1899999999999409E-2</v>
      </c>
      <c r="G244">
        <v>1.5845380818053465</v>
      </c>
    </row>
    <row r="245" spans="1:7" x14ac:dyDescent="0.3">
      <c r="A245">
        <v>45195</v>
      </c>
      <c r="B245">
        <v>4.5355999999999996</v>
      </c>
      <c r="C245">
        <v>2.1999999999993136E-3</v>
      </c>
      <c r="D245">
        <v>4.8528698107365632E-2</v>
      </c>
      <c r="E245">
        <v>4.5376000000000003</v>
      </c>
      <c r="F245">
        <v>1.0000000000065512E-4</v>
      </c>
      <c r="G245">
        <v>2.2038567493257327E-3</v>
      </c>
    </row>
    <row r="246" spans="1:7" x14ac:dyDescent="0.3">
      <c r="A246">
        <v>45194</v>
      </c>
      <c r="B246">
        <v>4.5334000000000003</v>
      </c>
      <c r="C246">
        <v>9.9700000000000344E-2</v>
      </c>
      <c r="D246">
        <v>2.2486861988858142</v>
      </c>
      <c r="E246">
        <v>4.5374999999999996</v>
      </c>
      <c r="F246">
        <v>0.10179999999999989</v>
      </c>
      <c r="G246">
        <v>2.2950154428838716</v>
      </c>
    </row>
    <row r="247" spans="1:7" x14ac:dyDescent="0.3">
      <c r="A247">
        <v>45191</v>
      </c>
      <c r="B247">
        <v>4.4337</v>
      </c>
      <c r="C247">
        <v>-6.050000000000022E-2</v>
      </c>
      <c r="D247">
        <v>-1.3461795202705757</v>
      </c>
      <c r="E247">
        <v>4.4356999999999998</v>
      </c>
      <c r="F247">
        <v>-6.25E-2</v>
      </c>
      <c r="G247">
        <v>-1.3894446667555913</v>
      </c>
    </row>
    <row r="248" spans="1:7" x14ac:dyDescent="0.3">
      <c r="A248">
        <v>45190</v>
      </c>
      <c r="B248">
        <v>4.4942000000000002</v>
      </c>
      <c r="C248">
        <v>8.7200000000000166E-2</v>
      </c>
      <c r="D248">
        <v>1.9786702972543717</v>
      </c>
      <c r="E248">
        <v>4.4981999999999998</v>
      </c>
      <c r="F248">
        <v>8.7200000000000166E-2</v>
      </c>
      <c r="G248">
        <v>1.9768759918385894</v>
      </c>
    </row>
    <row r="249" spans="1:7" x14ac:dyDescent="0.3">
      <c r="A249">
        <v>45189</v>
      </c>
      <c r="B249">
        <v>4.407</v>
      </c>
      <c r="C249">
        <v>4.8399999999999999E-2</v>
      </c>
      <c r="D249">
        <v>1.1104483090900747</v>
      </c>
      <c r="E249">
        <v>4.4109999999999996</v>
      </c>
      <c r="F249">
        <v>5.0300000000000011E-2</v>
      </c>
      <c r="G249">
        <v>1.1534845322998606</v>
      </c>
    </row>
    <row r="250" spans="1:7" x14ac:dyDescent="0.3">
      <c r="A250">
        <v>45188</v>
      </c>
      <c r="B250">
        <v>4.3586</v>
      </c>
      <c r="C250">
        <v>5.600000000000005E-2</v>
      </c>
      <c r="D250">
        <v>1.3015386045646831</v>
      </c>
      <c r="E250">
        <v>4.3606999999999996</v>
      </c>
      <c r="F250">
        <v>5.6199999999999584E-2</v>
      </c>
      <c r="G250">
        <v>1.305610407712849</v>
      </c>
    </row>
    <row r="251" spans="1:7" x14ac:dyDescent="0.3">
      <c r="A251">
        <v>45187</v>
      </c>
      <c r="B251">
        <v>4.3026</v>
      </c>
      <c r="C251">
        <v>-2.9799999999999827E-2</v>
      </c>
      <c r="D251">
        <v>-0.6878404579447841</v>
      </c>
      <c r="E251">
        <v>4.3045</v>
      </c>
      <c r="F251">
        <v>-3.1900000000000261E-2</v>
      </c>
      <c r="G251">
        <v>-0.73563324416567333</v>
      </c>
    </row>
    <row r="252" spans="1:7" x14ac:dyDescent="0.3">
      <c r="A252">
        <v>45184</v>
      </c>
      <c r="B252">
        <v>4.3323999999999998</v>
      </c>
      <c r="C252">
        <v>4.610000000000003E-2</v>
      </c>
      <c r="D252">
        <v>1.0755196789772072</v>
      </c>
      <c r="E252">
        <v>4.3364000000000003</v>
      </c>
      <c r="F252">
        <v>4.4200000000000017E-2</v>
      </c>
      <c r="G252">
        <v>1.0297749405899077</v>
      </c>
    </row>
    <row r="253" spans="1:7" x14ac:dyDescent="0.3">
      <c r="A253">
        <v>45183</v>
      </c>
      <c r="B253">
        <v>4.2862999999999998</v>
      </c>
      <c r="C253">
        <v>3.7799999999999834E-2</v>
      </c>
      <c r="D253">
        <v>0.88972578557137427</v>
      </c>
      <c r="E253">
        <v>4.2922000000000002</v>
      </c>
      <c r="F253">
        <v>3.7799999999999834E-2</v>
      </c>
      <c r="G253">
        <v>0.88849191425347473</v>
      </c>
    </row>
    <row r="254" spans="1:7" x14ac:dyDescent="0.3">
      <c r="A254">
        <v>45182</v>
      </c>
      <c r="B254">
        <v>4.2484999999999999</v>
      </c>
      <c r="C254">
        <v>-3.1600000000000072E-2</v>
      </c>
      <c r="D254">
        <v>-0.73830050699750172</v>
      </c>
      <c r="E254">
        <v>4.2544000000000004</v>
      </c>
      <c r="F254">
        <v>-3.1699999999999839E-2</v>
      </c>
      <c r="G254">
        <v>-0.73960010265742371</v>
      </c>
    </row>
    <row r="255" spans="1:7" x14ac:dyDescent="0.3">
      <c r="A255">
        <v>45181</v>
      </c>
      <c r="B255">
        <v>4.2801</v>
      </c>
      <c r="C255">
        <v>-7.9000000000002402E-3</v>
      </c>
      <c r="D255">
        <v>-0.18423507462687125</v>
      </c>
      <c r="E255">
        <v>4.2861000000000002</v>
      </c>
      <c r="F255">
        <v>-9.9000000000000199E-3</v>
      </c>
      <c r="G255">
        <v>-0.23044692737430211</v>
      </c>
    </row>
    <row r="256" spans="1:7" x14ac:dyDescent="0.3">
      <c r="A256">
        <v>45180</v>
      </c>
      <c r="B256">
        <v>4.2880000000000003</v>
      </c>
      <c r="C256">
        <v>2.3900000000000254E-2</v>
      </c>
      <c r="D256">
        <v>0.56049342182407202</v>
      </c>
      <c r="E256">
        <v>4.2960000000000003</v>
      </c>
      <c r="F256">
        <v>2.5900000000000034E-2</v>
      </c>
      <c r="G256">
        <v>0.60654317229104782</v>
      </c>
    </row>
    <row r="257" spans="1:7" x14ac:dyDescent="0.3">
      <c r="A257">
        <v>45177</v>
      </c>
      <c r="B257">
        <v>4.2641</v>
      </c>
      <c r="C257">
        <v>1.9999999999999574E-2</v>
      </c>
      <c r="D257">
        <v>0.47124243066844729</v>
      </c>
      <c r="E257">
        <v>4.2701000000000002</v>
      </c>
      <c r="F257">
        <v>2.0100000000000229E-2</v>
      </c>
      <c r="G257">
        <v>0.47294117647059364</v>
      </c>
    </row>
    <row r="258" spans="1:7" x14ac:dyDescent="0.3">
      <c r="A258">
        <v>45176</v>
      </c>
      <c r="B258">
        <v>4.2441000000000004</v>
      </c>
      <c r="C258">
        <v>-3.5599999999999632E-2</v>
      </c>
      <c r="D258">
        <v>-0.83183400705656074</v>
      </c>
      <c r="E258">
        <v>4.25</v>
      </c>
      <c r="F258">
        <v>-3.3599999999999852E-2</v>
      </c>
      <c r="G258">
        <v>-0.78438696423568621</v>
      </c>
    </row>
    <row r="259" spans="1:7" x14ac:dyDescent="0.3">
      <c r="A259">
        <v>45175</v>
      </c>
      <c r="B259">
        <v>4.2797000000000001</v>
      </c>
      <c r="C259">
        <v>1.9899999999999807E-2</v>
      </c>
      <c r="D259">
        <v>0.46715808253908175</v>
      </c>
      <c r="E259">
        <v>4.2835999999999999</v>
      </c>
      <c r="F259">
        <v>1.7900000000000027E-2</v>
      </c>
      <c r="G259">
        <v>0.41962632158848556</v>
      </c>
    </row>
    <row r="260" spans="1:7" x14ac:dyDescent="0.3">
      <c r="A260">
        <v>45174</v>
      </c>
      <c r="B260">
        <v>4.2598000000000003</v>
      </c>
      <c r="C260">
        <v>8.1000000000000405E-2</v>
      </c>
      <c r="D260">
        <v>1.9383555087585049</v>
      </c>
      <c r="E260">
        <v>4.2656999999999998</v>
      </c>
      <c r="F260">
        <v>8.4900000000000198E-2</v>
      </c>
      <c r="G260">
        <v>2.0307118254879497</v>
      </c>
    </row>
    <row r="261" spans="1:7" x14ac:dyDescent="0.3">
      <c r="A261">
        <v>45173</v>
      </c>
      <c r="B261">
        <v>4.1787999999999998</v>
      </c>
      <c r="C261">
        <v>0</v>
      </c>
      <c r="D261">
        <v>0</v>
      </c>
      <c r="E261">
        <v>4.1807999999999996</v>
      </c>
      <c r="F261">
        <v>0</v>
      </c>
      <c r="G261">
        <v>0</v>
      </c>
    </row>
    <row r="262" spans="1:7" x14ac:dyDescent="0.3">
      <c r="A262">
        <v>45170</v>
      </c>
      <c r="B262">
        <v>4.1787999999999998</v>
      </c>
      <c r="C262">
        <v>7.0699999999999541E-2</v>
      </c>
      <c r="D262">
        <v>1.7209902387965126</v>
      </c>
      <c r="E262">
        <v>4.1807999999999996</v>
      </c>
      <c r="F262">
        <v>7.0699999999999541E-2</v>
      </c>
      <c r="G262">
        <v>1.720152794335893</v>
      </c>
    </row>
    <row r="263" spans="1:7" x14ac:dyDescent="0.3">
      <c r="A263">
        <v>45169</v>
      </c>
      <c r="B263">
        <v>4.1081000000000003</v>
      </c>
      <c r="C263">
        <v>-5.7999999999998053E-3</v>
      </c>
      <c r="D263">
        <v>-0.14098543960718066</v>
      </c>
      <c r="E263">
        <v>4.1101000000000001</v>
      </c>
      <c r="F263">
        <v>-7.6999999999998181E-3</v>
      </c>
      <c r="G263">
        <v>-0.18699305454368395</v>
      </c>
    </row>
    <row r="264" spans="1:7" x14ac:dyDescent="0.3">
      <c r="A264">
        <v>45168</v>
      </c>
      <c r="B264">
        <v>4.1139000000000001</v>
      </c>
      <c r="C264">
        <v>-5.7999999999998053E-3</v>
      </c>
      <c r="D264">
        <v>-0.1407869505061001</v>
      </c>
      <c r="E264">
        <v>4.1177999999999999</v>
      </c>
      <c r="F264">
        <v>-7.8000000000004732E-3</v>
      </c>
      <c r="G264">
        <v>-0.18906340895870838</v>
      </c>
    </row>
    <row r="265" spans="1:7" x14ac:dyDescent="0.3">
      <c r="A265">
        <v>45167</v>
      </c>
      <c r="B265">
        <v>4.1196999999999999</v>
      </c>
      <c r="C265">
        <v>-8.230000000000004E-2</v>
      </c>
      <c r="D265">
        <v>-1.9585911470728234</v>
      </c>
      <c r="E265">
        <v>4.1256000000000004</v>
      </c>
      <c r="F265">
        <v>-8.230000000000004E-2</v>
      </c>
      <c r="G265">
        <v>-1.9558449582927357</v>
      </c>
    </row>
    <row r="266" spans="1:7" x14ac:dyDescent="0.3">
      <c r="A266">
        <v>45166</v>
      </c>
      <c r="B266">
        <v>4.202</v>
      </c>
      <c r="C266">
        <v>-3.3400000000000318E-2</v>
      </c>
      <c r="D266">
        <v>-0.78859139632621045</v>
      </c>
      <c r="E266">
        <v>4.2079000000000004</v>
      </c>
      <c r="F266">
        <v>-3.139999999999965E-2</v>
      </c>
      <c r="G266">
        <v>-0.74068832118509309</v>
      </c>
    </row>
    <row r="267" spans="1:7" x14ac:dyDescent="0.3">
      <c r="A267">
        <v>45163</v>
      </c>
      <c r="B267">
        <v>4.2354000000000003</v>
      </c>
      <c r="C267">
        <v>-1.7999999999993577E-3</v>
      </c>
      <c r="D267">
        <v>-4.2480883602363774E-2</v>
      </c>
      <c r="E267">
        <v>4.2393000000000001</v>
      </c>
      <c r="F267">
        <v>2.0000000000042206E-4</v>
      </c>
      <c r="G267">
        <v>4.7179825906541973E-3</v>
      </c>
    </row>
    <row r="268" spans="1:7" x14ac:dyDescent="0.3">
      <c r="A268">
        <v>45162</v>
      </c>
      <c r="B268">
        <v>4.2371999999999996</v>
      </c>
      <c r="C268">
        <v>4.5399999999999885E-2</v>
      </c>
      <c r="D268">
        <v>1.0830669402166107</v>
      </c>
      <c r="E268">
        <v>4.2390999999999996</v>
      </c>
      <c r="F268">
        <v>4.1399999999999437E-2</v>
      </c>
      <c r="G268">
        <v>0.98625437739713262</v>
      </c>
    </row>
    <row r="269" spans="1:7" x14ac:dyDescent="0.3">
      <c r="A269">
        <v>45161</v>
      </c>
      <c r="B269">
        <v>4.1917999999999997</v>
      </c>
      <c r="C269">
        <v>-0.13229999999999986</v>
      </c>
      <c r="D269">
        <v>-3.0595962165537309</v>
      </c>
      <c r="E269">
        <v>4.1977000000000002</v>
      </c>
      <c r="F269">
        <v>-0.13229999999999986</v>
      </c>
      <c r="G269">
        <v>-3.0554272517320982</v>
      </c>
    </row>
    <row r="270" spans="1:7" x14ac:dyDescent="0.3">
      <c r="A270">
        <v>45160</v>
      </c>
      <c r="B270">
        <v>4.3240999999999996</v>
      </c>
      <c r="C270">
        <v>-1.3800000000000701E-2</v>
      </c>
      <c r="D270">
        <v>-0.31812628230251272</v>
      </c>
      <c r="E270">
        <v>4.33</v>
      </c>
      <c r="F270">
        <v>-1.3899999999999579E-2</v>
      </c>
      <c r="G270">
        <v>-0.31998895002186006</v>
      </c>
    </row>
    <row r="271" spans="1:7" x14ac:dyDescent="0.3">
      <c r="A271">
        <v>45159</v>
      </c>
      <c r="B271">
        <v>4.3379000000000003</v>
      </c>
      <c r="C271">
        <v>8.3300000000000374E-2</v>
      </c>
      <c r="D271">
        <v>1.9578808818690447</v>
      </c>
      <c r="E271">
        <v>4.3438999999999997</v>
      </c>
      <c r="F271">
        <v>8.7299999999999933E-2</v>
      </c>
      <c r="G271">
        <v>2.0509326692665493</v>
      </c>
    </row>
    <row r="272" spans="1:7" x14ac:dyDescent="0.3">
      <c r="A272">
        <v>45156</v>
      </c>
      <c r="B272">
        <v>4.2545999999999999</v>
      </c>
      <c r="C272">
        <v>-1.9499999999999851E-2</v>
      </c>
      <c r="D272">
        <v>-0.4562364006457465</v>
      </c>
      <c r="E272">
        <v>4.2565999999999997</v>
      </c>
      <c r="F272">
        <v>-2.5400000000000311E-2</v>
      </c>
      <c r="G272">
        <v>-0.59318075665577563</v>
      </c>
    </row>
    <row r="273" spans="1:7" x14ac:dyDescent="0.3">
      <c r="A273">
        <v>45155</v>
      </c>
      <c r="B273">
        <v>4.2740999999999998</v>
      </c>
      <c r="C273">
        <v>2.3699999999999832E-2</v>
      </c>
      <c r="D273">
        <v>0.55759457933370582</v>
      </c>
      <c r="E273">
        <v>4.282</v>
      </c>
      <c r="F273">
        <v>2.770000000000028E-2</v>
      </c>
      <c r="G273">
        <v>0.65110593987260612</v>
      </c>
    </row>
    <row r="274" spans="1:7" x14ac:dyDescent="0.3">
      <c r="A274">
        <v>45154</v>
      </c>
      <c r="B274">
        <v>4.2504</v>
      </c>
      <c r="C274">
        <v>3.9399999999999658E-2</v>
      </c>
      <c r="D274">
        <v>0.93564473996674558</v>
      </c>
      <c r="E274">
        <v>4.2542999999999997</v>
      </c>
      <c r="F274">
        <v>3.5499999999999865E-2</v>
      </c>
      <c r="G274">
        <v>0.84147150848582219</v>
      </c>
    </row>
    <row r="275" spans="1:7" x14ac:dyDescent="0.3">
      <c r="A275">
        <v>45153</v>
      </c>
      <c r="B275">
        <v>4.2110000000000003</v>
      </c>
      <c r="C275">
        <v>1.9700000000000273E-2</v>
      </c>
      <c r="D275">
        <v>0.470021234461868</v>
      </c>
      <c r="E275">
        <v>4.2187999999999999</v>
      </c>
      <c r="F275">
        <v>2.3600000000000065E-2</v>
      </c>
      <c r="G275">
        <v>0.5625476735316568</v>
      </c>
    </row>
    <row r="276" spans="1:7" x14ac:dyDescent="0.3">
      <c r="A276">
        <v>45152</v>
      </c>
      <c r="B276">
        <v>4.1913</v>
      </c>
      <c r="C276">
        <v>3.9100000000000357E-2</v>
      </c>
      <c r="D276">
        <v>0.94166947642214638</v>
      </c>
      <c r="E276">
        <v>4.1951999999999998</v>
      </c>
      <c r="F276">
        <v>3.7099999999999689E-2</v>
      </c>
      <c r="G276">
        <v>0.89223443399628888</v>
      </c>
    </row>
    <row r="277" spans="1:7" x14ac:dyDescent="0.3">
      <c r="A277">
        <v>45149</v>
      </c>
      <c r="B277">
        <v>4.1521999999999997</v>
      </c>
      <c r="C277">
        <v>4.669999999999952E-2</v>
      </c>
      <c r="D277">
        <v>1.1374984776519186</v>
      </c>
      <c r="E277">
        <v>4.1581000000000001</v>
      </c>
      <c r="F277">
        <v>4.6800000000000175E-2</v>
      </c>
      <c r="G277">
        <v>1.1383260769099841</v>
      </c>
    </row>
    <row r="278" spans="1:7" x14ac:dyDescent="0.3">
      <c r="A278">
        <v>45148</v>
      </c>
      <c r="B278">
        <v>4.1055000000000001</v>
      </c>
      <c r="C278">
        <v>9.7400000000000375E-2</v>
      </c>
      <c r="D278">
        <v>2.4300790898430771</v>
      </c>
      <c r="E278">
        <v>4.1113</v>
      </c>
      <c r="F278">
        <v>9.3099999999999739E-2</v>
      </c>
      <c r="G278">
        <v>2.3169578418197134</v>
      </c>
    </row>
    <row r="279" spans="1:7" x14ac:dyDescent="0.3">
      <c r="A279">
        <v>45147</v>
      </c>
      <c r="B279">
        <v>4.0080999999999998</v>
      </c>
      <c r="C279">
        <v>-1.3900000000000468E-2</v>
      </c>
      <c r="D279">
        <v>-0.34559920437594399</v>
      </c>
      <c r="E279">
        <v>4.0182000000000002</v>
      </c>
      <c r="F279">
        <v>-1.18999999999998E-2</v>
      </c>
      <c r="G279">
        <v>-0.29527803280315129</v>
      </c>
    </row>
    <row r="280" spans="1:7" x14ac:dyDescent="0.3">
      <c r="A280">
        <v>45146</v>
      </c>
      <c r="B280">
        <v>4.0220000000000002</v>
      </c>
      <c r="C280">
        <v>-6.6499999999999559E-2</v>
      </c>
      <c r="D280">
        <v>-1.6265133912192629</v>
      </c>
      <c r="E280">
        <v>4.0301</v>
      </c>
      <c r="F280">
        <v>-6.6499999999999559E-2</v>
      </c>
      <c r="G280">
        <v>-1.6232973685495182</v>
      </c>
    </row>
    <row r="281" spans="1:7" x14ac:dyDescent="0.3">
      <c r="A281">
        <v>45145</v>
      </c>
      <c r="B281">
        <v>4.0884999999999998</v>
      </c>
      <c r="C281">
        <v>5.4699999999999527E-2</v>
      </c>
      <c r="D281">
        <v>1.3560414497496038</v>
      </c>
      <c r="E281">
        <v>4.0965999999999996</v>
      </c>
      <c r="F281">
        <v>5.6799999999999962E-2</v>
      </c>
      <c r="G281">
        <v>1.4060101985246787</v>
      </c>
    </row>
    <row r="282" spans="1:7" x14ac:dyDescent="0.3">
      <c r="A282">
        <v>45142</v>
      </c>
      <c r="B282">
        <v>4.0338000000000003</v>
      </c>
      <c r="C282">
        <v>-0.14129999999999932</v>
      </c>
      <c r="D282">
        <v>-3.3843500754472786</v>
      </c>
      <c r="E282">
        <v>4.0397999999999996</v>
      </c>
      <c r="F282">
        <v>-0.14139999999999997</v>
      </c>
      <c r="G282">
        <v>-3.3818042667176882</v>
      </c>
    </row>
    <row r="283" spans="1:7" x14ac:dyDescent="0.3">
      <c r="A283">
        <v>45141</v>
      </c>
      <c r="B283">
        <v>4.1750999999999996</v>
      </c>
      <c r="C283">
        <v>9.7599999999999909E-2</v>
      </c>
      <c r="D283">
        <v>2.3936235438381339</v>
      </c>
      <c r="E283">
        <v>4.1811999999999996</v>
      </c>
      <c r="F283">
        <v>9.5599999999999241E-2</v>
      </c>
      <c r="G283">
        <v>2.3399255923242421</v>
      </c>
    </row>
    <row r="284" spans="1:7" x14ac:dyDescent="0.3">
      <c r="A284">
        <v>45140</v>
      </c>
      <c r="B284">
        <v>4.0774999999999997</v>
      </c>
      <c r="C284">
        <v>5.4499999999999993E-2</v>
      </c>
      <c r="D284">
        <v>1.3547104151130995</v>
      </c>
      <c r="E284">
        <v>4.0856000000000003</v>
      </c>
      <c r="F284">
        <v>5.6600000000000428E-2</v>
      </c>
      <c r="G284">
        <v>1.40481509059321</v>
      </c>
    </row>
    <row r="285" spans="1:7" x14ac:dyDescent="0.3">
      <c r="A285">
        <v>45139</v>
      </c>
      <c r="B285">
        <v>4.0229999999999997</v>
      </c>
      <c r="C285">
        <v>6.4199999999999591E-2</v>
      </c>
      <c r="D285">
        <v>1.6217035465292409</v>
      </c>
      <c r="E285">
        <v>4.0289999999999999</v>
      </c>
      <c r="F285">
        <v>6.4200000000000035E-2</v>
      </c>
      <c r="G285">
        <v>1.6192493946731243</v>
      </c>
    </row>
    <row r="286" spans="1:7" x14ac:dyDescent="0.3">
      <c r="A286">
        <v>45138</v>
      </c>
      <c r="B286">
        <v>3.9588000000000001</v>
      </c>
      <c r="C286">
        <v>8.1000000000002181E-3</v>
      </c>
      <c r="D286">
        <v>0.20502695724808814</v>
      </c>
      <c r="E286">
        <v>3.9647999999999999</v>
      </c>
      <c r="F286">
        <v>1.0199999999999765E-2</v>
      </c>
      <c r="G286">
        <v>0.25792747686238215</v>
      </c>
    </row>
    <row r="287" spans="1:7" x14ac:dyDescent="0.3">
      <c r="A287">
        <v>45135</v>
      </c>
      <c r="B287">
        <v>3.9506999999999999</v>
      </c>
      <c r="C287">
        <v>-4.750000000000032E-2</v>
      </c>
      <c r="D287">
        <v>-1.1880346155770176</v>
      </c>
      <c r="E287">
        <v>3.9546000000000001</v>
      </c>
      <c r="F287">
        <v>-5.1599999999999646E-2</v>
      </c>
      <c r="G287">
        <v>-1.2880035944286268</v>
      </c>
    </row>
    <row r="288" spans="1:7" x14ac:dyDescent="0.3">
      <c r="A288">
        <v>45134</v>
      </c>
      <c r="B288">
        <v>3.9982000000000002</v>
      </c>
      <c r="C288">
        <v>0.13140000000000018</v>
      </c>
      <c r="D288">
        <v>3.3981586841833087</v>
      </c>
      <c r="E288">
        <v>4.0061999999999998</v>
      </c>
      <c r="F288">
        <v>0.13349999999999973</v>
      </c>
      <c r="G288">
        <v>3.4472073746998149</v>
      </c>
    </row>
    <row r="289" spans="1:7" x14ac:dyDescent="0.3">
      <c r="A289">
        <v>45133</v>
      </c>
      <c r="B289">
        <v>3.8668</v>
      </c>
      <c r="C289">
        <v>-1.7700000000000049E-2</v>
      </c>
      <c r="D289">
        <v>-0.45565709872570598</v>
      </c>
      <c r="E289">
        <v>3.8727</v>
      </c>
      <c r="F289">
        <v>-1.7700000000000049E-2</v>
      </c>
      <c r="G289">
        <v>-0.4549660703269599</v>
      </c>
    </row>
    <row r="290" spans="1:7" x14ac:dyDescent="0.3">
      <c r="A290">
        <v>45132</v>
      </c>
      <c r="B290">
        <v>3.8845000000000001</v>
      </c>
      <c r="C290">
        <v>1.2000000000000011E-2</v>
      </c>
      <c r="D290">
        <v>0.3098773402194967</v>
      </c>
      <c r="E290">
        <v>3.8904000000000001</v>
      </c>
      <c r="F290">
        <v>1.4000000000000234E-2</v>
      </c>
      <c r="G290">
        <v>0.36115983902590637</v>
      </c>
    </row>
    <row r="291" spans="1:7" x14ac:dyDescent="0.3">
      <c r="A291">
        <v>45131</v>
      </c>
      <c r="B291">
        <v>3.8725000000000001</v>
      </c>
      <c r="C291">
        <v>3.7599999999999856E-2</v>
      </c>
      <c r="D291">
        <v>0.98046885186054011</v>
      </c>
      <c r="E291">
        <v>3.8763999999999998</v>
      </c>
      <c r="F291">
        <v>3.3599999999999852E-2</v>
      </c>
      <c r="G291">
        <v>0.87436244405120878</v>
      </c>
    </row>
    <row r="292" spans="1:7" x14ac:dyDescent="0.3">
      <c r="A292">
        <v>45128</v>
      </c>
      <c r="B292">
        <v>3.8349000000000002</v>
      </c>
      <c r="C292">
        <v>-1.5399999999999636E-2</v>
      </c>
      <c r="D292">
        <v>-0.39996883359737256</v>
      </c>
      <c r="E292">
        <v>3.8428</v>
      </c>
      <c r="F292">
        <v>-1.3399999999999856E-2</v>
      </c>
      <c r="G292">
        <v>-0.3474923499818437</v>
      </c>
    </row>
    <row r="293" spans="1:7" x14ac:dyDescent="0.3">
      <c r="A293">
        <v>45127</v>
      </c>
      <c r="B293">
        <v>3.8502999999999998</v>
      </c>
      <c r="C293">
        <v>0.10199999999999987</v>
      </c>
      <c r="D293">
        <v>2.7212336259104091</v>
      </c>
      <c r="E293">
        <v>3.8561999999999999</v>
      </c>
      <c r="F293">
        <v>0.10399999999999965</v>
      </c>
      <c r="G293">
        <v>2.7717072650711487</v>
      </c>
    </row>
    <row r="294" spans="1:7" x14ac:dyDescent="0.3">
      <c r="A294">
        <v>45126</v>
      </c>
      <c r="B294">
        <v>3.7483</v>
      </c>
      <c r="C294">
        <v>-3.6999999999999922E-2</v>
      </c>
      <c r="D294">
        <v>-0.97746545848413391</v>
      </c>
      <c r="E294">
        <v>3.7522000000000002</v>
      </c>
      <c r="F294">
        <v>-3.8999999999999702E-2</v>
      </c>
      <c r="G294">
        <v>-1.0286980375606589</v>
      </c>
    </row>
    <row r="295" spans="1:7" x14ac:dyDescent="0.3">
      <c r="A295">
        <v>45125</v>
      </c>
      <c r="B295">
        <v>3.7852999999999999</v>
      </c>
      <c r="C295">
        <v>-2.1500000000000075E-2</v>
      </c>
      <c r="D295">
        <v>-0.56477881685405262</v>
      </c>
      <c r="E295">
        <v>3.7911999999999999</v>
      </c>
      <c r="F295">
        <v>-2.1500000000000075E-2</v>
      </c>
      <c r="G295">
        <v>-0.56390484433603683</v>
      </c>
    </row>
    <row r="296" spans="1:7" x14ac:dyDescent="0.3">
      <c r="A296">
        <v>45124</v>
      </c>
      <c r="B296">
        <v>3.8068</v>
      </c>
      <c r="C296">
        <v>-2.5399999999999867E-2</v>
      </c>
      <c r="D296">
        <v>-0.66280465528938648</v>
      </c>
      <c r="E296">
        <v>3.8127</v>
      </c>
      <c r="F296">
        <v>-2.3400000000000087E-2</v>
      </c>
      <c r="G296">
        <v>-0.60999452569015633</v>
      </c>
    </row>
    <row r="297" spans="1:7" x14ac:dyDescent="0.3">
      <c r="A297">
        <v>45121</v>
      </c>
      <c r="B297">
        <v>3.8321999999999998</v>
      </c>
      <c r="C297">
        <v>6.8799999999999972E-2</v>
      </c>
      <c r="D297">
        <v>1.8281341340277402</v>
      </c>
      <c r="E297">
        <v>3.8361000000000001</v>
      </c>
      <c r="F297">
        <v>6.6899999999999959E-2</v>
      </c>
      <c r="G297">
        <v>1.7749124482648826</v>
      </c>
    </row>
    <row r="298" spans="1:7" x14ac:dyDescent="0.3">
      <c r="A298">
        <v>45120</v>
      </c>
      <c r="B298">
        <v>3.7633999999999999</v>
      </c>
      <c r="C298">
        <v>-9.3900000000000095E-2</v>
      </c>
      <c r="D298">
        <v>-2.4343452674150337</v>
      </c>
      <c r="E298">
        <v>3.7692000000000001</v>
      </c>
      <c r="F298">
        <v>-9.4100000000000072E-2</v>
      </c>
      <c r="G298">
        <v>-2.4357414645510334</v>
      </c>
    </row>
    <row r="299" spans="1:7" x14ac:dyDescent="0.3">
      <c r="A299">
        <v>45119</v>
      </c>
      <c r="B299">
        <v>3.8573</v>
      </c>
      <c r="C299">
        <v>-0.11270000000000024</v>
      </c>
      <c r="D299">
        <v>-2.8387909319899305</v>
      </c>
      <c r="E299">
        <v>3.8633000000000002</v>
      </c>
      <c r="F299">
        <v>-0.11070000000000002</v>
      </c>
      <c r="G299">
        <v>-2.7856064418721695</v>
      </c>
    </row>
    <row r="300" spans="1:7" x14ac:dyDescent="0.3">
      <c r="A300">
        <v>45118</v>
      </c>
      <c r="B300">
        <v>3.97</v>
      </c>
      <c r="C300">
        <v>-2.3799999999999599E-2</v>
      </c>
      <c r="D300">
        <v>-0.59592368170663534</v>
      </c>
      <c r="E300">
        <v>3.9740000000000002</v>
      </c>
      <c r="F300">
        <v>-2.5799999999999823E-2</v>
      </c>
      <c r="G300">
        <v>-0.64503225161257616</v>
      </c>
    </row>
    <row r="301" spans="1:7" x14ac:dyDescent="0.3">
      <c r="A301">
        <v>45117</v>
      </c>
      <c r="B301">
        <v>3.9937999999999998</v>
      </c>
      <c r="C301">
        <v>-6.7800000000000527E-2</v>
      </c>
      <c r="D301">
        <v>-1.669292889501687</v>
      </c>
      <c r="E301">
        <v>3.9998</v>
      </c>
      <c r="F301">
        <v>-7.3899999999999633E-2</v>
      </c>
      <c r="G301">
        <v>-1.8140756560375</v>
      </c>
    </row>
    <row r="302" spans="1:7" x14ac:dyDescent="0.3">
      <c r="A302">
        <v>45114</v>
      </c>
      <c r="B302">
        <v>4.0616000000000003</v>
      </c>
      <c r="C302">
        <v>3.2500000000000639E-2</v>
      </c>
      <c r="D302">
        <v>0.80663175398974074</v>
      </c>
      <c r="E302">
        <v>4.0736999999999997</v>
      </c>
      <c r="F302">
        <v>3.8599999999999746E-2</v>
      </c>
      <c r="G302">
        <v>0.95660578424325904</v>
      </c>
    </row>
    <row r="303" spans="1:7" x14ac:dyDescent="0.3">
      <c r="A303">
        <v>45113</v>
      </c>
      <c r="B303">
        <v>4.0290999999999997</v>
      </c>
      <c r="C303">
        <v>9.7599999999999465E-2</v>
      </c>
      <c r="D303">
        <v>2.4825130357369822</v>
      </c>
      <c r="E303">
        <v>4.0350999999999999</v>
      </c>
      <c r="F303">
        <v>9.9599999999999689E-2</v>
      </c>
      <c r="G303">
        <v>2.5308092999618772</v>
      </c>
    </row>
    <row r="304" spans="1:7" x14ac:dyDescent="0.3">
      <c r="A304">
        <v>45112</v>
      </c>
      <c r="B304">
        <v>3.9315000000000002</v>
      </c>
      <c r="C304">
        <v>7.7000000000000401E-2</v>
      </c>
      <c r="D304">
        <v>1.9976650668050435</v>
      </c>
      <c r="E304">
        <v>3.9355000000000002</v>
      </c>
      <c r="F304">
        <v>7.5100000000000389E-2</v>
      </c>
      <c r="G304">
        <v>1.9453942596622213</v>
      </c>
    </row>
    <row r="305" spans="1:7" x14ac:dyDescent="0.3">
      <c r="A305">
        <v>45111</v>
      </c>
      <c r="B305">
        <v>3.8544999999999998</v>
      </c>
      <c r="C305">
        <v>0</v>
      </c>
      <c r="D305">
        <v>0</v>
      </c>
      <c r="E305">
        <v>3.8603999999999998</v>
      </c>
      <c r="F305">
        <v>0</v>
      </c>
      <c r="G305">
        <v>0</v>
      </c>
    </row>
    <row r="306" spans="1:7" x14ac:dyDescent="0.3">
      <c r="A306">
        <v>45110</v>
      </c>
      <c r="B306">
        <v>3.8544999999999998</v>
      </c>
      <c r="C306">
        <v>1.7799999999999816E-2</v>
      </c>
      <c r="D306">
        <v>0.46394036541819311</v>
      </c>
      <c r="E306">
        <v>3.8603999999999998</v>
      </c>
      <c r="F306">
        <v>1.7900000000000027E-2</v>
      </c>
      <c r="G306">
        <v>0.46584255042290246</v>
      </c>
    </row>
    <row r="307" spans="1:7" x14ac:dyDescent="0.3">
      <c r="A307">
        <v>45107</v>
      </c>
      <c r="B307">
        <v>3.8367</v>
      </c>
      <c r="C307">
        <v>-1.5999999999998238E-3</v>
      </c>
      <c r="D307">
        <v>-4.1685121017112366E-2</v>
      </c>
      <c r="E307">
        <v>3.8424999999999998</v>
      </c>
      <c r="F307">
        <v>-1.7000000000000348E-3</v>
      </c>
      <c r="G307">
        <v>-4.4222465012227118E-2</v>
      </c>
    </row>
    <row r="308" spans="1:7" x14ac:dyDescent="0.3">
      <c r="A308">
        <v>45106</v>
      </c>
      <c r="B308">
        <v>3.8382999999999998</v>
      </c>
      <c r="C308">
        <v>0.13049999999999962</v>
      </c>
      <c r="D308">
        <v>3.5196073143103623</v>
      </c>
      <c r="E308">
        <v>3.8441999999999998</v>
      </c>
      <c r="F308">
        <v>0.13249999999999984</v>
      </c>
      <c r="G308">
        <v>3.5697928173074289</v>
      </c>
    </row>
    <row r="309" spans="1:7" x14ac:dyDescent="0.3">
      <c r="A309">
        <v>45105</v>
      </c>
      <c r="B309">
        <v>3.7078000000000002</v>
      </c>
      <c r="C309">
        <v>-5.6099999999999817E-2</v>
      </c>
      <c r="D309">
        <v>-1.490475304869944</v>
      </c>
      <c r="E309">
        <v>3.7117</v>
      </c>
      <c r="F309">
        <v>-5.8100000000000041E-2</v>
      </c>
      <c r="G309">
        <v>-1.5411958194068662</v>
      </c>
    </row>
    <row r="310" spans="1:7" x14ac:dyDescent="0.3">
      <c r="A310">
        <v>45104</v>
      </c>
      <c r="B310">
        <v>3.7639</v>
      </c>
      <c r="C310">
        <v>4.269999999999996E-2</v>
      </c>
      <c r="D310">
        <v>1.147479307750187</v>
      </c>
      <c r="E310">
        <v>3.7698</v>
      </c>
      <c r="F310">
        <v>4.4700000000000184E-2</v>
      </c>
      <c r="G310">
        <v>1.1999677860997071</v>
      </c>
    </row>
    <row r="311" spans="1:7" x14ac:dyDescent="0.3">
      <c r="A311">
        <v>45103</v>
      </c>
      <c r="B311">
        <v>3.7212000000000001</v>
      </c>
      <c r="C311">
        <v>-1.3500000000000068E-2</v>
      </c>
      <c r="D311">
        <v>-0.36147481725439973</v>
      </c>
      <c r="E311">
        <v>3.7250999999999999</v>
      </c>
      <c r="F311">
        <v>-1.1500000000000288E-2</v>
      </c>
      <c r="G311">
        <v>-0.30776641866938625</v>
      </c>
    </row>
    <row r="312" spans="1:7" x14ac:dyDescent="0.3">
      <c r="A312">
        <v>45100</v>
      </c>
      <c r="B312">
        <v>3.7347000000000001</v>
      </c>
      <c r="C312">
        <v>-5.9899999999999842E-2</v>
      </c>
      <c r="D312">
        <v>-1.5785590049016982</v>
      </c>
      <c r="E312">
        <v>3.7366000000000001</v>
      </c>
      <c r="F312">
        <v>-6.1900000000000066E-2</v>
      </c>
      <c r="G312">
        <v>-1.6295906278794277</v>
      </c>
    </row>
    <row r="313" spans="1:7" x14ac:dyDescent="0.3">
      <c r="A313">
        <v>45099</v>
      </c>
      <c r="B313">
        <v>3.7946</v>
      </c>
      <c r="C313">
        <v>7.5699999999999878E-2</v>
      </c>
      <c r="D313">
        <v>2.0355481459571347</v>
      </c>
      <c r="E313">
        <v>3.7985000000000002</v>
      </c>
      <c r="F313">
        <v>7.380000000000031E-2</v>
      </c>
      <c r="G313">
        <v>1.9813676269229821</v>
      </c>
    </row>
    <row r="314" spans="1:7" x14ac:dyDescent="0.3">
      <c r="A314">
        <v>45098</v>
      </c>
      <c r="B314">
        <v>3.7189000000000001</v>
      </c>
      <c r="C314">
        <v>-1.7999999999998018E-3</v>
      </c>
      <c r="D314">
        <v>-4.837799338833558E-2</v>
      </c>
      <c r="E314">
        <v>3.7246999999999999</v>
      </c>
      <c r="F314">
        <v>-1.8000000000002458E-3</v>
      </c>
      <c r="G314">
        <v>-4.8302696900583544E-2</v>
      </c>
    </row>
    <row r="315" spans="1:7" x14ac:dyDescent="0.3">
      <c r="A315">
        <v>45097</v>
      </c>
      <c r="B315">
        <v>3.7206999999999999</v>
      </c>
      <c r="C315">
        <v>-4.0599999999999969E-2</v>
      </c>
      <c r="D315">
        <v>-1.0794140323824202</v>
      </c>
      <c r="E315">
        <v>3.7265000000000001</v>
      </c>
      <c r="F315">
        <v>-4.4499999999999762E-2</v>
      </c>
      <c r="G315">
        <v>-1.1800583399628684</v>
      </c>
    </row>
    <row r="316" spans="1:7" x14ac:dyDescent="0.3">
      <c r="A316">
        <v>45096</v>
      </c>
      <c r="B316">
        <v>3.7612999999999999</v>
      </c>
      <c r="C316">
        <v>0</v>
      </c>
      <c r="D316">
        <v>0</v>
      </c>
      <c r="E316">
        <v>3.7709999999999999</v>
      </c>
      <c r="F316">
        <v>0</v>
      </c>
      <c r="G316">
        <v>0</v>
      </c>
    </row>
    <row r="317" spans="1:7" x14ac:dyDescent="0.3">
      <c r="A317">
        <v>45093</v>
      </c>
      <c r="B317">
        <v>3.7612999999999999</v>
      </c>
      <c r="C317">
        <v>4.4799999999999951E-2</v>
      </c>
      <c r="D317">
        <v>1.2054352213103714</v>
      </c>
      <c r="E317">
        <v>3.7709999999999999</v>
      </c>
      <c r="F317">
        <v>4.8699999999999743E-2</v>
      </c>
      <c r="G317">
        <v>1.3083308706982173</v>
      </c>
    </row>
    <row r="318" spans="1:7" x14ac:dyDescent="0.3">
      <c r="A318">
        <v>45092</v>
      </c>
      <c r="B318">
        <v>3.7164999999999999</v>
      </c>
      <c r="C318">
        <v>-6.9700000000000095E-2</v>
      </c>
      <c r="D318">
        <v>-1.8408958850562593</v>
      </c>
      <c r="E318">
        <v>3.7223000000000002</v>
      </c>
      <c r="F318">
        <v>-6.9699999999999651E-2</v>
      </c>
      <c r="G318">
        <v>-1.8380801687763622</v>
      </c>
    </row>
    <row r="319" spans="1:7" x14ac:dyDescent="0.3">
      <c r="A319">
        <v>45091</v>
      </c>
      <c r="B319">
        <v>3.7862</v>
      </c>
      <c r="C319">
        <v>-2.7099999999999902E-2</v>
      </c>
      <c r="D319">
        <v>-0.71067054781947137</v>
      </c>
      <c r="E319">
        <v>3.7919999999999998</v>
      </c>
      <c r="F319">
        <v>-2.7100000000000346E-2</v>
      </c>
      <c r="G319">
        <v>-0.70959126495772162</v>
      </c>
    </row>
    <row r="320" spans="1:7" x14ac:dyDescent="0.3">
      <c r="A320">
        <v>45090</v>
      </c>
      <c r="B320">
        <v>3.8132999999999999</v>
      </c>
      <c r="C320">
        <v>7.7700000000000102E-2</v>
      </c>
      <c r="D320">
        <v>2.0799871506585315</v>
      </c>
      <c r="E320">
        <v>3.8191000000000002</v>
      </c>
      <c r="F320">
        <v>7.7700000000000102E-2</v>
      </c>
      <c r="G320">
        <v>2.0767627091463114</v>
      </c>
    </row>
    <row r="321" spans="1:7" x14ac:dyDescent="0.3">
      <c r="A321">
        <v>45089</v>
      </c>
      <c r="B321">
        <v>3.7355999999999998</v>
      </c>
      <c r="C321">
        <v>-3.8000000000000256E-3</v>
      </c>
      <c r="D321">
        <v>-0.10162058084184697</v>
      </c>
      <c r="E321">
        <v>3.7414000000000001</v>
      </c>
      <c r="F321">
        <v>-5.7000000000000384E-3</v>
      </c>
      <c r="G321">
        <v>-0.15211763763977579</v>
      </c>
    </row>
    <row r="322" spans="1:7" x14ac:dyDescent="0.3">
      <c r="A322">
        <v>45086</v>
      </c>
      <c r="B322">
        <v>3.7393999999999998</v>
      </c>
      <c r="C322">
        <v>2.1499999999999631E-2</v>
      </c>
      <c r="D322">
        <v>0.57828343957609485</v>
      </c>
      <c r="E322">
        <v>3.7471000000000001</v>
      </c>
      <c r="F322">
        <v>2.53000000000001E-2</v>
      </c>
      <c r="G322">
        <v>0.67977860175184324</v>
      </c>
    </row>
    <row r="323" spans="1:7" x14ac:dyDescent="0.3">
      <c r="A323">
        <v>45085</v>
      </c>
      <c r="B323">
        <v>3.7179000000000002</v>
      </c>
      <c r="C323">
        <v>-7.7299999999999702E-2</v>
      </c>
      <c r="D323">
        <v>-2.0367833052276483</v>
      </c>
      <c r="E323">
        <v>3.7218</v>
      </c>
      <c r="F323">
        <v>-7.9299999999999926E-2</v>
      </c>
      <c r="G323">
        <v>-2.0862381942069383</v>
      </c>
    </row>
    <row r="324" spans="1:7" x14ac:dyDescent="0.3">
      <c r="A324">
        <v>45084</v>
      </c>
      <c r="B324">
        <v>3.7951999999999999</v>
      </c>
      <c r="C324">
        <v>0.13499999999999979</v>
      </c>
      <c r="D324">
        <v>3.6883230424566906</v>
      </c>
      <c r="E324">
        <v>3.8010999999999999</v>
      </c>
      <c r="F324">
        <v>0.13709999999999978</v>
      </c>
      <c r="G324">
        <v>3.7418122270742296</v>
      </c>
    </row>
    <row r="325" spans="1:7" x14ac:dyDescent="0.3">
      <c r="A325">
        <v>45083</v>
      </c>
      <c r="B325">
        <v>3.6602000000000001</v>
      </c>
      <c r="C325">
        <v>-2.289999999999992E-2</v>
      </c>
      <c r="D325">
        <v>-0.6217588444516825</v>
      </c>
      <c r="E325">
        <v>3.6640000000000001</v>
      </c>
      <c r="F325">
        <v>-2.289999999999992E-2</v>
      </c>
      <c r="G325">
        <v>-0.62111801242235809</v>
      </c>
    </row>
    <row r="326" spans="1:7" x14ac:dyDescent="0.3">
      <c r="A326">
        <v>45082</v>
      </c>
      <c r="B326">
        <v>3.6831</v>
      </c>
      <c r="C326">
        <v>-7.6000000000000512E-3</v>
      </c>
      <c r="D326">
        <v>-0.20592299563768529</v>
      </c>
      <c r="E326">
        <v>3.6869000000000001</v>
      </c>
      <c r="F326">
        <v>-1.1499999999999844E-2</v>
      </c>
      <c r="G326">
        <v>-0.31094527363183655</v>
      </c>
    </row>
    <row r="327" spans="1:7" x14ac:dyDescent="0.3">
      <c r="A327">
        <v>45079</v>
      </c>
      <c r="B327">
        <v>3.6907000000000001</v>
      </c>
      <c r="C327">
        <v>9.5699999999999896E-2</v>
      </c>
      <c r="D327">
        <v>2.6620305980528483</v>
      </c>
      <c r="E327">
        <v>3.6983999999999999</v>
      </c>
      <c r="F327">
        <v>9.770000000000012E-2</v>
      </c>
      <c r="G327">
        <v>2.7133612908601141</v>
      </c>
    </row>
    <row r="328" spans="1:7" x14ac:dyDescent="0.3">
      <c r="A328">
        <v>45078</v>
      </c>
      <c r="B328">
        <v>3.5950000000000002</v>
      </c>
      <c r="C328">
        <v>-4.7599999999999643E-2</v>
      </c>
      <c r="D328">
        <v>-1.3067589084719609</v>
      </c>
      <c r="E328">
        <v>3.6006999999999998</v>
      </c>
      <c r="F328">
        <v>-4.9500000000000099E-2</v>
      </c>
      <c r="G328">
        <v>-1.3560900772560436</v>
      </c>
    </row>
    <row r="329" spans="1:7" x14ac:dyDescent="0.3">
      <c r="A329">
        <v>45077</v>
      </c>
      <c r="B329">
        <v>3.6425999999999998</v>
      </c>
      <c r="C329">
        <v>-4.4000000000000039E-2</v>
      </c>
      <c r="D329">
        <v>-1.1935116367384593</v>
      </c>
      <c r="E329">
        <v>3.6501999999999999</v>
      </c>
      <c r="F329">
        <v>-4.0200000000000014E-2</v>
      </c>
      <c r="G329">
        <v>-1.0893128116193371</v>
      </c>
    </row>
    <row r="330" spans="1:7" x14ac:dyDescent="0.3">
      <c r="A330">
        <v>45076</v>
      </c>
      <c r="B330">
        <v>3.6865999999999999</v>
      </c>
      <c r="C330">
        <v>-0.11169999999999991</v>
      </c>
      <c r="D330">
        <v>-2.9407893004765269</v>
      </c>
      <c r="E330">
        <v>3.6903999999999999</v>
      </c>
      <c r="F330">
        <v>-0.11180000000000012</v>
      </c>
      <c r="G330">
        <v>-2.9404029246225902</v>
      </c>
    </row>
    <row r="331" spans="1:7" x14ac:dyDescent="0.3">
      <c r="A331">
        <v>45075</v>
      </c>
      <c r="B331">
        <v>3.7982999999999998</v>
      </c>
      <c r="C331">
        <v>0</v>
      </c>
      <c r="D331">
        <v>0</v>
      </c>
      <c r="E331">
        <v>3.8022</v>
      </c>
      <c r="F331">
        <v>0</v>
      </c>
      <c r="G331">
        <v>0</v>
      </c>
    </row>
    <row r="332" spans="1:7" x14ac:dyDescent="0.3">
      <c r="A332">
        <v>45072</v>
      </c>
      <c r="B332">
        <v>3.7982999999999998</v>
      </c>
      <c r="C332">
        <v>-1.9100000000000339E-2</v>
      </c>
      <c r="D332">
        <v>-0.5003405459213166</v>
      </c>
      <c r="E332">
        <v>3.8022</v>
      </c>
      <c r="F332">
        <v>-2.0999999999999908E-2</v>
      </c>
      <c r="G332">
        <v>-0.54927809165097063</v>
      </c>
    </row>
    <row r="333" spans="1:7" x14ac:dyDescent="0.3">
      <c r="A333">
        <v>45071</v>
      </c>
      <c r="B333">
        <v>3.8174000000000001</v>
      </c>
      <c r="C333">
        <v>7.5500000000000345E-2</v>
      </c>
      <c r="D333">
        <v>2.0176915470750245</v>
      </c>
      <c r="E333">
        <v>3.8231999999999999</v>
      </c>
      <c r="F333">
        <v>7.5499999999999901E-2</v>
      </c>
      <c r="G333">
        <v>2.0145689356138403</v>
      </c>
    </row>
    <row r="334" spans="1:7" x14ac:dyDescent="0.3">
      <c r="A334">
        <v>45070</v>
      </c>
      <c r="B334">
        <v>3.7418999999999998</v>
      </c>
      <c r="C334">
        <v>4.9999999999999822E-2</v>
      </c>
      <c r="D334">
        <v>1.3543162057477132</v>
      </c>
      <c r="E334">
        <v>3.7477</v>
      </c>
      <c r="F334">
        <v>5.0100000000000033E-2</v>
      </c>
      <c r="G334">
        <v>1.3549329294677637</v>
      </c>
    </row>
    <row r="335" spans="1:7" x14ac:dyDescent="0.3">
      <c r="A335">
        <v>45069</v>
      </c>
      <c r="B335">
        <v>3.6919</v>
      </c>
      <c r="C335">
        <v>-2.289999999999992E-2</v>
      </c>
      <c r="D335">
        <v>-0.61645310649294505</v>
      </c>
      <c r="E335">
        <v>3.6976</v>
      </c>
      <c r="F335">
        <v>-2.3000000000000131E-2</v>
      </c>
      <c r="G335">
        <v>-0.61817986346288589</v>
      </c>
    </row>
    <row r="336" spans="1:7" x14ac:dyDescent="0.3">
      <c r="A336">
        <v>45068</v>
      </c>
      <c r="B336">
        <v>3.7147999999999999</v>
      </c>
      <c r="C336">
        <v>4.2199999999999793E-2</v>
      </c>
      <c r="D336">
        <v>1.1490497195447311</v>
      </c>
      <c r="E336">
        <v>3.7206000000000001</v>
      </c>
      <c r="F336">
        <v>4.2200000000000237E-2</v>
      </c>
      <c r="G336">
        <v>1.1472379295345867</v>
      </c>
    </row>
    <row r="337" spans="1:7" x14ac:dyDescent="0.3">
      <c r="A337">
        <v>45065</v>
      </c>
      <c r="B337">
        <v>3.6726000000000001</v>
      </c>
      <c r="C337">
        <v>2.6899999999999924E-2</v>
      </c>
      <c r="D337">
        <v>0.73785555586032647</v>
      </c>
      <c r="E337">
        <v>3.6783999999999999</v>
      </c>
      <c r="F337">
        <v>2.6999999999999691E-2</v>
      </c>
      <c r="G337">
        <v>0.73944240565261787</v>
      </c>
    </row>
    <row r="338" spans="1:7" x14ac:dyDescent="0.3">
      <c r="A338">
        <v>45064</v>
      </c>
      <c r="B338">
        <v>3.6457000000000002</v>
      </c>
      <c r="C338">
        <v>8.1600000000000339E-2</v>
      </c>
      <c r="D338">
        <v>2.2894980499986066</v>
      </c>
      <c r="E338">
        <v>3.6514000000000002</v>
      </c>
      <c r="F338">
        <v>8.1600000000000339E-2</v>
      </c>
      <c r="G338">
        <v>2.2858423441089233</v>
      </c>
    </row>
    <row r="339" spans="1:7" x14ac:dyDescent="0.3">
      <c r="A339">
        <v>45063</v>
      </c>
      <c r="B339">
        <v>3.5640999999999998</v>
      </c>
      <c r="C339">
        <v>3.0199999999999783E-2</v>
      </c>
      <c r="D339">
        <v>0.85457992586094067</v>
      </c>
      <c r="E339">
        <v>3.5697999999999999</v>
      </c>
      <c r="F339">
        <v>2.8399999999999981E-2</v>
      </c>
      <c r="G339">
        <v>0.80194273451177445</v>
      </c>
    </row>
    <row r="340" spans="1:7" x14ac:dyDescent="0.3">
      <c r="A340">
        <v>45062</v>
      </c>
      <c r="B340">
        <v>3.5339</v>
      </c>
      <c r="C340">
        <v>3.2000000000000028E-2</v>
      </c>
      <c r="D340">
        <v>0.91378965704332016</v>
      </c>
      <c r="E340">
        <v>3.5413999999999999</v>
      </c>
      <c r="F340">
        <v>3.3900000000000041E-2</v>
      </c>
      <c r="G340">
        <v>0.96650035637918863</v>
      </c>
    </row>
    <row r="341" spans="1:7" x14ac:dyDescent="0.3">
      <c r="A341">
        <v>45061</v>
      </c>
      <c r="B341">
        <v>3.5019</v>
      </c>
      <c r="C341">
        <v>3.9400000000000102E-2</v>
      </c>
      <c r="D341">
        <v>1.1379061371841186</v>
      </c>
      <c r="E341">
        <v>3.5074999999999998</v>
      </c>
      <c r="F341">
        <v>3.7499999999999645E-2</v>
      </c>
      <c r="G341">
        <v>1.0806916426512865</v>
      </c>
    </row>
    <row r="342" spans="1:7" x14ac:dyDescent="0.3">
      <c r="A342">
        <v>45058</v>
      </c>
      <c r="B342">
        <v>3.4624999999999999</v>
      </c>
      <c r="C342">
        <v>7.8199999999999825E-2</v>
      </c>
      <c r="D342">
        <v>2.3106698578731146</v>
      </c>
      <c r="E342">
        <v>3.47</v>
      </c>
      <c r="F342">
        <v>8.0200000000000049E-2</v>
      </c>
      <c r="G342">
        <v>2.3659212932916409</v>
      </c>
    </row>
    <row r="343" spans="1:7" x14ac:dyDescent="0.3">
      <c r="A343">
        <v>45057</v>
      </c>
      <c r="B343">
        <v>3.3843000000000001</v>
      </c>
      <c r="C343">
        <v>-5.8300000000000018E-2</v>
      </c>
      <c r="D343">
        <v>-1.6934874803927269</v>
      </c>
      <c r="E343">
        <v>3.3898000000000001</v>
      </c>
      <c r="F343">
        <v>-5.4699999999999971E-2</v>
      </c>
      <c r="G343">
        <v>-1.5880389025983443</v>
      </c>
    </row>
    <row r="344" spans="1:7" x14ac:dyDescent="0.3">
      <c r="A344">
        <v>45056</v>
      </c>
      <c r="B344">
        <v>3.4426000000000001</v>
      </c>
      <c r="C344">
        <v>-7.6000000000000068E-2</v>
      </c>
      <c r="D344">
        <v>-2.1599499801057256</v>
      </c>
      <c r="E344">
        <v>3.4445000000000001</v>
      </c>
      <c r="F344">
        <v>-7.9800000000000093E-2</v>
      </c>
      <c r="G344">
        <v>-2.2642794313764463</v>
      </c>
    </row>
    <row r="345" spans="1:7" x14ac:dyDescent="0.3">
      <c r="A345">
        <v>45055</v>
      </c>
      <c r="B345">
        <v>3.5186000000000002</v>
      </c>
      <c r="C345">
        <v>1.1400000000000077E-2</v>
      </c>
      <c r="D345">
        <v>0.32504562043795837</v>
      </c>
      <c r="E345">
        <v>3.5243000000000002</v>
      </c>
      <c r="F345">
        <v>1.1400000000000077E-2</v>
      </c>
      <c r="G345">
        <v>0.32451820433260486</v>
      </c>
    </row>
    <row r="346" spans="1:7" x14ac:dyDescent="0.3">
      <c r="A346">
        <v>45054</v>
      </c>
      <c r="B346">
        <v>3.5072000000000001</v>
      </c>
      <c r="C346">
        <v>7.0200000000000262E-2</v>
      </c>
      <c r="D346">
        <v>2.0424789060227018</v>
      </c>
      <c r="E346">
        <v>3.5129000000000001</v>
      </c>
      <c r="F346">
        <v>7.0200000000000262E-2</v>
      </c>
      <c r="G346">
        <v>2.0390972202050794</v>
      </c>
    </row>
    <row r="347" spans="1:7" x14ac:dyDescent="0.3">
      <c r="A347">
        <v>45051</v>
      </c>
      <c r="B347">
        <v>3.4369999999999998</v>
      </c>
      <c r="C347">
        <v>5.8300000000000018E-2</v>
      </c>
      <c r="D347">
        <v>1.7255157309024187</v>
      </c>
      <c r="E347">
        <v>3.4426999999999999</v>
      </c>
      <c r="F347">
        <v>6.0299999999999798E-2</v>
      </c>
      <c r="G347">
        <v>1.7827578051087924</v>
      </c>
    </row>
    <row r="348" spans="1:7" x14ac:dyDescent="0.3">
      <c r="A348">
        <v>45050</v>
      </c>
      <c r="B348">
        <v>3.3786999999999998</v>
      </c>
      <c r="C348">
        <v>4.3099999999999916E-2</v>
      </c>
      <c r="D348">
        <v>1.2921213574769133</v>
      </c>
      <c r="E348">
        <v>3.3824000000000001</v>
      </c>
      <c r="F348">
        <v>3.7500000000000089E-2</v>
      </c>
      <c r="G348">
        <v>1.1211097491703814</v>
      </c>
    </row>
    <row r="349" spans="1:7" x14ac:dyDescent="0.3">
      <c r="A349">
        <v>45049</v>
      </c>
      <c r="B349">
        <v>3.3355999999999999</v>
      </c>
      <c r="C349">
        <v>-8.8300000000000267E-2</v>
      </c>
      <c r="D349">
        <v>-2.5789304594176308</v>
      </c>
      <c r="E349">
        <v>3.3449</v>
      </c>
      <c r="F349">
        <v>-8.4600000000000009E-2</v>
      </c>
      <c r="G349">
        <v>-2.4668318996938332</v>
      </c>
    </row>
    <row r="350" spans="1:7" x14ac:dyDescent="0.3">
      <c r="A350">
        <v>45048</v>
      </c>
      <c r="B350">
        <v>3.4239000000000002</v>
      </c>
      <c r="C350">
        <v>-0.14419999999999966</v>
      </c>
      <c r="D350">
        <v>-4.0413665536279719</v>
      </c>
      <c r="E350">
        <v>3.4295</v>
      </c>
      <c r="F350">
        <v>-0.14239999999999986</v>
      </c>
      <c r="G350">
        <v>-3.9866737590637999</v>
      </c>
    </row>
    <row r="351" spans="1:7" x14ac:dyDescent="0.3">
      <c r="A351">
        <v>45047</v>
      </c>
      <c r="B351">
        <v>3.5680999999999998</v>
      </c>
      <c r="C351">
        <v>0.14609999999999967</v>
      </c>
      <c r="D351">
        <v>4.269433080070125</v>
      </c>
      <c r="E351">
        <v>3.5718999999999999</v>
      </c>
      <c r="F351">
        <v>0.14419999999999966</v>
      </c>
      <c r="G351">
        <v>4.2069025877410411</v>
      </c>
    </row>
    <row r="352" spans="1:7" x14ac:dyDescent="0.3">
      <c r="A352">
        <v>45044</v>
      </c>
      <c r="B352">
        <v>3.4220000000000002</v>
      </c>
      <c r="C352">
        <v>-9.8399999999999821E-2</v>
      </c>
      <c r="D352">
        <v>-2.7951369162595108</v>
      </c>
      <c r="E352">
        <v>3.4277000000000002</v>
      </c>
      <c r="F352">
        <v>-9.8399999999999821E-2</v>
      </c>
      <c r="G352">
        <v>-2.7906185303876754</v>
      </c>
    </row>
    <row r="353" spans="1:7" x14ac:dyDescent="0.3">
      <c r="A353">
        <v>45043</v>
      </c>
      <c r="B353">
        <v>3.5204</v>
      </c>
      <c r="C353">
        <v>7.1899999999999853E-2</v>
      </c>
      <c r="D353">
        <v>2.0849644773089704</v>
      </c>
      <c r="E353">
        <v>3.5261</v>
      </c>
      <c r="F353">
        <v>7.3799999999999866E-2</v>
      </c>
      <c r="G353">
        <v>2.1377052979173263</v>
      </c>
    </row>
    <row r="354" spans="1:7" x14ac:dyDescent="0.3">
      <c r="A354">
        <v>45042</v>
      </c>
      <c r="B354">
        <v>3.4485000000000001</v>
      </c>
      <c r="C354">
        <v>4.8900000000000166E-2</v>
      </c>
      <c r="D354">
        <v>1.438404518178614</v>
      </c>
      <c r="E354">
        <v>3.4523000000000001</v>
      </c>
      <c r="F354">
        <v>4.7100000000000364E-2</v>
      </c>
      <c r="G354">
        <v>1.3831786679196632</v>
      </c>
    </row>
    <row r="355" spans="1:7" x14ac:dyDescent="0.3">
      <c r="A355">
        <v>45041</v>
      </c>
      <c r="B355">
        <v>3.3996</v>
      </c>
      <c r="C355">
        <v>-9.0500000000000025E-2</v>
      </c>
      <c r="D355">
        <v>-2.5930489097733598</v>
      </c>
      <c r="E355">
        <v>3.4051999999999998</v>
      </c>
      <c r="F355">
        <v>-9.0600000000000236E-2</v>
      </c>
      <c r="G355">
        <v>-2.5916814463070037</v>
      </c>
    </row>
    <row r="356" spans="1:7" x14ac:dyDescent="0.3">
      <c r="A356">
        <v>45040</v>
      </c>
      <c r="B356">
        <v>3.4901</v>
      </c>
      <c r="C356">
        <v>-8.1700000000000106E-2</v>
      </c>
      <c r="D356">
        <v>-2.2873621143401115</v>
      </c>
      <c r="E356">
        <v>3.4958</v>
      </c>
      <c r="F356">
        <v>-7.9800000000000093E-2</v>
      </c>
      <c r="G356">
        <v>-2.2317932654659383</v>
      </c>
    </row>
    <row r="357" spans="1:7" x14ac:dyDescent="0.3">
      <c r="A357">
        <v>45037</v>
      </c>
      <c r="B357">
        <v>3.5718000000000001</v>
      </c>
      <c r="C357">
        <v>4.0000000000000036E-2</v>
      </c>
      <c r="D357">
        <v>1.1325669630216897</v>
      </c>
      <c r="E357">
        <v>3.5756000000000001</v>
      </c>
      <c r="F357">
        <v>3.8100000000000023E-2</v>
      </c>
      <c r="G357">
        <v>1.0770318021201419</v>
      </c>
    </row>
    <row r="358" spans="1:7" x14ac:dyDescent="0.3">
      <c r="A358">
        <v>45036</v>
      </c>
      <c r="B358">
        <v>3.5318000000000001</v>
      </c>
      <c r="C358">
        <v>-5.9000000000000163E-2</v>
      </c>
      <c r="D358">
        <v>-1.6430878912777143</v>
      </c>
      <c r="E358">
        <v>3.5375000000000001</v>
      </c>
      <c r="F358">
        <v>-5.7199999999999918E-2</v>
      </c>
      <c r="G358">
        <v>-1.5912315353158795</v>
      </c>
    </row>
    <row r="359" spans="1:7" x14ac:dyDescent="0.3">
      <c r="A359">
        <v>45035</v>
      </c>
      <c r="B359">
        <v>3.5908000000000002</v>
      </c>
      <c r="C359">
        <v>1.5200000000000102E-2</v>
      </c>
      <c r="D359">
        <v>0.42510347913637159</v>
      </c>
      <c r="E359">
        <v>3.5947</v>
      </c>
      <c r="F359">
        <v>1.3399999999999856E-2</v>
      </c>
      <c r="G359">
        <v>0.37416580571300523</v>
      </c>
    </row>
    <row r="360" spans="1:7" x14ac:dyDescent="0.3">
      <c r="A360">
        <v>45034</v>
      </c>
      <c r="B360">
        <v>3.5756000000000001</v>
      </c>
      <c r="C360">
        <v>-2.4799999999999933E-2</v>
      </c>
      <c r="D360">
        <v>-0.68881235418286668</v>
      </c>
      <c r="E360">
        <v>3.5813000000000001</v>
      </c>
      <c r="F360">
        <v>-2.289999999999992E-2</v>
      </c>
      <c r="G360">
        <v>-0.63536984629043669</v>
      </c>
    </row>
    <row r="361" spans="1:7" x14ac:dyDescent="0.3">
      <c r="A361">
        <v>45033</v>
      </c>
      <c r="B361">
        <v>3.6004</v>
      </c>
      <c r="C361">
        <v>8.7600000000000122E-2</v>
      </c>
      <c r="D361">
        <v>2.4937371897062208</v>
      </c>
      <c r="E361">
        <v>3.6042000000000001</v>
      </c>
      <c r="F361">
        <v>8.5700000000000109E-2</v>
      </c>
      <c r="G361">
        <v>2.4356970299843717</v>
      </c>
    </row>
    <row r="362" spans="1:7" x14ac:dyDescent="0.3">
      <c r="A362">
        <v>45030</v>
      </c>
      <c r="B362">
        <v>3.5127999999999999</v>
      </c>
      <c r="C362">
        <v>6.7899999999999849E-2</v>
      </c>
      <c r="D362">
        <v>1.9710296380156129</v>
      </c>
      <c r="E362">
        <v>3.5185</v>
      </c>
      <c r="F362">
        <v>6.7899999999999849E-2</v>
      </c>
      <c r="G362">
        <v>1.9677737205123702</v>
      </c>
    </row>
    <row r="363" spans="1:7" x14ac:dyDescent="0.3">
      <c r="A363">
        <v>45029</v>
      </c>
      <c r="B363">
        <v>3.4449000000000001</v>
      </c>
      <c r="C363">
        <v>5.4300000000000015E-2</v>
      </c>
      <c r="D363">
        <v>1.6014864625729963</v>
      </c>
      <c r="E363">
        <v>3.4506000000000001</v>
      </c>
      <c r="F363">
        <v>5.4400000000000226E-2</v>
      </c>
      <c r="G363">
        <v>1.6017902361462879</v>
      </c>
    </row>
    <row r="364" spans="1:7" x14ac:dyDescent="0.3">
      <c r="A364">
        <v>45028</v>
      </c>
      <c r="B364">
        <v>3.3906000000000001</v>
      </c>
      <c r="C364">
        <v>-3.5600000000000076E-2</v>
      </c>
      <c r="D364">
        <v>-1.0390520109742594</v>
      </c>
      <c r="E364">
        <v>3.3961999999999999</v>
      </c>
      <c r="F364">
        <v>-3.3700000000000063E-2</v>
      </c>
      <c r="G364">
        <v>-0.98253593399224648</v>
      </c>
    </row>
    <row r="365" spans="1:7" x14ac:dyDescent="0.3">
      <c r="A365">
        <v>45027</v>
      </c>
      <c r="B365">
        <v>3.4262000000000001</v>
      </c>
      <c r="C365">
        <v>9.400000000000297E-3</v>
      </c>
      <c r="D365">
        <v>0.27511121517209958</v>
      </c>
      <c r="E365">
        <v>3.4298999999999999</v>
      </c>
      <c r="F365">
        <v>7.4999999999998401E-3</v>
      </c>
      <c r="G365">
        <v>0.2191444600280458</v>
      </c>
    </row>
    <row r="366" spans="1:7" x14ac:dyDescent="0.3">
      <c r="A366">
        <v>45026</v>
      </c>
      <c r="B366">
        <v>3.4167999999999998</v>
      </c>
      <c r="C366">
        <v>2.6199999999999779E-2</v>
      </c>
      <c r="D366">
        <v>0.77272459151771899</v>
      </c>
      <c r="E366">
        <v>3.4224000000000001</v>
      </c>
      <c r="F366">
        <v>2.2400000000000198E-2</v>
      </c>
      <c r="G366">
        <v>0.65882352941177058</v>
      </c>
    </row>
    <row r="367" spans="1:7" x14ac:dyDescent="0.3">
      <c r="A367">
        <v>45023</v>
      </c>
      <c r="B367">
        <v>3.3906000000000001</v>
      </c>
      <c r="C367">
        <v>8.5599999999999898E-2</v>
      </c>
      <c r="D367">
        <v>2.5900151285930377</v>
      </c>
      <c r="E367">
        <v>3.4</v>
      </c>
      <c r="F367">
        <v>8.9399999999999924E-2</v>
      </c>
      <c r="G367">
        <v>2.7004168428683601</v>
      </c>
    </row>
    <row r="368" spans="1:7" x14ac:dyDescent="0.3">
      <c r="A368">
        <v>45022</v>
      </c>
      <c r="B368">
        <v>3.3050000000000002</v>
      </c>
      <c r="C368">
        <v>-5.7999999999998053E-3</v>
      </c>
      <c r="D368">
        <v>-0.17518424549957126</v>
      </c>
      <c r="E368">
        <v>3.3106</v>
      </c>
      <c r="F368">
        <v>-3.8999999999997925E-3</v>
      </c>
      <c r="G368">
        <v>-0.11766480615476822</v>
      </c>
    </row>
    <row r="369" spans="1:7" x14ac:dyDescent="0.3">
      <c r="A369">
        <v>45021</v>
      </c>
      <c r="B369">
        <v>3.3108</v>
      </c>
      <c r="C369">
        <v>-2.7899999999999814E-2</v>
      </c>
      <c r="D369">
        <v>-0.83565459610027304</v>
      </c>
      <c r="E369">
        <v>3.3144999999999998</v>
      </c>
      <c r="F369">
        <v>-2.970000000000006E-2</v>
      </c>
      <c r="G369">
        <v>-0.88810477842234503</v>
      </c>
    </row>
    <row r="370" spans="1:7" x14ac:dyDescent="0.3">
      <c r="A370">
        <v>45020</v>
      </c>
      <c r="B370">
        <v>3.3386999999999998</v>
      </c>
      <c r="C370">
        <v>-7.2700000000000209E-2</v>
      </c>
      <c r="D370">
        <v>-2.1310898751245886</v>
      </c>
      <c r="E370">
        <v>3.3441999999999998</v>
      </c>
      <c r="F370">
        <v>-7.4699999999999989E-2</v>
      </c>
      <c r="G370">
        <v>-2.1849132761999472</v>
      </c>
    </row>
    <row r="371" spans="1:7" x14ac:dyDescent="0.3">
      <c r="A371">
        <v>45019</v>
      </c>
      <c r="B371">
        <v>3.4114</v>
      </c>
      <c r="C371">
        <v>-5.6200000000000028E-2</v>
      </c>
      <c r="D371">
        <v>-1.6207174991348492</v>
      </c>
      <c r="E371">
        <v>3.4188999999999998</v>
      </c>
      <c r="F371">
        <v>-5.2500000000000213E-2</v>
      </c>
      <c r="G371">
        <v>-1.5123581264043386</v>
      </c>
    </row>
    <row r="372" spans="1:7" x14ac:dyDescent="0.3">
      <c r="A372">
        <v>45016</v>
      </c>
      <c r="B372">
        <v>3.4676</v>
      </c>
      <c r="C372">
        <v>-8.1199999999999939E-2</v>
      </c>
      <c r="D372">
        <v>-2.2880973850315582</v>
      </c>
      <c r="E372">
        <v>3.4714</v>
      </c>
      <c r="F372">
        <v>-8.3099999999999952E-2</v>
      </c>
      <c r="G372">
        <v>-2.3378815585877044</v>
      </c>
    </row>
    <row r="373" spans="1:7" x14ac:dyDescent="0.3">
      <c r="A373">
        <v>45015</v>
      </c>
      <c r="B373">
        <v>3.5488</v>
      </c>
      <c r="C373">
        <v>-1.5099999999999891E-2</v>
      </c>
      <c r="D373">
        <v>-0.42369314514997314</v>
      </c>
      <c r="E373">
        <v>3.5545</v>
      </c>
      <c r="F373">
        <v>-1.5099999999999891E-2</v>
      </c>
      <c r="G373">
        <v>-0.42301658449125651</v>
      </c>
    </row>
    <row r="374" spans="1:7" x14ac:dyDescent="0.3">
      <c r="A374">
        <v>45014</v>
      </c>
      <c r="B374">
        <v>3.5638999999999998</v>
      </c>
      <c r="C374">
        <v>-5.7000000000000384E-3</v>
      </c>
      <c r="D374">
        <v>-0.1596817570596156</v>
      </c>
      <c r="E374">
        <v>3.5695999999999999</v>
      </c>
      <c r="F374">
        <v>-3.8000000000000256E-3</v>
      </c>
      <c r="G374">
        <v>-0.10634129960262008</v>
      </c>
    </row>
    <row r="375" spans="1:7" x14ac:dyDescent="0.3">
      <c r="A375">
        <v>45013</v>
      </c>
      <c r="B375">
        <v>3.5695999999999999</v>
      </c>
      <c r="C375">
        <v>3.9699999999999847E-2</v>
      </c>
      <c r="D375">
        <v>1.1246777529108429</v>
      </c>
      <c r="E375">
        <v>3.5733999999999999</v>
      </c>
      <c r="F375">
        <v>3.7900000000000045E-2</v>
      </c>
      <c r="G375">
        <v>1.0719841606562026</v>
      </c>
    </row>
    <row r="376" spans="1:7" x14ac:dyDescent="0.3">
      <c r="A376">
        <v>45012</v>
      </c>
      <c r="B376">
        <v>3.5299</v>
      </c>
      <c r="C376">
        <v>0.15370000000000017</v>
      </c>
      <c r="D376">
        <v>4.5524554232569212</v>
      </c>
      <c r="E376">
        <v>3.5354999999999999</v>
      </c>
      <c r="F376">
        <v>0.15559999999999974</v>
      </c>
      <c r="G376">
        <v>4.6036864996005722</v>
      </c>
    </row>
    <row r="377" spans="1:7" x14ac:dyDescent="0.3">
      <c r="A377">
        <v>45009</v>
      </c>
      <c r="B377">
        <v>3.3761999999999999</v>
      </c>
      <c r="C377">
        <v>-5.0400000000000222E-2</v>
      </c>
      <c r="D377">
        <v>-1.470845736298378</v>
      </c>
      <c r="E377">
        <v>3.3799000000000001</v>
      </c>
      <c r="F377">
        <v>-5.2299999999999791E-2</v>
      </c>
      <c r="G377">
        <v>-1.5238039741273759</v>
      </c>
    </row>
    <row r="378" spans="1:7" x14ac:dyDescent="0.3">
      <c r="A378">
        <v>45008</v>
      </c>
      <c r="B378">
        <v>3.4266000000000001</v>
      </c>
      <c r="C378">
        <v>-7.4999999999998401E-3</v>
      </c>
      <c r="D378">
        <v>-0.2183978334934871</v>
      </c>
      <c r="E378">
        <v>3.4321999999999999</v>
      </c>
      <c r="F378">
        <v>-7.5000000000002842E-3</v>
      </c>
      <c r="G378">
        <v>-0.21804227112830432</v>
      </c>
    </row>
    <row r="379" spans="1:7" x14ac:dyDescent="0.3">
      <c r="A379">
        <v>45007</v>
      </c>
      <c r="B379">
        <v>3.4340999999999999</v>
      </c>
      <c r="C379">
        <v>-0.17530000000000001</v>
      </c>
      <c r="D379">
        <v>-4.856762896880368</v>
      </c>
      <c r="E379">
        <v>3.4397000000000002</v>
      </c>
      <c r="F379">
        <v>-0.17539999999999978</v>
      </c>
      <c r="G379">
        <v>-4.8518713175292465</v>
      </c>
    </row>
    <row r="380" spans="1:7" x14ac:dyDescent="0.3">
      <c r="A380">
        <v>45006</v>
      </c>
      <c r="B380">
        <v>3.6093999999999999</v>
      </c>
      <c r="C380">
        <v>0.12469999999999981</v>
      </c>
      <c r="D380">
        <v>3.578500301317181</v>
      </c>
      <c r="E380">
        <v>3.6151</v>
      </c>
      <c r="F380">
        <v>0.12480000000000002</v>
      </c>
      <c r="G380">
        <v>3.5756238718734785</v>
      </c>
    </row>
    <row r="381" spans="1:7" x14ac:dyDescent="0.3">
      <c r="A381">
        <v>45005</v>
      </c>
      <c r="B381">
        <v>3.4847000000000001</v>
      </c>
      <c r="C381">
        <v>5.6100000000000261E-2</v>
      </c>
      <c r="D381">
        <v>1.6362363646969684</v>
      </c>
      <c r="E381">
        <v>3.4903</v>
      </c>
      <c r="F381">
        <v>5.4300000000000015E-2</v>
      </c>
      <c r="G381">
        <v>1.5803259604190925</v>
      </c>
    </row>
    <row r="382" spans="1:7" x14ac:dyDescent="0.3">
      <c r="A382">
        <v>45002</v>
      </c>
      <c r="B382">
        <v>3.4285999999999999</v>
      </c>
      <c r="C382">
        <v>-0.14840000000000009</v>
      </c>
      <c r="D382">
        <v>-4.1487279843444256</v>
      </c>
      <c r="E382">
        <v>3.4359999999999999</v>
      </c>
      <c r="F382">
        <v>-0.14860000000000007</v>
      </c>
      <c r="G382">
        <v>-4.1455113541259854</v>
      </c>
    </row>
    <row r="383" spans="1:7" x14ac:dyDescent="0.3">
      <c r="A383">
        <v>45001</v>
      </c>
      <c r="B383">
        <v>3.577</v>
      </c>
      <c r="C383">
        <v>0.12219999999999986</v>
      </c>
      <c r="D383">
        <v>3.5371077920574234</v>
      </c>
      <c r="E383">
        <v>3.5846</v>
      </c>
      <c r="F383">
        <v>0.12420000000000009</v>
      </c>
      <c r="G383">
        <v>3.5891804415674513</v>
      </c>
    </row>
    <row r="384" spans="1:7" x14ac:dyDescent="0.3">
      <c r="A384">
        <v>45000</v>
      </c>
      <c r="B384">
        <v>3.4548000000000001</v>
      </c>
      <c r="C384">
        <v>-0.23439999999999994</v>
      </c>
      <c r="D384">
        <v>-6.3536810148541676</v>
      </c>
      <c r="E384">
        <v>3.4603999999999999</v>
      </c>
      <c r="F384">
        <v>-0.23649999999999993</v>
      </c>
      <c r="G384">
        <v>-6.3972517514674436</v>
      </c>
    </row>
    <row r="385" spans="1:7" x14ac:dyDescent="0.3">
      <c r="A385">
        <v>44999</v>
      </c>
      <c r="B385">
        <v>3.6892</v>
      </c>
      <c r="C385">
        <v>0.1160000000000001</v>
      </c>
      <c r="D385">
        <v>3.2463897906638337</v>
      </c>
      <c r="E385">
        <v>3.6968999999999999</v>
      </c>
      <c r="F385">
        <v>0.1198999999999999</v>
      </c>
      <c r="G385">
        <v>3.3519709253564409</v>
      </c>
    </row>
    <row r="386" spans="1:7" x14ac:dyDescent="0.3">
      <c r="A386">
        <v>44998</v>
      </c>
      <c r="B386">
        <v>3.5731999999999999</v>
      </c>
      <c r="C386">
        <v>-0.12550000000000017</v>
      </c>
      <c r="D386">
        <v>-3.3930840565604177</v>
      </c>
      <c r="E386">
        <v>3.577</v>
      </c>
      <c r="F386">
        <v>-0.12550000000000017</v>
      </c>
      <c r="G386">
        <v>-3.3896016205266757</v>
      </c>
    </row>
    <row r="387" spans="1:7" x14ac:dyDescent="0.3">
      <c r="A387">
        <v>44995</v>
      </c>
      <c r="B387">
        <v>3.6987000000000001</v>
      </c>
      <c r="C387">
        <v>-0.2044999999999999</v>
      </c>
      <c r="D387">
        <v>-5.2392908382865313</v>
      </c>
      <c r="E387">
        <v>3.7025000000000001</v>
      </c>
      <c r="F387">
        <v>-0.20659999999999989</v>
      </c>
      <c r="G387">
        <v>-5.2851039881302571</v>
      </c>
    </row>
    <row r="388" spans="1:7" x14ac:dyDescent="0.3">
      <c r="A388">
        <v>44994</v>
      </c>
      <c r="B388">
        <v>3.9032</v>
      </c>
      <c r="C388">
        <v>-8.8099999999999845E-2</v>
      </c>
      <c r="D388">
        <v>-2.2073008794127187</v>
      </c>
      <c r="E388">
        <v>3.9091</v>
      </c>
      <c r="F388">
        <v>-8.8099999999999845E-2</v>
      </c>
      <c r="G388">
        <v>-2.2040428299809829</v>
      </c>
    </row>
    <row r="389" spans="1:7" x14ac:dyDescent="0.3">
      <c r="A389">
        <v>44993</v>
      </c>
      <c r="B389">
        <v>3.9912999999999998</v>
      </c>
      <c r="C389">
        <v>2.7600000000000069E-2</v>
      </c>
      <c r="D389">
        <v>0.69631909579433537</v>
      </c>
      <c r="E389">
        <v>3.9971999999999999</v>
      </c>
      <c r="F389">
        <v>2.7600000000000069E-2</v>
      </c>
      <c r="G389">
        <v>0.695284159613061</v>
      </c>
    </row>
    <row r="390" spans="1:7" x14ac:dyDescent="0.3">
      <c r="A390">
        <v>44992</v>
      </c>
      <c r="B390">
        <v>3.9636999999999998</v>
      </c>
      <c r="C390">
        <v>5.9999999999997833E-3</v>
      </c>
      <c r="D390">
        <v>0.15160320388103654</v>
      </c>
      <c r="E390">
        <v>3.9695999999999998</v>
      </c>
      <c r="F390">
        <v>5.9999999999997833E-3</v>
      </c>
      <c r="G390">
        <v>0.15137753557371539</v>
      </c>
    </row>
    <row r="391" spans="1:7" x14ac:dyDescent="0.3">
      <c r="A391">
        <v>44991</v>
      </c>
      <c r="B391">
        <v>3.9577</v>
      </c>
      <c r="C391">
        <v>5.9999999999997833E-3</v>
      </c>
      <c r="D391">
        <v>0.15183338816205133</v>
      </c>
      <c r="E391">
        <v>3.9636</v>
      </c>
      <c r="F391">
        <v>6.0000000000002274E-3</v>
      </c>
      <c r="G391">
        <v>0.15160703456640964</v>
      </c>
    </row>
    <row r="392" spans="1:7" x14ac:dyDescent="0.3">
      <c r="A392">
        <v>44988</v>
      </c>
      <c r="B392">
        <v>3.9517000000000002</v>
      </c>
      <c r="C392">
        <v>-0.10389999999999988</v>
      </c>
      <c r="D392">
        <v>-2.561889732715255</v>
      </c>
      <c r="E392">
        <v>3.9575999999999998</v>
      </c>
      <c r="F392">
        <v>-0.10400000000000054</v>
      </c>
      <c r="G392">
        <v>-2.5605672641323745</v>
      </c>
    </row>
    <row r="393" spans="1:7" x14ac:dyDescent="0.3">
      <c r="A393">
        <v>44987</v>
      </c>
      <c r="B393">
        <v>4.0556000000000001</v>
      </c>
      <c r="C393">
        <v>6.3099999999999934E-2</v>
      </c>
      <c r="D393">
        <v>1.5804633688165293</v>
      </c>
      <c r="E393">
        <v>4.0616000000000003</v>
      </c>
      <c r="F393">
        <v>6.3200000000000145E-2</v>
      </c>
      <c r="G393">
        <v>1.580632252901164</v>
      </c>
    </row>
    <row r="394" spans="1:7" x14ac:dyDescent="0.3">
      <c r="A394">
        <v>44986</v>
      </c>
      <c r="B394">
        <v>3.9925000000000002</v>
      </c>
      <c r="C394">
        <v>7.2500000000000231E-2</v>
      </c>
      <c r="D394">
        <v>1.8494897959183734</v>
      </c>
      <c r="E394">
        <v>3.9984000000000002</v>
      </c>
      <c r="F394">
        <v>7.2500000000000231E-2</v>
      </c>
      <c r="G394">
        <v>1.8467103084643071</v>
      </c>
    </row>
    <row r="395" spans="1:7" x14ac:dyDescent="0.3">
      <c r="A395">
        <v>44985</v>
      </c>
      <c r="B395">
        <v>3.92</v>
      </c>
      <c r="C395">
        <v>5.9000000000000163E-3</v>
      </c>
      <c r="D395">
        <v>0.15073707876651124</v>
      </c>
      <c r="E395">
        <v>3.9258999999999999</v>
      </c>
      <c r="F395">
        <v>7.8999999999997961E-3</v>
      </c>
      <c r="G395">
        <v>0.20163348647268495</v>
      </c>
    </row>
    <row r="396" spans="1:7" x14ac:dyDescent="0.3">
      <c r="A396">
        <v>44984</v>
      </c>
      <c r="B396">
        <v>3.9140999999999999</v>
      </c>
      <c r="C396">
        <v>-2.9100000000000126E-2</v>
      </c>
      <c r="D396">
        <v>-0.73797930614729468</v>
      </c>
      <c r="E396">
        <v>3.9180000000000001</v>
      </c>
      <c r="F396">
        <v>-3.3099999999999685E-2</v>
      </c>
      <c r="G396">
        <v>-0.83774138847408786</v>
      </c>
    </row>
    <row r="397" spans="1:7" x14ac:dyDescent="0.3">
      <c r="A397">
        <v>44981</v>
      </c>
      <c r="B397">
        <v>3.9432</v>
      </c>
      <c r="C397">
        <v>6.6400000000000237E-2</v>
      </c>
      <c r="D397">
        <v>1.71275278580273</v>
      </c>
      <c r="E397">
        <v>3.9510999999999998</v>
      </c>
      <c r="F397">
        <v>6.6500000000000004E-2</v>
      </c>
      <c r="G397">
        <v>1.7118879678731402</v>
      </c>
    </row>
    <row r="398" spans="1:7" x14ac:dyDescent="0.3">
      <c r="A398">
        <v>44980</v>
      </c>
      <c r="B398">
        <v>3.8767999999999998</v>
      </c>
      <c r="C398">
        <v>-3.8800000000000168E-2</v>
      </c>
      <c r="D398">
        <v>-0.99090816222290756</v>
      </c>
      <c r="E398">
        <v>3.8845999999999998</v>
      </c>
      <c r="F398">
        <v>-3.6800000000000388E-2</v>
      </c>
      <c r="G398">
        <v>-0.93844035293518602</v>
      </c>
    </row>
    <row r="399" spans="1:7" x14ac:dyDescent="0.3">
      <c r="A399">
        <v>44979</v>
      </c>
      <c r="B399">
        <v>3.9156</v>
      </c>
      <c r="C399">
        <v>-3.6900000000000155E-2</v>
      </c>
      <c r="D399">
        <v>-0.93358633776091471</v>
      </c>
      <c r="E399">
        <v>3.9214000000000002</v>
      </c>
      <c r="F399">
        <v>-3.6999999999999922E-2</v>
      </c>
      <c r="G399">
        <v>-0.93472109943411275</v>
      </c>
    </row>
    <row r="400" spans="1:7" x14ac:dyDescent="0.3">
      <c r="A400">
        <v>44978</v>
      </c>
      <c r="B400">
        <v>3.9525000000000001</v>
      </c>
      <c r="C400">
        <v>0.13770000000000016</v>
      </c>
      <c r="D400">
        <v>3.6096256684492021</v>
      </c>
      <c r="E400">
        <v>3.9584000000000001</v>
      </c>
      <c r="F400">
        <v>0.13400000000000034</v>
      </c>
      <c r="G400">
        <v>3.5038175923020694</v>
      </c>
    </row>
    <row r="401" spans="1:7" x14ac:dyDescent="0.3">
      <c r="A401">
        <v>44977</v>
      </c>
      <c r="B401">
        <v>3.8148</v>
      </c>
      <c r="C401">
        <v>0</v>
      </c>
      <c r="D401">
        <v>0</v>
      </c>
      <c r="E401">
        <v>3.8243999999999998</v>
      </c>
      <c r="F401">
        <v>0</v>
      </c>
      <c r="G401">
        <v>0</v>
      </c>
    </row>
    <row r="402" spans="1:7" x14ac:dyDescent="0.3">
      <c r="A402">
        <v>44974</v>
      </c>
      <c r="B402">
        <v>3.8148</v>
      </c>
      <c r="C402">
        <v>-4.5999999999999819E-2</v>
      </c>
      <c r="D402">
        <v>-1.1914629092416034</v>
      </c>
      <c r="E402">
        <v>3.8243999999999998</v>
      </c>
      <c r="F402">
        <v>-4.2200000000000237E-2</v>
      </c>
      <c r="G402">
        <v>-1.0913981275539295</v>
      </c>
    </row>
    <row r="403" spans="1:7" x14ac:dyDescent="0.3">
      <c r="A403">
        <v>44973</v>
      </c>
      <c r="B403">
        <v>3.8607999999999998</v>
      </c>
      <c r="C403">
        <v>5.5899999999999839E-2</v>
      </c>
      <c r="D403">
        <v>1.4691581907540234</v>
      </c>
      <c r="E403">
        <v>3.8666</v>
      </c>
      <c r="F403">
        <v>5.600000000000005E-2</v>
      </c>
      <c r="G403">
        <v>1.4695848422820565</v>
      </c>
    </row>
    <row r="404" spans="1:7" x14ac:dyDescent="0.3">
      <c r="A404">
        <v>44972</v>
      </c>
      <c r="B404">
        <v>3.8048999999999999</v>
      </c>
      <c r="C404">
        <v>6.1399999999999899E-2</v>
      </c>
      <c r="D404">
        <v>1.6401763055963643</v>
      </c>
      <c r="E404">
        <v>3.8106</v>
      </c>
      <c r="F404">
        <v>6.1399999999999899E-2</v>
      </c>
      <c r="G404">
        <v>1.6376827056438679</v>
      </c>
    </row>
    <row r="405" spans="1:7" x14ac:dyDescent="0.3">
      <c r="A405">
        <v>44971</v>
      </c>
      <c r="B405">
        <v>3.7435</v>
      </c>
      <c r="C405">
        <v>4.1900000000000048E-2</v>
      </c>
      <c r="D405">
        <v>1.1319429435919615</v>
      </c>
      <c r="E405">
        <v>3.7492000000000001</v>
      </c>
      <c r="F405">
        <v>4.3800000000000061E-2</v>
      </c>
      <c r="G405">
        <v>1.1820586171533454</v>
      </c>
    </row>
    <row r="406" spans="1:7" x14ac:dyDescent="0.3">
      <c r="A406">
        <v>44970</v>
      </c>
      <c r="B406">
        <v>3.7016</v>
      </c>
      <c r="C406">
        <v>-3.0400000000000205E-2</v>
      </c>
      <c r="D406">
        <v>-0.81457663451233131</v>
      </c>
      <c r="E406">
        <v>3.7054</v>
      </c>
      <c r="F406">
        <v>-4.0000000000000036E-2</v>
      </c>
      <c r="G406">
        <v>-1.0679767181075461</v>
      </c>
    </row>
    <row r="407" spans="1:7" x14ac:dyDescent="0.3">
      <c r="A407">
        <v>44967</v>
      </c>
      <c r="B407">
        <v>3.7320000000000002</v>
      </c>
      <c r="C407">
        <v>7.4100000000000055E-2</v>
      </c>
      <c r="D407">
        <v>2.0257524809316836</v>
      </c>
      <c r="E407">
        <v>3.7454000000000001</v>
      </c>
      <c r="F407">
        <v>8.1799999999999873E-2</v>
      </c>
      <c r="G407">
        <v>2.2327765039851477</v>
      </c>
    </row>
    <row r="408" spans="1:7" x14ac:dyDescent="0.3">
      <c r="A408">
        <v>44966</v>
      </c>
      <c r="B408">
        <v>3.6579000000000002</v>
      </c>
      <c r="C408">
        <v>4.8100000000000254E-2</v>
      </c>
      <c r="D408">
        <v>1.3324837941160246</v>
      </c>
      <c r="E408">
        <v>3.6636000000000002</v>
      </c>
      <c r="F408">
        <v>4.4500000000000206E-2</v>
      </c>
      <c r="G408">
        <v>1.2295874664972011</v>
      </c>
    </row>
    <row r="409" spans="1:7" x14ac:dyDescent="0.3">
      <c r="A409">
        <v>44965</v>
      </c>
      <c r="B409">
        <v>3.6097999999999999</v>
      </c>
      <c r="C409">
        <v>-6.3700000000000312E-2</v>
      </c>
      <c r="D409">
        <v>-1.7340411052130205</v>
      </c>
      <c r="E409">
        <v>3.6191</v>
      </c>
      <c r="F409">
        <v>-6.009999999999982E-2</v>
      </c>
      <c r="G409">
        <v>-1.6335072841922109</v>
      </c>
    </row>
    <row r="410" spans="1:7" x14ac:dyDescent="0.3">
      <c r="A410">
        <v>44964</v>
      </c>
      <c r="B410">
        <v>3.6735000000000002</v>
      </c>
      <c r="C410">
        <v>3.3600000000000296E-2</v>
      </c>
      <c r="D410">
        <v>0.92310228302976172</v>
      </c>
      <c r="E410">
        <v>3.6791999999999998</v>
      </c>
      <c r="F410">
        <v>3.3699999999999619E-2</v>
      </c>
      <c r="G410">
        <v>0.92442737621724369</v>
      </c>
    </row>
    <row r="411" spans="1:7" x14ac:dyDescent="0.3">
      <c r="A411">
        <v>44963</v>
      </c>
      <c r="B411">
        <v>3.6398999999999999</v>
      </c>
      <c r="C411">
        <v>0.11529999999999996</v>
      </c>
      <c r="D411">
        <v>3.2712931963910785</v>
      </c>
      <c r="E411">
        <v>3.6455000000000002</v>
      </c>
      <c r="F411">
        <v>0.11719999999999997</v>
      </c>
      <c r="G411">
        <v>3.3217130062636389</v>
      </c>
    </row>
    <row r="412" spans="1:7" x14ac:dyDescent="0.3">
      <c r="A412">
        <v>44960</v>
      </c>
      <c r="B412">
        <v>3.5246</v>
      </c>
      <c r="C412">
        <v>0.13189999999999991</v>
      </c>
      <c r="D412">
        <v>3.8877590119963421</v>
      </c>
      <c r="E412">
        <v>3.5283000000000002</v>
      </c>
      <c r="F412">
        <v>0.1301000000000001</v>
      </c>
      <c r="G412">
        <v>3.8284974398210845</v>
      </c>
    </row>
    <row r="413" spans="1:7" x14ac:dyDescent="0.3">
      <c r="A413">
        <v>44959</v>
      </c>
      <c r="B413">
        <v>3.3927</v>
      </c>
      <c r="C413">
        <v>-2.389999999999981E-2</v>
      </c>
      <c r="D413">
        <v>-0.69952584440671461</v>
      </c>
      <c r="E413">
        <v>3.3982000000000001</v>
      </c>
      <c r="F413">
        <v>-2.5799999999999823E-2</v>
      </c>
      <c r="G413">
        <v>-0.75350467289719114</v>
      </c>
    </row>
    <row r="414" spans="1:7" x14ac:dyDescent="0.3">
      <c r="A414">
        <v>44958</v>
      </c>
      <c r="B414">
        <v>3.4165999999999999</v>
      </c>
      <c r="C414">
        <v>-9.0300000000000047E-2</v>
      </c>
      <c r="D414">
        <v>-2.5749237218055847</v>
      </c>
      <c r="E414">
        <v>3.4239999999999999</v>
      </c>
      <c r="F414">
        <v>-9.020000000000028E-2</v>
      </c>
      <c r="G414">
        <v>-2.5667292698195969</v>
      </c>
    </row>
    <row r="415" spans="1:7" x14ac:dyDescent="0.3">
      <c r="A415">
        <v>44957</v>
      </c>
      <c r="B415">
        <v>3.5068999999999999</v>
      </c>
      <c r="C415">
        <v>-2.970000000000006E-2</v>
      </c>
      <c r="D415">
        <v>-0.83978962845671157</v>
      </c>
      <c r="E415">
        <v>3.5142000000000002</v>
      </c>
      <c r="F415">
        <v>-2.7899999999999814E-2</v>
      </c>
      <c r="G415">
        <v>-0.78766833234521372</v>
      </c>
    </row>
    <row r="416" spans="1:7" x14ac:dyDescent="0.3">
      <c r="A416">
        <v>44956</v>
      </c>
      <c r="B416">
        <v>3.5366</v>
      </c>
      <c r="C416">
        <v>3.3100000000000129E-2</v>
      </c>
      <c r="D416">
        <v>0.94476951619809135</v>
      </c>
      <c r="E416">
        <v>3.5421</v>
      </c>
      <c r="F416">
        <v>3.5000000000000142E-2</v>
      </c>
      <c r="G416">
        <v>0.99797553534259487</v>
      </c>
    </row>
    <row r="417" spans="1:7" x14ac:dyDescent="0.3">
      <c r="A417">
        <v>44953</v>
      </c>
      <c r="B417">
        <v>3.5034999999999998</v>
      </c>
      <c r="C417">
        <v>8.799999999999919E-3</v>
      </c>
      <c r="D417">
        <v>0.25180988353792655</v>
      </c>
      <c r="E417">
        <v>3.5070999999999999</v>
      </c>
      <c r="F417">
        <v>-5.0000000000016698E-4</v>
      </c>
      <c r="G417">
        <v>-1.4254761090208888E-2</v>
      </c>
    </row>
    <row r="418" spans="1:7" x14ac:dyDescent="0.3">
      <c r="A418">
        <v>44952</v>
      </c>
      <c r="B418">
        <v>3.4946999999999999</v>
      </c>
      <c r="C418">
        <v>5.3099999999999703E-2</v>
      </c>
      <c r="D418">
        <v>1.5428870292886943</v>
      </c>
      <c r="E418">
        <v>3.5076000000000001</v>
      </c>
      <c r="F418">
        <v>6.050000000000022E-2</v>
      </c>
      <c r="G418">
        <v>1.7550984885846139</v>
      </c>
    </row>
    <row r="419" spans="1:7" x14ac:dyDescent="0.3">
      <c r="A419">
        <v>44951</v>
      </c>
      <c r="B419">
        <v>3.4416000000000002</v>
      </c>
      <c r="C419">
        <v>-1.1099999999999888E-2</v>
      </c>
      <c r="D419">
        <v>-0.32148753149708598</v>
      </c>
      <c r="E419">
        <v>3.4470999999999998</v>
      </c>
      <c r="F419">
        <v>-9.300000000000086E-3</v>
      </c>
      <c r="G419">
        <v>-0.26906608031478085</v>
      </c>
    </row>
    <row r="420" spans="1:7" x14ac:dyDescent="0.3">
      <c r="A420">
        <v>44950</v>
      </c>
      <c r="B420">
        <v>3.4527000000000001</v>
      </c>
      <c r="C420">
        <v>-5.7099999999999707E-2</v>
      </c>
      <c r="D420">
        <v>-1.62687332611544</v>
      </c>
      <c r="E420">
        <v>3.4563999999999999</v>
      </c>
      <c r="F420">
        <v>-6.4500000000000224E-2</v>
      </c>
      <c r="G420">
        <v>-1.8319179755176296</v>
      </c>
    </row>
    <row r="421" spans="1:7" x14ac:dyDescent="0.3">
      <c r="A421">
        <v>44949</v>
      </c>
      <c r="B421">
        <v>3.5097999999999998</v>
      </c>
      <c r="C421">
        <v>3.1099999999999905E-2</v>
      </c>
      <c r="D421">
        <v>0.89401213096846255</v>
      </c>
      <c r="E421">
        <v>3.5209000000000001</v>
      </c>
      <c r="F421">
        <v>3.6700000000000177E-2</v>
      </c>
      <c r="G421">
        <v>1.0533264450950053</v>
      </c>
    </row>
    <row r="422" spans="1:7" x14ac:dyDescent="0.3">
      <c r="A422">
        <v>44946</v>
      </c>
      <c r="B422">
        <v>3.4786999999999999</v>
      </c>
      <c r="C422">
        <v>8.7199999999999722E-2</v>
      </c>
      <c r="D422">
        <v>2.5711337166445443</v>
      </c>
      <c r="E422">
        <v>3.4842</v>
      </c>
      <c r="F422">
        <v>8.9100000000000179E-2</v>
      </c>
      <c r="G422">
        <v>2.6243704161880412</v>
      </c>
    </row>
    <row r="423" spans="1:7" x14ac:dyDescent="0.3">
      <c r="A423">
        <v>44945</v>
      </c>
      <c r="B423">
        <v>3.3915000000000002</v>
      </c>
      <c r="C423">
        <v>2.1700000000000053E-2</v>
      </c>
      <c r="D423">
        <v>0.64395513086830236</v>
      </c>
      <c r="E423">
        <v>3.3950999999999998</v>
      </c>
      <c r="F423">
        <v>1.9799999999999596E-2</v>
      </c>
      <c r="G423">
        <v>0.5866145231534855</v>
      </c>
    </row>
    <row r="424" spans="1:7" x14ac:dyDescent="0.3">
      <c r="A424">
        <v>44944</v>
      </c>
      <c r="B424">
        <v>3.3698000000000001</v>
      </c>
      <c r="C424">
        <v>-0.17779999999999996</v>
      </c>
      <c r="D424">
        <v>-5.0118389897395401</v>
      </c>
      <c r="E424">
        <v>3.3753000000000002</v>
      </c>
      <c r="F424">
        <v>-0.17969999999999997</v>
      </c>
      <c r="G424">
        <v>-5.0548523206751046</v>
      </c>
    </row>
    <row r="425" spans="1:7" x14ac:dyDescent="0.3">
      <c r="A425">
        <v>44943</v>
      </c>
      <c r="B425">
        <v>3.5476000000000001</v>
      </c>
      <c r="C425">
        <v>4.410000000000025E-2</v>
      </c>
      <c r="D425">
        <v>1.2587412587412659</v>
      </c>
      <c r="E425">
        <v>3.5550000000000002</v>
      </c>
      <c r="F425">
        <v>4.7800000000000065E-2</v>
      </c>
      <c r="G425">
        <v>1.3629105839416076</v>
      </c>
    </row>
    <row r="426" spans="1:7" x14ac:dyDescent="0.3">
      <c r="A426">
        <v>44942</v>
      </c>
      <c r="B426">
        <v>3.5034999999999998</v>
      </c>
      <c r="C426">
        <v>0</v>
      </c>
      <c r="D426">
        <v>0</v>
      </c>
      <c r="E426">
        <v>3.5072000000000001</v>
      </c>
      <c r="F426">
        <v>0</v>
      </c>
      <c r="G426">
        <v>0</v>
      </c>
    </row>
    <row r="427" spans="1:7" x14ac:dyDescent="0.3">
      <c r="A427">
        <v>44939</v>
      </c>
      <c r="B427">
        <v>3.5034999999999998</v>
      </c>
      <c r="C427">
        <v>6.349999999999989E-2</v>
      </c>
      <c r="D427">
        <v>1.8459302325581364</v>
      </c>
      <c r="E427">
        <v>3.5072000000000001</v>
      </c>
      <c r="F427">
        <v>5.8100000000000041E-2</v>
      </c>
      <c r="G427">
        <v>1.6844974051201773</v>
      </c>
    </row>
    <row r="428" spans="1:7" x14ac:dyDescent="0.3">
      <c r="A428">
        <v>44938</v>
      </c>
      <c r="B428">
        <v>3.44</v>
      </c>
      <c r="C428">
        <v>-9.9200000000000177E-2</v>
      </c>
      <c r="D428">
        <v>-2.8028933092224282</v>
      </c>
      <c r="E428">
        <v>3.4491000000000001</v>
      </c>
      <c r="F428">
        <v>-9.5600000000000129E-2</v>
      </c>
      <c r="G428">
        <v>-2.6969842299771525</v>
      </c>
    </row>
    <row r="429" spans="1:7" x14ac:dyDescent="0.3">
      <c r="A429">
        <v>44937</v>
      </c>
      <c r="B429">
        <v>3.5392000000000001</v>
      </c>
      <c r="C429">
        <v>-7.9599999999999671E-2</v>
      </c>
      <c r="D429">
        <v>-2.1996241848126363</v>
      </c>
      <c r="E429">
        <v>3.5447000000000002</v>
      </c>
      <c r="F429">
        <v>-7.9699999999999882E-2</v>
      </c>
      <c r="G429">
        <v>-2.1989846595298501</v>
      </c>
    </row>
    <row r="430" spans="1:7" x14ac:dyDescent="0.3">
      <c r="A430">
        <v>44936</v>
      </c>
      <c r="B430">
        <v>3.6187999999999998</v>
      </c>
      <c r="C430">
        <v>8.6699999999999999E-2</v>
      </c>
      <c r="D430">
        <v>2.4546303898530621</v>
      </c>
      <c r="E430">
        <v>3.6244000000000001</v>
      </c>
      <c r="F430">
        <v>8.4900000000000198E-2</v>
      </c>
      <c r="G430">
        <v>2.3986438762537139</v>
      </c>
    </row>
    <row r="431" spans="1:7" x14ac:dyDescent="0.3">
      <c r="A431">
        <v>44935</v>
      </c>
      <c r="B431">
        <v>3.5320999999999998</v>
      </c>
      <c r="C431">
        <v>-2.5900000000000034E-2</v>
      </c>
      <c r="D431">
        <v>-0.72793704328274411</v>
      </c>
      <c r="E431">
        <v>3.5394999999999999</v>
      </c>
      <c r="F431">
        <v>-2.220000000000022E-2</v>
      </c>
      <c r="G431">
        <v>-0.62329786337985282</v>
      </c>
    </row>
    <row r="432" spans="1:7" x14ac:dyDescent="0.3">
      <c r="A432">
        <v>44932</v>
      </c>
      <c r="B432">
        <v>3.5579999999999998</v>
      </c>
      <c r="C432">
        <v>-0.16010000000000035</v>
      </c>
      <c r="D432">
        <v>-4.3059627228961119</v>
      </c>
      <c r="E432">
        <v>3.5617000000000001</v>
      </c>
      <c r="F432">
        <v>-0.16020000000000012</v>
      </c>
      <c r="G432">
        <v>-4.3042532040087078</v>
      </c>
    </row>
    <row r="433" spans="1:7" x14ac:dyDescent="0.3">
      <c r="A433">
        <v>44931</v>
      </c>
      <c r="B433">
        <v>3.7181000000000002</v>
      </c>
      <c r="C433">
        <v>3.5400000000000098E-2</v>
      </c>
      <c r="D433">
        <v>0.96125125587205307</v>
      </c>
      <c r="E433">
        <v>3.7219000000000002</v>
      </c>
      <c r="F433">
        <v>3.3600000000000296E-2</v>
      </c>
      <c r="G433">
        <v>0.91098880242931157</v>
      </c>
    </row>
    <row r="434" spans="1:7" x14ac:dyDescent="0.3">
      <c r="A434">
        <v>44930</v>
      </c>
      <c r="B434">
        <v>3.6827000000000001</v>
      </c>
      <c r="C434">
        <v>-5.6200000000000028E-2</v>
      </c>
      <c r="D434">
        <v>-1.50311588970018</v>
      </c>
      <c r="E434">
        <v>3.6882999999999999</v>
      </c>
      <c r="F434">
        <v>-5.4400000000000226E-2</v>
      </c>
      <c r="G434">
        <v>-1.4534961391508863</v>
      </c>
    </row>
    <row r="435" spans="1:7" x14ac:dyDescent="0.3">
      <c r="A435">
        <v>44929</v>
      </c>
      <c r="B435">
        <v>3.7389000000000001</v>
      </c>
      <c r="C435">
        <v>-0.13589999999999991</v>
      </c>
      <c r="D435">
        <v>-3.5072777949829645</v>
      </c>
      <c r="E435">
        <v>3.7427000000000001</v>
      </c>
      <c r="F435">
        <v>-0.13589999999999991</v>
      </c>
      <c r="G435">
        <v>-3.503841592327126</v>
      </c>
    </row>
    <row r="436" spans="1:7" x14ac:dyDescent="0.3">
      <c r="A436">
        <v>44928</v>
      </c>
      <c r="B436">
        <v>3.8748</v>
      </c>
      <c r="C436">
        <v>0</v>
      </c>
      <c r="D436">
        <v>0</v>
      </c>
      <c r="E436">
        <v>3.8786</v>
      </c>
      <c r="F436">
        <v>0</v>
      </c>
      <c r="G436">
        <v>0</v>
      </c>
    </row>
    <row r="437" spans="1:7" x14ac:dyDescent="0.3">
      <c r="A437">
        <v>44925</v>
      </c>
      <c r="B437">
        <v>3.8748</v>
      </c>
      <c r="C437">
        <v>6.0300000000000242E-2</v>
      </c>
      <c r="D437">
        <v>1.5808100668501834</v>
      </c>
      <c r="E437">
        <v>3.8786</v>
      </c>
      <c r="F437">
        <v>5.840000000000023E-2</v>
      </c>
      <c r="G437">
        <v>1.52871577404325</v>
      </c>
    </row>
    <row r="438" spans="1:7" x14ac:dyDescent="0.3">
      <c r="A438">
        <v>44924</v>
      </c>
      <c r="B438">
        <v>3.8144999999999998</v>
      </c>
      <c r="C438">
        <v>-6.8200000000000038E-2</v>
      </c>
      <c r="D438">
        <v>-1.7565096453498865</v>
      </c>
      <c r="E438">
        <v>3.8201999999999998</v>
      </c>
      <c r="F438">
        <v>-6.6300000000000026E-2</v>
      </c>
      <c r="G438">
        <v>-1.7059050559629494</v>
      </c>
    </row>
    <row r="439" spans="1:7" x14ac:dyDescent="0.3">
      <c r="A439">
        <v>44923</v>
      </c>
      <c r="B439">
        <v>3.8826999999999998</v>
      </c>
      <c r="C439">
        <v>4.1599999999999859E-2</v>
      </c>
      <c r="D439">
        <v>1.0830230923433355</v>
      </c>
      <c r="E439">
        <v>3.8864999999999998</v>
      </c>
      <c r="F439">
        <v>3.9699999999999847E-2</v>
      </c>
      <c r="G439">
        <v>1.0320266195279153</v>
      </c>
    </row>
    <row r="440" spans="1:7" x14ac:dyDescent="0.3">
      <c r="A440">
        <v>44922</v>
      </c>
      <c r="B440">
        <v>3.8411</v>
      </c>
      <c r="C440">
        <v>9.3900000000000095E-2</v>
      </c>
      <c r="D440">
        <v>2.5058710503842896</v>
      </c>
      <c r="E440">
        <v>3.8468</v>
      </c>
      <c r="F440">
        <v>9.5899999999999874E-2</v>
      </c>
      <c r="G440">
        <v>2.5567197206003858</v>
      </c>
    </row>
    <row r="441" spans="1:7" x14ac:dyDescent="0.3">
      <c r="A441">
        <v>44921</v>
      </c>
      <c r="B441">
        <v>3.7471999999999999</v>
      </c>
      <c r="C441">
        <v>0</v>
      </c>
      <c r="D441">
        <v>0</v>
      </c>
      <c r="E441">
        <v>3.7509000000000001</v>
      </c>
      <c r="F441">
        <v>0</v>
      </c>
      <c r="G441">
        <v>0</v>
      </c>
    </row>
    <row r="442" spans="1:7" x14ac:dyDescent="0.3">
      <c r="A442">
        <v>44918</v>
      </c>
      <c r="B442">
        <v>3.7471999999999999</v>
      </c>
      <c r="C442">
        <v>6.8599999999999994E-2</v>
      </c>
      <c r="D442">
        <v>1.8648398847387593</v>
      </c>
      <c r="E442">
        <v>3.7509000000000001</v>
      </c>
      <c r="F442">
        <v>6.6800000000000193E-2</v>
      </c>
      <c r="G442">
        <v>1.8131972530604543</v>
      </c>
    </row>
    <row r="443" spans="1:7" x14ac:dyDescent="0.3">
      <c r="A443">
        <v>44917</v>
      </c>
      <c r="B443">
        <v>3.6785999999999999</v>
      </c>
      <c r="C443">
        <v>1.6599999999999948E-2</v>
      </c>
      <c r="D443">
        <v>0.45330420535226512</v>
      </c>
      <c r="E443">
        <v>3.6840999999999999</v>
      </c>
      <c r="F443">
        <v>1.839999999999975E-2</v>
      </c>
      <c r="G443">
        <v>0.50195051422647108</v>
      </c>
    </row>
    <row r="444" spans="1:7" x14ac:dyDescent="0.3">
      <c r="A444">
        <v>44916</v>
      </c>
      <c r="B444">
        <v>3.6619999999999999</v>
      </c>
      <c r="C444">
        <v>-2.0500000000000185E-2</v>
      </c>
      <c r="D444">
        <v>-0.55668703326544966</v>
      </c>
      <c r="E444">
        <v>3.6657000000000002</v>
      </c>
      <c r="F444">
        <v>-2.4199999999999999E-2</v>
      </c>
      <c r="G444">
        <v>-0.65584433182471069</v>
      </c>
    </row>
    <row r="445" spans="1:7" x14ac:dyDescent="0.3">
      <c r="A445">
        <v>44915</v>
      </c>
      <c r="B445">
        <v>3.6825000000000001</v>
      </c>
      <c r="C445">
        <v>9.7900000000000098E-2</v>
      </c>
      <c r="D445">
        <v>2.7311276014060173</v>
      </c>
      <c r="E445">
        <v>3.6899000000000002</v>
      </c>
      <c r="F445">
        <v>9.9800000000000111E-2</v>
      </c>
      <c r="G445">
        <v>2.7798668560764352</v>
      </c>
    </row>
    <row r="446" spans="1:7" x14ac:dyDescent="0.3">
      <c r="A446">
        <v>44914</v>
      </c>
      <c r="B446">
        <v>3.5846</v>
      </c>
      <c r="C446">
        <v>0.10239999999999982</v>
      </c>
      <c r="D446">
        <v>2.9406696915742869</v>
      </c>
      <c r="E446">
        <v>3.5901000000000001</v>
      </c>
      <c r="F446">
        <v>9.6900000000000208E-2</v>
      </c>
      <c r="G446">
        <v>2.7739608381999372</v>
      </c>
    </row>
    <row r="447" spans="1:7" x14ac:dyDescent="0.3">
      <c r="A447">
        <v>44911</v>
      </c>
      <c r="B447">
        <v>3.4822000000000002</v>
      </c>
      <c r="C447">
        <v>3.5900000000000265E-2</v>
      </c>
      <c r="D447">
        <v>1.0416968923193066</v>
      </c>
      <c r="E447">
        <v>3.4931999999999999</v>
      </c>
      <c r="F447">
        <v>4.1399999999999881E-2</v>
      </c>
      <c r="G447">
        <v>1.1993742395271998</v>
      </c>
    </row>
    <row r="448" spans="1:7" x14ac:dyDescent="0.3">
      <c r="A448">
        <v>44910</v>
      </c>
      <c r="B448">
        <v>3.4462999999999999</v>
      </c>
      <c r="C448">
        <v>-3.1099999999999905E-2</v>
      </c>
      <c r="D448">
        <v>-0.89434635072180102</v>
      </c>
      <c r="E448">
        <v>3.4518</v>
      </c>
      <c r="F448">
        <v>-3.1000000000000139E-2</v>
      </c>
      <c r="G448">
        <v>-0.89008843459286024</v>
      </c>
    </row>
    <row r="449" spans="1:7" x14ac:dyDescent="0.3">
      <c r="A449">
        <v>44909</v>
      </c>
      <c r="B449">
        <v>3.4773999999999998</v>
      </c>
      <c r="C449">
        <v>-2.3800000000000043E-2</v>
      </c>
      <c r="D449">
        <v>-0.67976693705015545</v>
      </c>
      <c r="E449">
        <v>3.4828000000000001</v>
      </c>
      <c r="F449">
        <v>-2.1999999999999797E-2</v>
      </c>
      <c r="G449">
        <v>-0.62771056836338157</v>
      </c>
    </row>
    <row r="450" spans="1:7" x14ac:dyDescent="0.3">
      <c r="A450">
        <v>44908</v>
      </c>
      <c r="B450">
        <v>3.5011999999999999</v>
      </c>
      <c r="C450">
        <v>-0.11010000000000009</v>
      </c>
      <c r="D450">
        <v>-3.0487636031346077</v>
      </c>
      <c r="E450">
        <v>3.5047999999999999</v>
      </c>
      <c r="F450">
        <v>-0.1102000000000003</v>
      </c>
      <c r="G450">
        <v>-3.0484094052558866</v>
      </c>
    </row>
    <row r="451" spans="1:7" x14ac:dyDescent="0.3">
      <c r="A451">
        <v>44907</v>
      </c>
      <c r="B451">
        <v>3.6113</v>
      </c>
      <c r="C451">
        <v>3.2999999999999918E-2</v>
      </c>
      <c r="D451">
        <v>0.9222256378727306</v>
      </c>
      <c r="E451">
        <v>3.6150000000000002</v>
      </c>
      <c r="F451">
        <v>2.9400000000000315E-2</v>
      </c>
      <c r="G451">
        <v>0.81994645247658171</v>
      </c>
    </row>
    <row r="452" spans="1:7" x14ac:dyDescent="0.3">
      <c r="A452">
        <v>44904</v>
      </c>
      <c r="B452">
        <v>3.5783</v>
      </c>
      <c r="C452">
        <v>9.6400000000000041E-2</v>
      </c>
      <c r="D452">
        <v>2.7686033487463755</v>
      </c>
      <c r="E452">
        <v>3.5855999999999999</v>
      </c>
      <c r="F452">
        <v>0.10000000000000009</v>
      </c>
      <c r="G452">
        <v>2.8689465228368172</v>
      </c>
    </row>
    <row r="453" spans="1:7" x14ac:dyDescent="0.3">
      <c r="A453">
        <v>44903</v>
      </c>
      <c r="B453">
        <v>3.4819</v>
      </c>
      <c r="C453">
        <v>6.4999999999999947E-2</v>
      </c>
      <c r="D453">
        <v>1.9023091105973235</v>
      </c>
      <c r="E453">
        <v>3.4855999999999998</v>
      </c>
      <c r="F453">
        <v>6.5099999999999714E-2</v>
      </c>
      <c r="G453">
        <v>1.9032305218535217</v>
      </c>
    </row>
    <row r="454" spans="1:7" x14ac:dyDescent="0.3">
      <c r="A454">
        <v>44902</v>
      </c>
      <c r="B454">
        <v>3.4169</v>
      </c>
      <c r="C454">
        <v>-0.11450000000000005</v>
      </c>
      <c r="D454">
        <v>-3.2423401483830787</v>
      </c>
      <c r="E454">
        <v>3.4205000000000001</v>
      </c>
      <c r="F454">
        <v>-0.11459999999999981</v>
      </c>
      <c r="G454">
        <v>-3.2417753387457164</v>
      </c>
    </row>
    <row r="455" spans="1:7" x14ac:dyDescent="0.3">
      <c r="A455">
        <v>44901</v>
      </c>
      <c r="B455">
        <v>3.5314000000000001</v>
      </c>
      <c r="C455">
        <v>-4.2199999999999793E-2</v>
      </c>
      <c r="D455">
        <v>-1.1808820237295667</v>
      </c>
      <c r="E455">
        <v>3.5350999999999999</v>
      </c>
      <c r="F455">
        <v>-4.4000000000000039E-2</v>
      </c>
      <c r="G455">
        <v>-1.2293593361459596</v>
      </c>
    </row>
    <row r="456" spans="1:7" x14ac:dyDescent="0.3">
      <c r="A456">
        <v>44900</v>
      </c>
      <c r="B456">
        <v>3.5735999999999999</v>
      </c>
      <c r="C456">
        <v>8.73999999999997E-2</v>
      </c>
      <c r="D456">
        <v>2.5070277092536197</v>
      </c>
      <c r="E456">
        <v>3.5790999999999999</v>
      </c>
      <c r="F456">
        <v>8.7499999999999911E-2</v>
      </c>
      <c r="G456">
        <v>2.506014434643141</v>
      </c>
    </row>
    <row r="457" spans="1:7" x14ac:dyDescent="0.3">
      <c r="A457">
        <v>44897</v>
      </c>
      <c r="B457">
        <v>3.4862000000000002</v>
      </c>
      <c r="C457">
        <v>-1.8599999999999728E-2</v>
      </c>
      <c r="D457">
        <v>-0.5307007532526743</v>
      </c>
      <c r="E457">
        <v>3.4916</v>
      </c>
      <c r="F457">
        <v>-1.8699999999999939E-2</v>
      </c>
      <c r="G457">
        <v>-0.53271800131042757</v>
      </c>
    </row>
    <row r="458" spans="1:7" x14ac:dyDescent="0.3">
      <c r="A458">
        <v>44896</v>
      </c>
      <c r="B458">
        <v>3.5047999999999999</v>
      </c>
      <c r="C458">
        <v>-0.10060000000000002</v>
      </c>
      <c r="D458">
        <v>-2.7902590558606541</v>
      </c>
      <c r="E458">
        <v>3.5103</v>
      </c>
      <c r="F458">
        <v>-9.8800000000000221E-2</v>
      </c>
      <c r="G458">
        <v>-2.7375245906181656</v>
      </c>
    </row>
    <row r="459" spans="1:7" x14ac:dyDescent="0.3">
      <c r="A459">
        <v>44895</v>
      </c>
      <c r="B459">
        <v>3.6053999999999999</v>
      </c>
      <c r="C459">
        <v>-0.13870000000000005</v>
      </c>
      <c r="D459">
        <v>-3.7044950722470031</v>
      </c>
      <c r="E459">
        <v>3.6091000000000002</v>
      </c>
      <c r="F459">
        <v>-0.1386999999999996</v>
      </c>
      <c r="G459">
        <v>-3.7008378248572393</v>
      </c>
    </row>
    <row r="460" spans="1:7" x14ac:dyDescent="0.3">
      <c r="A460">
        <v>44894</v>
      </c>
      <c r="B460">
        <v>3.7441</v>
      </c>
      <c r="C460">
        <v>6.2899999999999956E-2</v>
      </c>
      <c r="D460">
        <v>1.7086819515375409</v>
      </c>
      <c r="E460">
        <v>3.7477999999999998</v>
      </c>
      <c r="F460">
        <v>6.2899999999999956E-2</v>
      </c>
      <c r="G460">
        <v>1.7069662677413215</v>
      </c>
    </row>
    <row r="461" spans="1:7" x14ac:dyDescent="0.3">
      <c r="A461">
        <v>44893</v>
      </c>
      <c r="B461">
        <v>3.6812</v>
      </c>
      <c r="C461">
        <v>3.6000000000000476E-3</v>
      </c>
      <c r="D461">
        <v>9.7889928214053942E-2</v>
      </c>
      <c r="E461">
        <v>3.6848999999999998</v>
      </c>
      <c r="F461">
        <v>-1.9000000000000128E-3</v>
      </c>
      <c r="G461">
        <v>-5.1535206683302942E-2</v>
      </c>
    </row>
    <row r="462" spans="1:7" x14ac:dyDescent="0.3">
      <c r="A462">
        <v>44890</v>
      </c>
      <c r="B462">
        <v>3.6776</v>
      </c>
      <c r="C462">
        <v>-1.5099999999999891E-2</v>
      </c>
      <c r="D462">
        <v>-0.40891488612667942</v>
      </c>
      <c r="E462">
        <v>3.6867999999999999</v>
      </c>
      <c r="F462">
        <v>-1.1400000000000077E-2</v>
      </c>
      <c r="G462">
        <v>-0.3082580714942425</v>
      </c>
    </row>
    <row r="463" spans="1:7" x14ac:dyDescent="0.3">
      <c r="A463">
        <v>44889</v>
      </c>
      <c r="B463">
        <v>3.6926999999999999</v>
      </c>
      <c r="C463">
        <v>0</v>
      </c>
      <c r="D463">
        <v>0</v>
      </c>
      <c r="E463">
        <v>3.6981999999999999</v>
      </c>
      <c r="F463">
        <v>0</v>
      </c>
      <c r="G463">
        <v>0</v>
      </c>
    </row>
    <row r="464" spans="1:7" x14ac:dyDescent="0.3">
      <c r="A464">
        <v>44888</v>
      </c>
      <c r="B464">
        <v>3.6926999999999999</v>
      </c>
      <c r="C464">
        <v>-6.3200000000000145E-2</v>
      </c>
      <c r="D464">
        <v>-1.6826859075055285</v>
      </c>
      <c r="E464">
        <v>3.6981999999999999</v>
      </c>
      <c r="F464">
        <v>-5.9600000000000097E-2</v>
      </c>
      <c r="G464">
        <v>-1.586034381819152</v>
      </c>
    </row>
    <row r="465" spans="1:7" x14ac:dyDescent="0.3">
      <c r="A465">
        <v>44887</v>
      </c>
      <c r="B465">
        <v>3.7559</v>
      </c>
      <c r="C465">
        <v>-7.1000000000000174E-2</v>
      </c>
      <c r="D465">
        <v>-1.8552875695732882</v>
      </c>
      <c r="E465">
        <v>3.7578</v>
      </c>
      <c r="F465">
        <v>-7.4699999999999989E-2</v>
      </c>
      <c r="G465">
        <v>-1.9491193737769077</v>
      </c>
    </row>
    <row r="466" spans="1:7" x14ac:dyDescent="0.3">
      <c r="A466">
        <v>44886</v>
      </c>
      <c r="B466">
        <v>3.8269000000000002</v>
      </c>
      <c r="C466">
        <v>-1.9000000000000128E-3</v>
      </c>
      <c r="D466">
        <v>-4.962390305056448E-2</v>
      </c>
      <c r="E466">
        <v>3.8325</v>
      </c>
      <c r="F466">
        <v>1.7999999999998018E-3</v>
      </c>
      <c r="G466">
        <v>4.698880100242258E-2</v>
      </c>
    </row>
    <row r="467" spans="1:7" x14ac:dyDescent="0.3">
      <c r="A467">
        <v>44883</v>
      </c>
      <c r="B467">
        <v>3.8288000000000002</v>
      </c>
      <c r="C467">
        <v>6.3100000000000378E-2</v>
      </c>
      <c r="D467">
        <v>1.675651273335645</v>
      </c>
      <c r="E467">
        <v>3.8307000000000002</v>
      </c>
      <c r="F467">
        <v>5.9400000000000119E-2</v>
      </c>
      <c r="G467">
        <v>1.5750536950123331</v>
      </c>
    </row>
    <row r="468" spans="1:7" x14ac:dyDescent="0.3">
      <c r="A468">
        <v>44882</v>
      </c>
      <c r="B468">
        <v>3.7656999999999998</v>
      </c>
      <c r="C468">
        <v>7.5799999999999645E-2</v>
      </c>
      <c r="D468">
        <v>2.0542562129054889</v>
      </c>
      <c r="E468">
        <v>3.7713000000000001</v>
      </c>
      <c r="F468">
        <v>7.7700000000000102E-2</v>
      </c>
      <c r="G468">
        <v>2.1036387264457468</v>
      </c>
    </row>
    <row r="469" spans="1:7" x14ac:dyDescent="0.3">
      <c r="A469">
        <v>44881</v>
      </c>
      <c r="B469">
        <v>3.6899000000000002</v>
      </c>
      <c r="C469">
        <v>-7.9699999999999882E-2</v>
      </c>
      <c r="D469">
        <v>-2.1142826825127301</v>
      </c>
      <c r="E469">
        <v>3.6936</v>
      </c>
      <c r="F469">
        <v>-8.1599999999999895E-2</v>
      </c>
      <c r="G469">
        <v>-2.1614748887476134</v>
      </c>
    </row>
    <row r="470" spans="1:7" x14ac:dyDescent="0.3">
      <c r="A470">
        <v>44880</v>
      </c>
      <c r="B470">
        <v>3.7696000000000001</v>
      </c>
      <c r="C470">
        <v>-8.4000000000000075E-2</v>
      </c>
      <c r="D470">
        <v>-2.1797799460244986</v>
      </c>
      <c r="E470">
        <v>3.7751999999999999</v>
      </c>
      <c r="F470">
        <v>-8.2200000000000273E-2</v>
      </c>
      <c r="G470">
        <v>-2.1309690465080178</v>
      </c>
    </row>
    <row r="471" spans="1:7" x14ac:dyDescent="0.3">
      <c r="A471">
        <v>44879</v>
      </c>
      <c r="B471">
        <v>3.8536000000000001</v>
      </c>
      <c r="C471">
        <v>4.1100000000000136E-2</v>
      </c>
      <c r="D471">
        <v>1.0780327868852495</v>
      </c>
      <c r="E471">
        <v>3.8574000000000002</v>
      </c>
      <c r="F471">
        <v>4.1200000000000347E-2</v>
      </c>
      <c r="G471">
        <v>1.0796079870027868</v>
      </c>
    </row>
    <row r="472" spans="1:7" x14ac:dyDescent="0.3">
      <c r="A472">
        <v>44876</v>
      </c>
      <c r="B472">
        <v>3.8125</v>
      </c>
      <c r="C472">
        <v>0</v>
      </c>
      <c r="D472">
        <v>0</v>
      </c>
      <c r="E472">
        <v>3.8161999999999998</v>
      </c>
      <c r="F472">
        <v>0</v>
      </c>
      <c r="G472">
        <v>0</v>
      </c>
    </row>
    <row r="473" spans="1:7" x14ac:dyDescent="0.3">
      <c r="A473">
        <v>44875</v>
      </c>
      <c r="B473">
        <v>3.8125</v>
      </c>
      <c r="C473">
        <v>-0.27979999999999983</v>
      </c>
      <c r="D473">
        <v>-6.8372308970505546</v>
      </c>
      <c r="E473">
        <v>3.8161999999999998</v>
      </c>
      <c r="F473">
        <v>-0.28240000000000043</v>
      </c>
      <c r="G473">
        <v>-6.8901576147953065</v>
      </c>
    </row>
    <row r="474" spans="1:7" x14ac:dyDescent="0.3">
      <c r="A474">
        <v>44874</v>
      </c>
      <c r="B474">
        <v>4.0922999999999998</v>
      </c>
      <c r="C474">
        <v>-3.110000000000035E-2</v>
      </c>
      <c r="D474">
        <v>-0.75423194451181907</v>
      </c>
      <c r="E474">
        <v>4.0986000000000002</v>
      </c>
      <c r="F474">
        <v>-3.1099999999999461E-2</v>
      </c>
      <c r="G474">
        <v>-0.75308133762741758</v>
      </c>
    </row>
    <row r="475" spans="1:7" x14ac:dyDescent="0.3">
      <c r="A475">
        <v>44873</v>
      </c>
      <c r="B475">
        <v>4.1234000000000002</v>
      </c>
      <c r="C475">
        <v>-9.0099999999999625E-2</v>
      </c>
      <c r="D475">
        <v>-2.1383647798742049</v>
      </c>
      <c r="E475">
        <v>4.1296999999999997</v>
      </c>
      <c r="F475">
        <v>-8.8000000000000078E-2</v>
      </c>
      <c r="G475">
        <v>-2.0864452189582021</v>
      </c>
    </row>
    <row r="476" spans="1:7" x14ac:dyDescent="0.3">
      <c r="A476">
        <v>44872</v>
      </c>
      <c r="B476">
        <v>4.2134999999999998</v>
      </c>
      <c r="C476">
        <v>5.5099999999999483E-2</v>
      </c>
      <c r="D476">
        <v>1.3250288572527771</v>
      </c>
      <c r="E476">
        <v>4.2176999999999998</v>
      </c>
      <c r="F476">
        <v>5.5099999999999483E-2</v>
      </c>
      <c r="G476">
        <v>1.3236919233171449</v>
      </c>
    </row>
    <row r="477" spans="1:7" x14ac:dyDescent="0.3">
      <c r="A477">
        <v>44869</v>
      </c>
      <c r="B477">
        <v>4.1584000000000003</v>
      </c>
      <c r="C477">
        <v>1.1500000000000732E-2</v>
      </c>
      <c r="D477">
        <v>0.27731558513590232</v>
      </c>
      <c r="E477">
        <v>4.1626000000000003</v>
      </c>
      <c r="F477">
        <v>1.1500000000000732E-2</v>
      </c>
      <c r="G477">
        <v>0.27703500277036769</v>
      </c>
    </row>
    <row r="478" spans="1:7" x14ac:dyDescent="0.3">
      <c r="A478">
        <v>44868</v>
      </c>
      <c r="B478">
        <v>4.1468999999999996</v>
      </c>
      <c r="C478">
        <v>4.6399999999999331E-2</v>
      </c>
      <c r="D478">
        <v>1.1315693208145183</v>
      </c>
      <c r="E478">
        <v>4.1510999999999996</v>
      </c>
      <c r="F478">
        <v>4.4299999999999784E-2</v>
      </c>
      <c r="G478">
        <v>1.0786987435472821</v>
      </c>
    </row>
    <row r="479" spans="1:7" x14ac:dyDescent="0.3">
      <c r="A479">
        <v>44867</v>
      </c>
      <c r="B479">
        <v>4.1005000000000003</v>
      </c>
      <c r="C479">
        <v>5.8600000000000207E-2</v>
      </c>
      <c r="D479">
        <v>1.4498132066602392</v>
      </c>
      <c r="E479">
        <v>4.1067999999999998</v>
      </c>
      <c r="F479">
        <v>6.0799999999999521E-2</v>
      </c>
      <c r="G479">
        <v>1.5027187345526327</v>
      </c>
    </row>
    <row r="480" spans="1:7" x14ac:dyDescent="0.3">
      <c r="A480">
        <v>44866</v>
      </c>
      <c r="B480">
        <v>4.0419</v>
      </c>
      <c r="C480">
        <v>-5.8999999999995723E-3</v>
      </c>
      <c r="D480">
        <v>-0.14575818963386464</v>
      </c>
      <c r="E480">
        <v>4.0460000000000003</v>
      </c>
      <c r="F480">
        <v>-5.9999999999993392E-3</v>
      </c>
      <c r="G480">
        <v>-0.14807502467915448</v>
      </c>
    </row>
    <row r="481" spans="1:7" x14ac:dyDescent="0.3">
      <c r="A481">
        <v>44865</v>
      </c>
      <c r="B481">
        <v>4.0477999999999996</v>
      </c>
      <c r="C481">
        <v>3.5499999999999865E-2</v>
      </c>
      <c r="D481">
        <v>0.88477930364129964</v>
      </c>
      <c r="E481">
        <v>4.0519999999999996</v>
      </c>
      <c r="F481">
        <v>3.1499999999999417E-2</v>
      </c>
      <c r="G481">
        <v>0.78348464121376482</v>
      </c>
    </row>
    <row r="482" spans="1:7" x14ac:dyDescent="0.3">
      <c r="A482">
        <v>44862</v>
      </c>
      <c r="B482">
        <v>4.0122999999999998</v>
      </c>
      <c r="C482">
        <v>9.3599999999999905E-2</v>
      </c>
      <c r="D482">
        <v>2.3885472222931052</v>
      </c>
      <c r="E482">
        <v>4.0205000000000002</v>
      </c>
      <c r="F482">
        <v>9.770000000000012E-2</v>
      </c>
      <c r="G482">
        <v>2.4905679616600418</v>
      </c>
    </row>
    <row r="483" spans="1:7" x14ac:dyDescent="0.3">
      <c r="A483">
        <v>44861</v>
      </c>
      <c r="B483">
        <v>3.9186999999999999</v>
      </c>
      <c r="C483">
        <v>-8.4099999999999842E-2</v>
      </c>
      <c r="D483">
        <v>-2.1010292795043433</v>
      </c>
      <c r="E483">
        <v>3.9228000000000001</v>
      </c>
      <c r="F483">
        <v>-8.4099999999999842E-2</v>
      </c>
      <c r="G483">
        <v>-2.0988794329781086</v>
      </c>
    </row>
    <row r="484" spans="1:7" x14ac:dyDescent="0.3">
      <c r="A484">
        <v>44860</v>
      </c>
      <c r="B484">
        <v>4.0027999999999997</v>
      </c>
      <c r="C484">
        <v>-9.9300000000000388E-2</v>
      </c>
      <c r="D484">
        <v>-2.4207113429706828</v>
      </c>
      <c r="E484">
        <v>4.0068999999999999</v>
      </c>
      <c r="F484">
        <v>-9.729999999999972E-2</v>
      </c>
      <c r="G484">
        <v>-2.3707421665610773</v>
      </c>
    </row>
    <row r="485" spans="1:7" x14ac:dyDescent="0.3">
      <c r="A485">
        <v>44859</v>
      </c>
      <c r="B485">
        <v>4.1021000000000001</v>
      </c>
      <c r="C485">
        <v>-0.14029999999999987</v>
      </c>
      <c r="D485">
        <v>-3.3070903262304325</v>
      </c>
      <c r="E485">
        <v>4.1041999999999996</v>
      </c>
      <c r="F485">
        <v>-0.1424000000000003</v>
      </c>
      <c r="G485">
        <v>-3.3532708519757053</v>
      </c>
    </row>
    <row r="486" spans="1:7" x14ac:dyDescent="0.3">
      <c r="A486">
        <v>44858</v>
      </c>
      <c r="B486">
        <v>4.2423999999999999</v>
      </c>
      <c r="C486">
        <v>2.5699999999999612E-2</v>
      </c>
      <c r="D486">
        <v>0.6094813479735246</v>
      </c>
      <c r="E486">
        <v>4.2465999999999999</v>
      </c>
      <c r="F486">
        <v>2.3600000000000065E-2</v>
      </c>
      <c r="G486">
        <v>0.55884442339569185</v>
      </c>
    </row>
    <row r="487" spans="1:7" x14ac:dyDescent="0.3">
      <c r="A487">
        <v>44855</v>
      </c>
      <c r="B487">
        <v>4.2167000000000003</v>
      </c>
      <c r="C487">
        <v>-1.1599999999999611E-2</v>
      </c>
      <c r="D487">
        <v>-0.2743419341106263</v>
      </c>
      <c r="E487">
        <v>4.2229999999999999</v>
      </c>
      <c r="F487">
        <v>-7.4000000000005173E-3</v>
      </c>
      <c r="G487">
        <v>-0.17492435703480796</v>
      </c>
    </row>
    <row r="488" spans="1:7" x14ac:dyDescent="0.3">
      <c r="A488">
        <v>44854</v>
      </c>
      <c r="B488">
        <v>4.2282999999999999</v>
      </c>
      <c r="C488">
        <v>9.4800000000000217E-2</v>
      </c>
      <c r="D488">
        <v>2.2934559090359312</v>
      </c>
      <c r="E488">
        <v>4.2304000000000004</v>
      </c>
      <c r="F488">
        <v>9.2700000000000671E-2</v>
      </c>
      <c r="G488">
        <v>2.2403750876090744</v>
      </c>
    </row>
    <row r="489" spans="1:7" x14ac:dyDescent="0.3">
      <c r="A489">
        <v>44853</v>
      </c>
      <c r="B489">
        <v>4.1334999999999997</v>
      </c>
      <c r="C489">
        <v>0.12690000000000001</v>
      </c>
      <c r="D489">
        <v>3.1672739979034596</v>
      </c>
      <c r="E489">
        <v>4.1376999999999997</v>
      </c>
      <c r="F489">
        <v>0.12699999999999978</v>
      </c>
      <c r="G489">
        <v>3.1665295334978878</v>
      </c>
    </row>
    <row r="490" spans="1:7" x14ac:dyDescent="0.3">
      <c r="A490">
        <v>44852</v>
      </c>
      <c r="B490">
        <v>4.0065999999999997</v>
      </c>
      <c r="C490">
        <v>-3.8000000000000256E-3</v>
      </c>
      <c r="D490">
        <v>-9.4753640534610661E-2</v>
      </c>
      <c r="E490">
        <v>4.0106999999999999</v>
      </c>
      <c r="F490">
        <v>-3.8000000000000256E-3</v>
      </c>
      <c r="G490">
        <v>-9.465686885041788E-2</v>
      </c>
    </row>
    <row r="491" spans="1:7" x14ac:dyDescent="0.3">
      <c r="A491">
        <v>44851</v>
      </c>
      <c r="B491">
        <v>4.0103999999999997</v>
      </c>
      <c r="C491">
        <v>-8.0000000000000071E-3</v>
      </c>
      <c r="D491">
        <v>-0.19908421262193926</v>
      </c>
      <c r="E491">
        <v>4.0145</v>
      </c>
      <c r="F491">
        <v>-1.0100000000000442E-2</v>
      </c>
      <c r="G491">
        <v>-0.2509566168066501</v>
      </c>
    </row>
    <row r="492" spans="1:7" x14ac:dyDescent="0.3">
      <c r="A492">
        <v>44848</v>
      </c>
      <c r="B492">
        <v>4.0183999999999997</v>
      </c>
      <c r="C492">
        <v>7.4899999999999967E-2</v>
      </c>
      <c r="D492">
        <v>1.8993280081146182</v>
      </c>
      <c r="E492">
        <v>4.0246000000000004</v>
      </c>
      <c r="F492">
        <v>7.7000000000000401E-2</v>
      </c>
      <c r="G492">
        <v>1.950552234268933</v>
      </c>
    </row>
    <row r="493" spans="1:7" x14ac:dyDescent="0.3">
      <c r="A493">
        <v>44847</v>
      </c>
      <c r="B493">
        <v>3.9434999999999998</v>
      </c>
      <c r="C493">
        <v>4.7299999999999898E-2</v>
      </c>
      <c r="D493">
        <v>1.2140033879164287</v>
      </c>
      <c r="E493">
        <v>3.9476</v>
      </c>
      <c r="F493">
        <v>4.9399999999999888E-2</v>
      </c>
      <c r="G493">
        <v>1.2672515519983554</v>
      </c>
    </row>
    <row r="494" spans="1:7" x14ac:dyDescent="0.3">
      <c r="A494">
        <v>44846</v>
      </c>
      <c r="B494">
        <v>3.8961999999999999</v>
      </c>
      <c r="C494">
        <v>-5.0800000000000178E-2</v>
      </c>
      <c r="D494">
        <v>-1.2870534583227813</v>
      </c>
      <c r="E494">
        <v>3.8982000000000001</v>
      </c>
      <c r="F494">
        <v>-5.2899999999999725E-2</v>
      </c>
      <c r="G494">
        <v>-1.3388676571081402</v>
      </c>
    </row>
    <row r="495" spans="1:7" x14ac:dyDescent="0.3">
      <c r="A495">
        <v>44845</v>
      </c>
      <c r="B495">
        <v>3.9470000000000001</v>
      </c>
      <c r="C495">
        <v>6.5599999999999881E-2</v>
      </c>
      <c r="D495">
        <v>1.6901118153243644</v>
      </c>
      <c r="E495">
        <v>3.9510999999999998</v>
      </c>
      <c r="F495">
        <v>6.5599999999999881E-2</v>
      </c>
      <c r="G495">
        <v>1.6883284004632577</v>
      </c>
    </row>
    <row r="496" spans="1:7" x14ac:dyDescent="0.3">
      <c r="A496">
        <v>44844</v>
      </c>
      <c r="B496">
        <v>3.8814000000000002</v>
      </c>
      <c r="C496">
        <v>0</v>
      </c>
      <c r="D496">
        <v>0</v>
      </c>
      <c r="E496">
        <v>3.8855</v>
      </c>
      <c r="F496">
        <v>0</v>
      </c>
      <c r="G496">
        <v>0</v>
      </c>
    </row>
    <row r="497" spans="1:7" x14ac:dyDescent="0.3">
      <c r="A497">
        <v>44841</v>
      </c>
      <c r="B497">
        <v>3.8814000000000002</v>
      </c>
      <c r="C497">
        <v>5.7800000000000296E-2</v>
      </c>
      <c r="D497">
        <v>1.5116644000418531</v>
      </c>
      <c r="E497">
        <v>3.8855</v>
      </c>
      <c r="F497">
        <v>5.9899999999999842E-2</v>
      </c>
      <c r="G497">
        <v>1.5657674613132539</v>
      </c>
    </row>
    <row r="498" spans="1:7" x14ac:dyDescent="0.3">
      <c r="A498">
        <v>44840</v>
      </c>
      <c r="B498">
        <v>3.8235999999999999</v>
      </c>
      <c r="C498">
        <v>7.0799999999999752E-2</v>
      </c>
      <c r="D498">
        <v>1.8865913451289638</v>
      </c>
      <c r="E498">
        <v>3.8256000000000001</v>
      </c>
      <c r="F498">
        <v>6.6699999999999982E-2</v>
      </c>
      <c r="G498">
        <v>1.7744552927718209</v>
      </c>
    </row>
    <row r="499" spans="1:7" x14ac:dyDescent="0.3">
      <c r="A499">
        <v>44839</v>
      </c>
      <c r="B499">
        <v>3.7528000000000001</v>
      </c>
      <c r="C499">
        <v>0.11990000000000034</v>
      </c>
      <c r="D499">
        <v>3.3003936249277532</v>
      </c>
      <c r="E499">
        <v>3.7589000000000001</v>
      </c>
      <c r="F499">
        <v>0.12200000000000033</v>
      </c>
      <c r="G499">
        <v>3.3545052104814634</v>
      </c>
    </row>
    <row r="500" spans="1:7" x14ac:dyDescent="0.3">
      <c r="A500">
        <v>44838</v>
      </c>
      <c r="B500">
        <v>3.6328999999999998</v>
      </c>
      <c r="C500">
        <v>-5.8000000000002494E-3</v>
      </c>
      <c r="D500">
        <v>-0.15939758705032703</v>
      </c>
      <c r="E500">
        <v>3.6368999999999998</v>
      </c>
      <c r="F500">
        <v>-5.7000000000000384E-3</v>
      </c>
      <c r="G500">
        <v>-0.15648163399769502</v>
      </c>
    </row>
    <row r="501" spans="1:7" x14ac:dyDescent="0.3">
      <c r="A501">
        <v>44837</v>
      </c>
      <c r="B501">
        <v>3.6387</v>
      </c>
      <c r="C501">
        <v>-0.18989999999999974</v>
      </c>
      <c r="D501">
        <v>-4.9600376116596081</v>
      </c>
      <c r="E501">
        <v>3.6425999999999998</v>
      </c>
      <c r="F501">
        <v>-0.19210000000000038</v>
      </c>
      <c r="G501">
        <v>-5.009518345633305</v>
      </c>
    </row>
    <row r="502" spans="1:7" x14ac:dyDescent="0.3">
      <c r="A502">
        <v>44834</v>
      </c>
      <c r="B502">
        <v>3.8285999999999998</v>
      </c>
      <c r="C502">
        <v>4.2999999999999705E-2</v>
      </c>
      <c r="D502">
        <v>1.1358833474218011</v>
      </c>
      <c r="E502">
        <v>3.8347000000000002</v>
      </c>
      <c r="F502">
        <v>4.310000000000036E-2</v>
      </c>
      <c r="G502">
        <v>1.1367232830467444</v>
      </c>
    </row>
    <row r="503" spans="1:7" x14ac:dyDescent="0.3">
      <c r="A503">
        <v>44833</v>
      </c>
      <c r="B503">
        <v>3.7856000000000001</v>
      </c>
      <c r="C503">
        <v>5.4400000000000226E-2</v>
      </c>
      <c r="D503">
        <v>1.4579759862778792</v>
      </c>
      <c r="E503">
        <v>3.7915999999999999</v>
      </c>
      <c r="F503">
        <v>5.6400000000000006E-2</v>
      </c>
      <c r="G503">
        <v>1.5099593060612553</v>
      </c>
    </row>
    <row r="504" spans="1:7" x14ac:dyDescent="0.3">
      <c r="A504">
        <v>44832</v>
      </c>
      <c r="B504">
        <v>3.7311999999999999</v>
      </c>
      <c r="C504">
        <v>-0.2139000000000002</v>
      </c>
      <c r="D504">
        <v>-5.4219157942764493</v>
      </c>
      <c r="E504">
        <v>3.7351999999999999</v>
      </c>
      <c r="F504">
        <v>-0.21399999999999997</v>
      </c>
      <c r="G504">
        <v>-5.4188190013167219</v>
      </c>
    </row>
    <row r="505" spans="1:7" x14ac:dyDescent="0.3">
      <c r="A505">
        <v>44831</v>
      </c>
      <c r="B505">
        <v>3.9451000000000001</v>
      </c>
      <c r="C505">
        <v>2.0700000000000163E-2</v>
      </c>
      <c r="D505">
        <v>0.5274691672612416</v>
      </c>
      <c r="E505">
        <v>3.9491999999999998</v>
      </c>
      <c r="F505">
        <v>2.0699999999999719E-2</v>
      </c>
      <c r="G505">
        <v>0.52691867124856095</v>
      </c>
    </row>
    <row r="506" spans="1:7" x14ac:dyDescent="0.3">
      <c r="A506">
        <v>44830</v>
      </c>
      <c r="B506">
        <v>3.9243999999999999</v>
      </c>
      <c r="C506">
        <v>0.23979999999999979</v>
      </c>
      <c r="D506">
        <v>6.5081691364055745</v>
      </c>
      <c r="E506">
        <v>3.9285000000000001</v>
      </c>
      <c r="F506">
        <v>0.2359</v>
      </c>
      <c r="G506">
        <v>6.3884525808373498</v>
      </c>
    </row>
    <row r="507" spans="1:7" x14ac:dyDescent="0.3">
      <c r="A507">
        <v>44827</v>
      </c>
      <c r="B507">
        <v>3.6846000000000001</v>
      </c>
      <c r="C507">
        <v>-2.9199999999999893E-2</v>
      </c>
      <c r="D507">
        <v>-0.78625666433302532</v>
      </c>
      <c r="E507">
        <v>3.6926000000000001</v>
      </c>
      <c r="F507">
        <v>-2.3200000000000109E-2</v>
      </c>
      <c r="G507">
        <v>-0.6243608375047125</v>
      </c>
    </row>
    <row r="508" spans="1:7" x14ac:dyDescent="0.3">
      <c r="A508">
        <v>44826</v>
      </c>
      <c r="B508">
        <v>3.7138</v>
      </c>
      <c r="C508">
        <v>0.18389999999999995</v>
      </c>
      <c r="D508">
        <v>5.2097793138615804</v>
      </c>
      <c r="E508">
        <v>3.7158000000000002</v>
      </c>
      <c r="F508">
        <v>0.18200000000000038</v>
      </c>
      <c r="G508">
        <v>5.1502631727885104</v>
      </c>
    </row>
    <row r="509" spans="1:7" x14ac:dyDescent="0.3">
      <c r="A509">
        <v>44825</v>
      </c>
      <c r="B509">
        <v>3.5299</v>
      </c>
      <c r="C509">
        <v>-3.3100000000000129E-2</v>
      </c>
      <c r="D509">
        <v>-0.92899242211619781</v>
      </c>
      <c r="E509">
        <v>3.5337999999999998</v>
      </c>
      <c r="F509">
        <v>-3.1200000000000117E-2</v>
      </c>
      <c r="G509">
        <v>-0.87517531556802575</v>
      </c>
    </row>
    <row r="510" spans="1:7" x14ac:dyDescent="0.3">
      <c r="A510">
        <v>44824</v>
      </c>
      <c r="B510">
        <v>3.5630000000000002</v>
      </c>
      <c r="C510">
        <v>7.2500000000000231E-2</v>
      </c>
      <c r="D510">
        <v>2.0770663228763855</v>
      </c>
      <c r="E510">
        <v>3.5649999999999999</v>
      </c>
      <c r="F510">
        <v>7.2599999999999998E-2</v>
      </c>
      <c r="G510">
        <v>2.0787996793036307</v>
      </c>
    </row>
    <row r="511" spans="1:7" x14ac:dyDescent="0.3">
      <c r="A511">
        <v>44823</v>
      </c>
      <c r="B511">
        <v>3.4904999999999999</v>
      </c>
      <c r="C511">
        <v>4.1100000000000136E-2</v>
      </c>
      <c r="D511">
        <v>1.1915115672290872</v>
      </c>
      <c r="E511">
        <v>3.4923999999999999</v>
      </c>
      <c r="F511">
        <v>3.7100000000000133E-2</v>
      </c>
      <c r="G511">
        <v>1.0737128469308059</v>
      </c>
    </row>
    <row r="512" spans="1:7" x14ac:dyDescent="0.3">
      <c r="A512">
        <v>44820</v>
      </c>
      <c r="B512">
        <v>3.4493999999999998</v>
      </c>
      <c r="C512">
        <v>4.9999999999972289E-4</v>
      </c>
      <c r="D512">
        <v>1.44973759749405E-2</v>
      </c>
      <c r="E512">
        <v>3.4552999999999998</v>
      </c>
      <c r="F512">
        <v>2.4999999999999467E-3</v>
      </c>
      <c r="G512">
        <v>7.240500463391876E-2</v>
      </c>
    </row>
    <row r="513" spans="1:7" x14ac:dyDescent="0.3">
      <c r="A513">
        <v>44819</v>
      </c>
      <c r="B513">
        <v>3.4489000000000001</v>
      </c>
      <c r="C513">
        <v>4.4599999999999973E-2</v>
      </c>
      <c r="D513">
        <v>1.3101078048350607</v>
      </c>
      <c r="E513">
        <v>3.4527999999999999</v>
      </c>
      <c r="F513">
        <v>4.6599999999999753E-2</v>
      </c>
      <c r="G513">
        <v>1.3680934766014841</v>
      </c>
    </row>
    <row r="514" spans="1:7" x14ac:dyDescent="0.3">
      <c r="A514">
        <v>44818</v>
      </c>
      <c r="B514">
        <v>3.4043000000000001</v>
      </c>
      <c r="C514">
        <v>-3.6999999999998145E-3</v>
      </c>
      <c r="D514">
        <v>-0.10856807511736545</v>
      </c>
      <c r="E514">
        <v>3.4062000000000001</v>
      </c>
      <c r="F514">
        <v>-3.6999999999998145E-3</v>
      </c>
      <c r="G514">
        <v>-0.10850758086746869</v>
      </c>
    </row>
    <row r="515" spans="1:7" x14ac:dyDescent="0.3">
      <c r="A515">
        <v>44817</v>
      </c>
      <c r="B515">
        <v>3.4079999999999999</v>
      </c>
      <c r="C515">
        <v>5.01999999999998E-2</v>
      </c>
      <c r="D515">
        <v>1.4950265054499909</v>
      </c>
      <c r="E515">
        <v>3.4098999999999999</v>
      </c>
      <c r="F515">
        <v>4.8299999999999788E-2</v>
      </c>
      <c r="G515">
        <v>1.4368158019990418</v>
      </c>
    </row>
    <row r="516" spans="1:7" x14ac:dyDescent="0.3">
      <c r="A516">
        <v>44816</v>
      </c>
      <c r="B516">
        <v>3.3578000000000001</v>
      </c>
      <c r="C516">
        <v>4.8100000000000254E-2</v>
      </c>
      <c r="D516">
        <v>1.4533039248270314</v>
      </c>
      <c r="E516">
        <v>3.3616000000000001</v>
      </c>
      <c r="F516">
        <v>4.6200000000000241E-2</v>
      </c>
      <c r="G516">
        <v>1.3934970139349774</v>
      </c>
    </row>
    <row r="517" spans="1:7" x14ac:dyDescent="0.3">
      <c r="A517">
        <v>44813</v>
      </c>
      <c r="B517">
        <v>3.3096999999999999</v>
      </c>
      <c r="C517">
        <v>-7.3000000000003062E-3</v>
      </c>
      <c r="D517">
        <v>-0.22007838408201102</v>
      </c>
      <c r="E517">
        <v>3.3153999999999999</v>
      </c>
      <c r="F517">
        <v>-5.4000000000002935E-3</v>
      </c>
      <c r="G517">
        <v>-0.16261141893520517</v>
      </c>
    </row>
    <row r="518" spans="1:7" x14ac:dyDescent="0.3">
      <c r="A518">
        <v>44812</v>
      </c>
      <c r="B518">
        <v>3.3170000000000002</v>
      </c>
      <c r="C518">
        <v>5.3500000000000103E-2</v>
      </c>
      <c r="D518">
        <v>1.6393442622950851</v>
      </c>
      <c r="E518">
        <v>3.3208000000000002</v>
      </c>
      <c r="F518">
        <v>5.3500000000000103E-2</v>
      </c>
      <c r="G518">
        <v>1.6374376396412971</v>
      </c>
    </row>
    <row r="519" spans="1:7" x14ac:dyDescent="0.3">
      <c r="A519">
        <v>44811</v>
      </c>
      <c r="B519">
        <v>3.2635000000000001</v>
      </c>
      <c r="C519">
        <v>-8.5700000000000109E-2</v>
      </c>
      <c r="D519">
        <v>-2.5588200167204138</v>
      </c>
      <c r="E519">
        <v>3.2673000000000001</v>
      </c>
      <c r="F519">
        <v>-8.3899999999999864E-2</v>
      </c>
      <c r="G519">
        <v>-2.5035808068751453</v>
      </c>
    </row>
    <row r="520" spans="1:7" x14ac:dyDescent="0.3">
      <c r="A520">
        <v>44810</v>
      </c>
      <c r="B520">
        <v>3.3492000000000002</v>
      </c>
      <c r="C520">
        <v>0.15980000000000016</v>
      </c>
      <c r="D520">
        <v>5.0103467736878464</v>
      </c>
      <c r="E520">
        <v>3.3512</v>
      </c>
      <c r="F520">
        <v>0.15620000000000012</v>
      </c>
      <c r="G520">
        <v>4.8888888888888928</v>
      </c>
    </row>
    <row r="521" spans="1:7" x14ac:dyDescent="0.3">
      <c r="A521">
        <v>44809</v>
      </c>
      <c r="B521">
        <v>3.1894</v>
      </c>
      <c r="C521">
        <v>0</v>
      </c>
      <c r="D521">
        <v>0</v>
      </c>
      <c r="E521">
        <v>3.1949999999999998</v>
      </c>
      <c r="F521">
        <v>0</v>
      </c>
      <c r="G521">
        <v>0</v>
      </c>
    </row>
    <row r="522" spans="1:7" x14ac:dyDescent="0.3">
      <c r="A522">
        <v>44806</v>
      </c>
      <c r="B522">
        <v>3.1894</v>
      </c>
      <c r="C522">
        <v>-6.3899999999999846E-2</v>
      </c>
      <c r="D522">
        <v>-1.9641594688470123</v>
      </c>
      <c r="E522">
        <v>3.1949999999999998</v>
      </c>
      <c r="F522">
        <v>-6.2100000000000044E-2</v>
      </c>
      <c r="G522">
        <v>-1.9066040342636101</v>
      </c>
    </row>
    <row r="523" spans="1:7" x14ac:dyDescent="0.3">
      <c r="A523">
        <v>44805</v>
      </c>
      <c r="B523">
        <v>3.2532999999999999</v>
      </c>
      <c r="C523">
        <v>6.0699999999999754E-2</v>
      </c>
      <c r="D523">
        <v>1.9012716907849325</v>
      </c>
      <c r="E523">
        <v>3.2570999999999999</v>
      </c>
      <c r="F523">
        <v>6.0699999999999754E-2</v>
      </c>
      <c r="G523">
        <v>1.89901138781128</v>
      </c>
    </row>
    <row r="524" spans="1:7" x14ac:dyDescent="0.3">
      <c r="A524">
        <v>44804</v>
      </c>
      <c r="B524">
        <v>3.1926000000000001</v>
      </c>
      <c r="C524">
        <v>9.0100000000000069E-2</v>
      </c>
      <c r="D524">
        <v>2.9041095890410982</v>
      </c>
      <c r="E524">
        <v>3.1964000000000001</v>
      </c>
      <c r="F524">
        <v>9.020000000000028E-2</v>
      </c>
      <c r="G524">
        <v>2.903869679994858</v>
      </c>
    </row>
    <row r="525" spans="1:7" x14ac:dyDescent="0.3">
      <c r="A525">
        <v>44803</v>
      </c>
      <c r="B525">
        <v>3.1025</v>
      </c>
      <c r="C525">
        <v>1.0000000000021103E-4</v>
      </c>
      <c r="D525">
        <v>3.2233109850506392E-3</v>
      </c>
      <c r="E525">
        <v>3.1061999999999999</v>
      </c>
      <c r="F525">
        <v>-1.8000000000002458E-3</v>
      </c>
      <c r="G525">
        <v>-5.7915057915065821E-2</v>
      </c>
    </row>
    <row r="526" spans="1:7" x14ac:dyDescent="0.3">
      <c r="A526">
        <v>44802</v>
      </c>
      <c r="B526">
        <v>3.1023999999999998</v>
      </c>
      <c r="C526">
        <v>6.1499999999999666E-2</v>
      </c>
      <c r="D526">
        <v>2.0224275707849539</v>
      </c>
      <c r="E526">
        <v>3.1080000000000001</v>
      </c>
      <c r="F526">
        <v>6.3400000000000123E-2</v>
      </c>
      <c r="G526">
        <v>2.0823753530841529</v>
      </c>
    </row>
    <row r="527" spans="1:7" x14ac:dyDescent="0.3">
      <c r="A527">
        <v>44799</v>
      </c>
      <c r="B527">
        <v>3.0409000000000002</v>
      </c>
      <c r="C527">
        <v>1.5100000000000335E-2</v>
      </c>
      <c r="D527">
        <v>0.49904157578162261</v>
      </c>
      <c r="E527">
        <v>3.0446</v>
      </c>
      <c r="F527">
        <v>1.5099999999999891E-2</v>
      </c>
      <c r="G527">
        <v>0.49843208450238952</v>
      </c>
    </row>
    <row r="528" spans="1:7" x14ac:dyDescent="0.3">
      <c r="A528">
        <v>44798</v>
      </c>
      <c r="B528">
        <v>3.0257999999999998</v>
      </c>
      <c r="C528">
        <v>-7.8100000000000058E-2</v>
      </c>
      <c r="D528">
        <v>-2.5161893102226252</v>
      </c>
      <c r="E528">
        <v>3.0295000000000001</v>
      </c>
      <c r="F528">
        <v>-8.0000000000000071E-2</v>
      </c>
      <c r="G528">
        <v>-2.5727608940344129</v>
      </c>
    </row>
    <row r="529" spans="1:7" x14ac:dyDescent="0.3">
      <c r="A529">
        <v>44797</v>
      </c>
      <c r="B529">
        <v>3.1038999999999999</v>
      </c>
      <c r="C529">
        <v>5.7799999999999851E-2</v>
      </c>
      <c r="D529">
        <v>1.8975082892879371</v>
      </c>
      <c r="E529">
        <v>3.1095000000000002</v>
      </c>
      <c r="F529">
        <v>5.9700000000000308E-2</v>
      </c>
      <c r="G529">
        <v>1.9575054101908425</v>
      </c>
    </row>
    <row r="530" spans="1:7" x14ac:dyDescent="0.3">
      <c r="A530">
        <v>44796</v>
      </c>
      <c r="B530">
        <v>3.0461</v>
      </c>
      <c r="C530">
        <v>3.1499999999999861E-2</v>
      </c>
      <c r="D530">
        <v>1.044914748225299</v>
      </c>
      <c r="E530">
        <v>3.0497999999999998</v>
      </c>
      <c r="F530">
        <v>2.970000000000006E-2</v>
      </c>
      <c r="G530">
        <v>0.98341114532631579</v>
      </c>
    </row>
    <row r="531" spans="1:7" x14ac:dyDescent="0.3">
      <c r="A531">
        <v>44795</v>
      </c>
      <c r="B531">
        <v>3.0146000000000002</v>
      </c>
      <c r="C531">
        <v>4.2499999999999982E-2</v>
      </c>
      <c r="D531">
        <v>1.4299653443693006</v>
      </c>
      <c r="E531">
        <v>3.0200999999999998</v>
      </c>
      <c r="F531">
        <v>4.2499999999999982E-2</v>
      </c>
      <c r="G531">
        <v>1.4273240193444379</v>
      </c>
    </row>
    <row r="532" spans="1:7" x14ac:dyDescent="0.3">
      <c r="A532">
        <v>44792</v>
      </c>
      <c r="B532">
        <v>2.9721000000000002</v>
      </c>
      <c r="C532">
        <v>8.9900000000000091E-2</v>
      </c>
      <c r="D532">
        <v>3.1191450974949722</v>
      </c>
      <c r="E532">
        <v>2.9775999999999998</v>
      </c>
      <c r="F532">
        <v>9.3599999999999905E-2</v>
      </c>
      <c r="G532">
        <v>3.2454923717059607</v>
      </c>
    </row>
    <row r="533" spans="1:7" x14ac:dyDescent="0.3">
      <c r="A533">
        <v>44791</v>
      </c>
      <c r="B533">
        <v>2.8822000000000001</v>
      </c>
      <c r="C533">
        <v>-1.4599999999999724E-2</v>
      </c>
      <c r="D533">
        <v>-0.50400441866886647</v>
      </c>
      <c r="E533">
        <v>2.8839999999999999</v>
      </c>
      <c r="F533">
        <v>-1.8200000000000216E-2</v>
      </c>
      <c r="G533">
        <v>-0.62711046792089498</v>
      </c>
    </row>
    <row r="534" spans="1:7" x14ac:dyDescent="0.3">
      <c r="A534">
        <v>44790</v>
      </c>
      <c r="B534">
        <v>2.8967999999999998</v>
      </c>
      <c r="C534">
        <v>9.2699999999999783E-2</v>
      </c>
      <c r="D534">
        <v>3.3058735423130337</v>
      </c>
      <c r="E534">
        <v>2.9022000000000001</v>
      </c>
      <c r="F534">
        <v>9.6300000000000274E-2</v>
      </c>
      <c r="G534">
        <v>3.4320538864535544</v>
      </c>
    </row>
    <row r="535" spans="1:7" x14ac:dyDescent="0.3">
      <c r="A535">
        <v>44789</v>
      </c>
      <c r="B535">
        <v>2.8041</v>
      </c>
      <c r="C535">
        <v>1.6300000000000203E-2</v>
      </c>
      <c r="D535">
        <v>0.58469043690365896</v>
      </c>
      <c r="E535">
        <v>2.8058999999999998</v>
      </c>
      <c r="F535">
        <v>1.6299999999999759E-2</v>
      </c>
      <c r="G535">
        <v>0.58431316317750781</v>
      </c>
    </row>
    <row r="536" spans="1:7" x14ac:dyDescent="0.3">
      <c r="A536">
        <v>44788</v>
      </c>
      <c r="B536">
        <v>2.7877999999999998</v>
      </c>
      <c r="C536">
        <v>-4.3400000000000105E-2</v>
      </c>
      <c r="D536">
        <v>-1.5329189036451012</v>
      </c>
      <c r="E536">
        <v>2.7896000000000001</v>
      </c>
      <c r="F536">
        <v>-4.709999999999992E-2</v>
      </c>
      <c r="G536">
        <v>-1.6603800190362012</v>
      </c>
    </row>
    <row r="537" spans="1:7" x14ac:dyDescent="0.3">
      <c r="A537">
        <v>44785</v>
      </c>
      <c r="B537">
        <v>2.8311999999999999</v>
      </c>
      <c r="C537">
        <v>-5.6400000000000006E-2</v>
      </c>
      <c r="D537">
        <v>-1.9531791106801499</v>
      </c>
      <c r="E537">
        <v>2.8367</v>
      </c>
      <c r="F537">
        <v>-5.4499999999999993E-2</v>
      </c>
      <c r="G537">
        <v>-1.8850304371887103</v>
      </c>
    </row>
    <row r="538" spans="1:7" x14ac:dyDescent="0.3">
      <c r="A538">
        <v>44784</v>
      </c>
      <c r="B538">
        <v>2.8875999999999999</v>
      </c>
      <c r="C538">
        <v>0.10670000000000002</v>
      </c>
      <c r="D538">
        <v>3.8368873386313789</v>
      </c>
      <c r="E538">
        <v>2.8912</v>
      </c>
      <c r="F538">
        <v>0.1030000000000002</v>
      </c>
      <c r="G538">
        <v>3.694139588264838</v>
      </c>
    </row>
    <row r="539" spans="1:7" x14ac:dyDescent="0.3">
      <c r="A539">
        <v>44783</v>
      </c>
      <c r="B539">
        <v>2.7808999999999999</v>
      </c>
      <c r="C539">
        <v>3.6000000000000476E-3</v>
      </c>
      <c r="D539">
        <v>0.1296222950347477</v>
      </c>
      <c r="E539">
        <v>2.7881999999999998</v>
      </c>
      <c r="F539">
        <v>5.3999999999998494E-3</v>
      </c>
      <c r="G539">
        <v>0.19404915912030507</v>
      </c>
    </row>
    <row r="540" spans="1:7" x14ac:dyDescent="0.3">
      <c r="A540">
        <v>44782</v>
      </c>
      <c r="B540">
        <v>2.7772999999999999</v>
      </c>
      <c r="C540">
        <v>2.0099999999999785E-2</v>
      </c>
      <c r="D540">
        <v>0.7290004352241326</v>
      </c>
      <c r="E540">
        <v>2.7827999999999999</v>
      </c>
      <c r="F540">
        <v>2.3800000000000043E-2</v>
      </c>
      <c r="G540">
        <v>0.86263138818412632</v>
      </c>
    </row>
    <row r="541" spans="1:7" x14ac:dyDescent="0.3">
      <c r="A541">
        <v>44781</v>
      </c>
      <c r="B541">
        <v>2.7572000000000001</v>
      </c>
      <c r="C541">
        <v>-6.9599999999999884E-2</v>
      </c>
      <c r="D541">
        <v>-2.4621480118862276</v>
      </c>
      <c r="E541">
        <v>2.7589999999999999</v>
      </c>
      <c r="F541">
        <v>-7.3300000000000143E-2</v>
      </c>
      <c r="G541">
        <v>-2.588002683331573</v>
      </c>
    </row>
    <row r="542" spans="1:7" x14ac:dyDescent="0.3">
      <c r="A542">
        <v>44778</v>
      </c>
      <c r="B542">
        <v>2.8268</v>
      </c>
      <c r="C542">
        <v>0.13850000000000007</v>
      </c>
      <c r="D542">
        <v>5.1519547669530956</v>
      </c>
      <c r="E542">
        <v>2.8323</v>
      </c>
      <c r="F542">
        <v>0.14219999999999988</v>
      </c>
      <c r="G542">
        <v>5.2860488457678105</v>
      </c>
    </row>
    <row r="543" spans="1:7" x14ac:dyDescent="0.3">
      <c r="A543">
        <v>44777</v>
      </c>
      <c r="B543">
        <v>2.6882999999999999</v>
      </c>
      <c r="C543">
        <v>-1.6300000000000203E-2</v>
      </c>
      <c r="D543">
        <v>-0.60267692080160473</v>
      </c>
      <c r="E543">
        <v>2.6901000000000002</v>
      </c>
      <c r="F543">
        <v>-1.6299999999999759E-2</v>
      </c>
      <c r="G543">
        <v>-0.60227608631391372</v>
      </c>
    </row>
    <row r="544" spans="1:7" x14ac:dyDescent="0.3">
      <c r="A544">
        <v>44776</v>
      </c>
      <c r="B544">
        <v>2.7046000000000001</v>
      </c>
      <c r="C544">
        <v>-4.369999999999985E-2</v>
      </c>
      <c r="D544">
        <v>-1.5900738638430976</v>
      </c>
      <c r="E544">
        <v>2.7063999999999999</v>
      </c>
      <c r="F544">
        <v>-4.3700000000000294E-2</v>
      </c>
      <c r="G544">
        <v>-1.5890331260681536</v>
      </c>
    </row>
    <row r="545" spans="1:7" x14ac:dyDescent="0.3">
      <c r="A545">
        <v>44775</v>
      </c>
      <c r="B545">
        <v>2.7483</v>
      </c>
      <c r="C545">
        <v>0.17510000000000003</v>
      </c>
      <c r="D545">
        <v>6.8047567231462791</v>
      </c>
      <c r="E545">
        <v>2.7501000000000002</v>
      </c>
      <c r="F545">
        <v>0.17150000000000043</v>
      </c>
      <c r="G545">
        <v>6.650895834949214</v>
      </c>
    </row>
    <row r="546" spans="1:7" x14ac:dyDescent="0.3">
      <c r="A546">
        <v>44774</v>
      </c>
      <c r="B546">
        <v>2.5731999999999999</v>
      </c>
      <c r="C546">
        <v>-7.5499999999999901E-2</v>
      </c>
      <c r="D546">
        <v>-2.8504549401593198</v>
      </c>
      <c r="E546">
        <v>2.5785999999999998</v>
      </c>
      <c r="F546">
        <v>-7.5500000000000345E-2</v>
      </c>
      <c r="G546">
        <v>-2.8446554387551464</v>
      </c>
    </row>
    <row r="547" spans="1:7" x14ac:dyDescent="0.3">
      <c r="A547">
        <v>44771</v>
      </c>
      <c r="B547">
        <v>2.6486999999999998</v>
      </c>
      <c r="C547">
        <v>-2.7200000000000113E-2</v>
      </c>
      <c r="D547">
        <v>-1.0164804364886622</v>
      </c>
      <c r="E547">
        <v>2.6541000000000001</v>
      </c>
      <c r="F547">
        <v>-2.3600000000000065E-2</v>
      </c>
      <c r="G547">
        <v>-0.88135340030623532</v>
      </c>
    </row>
    <row r="548" spans="1:7" x14ac:dyDescent="0.3">
      <c r="A548">
        <v>44770</v>
      </c>
      <c r="B548">
        <v>2.6758999999999999</v>
      </c>
      <c r="C548">
        <v>-0.10899999999999999</v>
      </c>
      <c r="D548">
        <v>-3.9139645947789861</v>
      </c>
      <c r="E548">
        <v>2.6777000000000002</v>
      </c>
      <c r="F548">
        <v>-0.1126999999999998</v>
      </c>
      <c r="G548">
        <v>-4.0388474770642127</v>
      </c>
    </row>
    <row r="549" spans="1:7" x14ac:dyDescent="0.3">
      <c r="A549">
        <v>44769</v>
      </c>
      <c r="B549">
        <v>2.7848999999999999</v>
      </c>
      <c r="C549">
        <v>-2.1900000000000031E-2</v>
      </c>
      <c r="D549">
        <v>-0.78024796921761541</v>
      </c>
      <c r="E549">
        <v>2.7904</v>
      </c>
      <c r="F549">
        <v>-2.0100000000000229E-2</v>
      </c>
      <c r="G549">
        <v>-0.71517523572318897</v>
      </c>
    </row>
    <row r="550" spans="1:7" x14ac:dyDescent="0.3">
      <c r="A550">
        <v>44768</v>
      </c>
      <c r="B550">
        <v>2.8068</v>
      </c>
      <c r="C550">
        <v>1.089999999999991E-2</v>
      </c>
      <c r="D550">
        <v>0.3898565757001291</v>
      </c>
      <c r="E550">
        <v>2.8105000000000002</v>
      </c>
      <c r="F550">
        <v>1.1000000000000121E-2</v>
      </c>
      <c r="G550">
        <v>0.39292730844794144</v>
      </c>
    </row>
    <row r="551" spans="1:7" x14ac:dyDescent="0.3">
      <c r="A551">
        <v>44767</v>
      </c>
      <c r="B551">
        <v>2.7959000000000001</v>
      </c>
      <c r="C551">
        <v>4.5500000000000096E-2</v>
      </c>
      <c r="D551">
        <v>1.6543048283886015</v>
      </c>
      <c r="E551">
        <v>2.7995000000000001</v>
      </c>
      <c r="F551">
        <v>4.5500000000000096E-2</v>
      </c>
      <c r="G551">
        <v>1.6521423384168517</v>
      </c>
    </row>
    <row r="552" spans="1:7" x14ac:dyDescent="0.3">
      <c r="A552">
        <v>44764</v>
      </c>
      <c r="B552">
        <v>2.7504</v>
      </c>
      <c r="C552">
        <v>-0.12429999999999986</v>
      </c>
      <c r="D552">
        <v>-4.3239294535081871</v>
      </c>
      <c r="E552">
        <v>2.754</v>
      </c>
      <c r="F552">
        <v>-0.12619999999999987</v>
      </c>
      <c r="G552">
        <v>-4.3816401638775044</v>
      </c>
    </row>
    <row r="553" spans="1:7" x14ac:dyDescent="0.3">
      <c r="A553">
        <v>44763</v>
      </c>
      <c r="B553">
        <v>2.8746999999999998</v>
      </c>
      <c r="C553">
        <v>-0.15180000000000016</v>
      </c>
      <c r="D553">
        <v>-5.0156946968445455</v>
      </c>
      <c r="E553">
        <v>2.8801999999999999</v>
      </c>
      <c r="F553">
        <v>-0.14820000000000011</v>
      </c>
      <c r="G553">
        <v>-4.8936732267864258</v>
      </c>
    </row>
    <row r="554" spans="1:7" x14ac:dyDescent="0.3">
      <c r="A554">
        <v>44762</v>
      </c>
      <c r="B554">
        <v>3.0265</v>
      </c>
      <c r="C554">
        <v>5.5999999999998273E-3</v>
      </c>
      <c r="D554">
        <v>0.18537521930549924</v>
      </c>
      <c r="E554">
        <v>3.0284</v>
      </c>
      <c r="F554">
        <v>3.8000000000000256E-3</v>
      </c>
      <c r="G554">
        <v>0.12563644779475056</v>
      </c>
    </row>
    <row r="555" spans="1:7" x14ac:dyDescent="0.3">
      <c r="A555">
        <v>44761</v>
      </c>
      <c r="B555">
        <v>3.0209000000000001</v>
      </c>
      <c r="C555">
        <v>3.5400000000000098E-2</v>
      </c>
      <c r="D555">
        <v>1.185731033327754</v>
      </c>
      <c r="E555">
        <v>3.0246</v>
      </c>
      <c r="F555">
        <v>3.5400000000000098E-2</v>
      </c>
      <c r="G555">
        <v>1.184263348052994</v>
      </c>
    </row>
    <row r="556" spans="1:7" x14ac:dyDescent="0.3">
      <c r="A556">
        <v>44760</v>
      </c>
      <c r="B556">
        <v>2.9855</v>
      </c>
      <c r="C556">
        <v>7.0300000000000029E-2</v>
      </c>
      <c r="D556">
        <v>2.4114983534577399</v>
      </c>
      <c r="E556">
        <v>2.9891999999999999</v>
      </c>
      <c r="F556">
        <v>6.659999999999977E-2</v>
      </c>
      <c r="G556">
        <v>2.2787928556764445</v>
      </c>
    </row>
    <row r="557" spans="1:7" x14ac:dyDescent="0.3">
      <c r="A557">
        <v>44757</v>
      </c>
      <c r="B557">
        <v>2.9152</v>
      </c>
      <c r="C557">
        <v>-4.4299999999999784E-2</v>
      </c>
      <c r="D557">
        <v>-1.4968744720391887</v>
      </c>
      <c r="E557">
        <v>2.9226000000000001</v>
      </c>
      <c r="F557">
        <v>-4.2399999999999771E-2</v>
      </c>
      <c r="G557">
        <v>-1.4300168634064006</v>
      </c>
    </row>
    <row r="558" spans="1:7" x14ac:dyDescent="0.3">
      <c r="A558">
        <v>44756</v>
      </c>
      <c r="B558">
        <v>2.9594999999999998</v>
      </c>
      <c r="C558">
        <v>2.589999999999959E-2</v>
      </c>
      <c r="D558">
        <v>0.8828742841559718</v>
      </c>
      <c r="E558">
        <v>2.9649999999999999</v>
      </c>
      <c r="F558">
        <v>2.7699999999999836E-2</v>
      </c>
      <c r="G558">
        <v>0.9430429305825021</v>
      </c>
    </row>
    <row r="559" spans="1:7" x14ac:dyDescent="0.3">
      <c r="A559">
        <v>44755</v>
      </c>
      <c r="B559">
        <v>2.9336000000000002</v>
      </c>
      <c r="C559">
        <v>-3.5099999999999909E-2</v>
      </c>
      <c r="D559">
        <v>-1.182335702496039</v>
      </c>
      <c r="E559">
        <v>2.9373</v>
      </c>
      <c r="F559">
        <v>-3.5099999999999909E-2</v>
      </c>
      <c r="G559">
        <v>-1.1808639483245831</v>
      </c>
    </row>
    <row r="560" spans="1:7" x14ac:dyDescent="0.3">
      <c r="A560">
        <v>44754</v>
      </c>
      <c r="B560">
        <v>2.9687000000000001</v>
      </c>
      <c r="C560">
        <v>-2.4099999999999788E-2</v>
      </c>
      <c r="D560">
        <v>-0.8052659716653231</v>
      </c>
      <c r="E560">
        <v>2.9723999999999999</v>
      </c>
      <c r="F560">
        <v>-2.4100000000000232E-2</v>
      </c>
      <c r="G560">
        <v>-0.80427165025864278</v>
      </c>
    </row>
    <row r="561" spans="1:7" x14ac:dyDescent="0.3">
      <c r="A561">
        <v>44753</v>
      </c>
      <c r="B561">
        <v>2.9927999999999999</v>
      </c>
      <c r="C561">
        <v>-8.7499999999999911E-2</v>
      </c>
      <c r="D561">
        <v>-2.8406324059344841</v>
      </c>
      <c r="E561">
        <v>2.9965000000000002</v>
      </c>
      <c r="F561">
        <v>-8.7499999999999911E-2</v>
      </c>
      <c r="G561">
        <v>-2.8372243839169879</v>
      </c>
    </row>
    <row r="562" spans="1:7" x14ac:dyDescent="0.3">
      <c r="A562">
        <v>44750</v>
      </c>
      <c r="B562">
        <v>3.0802999999999998</v>
      </c>
      <c r="C562">
        <v>8.5799999999999876E-2</v>
      </c>
      <c r="D562">
        <v>2.8652529637669018</v>
      </c>
      <c r="E562">
        <v>3.0840000000000001</v>
      </c>
      <c r="F562">
        <v>8.3899999999999864E-2</v>
      </c>
      <c r="G562">
        <v>2.7965734475517436</v>
      </c>
    </row>
    <row r="563" spans="1:7" x14ac:dyDescent="0.3">
      <c r="A563">
        <v>44749</v>
      </c>
      <c r="B563">
        <v>2.9944999999999999</v>
      </c>
      <c r="C563">
        <v>6.6500000000000004E-2</v>
      </c>
      <c r="D563">
        <v>2.2711748633879782</v>
      </c>
      <c r="E563">
        <v>3.0001000000000002</v>
      </c>
      <c r="F563">
        <v>6.4700000000000202E-2</v>
      </c>
      <c r="G563">
        <v>2.2041289091776317</v>
      </c>
    </row>
    <row r="564" spans="1:7" x14ac:dyDescent="0.3">
      <c r="A564">
        <v>44748</v>
      </c>
      <c r="B564">
        <v>2.9279999999999999</v>
      </c>
      <c r="C564">
        <v>0.12259999999999982</v>
      </c>
      <c r="D564">
        <v>4.3701432950737793</v>
      </c>
      <c r="E564">
        <v>2.9354</v>
      </c>
      <c r="F564">
        <v>0.12449999999999983</v>
      </c>
      <c r="G564">
        <v>4.4291863815859625</v>
      </c>
    </row>
    <row r="565" spans="1:7" x14ac:dyDescent="0.3">
      <c r="A565">
        <v>44747</v>
      </c>
      <c r="B565">
        <v>2.8054000000000001</v>
      </c>
      <c r="C565">
        <v>-7.4899999999999967E-2</v>
      </c>
      <c r="D565">
        <v>-2.6004235669895484</v>
      </c>
      <c r="E565">
        <v>2.8109000000000002</v>
      </c>
      <c r="F565">
        <v>-7.2999999999999954E-2</v>
      </c>
      <c r="G565">
        <v>-2.5312944276847307</v>
      </c>
    </row>
    <row r="566" spans="1:7" x14ac:dyDescent="0.3">
      <c r="A566">
        <v>44746</v>
      </c>
      <c r="B566">
        <v>2.8803000000000001</v>
      </c>
      <c r="C566">
        <v>0</v>
      </c>
      <c r="D566">
        <v>0</v>
      </c>
      <c r="E566">
        <v>2.8839000000000001</v>
      </c>
      <c r="F566">
        <v>0</v>
      </c>
      <c r="G566">
        <v>0</v>
      </c>
    </row>
    <row r="567" spans="1:7" x14ac:dyDescent="0.3">
      <c r="A567">
        <v>44743</v>
      </c>
      <c r="B567">
        <v>2.8803000000000001</v>
      </c>
      <c r="C567">
        <v>-0.13260000000000005</v>
      </c>
      <c r="D567">
        <v>-4.4010753758837016</v>
      </c>
      <c r="E567">
        <v>2.8839000000000001</v>
      </c>
      <c r="F567">
        <v>-0.13450000000000006</v>
      </c>
      <c r="G567">
        <v>-4.4560031804929778</v>
      </c>
    </row>
    <row r="568" spans="1:7" x14ac:dyDescent="0.3">
      <c r="A568">
        <v>44742</v>
      </c>
      <c r="B568">
        <v>3.0129000000000001</v>
      </c>
      <c r="C568">
        <v>-7.6200000000000045E-2</v>
      </c>
      <c r="D568">
        <v>-2.466737884820823</v>
      </c>
      <c r="E568">
        <v>3.0184000000000002</v>
      </c>
      <c r="F568">
        <v>-7.6299999999999812E-2</v>
      </c>
      <c r="G568">
        <v>-2.4655055417326337</v>
      </c>
    </row>
    <row r="569" spans="1:7" x14ac:dyDescent="0.3">
      <c r="A569">
        <v>44741</v>
      </c>
      <c r="B569">
        <v>3.0891000000000002</v>
      </c>
      <c r="C569">
        <v>-8.2399999999999807E-2</v>
      </c>
      <c r="D569">
        <v>-2.5981396815386981</v>
      </c>
      <c r="E569">
        <v>3.0947</v>
      </c>
      <c r="F569">
        <v>-8.2500000000000018E-2</v>
      </c>
      <c r="G569">
        <v>-2.5966259599647494</v>
      </c>
    </row>
    <row r="570" spans="1:7" x14ac:dyDescent="0.3">
      <c r="A570">
        <v>44740</v>
      </c>
      <c r="B570">
        <v>3.1715</v>
      </c>
      <c r="C570">
        <v>-2.8200000000000003E-2</v>
      </c>
      <c r="D570">
        <v>-0.88133262493358766</v>
      </c>
      <c r="E570">
        <v>3.1772</v>
      </c>
      <c r="F570">
        <v>-2.8200000000000003E-2</v>
      </c>
      <c r="G570">
        <v>-0.87976539589442826</v>
      </c>
    </row>
    <row r="571" spans="1:7" x14ac:dyDescent="0.3">
      <c r="A571">
        <v>44739</v>
      </c>
      <c r="B571">
        <v>3.1997</v>
      </c>
      <c r="C571">
        <v>6.9599999999999884E-2</v>
      </c>
      <c r="D571">
        <v>2.2235711319127147</v>
      </c>
      <c r="E571">
        <v>3.2054</v>
      </c>
      <c r="F571">
        <v>6.590000000000007E-2</v>
      </c>
      <c r="G571">
        <v>2.0990603599299273</v>
      </c>
    </row>
    <row r="572" spans="1:7" x14ac:dyDescent="0.3">
      <c r="A572">
        <v>44736</v>
      </c>
      <c r="B572">
        <v>3.1301000000000001</v>
      </c>
      <c r="C572">
        <v>4.3099999999999916E-2</v>
      </c>
      <c r="D572">
        <v>1.3961775186264953</v>
      </c>
      <c r="E572">
        <v>3.1395</v>
      </c>
      <c r="F572">
        <v>4.510000000000014E-2</v>
      </c>
      <c r="G572">
        <v>1.4574715615305114</v>
      </c>
    </row>
    <row r="573" spans="1:7" x14ac:dyDescent="0.3">
      <c r="A573">
        <v>44735</v>
      </c>
      <c r="B573">
        <v>3.0870000000000002</v>
      </c>
      <c r="C573">
        <v>-6.9099999999999717E-2</v>
      </c>
      <c r="D573">
        <v>-2.1894109819080421</v>
      </c>
      <c r="E573">
        <v>3.0943999999999998</v>
      </c>
      <c r="F573">
        <v>-6.9200000000000372E-2</v>
      </c>
      <c r="G573">
        <v>-2.1873814641547722</v>
      </c>
    </row>
    <row r="574" spans="1:7" x14ac:dyDescent="0.3">
      <c r="A574">
        <v>44734</v>
      </c>
      <c r="B574">
        <v>3.1560999999999999</v>
      </c>
      <c r="C574">
        <v>-0.11880000000000024</v>
      </c>
      <c r="D574">
        <v>-3.6275916821887764</v>
      </c>
      <c r="E574">
        <v>3.1636000000000002</v>
      </c>
      <c r="F574">
        <v>-0.11699999999999999</v>
      </c>
      <c r="G574">
        <v>-3.5664207766871909</v>
      </c>
    </row>
    <row r="575" spans="1:7" x14ac:dyDescent="0.3">
      <c r="A575">
        <v>44733</v>
      </c>
      <c r="B575">
        <v>3.2749000000000001</v>
      </c>
      <c r="C575">
        <v>4.9300000000000122E-2</v>
      </c>
      <c r="D575">
        <v>1.5283978174603212</v>
      </c>
      <c r="E575">
        <v>3.2806000000000002</v>
      </c>
      <c r="F575">
        <v>4.9300000000000122E-2</v>
      </c>
      <c r="G575">
        <v>1.5257017299538922</v>
      </c>
    </row>
    <row r="576" spans="1:7" x14ac:dyDescent="0.3">
      <c r="A576">
        <v>44732</v>
      </c>
      <c r="B576">
        <v>3.2256</v>
      </c>
      <c r="C576">
        <v>0</v>
      </c>
      <c r="D576">
        <v>0</v>
      </c>
      <c r="E576">
        <v>3.2313000000000001</v>
      </c>
      <c r="F576">
        <v>0</v>
      </c>
      <c r="G576">
        <v>0</v>
      </c>
    </row>
    <row r="577" spans="1:7" x14ac:dyDescent="0.3">
      <c r="A577">
        <v>44729</v>
      </c>
      <c r="B577">
        <v>3.2256</v>
      </c>
      <c r="C577">
        <v>3.0400000000000205E-2</v>
      </c>
      <c r="D577">
        <v>0.95142714071107304</v>
      </c>
      <c r="E577">
        <v>3.2313000000000001</v>
      </c>
      <c r="F577">
        <v>3.0499999999999972E-2</v>
      </c>
      <c r="G577">
        <v>0.95288677830542268</v>
      </c>
    </row>
    <row r="578" spans="1:7" x14ac:dyDescent="0.3">
      <c r="A578">
        <v>44728</v>
      </c>
      <c r="B578">
        <v>3.1951999999999998</v>
      </c>
      <c r="C578">
        <v>-8.8700000000000223E-2</v>
      </c>
      <c r="D578">
        <v>-2.7010566704223704</v>
      </c>
      <c r="E578">
        <v>3.2008000000000001</v>
      </c>
      <c r="F578">
        <v>-9.0700000000000003E-2</v>
      </c>
      <c r="G578">
        <v>-2.7555825611423361</v>
      </c>
    </row>
    <row r="579" spans="1:7" x14ac:dyDescent="0.3">
      <c r="A579">
        <v>44727</v>
      </c>
      <c r="B579">
        <v>3.2839</v>
      </c>
      <c r="C579">
        <v>-0.18940000000000001</v>
      </c>
      <c r="D579">
        <v>-5.4530273803011546</v>
      </c>
      <c r="E579">
        <v>3.2915000000000001</v>
      </c>
      <c r="F579">
        <v>-0.18759999999999977</v>
      </c>
      <c r="G579">
        <v>-5.3921991319594085</v>
      </c>
    </row>
    <row r="580" spans="1:7" x14ac:dyDescent="0.3">
      <c r="A580">
        <v>44726</v>
      </c>
      <c r="B580">
        <v>3.4733000000000001</v>
      </c>
      <c r="C580">
        <v>0.11350000000000016</v>
      </c>
      <c r="D580">
        <v>3.3781772724566985</v>
      </c>
      <c r="E580">
        <v>3.4790999999999999</v>
      </c>
      <c r="F580">
        <v>0.10969999999999969</v>
      </c>
      <c r="G580">
        <v>3.2557725411052316</v>
      </c>
    </row>
    <row r="581" spans="1:7" x14ac:dyDescent="0.3">
      <c r="A581">
        <v>44725</v>
      </c>
      <c r="B581">
        <v>3.3597999999999999</v>
      </c>
      <c r="C581">
        <v>0.20429999999999993</v>
      </c>
      <c r="D581">
        <v>6.474409760735222</v>
      </c>
      <c r="E581">
        <v>3.3694000000000002</v>
      </c>
      <c r="F581">
        <v>0.20830000000000037</v>
      </c>
      <c r="G581">
        <v>6.5894783461453414</v>
      </c>
    </row>
    <row r="582" spans="1:7" x14ac:dyDescent="0.3">
      <c r="A582">
        <v>44722</v>
      </c>
      <c r="B582">
        <v>3.1555</v>
      </c>
      <c r="C582">
        <v>0.11370000000000013</v>
      </c>
      <c r="D582">
        <v>3.7379183378262919</v>
      </c>
      <c r="E582">
        <v>3.1610999999999998</v>
      </c>
      <c r="F582">
        <v>0.1155999999999997</v>
      </c>
      <c r="G582">
        <v>3.7957642423247315</v>
      </c>
    </row>
    <row r="583" spans="1:7" x14ac:dyDescent="0.3">
      <c r="A583">
        <v>44721</v>
      </c>
      <c r="B583">
        <v>3.0417999999999998</v>
      </c>
      <c r="C583">
        <v>2.0299999999999763E-2</v>
      </c>
      <c r="D583">
        <v>0.67185172927353176</v>
      </c>
      <c r="E583">
        <v>3.0455000000000001</v>
      </c>
      <c r="F583">
        <v>2.0300000000000207E-2</v>
      </c>
      <c r="G583">
        <v>0.67103001454449973</v>
      </c>
    </row>
    <row r="584" spans="1:7" x14ac:dyDescent="0.3">
      <c r="A584">
        <v>44720</v>
      </c>
      <c r="B584">
        <v>3.0215000000000001</v>
      </c>
      <c r="C584">
        <v>4.7900000000000276E-2</v>
      </c>
      <c r="D584">
        <v>1.6108420769437812</v>
      </c>
      <c r="E584">
        <v>3.0251999999999999</v>
      </c>
      <c r="F584">
        <v>4.610000000000003E-2</v>
      </c>
      <c r="G584">
        <v>1.5474472156020285</v>
      </c>
    </row>
    <row r="585" spans="1:7" x14ac:dyDescent="0.3">
      <c r="A585">
        <v>44719</v>
      </c>
      <c r="B585">
        <v>2.9735999999999998</v>
      </c>
      <c r="C585">
        <v>-6.6300000000000026E-2</v>
      </c>
      <c r="D585">
        <v>-2.1809927958156528</v>
      </c>
      <c r="E585">
        <v>2.9790999999999999</v>
      </c>
      <c r="F585">
        <v>-6.4500000000000224E-2</v>
      </c>
      <c r="G585">
        <v>-2.1192009462478718</v>
      </c>
    </row>
    <row r="586" spans="1:7" x14ac:dyDescent="0.3">
      <c r="A586">
        <v>44718</v>
      </c>
      <c r="B586">
        <v>3.0398999999999998</v>
      </c>
      <c r="C586">
        <v>0.10670000000000002</v>
      </c>
      <c r="D586">
        <v>3.6376653484249291</v>
      </c>
      <c r="E586">
        <v>3.0436000000000001</v>
      </c>
      <c r="F586">
        <v>0.10309999999999997</v>
      </c>
      <c r="G586">
        <v>3.5062064274783187</v>
      </c>
    </row>
    <row r="587" spans="1:7" x14ac:dyDescent="0.3">
      <c r="A587">
        <v>44715</v>
      </c>
      <c r="B587">
        <v>2.9331999999999998</v>
      </c>
      <c r="C587">
        <v>2.5599999999999845E-2</v>
      </c>
      <c r="D587">
        <v>0.88045123125601343</v>
      </c>
      <c r="E587">
        <v>2.9405000000000001</v>
      </c>
      <c r="F587">
        <v>2.7400000000000091E-2</v>
      </c>
      <c r="G587">
        <v>0.94057876488963954</v>
      </c>
    </row>
    <row r="588" spans="1:7" x14ac:dyDescent="0.3">
      <c r="A588">
        <v>44714</v>
      </c>
      <c r="B588">
        <v>2.9076</v>
      </c>
      <c r="C588">
        <v>1.7999999999998018E-3</v>
      </c>
      <c r="D588">
        <v>6.194507536650154E-2</v>
      </c>
      <c r="E588">
        <v>2.9131</v>
      </c>
      <c r="F588">
        <v>1.7999999999998018E-3</v>
      </c>
      <c r="G588">
        <v>6.1828049325036979E-2</v>
      </c>
    </row>
    <row r="589" spans="1:7" x14ac:dyDescent="0.3">
      <c r="A589">
        <v>44713</v>
      </c>
      <c r="B589">
        <v>2.9058000000000002</v>
      </c>
      <c r="C589">
        <v>6.1700000000000088E-2</v>
      </c>
      <c r="D589">
        <v>2.1694033261840331</v>
      </c>
      <c r="E589">
        <v>2.9113000000000002</v>
      </c>
      <c r="F589">
        <v>6.1800000000000299E-2</v>
      </c>
      <c r="G589">
        <v>2.1688015441305599</v>
      </c>
    </row>
    <row r="590" spans="1:7" x14ac:dyDescent="0.3">
      <c r="A590">
        <v>44712</v>
      </c>
      <c r="B590">
        <v>2.8441000000000001</v>
      </c>
      <c r="C590">
        <v>0.10630000000000006</v>
      </c>
      <c r="D590">
        <v>3.8826795237051668</v>
      </c>
      <c r="E590">
        <v>2.8494999999999999</v>
      </c>
      <c r="F590">
        <v>0.10809999999999986</v>
      </c>
      <c r="G590">
        <v>3.943240679944549</v>
      </c>
    </row>
    <row r="591" spans="1:7" x14ac:dyDescent="0.3">
      <c r="A591">
        <v>44711</v>
      </c>
      <c r="B591">
        <v>2.7378</v>
      </c>
      <c r="C591">
        <v>0</v>
      </c>
      <c r="D591">
        <v>0</v>
      </c>
      <c r="E591">
        <v>2.7414000000000001</v>
      </c>
      <c r="F591">
        <v>0</v>
      </c>
      <c r="G591">
        <v>0</v>
      </c>
    </row>
    <row r="592" spans="1:7" x14ac:dyDescent="0.3">
      <c r="A592">
        <v>44708</v>
      </c>
      <c r="B592">
        <v>2.7378</v>
      </c>
      <c r="C592">
        <v>-9.100000000000108E-3</v>
      </c>
      <c r="D592">
        <v>-0.33128253667771335</v>
      </c>
      <c r="E592">
        <v>2.7414000000000001</v>
      </c>
      <c r="F592">
        <v>-1.089999999999991E-2</v>
      </c>
      <c r="G592">
        <v>-0.39603240925770844</v>
      </c>
    </row>
    <row r="593" spans="1:7" x14ac:dyDescent="0.3">
      <c r="A593">
        <v>44707</v>
      </c>
      <c r="B593">
        <v>2.7469000000000001</v>
      </c>
      <c r="C593">
        <v>1.7000000000000348E-3</v>
      </c>
      <c r="D593">
        <v>6.1926271309924043E-2</v>
      </c>
      <c r="E593">
        <v>2.7523</v>
      </c>
      <c r="F593">
        <v>3.4999999999998366E-3</v>
      </c>
      <c r="G593">
        <v>0.12732828870779381</v>
      </c>
    </row>
    <row r="594" spans="1:7" x14ac:dyDescent="0.3">
      <c r="A594">
        <v>44706</v>
      </c>
      <c r="B594">
        <v>2.7452000000000001</v>
      </c>
      <c r="C594">
        <v>-5.3999999999998494E-3</v>
      </c>
      <c r="D594">
        <v>-0.19632080273394348</v>
      </c>
      <c r="E594">
        <v>2.7488000000000001</v>
      </c>
      <c r="F594">
        <v>-7.1999999999996511E-3</v>
      </c>
      <c r="G594">
        <v>-0.26124818577647502</v>
      </c>
    </row>
    <row r="595" spans="1:7" x14ac:dyDescent="0.3">
      <c r="A595">
        <v>44705</v>
      </c>
      <c r="B595">
        <v>2.7505999999999999</v>
      </c>
      <c r="C595">
        <v>-0.1008</v>
      </c>
      <c r="D595">
        <v>-3.5351055621799818</v>
      </c>
      <c r="E595">
        <v>2.7559999999999998</v>
      </c>
      <c r="F595">
        <v>-9.9000000000000199E-2</v>
      </c>
      <c r="G595">
        <v>-3.4676007005254008</v>
      </c>
    </row>
    <row r="596" spans="1:7" x14ac:dyDescent="0.3">
      <c r="A596">
        <v>44704</v>
      </c>
      <c r="B596">
        <v>2.8513999999999999</v>
      </c>
      <c r="C596">
        <v>7.0300000000000029E-2</v>
      </c>
      <c r="D596">
        <v>2.5277767789723504</v>
      </c>
      <c r="E596">
        <v>2.855</v>
      </c>
      <c r="F596">
        <v>7.0300000000000029E-2</v>
      </c>
      <c r="G596">
        <v>2.5245089237619864</v>
      </c>
    </row>
    <row r="597" spans="1:7" x14ac:dyDescent="0.3">
      <c r="A597">
        <v>44701</v>
      </c>
      <c r="B597">
        <v>2.7810999999999999</v>
      </c>
      <c r="C597">
        <v>-5.5900000000000283E-2</v>
      </c>
      <c r="D597">
        <v>-1.9703912583715291</v>
      </c>
      <c r="E597">
        <v>2.7847</v>
      </c>
      <c r="F597">
        <v>-5.7700000000000085E-2</v>
      </c>
      <c r="G597">
        <v>-2.0299746692935576</v>
      </c>
    </row>
    <row r="598" spans="1:7" x14ac:dyDescent="0.3">
      <c r="A598">
        <v>44700</v>
      </c>
      <c r="B598">
        <v>2.8370000000000002</v>
      </c>
      <c r="C598">
        <v>-4.6999999999999709E-2</v>
      </c>
      <c r="D598">
        <v>-1.6296809986130274</v>
      </c>
      <c r="E598">
        <v>2.8424</v>
      </c>
      <c r="F598">
        <v>-4.709999999999992E-2</v>
      </c>
      <c r="G598">
        <v>-1.6300397992732278</v>
      </c>
    </row>
    <row r="599" spans="1:7" x14ac:dyDescent="0.3">
      <c r="A599">
        <v>44699</v>
      </c>
      <c r="B599">
        <v>2.8839999999999999</v>
      </c>
      <c r="C599">
        <v>-0.10200000000000031</v>
      </c>
      <c r="D599">
        <v>-3.4159410582719461</v>
      </c>
      <c r="E599">
        <v>2.8895</v>
      </c>
      <c r="F599">
        <v>-0.10020000000000007</v>
      </c>
      <c r="G599">
        <v>-3.3515068401511878</v>
      </c>
    </row>
    <row r="600" spans="1:7" x14ac:dyDescent="0.3">
      <c r="A600">
        <v>44698</v>
      </c>
      <c r="B600">
        <v>2.9860000000000002</v>
      </c>
      <c r="C600">
        <v>0.10380000000000011</v>
      </c>
      <c r="D600">
        <v>3.6014155853167757</v>
      </c>
      <c r="E600">
        <v>2.9897</v>
      </c>
      <c r="F600">
        <v>0.10199999999999987</v>
      </c>
      <c r="G600">
        <v>3.5322228763375652</v>
      </c>
    </row>
    <row r="601" spans="1:7" x14ac:dyDescent="0.3">
      <c r="A601">
        <v>44697</v>
      </c>
      <c r="B601">
        <v>2.8822000000000001</v>
      </c>
      <c r="C601">
        <v>-3.6299999999999777E-2</v>
      </c>
      <c r="D601">
        <v>-1.243789617954421</v>
      </c>
      <c r="E601">
        <v>2.8877000000000002</v>
      </c>
      <c r="F601">
        <v>-3.6299999999999777E-2</v>
      </c>
      <c r="G601">
        <v>-1.2414500683994452</v>
      </c>
    </row>
    <row r="602" spans="1:7" x14ac:dyDescent="0.3">
      <c r="A602">
        <v>44694</v>
      </c>
      <c r="B602">
        <v>2.9184999999999999</v>
      </c>
      <c r="C602">
        <v>7.0599999999999774E-2</v>
      </c>
      <c r="D602">
        <v>2.4790196284981838</v>
      </c>
      <c r="E602">
        <v>2.9239999999999999</v>
      </c>
      <c r="F602">
        <v>7.0699999999999985E-2</v>
      </c>
      <c r="G602">
        <v>2.4778326849612724</v>
      </c>
    </row>
    <row r="603" spans="1:7" x14ac:dyDescent="0.3">
      <c r="A603">
        <v>44693</v>
      </c>
      <c r="B603">
        <v>2.8479000000000001</v>
      </c>
      <c r="C603">
        <v>-7.2799999999999976E-2</v>
      </c>
      <c r="D603">
        <v>-2.4925531550655657</v>
      </c>
      <c r="E603">
        <v>2.8532999999999999</v>
      </c>
      <c r="F603">
        <v>-7.9099999999999948E-2</v>
      </c>
      <c r="G603">
        <v>-2.6974491883781186</v>
      </c>
    </row>
    <row r="604" spans="1:7" x14ac:dyDescent="0.3">
      <c r="A604">
        <v>44692</v>
      </c>
      <c r="B604">
        <v>2.9207000000000001</v>
      </c>
      <c r="C604">
        <v>-7.0100000000000051E-2</v>
      </c>
      <c r="D604">
        <v>-2.3438544870937559</v>
      </c>
      <c r="E604">
        <v>2.9323999999999999</v>
      </c>
      <c r="F604">
        <v>-6.4300000000000246E-2</v>
      </c>
      <c r="G604">
        <v>-2.1456935962892598</v>
      </c>
    </row>
    <row r="605" spans="1:7" x14ac:dyDescent="0.3">
      <c r="A605">
        <v>44691</v>
      </c>
      <c r="B605">
        <v>2.9908000000000001</v>
      </c>
      <c r="C605">
        <v>-4.2999999999999705E-2</v>
      </c>
      <c r="D605">
        <v>-1.4173643615267884</v>
      </c>
      <c r="E605">
        <v>2.9967000000000001</v>
      </c>
      <c r="F605">
        <v>-4.2999999999999705E-2</v>
      </c>
      <c r="G605">
        <v>-1.4146132842056685</v>
      </c>
    </row>
    <row r="606" spans="1:7" x14ac:dyDescent="0.3">
      <c r="A606">
        <v>44690</v>
      </c>
      <c r="B606">
        <v>3.0337999999999998</v>
      </c>
      <c r="C606">
        <v>-9.2700000000000227E-2</v>
      </c>
      <c r="D606">
        <v>-2.9649768111306645</v>
      </c>
      <c r="E606">
        <v>3.0396999999999998</v>
      </c>
      <c r="F606">
        <v>-9.670000000000023E-2</v>
      </c>
      <c r="G606">
        <v>-3.0831526590996119</v>
      </c>
    </row>
    <row r="607" spans="1:7" x14ac:dyDescent="0.3">
      <c r="A607">
        <v>44687</v>
      </c>
      <c r="B607">
        <v>3.1265000000000001</v>
      </c>
      <c r="C607">
        <v>8.9999999999999858E-2</v>
      </c>
      <c r="D607">
        <v>2.9639387452659265</v>
      </c>
      <c r="E607">
        <v>3.1364000000000001</v>
      </c>
      <c r="F607">
        <v>9.2000000000000082E-2</v>
      </c>
      <c r="G607">
        <v>3.0219419261595086</v>
      </c>
    </row>
    <row r="608" spans="1:7" x14ac:dyDescent="0.3">
      <c r="A608">
        <v>44686</v>
      </c>
      <c r="B608">
        <v>3.0365000000000002</v>
      </c>
      <c r="C608">
        <v>0.10210000000000008</v>
      </c>
      <c r="D608">
        <v>3.4794165757906241</v>
      </c>
      <c r="E608">
        <v>3.0444</v>
      </c>
      <c r="F608">
        <v>0.10420000000000007</v>
      </c>
      <c r="G608">
        <v>3.5439766002312791</v>
      </c>
    </row>
    <row r="609" spans="1:7" x14ac:dyDescent="0.3">
      <c r="A609">
        <v>44685</v>
      </c>
      <c r="B609">
        <v>2.9344000000000001</v>
      </c>
      <c r="C609">
        <v>-3.6799999999999944E-2</v>
      </c>
      <c r="D609">
        <v>-1.2385568120624644</v>
      </c>
      <c r="E609">
        <v>2.9401999999999999</v>
      </c>
      <c r="F609">
        <v>-3.8800000000000168E-2</v>
      </c>
      <c r="G609">
        <v>-1.3024504867405224</v>
      </c>
    </row>
    <row r="610" spans="1:7" x14ac:dyDescent="0.3">
      <c r="A610">
        <v>44684</v>
      </c>
      <c r="B610">
        <v>2.9712000000000001</v>
      </c>
      <c r="C610">
        <v>-9.5000000000000639E-3</v>
      </c>
      <c r="D610">
        <v>-0.31871707988056708</v>
      </c>
      <c r="E610">
        <v>2.9790000000000001</v>
      </c>
      <c r="F610">
        <v>-9.5000000000000639E-3</v>
      </c>
      <c r="G610">
        <v>-0.31788522670236119</v>
      </c>
    </row>
    <row r="611" spans="1:7" x14ac:dyDescent="0.3">
      <c r="A611">
        <v>44683</v>
      </c>
      <c r="B611">
        <v>2.9807000000000001</v>
      </c>
      <c r="C611">
        <v>4.709999999999992E-2</v>
      </c>
      <c r="D611">
        <v>1.6055358603763266</v>
      </c>
      <c r="E611">
        <v>2.9885000000000002</v>
      </c>
      <c r="F611">
        <v>4.7100000000000364E-2</v>
      </c>
      <c r="G611">
        <v>1.6012783028489959</v>
      </c>
    </row>
    <row r="612" spans="1:7" x14ac:dyDescent="0.3">
      <c r="A612">
        <v>44680</v>
      </c>
      <c r="B612">
        <v>2.9336000000000002</v>
      </c>
      <c r="C612">
        <v>0.11120000000000019</v>
      </c>
      <c r="D612">
        <v>3.9399092970521608</v>
      </c>
      <c r="E612">
        <v>2.9413999999999998</v>
      </c>
      <c r="F612">
        <v>0.11319999999999997</v>
      </c>
      <c r="G612">
        <v>4.0025457888409584</v>
      </c>
    </row>
    <row r="613" spans="1:7" x14ac:dyDescent="0.3">
      <c r="A613">
        <v>44679</v>
      </c>
      <c r="B613">
        <v>2.8224</v>
      </c>
      <c r="C613">
        <v>-9.3999999999998529E-3</v>
      </c>
      <c r="D613">
        <v>-0.33194434635213832</v>
      </c>
      <c r="E613">
        <v>2.8281999999999998</v>
      </c>
      <c r="F613">
        <v>-7.5000000000002842E-3</v>
      </c>
      <c r="G613">
        <v>-0.26448495962197283</v>
      </c>
    </row>
    <row r="614" spans="1:7" x14ac:dyDescent="0.3">
      <c r="A614">
        <v>44678</v>
      </c>
      <c r="B614">
        <v>2.8317999999999999</v>
      </c>
      <c r="C614">
        <v>0.11129999999999995</v>
      </c>
      <c r="D614">
        <v>4.0911597132879969</v>
      </c>
      <c r="E614">
        <v>2.8357000000000001</v>
      </c>
      <c r="F614">
        <v>0.10950000000000015</v>
      </c>
      <c r="G614">
        <v>4.0165798547428713</v>
      </c>
    </row>
    <row r="615" spans="1:7" x14ac:dyDescent="0.3">
      <c r="A615">
        <v>44677</v>
      </c>
      <c r="B615">
        <v>2.7204999999999999</v>
      </c>
      <c r="C615">
        <v>-9.9299999999999944E-2</v>
      </c>
      <c r="D615">
        <v>-3.5215263493864795</v>
      </c>
      <c r="E615">
        <v>2.7262</v>
      </c>
      <c r="F615">
        <v>-9.9400000000000155E-2</v>
      </c>
      <c r="G615">
        <v>-3.5178369195923045</v>
      </c>
    </row>
    <row r="616" spans="1:7" x14ac:dyDescent="0.3">
      <c r="A616">
        <v>44676</v>
      </c>
      <c r="B616">
        <v>2.8197999999999999</v>
      </c>
      <c r="C616">
        <v>-7.889999999999997E-2</v>
      </c>
      <c r="D616">
        <v>-2.7219098216441844</v>
      </c>
      <c r="E616">
        <v>2.8256000000000001</v>
      </c>
      <c r="F616">
        <v>-7.889999999999997E-2</v>
      </c>
      <c r="G616">
        <v>-2.716474436219658</v>
      </c>
    </row>
    <row r="617" spans="1:7" x14ac:dyDescent="0.3">
      <c r="A617">
        <v>44673</v>
      </c>
      <c r="B617">
        <v>2.8986999999999998</v>
      </c>
      <c r="C617">
        <v>-1.0800000000000143E-2</v>
      </c>
      <c r="D617">
        <v>-0.37119780030933641</v>
      </c>
      <c r="E617">
        <v>2.9045000000000001</v>
      </c>
      <c r="F617">
        <v>-1.0799999999999699E-2</v>
      </c>
      <c r="G617">
        <v>-0.37045930092956814</v>
      </c>
    </row>
    <row r="618" spans="1:7" x14ac:dyDescent="0.3">
      <c r="A618">
        <v>44672</v>
      </c>
      <c r="B618">
        <v>2.9095</v>
      </c>
      <c r="C618">
        <v>7.7500000000000124E-2</v>
      </c>
      <c r="D618">
        <v>2.7365819209039595</v>
      </c>
      <c r="E618">
        <v>2.9152999999999998</v>
      </c>
      <c r="F618">
        <v>7.749999999999968E-2</v>
      </c>
      <c r="G618">
        <v>2.7309887941362914</v>
      </c>
    </row>
    <row r="619" spans="1:7" x14ac:dyDescent="0.3">
      <c r="A619">
        <v>44671</v>
      </c>
      <c r="B619">
        <v>2.8319999999999999</v>
      </c>
      <c r="C619">
        <v>-0.1041000000000003</v>
      </c>
      <c r="D619">
        <v>-3.545519566772259</v>
      </c>
      <c r="E619">
        <v>2.8378000000000001</v>
      </c>
      <c r="F619">
        <v>-0.10420000000000007</v>
      </c>
      <c r="G619">
        <v>-3.5418082936777724</v>
      </c>
    </row>
    <row r="620" spans="1:7" x14ac:dyDescent="0.3">
      <c r="A620">
        <v>44670</v>
      </c>
      <c r="B620">
        <v>2.9361000000000002</v>
      </c>
      <c r="C620">
        <v>8.3400000000000141E-2</v>
      </c>
      <c r="D620">
        <v>2.9235461142075976</v>
      </c>
      <c r="E620">
        <v>2.9420000000000002</v>
      </c>
      <c r="F620">
        <v>8.3500000000000352E-2</v>
      </c>
      <c r="G620">
        <v>2.9211124715760137</v>
      </c>
    </row>
    <row r="621" spans="1:7" x14ac:dyDescent="0.3">
      <c r="A621">
        <v>44669</v>
      </c>
      <c r="B621">
        <v>2.8527</v>
      </c>
      <c r="C621">
        <v>2.5199999999999889E-2</v>
      </c>
      <c r="D621">
        <v>0.89124668435012866</v>
      </c>
      <c r="E621">
        <v>2.8584999999999998</v>
      </c>
      <c r="F621">
        <v>2.7199999999999669E-2</v>
      </c>
      <c r="G621">
        <v>0.96068943594813927</v>
      </c>
    </row>
    <row r="622" spans="1:7" x14ac:dyDescent="0.3">
      <c r="A622">
        <v>44666</v>
      </c>
      <c r="B622">
        <v>2.8275000000000001</v>
      </c>
      <c r="C622">
        <v>0</v>
      </c>
      <c r="D622">
        <v>0</v>
      </c>
      <c r="E622">
        <v>2.8313000000000001</v>
      </c>
      <c r="F622">
        <v>0</v>
      </c>
      <c r="G622">
        <v>0</v>
      </c>
    </row>
    <row r="623" spans="1:7" x14ac:dyDescent="0.3">
      <c r="A623">
        <v>44665</v>
      </c>
      <c r="B623">
        <v>2.8275000000000001</v>
      </c>
      <c r="C623">
        <v>0.12880000000000003</v>
      </c>
      <c r="D623">
        <v>4.7726683217845638</v>
      </c>
      <c r="E623">
        <v>2.8313000000000001</v>
      </c>
      <c r="F623">
        <v>0.12690000000000001</v>
      </c>
      <c r="G623">
        <v>4.6923532021890253</v>
      </c>
    </row>
    <row r="624" spans="1:7" x14ac:dyDescent="0.3">
      <c r="A624">
        <v>44664</v>
      </c>
      <c r="B624">
        <v>2.6987000000000001</v>
      </c>
      <c r="C624">
        <v>-2.2599999999999731E-2</v>
      </c>
      <c r="D624">
        <v>-0.83048542975782647</v>
      </c>
      <c r="E624">
        <v>2.7044000000000001</v>
      </c>
      <c r="F624">
        <v>-2.2599999999999731E-2</v>
      </c>
      <c r="G624">
        <v>-0.82874954162081893</v>
      </c>
    </row>
    <row r="625" spans="1:7" x14ac:dyDescent="0.3">
      <c r="A625">
        <v>44663</v>
      </c>
      <c r="B625">
        <v>2.7212999999999998</v>
      </c>
      <c r="C625">
        <v>-5.8800000000000185E-2</v>
      </c>
      <c r="D625">
        <v>-2.1150318333872948</v>
      </c>
      <c r="E625">
        <v>2.7269999999999999</v>
      </c>
      <c r="F625">
        <v>-5.6900000000000173E-2</v>
      </c>
      <c r="G625">
        <v>-2.0438952548582985</v>
      </c>
    </row>
    <row r="626" spans="1:7" x14ac:dyDescent="0.3">
      <c r="A626">
        <v>44662</v>
      </c>
      <c r="B626">
        <v>2.7801</v>
      </c>
      <c r="C626">
        <v>8.0099999999999838E-2</v>
      </c>
      <c r="D626">
        <v>2.9666666666666606</v>
      </c>
      <c r="E626">
        <v>2.7839</v>
      </c>
      <c r="F626">
        <v>7.4400000000000244E-2</v>
      </c>
      <c r="G626">
        <v>2.7458940763978688</v>
      </c>
    </row>
    <row r="627" spans="1:7" x14ac:dyDescent="0.3">
      <c r="A627">
        <v>44659</v>
      </c>
      <c r="B627">
        <v>2.7</v>
      </c>
      <c r="C627">
        <v>4.2200000000000237E-2</v>
      </c>
      <c r="D627">
        <v>1.5877793663932664</v>
      </c>
      <c r="E627">
        <v>2.7094999999999998</v>
      </c>
      <c r="F627">
        <v>4.7899999999999832E-2</v>
      </c>
      <c r="G627">
        <v>1.7996693718064258</v>
      </c>
    </row>
    <row r="628" spans="1:7" x14ac:dyDescent="0.3">
      <c r="A628">
        <v>44658</v>
      </c>
      <c r="B628">
        <v>2.6577999999999999</v>
      </c>
      <c r="C628">
        <v>6.0299999999999798E-2</v>
      </c>
      <c r="D628">
        <v>2.3214629451395492</v>
      </c>
      <c r="E628">
        <v>2.6616</v>
      </c>
      <c r="F628">
        <v>5.8499999999999996E-2</v>
      </c>
      <c r="G628">
        <v>2.2473205024778147</v>
      </c>
    </row>
    <row r="629" spans="1:7" x14ac:dyDescent="0.3">
      <c r="A629">
        <v>44657</v>
      </c>
      <c r="B629">
        <v>2.5975000000000001</v>
      </c>
      <c r="C629">
        <v>5.06000000000002E-2</v>
      </c>
      <c r="D629">
        <v>1.9867289646236681</v>
      </c>
      <c r="E629">
        <v>2.6031</v>
      </c>
      <c r="F629">
        <v>5.2499999999999769E-2</v>
      </c>
      <c r="G629">
        <v>2.0583392143025079</v>
      </c>
    </row>
    <row r="630" spans="1:7" x14ac:dyDescent="0.3">
      <c r="A630">
        <v>44656</v>
      </c>
      <c r="B630">
        <v>2.5468999999999999</v>
      </c>
      <c r="C630">
        <v>0.15180000000000016</v>
      </c>
      <c r="D630">
        <v>6.3379399607532116</v>
      </c>
      <c r="E630">
        <v>2.5506000000000002</v>
      </c>
      <c r="F630">
        <v>0.15000000000000036</v>
      </c>
      <c r="G630">
        <v>6.2484378905273834</v>
      </c>
    </row>
    <row r="631" spans="1:7" x14ac:dyDescent="0.3">
      <c r="A631">
        <v>44655</v>
      </c>
      <c r="B631">
        <v>2.3950999999999998</v>
      </c>
      <c r="C631">
        <v>1.2899999999999689E-2</v>
      </c>
      <c r="D631">
        <v>0.54151624548735156</v>
      </c>
      <c r="E631">
        <v>2.4005999999999998</v>
      </c>
      <c r="F631">
        <v>1.2899999999999689E-2</v>
      </c>
      <c r="G631">
        <v>0.54026887799973566</v>
      </c>
    </row>
    <row r="632" spans="1:7" x14ac:dyDescent="0.3">
      <c r="A632">
        <v>44652</v>
      </c>
      <c r="B632">
        <v>2.3822000000000001</v>
      </c>
      <c r="C632">
        <v>4.4200000000000017E-2</v>
      </c>
      <c r="D632">
        <v>1.8905047048759631</v>
      </c>
      <c r="E632">
        <v>2.3877000000000002</v>
      </c>
      <c r="F632">
        <v>4.4300000000000228E-2</v>
      </c>
      <c r="G632">
        <v>1.8904156354015631</v>
      </c>
    </row>
    <row r="633" spans="1:7" x14ac:dyDescent="0.3">
      <c r="A633">
        <v>44651</v>
      </c>
      <c r="B633">
        <v>2.3380000000000001</v>
      </c>
      <c r="C633">
        <v>-1.0800000000000143E-2</v>
      </c>
      <c r="D633">
        <v>-0.45980926430518315</v>
      </c>
      <c r="E633">
        <v>2.3433999999999999</v>
      </c>
      <c r="F633">
        <v>-1.0800000000000143E-2</v>
      </c>
      <c r="G633">
        <v>-0.45875456630703182</v>
      </c>
    </row>
    <row r="634" spans="1:7" x14ac:dyDescent="0.3">
      <c r="A634">
        <v>44650</v>
      </c>
      <c r="B634">
        <v>2.3488000000000002</v>
      </c>
      <c r="C634">
        <v>-4.5599999999999863E-2</v>
      </c>
      <c r="D634">
        <v>-1.9044437019712606</v>
      </c>
      <c r="E634">
        <v>2.3542000000000001</v>
      </c>
      <c r="F634">
        <v>-4.5700000000000074E-2</v>
      </c>
      <c r="G634">
        <v>-1.9042460102504302</v>
      </c>
    </row>
    <row r="635" spans="1:7" x14ac:dyDescent="0.3">
      <c r="A635">
        <v>44649</v>
      </c>
      <c r="B635">
        <v>2.3944000000000001</v>
      </c>
      <c r="C635">
        <v>-6.4099999999999824E-2</v>
      </c>
      <c r="D635">
        <v>-2.6072808623144121</v>
      </c>
      <c r="E635">
        <v>2.3999000000000001</v>
      </c>
      <c r="F635">
        <v>-6.4200000000000035E-2</v>
      </c>
      <c r="G635">
        <v>-2.6054137413254344</v>
      </c>
    </row>
    <row r="636" spans="1:7" x14ac:dyDescent="0.3">
      <c r="A636">
        <v>44648</v>
      </c>
      <c r="B636">
        <v>2.4584999999999999</v>
      </c>
      <c r="C636">
        <v>-1.4600000000000168E-2</v>
      </c>
      <c r="D636">
        <v>-0.59035218955966873</v>
      </c>
      <c r="E636">
        <v>2.4641000000000002</v>
      </c>
      <c r="F636">
        <v>-1.639999999999997E-2</v>
      </c>
      <c r="G636">
        <v>-0.66115702479338723</v>
      </c>
    </row>
    <row r="637" spans="1:7" x14ac:dyDescent="0.3">
      <c r="A637">
        <v>44645</v>
      </c>
      <c r="B637">
        <v>2.4731000000000001</v>
      </c>
      <c r="C637">
        <v>0.10130000000000017</v>
      </c>
      <c r="D637">
        <v>4.2710177923939696</v>
      </c>
      <c r="E637">
        <v>2.4805000000000001</v>
      </c>
      <c r="F637">
        <v>0.10510000000000019</v>
      </c>
      <c r="G637">
        <v>4.4245179759198532</v>
      </c>
    </row>
    <row r="638" spans="1:7" x14ac:dyDescent="0.3">
      <c r="A638">
        <v>44644</v>
      </c>
      <c r="B638">
        <v>2.3717999999999999</v>
      </c>
      <c r="C638">
        <v>8.0099999999999838E-2</v>
      </c>
      <c r="D638">
        <v>3.4952218876816263</v>
      </c>
      <c r="E638">
        <v>2.3754</v>
      </c>
      <c r="F638">
        <v>7.8300000000000036E-2</v>
      </c>
      <c r="G638">
        <v>3.40864568368813</v>
      </c>
    </row>
    <row r="639" spans="1:7" x14ac:dyDescent="0.3">
      <c r="A639">
        <v>44643</v>
      </c>
      <c r="B639">
        <v>2.2917000000000001</v>
      </c>
      <c r="C639">
        <v>-9.079999999999977E-2</v>
      </c>
      <c r="D639">
        <v>-3.8111227701993609</v>
      </c>
      <c r="E639">
        <v>2.2970999999999999</v>
      </c>
      <c r="F639">
        <v>-8.8999999999999968E-2</v>
      </c>
      <c r="G639">
        <v>-3.7299358786303998</v>
      </c>
    </row>
    <row r="640" spans="1:7" x14ac:dyDescent="0.3">
      <c r="A640">
        <v>44642</v>
      </c>
      <c r="B640">
        <v>2.3824999999999998</v>
      </c>
      <c r="C640">
        <v>9.2899999999999761E-2</v>
      </c>
      <c r="D640">
        <v>4.0574772886093537</v>
      </c>
      <c r="E640">
        <v>2.3860999999999999</v>
      </c>
      <c r="F640">
        <v>9.0999999999999748E-2</v>
      </c>
      <c r="G640">
        <v>3.9649688466733362</v>
      </c>
    </row>
    <row r="641" spans="1:7" x14ac:dyDescent="0.3">
      <c r="A641">
        <v>44641</v>
      </c>
      <c r="B641">
        <v>2.2896000000000001</v>
      </c>
      <c r="C641">
        <v>0.1402000000000001</v>
      </c>
      <c r="D641">
        <v>6.5227505350330377</v>
      </c>
      <c r="E641">
        <v>2.2951000000000001</v>
      </c>
      <c r="F641">
        <v>0.14030000000000031</v>
      </c>
      <c r="G641">
        <v>6.5110451085947805</v>
      </c>
    </row>
    <row r="642" spans="1:7" x14ac:dyDescent="0.3">
      <c r="A642">
        <v>44638</v>
      </c>
      <c r="B642">
        <v>2.1494</v>
      </c>
      <c r="C642">
        <v>-2.1199999999999886E-2</v>
      </c>
      <c r="D642">
        <v>-0.97668847323320218</v>
      </c>
      <c r="E642">
        <v>2.1547999999999998</v>
      </c>
      <c r="F642">
        <v>-2.120000000000033E-2</v>
      </c>
      <c r="G642">
        <v>-0.97426470588236802</v>
      </c>
    </row>
    <row r="643" spans="1:7" x14ac:dyDescent="0.3">
      <c r="A643">
        <v>44637</v>
      </c>
      <c r="B643">
        <v>2.1705999999999999</v>
      </c>
      <c r="C643">
        <v>-1.4299999999999979E-2</v>
      </c>
      <c r="D643">
        <v>-0.65449219643919543</v>
      </c>
      <c r="E643">
        <v>2.1760000000000002</v>
      </c>
      <c r="F643">
        <v>-1.4199999999999768E-2</v>
      </c>
      <c r="G643">
        <v>-0.6483426171125819</v>
      </c>
    </row>
    <row r="644" spans="1:7" x14ac:dyDescent="0.3">
      <c r="A644">
        <v>44636</v>
      </c>
      <c r="B644">
        <v>2.1848999999999998</v>
      </c>
      <c r="C644">
        <v>4.1199999999999903E-2</v>
      </c>
      <c r="D644">
        <v>1.9219107151187156</v>
      </c>
      <c r="E644">
        <v>2.1901999999999999</v>
      </c>
      <c r="F644">
        <v>4.2899999999999938E-2</v>
      </c>
      <c r="G644">
        <v>1.9978577748800792</v>
      </c>
    </row>
    <row r="645" spans="1:7" x14ac:dyDescent="0.3">
      <c r="A645">
        <v>44635</v>
      </c>
      <c r="B645">
        <v>2.1436999999999999</v>
      </c>
      <c r="C645">
        <v>1.0699999999999932E-2</v>
      </c>
      <c r="D645">
        <v>0.50164088138771368</v>
      </c>
      <c r="E645">
        <v>2.1473</v>
      </c>
      <c r="F645">
        <v>1.0800000000000143E-2</v>
      </c>
      <c r="G645">
        <v>0.50549964895858379</v>
      </c>
    </row>
    <row r="646" spans="1:7" x14ac:dyDescent="0.3">
      <c r="A646">
        <v>44634</v>
      </c>
      <c r="B646">
        <v>2.133</v>
      </c>
      <c r="C646">
        <v>0.14129999999999998</v>
      </c>
      <c r="D646">
        <v>7.0944419340262082</v>
      </c>
      <c r="E646">
        <v>2.1364999999999998</v>
      </c>
      <c r="F646">
        <v>0.13779999999999992</v>
      </c>
      <c r="G646">
        <v>6.8944814129183936</v>
      </c>
    </row>
    <row r="647" spans="1:7" x14ac:dyDescent="0.3">
      <c r="A647">
        <v>44631</v>
      </c>
      <c r="B647">
        <v>1.9917</v>
      </c>
      <c r="C647">
        <v>5.3000000000000824E-3</v>
      </c>
      <c r="D647">
        <v>0.26681433749496991</v>
      </c>
      <c r="E647">
        <v>1.9986999999999999</v>
      </c>
      <c r="F647">
        <v>5.2999999999998604E-3</v>
      </c>
      <c r="G647">
        <v>0.26587739540482896</v>
      </c>
    </row>
    <row r="648" spans="1:7" x14ac:dyDescent="0.3">
      <c r="A648">
        <v>44630</v>
      </c>
      <c r="B648">
        <v>1.9863999999999999</v>
      </c>
      <c r="C648">
        <v>3.3299999999999885E-2</v>
      </c>
      <c r="D648">
        <v>1.7049818237673382</v>
      </c>
      <c r="E648">
        <v>1.9934000000000001</v>
      </c>
      <c r="F648">
        <v>3.6800000000000166E-2</v>
      </c>
      <c r="G648">
        <v>1.8808136563426439</v>
      </c>
    </row>
    <row r="649" spans="1:7" x14ac:dyDescent="0.3">
      <c r="A649">
        <v>44629</v>
      </c>
      <c r="B649">
        <v>1.9531000000000001</v>
      </c>
      <c r="C649">
        <v>0.10750000000000015</v>
      </c>
      <c r="D649">
        <v>5.8246640658864406</v>
      </c>
      <c r="E649">
        <v>1.9565999999999999</v>
      </c>
      <c r="F649">
        <v>0.10579999999999989</v>
      </c>
      <c r="G649">
        <v>5.7164469418629729</v>
      </c>
    </row>
    <row r="650" spans="1:7" x14ac:dyDescent="0.3">
      <c r="A650">
        <v>44628</v>
      </c>
      <c r="B650">
        <v>1.8455999999999999</v>
      </c>
      <c r="C650">
        <v>7.219999999999982E-2</v>
      </c>
      <c r="D650">
        <v>4.0712755159580363</v>
      </c>
      <c r="E650">
        <v>1.8508</v>
      </c>
      <c r="F650">
        <v>7.2300000000000031E-2</v>
      </c>
      <c r="G650">
        <v>4.0652235029519277</v>
      </c>
    </row>
    <row r="651" spans="1:7" x14ac:dyDescent="0.3">
      <c r="A651">
        <v>44627</v>
      </c>
      <c r="B651">
        <v>1.7734000000000001</v>
      </c>
      <c r="C651">
        <v>4.2700000000000182E-2</v>
      </c>
      <c r="D651">
        <v>2.4672097995031019</v>
      </c>
      <c r="E651">
        <v>1.7785</v>
      </c>
      <c r="F651">
        <v>4.269999999999996E-2</v>
      </c>
      <c r="G651">
        <v>2.4599608249798339</v>
      </c>
    </row>
    <row r="652" spans="1:7" x14ac:dyDescent="0.3">
      <c r="A652">
        <v>44624</v>
      </c>
      <c r="B652">
        <v>1.7306999999999999</v>
      </c>
      <c r="C652">
        <v>-0.10980000000000012</v>
      </c>
      <c r="D652">
        <v>-5.96577017114915</v>
      </c>
      <c r="E652">
        <v>1.7358</v>
      </c>
      <c r="F652">
        <v>-0.10810000000000008</v>
      </c>
      <c r="G652">
        <v>-5.8625738922935131</v>
      </c>
    </row>
    <row r="653" spans="1:7" x14ac:dyDescent="0.3">
      <c r="A653">
        <v>44623</v>
      </c>
      <c r="B653">
        <v>1.8405</v>
      </c>
      <c r="C653">
        <v>-3.620000000000001E-2</v>
      </c>
      <c r="D653">
        <v>-1.928917781211702</v>
      </c>
      <c r="E653">
        <v>1.8439000000000001</v>
      </c>
      <c r="F653">
        <v>-3.7999999999999812E-2</v>
      </c>
      <c r="G653">
        <v>-2.0192358786332862</v>
      </c>
    </row>
    <row r="654" spans="1:7" x14ac:dyDescent="0.3">
      <c r="A654">
        <v>44622</v>
      </c>
      <c r="B654">
        <v>1.8767</v>
      </c>
      <c r="C654">
        <v>0.1492</v>
      </c>
      <c r="D654">
        <v>8.6367583212735166</v>
      </c>
      <c r="E654">
        <v>1.8818999999999999</v>
      </c>
      <c r="F654">
        <v>0.14929999999999999</v>
      </c>
      <c r="G654">
        <v>8.6171072376774784</v>
      </c>
    </row>
    <row r="655" spans="1:7" x14ac:dyDescent="0.3">
      <c r="A655">
        <v>44621</v>
      </c>
      <c r="B655">
        <v>1.7275</v>
      </c>
      <c r="C655">
        <v>-9.749999999999992E-2</v>
      </c>
      <c r="D655">
        <v>-5.342465753424654</v>
      </c>
      <c r="E655">
        <v>1.7325999999999999</v>
      </c>
      <c r="F655">
        <v>-9.5800000000000107E-2</v>
      </c>
      <c r="G655">
        <v>-5.2395537081601455</v>
      </c>
    </row>
    <row r="656" spans="1:7" x14ac:dyDescent="0.3">
      <c r="A656">
        <v>44620</v>
      </c>
      <c r="B656">
        <v>1.825</v>
      </c>
      <c r="C656">
        <v>-0.13670000000000004</v>
      </c>
      <c r="D656">
        <v>-6.9684457358413647</v>
      </c>
      <c r="E656">
        <v>1.8284</v>
      </c>
      <c r="F656">
        <v>-0.13850000000000007</v>
      </c>
      <c r="G656">
        <v>-7.0415374447099524</v>
      </c>
    </row>
    <row r="657" spans="1:7" x14ac:dyDescent="0.3">
      <c r="A657">
        <v>44617</v>
      </c>
      <c r="B657">
        <v>1.9617</v>
      </c>
      <c r="C657">
        <v>-1.6000000000000458E-3</v>
      </c>
      <c r="D657">
        <v>-8.149544134875189E-2</v>
      </c>
      <c r="E657">
        <v>1.9669000000000001</v>
      </c>
      <c r="F657">
        <v>-1.6999999999998128E-3</v>
      </c>
      <c r="G657">
        <v>-8.6355785837641613E-2</v>
      </c>
    </row>
    <row r="658" spans="1:7" x14ac:dyDescent="0.3">
      <c r="A658">
        <v>44616</v>
      </c>
      <c r="B658">
        <v>1.9633</v>
      </c>
      <c r="C658">
        <v>-2.7900000000000036E-2</v>
      </c>
      <c r="D658">
        <v>-1.4011651265568519</v>
      </c>
      <c r="E658">
        <v>1.9685999999999999</v>
      </c>
      <c r="F658">
        <v>-2.4400000000000199E-2</v>
      </c>
      <c r="G658">
        <v>-1.2242849974912291</v>
      </c>
    </row>
    <row r="659" spans="1:7" x14ac:dyDescent="0.3">
      <c r="A659">
        <v>44615</v>
      </c>
      <c r="B659">
        <v>1.9912000000000001</v>
      </c>
      <c r="C659">
        <v>5.2200000000000024E-2</v>
      </c>
      <c r="D659">
        <v>2.692109334708614</v>
      </c>
      <c r="E659">
        <v>1.9930000000000001</v>
      </c>
      <c r="F659">
        <v>5.0500000000000211E-2</v>
      </c>
      <c r="G659">
        <v>2.5997425997426107</v>
      </c>
    </row>
    <row r="660" spans="1:7" x14ac:dyDescent="0.3">
      <c r="A660">
        <v>44614</v>
      </c>
      <c r="B660">
        <v>1.9390000000000001</v>
      </c>
      <c r="C660">
        <v>1.0399999999999965E-2</v>
      </c>
      <c r="D660">
        <v>0.53925127035154852</v>
      </c>
      <c r="E660">
        <v>1.9424999999999999</v>
      </c>
      <c r="F660">
        <v>8.69999999999993E-3</v>
      </c>
      <c r="G660">
        <v>0.44989140552280121</v>
      </c>
    </row>
    <row r="661" spans="1:7" x14ac:dyDescent="0.3">
      <c r="A661">
        <v>44613</v>
      </c>
      <c r="B661">
        <v>1.9286000000000001</v>
      </c>
      <c r="C661">
        <v>0</v>
      </c>
      <c r="D661">
        <v>0</v>
      </c>
      <c r="E661">
        <v>1.9338</v>
      </c>
      <c r="F661">
        <v>0</v>
      </c>
      <c r="G661">
        <v>0</v>
      </c>
    </row>
    <row r="662" spans="1:7" x14ac:dyDescent="0.3">
      <c r="A662">
        <v>44610</v>
      </c>
      <c r="B662">
        <v>1.9286000000000001</v>
      </c>
      <c r="C662">
        <v>-3.2899999999999929E-2</v>
      </c>
      <c r="D662">
        <v>-1.6772877899566623</v>
      </c>
      <c r="E662">
        <v>1.9338</v>
      </c>
      <c r="F662">
        <v>-3.1200000000000117E-2</v>
      </c>
      <c r="G662">
        <v>-1.5877862595419907</v>
      </c>
    </row>
    <row r="663" spans="1:7" x14ac:dyDescent="0.3">
      <c r="A663">
        <v>44609</v>
      </c>
      <c r="B663">
        <v>1.9615</v>
      </c>
      <c r="C663">
        <v>-7.6699999999999768E-2</v>
      </c>
      <c r="D663">
        <v>-3.763124325385133</v>
      </c>
      <c r="E663">
        <v>1.9650000000000001</v>
      </c>
      <c r="F663">
        <v>-7.669999999999999E-2</v>
      </c>
      <c r="G663">
        <v>-3.7566733604349309</v>
      </c>
    </row>
    <row r="664" spans="1:7" x14ac:dyDescent="0.3">
      <c r="A664">
        <v>44608</v>
      </c>
      <c r="B664">
        <v>2.0381999999999998</v>
      </c>
      <c r="C664">
        <v>-5.2000000000003155E-3</v>
      </c>
      <c r="D664">
        <v>-0.25447783106588601</v>
      </c>
      <c r="E664">
        <v>2.0417000000000001</v>
      </c>
      <c r="F664">
        <v>-5.1999999999998714E-3</v>
      </c>
      <c r="G664">
        <v>-0.25404269871512392</v>
      </c>
    </row>
    <row r="665" spans="1:7" x14ac:dyDescent="0.3">
      <c r="A665">
        <v>44607</v>
      </c>
      <c r="B665">
        <v>2.0434000000000001</v>
      </c>
      <c r="C665">
        <v>5.5900000000000061E-2</v>
      </c>
      <c r="D665">
        <v>2.8125786163522042</v>
      </c>
      <c r="E665">
        <v>2.0468999999999999</v>
      </c>
      <c r="F665">
        <v>5.5899999999999839E-2</v>
      </c>
      <c r="G665">
        <v>2.8076343545956721</v>
      </c>
    </row>
    <row r="666" spans="1:7" x14ac:dyDescent="0.3">
      <c r="A666">
        <v>44606</v>
      </c>
      <c r="B666">
        <v>1.9875</v>
      </c>
      <c r="C666">
        <v>5.04E-2</v>
      </c>
      <c r="D666">
        <v>2.6018274740591605</v>
      </c>
      <c r="E666">
        <v>1.9910000000000001</v>
      </c>
      <c r="F666">
        <v>4.6900000000000164E-2</v>
      </c>
      <c r="G666">
        <v>2.4124273442724227</v>
      </c>
    </row>
    <row r="667" spans="1:7" x14ac:dyDescent="0.3">
      <c r="A667">
        <v>44603</v>
      </c>
      <c r="B667">
        <v>1.9371</v>
      </c>
      <c r="C667">
        <v>-9.2299999999999827E-2</v>
      </c>
      <c r="D667">
        <v>-4.548142308071343</v>
      </c>
      <c r="E667">
        <v>1.9440999999999999</v>
      </c>
      <c r="F667">
        <v>-9.0500000000000247E-2</v>
      </c>
      <c r="G667">
        <v>-4.4480487565123488</v>
      </c>
    </row>
    <row r="668" spans="1:7" x14ac:dyDescent="0.3">
      <c r="A668">
        <v>44602</v>
      </c>
      <c r="B668">
        <v>2.0293999999999999</v>
      </c>
      <c r="C668">
        <v>8.7899999999999867E-2</v>
      </c>
      <c r="D668">
        <v>4.527427246973982</v>
      </c>
      <c r="E668">
        <v>2.0346000000000002</v>
      </c>
      <c r="F668">
        <v>9.1300000000000159E-2</v>
      </c>
      <c r="G668">
        <v>4.6981937940616563</v>
      </c>
    </row>
    <row r="669" spans="1:7" x14ac:dyDescent="0.3">
      <c r="A669">
        <v>44601</v>
      </c>
      <c r="B669">
        <v>1.9415</v>
      </c>
      <c r="C669">
        <v>-2.1700000000000053E-2</v>
      </c>
      <c r="D669">
        <v>-1.1053382233088862</v>
      </c>
      <c r="E669">
        <v>1.9433</v>
      </c>
      <c r="F669">
        <v>-2.3500000000000076E-2</v>
      </c>
      <c r="G669">
        <v>-1.1948342485255274</v>
      </c>
    </row>
    <row r="670" spans="1:7" x14ac:dyDescent="0.3">
      <c r="A670">
        <v>44600</v>
      </c>
      <c r="B670">
        <v>1.9632000000000001</v>
      </c>
      <c r="C670">
        <v>4.730000000000012E-2</v>
      </c>
      <c r="D670">
        <v>2.4688136124014886</v>
      </c>
      <c r="E670">
        <v>1.9668000000000001</v>
      </c>
      <c r="F670">
        <v>4.9100000000000144E-2</v>
      </c>
      <c r="G670">
        <v>2.5603587631016396</v>
      </c>
    </row>
    <row r="671" spans="1:7" x14ac:dyDescent="0.3">
      <c r="A671">
        <v>44599</v>
      </c>
      <c r="B671">
        <v>1.9158999999999999</v>
      </c>
      <c r="C671">
        <v>7.3999999999998511E-3</v>
      </c>
      <c r="D671">
        <v>0.3877390620906393</v>
      </c>
      <c r="E671">
        <v>1.9177</v>
      </c>
      <c r="F671">
        <v>3.8000000000000256E-3</v>
      </c>
      <c r="G671">
        <v>0.19854746851977773</v>
      </c>
    </row>
    <row r="672" spans="1:7" x14ac:dyDescent="0.3">
      <c r="A672">
        <v>44596</v>
      </c>
      <c r="B672">
        <v>1.9085000000000001</v>
      </c>
      <c r="C672">
        <v>7.790000000000008E-2</v>
      </c>
      <c r="D672">
        <v>4.2554353763793333</v>
      </c>
      <c r="E672">
        <v>1.9138999999999999</v>
      </c>
      <c r="F672">
        <v>7.9699999999999882E-2</v>
      </c>
      <c r="G672">
        <v>4.3452186239232296</v>
      </c>
    </row>
    <row r="673" spans="1:7" x14ac:dyDescent="0.3">
      <c r="A673">
        <v>44595</v>
      </c>
      <c r="B673">
        <v>1.8306</v>
      </c>
      <c r="C673">
        <v>5.5500000000000105E-2</v>
      </c>
      <c r="D673">
        <v>3.1265844177792861</v>
      </c>
      <c r="E673">
        <v>1.8342000000000001</v>
      </c>
      <c r="F673">
        <v>5.5500000000000105E-2</v>
      </c>
      <c r="G673">
        <v>3.1202563670096199</v>
      </c>
    </row>
    <row r="674" spans="1:7" x14ac:dyDescent="0.3">
      <c r="A674">
        <v>44594</v>
      </c>
      <c r="B674">
        <v>1.7750999999999999</v>
      </c>
      <c r="C674">
        <v>-1.2400000000000189E-2</v>
      </c>
      <c r="D674">
        <v>-0.69370629370630421</v>
      </c>
      <c r="E674">
        <v>1.7786999999999999</v>
      </c>
      <c r="F674">
        <v>-1.2399999999999967E-2</v>
      </c>
      <c r="G674">
        <v>-0.6923119870470642</v>
      </c>
    </row>
    <row r="675" spans="1:7" x14ac:dyDescent="0.3">
      <c r="A675">
        <v>44593</v>
      </c>
      <c r="B675">
        <v>1.7875000000000001</v>
      </c>
      <c r="C675">
        <v>1.0800000000000143E-2</v>
      </c>
      <c r="D675">
        <v>0.60786852029043414</v>
      </c>
      <c r="E675">
        <v>1.7910999999999999</v>
      </c>
      <c r="F675">
        <v>1.089999999999991E-2</v>
      </c>
      <c r="G675">
        <v>0.61229075384787723</v>
      </c>
    </row>
    <row r="676" spans="1:7" x14ac:dyDescent="0.3">
      <c r="A676">
        <v>44592</v>
      </c>
      <c r="B676">
        <v>1.7766999999999999</v>
      </c>
      <c r="C676">
        <v>7.2999999999998622E-3</v>
      </c>
      <c r="D676">
        <v>0.41256923250818706</v>
      </c>
      <c r="E676">
        <v>1.7802</v>
      </c>
      <c r="F676">
        <v>5.4000000000000714E-3</v>
      </c>
      <c r="G676">
        <v>0.30425963488844215</v>
      </c>
    </row>
    <row r="677" spans="1:7" x14ac:dyDescent="0.3">
      <c r="A677">
        <v>44589</v>
      </c>
      <c r="B677">
        <v>1.7694000000000001</v>
      </c>
      <c r="C677">
        <v>-3.0000000000000027E-2</v>
      </c>
      <c r="D677">
        <v>-1.6672224074691577</v>
      </c>
      <c r="E677">
        <v>1.7747999999999999</v>
      </c>
      <c r="F677">
        <v>-2.8200000000000003E-2</v>
      </c>
      <c r="G677">
        <v>-1.5640599001663895</v>
      </c>
    </row>
    <row r="678" spans="1:7" x14ac:dyDescent="0.3">
      <c r="A678">
        <v>44588</v>
      </c>
      <c r="B678">
        <v>1.7994000000000001</v>
      </c>
      <c r="C678">
        <v>-6.4299999999999802E-2</v>
      </c>
      <c r="D678">
        <v>-3.4501260932553417</v>
      </c>
      <c r="E678">
        <v>1.8029999999999999</v>
      </c>
      <c r="F678">
        <v>-6.6100000000000048E-2</v>
      </c>
      <c r="G678">
        <v>-3.5364613985340565</v>
      </c>
    </row>
    <row r="679" spans="1:7" x14ac:dyDescent="0.3">
      <c r="A679">
        <v>44587</v>
      </c>
      <c r="B679">
        <v>1.8636999999999999</v>
      </c>
      <c r="C679">
        <v>9.4799999999999995E-2</v>
      </c>
      <c r="D679">
        <v>5.3592628187008877</v>
      </c>
      <c r="E679">
        <v>1.8691</v>
      </c>
      <c r="F679">
        <v>9.6600000000000019E-2</v>
      </c>
      <c r="G679">
        <v>5.4499294781382241</v>
      </c>
    </row>
    <row r="680" spans="1:7" x14ac:dyDescent="0.3">
      <c r="A680">
        <v>44586</v>
      </c>
      <c r="B680">
        <v>1.7688999999999999</v>
      </c>
      <c r="C680">
        <v>-1.7000000000000348E-3</v>
      </c>
      <c r="D680">
        <v>-9.6012651078732345E-2</v>
      </c>
      <c r="E680">
        <v>1.7725</v>
      </c>
      <c r="F680">
        <v>-1.7000000000000348E-3</v>
      </c>
      <c r="G680">
        <v>-9.5817833389698723E-2</v>
      </c>
    </row>
    <row r="681" spans="1:7" x14ac:dyDescent="0.3">
      <c r="A681">
        <v>44585</v>
      </c>
      <c r="B681">
        <v>1.7706</v>
      </c>
      <c r="C681">
        <v>1.2499999999999956E-2</v>
      </c>
      <c r="D681">
        <v>0.7109948239576791</v>
      </c>
      <c r="E681">
        <v>1.7742</v>
      </c>
      <c r="F681">
        <v>1.2599999999999945E-2</v>
      </c>
      <c r="G681">
        <v>0.71525885558582791</v>
      </c>
    </row>
    <row r="682" spans="1:7" x14ac:dyDescent="0.3">
      <c r="A682">
        <v>44582</v>
      </c>
      <c r="B682">
        <v>1.7581</v>
      </c>
      <c r="C682">
        <v>-4.5900000000000052E-2</v>
      </c>
      <c r="D682">
        <v>-2.5443458980044373</v>
      </c>
      <c r="E682">
        <v>1.7616000000000001</v>
      </c>
      <c r="F682">
        <v>-4.6000000000000041E-2</v>
      </c>
      <c r="G682">
        <v>-2.5448107988493049</v>
      </c>
    </row>
    <row r="683" spans="1:7" x14ac:dyDescent="0.3">
      <c r="A683">
        <v>44581</v>
      </c>
      <c r="B683">
        <v>1.804</v>
      </c>
      <c r="C683">
        <v>-6.0599999999999987E-2</v>
      </c>
      <c r="D683">
        <v>-3.2500268154027667</v>
      </c>
      <c r="E683">
        <v>1.8076000000000001</v>
      </c>
      <c r="F683">
        <v>-6.0599999999999987E-2</v>
      </c>
      <c r="G683">
        <v>-3.2437640509581409</v>
      </c>
    </row>
    <row r="684" spans="1:7" x14ac:dyDescent="0.3">
      <c r="A684">
        <v>44580</v>
      </c>
      <c r="B684">
        <v>1.8646</v>
      </c>
      <c r="C684">
        <v>-8.899999999999908E-3</v>
      </c>
      <c r="D684">
        <v>-0.47504670402988569</v>
      </c>
      <c r="E684">
        <v>1.8682000000000001</v>
      </c>
      <c r="F684">
        <v>-8.899999999999908E-3</v>
      </c>
      <c r="G684">
        <v>-0.47413563475573534</v>
      </c>
    </row>
    <row r="685" spans="1:7" x14ac:dyDescent="0.3">
      <c r="A685">
        <v>44579</v>
      </c>
      <c r="B685">
        <v>1.8734999999999999</v>
      </c>
      <c r="C685">
        <v>8.9399999999999924E-2</v>
      </c>
      <c r="D685">
        <v>5.0109298806120686</v>
      </c>
      <c r="E685">
        <v>1.8771</v>
      </c>
      <c r="F685">
        <v>8.7699999999999889E-2</v>
      </c>
      <c r="G685">
        <v>4.9010841622890293</v>
      </c>
    </row>
    <row r="686" spans="1:7" x14ac:dyDescent="0.3">
      <c r="A686">
        <v>44578</v>
      </c>
      <c r="B686">
        <v>1.7841</v>
      </c>
      <c r="C686">
        <v>0</v>
      </c>
      <c r="D686">
        <v>0</v>
      </c>
      <c r="E686">
        <v>1.7894000000000001</v>
      </c>
      <c r="F686">
        <v>0</v>
      </c>
      <c r="G686">
        <v>0</v>
      </c>
    </row>
    <row r="687" spans="1:7" x14ac:dyDescent="0.3">
      <c r="A687">
        <v>44575</v>
      </c>
      <c r="B687">
        <v>1.7841</v>
      </c>
      <c r="C687">
        <v>8.0000000000000071E-2</v>
      </c>
      <c r="D687">
        <v>4.6945601783932913</v>
      </c>
      <c r="E687">
        <v>1.7894000000000001</v>
      </c>
      <c r="F687">
        <v>8.1800000000000095E-2</v>
      </c>
      <c r="G687">
        <v>4.7903490278753864</v>
      </c>
    </row>
    <row r="688" spans="1:7" x14ac:dyDescent="0.3">
      <c r="A688">
        <v>44574</v>
      </c>
      <c r="B688">
        <v>1.7040999999999999</v>
      </c>
      <c r="C688">
        <v>-3.8699999999999957E-2</v>
      </c>
      <c r="D688">
        <v>-2.2205646086756921</v>
      </c>
      <c r="E688">
        <v>1.7076</v>
      </c>
      <c r="F688">
        <v>-3.8799999999999946E-2</v>
      </c>
      <c r="G688">
        <v>-2.2217132386623883</v>
      </c>
    </row>
    <row r="689" spans="1:7" x14ac:dyDescent="0.3">
      <c r="A689">
        <v>44573</v>
      </c>
      <c r="B689">
        <v>1.7427999999999999</v>
      </c>
      <c r="C689">
        <v>7.0999999999998842E-3</v>
      </c>
      <c r="D689">
        <v>0.40905686466554614</v>
      </c>
      <c r="E689">
        <v>1.7464</v>
      </c>
      <c r="F689">
        <v>8.999999999999897E-3</v>
      </c>
      <c r="G689">
        <v>0.51801542534821554</v>
      </c>
    </row>
    <row r="690" spans="1:7" x14ac:dyDescent="0.3">
      <c r="A690">
        <v>44572</v>
      </c>
      <c r="B690">
        <v>1.7357</v>
      </c>
      <c r="C690">
        <v>-2.4599999999999955E-2</v>
      </c>
      <c r="D690">
        <v>-1.3974890643640263</v>
      </c>
      <c r="E690">
        <v>1.7374000000000001</v>
      </c>
      <c r="F690">
        <v>-2.4699999999999944E-2</v>
      </c>
      <c r="G690">
        <v>-1.4017365643266526</v>
      </c>
    </row>
    <row r="691" spans="1:7" x14ac:dyDescent="0.3">
      <c r="A691">
        <v>44571</v>
      </c>
      <c r="B691">
        <v>1.7603</v>
      </c>
      <c r="C691">
        <v>-1.7000000000000348E-3</v>
      </c>
      <c r="D691">
        <v>-9.6481271282635353E-2</v>
      </c>
      <c r="E691">
        <v>1.7621</v>
      </c>
      <c r="F691">
        <v>-3.4000000000000696E-3</v>
      </c>
      <c r="G691">
        <v>-0.19258000566412176</v>
      </c>
    </row>
    <row r="692" spans="1:7" x14ac:dyDescent="0.3">
      <c r="A692">
        <v>44568</v>
      </c>
      <c r="B692">
        <v>1.762</v>
      </c>
      <c r="C692">
        <v>4.0899999999999936E-2</v>
      </c>
      <c r="D692">
        <v>2.3763871942362407</v>
      </c>
      <c r="E692">
        <v>1.7655000000000001</v>
      </c>
      <c r="F692">
        <v>4.0900000000000158E-2</v>
      </c>
      <c r="G692">
        <v>2.3715644207352522</v>
      </c>
    </row>
    <row r="693" spans="1:7" x14ac:dyDescent="0.3">
      <c r="A693">
        <v>44567</v>
      </c>
      <c r="B693">
        <v>1.7211000000000001</v>
      </c>
      <c r="C693">
        <v>1.5900000000000025E-2</v>
      </c>
      <c r="D693">
        <v>0.93244194229416044</v>
      </c>
      <c r="E693">
        <v>1.7245999999999999</v>
      </c>
      <c r="F693">
        <v>1.5899999999999803E-2</v>
      </c>
      <c r="G693">
        <v>0.93053198337916554</v>
      </c>
    </row>
    <row r="694" spans="1:7" x14ac:dyDescent="0.3">
      <c r="A694">
        <v>44566</v>
      </c>
      <c r="B694">
        <v>1.7052</v>
      </c>
      <c r="C694">
        <v>5.7900000000000063E-2</v>
      </c>
      <c r="D694">
        <v>3.5148424694955418</v>
      </c>
      <c r="E694">
        <v>1.7087000000000001</v>
      </c>
      <c r="F694">
        <v>5.8000000000000052E-2</v>
      </c>
      <c r="G694">
        <v>3.5136608711455777</v>
      </c>
    </row>
    <row r="695" spans="1:7" x14ac:dyDescent="0.3">
      <c r="A695">
        <v>44565</v>
      </c>
      <c r="B695">
        <v>1.6473</v>
      </c>
      <c r="C695">
        <v>1.9300000000000095E-2</v>
      </c>
      <c r="D695">
        <v>1.1855036855036913</v>
      </c>
      <c r="E695">
        <v>1.6507000000000001</v>
      </c>
      <c r="F695">
        <v>1.9200000000000106E-2</v>
      </c>
      <c r="G695">
        <v>1.176831136990506</v>
      </c>
    </row>
    <row r="696" spans="1:7" x14ac:dyDescent="0.3">
      <c r="A696">
        <v>44564</v>
      </c>
      <c r="B696">
        <v>1.6279999999999999</v>
      </c>
      <c r="C696">
        <v>0.11789999999999989</v>
      </c>
      <c r="D696">
        <v>7.8074299715250568</v>
      </c>
      <c r="E696">
        <v>1.6315</v>
      </c>
      <c r="F696">
        <v>0.11799999999999988</v>
      </c>
      <c r="G696">
        <v>7.7964981830194828</v>
      </c>
    </row>
    <row r="697" spans="1:7" x14ac:dyDescent="0.3">
      <c r="A697">
        <v>44561</v>
      </c>
      <c r="B697">
        <v>1.5101</v>
      </c>
      <c r="C697">
        <v>1.8000000000000238E-3</v>
      </c>
      <c r="D697">
        <v>0.11933965391500523</v>
      </c>
      <c r="E697">
        <v>1.5135000000000001</v>
      </c>
      <c r="F697">
        <v>9.9999999999988987E-5</v>
      </c>
      <c r="G697">
        <v>6.6076384300243806E-3</v>
      </c>
    </row>
    <row r="698" spans="1:7" x14ac:dyDescent="0.3">
      <c r="A698">
        <v>44560</v>
      </c>
      <c r="B698">
        <v>1.5083</v>
      </c>
      <c r="C698">
        <v>-4.1300000000000114E-2</v>
      </c>
      <c r="D698">
        <v>-2.6652039235931926</v>
      </c>
      <c r="E698">
        <v>1.5134000000000001</v>
      </c>
      <c r="F698">
        <v>-4.1399999999999881E-2</v>
      </c>
      <c r="G698">
        <v>-2.6627218934911165</v>
      </c>
    </row>
    <row r="699" spans="1:7" x14ac:dyDescent="0.3">
      <c r="A699">
        <v>44559</v>
      </c>
      <c r="B699">
        <v>1.5496000000000001</v>
      </c>
      <c r="C699">
        <v>6.8900000000000183E-2</v>
      </c>
      <c r="D699">
        <v>4.6532045654082657</v>
      </c>
      <c r="E699">
        <v>1.5548</v>
      </c>
      <c r="F699">
        <v>6.8899999999999961E-2</v>
      </c>
      <c r="G699">
        <v>4.6369203849518783</v>
      </c>
    </row>
    <row r="700" spans="1:7" x14ac:dyDescent="0.3">
      <c r="A700">
        <v>44558</v>
      </c>
      <c r="B700">
        <v>1.4806999999999999</v>
      </c>
      <c r="C700">
        <v>5.0999999999998824E-3</v>
      </c>
      <c r="D700">
        <v>0.34562211981566021</v>
      </c>
      <c r="E700">
        <v>1.4859</v>
      </c>
      <c r="F700">
        <v>5.2000000000000934E-3</v>
      </c>
      <c r="G700">
        <v>0.35118525021949709</v>
      </c>
    </row>
    <row r="701" spans="1:7" x14ac:dyDescent="0.3">
      <c r="A701">
        <v>44557</v>
      </c>
      <c r="B701">
        <v>1.4756</v>
      </c>
      <c r="C701">
        <v>-1.7099999999999893E-2</v>
      </c>
      <c r="D701">
        <v>-1.145575132310571</v>
      </c>
      <c r="E701">
        <v>1.4806999999999999</v>
      </c>
      <c r="F701">
        <v>-1.3700000000000045E-2</v>
      </c>
      <c r="G701">
        <v>-0.91675588865096669</v>
      </c>
    </row>
    <row r="702" spans="1:7" x14ac:dyDescent="0.3">
      <c r="A702">
        <v>44554</v>
      </c>
      <c r="B702">
        <v>1.4926999999999999</v>
      </c>
      <c r="C702">
        <v>0</v>
      </c>
      <c r="D702">
        <v>0</v>
      </c>
      <c r="E702">
        <v>1.4944</v>
      </c>
      <c r="F702">
        <v>0</v>
      </c>
      <c r="G702">
        <v>0</v>
      </c>
    </row>
    <row r="703" spans="1:7" x14ac:dyDescent="0.3">
      <c r="A703">
        <v>44553</v>
      </c>
      <c r="B703">
        <v>1.4926999999999999</v>
      </c>
      <c r="C703">
        <v>4.1199999999999903E-2</v>
      </c>
      <c r="D703">
        <v>2.8384429900103276</v>
      </c>
      <c r="E703">
        <v>1.4944</v>
      </c>
      <c r="F703">
        <v>3.9499999999999869E-2</v>
      </c>
      <c r="G703">
        <v>2.7149632277132358</v>
      </c>
    </row>
    <row r="704" spans="1:7" x14ac:dyDescent="0.3">
      <c r="A704">
        <v>44552</v>
      </c>
      <c r="B704">
        <v>1.4515</v>
      </c>
      <c r="C704">
        <v>-1.0199999999999987E-2</v>
      </c>
      <c r="D704">
        <v>-0.69781760963261863</v>
      </c>
      <c r="E704">
        <v>1.4549000000000001</v>
      </c>
      <c r="F704">
        <v>-1.0199999999999987E-2</v>
      </c>
      <c r="G704">
        <v>-0.69619821172616114</v>
      </c>
    </row>
    <row r="705" spans="1:7" x14ac:dyDescent="0.3">
      <c r="A705">
        <v>44551</v>
      </c>
      <c r="B705">
        <v>1.4617</v>
      </c>
      <c r="C705">
        <v>3.9199999999999902E-2</v>
      </c>
      <c r="D705">
        <v>2.7557117750439297</v>
      </c>
      <c r="E705">
        <v>1.4651000000000001</v>
      </c>
      <c r="F705">
        <v>3.7500000000000089E-2</v>
      </c>
      <c r="G705">
        <v>2.6267862146259517</v>
      </c>
    </row>
    <row r="706" spans="1:7" x14ac:dyDescent="0.3">
      <c r="A706">
        <v>44550</v>
      </c>
      <c r="B706">
        <v>1.4225000000000001</v>
      </c>
      <c r="C706">
        <v>2.0400000000000196E-2</v>
      </c>
      <c r="D706">
        <v>1.454960416518094</v>
      </c>
      <c r="E706">
        <v>1.4276</v>
      </c>
      <c r="F706">
        <v>2.2100000000000009E-2</v>
      </c>
      <c r="G706">
        <v>1.5723941657773042</v>
      </c>
    </row>
    <row r="707" spans="1:7" x14ac:dyDescent="0.3">
      <c r="A707">
        <v>44547</v>
      </c>
      <c r="B707">
        <v>1.4020999999999999</v>
      </c>
      <c r="C707">
        <v>-8.5000000000001741E-3</v>
      </c>
      <c r="D707">
        <v>-0.60258046221467276</v>
      </c>
      <c r="E707">
        <v>1.4055</v>
      </c>
      <c r="F707">
        <v>-8.3999999999999631E-3</v>
      </c>
      <c r="G707">
        <v>-0.59410142159982771</v>
      </c>
    </row>
    <row r="708" spans="1:7" x14ac:dyDescent="0.3">
      <c r="A708">
        <v>44546</v>
      </c>
      <c r="B708">
        <v>1.4106000000000001</v>
      </c>
      <c r="C708">
        <v>-4.589999999999983E-2</v>
      </c>
      <c r="D708">
        <v>-3.1513903192584851</v>
      </c>
      <c r="E708">
        <v>1.4138999999999999</v>
      </c>
      <c r="F708">
        <v>-4.7700000000000076E-2</v>
      </c>
      <c r="G708">
        <v>-3.2635467980295618</v>
      </c>
    </row>
    <row r="709" spans="1:7" x14ac:dyDescent="0.3">
      <c r="A709">
        <v>44545</v>
      </c>
      <c r="B709">
        <v>1.4564999999999999</v>
      </c>
      <c r="C709">
        <v>1.5399999999999858E-2</v>
      </c>
      <c r="D709">
        <v>1.068628131288589</v>
      </c>
      <c r="E709">
        <v>1.4616</v>
      </c>
      <c r="F709">
        <v>1.7100000000000115E-2</v>
      </c>
      <c r="G709">
        <v>1.1838006230529676</v>
      </c>
    </row>
    <row r="710" spans="1:7" x14ac:dyDescent="0.3">
      <c r="A710">
        <v>44544</v>
      </c>
      <c r="B710">
        <v>1.4411</v>
      </c>
      <c r="C710">
        <v>2.5500000000000078E-2</v>
      </c>
      <c r="D710">
        <v>1.801356315343323</v>
      </c>
      <c r="E710">
        <v>1.4444999999999999</v>
      </c>
      <c r="F710">
        <v>2.5499999999999856E-2</v>
      </c>
      <c r="G710">
        <v>1.7970401691331821</v>
      </c>
    </row>
    <row r="711" spans="1:7" x14ac:dyDescent="0.3">
      <c r="A711">
        <v>44543</v>
      </c>
      <c r="B711">
        <v>1.4156</v>
      </c>
      <c r="C711">
        <v>-6.8100000000000049E-2</v>
      </c>
      <c r="D711">
        <v>-4.5898766597020995</v>
      </c>
      <c r="E711">
        <v>1.419</v>
      </c>
      <c r="F711">
        <v>-6.8100000000000049E-2</v>
      </c>
      <c r="G711">
        <v>-4.5793826911438398</v>
      </c>
    </row>
    <row r="712" spans="1:7" x14ac:dyDescent="0.3">
      <c r="A712">
        <v>44540</v>
      </c>
      <c r="B712">
        <v>1.4837</v>
      </c>
      <c r="C712">
        <v>-1.5300000000000091E-2</v>
      </c>
      <c r="D712">
        <v>-1.0206804536357632</v>
      </c>
      <c r="E712">
        <v>1.4871000000000001</v>
      </c>
      <c r="F712">
        <v>-1.5299999999999869E-2</v>
      </c>
      <c r="G712">
        <v>-1.0183706070287453</v>
      </c>
    </row>
    <row r="713" spans="1:7" x14ac:dyDescent="0.3">
      <c r="A713">
        <v>44539</v>
      </c>
      <c r="B713">
        <v>1.4990000000000001</v>
      </c>
      <c r="C713">
        <v>-2.2199999999999998E-2</v>
      </c>
      <c r="D713">
        <v>-1.4593741782803047</v>
      </c>
      <c r="E713">
        <v>1.5024</v>
      </c>
      <c r="F713">
        <v>-2.2299999999999986E-2</v>
      </c>
      <c r="G713">
        <v>-1.4625828031743942</v>
      </c>
    </row>
    <row r="714" spans="1:7" x14ac:dyDescent="0.3">
      <c r="A714">
        <v>44538</v>
      </c>
      <c r="B714">
        <v>1.5212000000000001</v>
      </c>
      <c r="C714">
        <v>4.7900000000000054E-2</v>
      </c>
      <c r="D714">
        <v>3.2512047783886548</v>
      </c>
      <c r="E714">
        <v>1.5246999999999999</v>
      </c>
      <c r="F714">
        <v>4.6200000000000019E-2</v>
      </c>
      <c r="G714">
        <v>3.1247886371322302</v>
      </c>
    </row>
    <row r="715" spans="1:7" x14ac:dyDescent="0.3">
      <c r="A715">
        <v>44537</v>
      </c>
      <c r="B715">
        <v>1.4733000000000001</v>
      </c>
      <c r="C715">
        <v>3.9100000000000135E-2</v>
      </c>
      <c r="D715">
        <v>2.7262585413471019</v>
      </c>
      <c r="E715">
        <v>1.4784999999999999</v>
      </c>
      <c r="F715">
        <v>4.0899999999999936E-2</v>
      </c>
      <c r="G715">
        <v>2.84501947690595</v>
      </c>
    </row>
    <row r="716" spans="1:7" x14ac:dyDescent="0.3">
      <c r="A716">
        <v>44536</v>
      </c>
      <c r="B716">
        <v>1.4341999999999999</v>
      </c>
      <c r="C716">
        <v>9.1199999999999948E-2</v>
      </c>
      <c r="D716">
        <v>6.7907669396872627</v>
      </c>
      <c r="E716">
        <v>1.4376</v>
      </c>
      <c r="F716">
        <v>8.9599999999999902E-2</v>
      </c>
      <c r="G716">
        <v>6.646884272997025</v>
      </c>
    </row>
    <row r="717" spans="1:7" x14ac:dyDescent="0.3">
      <c r="A717">
        <v>44533</v>
      </c>
      <c r="B717">
        <v>1.343</v>
      </c>
      <c r="C717">
        <v>-0.10129999999999995</v>
      </c>
      <c r="D717">
        <v>-7.0137783009070107</v>
      </c>
      <c r="E717">
        <v>1.3480000000000001</v>
      </c>
      <c r="F717">
        <v>-9.96999999999999E-2</v>
      </c>
      <c r="G717">
        <v>-6.8867859363127648</v>
      </c>
    </row>
    <row r="718" spans="1:7" x14ac:dyDescent="0.3">
      <c r="A718">
        <v>44532</v>
      </c>
      <c r="B718">
        <v>1.4442999999999999</v>
      </c>
      <c r="C718">
        <v>4.0599999999999969E-2</v>
      </c>
      <c r="D718">
        <v>2.8923559165063741</v>
      </c>
      <c r="E718">
        <v>1.4477</v>
      </c>
      <c r="F718">
        <v>4.0699999999999958E-2</v>
      </c>
      <c r="G718">
        <v>2.8926794598436358</v>
      </c>
    </row>
    <row r="719" spans="1:7" x14ac:dyDescent="0.3">
      <c r="A719">
        <v>44531</v>
      </c>
      <c r="B719">
        <v>1.4036999999999999</v>
      </c>
      <c r="C719">
        <v>-4.0599999999999969E-2</v>
      </c>
      <c r="D719">
        <v>-2.8110503358028089</v>
      </c>
      <c r="E719">
        <v>1.407</v>
      </c>
      <c r="F719">
        <v>-4.2399999999999993E-2</v>
      </c>
      <c r="G719">
        <v>-2.9253484200358764</v>
      </c>
    </row>
    <row r="720" spans="1:7" x14ac:dyDescent="0.3">
      <c r="A720">
        <v>44530</v>
      </c>
      <c r="B720">
        <v>1.4442999999999999</v>
      </c>
      <c r="C720">
        <v>-5.4400000000000004E-2</v>
      </c>
      <c r="D720">
        <v>-3.6298125041702813</v>
      </c>
      <c r="E720">
        <v>1.4494</v>
      </c>
      <c r="F720">
        <v>-5.4400000000000004E-2</v>
      </c>
      <c r="G720">
        <v>-3.6175023274371596</v>
      </c>
    </row>
    <row r="721" spans="1:7" x14ac:dyDescent="0.3">
      <c r="A721">
        <v>44529</v>
      </c>
      <c r="B721">
        <v>1.4986999999999999</v>
      </c>
      <c r="C721">
        <v>2.5599999999999845E-2</v>
      </c>
      <c r="D721">
        <v>1.7378317833140888</v>
      </c>
      <c r="E721">
        <v>1.5038</v>
      </c>
      <c r="F721">
        <v>2.5600000000000067E-2</v>
      </c>
      <c r="G721">
        <v>1.731836016777166</v>
      </c>
    </row>
    <row r="722" spans="1:7" x14ac:dyDescent="0.3">
      <c r="A722">
        <v>44526</v>
      </c>
      <c r="B722">
        <v>1.4731000000000001</v>
      </c>
      <c r="C722">
        <v>-0.16100000000000003</v>
      </c>
      <c r="D722">
        <v>-9.8525182057401626</v>
      </c>
      <c r="E722">
        <v>1.4782</v>
      </c>
      <c r="F722">
        <v>-0.16110000000000002</v>
      </c>
      <c r="G722">
        <v>-9.8273653388641513</v>
      </c>
    </row>
    <row r="723" spans="1:7" x14ac:dyDescent="0.3">
      <c r="A723">
        <v>44525</v>
      </c>
      <c r="B723">
        <v>1.6341000000000001</v>
      </c>
      <c r="C723">
        <v>0</v>
      </c>
      <c r="D723">
        <v>0</v>
      </c>
      <c r="E723">
        <v>1.6393</v>
      </c>
      <c r="F723">
        <v>0</v>
      </c>
      <c r="G723">
        <v>0</v>
      </c>
    </row>
    <row r="724" spans="1:7" x14ac:dyDescent="0.3">
      <c r="A724">
        <v>44524</v>
      </c>
      <c r="B724">
        <v>1.6341000000000001</v>
      </c>
      <c r="C724">
        <v>-3.0999999999999917E-2</v>
      </c>
      <c r="D724">
        <v>-1.8617500450423348</v>
      </c>
      <c r="E724">
        <v>1.6393</v>
      </c>
      <c r="F724">
        <v>-3.0999999999999917E-2</v>
      </c>
      <c r="G724">
        <v>-1.8559540202358809</v>
      </c>
    </row>
    <row r="725" spans="1:7" x14ac:dyDescent="0.3">
      <c r="A725">
        <v>44523</v>
      </c>
      <c r="B725">
        <v>1.6651</v>
      </c>
      <c r="C725">
        <v>4.1500000000000092E-2</v>
      </c>
      <c r="D725">
        <v>2.5560482877556105</v>
      </c>
      <c r="E725">
        <v>1.6702999999999999</v>
      </c>
      <c r="F725">
        <v>4.3299999999999894E-2</v>
      </c>
      <c r="G725">
        <v>2.6613398893669267</v>
      </c>
    </row>
    <row r="726" spans="1:7" x14ac:dyDescent="0.3">
      <c r="A726">
        <v>44522</v>
      </c>
      <c r="B726">
        <v>1.6235999999999999</v>
      </c>
      <c r="C726">
        <v>7.7399999999999913E-2</v>
      </c>
      <c r="D726">
        <v>5.0058207217694939</v>
      </c>
      <c r="E726">
        <v>1.627</v>
      </c>
      <c r="F726">
        <v>7.5600000000000112E-2</v>
      </c>
      <c r="G726">
        <v>4.8730179192987055</v>
      </c>
    </row>
    <row r="727" spans="1:7" x14ac:dyDescent="0.3">
      <c r="A727">
        <v>44519</v>
      </c>
      <c r="B727">
        <v>1.5462</v>
      </c>
      <c r="C727">
        <v>-3.9299999999999891E-2</v>
      </c>
      <c r="D727">
        <v>-2.478713339640485</v>
      </c>
      <c r="E727">
        <v>1.5513999999999999</v>
      </c>
      <c r="F727">
        <v>-3.5800000000000054E-2</v>
      </c>
      <c r="G727">
        <v>-2.2555443548387131</v>
      </c>
    </row>
    <row r="728" spans="1:7" x14ac:dyDescent="0.3">
      <c r="A728">
        <v>44518</v>
      </c>
      <c r="B728">
        <v>1.5854999999999999</v>
      </c>
      <c r="C728">
        <v>-3.4000000000000696E-3</v>
      </c>
      <c r="D728">
        <v>-0.21398451759079046</v>
      </c>
      <c r="E728">
        <v>1.5871999999999999</v>
      </c>
      <c r="F728">
        <v>-3.4000000000000696E-3</v>
      </c>
      <c r="G728">
        <v>-0.21375581541557082</v>
      </c>
    </row>
    <row r="729" spans="1:7" x14ac:dyDescent="0.3">
      <c r="A729">
        <v>44517</v>
      </c>
      <c r="B729">
        <v>1.5889</v>
      </c>
      <c r="C729">
        <v>-4.4599999999999973E-2</v>
      </c>
      <c r="D729">
        <v>-2.730333639424547</v>
      </c>
      <c r="E729">
        <v>1.5906</v>
      </c>
      <c r="F729">
        <v>-4.6399999999999997E-2</v>
      </c>
      <c r="G729">
        <v>-2.8344532681734877</v>
      </c>
    </row>
    <row r="730" spans="1:7" x14ac:dyDescent="0.3">
      <c r="A730">
        <v>44516</v>
      </c>
      <c r="B730">
        <v>1.6335</v>
      </c>
      <c r="C730">
        <v>1.8999999999999906E-2</v>
      </c>
      <c r="D730">
        <v>1.1768349334159123</v>
      </c>
      <c r="E730">
        <v>1.637</v>
      </c>
      <c r="F730">
        <v>1.8999999999999906E-2</v>
      </c>
      <c r="G730">
        <v>1.1742892459826888</v>
      </c>
    </row>
    <row r="731" spans="1:7" x14ac:dyDescent="0.3">
      <c r="A731">
        <v>44515</v>
      </c>
      <c r="B731">
        <v>1.6145</v>
      </c>
      <c r="C731">
        <v>5.3200000000000136E-2</v>
      </c>
      <c r="D731">
        <v>3.4074168961762723</v>
      </c>
      <c r="E731">
        <v>1.6180000000000001</v>
      </c>
      <c r="F731">
        <v>5.160000000000009E-2</v>
      </c>
      <c r="G731">
        <v>3.2941777323799855</v>
      </c>
    </row>
    <row r="732" spans="1:7" x14ac:dyDescent="0.3">
      <c r="A732">
        <v>44512</v>
      </c>
      <c r="B732">
        <v>1.5612999999999999</v>
      </c>
      <c r="C732">
        <v>1.2000000000000011E-2</v>
      </c>
      <c r="D732">
        <v>0.77454334215452214</v>
      </c>
      <c r="E732">
        <v>1.5664</v>
      </c>
      <c r="F732">
        <v>1.1900000000000022E-2</v>
      </c>
      <c r="G732">
        <v>0.76551945963332402</v>
      </c>
    </row>
    <row r="733" spans="1:7" x14ac:dyDescent="0.3">
      <c r="A733">
        <v>44511</v>
      </c>
      <c r="B733">
        <v>1.5492999999999999</v>
      </c>
      <c r="C733">
        <v>0</v>
      </c>
      <c r="D733">
        <v>0</v>
      </c>
      <c r="E733">
        <v>1.5545</v>
      </c>
      <c r="F733">
        <v>0</v>
      </c>
      <c r="G733">
        <v>0</v>
      </c>
    </row>
    <row r="734" spans="1:7" x14ac:dyDescent="0.3">
      <c r="A734">
        <v>44510</v>
      </c>
      <c r="B734">
        <v>1.5492999999999999</v>
      </c>
      <c r="C734">
        <v>0.11349999999999993</v>
      </c>
      <c r="D734">
        <v>7.9050006964758284</v>
      </c>
      <c r="E734">
        <v>1.5545</v>
      </c>
      <c r="F734">
        <v>0.11349999999999993</v>
      </c>
      <c r="G734">
        <v>7.8764746703677959</v>
      </c>
    </row>
    <row r="735" spans="1:7" x14ac:dyDescent="0.3">
      <c r="A735">
        <v>44509</v>
      </c>
      <c r="B735">
        <v>1.4358</v>
      </c>
      <c r="C735">
        <v>-5.3900000000000059E-2</v>
      </c>
      <c r="D735">
        <v>-3.6181781566758446</v>
      </c>
      <c r="E735">
        <v>1.4410000000000001</v>
      </c>
      <c r="F735">
        <v>-5.0499999999999989E-2</v>
      </c>
      <c r="G735">
        <v>-3.3858531679517254</v>
      </c>
    </row>
    <row r="736" spans="1:7" x14ac:dyDescent="0.3">
      <c r="A736">
        <v>44508</v>
      </c>
      <c r="B736">
        <v>1.4897</v>
      </c>
      <c r="C736">
        <v>3.839999999999999E-2</v>
      </c>
      <c r="D736">
        <v>2.6459036725694198</v>
      </c>
      <c r="E736">
        <v>1.4915</v>
      </c>
      <c r="F736">
        <v>3.5000000000000142E-2</v>
      </c>
      <c r="G736">
        <v>2.4030209406110639</v>
      </c>
    </row>
    <row r="737" spans="1:7" x14ac:dyDescent="0.3">
      <c r="A737">
        <v>44505</v>
      </c>
      <c r="B737">
        <v>1.4513</v>
      </c>
      <c r="C737">
        <v>-7.4899999999999967E-2</v>
      </c>
      <c r="D737">
        <v>-4.9076136810378692</v>
      </c>
      <c r="E737">
        <v>1.4564999999999999</v>
      </c>
      <c r="F737">
        <v>-7.4900000000000189E-2</v>
      </c>
      <c r="G737">
        <v>-4.8909494580122885</v>
      </c>
    </row>
    <row r="738" spans="1:7" x14ac:dyDescent="0.3">
      <c r="A738">
        <v>44504</v>
      </c>
      <c r="B738">
        <v>1.5262</v>
      </c>
      <c r="C738">
        <v>-7.7199999999999935E-2</v>
      </c>
      <c r="D738">
        <v>-4.8147686166895305</v>
      </c>
      <c r="E738">
        <v>1.5314000000000001</v>
      </c>
      <c r="F738">
        <v>-7.5499999999999901E-2</v>
      </c>
      <c r="G738">
        <v>-4.6984877714854631</v>
      </c>
    </row>
    <row r="739" spans="1:7" x14ac:dyDescent="0.3">
      <c r="A739">
        <v>44503</v>
      </c>
      <c r="B739">
        <v>1.6033999999999999</v>
      </c>
      <c r="C739">
        <v>5.4599999999999982E-2</v>
      </c>
      <c r="D739">
        <v>3.5253099173553708</v>
      </c>
      <c r="E739">
        <v>1.6069</v>
      </c>
      <c r="F739">
        <v>5.4599999999999982E-2</v>
      </c>
      <c r="G739">
        <v>3.5173613347935309</v>
      </c>
    </row>
    <row r="740" spans="1:7" x14ac:dyDescent="0.3">
      <c r="A740">
        <v>44502</v>
      </c>
      <c r="B740">
        <v>1.5488</v>
      </c>
      <c r="C740">
        <v>-6.9000000000001283E-3</v>
      </c>
      <c r="D740">
        <v>-0.44353024362024346</v>
      </c>
      <c r="E740">
        <v>1.5523</v>
      </c>
      <c r="F740">
        <v>-6.8999999999999062E-3</v>
      </c>
      <c r="G740">
        <v>-0.4425346331451967</v>
      </c>
    </row>
    <row r="741" spans="1:7" x14ac:dyDescent="0.3">
      <c r="A741">
        <v>44501</v>
      </c>
      <c r="B741">
        <v>1.5557000000000001</v>
      </c>
      <c r="C741">
        <v>3.6000000000000476E-3</v>
      </c>
      <c r="D741">
        <v>0.23194381805296357</v>
      </c>
      <c r="E741">
        <v>1.5591999999999999</v>
      </c>
      <c r="F741">
        <v>1.8000000000000238E-3</v>
      </c>
      <c r="G741">
        <v>0.11557724412482497</v>
      </c>
    </row>
    <row r="742" spans="1:7" x14ac:dyDescent="0.3">
      <c r="A742">
        <v>44498</v>
      </c>
      <c r="B742">
        <v>1.5521</v>
      </c>
      <c r="C742">
        <v>-2.7900000000000036E-2</v>
      </c>
      <c r="D742">
        <v>-1.7658227848101287</v>
      </c>
      <c r="E742">
        <v>1.5573999999999999</v>
      </c>
      <c r="F742">
        <v>-2.430000000000021E-2</v>
      </c>
      <c r="G742">
        <v>-1.5363216792059309</v>
      </c>
    </row>
    <row r="743" spans="1:7" x14ac:dyDescent="0.3">
      <c r="A743">
        <v>44497</v>
      </c>
      <c r="B743">
        <v>1.58</v>
      </c>
      <c r="C743">
        <v>3.8700000000000179E-2</v>
      </c>
      <c r="D743">
        <v>2.5108674495555818</v>
      </c>
      <c r="E743">
        <v>1.5817000000000001</v>
      </c>
      <c r="F743">
        <v>3.6900000000000155E-2</v>
      </c>
      <c r="G743">
        <v>2.3886587260486896</v>
      </c>
    </row>
    <row r="744" spans="1:7" x14ac:dyDescent="0.3">
      <c r="A744">
        <v>44496</v>
      </c>
      <c r="B744">
        <v>1.5412999999999999</v>
      </c>
      <c r="C744">
        <v>-6.6600000000000215E-2</v>
      </c>
      <c r="D744">
        <v>-4.1420486348653656</v>
      </c>
      <c r="E744">
        <v>1.5448</v>
      </c>
      <c r="F744">
        <v>-6.4899999999999958E-2</v>
      </c>
      <c r="G744">
        <v>-4.0318071690377062</v>
      </c>
    </row>
    <row r="745" spans="1:7" x14ac:dyDescent="0.3">
      <c r="A745">
        <v>44495</v>
      </c>
      <c r="B745">
        <v>1.6079000000000001</v>
      </c>
      <c r="C745">
        <v>-2.2799999999999931E-2</v>
      </c>
      <c r="D745">
        <v>-1.3981725639295965</v>
      </c>
      <c r="E745">
        <v>1.6096999999999999</v>
      </c>
      <c r="F745">
        <v>-2.4600000000000177E-2</v>
      </c>
      <c r="G745">
        <v>-1.5052315976259056</v>
      </c>
    </row>
    <row r="746" spans="1:7" x14ac:dyDescent="0.3">
      <c r="A746">
        <v>44494</v>
      </c>
      <c r="B746">
        <v>1.6307</v>
      </c>
      <c r="C746">
        <v>-1.7000000000000348E-3</v>
      </c>
      <c r="D746">
        <v>-0.10414114187699307</v>
      </c>
      <c r="E746">
        <v>1.6343000000000001</v>
      </c>
      <c r="F746">
        <v>-1.5999999999998238E-3</v>
      </c>
      <c r="G746">
        <v>-9.7805489333078047E-2</v>
      </c>
    </row>
    <row r="747" spans="1:7" x14ac:dyDescent="0.3">
      <c r="A747">
        <v>44491</v>
      </c>
      <c r="B747">
        <v>1.6324000000000001</v>
      </c>
      <c r="C747">
        <v>-6.8699999999999983E-2</v>
      </c>
      <c r="D747">
        <v>-4.0385632825818574</v>
      </c>
      <c r="E747">
        <v>1.6358999999999999</v>
      </c>
      <c r="F747">
        <v>-6.8699999999999983E-2</v>
      </c>
      <c r="G747">
        <v>-4.0302710313269969</v>
      </c>
    </row>
    <row r="748" spans="1:7" x14ac:dyDescent="0.3">
      <c r="A748">
        <v>44490</v>
      </c>
      <c r="B748">
        <v>1.7011000000000001</v>
      </c>
      <c r="C748">
        <v>4.4399999999999995E-2</v>
      </c>
      <c r="D748">
        <v>2.6800265588217536</v>
      </c>
      <c r="E748">
        <v>1.7045999999999999</v>
      </c>
      <c r="F748">
        <v>4.6099999999999808E-2</v>
      </c>
      <c r="G748">
        <v>2.7796201386795181</v>
      </c>
    </row>
    <row r="749" spans="1:7" x14ac:dyDescent="0.3">
      <c r="A749">
        <v>44489</v>
      </c>
      <c r="B749">
        <v>1.6567000000000001</v>
      </c>
      <c r="C749">
        <v>1.9500000000000073E-2</v>
      </c>
      <c r="D749">
        <v>1.1910579037380939</v>
      </c>
      <c r="E749">
        <v>1.6585000000000001</v>
      </c>
      <c r="F749">
        <v>1.7800000000000038E-2</v>
      </c>
      <c r="G749">
        <v>1.0849027853964794</v>
      </c>
    </row>
    <row r="750" spans="1:7" x14ac:dyDescent="0.3">
      <c r="A750">
        <v>44488</v>
      </c>
      <c r="B750">
        <v>1.6372</v>
      </c>
      <c r="C750">
        <v>3.6999999999999922E-2</v>
      </c>
      <c r="D750">
        <v>2.3122109736282916</v>
      </c>
      <c r="E750">
        <v>1.6407</v>
      </c>
      <c r="F750">
        <v>3.7000000000000144E-2</v>
      </c>
      <c r="G750">
        <v>2.3071646816736386</v>
      </c>
    </row>
    <row r="751" spans="1:7" x14ac:dyDescent="0.3">
      <c r="A751">
        <v>44487</v>
      </c>
      <c r="B751">
        <v>1.6002000000000001</v>
      </c>
      <c r="C751">
        <v>2.9900000000000038E-2</v>
      </c>
      <c r="D751">
        <v>1.9040947589632577</v>
      </c>
      <c r="E751">
        <v>1.6036999999999999</v>
      </c>
      <c r="F751">
        <v>2.9899999999999816E-2</v>
      </c>
      <c r="G751">
        <v>1.8998602109543661</v>
      </c>
    </row>
    <row r="752" spans="1:7" x14ac:dyDescent="0.3">
      <c r="A752">
        <v>44484</v>
      </c>
      <c r="B752">
        <v>1.5703</v>
      </c>
      <c r="C752">
        <v>5.9600000000000097E-2</v>
      </c>
      <c r="D752">
        <v>3.9451909710730191</v>
      </c>
      <c r="E752">
        <v>1.5738000000000001</v>
      </c>
      <c r="F752">
        <v>5.9600000000000097E-2</v>
      </c>
      <c r="G752">
        <v>3.9360718531237682</v>
      </c>
    </row>
    <row r="753" spans="1:7" x14ac:dyDescent="0.3">
      <c r="A753">
        <v>44483</v>
      </c>
      <c r="B753">
        <v>1.5106999999999999</v>
      </c>
      <c r="C753">
        <v>-2.6100000000000012E-2</v>
      </c>
      <c r="D753">
        <v>-1.6983342009370128</v>
      </c>
      <c r="E753">
        <v>1.5142</v>
      </c>
      <c r="F753">
        <v>-2.4299999999999988E-2</v>
      </c>
      <c r="G753">
        <v>-1.579460513487162</v>
      </c>
    </row>
    <row r="754" spans="1:7" x14ac:dyDescent="0.3">
      <c r="A754">
        <v>44482</v>
      </c>
      <c r="B754">
        <v>1.5367999999999999</v>
      </c>
      <c r="C754">
        <v>-4.0100000000000025E-2</v>
      </c>
      <c r="D754">
        <v>-2.5429640433762462</v>
      </c>
      <c r="E754">
        <v>1.5385</v>
      </c>
      <c r="F754">
        <v>-4.1800000000000059E-2</v>
      </c>
      <c r="G754">
        <v>-2.6450673922672947</v>
      </c>
    </row>
    <row r="755" spans="1:7" x14ac:dyDescent="0.3">
      <c r="A755">
        <v>44481</v>
      </c>
      <c r="B755">
        <v>1.5769</v>
      </c>
      <c r="C755">
        <v>-3.4899999999999931E-2</v>
      </c>
      <c r="D755">
        <v>-2.1652810522397279</v>
      </c>
      <c r="E755">
        <v>1.5803</v>
      </c>
      <c r="F755">
        <v>-3.499999999999992E-2</v>
      </c>
      <c r="G755">
        <v>-2.1667801646752878</v>
      </c>
    </row>
    <row r="756" spans="1:7" x14ac:dyDescent="0.3">
      <c r="A756">
        <v>44480</v>
      </c>
      <c r="B756">
        <v>1.6117999999999999</v>
      </c>
      <c r="C756">
        <v>0</v>
      </c>
      <c r="D756">
        <v>0</v>
      </c>
      <c r="E756">
        <v>1.6153</v>
      </c>
      <c r="F756">
        <v>0</v>
      </c>
      <c r="G756">
        <v>0</v>
      </c>
    </row>
    <row r="757" spans="1:7" x14ac:dyDescent="0.3">
      <c r="A757">
        <v>44477</v>
      </c>
      <c r="B757">
        <v>1.6117999999999999</v>
      </c>
      <c r="C757">
        <v>3.8899999999999935E-2</v>
      </c>
      <c r="D757">
        <v>2.4731387882255667</v>
      </c>
      <c r="E757">
        <v>1.6153</v>
      </c>
      <c r="F757">
        <v>4.0599999999999969E-2</v>
      </c>
      <c r="G757">
        <v>2.5782688766114159</v>
      </c>
    </row>
    <row r="758" spans="1:7" x14ac:dyDescent="0.3">
      <c r="A758">
        <v>44476</v>
      </c>
      <c r="B758">
        <v>1.5729</v>
      </c>
      <c r="C758">
        <v>5.2300000000000013E-2</v>
      </c>
      <c r="D758">
        <v>3.439431803235566</v>
      </c>
      <c r="E758">
        <v>1.5747</v>
      </c>
      <c r="F758">
        <v>5.2300000000000013E-2</v>
      </c>
      <c r="G758">
        <v>3.435365212821861</v>
      </c>
    </row>
    <row r="759" spans="1:7" x14ac:dyDescent="0.3">
      <c r="A759">
        <v>44475</v>
      </c>
      <c r="B759">
        <v>1.5206</v>
      </c>
      <c r="C759">
        <v>-5.2000000000000934E-3</v>
      </c>
      <c r="D759">
        <v>-0.34080482369904924</v>
      </c>
      <c r="E759">
        <v>1.5224</v>
      </c>
      <c r="F759">
        <v>-6.7999999999999172E-3</v>
      </c>
      <c r="G759">
        <v>-0.44467695527072443</v>
      </c>
    </row>
    <row r="760" spans="1:7" x14ac:dyDescent="0.3">
      <c r="A760">
        <v>44474</v>
      </c>
      <c r="B760">
        <v>1.5258</v>
      </c>
      <c r="C760">
        <v>4.6899999999999942E-2</v>
      </c>
      <c r="D760">
        <v>3.1712759483399782</v>
      </c>
      <c r="E760">
        <v>1.5291999999999999</v>
      </c>
      <c r="F760">
        <v>4.8599999999999977E-2</v>
      </c>
      <c r="G760">
        <v>3.2824530595704431</v>
      </c>
    </row>
    <row r="761" spans="1:7" x14ac:dyDescent="0.3">
      <c r="A761">
        <v>44473</v>
      </c>
      <c r="B761">
        <v>1.4789000000000001</v>
      </c>
      <c r="C761">
        <v>1.7300000000000093E-2</v>
      </c>
      <c r="D761">
        <v>1.183634373289552</v>
      </c>
      <c r="E761">
        <v>1.4805999999999999</v>
      </c>
      <c r="F761">
        <v>1.7299999999999871E-2</v>
      </c>
      <c r="G761">
        <v>1.1822592769766878</v>
      </c>
    </row>
    <row r="762" spans="1:7" x14ac:dyDescent="0.3">
      <c r="A762">
        <v>44470</v>
      </c>
      <c r="B762">
        <v>1.4616</v>
      </c>
      <c r="C762">
        <v>-2.5700000000000056E-2</v>
      </c>
      <c r="D762">
        <v>-1.7279634236536041</v>
      </c>
      <c r="E762">
        <v>1.4633</v>
      </c>
      <c r="F762">
        <v>-2.5700000000000056E-2</v>
      </c>
      <c r="G762">
        <v>-1.7259905977165919</v>
      </c>
    </row>
    <row r="763" spans="1:7" x14ac:dyDescent="0.3">
      <c r="A763">
        <v>44469</v>
      </c>
      <c r="B763">
        <v>1.4873000000000001</v>
      </c>
      <c r="C763">
        <v>-2.9399999999999871E-2</v>
      </c>
      <c r="D763">
        <v>-1.9384189358475554</v>
      </c>
      <c r="E763">
        <v>1.4890000000000001</v>
      </c>
      <c r="F763">
        <v>-3.1099999999999905E-2</v>
      </c>
      <c r="G763">
        <v>-2.045918031708434</v>
      </c>
    </row>
    <row r="764" spans="1:7" x14ac:dyDescent="0.3">
      <c r="A764">
        <v>44468</v>
      </c>
      <c r="B764">
        <v>1.5166999999999999</v>
      </c>
      <c r="C764">
        <v>-2.0700000000000163E-2</v>
      </c>
      <c r="D764">
        <v>-1.3464290360348745</v>
      </c>
      <c r="E764">
        <v>1.5201</v>
      </c>
      <c r="F764">
        <v>-2.079999999999993E-2</v>
      </c>
      <c r="G764">
        <v>-1.3498604711532176</v>
      </c>
    </row>
    <row r="765" spans="1:7" x14ac:dyDescent="0.3">
      <c r="A765">
        <v>44467</v>
      </c>
      <c r="B765">
        <v>1.5374000000000001</v>
      </c>
      <c r="C765">
        <v>5.0300000000000011E-2</v>
      </c>
      <c r="D765">
        <v>3.3824221639432457</v>
      </c>
      <c r="E765">
        <v>1.5408999999999999</v>
      </c>
      <c r="F765">
        <v>5.2000000000000046E-2</v>
      </c>
      <c r="G765">
        <v>3.4925112499160487</v>
      </c>
    </row>
    <row r="766" spans="1:7" x14ac:dyDescent="0.3">
      <c r="A766">
        <v>44466</v>
      </c>
      <c r="B766">
        <v>1.4871000000000001</v>
      </c>
      <c r="C766">
        <v>3.620000000000001E-2</v>
      </c>
      <c r="D766">
        <v>2.495003101523193</v>
      </c>
      <c r="E766">
        <v>1.4888999999999999</v>
      </c>
      <c r="F766">
        <v>3.4599999999999964E-2</v>
      </c>
      <c r="G766">
        <v>2.3791514818125536</v>
      </c>
    </row>
    <row r="767" spans="1:7" x14ac:dyDescent="0.3">
      <c r="A767">
        <v>44463</v>
      </c>
      <c r="B767">
        <v>1.4509000000000001</v>
      </c>
      <c r="C767">
        <v>2.0800000000000152E-2</v>
      </c>
      <c r="D767">
        <v>1.4544437451926546</v>
      </c>
      <c r="E767">
        <v>1.4542999999999999</v>
      </c>
      <c r="F767">
        <v>2.0699999999999941E-2</v>
      </c>
      <c r="G767">
        <v>1.4439174107142816</v>
      </c>
    </row>
    <row r="768" spans="1:7" x14ac:dyDescent="0.3">
      <c r="A768">
        <v>44462</v>
      </c>
      <c r="B768">
        <v>1.4300999999999999</v>
      </c>
      <c r="C768">
        <v>0.12949999999999995</v>
      </c>
      <c r="D768">
        <v>9.9569429494079618</v>
      </c>
      <c r="E768">
        <v>1.4336</v>
      </c>
      <c r="F768">
        <v>0.1278999999999999</v>
      </c>
      <c r="G768">
        <v>9.7955119859079343</v>
      </c>
    </row>
    <row r="769" spans="1:7" x14ac:dyDescent="0.3">
      <c r="A769">
        <v>44461</v>
      </c>
      <c r="B769">
        <v>1.3006</v>
      </c>
      <c r="C769">
        <v>-2.200000000000002E-2</v>
      </c>
      <c r="D769">
        <v>-1.663390291849389</v>
      </c>
      <c r="E769">
        <v>1.3057000000000001</v>
      </c>
      <c r="F769">
        <v>-2.0299999999999985E-2</v>
      </c>
      <c r="G769">
        <v>-1.5309200603318238</v>
      </c>
    </row>
    <row r="770" spans="1:7" x14ac:dyDescent="0.3">
      <c r="A770">
        <v>44460</v>
      </c>
      <c r="B770">
        <v>1.3226</v>
      </c>
      <c r="C770">
        <v>1.1900000000000022E-2</v>
      </c>
      <c r="D770">
        <v>0.90791180285343875</v>
      </c>
      <c r="E770">
        <v>1.3260000000000001</v>
      </c>
      <c r="F770">
        <v>1.1900000000000022E-2</v>
      </c>
      <c r="G770">
        <v>0.90556274256145053</v>
      </c>
    </row>
    <row r="771" spans="1:7" x14ac:dyDescent="0.3">
      <c r="A771">
        <v>44459</v>
      </c>
      <c r="B771">
        <v>1.3107</v>
      </c>
      <c r="C771">
        <v>-5.0899999999999945E-2</v>
      </c>
      <c r="D771">
        <v>-3.7382491186838975</v>
      </c>
      <c r="E771">
        <v>1.3141</v>
      </c>
      <c r="F771">
        <v>-5.259999999999998E-2</v>
      </c>
      <c r="G771">
        <v>-3.848686617399574</v>
      </c>
    </row>
    <row r="772" spans="1:7" x14ac:dyDescent="0.3">
      <c r="A772">
        <v>44456</v>
      </c>
      <c r="B772">
        <v>1.3615999999999999</v>
      </c>
      <c r="C772">
        <v>2.3799999999999821E-2</v>
      </c>
      <c r="D772">
        <v>1.7790402152788025</v>
      </c>
      <c r="E772">
        <v>1.3667</v>
      </c>
      <c r="F772">
        <v>2.5500000000000078E-2</v>
      </c>
      <c r="G772">
        <v>1.9012824336415211</v>
      </c>
    </row>
    <row r="773" spans="1:7" x14ac:dyDescent="0.3">
      <c r="A773">
        <v>44455</v>
      </c>
      <c r="B773">
        <v>1.3378000000000001</v>
      </c>
      <c r="C773">
        <v>3.9000000000000146E-2</v>
      </c>
      <c r="D773">
        <v>3.0027717893440213</v>
      </c>
      <c r="E773">
        <v>1.3411999999999999</v>
      </c>
      <c r="F773">
        <v>3.8999999999999924E-2</v>
      </c>
      <c r="G773">
        <v>2.9949316541237847</v>
      </c>
    </row>
    <row r="774" spans="1:7" x14ac:dyDescent="0.3">
      <c r="A774">
        <v>44454</v>
      </c>
      <c r="B774">
        <v>1.2988</v>
      </c>
      <c r="C774">
        <v>1.519999999999988E-2</v>
      </c>
      <c r="D774">
        <v>1.1841695232159457</v>
      </c>
      <c r="E774">
        <v>1.3022</v>
      </c>
      <c r="F774">
        <v>1.5200000000000102E-2</v>
      </c>
      <c r="G774">
        <v>1.1810411810411892</v>
      </c>
    </row>
    <row r="775" spans="1:7" x14ac:dyDescent="0.3">
      <c r="A775">
        <v>44453</v>
      </c>
      <c r="B775">
        <v>1.2836000000000001</v>
      </c>
      <c r="C775">
        <v>-4.2300000000000004E-2</v>
      </c>
      <c r="D775">
        <v>-3.1902858435779473</v>
      </c>
      <c r="E775">
        <v>1.2869999999999999</v>
      </c>
      <c r="F775">
        <v>-4.2200000000000015E-2</v>
      </c>
      <c r="G775">
        <v>-3.1748420102317194</v>
      </c>
    </row>
    <row r="776" spans="1:7" x14ac:dyDescent="0.3">
      <c r="A776">
        <v>44452</v>
      </c>
      <c r="B776">
        <v>1.3259000000000001</v>
      </c>
      <c r="C776">
        <v>-1.519999999999988E-2</v>
      </c>
      <c r="D776">
        <v>-1.1333979569010424</v>
      </c>
      <c r="E776">
        <v>1.3291999999999999</v>
      </c>
      <c r="F776">
        <v>-1.7000000000000126E-2</v>
      </c>
      <c r="G776">
        <v>-1.262813846382419</v>
      </c>
    </row>
    <row r="777" spans="1:7" x14ac:dyDescent="0.3">
      <c r="A777">
        <v>44449</v>
      </c>
      <c r="B777">
        <v>1.3411</v>
      </c>
      <c r="C777">
        <v>4.4000000000000039E-2</v>
      </c>
      <c r="D777">
        <v>3.3921825610978367</v>
      </c>
      <c r="E777">
        <v>1.3462000000000001</v>
      </c>
      <c r="F777">
        <v>4.5800000000000063E-2</v>
      </c>
      <c r="G777">
        <v>3.5219932328514352</v>
      </c>
    </row>
    <row r="778" spans="1:7" x14ac:dyDescent="0.3">
      <c r="A778">
        <v>44448</v>
      </c>
      <c r="B778">
        <v>1.2970999999999999</v>
      </c>
      <c r="C778">
        <v>-4.049999999999998E-2</v>
      </c>
      <c r="D778">
        <v>-3.0278110047846876</v>
      </c>
      <c r="E778">
        <v>1.3004</v>
      </c>
      <c r="F778">
        <v>-4.0599999999999969E-2</v>
      </c>
      <c r="G778">
        <v>-3.0275913497389983</v>
      </c>
    </row>
    <row r="779" spans="1:7" x14ac:dyDescent="0.3">
      <c r="A779">
        <v>44447</v>
      </c>
      <c r="B779">
        <v>1.3375999999999999</v>
      </c>
      <c r="C779">
        <v>-3.5600000000000076E-2</v>
      </c>
      <c r="D779">
        <v>-2.5924847072531367</v>
      </c>
      <c r="E779">
        <v>1.341</v>
      </c>
      <c r="F779">
        <v>-3.3900000000000041E-2</v>
      </c>
      <c r="G779">
        <v>-2.4656338642810418</v>
      </c>
    </row>
    <row r="780" spans="1:7" x14ac:dyDescent="0.3">
      <c r="A780">
        <v>44446</v>
      </c>
      <c r="B780">
        <v>1.3732</v>
      </c>
      <c r="C780">
        <v>5.0899999999999945E-2</v>
      </c>
      <c r="D780">
        <v>3.8493533993798641</v>
      </c>
      <c r="E780">
        <v>1.3749</v>
      </c>
      <c r="F780">
        <v>4.919999999999991E-2</v>
      </c>
      <c r="G780">
        <v>3.7112468884362908</v>
      </c>
    </row>
    <row r="781" spans="1:7" x14ac:dyDescent="0.3">
      <c r="A781">
        <v>44445</v>
      </c>
      <c r="B781">
        <v>1.3223</v>
      </c>
      <c r="C781">
        <v>0</v>
      </c>
      <c r="D781">
        <v>0</v>
      </c>
      <c r="E781">
        <v>1.3257000000000001</v>
      </c>
      <c r="F781">
        <v>0</v>
      </c>
      <c r="G781">
        <v>0</v>
      </c>
    </row>
    <row r="782" spans="1:7" x14ac:dyDescent="0.3">
      <c r="A782">
        <v>44442</v>
      </c>
      <c r="B782">
        <v>1.3223</v>
      </c>
      <c r="C782">
        <v>3.8799999999999946E-2</v>
      </c>
      <c r="D782">
        <v>3.0229840280483011</v>
      </c>
      <c r="E782">
        <v>1.3257000000000001</v>
      </c>
      <c r="F782">
        <v>4.0500000000000203E-2</v>
      </c>
      <c r="G782">
        <v>3.1512605042016966</v>
      </c>
    </row>
    <row r="783" spans="1:7" x14ac:dyDescent="0.3">
      <c r="A783">
        <v>44441</v>
      </c>
      <c r="B783">
        <v>1.2835000000000001</v>
      </c>
      <c r="C783">
        <v>-1.0099999999999998E-2</v>
      </c>
      <c r="D783">
        <v>-0.78076685219542341</v>
      </c>
      <c r="E783">
        <v>1.2851999999999999</v>
      </c>
      <c r="F783">
        <v>-1.1800000000000033E-2</v>
      </c>
      <c r="G783">
        <v>-0.9097918272937574</v>
      </c>
    </row>
    <row r="784" spans="1:7" x14ac:dyDescent="0.3">
      <c r="A784">
        <v>44440</v>
      </c>
      <c r="B784">
        <v>1.2936000000000001</v>
      </c>
      <c r="C784">
        <v>-1.519999999999988E-2</v>
      </c>
      <c r="D784">
        <v>-1.1613691931540251</v>
      </c>
      <c r="E784">
        <v>1.2969999999999999</v>
      </c>
      <c r="F784">
        <v>-1.5100000000000113E-2</v>
      </c>
      <c r="G784">
        <v>-1.1508269186799873</v>
      </c>
    </row>
    <row r="785" spans="1:7" x14ac:dyDescent="0.3">
      <c r="A785">
        <v>44439</v>
      </c>
      <c r="B785">
        <v>1.3088</v>
      </c>
      <c r="C785">
        <v>3.0299999999999994E-2</v>
      </c>
      <c r="D785">
        <v>2.3699648025029325</v>
      </c>
      <c r="E785">
        <v>1.3121</v>
      </c>
      <c r="F785">
        <v>2.8599999999999959E-2</v>
      </c>
      <c r="G785">
        <v>2.2282820412933351</v>
      </c>
    </row>
    <row r="786" spans="1:7" x14ac:dyDescent="0.3">
      <c r="A786">
        <v>44438</v>
      </c>
      <c r="B786">
        <v>1.2785</v>
      </c>
      <c r="C786">
        <v>-2.849999999999997E-2</v>
      </c>
      <c r="D786">
        <v>-2.1805661820964017</v>
      </c>
      <c r="E786">
        <v>1.2835000000000001</v>
      </c>
      <c r="F786">
        <v>-2.6899999999999924E-2</v>
      </c>
      <c r="G786">
        <v>-2.0528083028082968</v>
      </c>
    </row>
    <row r="787" spans="1:7" x14ac:dyDescent="0.3">
      <c r="A787">
        <v>44435</v>
      </c>
      <c r="B787">
        <v>1.3069999999999999</v>
      </c>
      <c r="C787">
        <v>-4.2100000000000026E-2</v>
      </c>
      <c r="D787">
        <v>-3.1205989177970519</v>
      </c>
      <c r="E787">
        <v>1.3104</v>
      </c>
      <c r="F787">
        <v>-4.2100000000000026E-2</v>
      </c>
      <c r="G787">
        <v>-3.1127541589648815</v>
      </c>
    </row>
    <row r="788" spans="1:7" x14ac:dyDescent="0.3">
      <c r="A788">
        <v>44434</v>
      </c>
      <c r="B788">
        <v>1.3491</v>
      </c>
      <c r="C788">
        <v>1.0099999999999998E-2</v>
      </c>
      <c r="D788">
        <v>0.75429424943988033</v>
      </c>
      <c r="E788">
        <v>1.3525</v>
      </c>
      <c r="F788">
        <v>8.3999999999999631E-3</v>
      </c>
      <c r="G788">
        <v>0.62495350048359222</v>
      </c>
    </row>
    <row r="789" spans="1:7" x14ac:dyDescent="0.3">
      <c r="A789">
        <v>44433</v>
      </c>
      <c r="B789">
        <v>1.339</v>
      </c>
      <c r="C789">
        <v>4.5499999999999874E-2</v>
      </c>
      <c r="D789">
        <v>3.5175879396984824</v>
      </c>
      <c r="E789">
        <v>1.3441000000000001</v>
      </c>
      <c r="F789">
        <v>4.5500000000000096E-2</v>
      </c>
      <c r="G789">
        <v>3.5037732943169644</v>
      </c>
    </row>
    <row r="790" spans="1:7" x14ac:dyDescent="0.3">
      <c r="A790">
        <v>44432</v>
      </c>
      <c r="B790">
        <v>1.2935000000000001</v>
      </c>
      <c r="C790">
        <v>4.1800000000000059E-2</v>
      </c>
      <c r="D790">
        <v>3.339458336662144</v>
      </c>
      <c r="E790">
        <v>1.2986</v>
      </c>
      <c r="F790">
        <v>4.3600000000000083E-2</v>
      </c>
      <c r="G790">
        <v>3.4741035856573776</v>
      </c>
    </row>
    <row r="791" spans="1:7" x14ac:dyDescent="0.3">
      <c r="A791">
        <v>44431</v>
      </c>
      <c r="B791">
        <v>1.2517</v>
      </c>
      <c r="C791">
        <v>-3.2999999999998586E-3</v>
      </c>
      <c r="D791">
        <v>-0.26294820717130352</v>
      </c>
      <c r="E791">
        <v>1.2549999999999999</v>
      </c>
      <c r="F791">
        <v>-1.7000000000000348E-3</v>
      </c>
      <c r="G791">
        <v>-0.13527492639452812</v>
      </c>
    </row>
    <row r="792" spans="1:7" x14ac:dyDescent="0.3">
      <c r="A792">
        <v>44428</v>
      </c>
      <c r="B792">
        <v>1.2549999999999999</v>
      </c>
      <c r="C792">
        <v>1.1699999999999822E-2</v>
      </c>
      <c r="D792">
        <v>0.94104399581756781</v>
      </c>
      <c r="E792">
        <v>1.2566999999999999</v>
      </c>
      <c r="F792">
        <v>1.1699999999999822E-2</v>
      </c>
      <c r="G792">
        <v>0.93975903614456391</v>
      </c>
    </row>
    <row r="793" spans="1:7" x14ac:dyDescent="0.3">
      <c r="A793">
        <v>44427</v>
      </c>
      <c r="B793">
        <v>1.2433000000000001</v>
      </c>
      <c r="C793">
        <v>-1.4999999999999902E-2</v>
      </c>
      <c r="D793">
        <v>-1.192084558531344</v>
      </c>
      <c r="E793">
        <v>1.2450000000000001</v>
      </c>
      <c r="F793">
        <v>-1.6699999999999937E-2</v>
      </c>
      <c r="G793">
        <v>-1.3236110010303508</v>
      </c>
    </row>
    <row r="794" spans="1:7" x14ac:dyDescent="0.3">
      <c r="A794">
        <v>44426</v>
      </c>
      <c r="B794">
        <v>1.2583</v>
      </c>
      <c r="C794">
        <v>-3.4000000000000696E-3</v>
      </c>
      <c r="D794">
        <v>-0.26947768883253304</v>
      </c>
      <c r="E794">
        <v>1.2617</v>
      </c>
      <c r="F794">
        <v>-3.2999999999998586E-3</v>
      </c>
      <c r="G794">
        <v>-0.26086956521738014</v>
      </c>
    </row>
    <row r="795" spans="1:7" x14ac:dyDescent="0.3">
      <c r="A795">
        <v>44425</v>
      </c>
      <c r="B795">
        <v>1.2617</v>
      </c>
      <c r="C795">
        <v>-3.2999999999998586E-3</v>
      </c>
      <c r="D795">
        <v>-0.26086956521738014</v>
      </c>
      <c r="E795">
        <v>1.2649999999999999</v>
      </c>
      <c r="F795">
        <v>-3.4000000000000696E-3</v>
      </c>
      <c r="G795">
        <v>-0.26805424156418084</v>
      </c>
    </row>
    <row r="796" spans="1:7" x14ac:dyDescent="0.3">
      <c r="A796">
        <v>44424</v>
      </c>
      <c r="B796">
        <v>1.2649999999999999</v>
      </c>
      <c r="C796">
        <v>-1.1700000000000044E-2</v>
      </c>
      <c r="D796">
        <v>-0.91642515861205009</v>
      </c>
      <c r="E796">
        <v>1.2684</v>
      </c>
      <c r="F796">
        <v>-1.1700000000000044E-2</v>
      </c>
      <c r="G796">
        <v>-0.91399109444574977</v>
      </c>
    </row>
    <row r="797" spans="1:7" x14ac:dyDescent="0.3">
      <c r="A797">
        <v>44421</v>
      </c>
      <c r="B797">
        <v>1.2766999999999999</v>
      </c>
      <c r="C797">
        <v>-8.230000000000004E-2</v>
      </c>
      <c r="D797">
        <v>-6.0559234731420188</v>
      </c>
      <c r="E797">
        <v>1.2801</v>
      </c>
      <c r="F797">
        <v>-8.230000000000004E-2</v>
      </c>
      <c r="G797">
        <v>-6.0408103347034672</v>
      </c>
    </row>
    <row r="798" spans="1:7" x14ac:dyDescent="0.3">
      <c r="A798">
        <v>44420</v>
      </c>
      <c r="B798">
        <v>1.359</v>
      </c>
      <c r="C798">
        <v>2.8699999999999948E-2</v>
      </c>
      <c r="D798">
        <v>2.1574081034353112</v>
      </c>
      <c r="E798">
        <v>1.3624000000000001</v>
      </c>
      <c r="F798">
        <v>2.8699999999999948E-2</v>
      </c>
      <c r="G798">
        <v>2.1519082252380555</v>
      </c>
    </row>
    <row r="799" spans="1:7" x14ac:dyDescent="0.3">
      <c r="A799">
        <v>44419</v>
      </c>
      <c r="B799">
        <v>1.3303</v>
      </c>
      <c r="C799">
        <v>-1.8699999999999939E-2</v>
      </c>
      <c r="D799">
        <v>-1.3862120088954737</v>
      </c>
      <c r="E799">
        <v>1.3337000000000001</v>
      </c>
      <c r="F799">
        <v>-1.8699999999999939E-2</v>
      </c>
      <c r="G799">
        <v>-1.3827270038450117</v>
      </c>
    </row>
    <row r="800" spans="1:7" x14ac:dyDescent="0.3">
      <c r="A800">
        <v>44418</v>
      </c>
      <c r="B800">
        <v>1.349</v>
      </c>
      <c r="C800">
        <v>2.5299999999999878E-2</v>
      </c>
      <c r="D800">
        <v>1.9113092090352706</v>
      </c>
      <c r="E800">
        <v>1.3524</v>
      </c>
      <c r="F800">
        <v>2.7000000000000135E-2</v>
      </c>
      <c r="G800">
        <v>2.0371208691715812</v>
      </c>
    </row>
    <row r="801" spans="1:7" x14ac:dyDescent="0.3">
      <c r="A801">
        <v>44417</v>
      </c>
      <c r="B801">
        <v>1.3237000000000001</v>
      </c>
      <c r="C801">
        <v>2.6800000000000157E-2</v>
      </c>
      <c r="D801">
        <v>2.0664661886036053</v>
      </c>
      <c r="E801">
        <v>1.3253999999999999</v>
      </c>
      <c r="F801">
        <v>2.50999999999999E-2</v>
      </c>
      <c r="G801">
        <v>1.9303237714373529</v>
      </c>
    </row>
    <row r="802" spans="1:7" x14ac:dyDescent="0.3">
      <c r="A802">
        <v>44414</v>
      </c>
      <c r="B802">
        <v>1.2968999999999999</v>
      </c>
      <c r="C802">
        <v>7.339999999999991E-2</v>
      </c>
      <c r="D802">
        <v>5.9991826726603934</v>
      </c>
      <c r="E802">
        <v>1.3003</v>
      </c>
      <c r="F802">
        <v>7.5099999999999945E-2</v>
      </c>
      <c r="G802">
        <v>6.1296114920013007</v>
      </c>
    </row>
    <row r="803" spans="1:7" x14ac:dyDescent="0.3">
      <c r="A803">
        <v>44413</v>
      </c>
      <c r="B803">
        <v>1.2235</v>
      </c>
      <c r="C803">
        <v>4.1500000000000092E-2</v>
      </c>
      <c r="D803">
        <v>3.5109983079526308</v>
      </c>
      <c r="E803">
        <v>1.2252000000000001</v>
      </c>
      <c r="F803">
        <v>3.9800000000000058E-2</v>
      </c>
      <c r="G803">
        <v>3.3575164501434163</v>
      </c>
    </row>
    <row r="804" spans="1:7" x14ac:dyDescent="0.3">
      <c r="A804">
        <v>44412</v>
      </c>
      <c r="B804">
        <v>1.1819999999999999</v>
      </c>
      <c r="C804">
        <v>9.8000000000000309E-3</v>
      </c>
      <c r="D804">
        <v>0.83603480634704241</v>
      </c>
      <c r="E804">
        <v>1.1854</v>
      </c>
      <c r="F804">
        <v>1.1500000000000066E-2</v>
      </c>
      <c r="G804">
        <v>0.97964051452424106</v>
      </c>
    </row>
    <row r="805" spans="1:7" x14ac:dyDescent="0.3">
      <c r="A805">
        <v>44411</v>
      </c>
      <c r="B805">
        <v>1.1721999999999999</v>
      </c>
      <c r="C805">
        <v>-5.1000000000001044E-3</v>
      </c>
      <c r="D805">
        <v>-0.43319459780855385</v>
      </c>
      <c r="E805">
        <v>1.1738999999999999</v>
      </c>
      <c r="F805">
        <v>-5.0000000000001155E-3</v>
      </c>
      <c r="G805">
        <v>-0.42412418356095644</v>
      </c>
    </row>
    <row r="806" spans="1:7" x14ac:dyDescent="0.3">
      <c r="A806">
        <v>44410</v>
      </c>
      <c r="B806">
        <v>1.1773</v>
      </c>
      <c r="C806">
        <v>-4.4999999999999929E-2</v>
      </c>
      <c r="D806">
        <v>-3.6815838992064087</v>
      </c>
      <c r="E806">
        <v>1.1789000000000001</v>
      </c>
      <c r="F806">
        <v>-4.6699999999999964E-2</v>
      </c>
      <c r="G806">
        <v>-3.8103785900783258</v>
      </c>
    </row>
    <row r="807" spans="1:7" x14ac:dyDescent="0.3">
      <c r="A807">
        <v>44407</v>
      </c>
      <c r="B807">
        <v>1.2222999999999999</v>
      </c>
      <c r="C807">
        <v>-4.7000000000000153E-2</v>
      </c>
      <c r="D807">
        <v>-3.7028283305759198</v>
      </c>
      <c r="E807">
        <v>1.2256</v>
      </c>
      <c r="F807">
        <v>-4.5299999999999896E-2</v>
      </c>
      <c r="G807">
        <v>-3.5644031788496262</v>
      </c>
    </row>
    <row r="808" spans="1:7" x14ac:dyDescent="0.3">
      <c r="A808">
        <v>44406</v>
      </c>
      <c r="B808">
        <v>1.2693000000000001</v>
      </c>
      <c r="C808">
        <v>3.6600000000000188E-2</v>
      </c>
      <c r="D808">
        <v>2.9690922365539216</v>
      </c>
      <c r="E808">
        <v>1.2708999999999999</v>
      </c>
      <c r="F808">
        <v>3.4899999999999931E-2</v>
      </c>
      <c r="G808">
        <v>2.82362459546925</v>
      </c>
    </row>
    <row r="809" spans="1:7" x14ac:dyDescent="0.3">
      <c r="A809">
        <v>44405</v>
      </c>
      <c r="B809">
        <v>1.2326999999999999</v>
      </c>
      <c r="C809">
        <v>-8.4000000000001851E-3</v>
      </c>
      <c r="D809">
        <v>-0.67681895093064093</v>
      </c>
      <c r="E809">
        <v>1.236</v>
      </c>
      <c r="F809">
        <v>-8.3999999999999631E-3</v>
      </c>
      <c r="G809">
        <v>-0.67502410800385437</v>
      </c>
    </row>
    <row r="810" spans="1:7" x14ac:dyDescent="0.3">
      <c r="A810">
        <v>44404</v>
      </c>
      <c r="B810">
        <v>1.2411000000000001</v>
      </c>
      <c r="C810">
        <v>-4.8499999999999988E-2</v>
      </c>
      <c r="D810">
        <v>-3.7608560794044652</v>
      </c>
      <c r="E810">
        <v>1.2444</v>
      </c>
      <c r="F810">
        <v>-4.8599999999999977E-2</v>
      </c>
      <c r="G810">
        <v>-3.758700696055683</v>
      </c>
    </row>
    <row r="811" spans="1:7" x14ac:dyDescent="0.3">
      <c r="A811">
        <v>44403</v>
      </c>
      <c r="B811">
        <v>1.2896000000000001</v>
      </c>
      <c r="C811">
        <v>1.330000000000009E-2</v>
      </c>
      <c r="D811">
        <v>1.0420747473164687</v>
      </c>
      <c r="E811">
        <v>1.2929999999999999</v>
      </c>
      <c r="F811">
        <v>1.3299999999999867E-2</v>
      </c>
      <c r="G811">
        <v>1.0393060873642155</v>
      </c>
    </row>
    <row r="812" spans="1:7" x14ac:dyDescent="0.3">
      <c r="A812">
        <v>44400</v>
      </c>
      <c r="B812">
        <v>1.2763</v>
      </c>
      <c r="C812">
        <v>-2.0000000000000018E-3</v>
      </c>
      <c r="D812">
        <v>-0.15645779550966141</v>
      </c>
      <c r="E812">
        <v>1.2797000000000001</v>
      </c>
      <c r="F812">
        <v>-1.9000000000000128E-3</v>
      </c>
      <c r="G812">
        <v>-0.1482521847690397</v>
      </c>
    </row>
    <row r="813" spans="1:7" x14ac:dyDescent="0.3">
      <c r="A813">
        <v>44399</v>
      </c>
      <c r="B813">
        <v>1.2783</v>
      </c>
      <c r="C813">
        <v>-1.0099999999999998E-2</v>
      </c>
      <c r="D813">
        <v>-0.78391803787643577</v>
      </c>
      <c r="E813">
        <v>1.2816000000000001</v>
      </c>
      <c r="F813">
        <v>-1.0099999999999998E-2</v>
      </c>
      <c r="G813">
        <v>-0.78191530541147303</v>
      </c>
    </row>
    <row r="814" spans="1:7" x14ac:dyDescent="0.3">
      <c r="A814">
        <v>44398</v>
      </c>
      <c r="B814">
        <v>1.2884</v>
      </c>
      <c r="C814">
        <v>6.6599999999999993E-2</v>
      </c>
      <c r="D814">
        <v>5.4509739728269757</v>
      </c>
      <c r="E814">
        <v>1.2917000000000001</v>
      </c>
      <c r="F814">
        <v>6.490000000000018E-2</v>
      </c>
      <c r="G814">
        <v>5.2901858493642147</v>
      </c>
    </row>
    <row r="815" spans="1:7" x14ac:dyDescent="0.3">
      <c r="A815">
        <v>44397</v>
      </c>
      <c r="B815">
        <v>1.2218</v>
      </c>
      <c r="C815">
        <v>3.2999999999999918E-2</v>
      </c>
      <c r="D815">
        <v>2.7759084791386202</v>
      </c>
      <c r="E815">
        <v>1.2267999999999999</v>
      </c>
      <c r="F815">
        <v>3.4699999999999953E-2</v>
      </c>
      <c r="G815">
        <v>2.9108296283868764</v>
      </c>
    </row>
    <row r="816" spans="1:7" x14ac:dyDescent="0.3">
      <c r="A816">
        <v>44396</v>
      </c>
      <c r="B816">
        <v>1.1888000000000001</v>
      </c>
      <c r="C816">
        <v>-0.10149999999999992</v>
      </c>
      <c r="D816">
        <v>-7.8663876617840742</v>
      </c>
      <c r="E816">
        <v>1.1920999999999999</v>
      </c>
      <c r="F816">
        <v>-0.10150000000000015</v>
      </c>
      <c r="G816">
        <v>-7.8463203463203568</v>
      </c>
    </row>
    <row r="817" spans="1:7" x14ac:dyDescent="0.3">
      <c r="A817">
        <v>44393</v>
      </c>
      <c r="B817">
        <v>1.2903</v>
      </c>
      <c r="C817">
        <v>-8.599999999999941E-3</v>
      </c>
      <c r="D817">
        <v>-0.66209869889906392</v>
      </c>
      <c r="E817">
        <v>1.2936000000000001</v>
      </c>
      <c r="F817">
        <v>-6.9999999999998952E-3</v>
      </c>
      <c r="G817">
        <v>-0.53821313240042257</v>
      </c>
    </row>
    <row r="818" spans="1:7" x14ac:dyDescent="0.3">
      <c r="A818">
        <v>44392</v>
      </c>
      <c r="B818">
        <v>1.2988999999999999</v>
      </c>
      <c r="C818">
        <v>-4.7000000000000153E-2</v>
      </c>
      <c r="D818">
        <v>-3.4920870792778178</v>
      </c>
      <c r="E818">
        <v>1.3006</v>
      </c>
      <c r="F818">
        <v>-4.8599999999999977E-2</v>
      </c>
      <c r="G818">
        <v>-3.6021345982804607</v>
      </c>
    </row>
    <row r="819" spans="1:7" x14ac:dyDescent="0.3">
      <c r="A819">
        <v>44391</v>
      </c>
      <c r="B819">
        <v>1.3459000000000001</v>
      </c>
      <c r="C819">
        <v>-7.0699999999999985E-2</v>
      </c>
      <c r="D819">
        <v>-4.9908230975575307</v>
      </c>
      <c r="E819">
        <v>1.3492</v>
      </c>
      <c r="F819">
        <v>-6.9099999999999939E-2</v>
      </c>
      <c r="G819">
        <v>-4.8720298949446486</v>
      </c>
    </row>
    <row r="820" spans="1:7" x14ac:dyDescent="0.3">
      <c r="A820">
        <v>44390</v>
      </c>
      <c r="B820">
        <v>1.4166000000000001</v>
      </c>
      <c r="C820">
        <v>5.2100000000000035E-2</v>
      </c>
      <c r="D820">
        <v>3.818248442652989</v>
      </c>
      <c r="E820">
        <v>1.4182999999999999</v>
      </c>
      <c r="F820">
        <v>5.0499999999999989E-2</v>
      </c>
      <c r="G820">
        <v>3.6920602427255442</v>
      </c>
    </row>
    <row r="821" spans="1:7" x14ac:dyDescent="0.3">
      <c r="A821">
        <v>44389</v>
      </c>
      <c r="B821">
        <v>1.3645</v>
      </c>
      <c r="C821">
        <v>5.0000000000001155E-3</v>
      </c>
      <c r="D821">
        <v>0.36778227289445498</v>
      </c>
      <c r="E821">
        <v>1.3677999999999999</v>
      </c>
      <c r="F821">
        <v>4.8999999999999044E-3</v>
      </c>
      <c r="G821">
        <v>0.35952747817153896</v>
      </c>
    </row>
    <row r="822" spans="1:7" x14ac:dyDescent="0.3">
      <c r="A822">
        <v>44386</v>
      </c>
      <c r="B822">
        <v>1.3594999999999999</v>
      </c>
      <c r="C822">
        <v>6.6699999999999982E-2</v>
      </c>
      <c r="D822">
        <v>5.1593440594059397</v>
      </c>
      <c r="E822">
        <v>1.3629</v>
      </c>
      <c r="F822">
        <v>6.6699999999999982E-2</v>
      </c>
      <c r="G822">
        <v>5.1458108316617794</v>
      </c>
    </row>
    <row r="823" spans="1:7" x14ac:dyDescent="0.3">
      <c r="A823">
        <v>44385</v>
      </c>
      <c r="B823">
        <v>1.2927999999999999</v>
      </c>
      <c r="C823">
        <v>-2.3500000000000076E-2</v>
      </c>
      <c r="D823">
        <v>-1.7853073007673081</v>
      </c>
      <c r="E823">
        <v>1.2962</v>
      </c>
      <c r="F823">
        <v>-2.1700000000000053E-2</v>
      </c>
      <c r="G823">
        <v>-1.6465589194931369</v>
      </c>
    </row>
    <row r="824" spans="1:7" x14ac:dyDescent="0.3">
      <c r="A824">
        <v>44384</v>
      </c>
      <c r="B824">
        <v>1.3163</v>
      </c>
      <c r="C824">
        <v>-3.180000000000005E-2</v>
      </c>
      <c r="D824">
        <v>-2.3588754543431532</v>
      </c>
      <c r="E824">
        <v>1.3179000000000001</v>
      </c>
      <c r="F824">
        <v>-3.3599999999999852E-2</v>
      </c>
      <c r="G824">
        <v>-2.4861265260821201</v>
      </c>
    </row>
    <row r="825" spans="1:7" x14ac:dyDescent="0.3">
      <c r="A825">
        <v>44383</v>
      </c>
      <c r="B825">
        <v>1.3481000000000001</v>
      </c>
      <c r="C825">
        <v>-7.5699999999999878E-2</v>
      </c>
      <c r="D825">
        <v>-5.3167579716252202</v>
      </c>
      <c r="E825">
        <v>1.3514999999999999</v>
      </c>
      <c r="F825">
        <v>-7.5700000000000101E-2</v>
      </c>
      <c r="G825">
        <v>-5.3040919282511281</v>
      </c>
    </row>
    <row r="826" spans="1:7" x14ac:dyDescent="0.3">
      <c r="A826">
        <v>44382</v>
      </c>
      <c r="B826">
        <v>1.4238</v>
      </c>
      <c r="C826">
        <v>0</v>
      </c>
      <c r="D826">
        <v>0</v>
      </c>
      <c r="E826">
        <v>1.4272</v>
      </c>
      <c r="F826">
        <v>0</v>
      </c>
      <c r="G826">
        <v>0</v>
      </c>
    </row>
    <row r="827" spans="1:7" x14ac:dyDescent="0.3">
      <c r="A827">
        <v>44379</v>
      </c>
      <c r="B827">
        <v>1.4238</v>
      </c>
      <c r="C827">
        <v>-3.400000000000003E-2</v>
      </c>
      <c r="D827">
        <v>-2.332281520098781</v>
      </c>
      <c r="E827">
        <v>1.4272</v>
      </c>
      <c r="F827">
        <v>-3.400000000000003E-2</v>
      </c>
      <c r="G827">
        <v>-2.3268546400219017</v>
      </c>
    </row>
    <row r="828" spans="1:7" x14ac:dyDescent="0.3">
      <c r="A828">
        <v>44378</v>
      </c>
      <c r="B828">
        <v>1.4578</v>
      </c>
      <c r="C828">
        <v>-1.0199999999999987E-2</v>
      </c>
      <c r="D828">
        <v>-0.6948228882833779</v>
      </c>
      <c r="E828">
        <v>1.4612000000000001</v>
      </c>
      <c r="F828">
        <v>-8.499999999999952E-3</v>
      </c>
      <c r="G828">
        <v>-0.57834932299108333</v>
      </c>
    </row>
    <row r="829" spans="1:7" x14ac:dyDescent="0.3">
      <c r="A829">
        <v>44377</v>
      </c>
      <c r="B829">
        <v>1.468</v>
      </c>
      <c r="C829">
        <v>-1.7000000000000348E-3</v>
      </c>
      <c r="D829">
        <v>-0.11566986459821969</v>
      </c>
      <c r="E829">
        <v>1.4697</v>
      </c>
      <c r="F829">
        <v>-3.4000000000000696E-3</v>
      </c>
      <c r="G829">
        <v>-0.23080578372140856</v>
      </c>
    </row>
    <row r="830" spans="1:7" x14ac:dyDescent="0.3">
      <c r="A830">
        <v>44376</v>
      </c>
      <c r="B830">
        <v>1.4697</v>
      </c>
      <c r="C830">
        <v>-6.7999999999999172E-3</v>
      </c>
      <c r="D830">
        <v>-0.46054859464950337</v>
      </c>
      <c r="E830">
        <v>1.4731000000000001</v>
      </c>
      <c r="F830">
        <v>-6.7999999999999172E-3</v>
      </c>
      <c r="G830">
        <v>-0.45949050611527248</v>
      </c>
    </row>
    <row r="831" spans="1:7" x14ac:dyDescent="0.3">
      <c r="A831">
        <v>44375</v>
      </c>
      <c r="B831">
        <v>1.4764999999999999</v>
      </c>
      <c r="C831">
        <v>-4.7600000000000087E-2</v>
      </c>
      <c r="D831">
        <v>-3.1231546486451078</v>
      </c>
      <c r="E831">
        <v>1.4799</v>
      </c>
      <c r="F831">
        <v>-4.5900000000000052E-2</v>
      </c>
      <c r="G831">
        <v>-3.008257963035788</v>
      </c>
    </row>
    <row r="832" spans="1:7" x14ac:dyDescent="0.3">
      <c r="A832">
        <v>44372</v>
      </c>
      <c r="B832">
        <v>1.5241</v>
      </c>
      <c r="C832">
        <v>3.2200000000000006E-2</v>
      </c>
      <c r="D832">
        <v>2.15832160332462</v>
      </c>
      <c r="E832">
        <v>1.5258</v>
      </c>
      <c r="F832">
        <v>3.2200000000000006E-2</v>
      </c>
      <c r="G832">
        <v>2.1558650241028392</v>
      </c>
    </row>
    <row r="833" spans="1:7" x14ac:dyDescent="0.3">
      <c r="A833">
        <v>44371</v>
      </c>
      <c r="B833">
        <v>1.4919</v>
      </c>
      <c r="C833">
        <v>6.6999999999999282E-3</v>
      </c>
      <c r="D833">
        <v>0.4511176945865828</v>
      </c>
      <c r="E833">
        <v>1.4936</v>
      </c>
      <c r="F833">
        <v>5.0000000000001155E-3</v>
      </c>
      <c r="G833">
        <v>0.33588606744593014</v>
      </c>
    </row>
    <row r="834" spans="1:7" x14ac:dyDescent="0.3">
      <c r="A834">
        <v>44370</v>
      </c>
      <c r="B834">
        <v>1.4852000000000001</v>
      </c>
      <c r="C834">
        <v>2.200000000000002E-2</v>
      </c>
      <c r="D834">
        <v>1.5035538545653375</v>
      </c>
      <c r="E834">
        <v>1.4885999999999999</v>
      </c>
      <c r="F834">
        <v>2.200000000000002E-2</v>
      </c>
      <c r="G834">
        <v>1.5000681849174977</v>
      </c>
    </row>
    <row r="835" spans="1:7" x14ac:dyDescent="0.3">
      <c r="A835">
        <v>44369</v>
      </c>
      <c r="B835">
        <v>1.4632000000000001</v>
      </c>
      <c r="C835">
        <v>-2.5399999999999867E-2</v>
      </c>
      <c r="D835">
        <v>-1.7063012226252767</v>
      </c>
      <c r="E835">
        <v>1.4665999999999999</v>
      </c>
      <c r="F835">
        <v>-2.5400000000000089E-2</v>
      </c>
      <c r="G835">
        <v>-1.7024128686327138</v>
      </c>
    </row>
    <row r="836" spans="1:7" x14ac:dyDescent="0.3">
      <c r="A836">
        <v>44368</v>
      </c>
      <c r="B836">
        <v>1.4885999999999999</v>
      </c>
      <c r="C836">
        <v>5.0499999999999989E-2</v>
      </c>
      <c r="D836">
        <v>3.5115777762325284</v>
      </c>
      <c r="E836">
        <v>1.492</v>
      </c>
      <c r="F836">
        <v>5.0599999999999978E-2</v>
      </c>
      <c r="G836">
        <v>3.5104759261828762</v>
      </c>
    </row>
    <row r="837" spans="1:7" x14ac:dyDescent="0.3">
      <c r="A837">
        <v>44365</v>
      </c>
      <c r="B837">
        <v>1.4380999999999999</v>
      </c>
      <c r="C837">
        <v>-6.590000000000007E-2</v>
      </c>
      <c r="D837">
        <v>-4.3816489361702171</v>
      </c>
      <c r="E837">
        <v>1.4414</v>
      </c>
      <c r="F837">
        <v>-6.7700000000000093E-2</v>
      </c>
      <c r="G837">
        <v>-4.4861175535087199</v>
      </c>
    </row>
    <row r="838" spans="1:7" x14ac:dyDescent="0.3">
      <c r="A838">
        <v>44364</v>
      </c>
      <c r="B838">
        <v>1.504</v>
      </c>
      <c r="C838">
        <v>-7.1399999999999908E-2</v>
      </c>
      <c r="D838">
        <v>-4.5321823029071924</v>
      </c>
      <c r="E838">
        <v>1.5091000000000001</v>
      </c>
      <c r="F838">
        <v>-7.1399999999999908E-2</v>
      </c>
      <c r="G838">
        <v>-4.517557734894015</v>
      </c>
    </row>
    <row r="839" spans="1:7" x14ac:dyDescent="0.3">
      <c r="A839">
        <v>44363</v>
      </c>
      <c r="B839">
        <v>1.5753999999999999</v>
      </c>
      <c r="C839">
        <v>8.3199999999999941E-2</v>
      </c>
      <c r="D839">
        <v>5.5756600991824108</v>
      </c>
      <c r="E839">
        <v>1.5805</v>
      </c>
      <c r="F839">
        <v>8.660000000000001E-2</v>
      </c>
      <c r="G839">
        <v>5.7969074235223239</v>
      </c>
    </row>
    <row r="840" spans="1:7" x14ac:dyDescent="0.3">
      <c r="A840">
        <v>44362</v>
      </c>
      <c r="B840">
        <v>1.4922</v>
      </c>
      <c r="C840">
        <v>-1.8000000000000238E-3</v>
      </c>
      <c r="D840">
        <v>-0.12048192771084497</v>
      </c>
      <c r="E840">
        <v>1.4939</v>
      </c>
      <c r="F840">
        <v>-3.4000000000000696E-3</v>
      </c>
      <c r="G840">
        <v>-0.22707540239097504</v>
      </c>
    </row>
    <row r="841" spans="1:7" x14ac:dyDescent="0.3">
      <c r="A841">
        <v>44361</v>
      </c>
      <c r="B841">
        <v>1.494</v>
      </c>
      <c r="C841">
        <v>4.2200000000000015E-2</v>
      </c>
      <c r="D841">
        <v>2.9067364650778353</v>
      </c>
      <c r="E841">
        <v>1.4973000000000001</v>
      </c>
      <c r="F841">
        <v>4.3800000000000061E-2</v>
      </c>
      <c r="G841">
        <v>3.0134158926728629</v>
      </c>
    </row>
    <row r="842" spans="1:7" x14ac:dyDescent="0.3">
      <c r="A842">
        <v>44358</v>
      </c>
      <c r="B842">
        <v>1.4518</v>
      </c>
      <c r="C842">
        <v>2.0000000000000018E-2</v>
      </c>
      <c r="D842">
        <v>1.3968431345159951</v>
      </c>
      <c r="E842">
        <v>1.4535</v>
      </c>
      <c r="F842">
        <v>1.8299999999999983E-2</v>
      </c>
      <c r="G842">
        <v>1.2750836120401325</v>
      </c>
    </row>
    <row r="843" spans="1:7" x14ac:dyDescent="0.3">
      <c r="A843">
        <v>44357</v>
      </c>
      <c r="B843">
        <v>1.4318</v>
      </c>
      <c r="C843">
        <v>-5.8999999999999941E-2</v>
      </c>
      <c r="D843">
        <v>-3.9576066541454216</v>
      </c>
      <c r="E843">
        <v>1.4352</v>
      </c>
      <c r="F843">
        <v>-5.8899999999999952E-2</v>
      </c>
      <c r="G843">
        <v>-3.9421725453450205</v>
      </c>
    </row>
    <row r="844" spans="1:7" x14ac:dyDescent="0.3">
      <c r="A844">
        <v>44356</v>
      </c>
      <c r="B844">
        <v>1.4907999999999999</v>
      </c>
      <c r="C844">
        <v>-4.2300000000000004E-2</v>
      </c>
      <c r="D844">
        <v>-2.7591155175787625</v>
      </c>
      <c r="E844">
        <v>1.4941</v>
      </c>
      <c r="F844">
        <v>-4.4000000000000039E-2</v>
      </c>
      <c r="G844">
        <v>-2.8606722579806281</v>
      </c>
    </row>
    <row r="845" spans="1:7" x14ac:dyDescent="0.3">
      <c r="A845">
        <v>44355</v>
      </c>
      <c r="B845">
        <v>1.5330999999999999</v>
      </c>
      <c r="C845">
        <v>-3.5600000000000076E-2</v>
      </c>
      <c r="D845">
        <v>-2.2693950404793828</v>
      </c>
      <c r="E845">
        <v>1.5381</v>
      </c>
      <c r="F845">
        <v>-3.400000000000003E-2</v>
      </c>
      <c r="G845">
        <v>-2.1627122956554947</v>
      </c>
    </row>
    <row r="846" spans="1:7" x14ac:dyDescent="0.3">
      <c r="A846">
        <v>44354</v>
      </c>
      <c r="B846">
        <v>1.5687</v>
      </c>
      <c r="C846">
        <v>1.5300000000000091E-2</v>
      </c>
      <c r="D846">
        <v>0.98493626882966989</v>
      </c>
      <c r="E846">
        <v>1.5721000000000001</v>
      </c>
      <c r="F846">
        <v>1.5300000000000091E-2</v>
      </c>
      <c r="G846">
        <v>0.98278520041110562</v>
      </c>
    </row>
    <row r="847" spans="1:7" x14ac:dyDescent="0.3">
      <c r="A847">
        <v>44351</v>
      </c>
      <c r="B847">
        <v>1.5533999999999999</v>
      </c>
      <c r="C847">
        <v>-7.1600000000000108E-2</v>
      </c>
      <c r="D847">
        <v>-4.4061538461538525</v>
      </c>
      <c r="E847">
        <v>1.5568</v>
      </c>
      <c r="F847">
        <v>-7.1600000000000108E-2</v>
      </c>
      <c r="G847">
        <v>-4.3969540653402177</v>
      </c>
    </row>
    <row r="848" spans="1:7" x14ac:dyDescent="0.3">
      <c r="A848">
        <v>44350</v>
      </c>
      <c r="B848">
        <v>1.625</v>
      </c>
      <c r="C848">
        <v>3.7500000000000089E-2</v>
      </c>
      <c r="D848">
        <v>2.3622047244094544</v>
      </c>
      <c r="E848">
        <v>1.6284000000000001</v>
      </c>
      <c r="F848">
        <v>3.9200000000000124E-2</v>
      </c>
      <c r="G848">
        <v>2.466649886735472</v>
      </c>
    </row>
    <row r="849" spans="1:7" x14ac:dyDescent="0.3">
      <c r="A849">
        <v>44349</v>
      </c>
      <c r="B849">
        <v>1.5874999999999999</v>
      </c>
      <c r="C849">
        <v>-1.8700000000000161E-2</v>
      </c>
      <c r="D849">
        <v>-1.1642385755198705</v>
      </c>
      <c r="E849">
        <v>1.5891999999999999</v>
      </c>
      <c r="F849">
        <v>-1.8700000000000161E-2</v>
      </c>
      <c r="G849">
        <v>-1.1630076497294708</v>
      </c>
    </row>
    <row r="850" spans="1:7" x14ac:dyDescent="0.3">
      <c r="A850">
        <v>44348</v>
      </c>
      <c r="B850">
        <v>1.6062000000000001</v>
      </c>
      <c r="C850">
        <v>1.1900000000000022E-2</v>
      </c>
      <c r="D850">
        <v>0.7464090823558942</v>
      </c>
      <c r="E850">
        <v>1.6079000000000001</v>
      </c>
      <c r="F850">
        <v>1.0200000000000209E-2</v>
      </c>
      <c r="G850">
        <v>0.63841772548039111</v>
      </c>
    </row>
    <row r="851" spans="1:7" x14ac:dyDescent="0.3">
      <c r="A851">
        <v>44347</v>
      </c>
      <c r="B851">
        <v>1.5943000000000001</v>
      </c>
      <c r="C851">
        <v>0</v>
      </c>
      <c r="D851">
        <v>0</v>
      </c>
      <c r="E851">
        <v>1.5976999999999999</v>
      </c>
      <c r="F851">
        <v>0</v>
      </c>
      <c r="G851">
        <v>0</v>
      </c>
    </row>
    <row r="852" spans="1:7" x14ac:dyDescent="0.3">
      <c r="A852">
        <v>44344</v>
      </c>
      <c r="B852">
        <v>1.5943000000000001</v>
      </c>
      <c r="C852">
        <v>-1.1900000000000022E-2</v>
      </c>
      <c r="D852">
        <v>-0.74087909351263981</v>
      </c>
      <c r="E852">
        <v>1.5976999999999999</v>
      </c>
      <c r="F852">
        <v>-1.3600000000000056E-2</v>
      </c>
      <c r="G852">
        <v>-0.84403897474089595</v>
      </c>
    </row>
    <row r="853" spans="1:7" x14ac:dyDescent="0.3">
      <c r="A853">
        <v>44343</v>
      </c>
      <c r="B853">
        <v>1.6062000000000001</v>
      </c>
      <c r="C853">
        <v>3.0499999999999972E-2</v>
      </c>
      <c r="D853">
        <v>1.9356476486640839</v>
      </c>
      <c r="E853">
        <v>1.6113</v>
      </c>
      <c r="F853">
        <v>3.2200000000000006E-2</v>
      </c>
      <c r="G853">
        <v>2.0391362168323734</v>
      </c>
    </row>
    <row r="854" spans="1:7" x14ac:dyDescent="0.3">
      <c r="A854">
        <v>44342</v>
      </c>
      <c r="B854">
        <v>1.5757000000000001</v>
      </c>
      <c r="C854">
        <v>1.6900000000000137E-2</v>
      </c>
      <c r="D854">
        <v>1.0841673081857928</v>
      </c>
      <c r="E854">
        <v>1.5790999999999999</v>
      </c>
      <c r="F854">
        <v>1.6999999999999904E-2</v>
      </c>
      <c r="G854">
        <v>1.0882785993214201</v>
      </c>
    </row>
    <row r="855" spans="1:7" x14ac:dyDescent="0.3">
      <c r="A855">
        <v>44341</v>
      </c>
      <c r="B855">
        <v>1.5588</v>
      </c>
      <c r="C855">
        <v>-4.2399999999999993E-2</v>
      </c>
      <c r="D855">
        <v>-2.6480139895078687</v>
      </c>
      <c r="E855">
        <v>1.5621</v>
      </c>
      <c r="F855">
        <v>-4.2499999999999982E-2</v>
      </c>
      <c r="G855">
        <v>-2.6486351738751077</v>
      </c>
    </row>
    <row r="856" spans="1:7" x14ac:dyDescent="0.3">
      <c r="A856">
        <v>44340</v>
      </c>
      <c r="B856">
        <v>1.6012</v>
      </c>
      <c r="C856">
        <v>-2.0399999999999974E-2</v>
      </c>
      <c r="D856">
        <v>-1.2580167735569792</v>
      </c>
      <c r="E856">
        <v>1.6046</v>
      </c>
      <c r="F856">
        <v>-1.8699999999999939E-2</v>
      </c>
      <c r="G856">
        <v>-1.1519743731904108</v>
      </c>
    </row>
    <row r="857" spans="1:7" x14ac:dyDescent="0.3">
      <c r="A857">
        <v>44337</v>
      </c>
      <c r="B857">
        <v>1.6215999999999999</v>
      </c>
      <c r="C857">
        <v>-3.4000000000000696E-3</v>
      </c>
      <c r="D857">
        <v>-0.20923076923077352</v>
      </c>
      <c r="E857">
        <v>1.6233</v>
      </c>
      <c r="F857">
        <v>-5.1000000000001044E-3</v>
      </c>
      <c r="G857">
        <v>-0.31319086219602704</v>
      </c>
    </row>
    <row r="858" spans="1:7" x14ac:dyDescent="0.3">
      <c r="A858">
        <v>44336</v>
      </c>
      <c r="B858">
        <v>1.625</v>
      </c>
      <c r="C858">
        <v>-4.6000000000000041E-2</v>
      </c>
      <c r="D858">
        <v>-2.7528426092160405</v>
      </c>
      <c r="E858">
        <v>1.6284000000000001</v>
      </c>
      <c r="F858">
        <v>-4.7799999999999843E-2</v>
      </c>
      <c r="G858">
        <v>-2.851688342679862</v>
      </c>
    </row>
    <row r="859" spans="1:7" x14ac:dyDescent="0.3">
      <c r="A859">
        <v>44335</v>
      </c>
      <c r="B859">
        <v>1.671</v>
      </c>
      <c r="C859">
        <v>3.4100000000000019E-2</v>
      </c>
      <c r="D859">
        <v>2.0832060602358129</v>
      </c>
      <c r="E859">
        <v>1.6761999999999999</v>
      </c>
      <c r="F859">
        <v>3.5899999999999821E-2</v>
      </c>
      <c r="G859">
        <v>2.1886240321892227</v>
      </c>
    </row>
    <row r="860" spans="1:7" x14ac:dyDescent="0.3">
      <c r="A860">
        <v>44334</v>
      </c>
      <c r="B860">
        <v>1.6369</v>
      </c>
      <c r="C860">
        <v>-1.1900000000000022E-2</v>
      </c>
      <c r="D860">
        <v>-0.72173702086365976</v>
      </c>
      <c r="E860">
        <v>1.6403000000000001</v>
      </c>
      <c r="F860">
        <v>-1.18999999999998E-2</v>
      </c>
      <c r="G860">
        <v>-0.72025178549811164</v>
      </c>
    </row>
    <row r="861" spans="1:7" x14ac:dyDescent="0.3">
      <c r="A861">
        <v>44333</v>
      </c>
      <c r="B861">
        <v>1.6488</v>
      </c>
      <c r="C861">
        <v>2.0399999999999974E-2</v>
      </c>
      <c r="D861">
        <v>1.2527634487840809</v>
      </c>
      <c r="E861">
        <v>1.6521999999999999</v>
      </c>
      <c r="F861">
        <v>2.0399999999999974E-2</v>
      </c>
      <c r="G861">
        <v>1.2501532050496369</v>
      </c>
    </row>
    <row r="862" spans="1:7" x14ac:dyDescent="0.3">
      <c r="A862">
        <v>44330</v>
      </c>
      <c r="B862">
        <v>1.6284000000000001</v>
      </c>
      <c r="C862">
        <v>-2.8999999999999915E-2</v>
      </c>
      <c r="D862">
        <v>-1.7497284904066559</v>
      </c>
      <c r="E862">
        <v>1.6317999999999999</v>
      </c>
      <c r="F862">
        <v>-2.7300000000000102E-2</v>
      </c>
      <c r="G862">
        <v>-1.6454704357784402</v>
      </c>
    </row>
    <row r="863" spans="1:7" x14ac:dyDescent="0.3">
      <c r="A863">
        <v>44329</v>
      </c>
      <c r="B863">
        <v>1.6574</v>
      </c>
      <c r="C863">
        <v>-3.4200000000000008E-2</v>
      </c>
      <c r="D863">
        <v>-2.0217545519035238</v>
      </c>
      <c r="E863">
        <v>1.6591</v>
      </c>
      <c r="F863">
        <v>-3.7900000000000045E-2</v>
      </c>
      <c r="G863">
        <v>-2.2333529758397197</v>
      </c>
    </row>
    <row r="864" spans="1:7" x14ac:dyDescent="0.3">
      <c r="A864">
        <v>44328</v>
      </c>
      <c r="B864">
        <v>1.6916</v>
      </c>
      <c r="C864">
        <v>6.9900000000000073E-2</v>
      </c>
      <c r="D864">
        <v>4.3102916692359914</v>
      </c>
      <c r="E864">
        <v>1.6970000000000001</v>
      </c>
      <c r="F864">
        <v>7.3500000000000121E-2</v>
      </c>
      <c r="G864">
        <v>4.5272559285494376</v>
      </c>
    </row>
    <row r="865" spans="1:7" x14ac:dyDescent="0.3">
      <c r="A865">
        <v>44327</v>
      </c>
      <c r="B865">
        <v>1.6216999999999999</v>
      </c>
      <c r="C865">
        <v>1.9699999999999829E-2</v>
      </c>
      <c r="D865">
        <v>1.2297128589263313</v>
      </c>
      <c r="E865">
        <v>1.6234999999999999</v>
      </c>
      <c r="F865">
        <v>1.9700000000000051E-2</v>
      </c>
      <c r="G865">
        <v>1.2283327098141945</v>
      </c>
    </row>
    <row r="866" spans="1:7" x14ac:dyDescent="0.3">
      <c r="A866">
        <v>44326</v>
      </c>
      <c r="B866">
        <v>1.6020000000000001</v>
      </c>
      <c r="C866">
        <v>2.4900000000000144E-2</v>
      </c>
      <c r="D866">
        <v>1.5788472512840115</v>
      </c>
      <c r="E866">
        <v>1.6037999999999999</v>
      </c>
      <c r="F866">
        <v>2.3199999999999887E-2</v>
      </c>
      <c r="G866">
        <v>1.4677970390990691</v>
      </c>
    </row>
    <row r="867" spans="1:7" x14ac:dyDescent="0.3">
      <c r="A867">
        <v>44323</v>
      </c>
      <c r="B867">
        <v>1.5770999999999999</v>
      </c>
      <c r="C867">
        <v>7.4999999999998401E-3</v>
      </c>
      <c r="D867">
        <v>0.47782874617735982</v>
      </c>
      <c r="E867">
        <v>1.5806</v>
      </c>
      <c r="F867">
        <v>7.4000000000000732E-3</v>
      </c>
      <c r="G867">
        <v>0.47037884566489152</v>
      </c>
    </row>
    <row r="868" spans="1:7" x14ac:dyDescent="0.3">
      <c r="A868">
        <v>44322</v>
      </c>
      <c r="B868">
        <v>1.5696000000000001</v>
      </c>
      <c r="C868">
        <v>3.6000000000000476E-3</v>
      </c>
      <c r="D868">
        <v>0.22988505747126739</v>
      </c>
      <c r="E868">
        <v>1.5731999999999999</v>
      </c>
      <c r="F868">
        <v>3.7000000000000366E-3</v>
      </c>
      <c r="G868">
        <v>0.23574386747372009</v>
      </c>
    </row>
    <row r="869" spans="1:7" x14ac:dyDescent="0.3">
      <c r="A869">
        <v>44321</v>
      </c>
      <c r="B869">
        <v>1.5660000000000001</v>
      </c>
      <c r="C869">
        <v>-2.6399999999999979E-2</v>
      </c>
      <c r="D869">
        <v>-1.6578749058025608</v>
      </c>
      <c r="E869">
        <v>1.5694999999999999</v>
      </c>
      <c r="F869">
        <v>-2.4700000000000166E-2</v>
      </c>
      <c r="G869">
        <v>-1.549366453393562</v>
      </c>
    </row>
    <row r="870" spans="1:7" x14ac:dyDescent="0.3">
      <c r="A870">
        <v>44320</v>
      </c>
      <c r="B870">
        <v>1.5924</v>
      </c>
      <c r="C870">
        <v>-5.1999999999998714E-3</v>
      </c>
      <c r="D870">
        <v>-0.32548823234851476</v>
      </c>
      <c r="E870">
        <v>1.5942000000000001</v>
      </c>
      <c r="F870">
        <v>-8.69999999999993E-3</v>
      </c>
      <c r="G870">
        <v>-0.5427662361968888</v>
      </c>
    </row>
    <row r="871" spans="1:7" x14ac:dyDescent="0.3">
      <c r="A871">
        <v>44319</v>
      </c>
      <c r="B871">
        <v>1.5975999999999999</v>
      </c>
      <c r="C871">
        <v>-2.8299999999999992E-2</v>
      </c>
      <c r="D871">
        <v>-1.7405744510732513</v>
      </c>
      <c r="E871">
        <v>1.6029</v>
      </c>
      <c r="F871">
        <v>-2.6499999999999968E-2</v>
      </c>
      <c r="G871">
        <v>-1.6263655333251485</v>
      </c>
    </row>
    <row r="872" spans="1:7" x14ac:dyDescent="0.3">
      <c r="A872">
        <v>44316</v>
      </c>
      <c r="B872">
        <v>1.6258999999999999</v>
      </c>
      <c r="C872">
        <v>-8.4000000000001851E-3</v>
      </c>
      <c r="D872">
        <v>-0.51398152114056073</v>
      </c>
      <c r="E872">
        <v>1.6294</v>
      </c>
      <c r="F872">
        <v>-8.499999999999952E-3</v>
      </c>
      <c r="G872">
        <v>-0.51895720129433742</v>
      </c>
    </row>
    <row r="873" spans="1:7" x14ac:dyDescent="0.3">
      <c r="A873">
        <v>44315</v>
      </c>
      <c r="B873">
        <v>1.6343000000000001</v>
      </c>
      <c r="C873">
        <v>2.4900000000000144E-2</v>
      </c>
      <c r="D873">
        <v>1.5471604324593107</v>
      </c>
      <c r="E873">
        <v>1.6378999999999999</v>
      </c>
      <c r="F873">
        <v>2.6799999999999935E-2</v>
      </c>
      <c r="G873">
        <v>1.663459747998258</v>
      </c>
    </row>
    <row r="874" spans="1:7" x14ac:dyDescent="0.3">
      <c r="A874">
        <v>44314</v>
      </c>
      <c r="B874">
        <v>1.6093999999999999</v>
      </c>
      <c r="C874">
        <v>-1.2199999999999989E-2</v>
      </c>
      <c r="D874">
        <v>-0.75234336457819373</v>
      </c>
      <c r="E874">
        <v>1.6111</v>
      </c>
      <c r="F874">
        <v>-1.4100000000000001E-2</v>
      </c>
      <c r="G874">
        <v>-0.86758552793502353</v>
      </c>
    </row>
    <row r="875" spans="1:7" x14ac:dyDescent="0.3">
      <c r="A875">
        <v>44313</v>
      </c>
      <c r="B875">
        <v>1.6215999999999999</v>
      </c>
      <c r="C875">
        <v>5.4899999999999949E-2</v>
      </c>
      <c r="D875">
        <v>3.5041807621114414</v>
      </c>
      <c r="E875">
        <v>1.6252</v>
      </c>
      <c r="F875">
        <v>5.6799999999999962E-2</v>
      </c>
      <c r="G875">
        <v>3.6215251211425632</v>
      </c>
    </row>
    <row r="876" spans="1:7" x14ac:dyDescent="0.3">
      <c r="A876">
        <v>44312</v>
      </c>
      <c r="B876">
        <v>1.5667</v>
      </c>
      <c r="C876">
        <v>8.999999999999897E-3</v>
      </c>
      <c r="D876">
        <v>0.57777492456826707</v>
      </c>
      <c r="E876">
        <v>1.5684</v>
      </c>
      <c r="F876">
        <v>7.1000000000001062E-3</v>
      </c>
      <c r="G876">
        <v>0.45474924742202694</v>
      </c>
    </row>
    <row r="877" spans="1:7" x14ac:dyDescent="0.3">
      <c r="A877">
        <v>44309</v>
      </c>
      <c r="B877">
        <v>1.5577000000000001</v>
      </c>
      <c r="C877">
        <v>1.9700000000000051E-2</v>
      </c>
      <c r="D877">
        <v>1.2808842652795871</v>
      </c>
      <c r="E877">
        <v>1.5612999999999999</v>
      </c>
      <c r="F877">
        <v>1.9699999999999829E-2</v>
      </c>
      <c r="G877">
        <v>1.2778930980799057</v>
      </c>
    </row>
    <row r="878" spans="1:7" x14ac:dyDescent="0.3">
      <c r="A878">
        <v>44308</v>
      </c>
      <c r="B878">
        <v>1.538</v>
      </c>
      <c r="C878">
        <v>-1.7500000000000071E-2</v>
      </c>
      <c r="D878">
        <v>-1.1250401800064334</v>
      </c>
      <c r="E878">
        <v>1.5416000000000001</v>
      </c>
      <c r="F878">
        <v>-1.5699999999999825E-2</v>
      </c>
      <c r="G878">
        <v>-1.0081551403069304</v>
      </c>
    </row>
    <row r="879" spans="1:7" x14ac:dyDescent="0.3">
      <c r="A879">
        <v>44307</v>
      </c>
      <c r="B879">
        <v>1.5555000000000001</v>
      </c>
      <c r="C879">
        <v>-3.3999999999998476E-3</v>
      </c>
      <c r="D879">
        <v>-0.21810250817883428</v>
      </c>
      <c r="E879">
        <v>1.5572999999999999</v>
      </c>
      <c r="F879">
        <v>-5.1000000000001044E-3</v>
      </c>
      <c r="G879">
        <v>-0.32642089093702664</v>
      </c>
    </row>
    <row r="880" spans="1:7" x14ac:dyDescent="0.3">
      <c r="A880">
        <v>44306</v>
      </c>
      <c r="B880">
        <v>1.5589</v>
      </c>
      <c r="C880">
        <v>-4.5800000000000063E-2</v>
      </c>
      <c r="D880">
        <v>-2.8541160341496892</v>
      </c>
      <c r="E880">
        <v>1.5624</v>
      </c>
      <c r="F880">
        <v>-4.5800000000000063E-2</v>
      </c>
      <c r="G880">
        <v>-2.8479044894913605</v>
      </c>
    </row>
    <row r="881" spans="1:7" x14ac:dyDescent="0.3">
      <c r="A881">
        <v>44305</v>
      </c>
      <c r="B881">
        <v>1.6047</v>
      </c>
      <c r="C881">
        <v>2.4899999999999922E-2</v>
      </c>
      <c r="D881">
        <v>1.5761488796050083</v>
      </c>
      <c r="E881">
        <v>1.6082000000000001</v>
      </c>
      <c r="F881">
        <v>2.4800000000000155E-2</v>
      </c>
      <c r="G881">
        <v>1.5662498421119209</v>
      </c>
    </row>
    <row r="882" spans="1:7" x14ac:dyDescent="0.3">
      <c r="A882">
        <v>44302</v>
      </c>
      <c r="B882">
        <v>1.5798000000000001</v>
      </c>
      <c r="C882">
        <v>3.9000000000000146E-3</v>
      </c>
      <c r="D882">
        <v>0.24747763182943172</v>
      </c>
      <c r="E882">
        <v>1.5833999999999999</v>
      </c>
      <c r="F882">
        <v>3.9000000000000146E-3</v>
      </c>
      <c r="G882">
        <v>0.24691358024691451</v>
      </c>
    </row>
    <row r="883" spans="1:7" x14ac:dyDescent="0.3">
      <c r="A883">
        <v>44301</v>
      </c>
      <c r="B883">
        <v>1.5759000000000001</v>
      </c>
      <c r="C883">
        <v>-5.6400000000000006E-2</v>
      </c>
      <c r="D883">
        <v>-3.4552471972063961</v>
      </c>
      <c r="E883">
        <v>1.5794999999999999</v>
      </c>
      <c r="F883">
        <v>-5.4600000000000204E-2</v>
      </c>
      <c r="G883">
        <v>-3.3412887828162412</v>
      </c>
    </row>
    <row r="884" spans="1:7" x14ac:dyDescent="0.3">
      <c r="A884">
        <v>44300</v>
      </c>
      <c r="B884">
        <v>1.6323000000000001</v>
      </c>
      <c r="C884">
        <v>1.7800000000000038E-2</v>
      </c>
      <c r="D884">
        <v>1.1025085165685995</v>
      </c>
      <c r="E884">
        <v>1.6341000000000001</v>
      </c>
      <c r="F884">
        <v>1.6100000000000003E-2</v>
      </c>
      <c r="G884">
        <v>0.99505562422744143</v>
      </c>
    </row>
    <row r="885" spans="1:7" x14ac:dyDescent="0.3">
      <c r="A885">
        <v>44299</v>
      </c>
      <c r="B885">
        <v>1.6145</v>
      </c>
      <c r="C885">
        <v>-5.1199999999999912E-2</v>
      </c>
      <c r="D885">
        <v>-3.0737827940205267</v>
      </c>
      <c r="E885">
        <v>1.6180000000000001</v>
      </c>
      <c r="F885">
        <v>-5.1299999999999901E-2</v>
      </c>
      <c r="G885">
        <v>-3.0731444317977537</v>
      </c>
    </row>
    <row r="886" spans="1:7" x14ac:dyDescent="0.3">
      <c r="A886">
        <v>44298</v>
      </c>
      <c r="B886">
        <v>1.6657</v>
      </c>
      <c r="C886">
        <v>7.1999999999998732E-3</v>
      </c>
      <c r="D886">
        <v>0.43412722339462606</v>
      </c>
      <c r="E886">
        <v>1.6693</v>
      </c>
      <c r="F886">
        <v>7.3000000000000842E-3</v>
      </c>
      <c r="G886">
        <v>0.43922984356197864</v>
      </c>
    </row>
    <row r="887" spans="1:7" x14ac:dyDescent="0.3">
      <c r="A887">
        <v>44295</v>
      </c>
      <c r="B887">
        <v>1.6585000000000001</v>
      </c>
      <c r="C887">
        <v>3.9300000000000113E-2</v>
      </c>
      <c r="D887">
        <v>2.4271245059288606</v>
      </c>
      <c r="E887">
        <v>1.6619999999999999</v>
      </c>
      <c r="F887">
        <v>3.9299999999999891E-2</v>
      </c>
      <c r="G887">
        <v>2.4218894435200524</v>
      </c>
    </row>
    <row r="888" spans="1:7" x14ac:dyDescent="0.3">
      <c r="A888">
        <v>44294</v>
      </c>
      <c r="B888">
        <v>1.6192</v>
      </c>
      <c r="C888">
        <v>-5.4699999999999971E-2</v>
      </c>
      <c r="D888">
        <v>-3.2678176713065281</v>
      </c>
      <c r="E888">
        <v>1.6227</v>
      </c>
      <c r="F888">
        <v>-5.2999999999999936E-2</v>
      </c>
      <c r="G888">
        <v>-3.1628573133615765</v>
      </c>
    </row>
    <row r="889" spans="1:7" x14ac:dyDescent="0.3">
      <c r="A889">
        <v>44293</v>
      </c>
      <c r="B889">
        <v>1.6738999999999999</v>
      </c>
      <c r="C889">
        <v>1.7900000000000027E-2</v>
      </c>
      <c r="D889">
        <v>1.080917874396137</v>
      </c>
      <c r="E889">
        <v>1.6757</v>
      </c>
      <c r="F889">
        <v>1.6100000000000003E-2</v>
      </c>
      <c r="G889">
        <v>0.9701132803085083</v>
      </c>
    </row>
    <row r="890" spans="1:7" x14ac:dyDescent="0.3">
      <c r="A890">
        <v>44292</v>
      </c>
      <c r="B890">
        <v>1.6559999999999999</v>
      </c>
      <c r="C890">
        <v>-4.4300000000000006E-2</v>
      </c>
      <c r="D890">
        <v>-2.6054225724872087</v>
      </c>
      <c r="E890">
        <v>1.6596</v>
      </c>
      <c r="F890">
        <v>-4.4200000000000017E-2</v>
      </c>
      <c r="G890">
        <v>-2.5942011973236307</v>
      </c>
    </row>
    <row r="891" spans="1:7" x14ac:dyDescent="0.3">
      <c r="A891">
        <v>44291</v>
      </c>
      <c r="B891">
        <v>1.7002999999999999</v>
      </c>
      <c r="C891">
        <v>-2.1300000000000097E-2</v>
      </c>
      <c r="D891">
        <v>-1.2372211895910836</v>
      </c>
      <c r="E891">
        <v>1.7038</v>
      </c>
      <c r="F891">
        <v>-2.3200000000000109E-2</v>
      </c>
      <c r="G891">
        <v>-1.3433700057903941</v>
      </c>
    </row>
    <row r="892" spans="1:7" x14ac:dyDescent="0.3">
      <c r="A892">
        <v>44288</v>
      </c>
      <c r="B892">
        <v>1.7216</v>
      </c>
      <c r="C892">
        <v>5.1700000000000079E-2</v>
      </c>
      <c r="D892">
        <v>3.0959937720821653</v>
      </c>
      <c r="E892">
        <v>1.7270000000000001</v>
      </c>
      <c r="F892">
        <v>5.3500000000000103E-2</v>
      </c>
      <c r="G892">
        <v>3.1968927397669615</v>
      </c>
    </row>
    <row r="893" spans="1:7" x14ac:dyDescent="0.3">
      <c r="A893">
        <v>44287</v>
      </c>
      <c r="B893">
        <v>1.6698999999999999</v>
      </c>
      <c r="C893">
        <v>-7.0500000000000007E-2</v>
      </c>
      <c r="D893">
        <v>-4.050792921167548</v>
      </c>
      <c r="E893">
        <v>1.6735</v>
      </c>
      <c r="F893">
        <v>-7.0500000000000007E-2</v>
      </c>
      <c r="G893">
        <v>-4.0424311926605512</v>
      </c>
    </row>
    <row r="894" spans="1:7" x14ac:dyDescent="0.3">
      <c r="A894">
        <v>44286</v>
      </c>
      <c r="B894">
        <v>1.7403999999999999</v>
      </c>
      <c r="C894">
        <v>3.7499999999999867E-2</v>
      </c>
      <c r="D894">
        <v>2.2021257854248555</v>
      </c>
      <c r="E894">
        <v>1.744</v>
      </c>
      <c r="F894">
        <v>3.400000000000003E-2</v>
      </c>
      <c r="G894">
        <v>1.9883040935672534</v>
      </c>
    </row>
    <row r="895" spans="1:7" x14ac:dyDescent="0.3">
      <c r="A895">
        <v>44285</v>
      </c>
      <c r="B895">
        <v>1.7029000000000001</v>
      </c>
      <c r="C895">
        <v>-5.1999999999998714E-3</v>
      </c>
      <c r="D895">
        <v>-0.30443182483460401</v>
      </c>
      <c r="E895">
        <v>1.71</v>
      </c>
      <c r="F895">
        <v>-1.6000000000000458E-3</v>
      </c>
      <c r="G895">
        <v>-9.3479784996497187E-2</v>
      </c>
    </row>
    <row r="896" spans="1:7" x14ac:dyDescent="0.3">
      <c r="A896">
        <v>44284</v>
      </c>
      <c r="B896">
        <v>1.7081</v>
      </c>
      <c r="C896">
        <v>3.2100000000000017E-2</v>
      </c>
      <c r="D896">
        <v>1.915274463007161</v>
      </c>
      <c r="E896">
        <v>1.7116</v>
      </c>
      <c r="F896">
        <v>3.2100000000000017E-2</v>
      </c>
      <c r="G896">
        <v>1.9112831199761844</v>
      </c>
    </row>
    <row r="897" spans="1:7" x14ac:dyDescent="0.3">
      <c r="A897">
        <v>44281</v>
      </c>
      <c r="B897">
        <v>1.6759999999999999</v>
      </c>
      <c r="C897">
        <v>4.2799999999999949E-2</v>
      </c>
      <c r="D897">
        <v>2.6206220915993113</v>
      </c>
      <c r="E897">
        <v>1.6795</v>
      </c>
      <c r="F897">
        <v>4.0999999999999925E-2</v>
      </c>
      <c r="G897">
        <v>2.50228867866951</v>
      </c>
    </row>
    <row r="898" spans="1:7" x14ac:dyDescent="0.3">
      <c r="A898">
        <v>44280</v>
      </c>
      <c r="B898">
        <v>1.6332</v>
      </c>
      <c r="C898">
        <v>2.4799999999999933E-2</v>
      </c>
      <c r="D898">
        <v>1.5419049987565241</v>
      </c>
      <c r="E898">
        <v>1.6385000000000001</v>
      </c>
      <c r="F898">
        <v>2.6599999999999957E-2</v>
      </c>
      <c r="G898">
        <v>1.6502264408462035</v>
      </c>
    </row>
    <row r="899" spans="1:7" x14ac:dyDescent="0.3">
      <c r="A899">
        <v>44279</v>
      </c>
      <c r="B899">
        <v>1.6084000000000001</v>
      </c>
      <c r="C899">
        <v>-1.2199999999999989E-2</v>
      </c>
      <c r="D899">
        <v>-0.75280760212266995</v>
      </c>
      <c r="E899">
        <v>1.6119000000000001</v>
      </c>
      <c r="F899">
        <v>-1.2199999999999989E-2</v>
      </c>
      <c r="G899">
        <v>-0.7511852718428661</v>
      </c>
    </row>
    <row r="900" spans="1:7" x14ac:dyDescent="0.3">
      <c r="A900">
        <v>44278</v>
      </c>
      <c r="B900">
        <v>1.6206</v>
      </c>
      <c r="C900">
        <v>-7.4000000000000066E-2</v>
      </c>
      <c r="D900">
        <v>-4.3668122270742398</v>
      </c>
      <c r="E900">
        <v>1.6241000000000001</v>
      </c>
      <c r="F900">
        <v>-7.3999999999999844E-2</v>
      </c>
      <c r="G900">
        <v>-4.35781167186855</v>
      </c>
    </row>
    <row r="901" spans="1:7" x14ac:dyDescent="0.3">
      <c r="A901">
        <v>44277</v>
      </c>
      <c r="B901">
        <v>1.6946000000000001</v>
      </c>
      <c r="C901">
        <v>-2.6399999999999979E-2</v>
      </c>
      <c r="D901">
        <v>-1.5339918651946529</v>
      </c>
      <c r="E901">
        <v>1.6980999999999999</v>
      </c>
      <c r="F901">
        <v>-2.6499999999999968E-2</v>
      </c>
      <c r="G901">
        <v>-1.5365881943639086</v>
      </c>
    </row>
    <row r="902" spans="1:7" x14ac:dyDescent="0.3">
      <c r="A902">
        <v>44274</v>
      </c>
      <c r="B902">
        <v>1.7210000000000001</v>
      </c>
      <c r="C902">
        <v>1.2800000000000145E-2</v>
      </c>
      <c r="D902">
        <v>0.74932677672404546</v>
      </c>
      <c r="E902">
        <v>1.7245999999999999</v>
      </c>
      <c r="F902">
        <v>1.2899999999999912E-2</v>
      </c>
      <c r="G902">
        <v>0.75363673540923715</v>
      </c>
    </row>
    <row r="903" spans="1:7" x14ac:dyDescent="0.3">
      <c r="A903">
        <v>44273</v>
      </c>
      <c r="B903">
        <v>1.7081999999999999</v>
      </c>
      <c r="C903">
        <v>6.5499999999999892E-2</v>
      </c>
      <c r="D903">
        <v>3.9873379192792289</v>
      </c>
      <c r="E903">
        <v>1.7117</v>
      </c>
      <c r="F903">
        <v>6.370000000000009E-2</v>
      </c>
      <c r="G903">
        <v>3.8652912621359281</v>
      </c>
    </row>
    <row r="904" spans="1:7" x14ac:dyDescent="0.3">
      <c r="A904">
        <v>44272</v>
      </c>
      <c r="B904">
        <v>1.6427</v>
      </c>
      <c r="C904">
        <v>2.4800000000000155E-2</v>
      </c>
      <c r="D904">
        <v>1.5328512268990764</v>
      </c>
      <c r="E904">
        <v>1.6479999999999999</v>
      </c>
      <c r="F904">
        <v>2.6599999999999957E-2</v>
      </c>
      <c r="G904">
        <v>1.6405575428641888</v>
      </c>
    </row>
    <row r="905" spans="1:7" x14ac:dyDescent="0.3">
      <c r="A905">
        <v>44271</v>
      </c>
      <c r="B905">
        <v>1.6178999999999999</v>
      </c>
      <c r="C905">
        <v>1.2399999999999967E-2</v>
      </c>
      <c r="D905">
        <v>0.77234506384303747</v>
      </c>
      <c r="E905">
        <v>1.6214</v>
      </c>
      <c r="F905">
        <v>1.4100000000000001E-2</v>
      </c>
      <c r="G905">
        <v>0.87724755801654963</v>
      </c>
    </row>
    <row r="906" spans="1:7" x14ac:dyDescent="0.3">
      <c r="A906">
        <v>44270</v>
      </c>
      <c r="B906">
        <v>1.6054999999999999</v>
      </c>
      <c r="C906">
        <v>-1.9200000000000106E-2</v>
      </c>
      <c r="D906">
        <v>-1.1817566319936053</v>
      </c>
      <c r="E906">
        <v>1.6073</v>
      </c>
      <c r="F906">
        <v>-2.0900000000000141E-2</v>
      </c>
      <c r="G906">
        <v>-1.2836260901609224</v>
      </c>
    </row>
    <row r="907" spans="1:7" x14ac:dyDescent="0.3">
      <c r="A907">
        <v>44267</v>
      </c>
      <c r="B907">
        <v>1.6247</v>
      </c>
      <c r="C907">
        <v>8.7700000000000111E-2</v>
      </c>
      <c r="D907">
        <v>5.7059206245933707</v>
      </c>
      <c r="E907">
        <v>1.6282000000000001</v>
      </c>
      <c r="F907">
        <v>8.7700000000000111E-2</v>
      </c>
      <c r="G907">
        <v>5.6929568321973454</v>
      </c>
    </row>
    <row r="908" spans="1:7" x14ac:dyDescent="0.3">
      <c r="A908">
        <v>44266</v>
      </c>
      <c r="B908">
        <v>1.5369999999999999</v>
      </c>
      <c r="C908">
        <v>1.9199999999999884E-2</v>
      </c>
      <c r="D908">
        <v>1.2649887995783293</v>
      </c>
      <c r="E908">
        <v>1.5405</v>
      </c>
      <c r="F908">
        <v>1.9299999999999873E-2</v>
      </c>
      <c r="G908">
        <v>1.268735209045482</v>
      </c>
    </row>
    <row r="909" spans="1:7" x14ac:dyDescent="0.3">
      <c r="A909">
        <v>44265</v>
      </c>
      <c r="B909">
        <v>1.5178</v>
      </c>
      <c r="C909">
        <v>-8.499999999999952E-3</v>
      </c>
      <c r="D909">
        <v>-0.55690231278254287</v>
      </c>
      <c r="E909">
        <v>1.5212000000000001</v>
      </c>
      <c r="F909">
        <v>-8.599999999999941E-3</v>
      </c>
      <c r="G909">
        <v>-0.56216498888743238</v>
      </c>
    </row>
    <row r="910" spans="1:7" x14ac:dyDescent="0.3">
      <c r="A910">
        <v>44264</v>
      </c>
      <c r="B910">
        <v>1.5263</v>
      </c>
      <c r="C910">
        <v>-6.4400000000000013E-2</v>
      </c>
      <c r="D910">
        <v>-4.0485320927893387</v>
      </c>
      <c r="E910">
        <v>1.5298</v>
      </c>
      <c r="F910">
        <v>-6.4400000000000013E-2</v>
      </c>
      <c r="G910">
        <v>-4.0396437084431067</v>
      </c>
    </row>
    <row r="911" spans="1:7" x14ac:dyDescent="0.3">
      <c r="A911">
        <v>44263</v>
      </c>
      <c r="B911">
        <v>1.5907</v>
      </c>
      <c r="C911">
        <v>2.4599999999999955E-2</v>
      </c>
      <c r="D911">
        <v>1.5707809207585695</v>
      </c>
      <c r="E911">
        <v>1.5942000000000001</v>
      </c>
      <c r="F911">
        <v>2.4599999999999955E-2</v>
      </c>
      <c r="G911">
        <v>1.5672782874617708</v>
      </c>
    </row>
    <row r="912" spans="1:7" x14ac:dyDescent="0.3">
      <c r="A912">
        <v>44260</v>
      </c>
      <c r="B912">
        <v>1.5661</v>
      </c>
      <c r="C912">
        <v>2.0999999999999908E-3</v>
      </c>
      <c r="D912">
        <v>0.13427109974424492</v>
      </c>
      <c r="E912">
        <v>1.5696000000000001</v>
      </c>
      <c r="F912">
        <v>2.1000000000002128E-3</v>
      </c>
      <c r="G912">
        <v>0.13397129186604229</v>
      </c>
    </row>
    <row r="913" spans="1:7" x14ac:dyDescent="0.3">
      <c r="A913">
        <v>44259</v>
      </c>
      <c r="B913">
        <v>1.5640000000000001</v>
      </c>
      <c r="C913">
        <v>8.3200000000000163E-2</v>
      </c>
      <c r="D913">
        <v>5.6185845488925024</v>
      </c>
      <c r="E913">
        <v>1.5674999999999999</v>
      </c>
      <c r="F913">
        <v>8.1599999999999895E-2</v>
      </c>
      <c r="G913">
        <v>5.4916212396527291</v>
      </c>
    </row>
    <row r="914" spans="1:7" x14ac:dyDescent="0.3">
      <c r="A914">
        <v>44258</v>
      </c>
      <c r="B914">
        <v>1.4807999999999999</v>
      </c>
      <c r="C914">
        <v>8.9399999999999924E-2</v>
      </c>
      <c r="D914">
        <v>6.425183268650275</v>
      </c>
      <c r="E914">
        <v>1.4859</v>
      </c>
      <c r="F914">
        <v>9.1099999999999959E-2</v>
      </c>
      <c r="G914">
        <v>6.5314023515916233</v>
      </c>
    </row>
    <row r="915" spans="1:7" x14ac:dyDescent="0.3">
      <c r="A915">
        <v>44257</v>
      </c>
      <c r="B915">
        <v>1.3914</v>
      </c>
      <c r="C915">
        <v>-2.5600000000000067E-2</v>
      </c>
      <c r="D915">
        <v>-1.8066337332392426</v>
      </c>
      <c r="E915">
        <v>1.3948</v>
      </c>
      <c r="F915">
        <v>-2.5600000000000067E-2</v>
      </c>
      <c r="G915">
        <v>-1.8023092086736177</v>
      </c>
    </row>
    <row r="916" spans="1:7" x14ac:dyDescent="0.3">
      <c r="A916">
        <v>44256</v>
      </c>
      <c r="B916">
        <v>1.417</v>
      </c>
      <c r="C916">
        <v>1.21E-2</v>
      </c>
      <c r="D916">
        <v>0.86127126485870875</v>
      </c>
      <c r="E916">
        <v>1.4204000000000001</v>
      </c>
      <c r="F916">
        <v>1.0300000000000198E-2</v>
      </c>
      <c r="G916">
        <v>0.73044464931566544</v>
      </c>
    </row>
    <row r="917" spans="1:7" x14ac:dyDescent="0.3">
      <c r="A917">
        <v>44253</v>
      </c>
      <c r="B917">
        <v>1.4049</v>
      </c>
      <c r="C917">
        <v>-0.11499999999999999</v>
      </c>
      <c r="D917">
        <v>-7.5662872557405088</v>
      </c>
      <c r="E917">
        <v>1.4100999999999999</v>
      </c>
      <c r="F917">
        <v>-0.11670000000000003</v>
      </c>
      <c r="G917">
        <v>-7.6434372543882647</v>
      </c>
    </row>
    <row r="918" spans="1:7" x14ac:dyDescent="0.3">
      <c r="A918">
        <v>44252</v>
      </c>
      <c r="B918">
        <v>1.5199</v>
      </c>
      <c r="C918">
        <v>0.14430000000000009</v>
      </c>
      <c r="D918">
        <v>10.489968013957554</v>
      </c>
      <c r="E918">
        <v>1.5267999999999999</v>
      </c>
      <c r="F918">
        <v>0.14779999999999993</v>
      </c>
      <c r="G918">
        <v>10.717911530094266</v>
      </c>
    </row>
    <row r="919" spans="1:7" x14ac:dyDescent="0.3">
      <c r="A919">
        <v>44251</v>
      </c>
      <c r="B919">
        <v>1.3755999999999999</v>
      </c>
      <c r="C919">
        <v>3.400000000000003E-2</v>
      </c>
      <c r="D919">
        <v>2.5342874180083506</v>
      </c>
      <c r="E919">
        <v>1.379</v>
      </c>
      <c r="F919">
        <v>3.4100000000000019E-2</v>
      </c>
      <c r="G919">
        <v>2.5355044984757247</v>
      </c>
    </row>
    <row r="920" spans="1:7" x14ac:dyDescent="0.3">
      <c r="A920">
        <v>44250</v>
      </c>
      <c r="B920">
        <v>1.3415999999999999</v>
      </c>
      <c r="C920">
        <v>-2.3700000000000054E-2</v>
      </c>
      <c r="D920">
        <v>-1.7358822236871059</v>
      </c>
      <c r="E920">
        <v>1.3449</v>
      </c>
      <c r="F920">
        <v>-2.2100000000000009E-2</v>
      </c>
      <c r="G920">
        <v>-1.6166788588149239</v>
      </c>
    </row>
    <row r="921" spans="1:7" x14ac:dyDescent="0.3">
      <c r="A921">
        <v>44249</v>
      </c>
      <c r="B921">
        <v>1.3653</v>
      </c>
      <c r="C921">
        <v>2.8899999999999926E-2</v>
      </c>
      <c r="D921">
        <v>2.1625261897635384</v>
      </c>
      <c r="E921">
        <v>1.367</v>
      </c>
      <c r="F921">
        <v>2.5600000000000067E-2</v>
      </c>
      <c r="G921">
        <v>1.9084538541822029</v>
      </c>
    </row>
    <row r="922" spans="1:7" x14ac:dyDescent="0.3">
      <c r="A922">
        <v>44246</v>
      </c>
      <c r="B922">
        <v>1.3364</v>
      </c>
      <c r="C922">
        <v>4.0799999999999947E-2</v>
      </c>
      <c r="D922">
        <v>3.1491200987959203</v>
      </c>
      <c r="E922">
        <v>1.3413999999999999</v>
      </c>
      <c r="F922">
        <v>4.4100000000000028E-2</v>
      </c>
      <c r="G922">
        <v>3.3993679179835068</v>
      </c>
    </row>
    <row r="923" spans="1:7" x14ac:dyDescent="0.3">
      <c r="A923">
        <v>44245</v>
      </c>
      <c r="B923">
        <v>1.2956000000000001</v>
      </c>
      <c r="C923">
        <v>2.53000000000001E-2</v>
      </c>
      <c r="D923">
        <v>1.9916555144454144</v>
      </c>
      <c r="E923">
        <v>1.2972999999999999</v>
      </c>
      <c r="F923">
        <v>2.3599999999999843E-2</v>
      </c>
      <c r="G923">
        <v>1.8528695925257002</v>
      </c>
    </row>
    <row r="924" spans="1:7" x14ac:dyDescent="0.3">
      <c r="A924">
        <v>44244</v>
      </c>
      <c r="B924">
        <v>1.2703</v>
      </c>
      <c r="C924">
        <v>-4.3800000000000061E-2</v>
      </c>
      <c r="D924">
        <v>-3.3330796743018078</v>
      </c>
      <c r="E924">
        <v>1.2737000000000001</v>
      </c>
      <c r="F924">
        <v>-4.3799999999999839E-2</v>
      </c>
      <c r="G924">
        <v>-3.3244781783681097</v>
      </c>
    </row>
    <row r="925" spans="1:7" x14ac:dyDescent="0.3">
      <c r="A925">
        <v>44243</v>
      </c>
      <c r="B925">
        <v>1.3141</v>
      </c>
      <c r="C925">
        <v>0.10590000000000011</v>
      </c>
      <c r="D925">
        <v>8.7651051150471861</v>
      </c>
      <c r="E925">
        <v>1.3174999999999999</v>
      </c>
      <c r="F925">
        <v>0.10429999999999984</v>
      </c>
      <c r="G925">
        <v>8.5970985822617738</v>
      </c>
    </row>
    <row r="926" spans="1:7" x14ac:dyDescent="0.3">
      <c r="A926">
        <v>44242</v>
      </c>
      <c r="B926">
        <v>1.2081999999999999</v>
      </c>
      <c r="C926">
        <v>0</v>
      </c>
      <c r="D926">
        <v>0</v>
      </c>
      <c r="E926">
        <v>1.2132000000000001</v>
      </c>
      <c r="F926">
        <v>0</v>
      </c>
      <c r="G926">
        <v>0</v>
      </c>
    </row>
    <row r="927" spans="1:7" x14ac:dyDescent="0.3">
      <c r="A927">
        <v>44239</v>
      </c>
      <c r="B927">
        <v>1.2081999999999999</v>
      </c>
      <c r="C927">
        <v>4.4999999999999929E-2</v>
      </c>
      <c r="D927">
        <v>3.868638239339746</v>
      </c>
      <c r="E927">
        <v>1.2132000000000001</v>
      </c>
      <c r="F927">
        <v>4.5000000000000151E-2</v>
      </c>
      <c r="G927">
        <v>3.8520801232665773</v>
      </c>
    </row>
    <row r="928" spans="1:7" x14ac:dyDescent="0.3">
      <c r="A928">
        <v>44238</v>
      </c>
      <c r="B928">
        <v>1.1632</v>
      </c>
      <c r="C928">
        <v>4.0699999999999958E-2</v>
      </c>
      <c r="D928">
        <v>3.6258351893095728</v>
      </c>
      <c r="E928">
        <v>1.1681999999999999</v>
      </c>
      <c r="F928">
        <v>4.3999999999999817E-2</v>
      </c>
      <c r="G928">
        <v>3.9138943248532123</v>
      </c>
    </row>
    <row r="929" spans="1:7" x14ac:dyDescent="0.3">
      <c r="A929">
        <v>44237</v>
      </c>
      <c r="B929">
        <v>1.1225000000000001</v>
      </c>
      <c r="C929">
        <v>-3.4299999999999997E-2</v>
      </c>
      <c r="D929">
        <v>-2.9650760719225446</v>
      </c>
      <c r="E929">
        <v>1.1242000000000001</v>
      </c>
      <c r="F929">
        <v>-3.599999999999981E-2</v>
      </c>
      <c r="G929">
        <v>-3.1029132908119128</v>
      </c>
    </row>
    <row r="930" spans="1:7" x14ac:dyDescent="0.3">
      <c r="A930">
        <v>44236</v>
      </c>
      <c r="B930">
        <v>1.1568000000000001</v>
      </c>
      <c r="C930">
        <v>-1.3700000000000045E-2</v>
      </c>
      <c r="D930">
        <v>-1.1704399829132888</v>
      </c>
      <c r="E930">
        <v>1.1601999999999999</v>
      </c>
      <c r="F930">
        <v>-1.2000000000000011E-2</v>
      </c>
      <c r="G930">
        <v>-1.0237160894045394</v>
      </c>
    </row>
    <row r="931" spans="1:7" x14ac:dyDescent="0.3">
      <c r="A931">
        <v>44235</v>
      </c>
      <c r="B931">
        <v>1.1705000000000001</v>
      </c>
      <c r="C931">
        <v>7.0000000000001172E-3</v>
      </c>
      <c r="D931">
        <v>0.60163300386765084</v>
      </c>
      <c r="E931">
        <v>1.1721999999999999</v>
      </c>
      <c r="F931">
        <v>5.1999999999998714E-3</v>
      </c>
      <c r="G931">
        <v>0.44558697514994611</v>
      </c>
    </row>
    <row r="932" spans="1:7" x14ac:dyDescent="0.3">
      <c r="A932">
        <v>44232</v>
      </c>
      <c r="B932">
        <v>1.1635</v>
      </c>
      <c r="C932">
        <v>2.4299999999999988E-2</v>
      </c>
      <c r="D932">
        <v>2.1330758426966283</v>
      </c>
      <c r="E932">
        <v>1.167</v>
      </c>
      <c r="F932">
        <v>2.4299999999999988E-2</v>
      </c>
      <c r="G932">
        <v>2.1265423995799413</v>
      </c>
    </row>
    <row r="933" spans="1:7" x14ac:dyDescent="0.3">
      <c r="A933">
        <v>44231</v>
      </c>
      <c r="B933">
        <v>1.1392</v>
      </c>
      <c r="C933">
        <v>1.8000000000000238E-3</v>
      </c>
      <c r="D933">
        <v>0.15825567082820677</v>
      </c>
      <c r="E933">
        <v>1.1427</v>
      </c>
      <c r="F933">
        <v>1.8000000000000238E-3</v>
      </c>
      <c r="G933">
        <v>0.15777018143571073</v>
      </c>
    </row>
    <row r="934" spans="1:7" x14ac:dyDescent="0.3">
      <c r="A934">
        <v>44230</v>
      </c>
      <c r="B934">
        <v>1.1374</v>
      </c>
      <c r="C934">
        <v>4.1099999999999914E-2</v>
      </c>
      <c r="D934">
        <v>3.7489738210343804</v>
      </c>
      <c r="E934">
        <v>1.1409</v>
      </c>
      <c r="F934">
        <v>4.1200000000000125E-2</v>
      </c>
      <c r="G934">
        <v>3.7464763117213904</v>
      </c>
    </row>
    <row r="935" spans="1:7" x14ac:dyDescent="0.3">
      <c r="A935">
        <v>44229</v>
      </c>
      <c r="B935">
        <v>1.0963000000000001</v>
      </c>
      <c r="C935">
        <v>1.7100000000000115E-2</v>
      </c>
      <c r="D935">
        <v>1.5845070422535319</v>
      </c>
      <c r="E935">
        <v>1.0996999999999999</v>
      </c>
      <c r="F935">
        <v>1.7099999999999893E-2</v>
      </c>
      <c r="G935">
        <v>1.5795307592831973</v>
      </c>
    </row>
    <row r="936" spans="1:7" x14ac:dyDescent="0.3">
      <c r="A936">
        <v>44228</v>
      </c>
      <c r="B936">
        <v>1.0791999999999999</v>
      </c>
      <c r="C936">
        <v>1.3700000000000045E-2</v>
      </c>
      <c r="D936">
        <v>1.2857813233223883</v>
      </c>
      <c r="E936">
        <v>1.0826</v>
      </c>
      <c r="F936">
        <v>1.3700000000000045E-2</v>
      </c>
      <c r="G936">
        <v>1.2816914585087515</v>
      </c>
    </row>
    <row r="937" spans="1:7" x14ac:dyDescent="0.3">
      <c r="A937">
        <v>44225</v>
      </c>
      <c r="B937">
        <v>1.0654999999999999</v>
      </c>
      <c r="C937">
        <v>2.0599999999999952E-2</v>
      </c>
      <c r="D937">
        <v>1.9714805244520961</v>
      </c>
      <c r="E937">
        <v>1.0689</v>
      </c>
      <c r="F937">
        <v>2.0599999999999952E-2</v>
      </c>
      <c r="G937">
        <v>1.9650863302489698</v>
      </c>
    </row>
    <row r="938" spans="1:7" x14ac:dyDescent="0.3">
      <c r="A938">
        <v>44224</v>
      </c>
      <c r="B938">
        <v>1.0448999999999999</v>
      </c>
      <c r="C938">
        <v>2.8799999999999937E-2</v>
      </c>
      <c r="D938">
        <v>2.8343666961913137</v>
      </c>
      <c r="E938">
        <v>1.0483</v>
      </c>
      <c r="F938">
        <v>2.8799999999999937E-2</v>
      </c>
      <c r="G938">
        <v>2.8249141736145105</v>
      </c>
    </row>
    <row r="939" spans="1:7" x14ac:dyDescent="0.3">
      <c r="A939">
        <v>44223</v>
      </c>
      <c r="B939">
        <v>1.0161</v>
      </c>
      <c r="C939">
        <v>-1.859999999999995E-2</v>
      </c>
      <c r="D939">
        <v>-1.7976224992751475</v>
      </c>
      <c r="E939">
        <v>1.0195000000000001</v>
      </c>
      <c r="F939">
        <v>-1.6899999999999915E-2</v>
      </c>
      <c r="G939">
        <v>-1.6306445387881046</v>
      </c>
    </row>
    <row r="940" spans="1:7" x14ac:dyDescent="0.3">
      <c r="A940">
        <v>44222</v>
      </c>
      <c r="B940">
        <v>1.0347</v>
      </c>
      <c r="C940">
        <v>5.1999999999998714E-3</v>
      </c>
      <c r="D940">
        <v>0.50509956289459645</v>
      </c>
      <c r="E940">
        <v>1.0364</v>
      </c>
      <c r="F940">
        <v>3.5000000000000586E-3</v>
      </c>
      <c r="G940">
        <v>0.33885177655146276</v>
      </c>
    </row>
    <row r="941" spans="1:7" x14ac:dyDescent="0.3">
      <c r="A941">
        <v>44221</v>
      </c>
      <c r="B941">
        <v>1.0295000000000001</v>
      </c>
      <c r="C941">
        <v>-5.5999999999999828E-2</v>
      </c>
      <c r="D941">
        <v>-5.1589129433440659</v>
      </c>
      <c r="E941">
        <v>1.0328999999999999</v>
      </c>
      <c r="F941">
        <v>-5.600000000000005E-2</v>
      </c>
      <c r="G941">
        <v>-5.1428046652585229</v>
      </c>
    </row>
    <row r="942" spans="1:7" x14ac:dyDescent="0.3">
      <c r="A942">
        <v>44218</v>
      </c>
      <c r="B942">
        <v>1.0854999999999999</v>
      </c>
      <c r="C942">
        <v>-2.0299999999999985E-2</v>
      </c>
      <c r="D942">
        <v>-1.8357750045216121</v>
      </c>
      <c r="E942">
        <v>1.0889</v>
      </c>
      <c r="F942">
        <v>-2.0299999999999985E-2</v>
      </c>
      <c r="G942">
        <v>-1.830147854309411</v>
      </c>
    </row>
    <row r="943" spans="1:7" x14ac:dyDescent="0.3">
      <c r="A943">
        <v>44217</v>
      </c>
      <c r="B943">
        <v>1.1057999999999999</v>
      </c>
      <c r="C943">
        <v>2.5599999999999845E-2</v>
      </c>
      <c r="D943">
        <v>2.3699314941677323</v>
      </c>
      <c r="E943">
        <v>1.1092</v>
      </c>
      <c r="F943">
        <v>2.729999999999988E-2</v>
      </c>
      <c r="G943">
        <v>2.5233385710324314</v>
      </c>
    </row>
    <row r="944" spans="1:7" x14ac:dyDescent="0.3">
      <c r="A944">
        <v>44216</v>
      </c>
      <c r="B944">
        <v>1.0802</v>
      </c>
      <c r="C944">
        <v>-8.3999999999999631E-3</v>
      </c>
      <c r="D944">
        <v>-0.77163329046481377</v>
      </c>
      <c r="E944">
        <v>1.0819000000000001</v>
      </c>
      <c r="F944">
        <v>-8.3999999999999631E-3</v>
      </c>
      <c r="G944">
        <v>-0.77043015683756422</v>
      </c>
    </row>
    <row r="945" spans="1:7" x14ac:dyDescent="0.3">
      <c r="A945">
        <v>44215</v>
      </c>
      <c r="B945">
        <v>1.0886</v>
      </c>
      <c r="C945">
        <v>5.1000000000001044E-3</v>
      </c>
      <c r="D945">
        <v>0.47069681587449053</v>
      </c>
      <c r="E945">
        <v>1.0903</v>
      </c>
      <c r="F945">
        <v>5.1000000000001044E-3</v>
      </c>
      <c r="G945">
        <v>0.46995945447844678</v>
      </c>
    </row>
    <row r="946" spans="1:7" x14ac:dyDescent="0.3">
      <c r="A946">
        <v>44214</v>
      </c>
      <c r="B946">
        <v>1.0834999999999999</v>
      </c>
      <c r="C946">
        <v>0</v>
      </c>
      <c r="D946">
        <v>0</v>
      </c>
      <c r="E946">
        <v>1.0851999999999999</v>
      </c>
      <c r="F946">
        <v>0</v>
      </c>
      <c r="G946">
        <v>0</v>
      </c>
    </row>
    <row r="947" spans="1:7" x14ac:dyDescent="0.3">
      <c r="A947">
        <v>44211</v>
      </c>
      <c r="B947">
        <v>1.0834999999999999</v>
      </c>
      <c r="C947">
        <v>-4.5700000000000074E-2</v>
      </c>
      <c r="D947">
        <v>-4.0471130003542397</v>
      </c>
      <c r="E947">
        <v>1.0851999999999999</v>
      </c>
      <c r="F947">
        <v>-4.5700000000000074E-2</v>
      </c>
      <c r="G947">
        <v>-4.0410292687240315</v>
      </c>
    </row>
    <row r="948" spans="1:7" x14ac:dyDescent="0.3">
      <c r="A948">
        <v>44210</v>
      </c>
      <c r="B948">
        <v>1.1292</v>
      </c>
      <c r="C948">
        <v>4.6000000000000041E-2</v>
      </c>
      <c r="D948">
        <v>4.2466765140325</v>
      </c>
      <c r="E948">
        <v>1.1309</v>
      </c>
      <c r="F948">
        <v>4.6000000000000041E-2</v>
      </c>
      <c r="G948">
        <v>4.2400221218545529</v>
      </c>
    </row>
    <row r="949" spans="1:7" x14ac:dyDescent="0.3">
      <c r="A949">
        <v>44209</v>
      </c>
      <c r="B949">
        <v>1.0831999999999999</v>
      </c>
      <c r="C949">
        <v>-4.5900000000000052E-2</v>
      </c>
      <c r="D949">
        <v>-4.0651846603489554</v>
      </c>
      <c r="E949">
        <v>1.0849</v>
      </c>
      <c r="F949">
        <v>-4.5900000000000052E-2</v>
      </c>
      <c r="G949">
        <v>-4.0590732224973518</v>
      </c>
    </row>
    <row r="950" spans="1:7" x14ac:dyDescent="0.3">
      <c r="A950">
        <v>44208</v>
      </c>
      <c r="B950">
        <v>1.1291</v>
      </c>
      <c r="C950">
        <v>-1.6899999999999915E-2</v>
      </c>
      <c r="D950">
        <v>-1.4746945898778288</v>
      </c>
      <c r="E950">
        <v>1.1308</v>
      </c>
      <c r="F950">
        <v>-1.6999999999999904E-2</v>
      </c>
      <c r="G950">
        <v>-1.4810942672939453</v>
      </c>
    </row>
    <row r="951" spans="1:7" x14ac:dyDescent="0.3">
      <c r="A951">
        <v>44207</v>
      </c>
      <c r="B951">
        <v>1.1459999999999999</v>
      </c>
      <c r="C951">
        <v>3.069999999999995E-2</v>
      </c>
      <c r="D951">
        <v>2.7526226127499283</v>
      </c>
      <c r="E951">
        <v>1.1477999999999999</v>
      </c>
      <c r="F951">
        <v>2.9099999999999904E-2</v>
      </c>
      <c r="G951">
        <v>2.6012335746848936</v>
      </c>
    </row>
    <row r="952" spans="1:7" x14ac:dyDescent="0.3">
      <c r="A952">
        <v>44204</v>
      </c>
      <c r="B952">
        <v>1.1153</v>
      </c>
      <c r="C952">
        <v>3.5800000000000054E-2</v>
      </c>
      <c r="D952">
        <v>3.3163501621120943</v>
      </c>
      <c r="E952">
        <v>1.1187</v>
      </c>
      <c r="F952">
        <v>3.5800000000000054E-2</v>
      </c>
      <c r="G952">
        <v>3.3059377597192774</v>
      </c>
    </row>
    <row r="953" spans="1:7" x14ac:dyDescent="0.3">
      <c r="A953">
        <v>44203</v>
      </c>
      <c r="B953">
        <v>1.0794999999999999</v>
      </c>
      <c r="C953">
        <v>4.3999999999999817E-2</v>
      </c>
      <c r="D953">
        <v>4.2491549975856895</v>
      </c>
      <c r="E953">
        <v>1.0829</v>
      </c>
      <c r="F953">
        <v>4.2300000000000004E-2</v>
      </c>
      <c r="G953">
        <v>4.0649625216221414</v>
      </c>
    </row>
    <row r="954" spans="1:7" x14ac:dyDescent="0.3">
      <c r="A954">
        <v>44202</v>
      </c>
      <c r="B954">
        <v>1.0355000000000001</v>
      </c>
      <c r="C954">
        <v>8.0600000000000116E-2</v>
      </c>
      <c r="D954">
        <v>8.4406744161692444</v>
      </c>
      <c r="E954">
        <v>1.0406</v>
      </c>
      <c r="F954">
        <v>8.0699999999999994E-2</v>
      </c>
      <c r="G954">
        <v>8.4071257422648191</v>
      </c>
    </row>
    <row r="955" spans="1:7" x14ac:dyDescent="0.3">
      <c r="A955">
        <v>44201</v>
      </c>
      <c r="B955">
        <v>0.95489999999999997</v>
      </c>
      <c r="C955">
        <v>4.1699999999999959E-2</v>
      </c>
      <c r="D955">
        <v>4.5663600525624135</v>
      </c>
      <c r="E955">
        <v>0.95989999999999998</v>
      </c>
      <c r="F955">
        <v>4.5100000000000029E-2</v>
      </c>
      <c r="G955">
        <v>4.9300393528640178</v>
      </c>
    </row>
    <row r="956" spans="1:7" x14ac:dyDescent="0.3">
      <c r="A956">
        <v>44200</v>
      </c>
      <c r="B956">
        <v>0.91320000000000001</v>
      </c>
      <c r="C956">
        <v>0</v>
      </c>
      <c r="D956">
        <v>0</v>
      </c>
      <c r="E956">
        <v>0.91479999999999995</v>
      </c>
      <c r="F956">
        <v>-3.4000000000000696E-3</v>
      </c>
      <c r="G956">
        <v>-0.37028969723372573</v>
      </c>
    </row>
    <row r="957" spans="1:7" x14ac:dyDescent="0.3">
      <c r="A957">
        <v>44197</v>
      </c>
      <c r="B957">
        <v>0.91320000000000001</v>
      </c>
      <c r="C957">
        <v>0</v>
      </c>
      <c r="D957">
        <v>0</v>
      </c>
      <c r="E957">
        <v>0.91820000000000002</v>
      </c>
      <c r="F957">
        <v>0</v>
      </c>
      <c r="G957">
        <v>0</v>
      </c>
    </row>
    <row r="958" spans="1:7" x14ac:dyDescent="0.3">
      <c r="A958">
        <v>44196</v>
      </c>
      <c r="B958">
        <v>0.91320000000000001</v>
      </c>
      <c r="C958">
        <v>-9.9000000000000199E-3</v>
      </c>
      <c r="D958">
        <v>-1.0724731881702978</v>
      </c>
      <c r="E958">
        <v>0.91820000000000002</v>
      </c>
      <c r="F958">
        <v>-8.1999999999999851E-3</v>
      </c>
      <c r="G958">
        <v>-0.88514680483592234</v>
      </c>
    </row>
    <row r="959" spans="1:7" x14ac:dyDescent="0.3">
      <c r="A959">
        <v>44195</v>
      </c>
      <c r="B959">
        <v>0.92310000000000003</v>
      </c>
      <c r="C959">
        <v>-1.3299999999999979E-2</v>
      </c>
      <c r="D959">
        <v>-1.4203331909440386</v>
      </c>
      <c r="E959">
        <v>0.9264</v>
      </c>
      <c r="F959">
        <v>-1.5000000000000013E-2</v>
      </c>
      <c r="G959">
        <v>-1.5933715742511168</v>
      </c>
    </row>
    <row r="960" spans="1:7" x14ac:dyDescent="0.3">
      <c r="A960">
        <v>44194</v>
      </c>
      <c r="B960">
        <v>0.93640000000000001</v>
      </c>
      <c r="C960">
        <v>1.3299999999999979E-2</v>
      </c>
      <c r="D960">
        <v>1.4407973134004959</v>
      </c>
      <c r="E960">
        <v>0.94140000000000001</v>
      </c>
      <c r="F960">
        <v>1.5000000000000013E-2</v>
      </c>
      <c r="G960">
        <v>1.6191709844559601</v>
      </c>
    </row>
    <row r="961" spans="1:7" x14ac:dyDescent="0.3">
      <c r="A961">
        <v>44193</v>
      </c>
      <c r="B961">
        <v>0.92310000000000003</v>
      </c>
      <c r="C961">
        <v>0</v>
      </c>
      <c r="D961">
        <v>0</v>
      </c>
      <c r="E961">
        <v>0.9264</v>
      </c>
      <c r="F961">
        <v>-1.7000000000000348E-3</v>
      </c>
      <c r="G961">
        <v>-0.18316991703480603</v>
      </c>
    </row>
    <row r="962" spans="1:7" x14ac:dyDescent="0.3">
      <c r="A962">
        <v>44190</v>
      </c>
      <c r="B962">
        <v>0.92310000000000003</v>
      </c>
      <c r="C962">
        <v>0</v>
      </c>
      <c r="D962">
        <v>0</v>
      </c>
      <c r="E962">
        <v>0.92810000000000004</v>
      </c>
      <c r="F962">
        <v>0</v>
      </c>
      <c r="G962">
        <v>0</v>
      </c>
    </row>
    <row r="963" spans="1:7" x14ac:dyDescent="0.3">
      <c r="A963">
        <v>44189</v>
      </c>
      <c r="B963">
        <v>0.92310000000000003</v>
      </c>
      <c r="C963">
        <v>-1.9899999999999918E-2</v>
      </c>
      <c r="D963">
        <v>-2.1102863202544984</v>
      </c>
      <c r="E963">
        <v>0.92810000000000004</v>
      </c>
      <c r="F963">
        <v>-1.8199999999999994E-2</v>
      </c>
      <c r="G963">
        <v>-1.9232801437176363</v>
      </c>
    </row>
    <row r="964" spans="1:7" x14ac:dyDescent="0.3">
      <c r="A964">
        <v>44188</v>
      </c>
      <c r="B964">
        <v>0.94299999999999995</v>
      </c>
      <c r="C964">
        <v>2.6599999999999957E-2</v>
      </c>
      <c r="D964">
        <v>2.9026625927542513</v>
      </c>
      <c r="E964">
        <v>0.94630000000000003</v>
      </c>
      <c r="F964">
        <v>2.6600000000000068E-2</v>
      </c>
      <c r="G964">
        <v>2.8922474720017473</v>
      </c>
    </row>
    <row r="965" spans="1:7" x14ac:dyDescent="0.3">
      <c r="A965">
        <v>44187</v>
      </c>
      <c r="B965">
        <v>0.91639999999999999</v>
      </c>
      <c r="C965">
        <v>-1.8199999999999994E-2</v>
      </c>
      <c r="D965">
        <v>-1.9473571581425202</v>
      </c>
      <c r="E965">
        <v>0.91969999999999996</v>
      </c>
      <c r="F965">
        <v>-1.6600000000000059E-2</v>
      </c>
      <c r="G965">
        <v>-1.7729360247783892</v>
      </c>
    </row>
    <row r="966" spans="1:7" x14ac:dyDescent="0.3">
      <c r="A966">
        <v>44186</v>
      </c>
      <c r="B966">
        <v>0.93459999999999999</v>
      </c>
      <c r="C966">
        <v>-1.1600000000000055E-2</v>
      </c>
      <c r="D966">
        <v>-1.2259564574085875</v>
      </c>
      <c r="E966">
        <v>0.93630000000000002</v>
      </c>
      <c r="F966">
        <v>-1.4900000000000024E-2</v>
      </c>
      <c r="G966">
        <v>-1.5664423885618191</v>
      </c>
    </row>
    <row r="967" spans="1:7" x14ac:dyDescent="0.3">
      <c r="A967">
        <v>44183</v>
      </c>
      <c r="B967">
        <v>0.94620000000000004</v>
      </c>
      <c r="C967">
        <v>1.330000000000009E-2</v>
      </c>
      <c r="D967">
        <v>1.4256619144602949</v>
      </c>
      <c r="E967">
        <v>0.95120000000000005</v>
      </c>
      <c r="F967">
        <v>1.6600000000000059E-2</v>
      </c>
      <c r="G967">
        <v>1.7761609244596683</v>
      </c>
    </row>
    <row r="968" spans="1:7" x14ac:dyDescent="0.3">
      <c r="A968">
        <v>44182</v>
      </c>
      <c r="B968">
        <v>0.93289999999999995</v>
      </c>
      <c r="C968">
        <v>1.6599999999999948E-2</v>
      </c>
      <c r="D968">
        <v>1.811633744406848</v>
      </c>
      <c r="E968">
        <v>0.93459999999999999</v>
      </c>
      <c r="F968">
        <v>1.5000000000000013E-2</v>
      </c>
      <c r="G968">
        <v>1.6311439756415849</v>
      </c>
    </row>
    <row r="969" spans="1:7" x14ac:dyDescent="0.3">
      <c r="A969">
        <v>44181</v>
      </c>
      <c r="B969">
        <v>0.9163</v>
      </c>
      <c r="C969">
        <v>8.2999999999999741E-3</v>
      </c>
      <c r="D969">
        <v>0.91409691629955658</v>
      </c>
      <c r="E969">
        <v>0.91959999999999997</v>
      </c>
      <c r="F969">
        <v>8.2999999999999741E-3</v>
      </c>
      <c r="G969">
        <v>0.91078678810490221</v>
      </c>
    </row>
    <row r="970" spans="1:7" x14ac:dyDescent="0.3">
      <c r="A970">
        <v>44180</v>
      </c>
      <c r="B970">
        <v>0.90800000000000003</v>
      </c>
      <c r="C970">
        <v>1.4900000000000024E-2</v>
      </c>
      <c r="D970">
        <v>1.6683462098309287</v>
      </c>
      <c r="E970">
        <v>0.9113</v>
      </c>
      <c r="F970">
        <v>1.6499999999999959E-2</v>
      </c>
      <c r="G970">
        <v>1.8439874832364729</v>
      </c>
    </row>
    <row r="971" spans="1:7" x14ac:dyDescent="0.3">
      <c r="A971">
        <v>44179</v>
      </c>
      <c r="B971">
        <v>0.8931</v>
      </c>
      <c r="C971">
        <v>-3.2999999999999696E-3</v>
      </c>
      <c r="D971">
        <v>-0.36813922356090695</v>
      </c>
      <c r="E971">
        <v>0.89480000000000004</v>
      </c>
      <c r="F971">
        <v>-4.9000000000000155E-3</v>
      </c>
      <c r="G971">
        <v>-0.5446259864399261</v>
      </c>
    </row>
    <row r="972" spans="1:7" x14ac:dyDescent="0.3">
      <c r="A972">
        <v>44176</v>
      </c>
      <c r="B972">
        <v>0.89639999999999997</v>
      </c>
      <c r="C972">
        <v>-9.9000000000000199E-3</v>
      </c>
      <c r="D972">
        <v>-1.092353525322743</v>
      </c>
      <c r="E972">
        <v>0.89970000000000006</v>
      </c>
      <c r="F972">
        <v>-9.8999999999999089E-3</v>
      </c>
      <c r="G972">
        <v>-1.0883905013192512</v>
      </c>
    </row>
    <row r="973" spans="1:7" x14ac:dyDescent="0.3">
      <c r="A973">
        <v>44175</v>
      </c>
      <c r="B973">
        <v>0.90629999999999999</v>
      </c>
      <c r="C973">
        <v>-2.9800000000000049E-2</v>
      </c>
      <c r="D973">
        <v>-3.1834205747249276</v>
      </c>
      <c r="E973">
        <v>0.90959999999999996</v>
      </c>
      <c r="F973">
        <v>-2.8100000000000014E-2</v>
      </c>
      <c r="G973">
        <v>-2.9966940386050993</v>
      </c>
    </row>
    <row r="974" spans="1:7" x14ac:dyDescent="0.3">
      <c r="A974">
        <v>44174</v>
      </c>
      <c r="B974">
        <v>0.93610000000000004</v>
      </c>
      <c r="C974">
        <v>1.8199999999999994E-2</v>
      </c>
      <c r="D974">
        <v>1.9827867959472703</v>
      </c>
      <c r="E974">
        <v>0.93769999999999998</v>
      </c>
      <c r="F974">
        <v>1.6499999999999959E-2</v>
      </c>
      <c r="G974">
        <v>1.7911419887103732</v>
      </c>
    </row>
    <row r="975" spans="1:7" x14ac:dyDescent="0.3">
      <c r="A975">
        <v>44173</v>
      </c>
      <c r="B975">
        <v>0.91790000000000005</v>
      </c>
      <c r="C975">
        <v>-4.8999999999999044E-3</v>
      </c>
      <c r="D975">
        <v>-0.53099263112265982</v>
      </c>
      <c r="E975">
        <v>0.92120000000000002</v>
      </c>
      <c r="F975">
        <v>-4.9000000000000155E-3</v>
      </c>
      <c r="G975">
        <v>-0.52910052910053074</v>
      </c>
    </row>
    <row r="976" spans="1:7" x14ac:dyDescent="0.3">
      <c r="A976">
        <v>44172</v>
      </c>
      <c r="B976">
        <v>0.92279999999999995</v>
      </c>
      <c r="C976">
        <v>-4.3100000000000027E-2</v>
      </c>
      <c r="D976">
        <v>-4.4621596438554736</v>
      </c>
      <c r="E976">
        <v>0.92610000000000003</v>
      </c>
      <c r="F976">
        <v>-4.3099999999999916E-2</v>
      </c>
      <c r="G976">
        <v>-4.4469665703673051</v>
      </c>
    </row>
    <row r="977" spans="1:7" x14ac:dyDescent="0.3">
      <c r="A977">
        <v>44169</v>
      </c>
      <c r="B977">
        <v>0.96589999999999998</v>
      </c>
      <c r="C977">
        <v>5.9599999999999986E-2</v>
      </c>
      <c r="D977">
        <v>6.5761888999227622</v>
      </c>
      <c r="E977">
        <v>0.96919999999999995</v>
      </c>
      <c r="F977">
        <v>6.129999999999991E-2</v>
      </c>
      <c r="G977">
        <v>6.7518449168410513</v>
      </c>
    </row>
    <row r="978" spans="1:7" x14ac:dyDescent="0.3">
      <c r="A978">
        <v>44168</v>
      </c>
      <c r="B978">
        <v>0.90629999999999999</v>
      </c>
      <c r="C978">
        <v>-2.970000000000006E-2</v>
      </c>
      <c r="D978">
        <v>-3.1730769230769291</v>
      </c>
      <c r="E978">
        <v>0.90790000000000004</v>
      </c>
      <c r="F978">
        <v>-2.9699999999999949E-2</v>
      </c>
      <c r="G978">
        <v>-3.1676621160409502</v>
      </c>
    </row>
    <row r="979" spans="1:7" x14ac:dyDescent="0.3">
      <c r="A979">
        <v>44167</v>
      </c>
      <c r="B979">
        <v>0.93600000000000005</v>
      </c>
      <c r="C979">
        <v>1.0000000000000009E-2</v>
      </c>
      <c r="D979">
        <v>1.0799136069114479</v>
      </c>
      <c r="E979">
        <v>0.93759999999999999</v>
      </c>
      <c r="F979">
        <v>8.2999999999999741E-3</v>
      </c>
      <c r="G979">
        <v>0.8931453782416845</v>
      </c>
    </row>
    <row r="980" spans="1:7" x14ac:dyDescent="0.3">
      <c r="A980">
        <v>44166</v>
      </c>
      <c r="B980">
        <v>0.92600000000000005</v>
      </c>
      <c r="C980">
        <v>8.7100000000000066E-2</v>
      </c>
      <c r="D980">
        <v>10.382643938490888</v>
      </c>
      <c r="E980">
        <v>0.92930000000000001</v>
      </c>
      <c r="F980">
        <v>8.7100000000000066E-2</v>
      </c>
      <c r="G980">
        <v>10.341961529327959</v>
      </c>
    </row>
    <row r="981" spans="1:7" x14ac:dyDescent="0.3">
      <c r="A981">
        <v>44165</v>
      </c>
      <c r="B981">
        <v>0.83889999999999998</v>
      </c>
      <c r="C981">
        <v>1.5999999999999348E-3</v>
      </c>
      <c r="D981">
        <v>0.19109040965005789</v>
      </c>
      <c r="E981">
        <v>0.84219999999999995</v>
      </c>
      <c r="F981">
        <v>1.5999999999999348E-3</v>
      </c>
      <c r="G981">
        <v>0.19034023316677787</v>
      </c>
    </row>
    <row r="982" spans="1:7" x14ac:dyDescent="0.3">
      <c r="A982">
        <v>44162</v>
      </c>
      <c r="B982">
        <v>0.83730000000000004</v>
      </c>
      <c r="C982">
        <v>-4.4300000000000006E-2</v>
      </c>
      <c r="D982">
        <v>-5.0249546279491835</v>
      </c>
      <c r="E982">
        <v>0.84060000000000001</v>
      </c>
      <c r="F982">
        <v>-4.2599999999999971E-2</v>
      </c>
      <c r="G982">
        <v>-4.823369565217388</v>
      </c>
    </row>
    <row r="983" spans="1:7" x14ac:dyDescent="0.3">
      <c r="A983">
        <v>44161</v>
      </c>
      <c r="B983">
        <v>0.88160000000000005</v>
      </c>
      <c r="C983">
        <v>0</v>
      </c>
      <c r="D983">
        <v>0</v>
      </c>
      <c r="E983">
        <v>0.88319999999999999</v>
      </c>
      <c r="F983">
        <v>0</v>
      </c>
      <c r="G983">
        <v>0</v>
      </c>
    </row>
    <row r="984" spans="1:7" x14ac:dyDescent="0.3">
      <c r="A984">
        <v>44160</v>
      </c>
      <c r="B984">
        <v>0.88160000000000005</v>
      </c>
      <c r="C984">
        <v>1.7000000000000348E-3</v>
      </c>
      <c r="D984">
        <v>0.19320377315604442</v>
      </c>
      <c r="E984">
        <v>0.88319999999999999</v>
      </c>
      <c r="F984">
        <v>1.5999999999999348E-3</v>
      </c>
      <c r="G984">
        <v>0.18148820326678025</v>
      </c>
    </row>
    <row r="985" spans="1:7" x14ac:dyDescent="0.3">
      <c r="A985">
        <v>44159</v>
      </c>
      <c r="B985">
        <v>0.87990000000000002</v>
      </c>
      <c r="C985">
        <v>2.6200000000000001E-2</v>
      </c>
      <c r="D985">
        <v>3.068993791730116</v>
      </c>
      <c r="E985">
        <v>0.88160000000000005</v>
      </c>
      <c r="F985">
        <v>2.4600000000000066E-2</v>
      </c>
      <c r="G985">
        <v>2.8704784130688528</v>
      </c>
    </row>
    <row r="986" spans="1:7" x14ac:dyDescent="0.3">
      <c r="A986">
        <v>44158</v>
      </c>
      <c r="B986">
        <v>0.85370000000000001</v>
      </c>
      <c r="C986">
        <v>2.9399999999999982E-2</v>
      </c>
      <c r="D986">
        <v>3.5666626228314908</v>
      </c>
      <c r="E986">
        <v>0.85699999999999998</v>
      </c>
      <c r="F986">
        <v>3.1000000000000028E-2</v>
      </c>
      <c r="G986">
        <v>3.7530266343825702</v>
      </c>
    </row>
    <row r="987" spans="1:7" x14ac:dyDescent="0.3">
      <c r="A987">
        <v>44155</v>
      </c>
      <c r="B987">
        <v>0.82430000000000003</v>
      </c>
      <c r="C987">
        <v>-5.0000000000000044E-3</v>
      </c>
      <c r="D987">
        <v>-0.60291812371879949</v>
      </c>
      <c r="E987">
        <v>0.82599999999999996</v>
      </c>
      <c r="F987">
        <v>-4.9000000000000155E-3</v>
      </c>
      <c r="G987">
        <v>-0.5897219882055621</v>
      </c>
    </row>
    <row r="988" spans="1:7" x14ac:dyDescent="0.3">
      <c r="A988">
        <v>44154</v>
      </c>
      <c r="B988">
        <v>0.82930000000000004</v>
      </c>
      <c r="C988">
        <v>-4.0799999999999947E-2</v>
      </c>
      <c r="D988">
        <v>-4.6891161935409666</v>
      </c>
      <c r="E988">
        <v>0.83089999999999997</v>
      </c>
      <c r="F988">
        <v>-4.0800000000000058E-2</v>
      </c>
      <c r="G988">
        <v>-4.6805093495468686</v>
      </c>
    </row>
    <row r="989" spans="1:7" x14ac:dyDescent="0.3">
      <c r="A989">
        <v>44153</v>
      </c>
      <c r="B989">
        <v>0.87009999999999998</v>
      </c>
      <c r="C989">
        <v>1.3100000000000001E-2</v>
      </c>
      <c r="D989">
        <v>1.5285880980163362</v>
      </c>
      <c r="E989">
        <v>0.87170000000000003</v>
      </c>
      <c r="F989">
        <v>1.1400000000000077E-2</v>
      </c>
      <c r="G989">
        <v>1.3251191444844912</v>
      </c>
    </row>
    <row r="990" spans="1:7" x14ac:dyDescent="0.3">
      <c r="A990">
        <v>44152</v>
      </c>
      <c r="B990">
        <v>0.85699999999999998</v>
      </c>
      <c r="C990">
        <v>-4.9100000000000033E-2</v>
      </c>
      <c r="D990">
        <v>-5.4188279439355522</v>
      </c>
      <c r="E990">
        <v>0.86029999999999995</v>
      </c>
      <c r="F990">
        <v>-4.9100000000000033E-2</v>
      </c>
      <c r="G990">
        <v>-5.3991642841433958</v>
      </c>
    </row>
    <row r="991" spans="1:7" x14ac:dyDescent="0.3">
      <c r="A991">
        <v>44151</v>
      </c>
      <c r="B991">
        <v>0.90610000000000002</v>
      </c>
      <c r="C991">
        <v>9.8000000000000309E-3</v>
      </c>
      <c r="D991">
        <v>1.0933839116367323</v>
      </c>
      <c r="E991">
        <v>0.90939999999999999</v>
      </c>
      <c r="F991">
        <v>9.8000000000000309E-3</v>
      </c>
      <c r="G991">
        <v>1.0893730546909772</v>
      </c>
    </row>
    <row r="992" spans="1:7" x14ac:dyDescent="0.3">
      <c r="A992">
        <v>44148</v>
      </c>
      <c r="B992">
        <v>0.89629999999999999</v>
      </c>
      <c r="C992">
        <v>1.4800000000000035E-2</v>
      </c>
      <c r="D992">
        <v>1.6789563244469694</v>
      </c>
      <c r="E992">
        <v>0.89959999999999996</v>
      </c>
      <c r="F992">
        <v>1.639999999999997E-2</v>
      </c>
      <c r="G992">
        <v>1.8568840579710111</v>
      </c>
    </row>
    <row r="993" spans="1:7" x14ac:dyDescent="0.3">
      <c r="A993">
        <v>44147</v>
      </c>
      <c r="B993">
        <v>0.88149999999999995</v>
      </c>
      <c r="C993">
        <v>-9.3799999999999994E-2</v>
      </c>
      <c r="D993">
        <v>-9.6175535732595101</v>
      </c>
      <c r="E993">
        <v>0.88319999999999999</v>
      </c>
      <c r="F993">
        <v>-9.7099999999999964E-2</v>
      </c>
      <c r="G993">
        <v>-9.905131082321736</v>
      </c>
    </row>
    <row r="994" spans="1:7" x14ac:dyDescent="0.3">
      <c r="A994">
        <v>44146</v>
      </c>
      <c r="B994">
        <v>0.97529999999999994</v>
      </c>
      <c r="C994">
        <v>1.5799999999999925E-2</v>
      </c>
      <c r="D994">
        <v>1.6466909848879547</v>
      </c>
      <c r="E994">
        <v>0.98029999999999995</v>
      </c>
      <c r="F994">
        <v>1.7299999999999982E-2</v>
      </c>
      <c r="G994">
        <v>1.7964693665628226</v>
      </c>
    </row>
    <row r="995" spans="1:7" x14ac:dyDescent="0.3">
      <c r="A995">
        <v>44145</v>
      </c>
      <c r="B995">
        <v>0.95950000000000002</v>
      </c>
      <c r="C995">
        <v>3.6000000000000032E-2</v>
      </c>
      <c r="D995">
        <v>3.8982133188955097</v>
      </c>
      <c r="E995">
        <v>0.96299999999999997</v>
      </c>
      <c r="F995">
        <v>3.7799999999999945E-2</v>
      </c>
      <c r="G995">
        <v>4.0856031128404613</v>
      </c>
    </row>
    <row r="996" spans="1:7" x14ac:dyDescent="0.3">
      <c r="A996">
        <v>44144</v>
      </c>
      <c r="B996">
        <v>0.92349999999999999</v>
      </c>
      <c r="C996">
        <v>0.10499999999999998</v>
      </c>
      <c r="D996">
        <v>12.828344532681733</v>
      </c>
      <c r="E996">
        <v>0.92520000000000002</v>
      </c>
      <c r="F996">
        <v>0.10340000000000005</v>
      </c>
      <c r="G996">
        <v>12.582136772937462</v>
      </c>
    </row>
    <row r="997" spans="1:7" x14ac:dyDescent="0.3">
      <c r="A997">
        <v>44141</v>
      </c>
      <c r="B997">
        <v>0.81850000000000001</v>
      </c>
      <c r="C997">
        <v>5.5599999999999983E-2</v>
      </c>
      <c r="D997">
        <v>7.2879800760256899</v>
      </c>
      <c r="E997">
        <v>0.82179999999999997</v>
      </c>
      <c r="F997">
        <v>5.7200000000000029E-2</v>
      </c>
      <c r="G997">
        <v>7.4810358357311051</v>
      </c>
    </row>
    <row r="998" spans="1:7" x14ac:dyDescent="0.3">
      <c r="A998">
        <v>44140</v>
      </c>
      <c r="B998">
        <v>0.76290000000000002</v>
      </c>
      <c r="C998">
        <v>0</v>
      </c>
      <c r="D998">
        <v>0</v>
      </c>
      <c r="E998">
        <v>0.76459999999999995</v>
      </c>
      <c r="F998">
        <v>-1.6000000000000458E-3</v>
      </c>
      <c r="G998">
        <v>-0.20882276168102923</v>
      </c>
    </row>
    <row r="999" spans="1:7" x14ac:dyDescent="0.3">
      <c r="A999">
        <v>44139</v>
      </c>
      <c r="B999">
        <v>0.76290000000000002</v>
      </c>
      <c r="C999">
        <v>-0.13639999999999997</v>
      </c>
      <c r="D999">
        <v>-15.167352385188476</v>
      </c>
      <c r="E999">
        <v>0.76619999999999999</v>
      </c>
      <c r="F999">
        <v>-0.13480000000000003</v>
      </c>
      <c r="G999">
        <v>-14.961154273029971</v>
      </c>
    </row>
    <row r="1000" spans="1:7" x14ac:dyDescent="0.3">
      <c r="A1000">
        <v>44138</v>
      </c>
      <c r="B1000">
        <v>0.89929999999999999</v>
      </c>
      <c r="C1000">
        <v>5.589999999999995E-2</v>
      </c>
      <c r="D1000">
        <v>6.6279345506284022</v>
      </c>
      <c r="E1000">
        <v>0.90100000000000002</v>
      </c>
      <c r="F1000">
        <v>5.4200000000000026E-2</v>
      </c>
      <c r="G1000">
        <v>6.4005668398677402</v>
      </c>
    </row>
    <row r="1001" spans="1:7" x14ac:dyDescent="0.3">
      <c r="A1001">
        <v>44137</v>
      </c>
      <c r="B1001">
        <v>0.84340000000000004</v>
      </c>
      <c r="C1001">
        <v>-3.0299999999999994E-2</v>
      </c>
      <c r="D1001">
        <v>-3.4680096142840782</v>
      </c>
      <c r="E1001">
        <v>0.8468</v>
      </c>
      <c r="F1001">
        <v>-2.8599999999999959E-2</v>
      </c>
      <c r="G1001">
        <v>-3.267077907242399</v>
      </c>
    </row>
    <row r="1002" spans="1:7" x14ac:dyDescent="0.3">
      <c r="A1002">
        <v>44134</v>
      </c>
      <c r="B1002">
        <v>0.87370000000000003</v>
      </c>
      <c r="C1002">
        <v>5.0700000000000078E-2</v>
      </c>
      <c r="D1002">
        <v>6.1603888213851858</v>
      </c>
      <c r="E1002">
        <v>0.87539999999999996</v>
      </c>
      <c r="F1002">
        <v>5.0699999999999967E-2</v>
      </c>
      <c r="G1002">
        <v>6.1476900691160381</v>
      </c>
    </row>
    <row r="1003" spans="1:7" x14ac:dyDescent="0.3">
      <c r="A1003">
        <v>44133</v>
      </c>
      <c r="B1003">
        <v>0.82299999999999995</v>
      </c>
      <c r="C1003">
        <v>5.1999999999999935E-2</v>
      </c>
      <c r="D1003">
        <v>6.7444876783398104</v>
      </c>
      <c r="E1003">
        <v>0.82469999999999999</v>
      </c>
      <c r="F1003">
        <v>5.04E-2</v>
      </c>
      <c r="G1003">
        <v>6.5091049980627664</v>
      </c>
    </row>
    <row r="1004" spans="1:7" x14ac:dyDescent="0.3">
      <c r="A1004">
        <v>44132</v>
      </c>
      <c r="B1004">
        <v>0.77100000000000002</v>
      </c>
      <c r="C1004">
        <v>3.4000000000000696E-3</v>
      </c>
      <c r="D1004">
        <v>0.44293903074518887</v>
      </c>
      <c r="E1004">
        <v>0.77429999999999999</v>
      </c>
      <c r="F1004">
        <v>3.3999999999999586E-3</v>
      </c>
      <c r="G1004">
        <v>0.44104293682707985</v>
      </c>
    </row>
    <row r="1005" spans="1:7" x14ac:dyDescent="0.3">
      <c r="A1005">
        <v>44131</v>
      </c>
      <c r="B1005">
        <v>0.76759999999999995</v>
      </c>
      <c r="C1005">
        <v>-3.3400000000000096E-2</v>
      </c>
      <c r="D1005">
        <v>-4.1697877652933952</v>
      </c>
      <c r="E1005">
        <v>0.77090000000000003</v>
      </c>
      <c r="F1005">
        <v>-3.3499999999999974E-2</v>
      </c>
      <c r="G1005">
        <v>-4.1645947289905489</v>
      </c>
    </row>
    <row r="1006" spans="1:7" x14ac:dyDescent="0.3">
      <c r="A1006">
        <v>44130</v>
      </c>
      <c r="B1006">
        <v>0.80100000000000005</v>
      </c>
      <c r="C1006">
        <v>-4.1899999999999937E-2</v>
      </c>
      <c r="D1006">
        <v>-4.9709336813382299</v>
      </c>
      <c r="E1006">
        <v>0.8044</v>
      </c>
      <c r="F1006">
        <v>-4.0200000000000014E-2</v>
      </c>
      <c r="G1006">
        <v>-4.7596495382429564</v>
      </c>
    </row>
    <row r="1007" spans="1:7" x14ac:dyDescent="0.3">
      <c r="A1007">
        <v>44127</v>
      </c>
      <c r="B1007">
        <v>0.84289999999999998</v>
      </c>
      <c r="C1007">
        <v>-1.3299999999999979E-2</v>
      </c>
      <c r="D1007">
        <v>-1.5533753795842069</v>
      </c>
      <c r="E1007">
        <v>0.84460000000000002</v>
      </c>
      <c r="F1007">
        <v>-1.3299999999999979E-2</v>
      </c>
      <c r="G1007">
        <v>-1.5502972374402586</v>
      </c>
    </row>
    <row r="1008" spans="1:7" x14ac:dyDescent="0.3">
      <c r="A1008">
        <v>44126</v>
      </c>
      <c r="B1008">
        <v>0.85619999999999996</v>
      </c>
      <c r="C1008">
        <v>3.3599999999999963E-2</v>
      </c>
      <c r="D1008">
        <v>4.084609773887669</v>
      </c>
      <c r="E1008">
        <v>0.8579</v>
      </c>
      <c r="F1008">
        <v>3.2000000000000028E-2</v>
      </c>
      <c r="G1008">
        <v>3.8745610848771075</v>
      </c>
    </row>
    <row r="1009" spans="1:7" x14ac:dyDescent="0.3">
      <c r="A1009">
        <v>44125</v>
      </c>
      <c r="B1009">
        <v>0.8226</v>
      </c>
      <c r="C1009">
        <v>3.6900000000000044E-2</v>
      </c>
      <c r="D1009">
        <v>4.6964490263459391</v>
      </c>
      <c r="E1009">
        <v>0.82589999999999997</v>
      </c>
      <c r="F1009">
        <v>3.8499999999999979E-2</v>
      </c>
      <c r="G1009">
        <v>4.889509779019555</v>
      </c>
    </row>
    <row r="1010" spans="1:7" x14ac:dyDescent="0.3">
      <c r="A1010">
        <v>44124</v>
      </c>
      <c r="B1010">
        <v>0.78569999999999995</v>
      </c>
      <c r="C1010">
        <v>1.6699999999999937E-2</v>
      </c>
      <c r="D1010">
        <v>2.1716514954486263</v>
      </c>
      <c r="E1010">
        <v>0.78739999999999999</v>
      </c>
      <c r="F1010">
        <v>1.5100000000000002E-2</v>
      </c>
      <c r="G1010">
        <v>1.9551987569597311</v>
      </c>
    </row>
    <row r="1011" spans="1:7" x14ac:dyDescent="0.3">
      <c r="A1011">
        <v>44123</v>
      </c>
      <c r="B1011">
        <v>0.76900000000000002</v>
      </c>
      <c r="C1011">
        <v>2.3399999999999976E-2</v>
      </c>
      <c r="D1011">
        <v>3.1384120171673788</v>
      </c>
      <c r="E1011">
        <v>0.77229999999999999</v>
      </c>
      <c r="F1011">
        <v>2.5000000000000022E-2</v>
      </c>
      <c r="G1011">
        <v>3.3453766894152315</v>
      </c>
    </row>
    <row r="1012" spans="1:7" x14ac:dyDescent="0.3">
      <c r="A1012">
        <v>44120</v>
      </c>
      <c r="B1012">
        <v>0.74560000000000004</v>
      </c>
      <c r="C1012">
        <v>1.3400000000000079E-2</v>
      </c>
      <c r="D1012">
        <v>1.8301010652827205</v>
      </c>
      <c r="E1012">
        <v>0.74729999999999996</v>
      </c>
      <c r="F1012">
        <v>1.3399999999999967E-2</v>
      </c>
      <c r="G1012">
        <v>1.8258618340373303</v>
      </c>
    </row>
    <row r="1013" spans="1:7" x14ac:dyDescent="0.3">
      <c r="A1013">
        <v>44119</v>
      </c>
      <c r="B1013">
        <v>0.73219999999999996</v>
      </c>
      <c r="C1013">
        <v>6.5999999999999392E-3</v>
      </c>
      <c r="D1013">
        <v>0.90959206174199825</v>
      </c>
      <c r="E1013">
        <v>0.7339</v>
      </c>
      <c r="F1013">
        <v>6.7000000000000393E-3</v>
      </c>
      <c r="G1013">
        <v>0.92134213421342681</v>
      </c>
    </row>
    <row r="1014" spans="1:7" x14ac:dyDescent="0.3">
      <c r="A1014">
        <v>44118</v>
      </c>
      <c r="B1014">
        <v>0.72560000000000002</v>
      </c>
      <c r="C1014">
        <v>-1.5999999999999348E-3</v>
      </c>
      <c r="D1014">
        <v>-0.22002200220021106</v>
      </c>
      <c r="E1014">
        <v>0.72719999999999996</v>
      </c>
      <c r="F1014">
        <v>-1.7000000000000348E-3</v>
      </c>
      <c r="G1014">
        <v>-0.23322815200988267</v>
      </c>
    </row>
    <row r="1015" spans="1:7" x14ac:dyDescent="0.3">
      <c r="A1015">
        <v>44117</v>
      </c>
      <c r="B1015">
        <v>0.72719999999999996</v>
      </c>
      <c r="C1015">
        <v>-4.6500000000000097E-2</v>
      </c>
      <c r="D1015">
        <v>-6.0100814269096663</v>
      </c>
      <c r="E1015">
        <v>0.72889999999999999</v>
      </c>
      <c r="F1015">
        <v>-4.9799999999999955E-2</v>
      </c>
      <c r="G1015">
        <v>-6.3952741749068904</v>
      </c>
    </row>
    <row r="1016" spans="1:7" x14ac:dyDescent="0.3">
      <c r="A1016">
        <v>44116</v>
      </c>
      <c r="B1016">
        <v>0.77370000000000005</v>
      </c>
      <c r="C1016">
        <v>0</v>
      </c>
      <c r="D1016">
        <v>0</v>
      </c>
      <c r="E1016">
        <v>0.77869999999999995</v>
      </c>
      <c r="F1016">
        <v>0</v>
      </c>
      <c r="G1016">
        <v>0</v>
      </c>
    </row>
    <row r="1017" spans="1:7" x14ac:dyDescent="0.3">
      <c r="A1017">
        <v>44113</v>
      </c>
      <c r="B1017">
        <v>0.77370000000000005</v>
      </c>
      <c r="C1017">
        <v>-1.1499999999999955E-2</v>
      </c>
      <c r="D1017">
        <v>-1.4645950076413594</v>
      </c>
      <c r="E1017">
        <v>0.77869999999999995</v>
      </c>
      <c r="F1017">
        <v>-8.1000000000001071E-3</v>
      </c>
      <c r="G1017">
        <v>-1.0294865277071819</v>
      </c>
    </row>
    <row r="1018" spans="1:7" x14ac:dyDescent="0.3">
      <c r="A1018">
        <v>44112</v>
      </c>
      <c r="B1018">
        <v>0.78520000000000001</v>
      </c>
      <c r="C1018">
        <v>-1.6000000000000458E-3</v>
      </c>
      <c r="D1018">
        <v>-0.20335536349771807</v>
      </c>
      <c r="E1018">
        <v>0.78680000000000005</v>
      </c>
      <c r="F1018">
        <v>-1.6999999999999238E-3</v>
      </c>
      <c r="G1018">
        <v>-0.21559923906149953</v>
      </c>
    </row>
    <row r="1019" spans="1:7" x14ac:dyDescent="0.3">
      <c r="A1019">
        <v>44111</v>
      </c>
      <c r="B1019">
        <v>0.78680000000000005</v>
      </c>
      <c r="C1019">
        <v>5.1500000000000101E-2</v>
      </c>
      <c r="D1019">
        <v>7.0039439684482669</v>
      </c>
      <c r="E1019">
        <v>0.78849999999999998</v>
      </c>
      <c r="F1019">
        <v>5.149999999999999E-2</v>
      </c>
      <c r="G1019">
        <v>6.9877883310719113</v>
      </c>
    </row>
    <row r="1020" spans="1:7" x14ac:dyDescent="0.3">
      <c r="A1020">
        <v>44110</v>
      </c>
      <c r="B1020">
        <v>0.73529999999999995</v>
      </c>
      <c r="C1020">
        <v>-4.6399999999999997E-2</v>
      </c>
      <c r="D1020">
        <v>-5.9357809901496736</v>
      </c>
      <c r="E1020">
        <v>0.73699999999999999</v>
      </c>
      <c r="F1020">
        <v>-4.6399999999999997E-2</v>
      </c>
      <c r="G1020">
        <v>-5.9229001787081952</v>
      </c>
    </row>
    <row r="1021" spans="1:7" x14ac:dyDescent="0.3">
      <c r="A1021">
        <v>44109</v>
      </c>
      <c r="B1021">
        <v>0.78169999999999995</v>
      </c>
      <c r="C1021">
        <v>8.1199999999999939E-2</v>
      </c>
      <c r="D1021">
        <v>11.591720199857235</v>
      </c>
      <c r="E1021">
        <v>0.78339999999999999</v>
      </c>
      <c r="F1021">
        <v>7.9600000000000004E-2</v>
      </c>
      <c r="G1021">
        <v>11.310031258880365</v>
      </c>
    </row>
    <row r="1022" spans="1:7" x14ac:dyDescent="0.3">
      <c r="A1022">
        <v>44106</v>
      </c>
      <c r="B1022">
        <v>0.70050000000000001</v>
      </c>
      <c r="C1022">
        <v>2.3100000000000009E-2</v>
      </c>
      <c r="D1022">
        <v>3.4100974313551831</v>
      </c>
      <c r="E1022">
        <v>0.70379999999999998</v>
      </c>
      <c r="F1022">
        <v>2.3100000000000009E-2</v>
      </c>
      <c r="G1022">
        <v>3.3935654473336285</v>
      </c>
    </row>
    <row r="1023" spans="1:7" x14ac:dyDescent="0.3">
      <c r="A1023">
        <v>44105</v>
      </c>
      <c r="B1023">
        <v>0.6774</v>
      </c>
      <c r="C1023">
        <v>-6.6000000000000503E-3</v>
      </c>
      <c r="D1023">
        <v>-0.96491228070176172</v>
      </c>
      <c r="E1023">
        <v>0.68069999999999997</v>
      </c>
      <c r="F1023">
        <v>-5.0000000000000044E-3</v>
      </c>
      <c r="G1023">
        <v>-0.72918185795537471</v>
      </c>
    </row>
    <row r="1024" spans="1:7" x14ac:dyDescent="0.3">
      <c r="A1024">
        <v>44104</v>
      </c>
      <c r="B1024">
        <v>0.68400000000000005</v>
      </c>
      <c r="C1024">
        <v>3.4500000000000086E-2</v>
      </c>
      <c r="D1024">
        <v>5.3117782909930851</v>
      </c>
      <c r="E1024">
        <v>0.68569999999999998</v>
      </c>
      <c r="F1024">
        <v>3.4499999999999975E-2</v>
      </c>
      <c r="G1024">
        <v>5.2979115479115437</v>
      </c>
    </row>
    <row r="1025" spans="1:7" x14ac:dyDescent="0.3">
      <c r="A1025">
        <v>44103</v>
      </c>
      <c r="B1025">
        <v>0.64949999999999997</v>
      </c>
      <c r="C1025">
        <v>-3.3000000000000806E-3</v>
      </c>
      <c r="D1025">
        <v>-0.50551470588236525</v>
      </c>
      <c r="E1025">
        <v>0.6512</v>
      </c>
      <c r="F1025">
        <v>-3.1999999999999806E-3</v>
      </c>
      <c r="G1025">
        <v>-0.48899755501222197</v>
      </c>
    </row>
    <row r="1026" spans="1:7" x14ac:dyDescent="0.3">
      <c r="A1026">
        <v>44102</v>
      </c>
      <c r="B1026">
        <v>0.65280000000000005</v>
      </c>
      <c r="C1026">
        <v>-1.5999999999999348E-3</v>
      </c>
      <c r="D1026">
        <v>-0.24449877750610252</v>
      </c>
      <c r="E1026">
        <v>0.65439999999999998</v>
      </c>
      <c r="F1026">
        <v>-3.2999999999999696E-3</v>
      </c>
      <c r="G1026">
        <v>-0.50174851756119354</v>
      </c>
    </row>
    <row r="1027" spans="1:7" x14ac:dyDescent="0.3">
      <c r="A1027">
        <v>44099</v>
      </c>
      <c r="B1027">
        <v>0.65439999999999998</v>
      </c>
      <c r="C1027">
        <v>-1.1500000000000066E-2</v>
      </c>
      <c r="D1027">
        <v>-1.7269860339390397</v>
      </c>
      <c r="E1027">
        <v>0.65769999999999995</v>
      </c>
      <c r="F1027">
        <v>-1.3100000000000001E-2</v>
      </c>
      <c r="G1027">
        <v>-1.9528920691711391</v>
      </c>
    </row>
    <row r="1028" spans="1:7" x14ac:dyDescent="0.3">
      <c r="A1028">
        <v>44098</v>
      </c>
      <c r="B1028">
        <v>0.66590000000000005</v>
      </c>
      <c r="C1028">
        <v>-6.4999999999999503E-3</v>
      </c>
      <c r="D1028">
        <v>-0.96668649613324664</v>
      </c>
      <c r="E1028">
        <v>0.67079999999999995</v>
      </c>
      <c r="F1028">
        <v>-3.3000000000000806E-3</v>
      </c>
      <c r="G1028">
        <v>-0.4895416110369501</v>
      </c>
    </row>
    <row r="1029" spans="1:7" x14ac:dyDescent="0.3">
      <c r="A1029">
        <v>44097</v>
      </c>
      <c r="B1029">
        <v>0.6724</v>
      </c>
      <c r="C1029">
        <v>1.6000000000000458E-3</v>
      </c>
      <c r="D1029">
        <v>0.23852116875373375</v>
      </c>
      <c r="E1029">
        <v>0.67410000000000003</v>
      </c>
      <c r="F1029">
        <v>1.7000000000000348E-3</v>
      </c>
      <c r="G1029">
        <v>0.25282569898870239</v>
      </c>
    </row>
    <row r="1030" spans="1:7" x14ac:dyDescent="0.3">
      <c r="A1030">
        <v>44096</v>
      </c>
      <c r="B1030">
        <v>0.67079999999999995</v>
      </c>
      <c r="C1030">
        <v>5.0000000000000044E-3</v>
      </c>
      <c r="D1030">
        <v>0.75097626914989557</v>
      </c>
      <c r="E1030">
        <v>0.6724</v>
      </c>
      <c r="F1030">
        <v>4.9000000000000155E-3</v>
      </c>
      <c r="G1030">
        <v>0.73408239700374767</v>
      </c>
    </row>
    <row r="1031" spans="1:7" x14ac:dyDescent="0.3">
      <c r="A1031">
        <v>44095</v>
      </c>
      <c r="B1031">
        <v>0.66579999999999995</v>
      </c>
      <c r="C1031">
        <v>-2.7900000000000036E-2</v>
      </c>
      <c r="D1031">
        <v>-4.0219114891163379</v>
      </c>
      <c r="E1031">
        <v>0.66749999999999998</v>
      </c>
      <c r="F1031">
        <v>-2.9499999999999971E-2</v>
      </c>
      <c r="G1031">
        <v>-4.2324246771879448</v>
      </c>
    </row>
    <row r="1032" spans="1:7" x14ac:dyDescent="0.3">
      <c r="A1032">
        <v>44092</v>
      </c>
      <c r="B1032">
        <v>0.69369999999999998</v>
      </c>
      <c r="C1032">
        <v>5.0000000000000044E-3</v>
      </c>
      <c r="D1032">
        <v>0.72600551764193477</v>
      </c>
      <c r="E1032">
        <v>0.69699999999999995</v>
      </c>
      <c r="F1032">
        <v>6.5999999999999392E-3</v>
      </c>
      <c r="G1032">
        <v>0.95596755504054742</v>
      </c>
    </row>
    <row r="1033" spans="1:7" x14ac:dyDescent="0.3">
      <c r="A1033">
        <v>44091</v>
      </c>
      <c r="B1033">
        <v>0.68869999999999998</v>
      </c>
      <c r="C1033">
        <v>-8.1999999999999851E-3</v>
      </c>
      <c r="D1033">
        <v>-1.1766394030707399</v>
      </c>
      <c r="E1033">
        <v>0.69040000000000001</v>
      </c>
      <c r="F1033">
        <v>-9.8000000000000309E-3</v>
      </c>
      <c r="G1033">
        <v>-1.399600114253075</v>
      </c>
    </row>
    <row r="1034" spans="1:7" x14ac:dyDescent="0.3">
      <c r="A1034">
        <v>44090</v>
      </c>
      <c r="B1034">
        <v>0.69689999999999996</v>
      </c>
      <c r="C1034">
        <v>1.8000000000000016E-2</v>
      </c>
      <c r="D1034">
        <v>2.6513477684489639</v>
      </c>
      <c r="E1034">
        <v>0.70020000000000004</v>
      </c>
      <c r="F1034">
        <v>1.8100000000000005E-2</v>
      </c>
      <c r="G1034">
        <v>2.653569857792113</v>
      </c>
    </row>
    <row r="1035" spans="1:7" x14ac:dyDescent="0.3">
      <c r="A1035">
        <v>44089</v>
      </c>
      <c r="B1035">
        <v>0.67889999999999995</v>
      </c>
      <c r="C1035">
        <v>6.5999999999999392E-3</v>
      </c>
      <c r="D1035">
        <v>0.98170459616241845</v>
      </c>
      <c r="E1035">
        <v>0.68210000000000004</v>
      </c>
      <c r="F1035">
        <v>6.5000000000000613E-3</v>
      </c>
      <c r="G1035">
        <v>0.96210775606868881</v>
      </c>
    </row>
    <row r="1036" spans="1:7" x14ac:dyDescent="0.3">
      <c r="A1036">
        <v>44088</v>
      </c>
      <c r="B1036">
        <v>0.67230000000000001</v>
      </c>
      <c r="C1036">
        <v>6.5000000000000613E-3</v>
      </c>
      <c r="D1036">
        <v>0.97626914989487257</v>
      </c>
      <c r="E1036">
        <v>0.67559999999999998</v>
      </c>
      <c r="F1036">
        <v>8.1999999999999851E-3</v>
      </c>
      <c r="G1036">
        <v>1.2286484866646668</v>
      </c>
    </row>
    <row r="1037" spans="1:7" x14ac:dyDescent="0.3">
      <c r="A1037">
        <v>44085</v>
      </c>
      <c r="B1037">
        <v>0.66579999999999995</v>
      </c>
      <c r="C1037">
        <v>-1.1400000000000077E-2</v>
      </c>
      <c r="D1037">
        <v>-1.6834022445363372</v>
      </c>
      <c r="E1037">
        <v>0.66739999999999999</v>
      </c>
      <c r="F1037">
        <v>-1.1399999999999966E-2</v>
      </c>
      <c r="G1037">
        <v>-1.6794342958161412</v>
      </c>
    </row>
    <row r="1038" spans="1:7" x14ac:dyDescent="0.3">
      <c r="A1038">
        <v>44084</v>
      </c>
      <c r="B1038">
        <v>0.67720000000000002</v>
      </c>
      <c r="C1038">
        <v>-2.289999999999992E-2</v>
      </c>
      <c r="D1038">
        <v>-3.2709612912440971</v>
      </c>
      <c r="E1038">
        <v>0.67879999999999996</v>
      </c>
      <c r="F1038">
        <v>-2.4500000000000077E-2</v>
      </c>
      <c r="G1038">
        <v>-3.483577420730851</v>
      </c>
    </row>
    <row r="1039" spans="1:7" x14ac:dyDescent="0.3">
      <c r="A1039">
        <v>44083</v>
      </c>
      <c r="B1039">
        <v>0.70009999999999994</v>
      </c>
      <c r="C1039">
        <v>2.1299999999999986E-2</v>
      </c>
      <c r="D1039">
        <v>3.1378903948143764</v>
      </c>
      <c r="E1039">
        <v>0.70330000000000004</v>
      </c>
      <c r="F1039">
        <v>2.2900000000000031E-2</v>
      </c>
      <c r="G1039">
        <v>3.3656672545561479</v>
      </c>
    </row>
    <row r="1040" spans="1:7" x14ac:dyDescent="0.3">
      <c r="A1040">
        <v>44082</v>
      </c>
      <c r="B1040">
        <v>0.67879999999999996</v>
      </c>
      <c r="C1040">
        <v>-3.9200000000000013E-2</v>
      </c>
      <c r="D1040">
        <v>-5.4596100278551551</v>
      </c>
      <c r="E1040">
        <v>0.6804</v>
      </c>
      <c r="F1040">
        <v>-3.9300000000000002E-2</v>
      </c>
      <c r="G1040">
        <v>-5.4606085869112135</v>
      </c>
    </row>
    <row r="1041" spans="1:7" x14ac:dyDescent="0.3">
      <c r="A1041">
        <v>44081</v>
      </c>
      <c r="B1041">
        <v>0.71799999999999997</v>
      </c>
      <c r="C1041">
        <v>0</v>
      </c>
      <c r="D1041">
        <v>0</v>
      </c>
      <c r="E1041">
        <v>0.71970000000000001</v>
      </c>
      <c r="F1041">
        <v>0</v>
      </c>
      <c r="G1041">
        <v>0</v>
      </c>
    </row>
    <row r="1042" spans="1:7" x14ac:dyDescent="0.3">
      <c r="A1042">
        <v>44078</v>
      </c>
      <c r="B1042">
        <v>0.71799999999999997</v>
      </c>
      <c r="C1042">
        <v>8.329999999999993E-2</v>
      </c>
      <c r="D1042">
        <v>13.124310697967532</v>
      </c>
      <c r="E1042">
        <v>0.71970000000000001</v>
      </c>
      <c r="F1042">
        <v>8.3300000000000041E-2</v>
      </c>
      <c r="G1042">
        <v>13.089252042740421</v>
      </c>
    </row>
    <row r="1043" spans="1:7" x14ac:dyDescent="0.3">
      <c r="A1043">
        <v>44077</v>
      </c>
      <c r="B1043">
        <v>0.63470000000000004</v>
      </c>
      <c r="C1043">
        <v>-1.3000000000000012E-2</v>
      </c>
      <c r="D1043">
        <v>-2.0071020534197945</v>
      </c>
      <c r="E1043">
        <v>0.63639999999999997</v>
      </c>
      <c r="F1043">
        <v>-1.4600000000000057E-2</v>
      </c>
      <c r="G1043">
        <v>-2.2427035330261225</v>
      </c>
    </row>
    <row r="1044" spans="1:7" x14ac:dyDescent="0.3">
      <c r="A1044">
        <v>44076</v>
      </c>
      <c r="B1044">
        <v>0.64770000000000005</v>
      </c>
      <c r="C1044">
        <v>-2.1199999999999997E-2</v>
      </c>
      <c r="D1044">
        <v>-3.1693825683958732</v>
      </c>
      <c r="E1044">
        <v>0.65100000000000002</v>
      </c>
      <c r="F1044">
        <v>-1.9499999999999962E-2</v>
      </c>
      <c r="G1044">
        <v>-2.9082774049216944</v>
      </c>
    </row>
    <row r="1045" spans="1:7" x14ac:dyDescent="0.3">
      <c r="A1045">
        <v>44075</v>
      </c>
      <c r="B1045">
        <v>0.66890000000000005</v>
      </c>
      <c r="C1045">
        <v>-3.5899999999999932E-2</v>
      </c>
      <c r="D1045">
        <v>-5.0936435868331342</v>
      </c>
      <c r="E1045">
        <v>0.67049999999999998</v>
      </c>
      <c r="F1045">
        <v>-3.5900000000000043E-2</v>
      </c>
      <c r="G1045">
        <v>-5.0821064552661444</v>
      </c>
    </row>
    <row r="1046" spans="1:7" x14ac:dyDescent="0.3">
      <c r="A1046">
        <v>44074</v>
      </c>
      <c r="B1046">
        <v>0.70479999999999998</v>
      </c>
      <c r="C1046">
        <v>-1.6299999999999981E-2</v>
      </c>
      <c r="D1046">
        <v>-2.2604354458466207</v>
      </c>
      <c r="E1046">
        <v>0.70640000000000003</v>
      </c>
      <c r="F1046">
        <v>-1.9599999999999951E-2</v>
      </c>
      <c r="G1046">
        <v>-2.6997245179063292</v>
      </c>
    </row>
    <row r="1047" spans="1:7" x14ac:dyDescent="0.3">
      <c r="A1047">
        <v>44071</v>
      </c>
      <c r="B1047">
        <v>0.72109999999999996</v>
      </c>
      <c r="C1047">
        <v>-3.1100000000000017E-2</v>
      </c>
      <c r="D1047">
        <v>-4.1345386865195453</v>
      </c>
      <c r="E1047">
        <v>0.72599999999999998</v>
      </c>
      <c r="F1047">
        <v>-2.7800000000000047E-2</v>
      </c>
      <c r="G1047">
        <v>-3.6879808967896053</v>
      </c>
    </row>
    <row r="1048" spans="1:7" x14ac:dyDescent="0.3">
      <c r="A1048">
        <v>44070</v>
      </c>
      <c r="B1048">
        <v>0.75219999999999998</v>
      </c>
      <c r="C1048">
        <v>6.3799999999999968E-2</v>
      </c>
      <c r="D1048">
        <v>9.2678675188843656</v>
      </c>
      <c r="E1048">
        <v>0.75380000000000003</v>
      </c>
      <c r="F1048">
        <v>6.3800000000000079E-2</v>
      </c>
      <c r="G1048">
        <v>9.2463768115942155</v>
      </c>
    </row>
    <row r="1049" spans="1:7" x14ac:dyDescent="0.3">
      <c r="A1049">
        <v>44069</v>
      </c>
      <c r="B1049">
        <v>0.68840000000000001</v>
      </c>
      <c r="C1049">
        <v>4.9000000000000155E-3</v>
      </c>
      <c r="D1049">
        <v>0.71689831748354282</v>
      </c>
      <c r="E1049">
        <v>0.69</v>
      </c>
      <c r="F1049">
        <v>4.8999999999999044E-3</v>
      </c>
      <c r="G1049">
        <v>0.71522405488248486</v>
      </c>
    </row>
    <row r="1050" spans="1:7" x14ac:dyDescent="0.3">
      <c r="A1050">
        <v>44068</v>
      </c>
      <c r="B1050">
        <v>0.6835</v>
      </c>
      <c r="C1050">
        <v>2.9299999999999993E-2</v>
      </c>
      <c r="D1050">
        <v>4.4787526750229274</v>
      </c>
      <c r="E1050">
        <v>0.68510000000000004</v>
      </c>
      <c r="F1050">
        <v>2.9299999999999993E-2</v>
      </c>
      <c r="G1050">
        <v>4.4678255565721239</v>
      </c>
    </row>
    <row r="1051" spans="1:7" x14ac:dyDescent="0.3">
      <c r="A1051">
        <v>44067</v>
      </c>
      <c r="B1051">
        <v>0.6542</v>
      </c>
      <c r="C1051">
        <v>2.6000000000000023E-2</v>
      </c>
      <c r="D1051">
        <v>4.1388092964024237</v>
      </c>
      <c r="E1051">
        <v>0.65580000000000005</v>
      </c>
      <c r="F1051">
        <v>2.4300000000000099E-2</v>
      </c>
      <c r="G1051">
        <v>3.847980997624719</v>
      </c>
    </row>
    <row r="1052" spans="1:7" x14ac:dyDescent="0.3">
      <c r="A1052">
        <v>44064</v>
      </c>
      <c r="B1052">
        <v>0.62819999999999998</v>
      </c>
      <c r="C1052">
        <v>-2.2700000000000053E-2</v>
      </c>
      <c r="D1052">
        <v>-3.4874788754032959</v>
      </c>
      <c r="E1052">
        <v>0.63149999999999995</v>
      </c>
      <c r="F1052">
        <v>-2.1000000000000019E-2</v>
      </c>
      <c r="G1052">
        <v>-3.2183908045977043</v>
      </c>
    </row>
    <row r="1053" spans="1:7" x14ac:dyDescent="0.3">
      <c r="A1053">
        <v>44063</v>
      </c>
      <c r="B1053">
        <v>0.65090000000000003</v>
      </c>
      <c r="C1053">
        <v>-2.9200000000000004E-2</v>
      </c>
      <c r="D1053">
        <v>-4.2934862520217614</v>
      </c>
      <c r="E1053">
        <v>0.65249999999999997</v>
      </c>
      <c r="F1053">
        <v>-3.0900000000000039E-2</v>
      </c>
      <c r="G1053">
        <v>-4.5215100965759492</v>
      </c>
    </row>
    <row r="1054" spans="1:7" x14ac:dyDescent="0.3">
      <c r="A1054">
        <v>44062</v>
      </c>
      <c r="B1054">
        <v>0.68010000000000004</v>
      </c>
      <c r="C1054">
        <v>1.1400000000000077E-2</v>
      </c>
      <c r="D1054">
        <v>1.7048003589053502</v>
      </c>
      <c r="E1054">
        <v>0.68340000000000001</v>
      </c>
      <c r="F1054">
        <v>1.3000000000000012E-2</v>
      </c>
      <c r="G1054">
        <v>1.939140811455849</v>
      </c>
    </row>
    <row r="1055" spans="1:7" x14ac:dyDescent="0.3">
      <c r="A1055">
        <v>44061</v>
      </c>
      <c r="B1055">
        <v>0.66869999999999996</v>
      </c>
      <c r="C1055">
        <v>-1.9500000000000073E-2</v>
      </c>
      <c r="D1055">
        <v>-2.8334786399302634</v>
      </c>
      <c r="E1055">
        <v>0.6704</v>
      </c>
      <c r="F1055">
        <v>-1.9399999999999973E-2</v>
      </c>
      <c r="G1055">
        <v>-2.8124093940272505</v>
      </c>
    </row>
    <row r="1056" spans="1:7" x14ac:dyDescent="0.3">
      <c r="A1056">
        <v>44060</v>
      </c>
      <c r="B1056">
        <v>0.68820000000000003</v>
      </c>
      <c r="C1056">
        <v>-2.1199999999999997E-2</v>
      </c>
      <c r="D1056">
        <v>-2.988440936002255</v>
      </c>
      <c r="E1056">
        <v>0.68979999999999997</v>
      </c>
      <c r="F1056">
        <v>-2.1199999999999997E-2</v>
      </c>
      <c r="G1056">
        <v>-2.9817158931082979</v>
      </c>
    </row>
    <row r="1057" spans="1:7" x14ac:dyDescent="0.3">
      <c r="A1057">
        <v>44057</v>
      </c>
      <c r="B1057">
        <v>0.70940000000000003</v>
      </c>
      <c r="C1057">
        <v>-1.1399999999999966E-2</v>
      </c>
      <c r="D1057">
        <v>-1.5815760266370651</v>
      </c>
      <c r="E1057">
        <v>0.71099999999999997</v>
      </c>
      <c r="F1057">
        <v>-1.1400000000000077E-2</v>
      </c>
      <c r="G1057">
        <v>-1.5780730897010071</v>
      </c>
    </row>
    <row r="1058" spans="1:7" x14ac:dyDescent="0.3">
      <c r="A1058">
        <v>44056</v>
      </c>
      <c r="B1058">
        <v>0.7208</v>
      </c>
      <c r="C1058">
        <v>4.610000000000003E-2</v>
      </c>
      <c r="D1058">
        <v>6.8326663702386297</v>
      </c>
      <c r="E1058">
        <v>0.72240000000000004</v>
      </c>
      <c r="F1058">
        <v>4.4399999999999995E-2</v>
      </c>
      <c r="G1058">
        <v>6.54867256637168</v>
      </c>
    </row>
    <row r="1059" spans="1:7" x14ac:dyDescent="0.3">
      <c r="A1059">
        <v>44055</v>
      </c>
      <c r="B1059">
        <v>0.67469999999999997</v>
      </c>
      <c r="C1059">
        <v>3.3200000000000007E-2</v>
      </c>
      <c r="D1059">
        <v>5.1753702260327374</v>
      </c>
      <c r="E1059">
        <v>0.67800000000000005</v>
      </c>
      <c r="F1059">
        <v>3.4800000000000053E-2</v>
      </c>
      <c r="G1059">
        <v>5.410447761194038</v>
      </c>
    </row>
    <row r="1060" spans="1:7" x14ac:dyDescent="0.3">
      <c r="A1060">
        <v>44054</v>
      </c>
      <c r="B1060">
        <v>0.64149999999999996</v>
      </c>
      <c r="C1060">
        <v>6.5999999999999948E-2</v>
      </c>
      <c r="D1060">
        <v>11.468288444830572</v>
      </c>
      <c r="E1060">
        <v>0.64319999999999999</v>
      </c>
      <c r="F1060">
        <v>6.4400000000000013E-2</v>
      </c>
      <c r="G1060">
        <v>11.126468555632345</v>
      </c>
    </row>
    <row r="1061" spans="1:7" x14ac:dyDescent="0.3">
      <c r="A1061">
        <v>44053</v>
      </c>
      <c r="B1061">
        <v>0.57550000000000001</v>
      </c>
      <c r="C1061">
        <v>1.1500000000000066E-2</v>
      </c>
      <c r="D1061">
        <v>2.0390070921985934</v>
      </c>
      <c r="E1061">
        <v>0.57879999999999998</v>
      </c>
      <c r="F1061">
        <v>1.3100000000000001E-2</v>
      </c>
      <c r="G1061">
        <v>2.3157150433091744</v>
      </c>
    </row>
    <row r="1062" spans="1:7" x14ac:dyDescent="0.3">
      <c r="A1062">
        <v>44050</v>
      </c>
      <c r="B1062">
        <v>0.56399999999999995</v>
      </c>
      <c r="C1062">
        <v>2.7799999999999936E-2</v>
      </c>
      <c r="D1062">
        <v>5.1846325997761911</v>
      </c>
      <c r="E1062">
        <v>0.56569999999999998</v>
      </c>
      <c r="F1062">
        <v>2.7799999999999936E-2</v>
      </c>
      <c r="G1062">
        <v>5.1682468860382844</v>
      </c>
    </row>
    <row r="1063" spans="1:7" x14ac:dyDescent="0.3">
      <c r="A1063">
        <v>44049</v>
      </c>
      <c r="B1063">
        <v>0.53620000000000001</v>
      </c>
      <c r="C1063">
        <v>-1.1499999999999955E-2</v>
      </c>
      <c r="D1063">
        <v>-2.0996896111009598</v>
      </c>
      <c r="E1063">
        <v>0.53790000000000004</v>
      </c>
      <c r="F1063">
        <v>-1.3100000000000001E-2</v>
      </c>
      <c r="G1063">
        <v>-2.3774954627949181</v>
      </c>
    </row>
    <row r="1064" spans="1:7" x14ac:dyDescent="0.3">
      <c r="A1064">
        <v>44048</v>
      </c>
      <c r="B1064">
        <v>0.54769999999999996</v>
      </c>
      <c r="C1064">
        <v>4.0799999999999947E-2</v>
      </c>
      <c r="D1064">
        <v>8.0489248372459947</v>
      </c>
      <c r="E1064">
        <v>0.55100000000000005</v>
      </c>
      <c r="F1064">
        <v>4.2500000000000093E-2</v>
      </c>
      <c r="G1064">
        <v>8.3579154375614735</v>
      </c>
    </row>
    <row r="1065" spans="1:7" x14ac:dyDescent="0.3">
      <c r="A1065">
        <v>44047</v>
      </c>
      <c r="B1065">
        <v>0.50690000000000002</v>
      </c>
      <c r="C1065">
        <v>-4.7399999999999998E-2</v>
      </c>
      <c r="D1065">
        <v>-8.5513259967526611</v>
      </c>
      <c r="E1065">
        <v>0.50849999999999995</v>
      </c>
      <c r="F1065">
        <v>-4.9100000000000033E-2</v>
      </c>
      <c r="G1065">
        <v>-8.8055954088952717</v>
      </c>
    </row>
    <row r="1066" spans="1:7" x14ac:dyDescent="0.3">
      <c r="A1066">
        <v>44046</v>
      </c>
      <c r="B1066">
        <v>0.55430000000000001</v>
      </c>
      <c r="C1066">
        <v>2.6100000000000012E-2</v>
      </c>
      <c r="D1066">
        <v>4.9413101098068939</v>
      </c>
      <c r="E1066">
        <v>0.55759999999999998</v>
      </c>
      <c r="F1066">
        <v>2.7799999999999936E-2</v>
      </c>
      <c r="G1066">
        <v>5.2472631181577825</v>
      </c>
    </row>
    <row r="1067" spans="1:7" x14ac:dyDescent="0.3">
      <c r="A1067">
        <v>44043</v>
      </c>
      <c r="B1067">
        <v>0.5282</v>
      </c>
      <c r="C1067">
        <v>-1.8000000000000016E-2</v>
      </c>
      <c r="D1067">
        <v>-3.2954961552544884</v>
      </c>
      <c r="E1067">
        <v>0.52980000000000005</v>
      </c>
      <c r="F1067">
        <v>-1.969999999999994E-2</v>
      </c>
      <c r="G1067">
        <v>-3.5850773430391154</v>
      </c>
    </row>
    <row r="1068" spans="1:7" x14ac:dyDescent="0.3">
      <c r="A1068">
        <v>44042</v>
      </c>
      <c r="B1068">
        <v>0.54620000000000002</v>
      </c>
      <c r="C1068">
        <v>-2.7900000000000036E-2</v>
      </c>
      <c r="D1068">
        <v>-4.8597805260407654</v>
      </c>
      <c r="E1068">
        <v>0.54949999999999999</v>
      </c>
      <c r="F1068">
        <v>-2.7800000000000047E-2</v>
      </c>
      <c r="G1068">
        <v>-4.8155205265893031</v>
      </c>
    </row>
    <row r="1069" spans="1:7" x14ac:dyDescent="0.3">
      <c r="A1069">
        <v>44041</v>
      </c>
      <c r="B1069">
        <v>0.57410000000000005</v>
      </c>
      <c r="C1069">
        <v>-4.8999999999999044E-3</v>
      </c>
      <c r="D1069">
        <v>-0.84628670120896454</v>
      </c>
      <c r="E1069">
        <v>0.57730000000000004</v>
      </c>
      <c r="F1069">
        <v>-3.2999999999999696E-3</v>
      </c>
      <c r="G1069">
        <v>-0.56837754047536504</v>
      </c>
    </row>
    <row r="1070" spans="1:7" x14ac:dyDescent="0.3">
      <c r="A1070">
        <v>44040</v>
      </c>
      <c r="B1070">
        <v>0.57899999999999996</v>
      </c>
      <c r="C1070">
        <v>-3.6100000000000021E-2</v>
      </c>
      <c r="D1070">
        <v>-5.868964396033169</v>
      </c>
      <c r="E1070">
        <v>0.5806</v>
      </c>
      <c r="F1070">
        <v>-3.620000000000001E-2</v>
      </c>
      <c r="G1070">
        <v>-5.8690012970168626</v>
      </c>
    </row>
    <row r="1071" spans="1:7" x14ac:dyDescent="0.3">
      <c r="A1071">
        <v>44039</v>
      </c>
      <c r="B1071">
        <v>0.61509999999999998</v>
      </c>
      <c r="C1071">
        <v>2.629999999999999E-2</v>
      </c>
      <c r="D1071">
        <v>4.4667119565217375</v>
      </c>
      <c r="E1071">
        <v>0.61680000000000001</v>
      </c>
      <c r="F1071">
        <v>2.629999999999999E-2</v>
      </c>
      <c r="G1071">
        <v>4.4538526672311578</v>
      </c>
    </row>
    <row r="1072" spans="1:7" x14ac:dyDescent="0.3">
      <c r="A1072">
        <v>44036</v>
      </c>
      <c r="B1072">
        <v>0.58879999999999999</v>
      </c>
      <c r="C1072">
        <v>1.1399999999999966E-2</v>
      </c>
      <c r="D1072">
        <v>1.9743678559057785</v>
      </c>
      <c r="E1072">
        <v>0.59050000000000002</v>
      </c>
      <c r="F1072">
        <v>9.8000000000000309E-3</v>
      </c>
      <c r="G1072">
        <v>1.6876183915963545</v>
      </c>
    </row>
    <row r="1073" spans="1:7" x14ac:dyDescent="0.3">
      <c r="A1073">
        <v>44035</v>
      </c>
      <c r="B1073">
        <v>0.57740000000000002</v>
      </c>
      <c r="C1073">
        <v>-1.969999999999994E-2</v>
      </c>
      <c r="D1073">
        <v>-3.2992798526209914</v>
      </c>
      <c r="E1073">
        <v>0.58069999999999999</v>
      </c>
      <c r="F1073">
        <v>-1.9700000000000051E-2</v>
      </c>
      <c r="G1073">
        <v>-3.2811459027315206</v>
      </c>
    </row>
    <row r="1074" spans="1:7" x14ac:dyDescent="0.3">
      <c r="A1074">
        <v>44034</v>
      </c>
      <c r="B1074">
        <v>0.59709999999999996</v>
      </c>
      <c r="C1074">
        <v>-3.3000000000000806E-3</v>
      </c>
      <c r="D1074">
        <v>-0.54963357761493681</v>
      </c>
      <c r="E1074">
        <v>0.60040000000000004</v>
      </c>
      <c r="F1074">
        <v>-3.1999999999999806E-3</v>
      </c>
      <c r="G1074">
        <v>-0.53015241882040764</v>
      </c>
    </row>
    <row r="1075" spans="1:7" x14ac:dyDescent="0.3">
      <c r="A1075">
        <v>44033</v>
      </c>
      <c r="B1075">
        <v>0.60040000000000004</v>
      </c>
      <c r="C1075">
        <v>-9.7999999999999199E-3</v>
      </c>
      <c r="D1075">
        <v>-1.6060308095706195</v>
      </c>
      <c r="E1075">
        <v>0.60360000000000003</v>
      </c>
      <c r="F1075">
        <v>-9.9000000000000199E-3</v>
      </c>
      <c r="G1075">
        <v>-1.6136919315403455</v>
      </c>
    </row>
    <row r="1076" spans="1:7" x14ac:dyDescent="0.3">
      <c r="A1076">
        <v>44032</v>
      </c>
      <c r="B1076">
        <v>0.61019999999999996</v>
      </c>
      <c r="C1076">
        <v>-1.6400000000000081E-2</v>
      </c>
      <c r="D1076">
        <v>-2.6172997127354103</v>
      </c>
      <c r="E1076">
        <v>0.61350000000000005</v>
      </c>
      <c r="F1076">
        <v>-1.4799999999999924E-2</v>
      </c>
      <c r="G1076">
        <v>-2.3555626293171934</v>
      </c>
    </row>
    <row r="1077" spans="1:7" x14ac:dyDescent="0.3">
      <c r="A1077">
        <v>44029</v>
      </c>
      <c r="B1077">
        <v>0.62660000000000005</v>
      </c>
      <c r="C1077">
        <v>9.8000000000000309E-3</v>
      </c>
      <c r="D1077">
        <v>1.5888456549935199</v>
      </c>
      <c r="E1077">
        <v>0.62829999999999997</v>
      </c>
      <c r="F1077">
        <v>9.9000000000000199E-3</v>
      </c>
      <c r="G1077">
        <v>1.6009055627425648</v>
      </c>
    </row>
    <row r="1078" spans="1:7" x14ac:dyDescent="0.3">
      <c r="A1078">
        <v>44028</v>
      </c>
      <c r="B1078">
        <v>0.61680000000000001</v>
      </c>
      <c r="C1078">
        <v>-1.3100000000000001E-2</v>
      </c>
      <c r="D1078">
        <v>-2.0796951897126528</v>
      </c>
      <c r="E1078">
        <v>0.61839999999999995</v>
      </c>
      <c r="F1078">
        <v>-1.3200000000000101E-2</v>
      </c>
      <c r="G1078">
        <v>-2.0899303356554939</v>
      </c>
    </row>
    <row r="1079" spans="1:7" x14ac:dyDescent="0.3">
      <c r="A1079">
        <v>44027</v>
      </c>
      <c r="B1079">
        <v>0.62990000000000002</v>
      </c>
      <c r="C1079">
        <v>6.6000000000000503E-3</v>
      </c>
      <c r="D1079">
        <v>1.0588801540189396</v>
      </c>
      <c r="E1079">
        <v>0.63160000000000005</v>
      </c>
      <c r="F1079">
        <v>6.6000000000000503E-3</v>
      </c>
      <c r="G1079">
        <v>1.056000000000008</v>
      </c>
    </row>
    <row r="1080" spans="1:7" x14ac:dyDescent="0.3">
      <c r="A1080">
        <v>44026</v>
      </c>
      <c r="B1080">
        <v>0.62329999999999997</v>
      </c>
      <c r="C1080">
        <v>4.9000000000000155E-3</v>
      </c>
      <c r="D1080">
        <v>0.79236739974127035</v>
      </c>
      <c r="E1080">
        <v>0.625</v>
      </c>
      <c r="F1080">
        <v>4.9000000000000155E-3</v>
      </c>
      <c r="G1080">
        <v>0.79019512981777384</v>
      </c>
    </row>
    <row r="1081" spans="1:7" x14ac:dyDescent="0.3">
      <c r="A1081">
        <v>44025</v>
      </c>
      <c r="B1081">
        <v>0.61839999999999995</v>
      </c>
      <c r="C1081">
        <v>-2.6300000000000101E-2</v>
      </c>
      <c r="D1081">
        <v>-4.0794167829998607</v>
      </c>
      <c r="E1081">
        <v>0.62009999999999998</v>
      </c>
      <c r="F1081">
        <v>-2.7900000000000036E-2</v>
      </c>
      <c r="G1081">
        <v>-4.3055555555555607</v>
      </c>
    </row>
    <row r="1082" spans="1:7" x14ac:dyDescent="0.3">
      <c r="A1082">
        <v>44022</v>
      </c>
      <c r="B1082">
        <v>0.64470000000000005</v>
      </c>
      <c r="C1082">
        <v>3.1200000000000006E-2</v>
      </c>
      <c r="D1082">
        <v>5.0855745721271397</v>
      </c>
      <c r="E1082">
        <v>0.64800000000000002</v>
      </c>
      <c r="F1082">
        <v>3.2800000000000051E-2</v>
      </c>
      <c r="G1082">
        <v>5.3315994798439617</v>
      </c>
    </row>
    <row r="1083" spans="1:7" x14ac:dyDescent="0.3">
      <c r="A1083">
        <v>44021</v>
      </c>
      <c r="B1083">
        <v>0.61350000000000005</v>
      </c>
      <c r="C1083">
        <v>-5.0899999999999945E-2</v>
      </c>
      <c r="D1083">
        <v>-7.6610475617098048</v>
      </c>
      <c r="E1083">
        <v>0.61519999999999997</v>
      </c>
      <c r="F1083">
        <v>-5.0800000000000067E-2</v>
      </c>
      <c r="G1083">
        <v>-7.6276276276276382</v>
      </c>
    </row>
    <row r="1084" spans="1:7" x14ac:dyDescent="0.3">
      <c r="A1084">
        <v>44020</v>
      </c>
      <c r="B1084">
        <v>0.66439999999999999</v>
      </c>
      <c r="C1084">
        <v>2.4699999999999944E-2</v>
      </c>
      <c r="D1084">
        <v>3.8611849304361328</v>
      </c>
      <c r="E1084">
        <v>0.66600000000000004</v>
      </c>
      <c r="F1084">
        <v>2.4600000000000066E-2</v>
      </c>
      <c r="G1084">
        <v>3.8353601496726015</v>
      </c>
    </row>
    <row r="1085" spans="1:7" x14ac:dyDescent="0.3">
      <c r="A1085">
        <v>44019</v>
      </c>
      <c r="B1085">
        <v>0.63970000000000005</v>
      </c>
      <c r="C1085">
        <v>-3.6199999999999899E-2</v>
      </c>
      <c r="D1085">
        <v>-5.3558218671400946</v>
      </c>
      <c r="E1085">
        <v>0.64139999999999997</v>
      </c>
      <c r="F1085">
        <v>-3.9399999999999991E-2</v>
      </c>
      <c r="G1085">
        <v>-5.7873090481786127</v>
      </c>
    </row>
    <row r="1086" spans="1:7" x14ac:dyDescent="0.3">
      <c r="A1086">
        <v>44018</v>
      </c>
      <c r="B1086">
        <v>0.67589999999999995</v>
      </c>
      <c r="C1086">
        <v>6.5999999999999392E-3</v>
      </c>
      <c r="D1086">
        <v>0.98610488570147004</v>
      </c>
      <c r="E1086">
        <v>0.68079999999999996</v>
      </c>
      <c r="F1086">
        <v>9.8999999999999089E-3</v>
      </c>
      <c r="G1086">
        <v>1.4756297510806242</v>
      </c>
    </row>
    <row r="1087" spans="1:7" x14ac:dyDescent="0.3">
      <c r="A1087">
        <v>44015</v>
      </c>
      <c r="B1087">
        <v>0.66930000000000001</v>
      </c>
      <c r="C1087">
        <v>0</v>
      </c>
      <c r="D1087">
        <v>0</v>
      </c>
      <c r="E1087">
        <v>0.67090000000000005</v>
      </c>
      <c r="F1087">
        <v>0</v>
      </c>
      <c r="G1087">
        <v>0</v>
      </c>
    </row>
    <row r="1088" spans="1:7" x14ac:dyDescent="0.3">
      <c r="A1088">
        <v>44014</v>
      </c>
      <c r="B1088">
        <v>0.66930000000000001</v>
      </c>
      <c r="C1088">
        <v>-6.4999999999999503E-3</v>
      </c>
      <c r="D1088">
        <v>-0.96182302456347302</v>
      </c>
      <c r="E1088">
        <v>0.67090000000000005</v>
      </c>
      <c r="F1088">
        <v>-6.4999999999999503E-3</v>
      </c>
      <c r="G1088">
        <v>-0.95955122527309566</v>
      </c>
    </row>
    <row r="1089" spans="1:7" x14ac:dyDescent="0.3">
      <c r="A1089">
        <v>44013</v>
      </c>
      <c r="B1089">
        <v>0.67579999999999996</v>
      </c>
      <c r="C1089">
        <v>1.969999999999994E-2</v>
      </c>
      <c r="D1089">
        <v>3.0025910684346804</v>
      </c>
      <c r="E1089">
        <v>0.6774</v>
      </c>
      <c r="F1089">
        <v>1.9700000000000051E-2</v>
      </c>
      <c r="G1089">
        <v>2.9952866048350391</v>
      </c>
    </row>
    <row r="1090" spans="1:7" x14ac:dyDescent="0.3">
      <c r="A1090">
        <v>44012</v>
      </c>
      <c r="B1090">
        <v>0.65610000000000002</v>
      </c>
      <c r="C1090">
        <v>3.2700000000000062E-2</v>
      </c>
      <c r="D1090">
        <v>5.2454282964388943</v>
      </c>
      <c r="E1090">
        <v>0.65769999999999995</v>
      </c>
      <c r="F1090">
        <v>3.2699999999999951E-2</v>
      </c>
      <c r="G1090">
        <v>5.2319999999999922</v>
      </c>
    </row>
    <row r="1091" spans="1:7" x14ac:dyDescent="0.3">
      <c r="A1091">
        <v>44011</v>
      </c>
      <c r="B1091">
        <v>0.62339999999999995</v>
      </c>
      <c r="C1091">
        <v>-1.7900000000000027E-2</v>
      </c>
      <c r="D1091">
        <v>-2.7912053641041679</v>
      </c>
      <c r="E1091">
        <v>0.625</v>
      </c>
      <c r="F1091">
        <v>-1.8000000000000016E-2</v>
      </c>
      <c r="G1091">
        <v>-2.7993779160186651</v>
      </c>
    </row>
    <row r="1092" spans="1:7" x14ac:dyDescent="0.3">
      <c r="A1092">
        <v>44008</v>
      </c>
      <c r="B1092">
        <v>0.64129999999999998</v>
      </c>
      <c r="C1092">
        <v>-4.4300000000000006E-2</v>
      </c>
      <c r="D1092">
        <v>-6.4614935822637118</v>
      </c>
      <c r="E1092">
        <v>0.64300000000000002</v>
      </c>
      <c r="F1092">
        <v>-4.4200000000000017E-2</v>
      </c>
      <c r="G1092">
        <v>-6.4318975552968594</v>
      </c>
    </row>
    <row r="1093" spans="1:7" x14ac:dyDescent="0.3">
      <c r="A1093">
        <v>44007</v>
      </c>
      <c r="B1093">
        <v>0.68559999999999999</v>
      </c>
      <c r="C1093">
        <v>6.5999999999999392E-3</v>
      </c>
      <c r="D1093">
        <v>0.97201767304859188</v>
      </c>
      <c r="E1093">
        <v>0.68720000000000003</v>
      </c>
      <c r="F1093">
        <v>6.6000000000000503E-3</v>
      </c>
      <c r="G1093">
        <v>0.96973258889216141</v>
      </c>
    </row>
    <row r="1094" spans="1:7" x14ac:dyDescent="0.3">
      <c r="A1094">
        <v>44006</v>
      </c>
      <c r="B1094">
        <v>0.67900000000000005</v>
      </c>
      <c r="C1094">
        <v>-3.279999999999994E-2</v>
      </c>
      <c r="D1094">
        <v>-4.6080359651587441</v>
      </c>
      <c r="E1094">
        <v>0.68059999999999998</v>
      </c>
      <c r="F1094">
        <v>-3.4499999999999975E-2</v>
      </c>
      <c r="G1094">
        <v>-4.8245000699202878</v>
      </c>
    </row>
    <row r="1095" spans="1:7" x14ac:dyDescent="0.3">
      <c r="A1095">
        <v>44005</v>
      </c>
      <c r="B1095">
        <v>0.71179999999999999</v>
      </c>
      <c r="C1095">
        <v>3.2999999999999696E-3</v>
      </c>
      <c r="D1095">
        <v>0.4657727593507367</v>
      </c>
      <c r="E1095">
        <v>0.71509999999999996</v>
      </c>
      <c r="F1095">
        <v>4.8999999999999044E-3</v>
      </c>
      <c r="G1095">
        <v>0.68994649394535401</v>
      </c>
    </row>
    <row r="1096" spans="1:7" x14ac:dyDescent="0.3">
      <c r="A1096">
        <v>44004</v>
      </c>
      <c r="B1096">
        <v>0.70850000000000002</v>
      </c>
      <c r="C1096">
        <v>1.4800000000000035E-2</v>
      </c>
      <c r="D1096">
        <v>2.1334870981692426</v>
      </c>
      <c r="E1096">
        <v>0.71020000000000005</v>
      </c>
      <c r="F1096">
        <v>1.3200000000000101E-2</v>
      </c>
      <c r="G1096">
        <v>1.8938307030129271</v>
      </c>
    </row>
    <row r="1097" spans="1:7" x14ac:dyDescent="0.3">
      <c r="A1097">
        <v>44001</v>
      </c>
      <c r="B1097">
        <v>0.69369999999999998</v>
      </c>
      <c r="C1097">
        <v>-1.4700000000000046E-2</v>
      </c>
      <c r="D1097">
        <v>-2.0750988142292557</v>
      </c>
      <c r="E1097">
        <v>0.69699999999999995</v>
      </c>
      <c r="F1097">
        <v>-1.3100000000000001E-2</v>
      </c>
      <c r="G1097">
        <v>-1.8448105900577385</v>
      </c>
    </row>
    <row r="1098" spans="1:7" x14ac:dyDescent="0.3">
      <c r="A1098">
        <v>44000</v>
      </c>
      <c r="B1098">
        <v>0.70840000000000003</v>
      </c>
      <c r="C1098">
        <v>-2.959999999999996E-2</v>
      </c>
      <c r="D1098">
        <v>-4.0108401084010783</v>
      </c>
      <c r="E1098">
        <v>0.71009999999999995</v>
      </c>
      <c r="F1098">
        <v>-2.9600000000000071E-2</v>
      </c>
      <c r="G1098">
        <v>-4.0016222793024294</v>
      </c>
    </row>
    <row r="1099" spans="1:7" x14ac:dyDescent="0.3">
      <c r="A1099">
        <v>43999</v>
      </c>
      <c r="B1099">
        <v>0.73799999999999999</v>
      </c>
      <c r="C1099">
        <v>-1.4800000000000035E-2</v>
      </c>
      <c r="D1099">
        <v>-1.965993623804468</v>
      </c>
      <c r="E1099">
        <v>0.73970000000000002</v>
      </c>
      <c r="F1099">
        <v>-1.4799999999999924E-2</v>
      </c>
      <c r="G1099">
        <v>-1.9615639496355104</v>
      </c>
    </row>
    <row r="1100" spans="1:7" x14ac:dyDescent="0.3">
      <c r="A1100">
        <v>43998</v>
      </c>
      <c r="B1100">
        <v>0.75280000000000002</v>
      </c>
      <c r="C1100">
        <v>3.1299999999999994E-2</v>
      </c>
      <c r="D1100">
        <v>4.3381843381843375</v>
      </c>
      <c r="E1100">
        <v>0.75449999999999995</v>
      </c>
      <c r="F1100">
        <v>3.1299999999999994E-2</v>
      </c>
      <c r="G1100">
        <v>4.3279867256637159</v>
      </c>
    </row>
    <row r="1101" spans="1:7" x14ac:dyDescent="0.3">
      <c r="A1101">
        <v>43997</v>
      </c>
      <c r="B1101">
        <v>0.72150000000000003</v>
      </c>
      <c r="C1101">
        <v>1.8100000000000005E-2</v>
      </c>
      <c r="D1101">
        <v>2.5732158089280643</v>
      </c>
      <c r="E1101">
        <v>0.72319999999999995</v>
      </c>
      <c r="F1101">
        <v>1.6499999999999959E-2</v>
      </c>
      <c r="G1101">
        <v>2.3347955285128004</v>
      </c>
    </row>
    <row r="1102" spans="1:7" x14ac:dyDescent="0.3">
      <c r="A1102">
        <v>43994</v>
      </c>
      <c r="B1102">
        <v>0.70340000000000003</v>
      </c>
      <c r="C1102">
        <v>3.4399999999999986E-2</v>
      </c>
      <c r="D1102">
        <v>5.1420029895366195</v>
      </c>
      <c r="E1102">
        <v>0.70669999999999999</v>
      </c>
      <c r="F1102">
        <v>3.4399999999999986E-2</v>
      </c>
      <c r="G1102">
        <v>5.1167633496950744</v>
      </c>
    </row>
    <row r="1103" spans="1:7" x14ac:dyDescent="0.3">
      <c r="A1103">
        <v>43993</v>
      </c>
      <c r="B1103">
        <v>0.66900000000000004</v>
      </c>
      <c r="C1103">
        <v>-5.7299999999999907E-2</v>
      </c>
      <c r="D1103">
        <v>-7.8893019413465391</v>
      </c>
      <c r="E1103">
        <v>0.67230000000000001</v>
      </c>
      <c r="F1103">
        <v>-5.7300000000000018E-2</v>
      </c>
      <c r="G1103">
        <v>-7.8536184210526345</v>
      </c>
    </row>
    <row r="1104" spans="1:7" x14ac:dyDescent="0.3">
      <c r="A1104">
        <v>43992</v>
      </c>
      <c r="B1104">
        <v>0.72629999999999995</v>
      </c>
      <c r="C1104">
        <v>-9.9000000000000088E-2</v>
      </c>
      <c r="D1104">
        <v>-11.995637949836434</v>
      </c>
      <c r="E1104">
        <v>0.72960000000000003</v>
      </c>
      <c r="F1104">
        <v>-9.7399999999999931E-2</v>
      </c>
      <c r="G1104">
        <v>-11.777509068923813</v>
      </c>
    </row>
    <row r="1105" spans="1:7" x14ac:dyDescent="0.3">
      <c r="A1105">
        <v>43991</v>
      </c>
      <c r="B1105">
        <v>0.82530000000000003</v>
      </c>
      <c r="C1105">
        <v>-4.9899999999999944E-2</v>
      </c>
      <c r="D1105">
        <v>-5.7015539305301592</v>
      </c>
      <c r="E1105">
        <v>0.82699999999999996</v>
      </c>
      <c r="F1105">
        <v>-4.9800000000000066E-2</v>
      </c>
      <c r="G1105">
        <v>-5.679744525547453</v>
      </c>
    </row>
    <row r="1106" spans="1:7" x14ac:dyDescent="0.3">
      <c r="A1106">
        <v>43990</v>
      </c>
      <c r="B1106">
        <v>0.87519999999999998</v>
      </c>
      <c r="E1106">
        <v>0.87680000000000002</v>
      </c>
    </row>
    <row r="1107" spans="1:7" x14ac:dyDescent="0.3">
      <c r="A1107">
        <v>43987</v>
      </c>
      <c r="B1107">
        <v>0.89510000000000001</v>
      </c>
      <c r="E1107">
        <v>0.89680000000000004</v>
      </c>
    </row>
    <row r="1108" spans="1:7" x14ac:dyDescent="0.3">
      <c r="A1108">
        <v>43986</v>
      </c>
      <c r="B1108">
        <v>0.82340000000000002</v>
      </c>
      <c r="E1108">
        <v>0.82669999999999999</v>
      </c>
    </row>
    <row r="1109" spans="1:7" x14ac:dyDescent="0.3">
      <c r="A1109">
        <v>43985</v>
      </c>
      <c r="B1109">
        <v>0.74580000000000002</v>
      </c>
      <c r="E1109">
        <v>0.74909999999999999</v>
      </c>
    </row>
    <row r="1110" spans="1:7" x14ac:dyDescent="0.3">
      <c r="A1110">
        <v>43984</v>
      </c>
      <c r="B1110">
        <v>0.68520000000000003</v>
      </c>
      <c r="E1110">
        <v>0.68679999999999997</v>
      </c>
    </row>
    <row r="1111" spans="1:7" x14ac:dyDescent="0.3">
      <c r="A1111">
        <v>43983</v>
      </c>
      <c r="B1111">
        <v>0.65910000000000002</v>
      </c>
      <c r="E1111">
        <v>0.66069999999999995</v>
      </c>
    </row>
    <row r="1112" spans="1:7" x14ac:dyDescent="0.3">
      <c r="A1112">
        <v>43980</v>
      </c>
      <c r="B1112">
        <v>0.65259999999999996</v>
      </c>
      <c r="E1112">
        <v>0.6542</v>
      </c>
    </row>
    <row r="1113" spans="1:7" x14ac:dyDescent="0.3">
      <c r="A1113">
        <v>43979</v>
      </c>
      <c r="B1113">
        <v>0.69</v>
      </c>
      <c r="E1113">
        <v>0.69489999999999996</v>
      </c>
    </row>
    <row r="1114" spans="1:7" x14ac:dyDescent="0.3">
      <c r="A1114">
        <v>43978</v>
      </c>
      <c r="B1114">
        <v>0.68189999999999995</v>
      </c>
      <c r="E1114">
        <v>0.68510000000000004</v>
      </c>
    </row>
    <row r="1115" spans="1:7" x14ac:dyDescent="0.3">
      <c r="A1115">
        <v>43977</v>
      </c>
      <c r="B1115">
        <v>0.69650000000000001</v>
      </c>
      <c r="E1115">
        <v>0.69979999999999998</v>
      </c>
    </row>
    <row r="1116" spans="1:7" x14ac:dyDescent="0.3">
      <c r="A1116">
        <v>43976</v>
      </c>
      <c r="B1116">
        <v>0.65910000000000002</v>
      </c>
      <c r="E1116">
        <v>0.66069999999999995</v>
      </c>
    </row>
    <row r="1117" spans="1:7" x14ac:dyDescent="0.3">
      <c r="A1117">
        <v>43973</v>
      </c>
      <c r="B1117">
        <v>0.65910000000000002</v>
      </c>
      <c r="E1117">
        <v>0.66069999999999995</v>
      </c>
    </row>
    <row r="1118" spans="1:7" x14ac:dyDescent="0.3">
      <c r="A1118">
        <v>43972</v>
      </c>
      <c r="B1118">
        <v>0.67200000000000004</v>
      </c>
      <c r="E1118">
        <v>0.67359999999999998</v>
      </c>
    </row>
    <row r="1119" spans="1:7" x14ac:dyDescent="0.3">
      <c r="A1119">
        <v>43971</v>
      </c>
      <c r="B1119">
        <v>0.68010000000000004</v>
      </c>
      <c r="E1119">
        <v>0.68179999999999996</v>
      </c>
    </row>
    <row r="1120" spans="1:7" x14ac:dyDescent="0.3">
      <c r="A1120">
        <v>43970</v>
      </c>
      <c r="B1120">
        <v>0.68820000000000003</v>
      </c>
      <c r="E1120">
        <v>0.6915</v>
      </c>
    </row>
    <row r="1121" spans="1:5" x14ac:dyDescent="0.3">
      <c r="A1121">
        <v>43969</v>
      </c>
      <c r="B1121">
        <v>0.72570000000000001</v>
      </c>
      <c r="E1121">
        <v>0.72729999999999995</v>
      </c>
    </row>
    <row r="1122" spans="1:5" x14ac:dyDescent="0.3">
      <c r="A1122">
        <v>43966</v>
      </c>
      <c r="B1122">
        <v>0.64280000000000004</v>
      </c>
      <c r="E1122">
        <v>0.64600000000000002</v>
      </c>
    </row>
    <row r="1123" spans="1:5" x14ac:dyDescent="0.3">
      <c r="A1123">
        <v>43965</v>
      </c>
      <c r="B1123">
        <v>0.62180000000000002</v>
      </c>
      <c r="E1123">
        <v>0.62339999999999995</v>
      </c>
    </row>
    <row r="1124" spans="1:5" x14ac:dyDescent="0.3">
      <c r="A1124">
        <v>43964</v>
      </c>
      <c r="B1124">
        <v>0.65249999999999997</v>
      </c>
      <c r="E1124">
        <v>0.65410000000000001</v>
      </c>
    </row>
    <row r="1125" spans="1:5" x14ac:dyDescent="0.3">
      <c r="A1125">
        <v>43963</v>
      </c>
      <c r="B1125">
        <v>0.66510000000000002</v>
      </c>
      <c r="E1125">
        <v>0.66669999999999996</v>
      </c>
    </row>
    <row r="1126" spans="1:5" x14ac:dyDescent="0.3">
      <c r="A1126">
        <v>43962</v>
      </c>
      <c r="B1126">
        <v>0.70989999999999998</v>
      </c>
      <c r="E1126">
        <v>0.71150000000000002</v>
      </c>
    </row>
    <row r="1127" spans="1:5" x14ac:dyDescent="0.3">
      <c r="A1127">
        <v>43959</v>
      </c>
      <c r="B1127">
        <v>0.68310000000000004</v>
      </c>
      <c r="E1127">
        <v>0.68620000000000003</v>
      </c>
    </row>
    <row r="1128" spans="1:5" x14ac:dyDescent="0.3">
      <c r="A1128">
        <v>43958</v>
      </c>
      <c r="B1128">
        <v>0.64090000000000003</v>
      </c>
      <c r="E1128">
        <v>0.64400000000000002</v>
      </c>
    </row>
    <row r="1129" spans="1:5" x14ac:dyDescent="0.3">
      <c r="A1129">
        <v>43957</v>
      </c>
      <c r="B1129">
        <v>0.70299999999999996</v>
      </c>
      <c r="E1129">
        <v>0.7046</v>
      </c>
    </row>
    <row r="1130" spans="1:5" x14ac:dyDescent="0.3">
      <c r="A1130">
        <v>43956</v>
      </c>
      <c r="B1130">
        <v>0.66190000000000004</v>
      </c>
      <c r="E1130">
        <v>0.66349999999999998</v>
      </c>
    </row>
    <row r="1131" spans="1:5" x14ac:dyDescent="0.3">
      <c r="A1131">
        <v>43955</v>
      </c>
      <c r="B1131">
        <v>0.63360000000000005</v>
      </c>
      <c r="E1131">
        <v>0.63839999999999997</v>
      </c>
    </row>
    <row r="1132" spans="1:5" x14ac:dyDescent="0.3">
      <c r="A1132">
        <v>43952</v>
      </c>
      <c r="B1132">
        <v>0.61180000000000001</v>
      </c>
      <c r="E1132">
        <v>0.61650000000000005</v>
      </c>
    </row>
    <row r="1133" spans="1:5" x14ac:dyDescent="0.3">
      <c r="A1133">
        <v>43951</v>
      </c>
      <c r="B1133">
        <v>0.63929999999999998</v>
      </c>
      <c r="E1133">
        <v>0.64090000000000003</v>
      </c>
    </row>
    <row r="1134" spans="1:5" x14ac:dyDescent="0.3">
      <c r="A1134">
        <v>43950</v>
      </c>
      <c r="B1134">
        <v>0.62690000000000001</v>
      </c>
      <c r="E1134">
        <v>0.63</v>
      </c>
    </row>
    <row r="1135" spans="1:5" x14ac:dyDescent="0.3">
      <c r="A1135">
        <v>43949</v>
      </c>
      <c r="B1135">
        <v>0.6129</v>
      </c>
      <c r="E1135">
        <v>0.61450000000000005</v>
      </c>
    </row>
    <row r="1136" spans="1:5" x14ac:dyDescent="0.3">
      <c r="A1136">
        <v>43948</v>
      </c>
      <c r="B1136">
        <v>0.66049999999999998</v>
      </c>
      <c r="E1136">
        <v>0.66210000000000002</v>
      </c>
    </row>
    <row r="1137" spans="1:5" x14ac:dyDescent="0.3">
      <c r="A1137">
        <v>43945</v>
      </c>
      <c r="B1137">
        <v>0.6008</v>
      </c>
      <c r="E1137">
        <v>0.60389999999999999</v>
      </c>
    </row>
    <row r="1138" spans="1:5" x14ac:dyDescent="0.3">
      <c r="A1138">
        <v>43944</v>
      </c>
      <c r="B1138">
        <v>0.60150000000000003</v>
      </c>
      <c r="E1138">
        <v>0.60460000000000003</v>
      </c>
    </row>
    <row r="1139" spans="1:5" x14ac:dyDescent="0.3">
      <c r="A1139">
        <v>43943</v>
      </c>
      <c r="B1139">
        <v>0.61899999999999999</v>
      </c>
      <c r="E1139">
        <v>0.62219999999999998</v>
      </c>
    </row>
    <row r="1140" spans="1:5" x14ac:dyDescent="0.3">
      <c r="A1140">
        <v>43942</v>
      </c>
      <c r="B1140">
        <v>0.56910000000000005</v>
      </c>
      <c r="E1140">
        <v>0.57220000000000004</v>
      </c>
    </row>
    <row r="1141" spans="1:5" x14ac:dyDescent="0.3">
      <c r="A1141">
        <v>43941</v>
      </c>
      <c r="B1141">
        <v>0.60529999999999995</v>
      </c>
      <c r="E1141">
        <v>0.60850000000000004</v>
      </c>
    </row>
    <row r="1142" spans="1:5" x14ac:dyDescent="0.3">
      <c r="A1142">
        <v>43938</v>
      </c>
      <c r="B1142">
        <v>0.64170000000000005</v>
      </c>
      <c r="E1142">
        <v>0.64490000000000003</v>
      </c>
    </row>
    <row r="1143" spans="1:5" x14ac:dyDescent="0.3">
      <c r="A1143">
        <v>43937</v>
      </c>
      <c r="B1143">
        <v>0.62670000000000003</v>
      </c>
      <c r="E1143">
        <v>0.62980000000000003</v>
      </c>
    </row>
    <row r="1144" spans="1:5" x14ac:dyDescent="0.3">
      <c r="A1144">
        <v>43936</v>
      </c>
      <c r="B1144">
        <v>0.63160000000000005</v>
      </c>
      <c r="E1144">
        <v>0.63319999999999999</v>
      </c>
    </row>
    <row r="1145" spans="1:5" x14ac:dyDescent="0.3">
      <c r="A1145">
        <v>43935</v>
      </c>
      <c r="B1145">
        <v>0.752</v>
      </c>
      <c r="E1145">
        <v>0.75519999999999998</v>
      </c>
    </row>
    <row r="1146" spans="1:5" x14ac:dyDescent="0.3">
      <c r="A1146">
        <v>43934</v>
      </c>
      <c r="B1146">
        <v>0.77129999999999999</v>
      </c>
      <c r="E1146">
        <v>0.77610000000000001</v>
      </c>
    </row>
    <row r="1147" spans="1:5" x14ac:dyDescent="0.3">
      <c r="A1147">
        <v>43931</v>
      </c>
      <c r="B1147">
        <v>0.71909999999999996</v>
      </c>
      <c r="E1147">
        <v>0.7238</v>
      </c>
    </row>
    <row r="1148" spans="1:5" x14ac:dyDescent="0.3">
      <c r="A1148">
        <v>43930</v>
      </c>
      <c r="B1148">
        <v>0.71909999999999996</v>
      </c>
      <c r="E1148">
        <v>0.7238</v>
      </c>
    </row>
    <row r="1149" spans="1:5" x14ac:dyDescent="0.3">
      <c r="A1149">
        <v>43929</v>
      </c>
      <c r="B1149">
        <v>0.7722</v>
      </c>
      <c r="E1149">
        <v>0.77380000000000004</v>
      </c>
    </row>
    <row r="1150" spans="1:5" x14ac:dyDescent="0.3">
      <c r="A1150">
        <v>43928</v>
      </c>
      <c r="B1150">
        <v>0.71220000000000006</v>
      </c>
      <c r="E1150">
        <v>0.71530000000000005</v>
      </c>
    </row>
    <row r="1151" spans="1:5" x14ac:dyDescent="0.3">
      <c r="A1151">
        <v>43927</v>
      </c>
      <c r="B1151">
        <v>0.66979999999999995</v>
      </c>
      <c r="E1151">
        <v>0.67449999999999999</v>
      </c>
    </row>
    <row r="1152" spans="1:5" x14ac:dyDescent="0.3">
      <c r="A1152">
        <v>43924</v>
      </c>
      <c r="B1152">
        <v>0.5948</v>
      </c>
      <c r="E1152">
        <v>0.59940000000000004</v>
      </c>
    </row>
    <row r="1153" spans="1:5" x14ac:dyDescent="0.3">
      <c r="A1153">
        <v>43923</v>
      </c>
      <c r="B1153">
        <v>0.59699999999999998</v>
      </c>
      <c r="E1153">
        <v>0.60170000000000001</v>
      </c>
    </row>
    <row r="1154" spans="1:5" x14ac:dyDescent="0.3">
      <c r="A1154">
        <v>43922</v>
      </c>
      <c r="B1154">
        <v>0.58320000000000005</v>
      </c>
      <c r="E1154">
        <v>0.58479999999999999</v>
      </c>
    </row>
    <row r="1155" spans="1:5" x14ac:dyDescent="0.3">
      <c r="A1155">
        <v>43921</v>
      </c>
      <c r="B1155">
        <v>0.66949999999999998</v>
      </c>
      <c r="E1155">
        <v>0.67110000000000003</v>
      </c>
    </row>
    <row r="1156" spans="1:5" x14ac:dyDescent="0.3">
      <c r="A1156">
        <v>43920</v>
      </c>
      <c r="B1156">
        <v>0.72640000000000005</v>
      </c>
      <c r="E1156">
        <v>0.73119999999999996</v>
      </c>
    </row>
    <row r="1157" spans="1:5" x14ac:dyDescent="0.3">
      <c r="A1157">
        <v>43917</v>
      </c>
      <c r="B1157">
        <v>0.67459999999999998</v>
      </c>
      <c r="E1157">
        <v>0.6825</v>
      </c>
    </row>
    <row r="1158" spans="1:5" x14ac:dyDescent="0.3">
      <c r="A1158">
        <v>43916</v>
      </c>
      <c r="B1158">
        <v>0.84470000000000001</v>
      </c>
      <c r="E1158">
        <v>0.85270000000000001</v>
      </c>
    </row>
    <row r="1159" spans="1:5" x14ac:dyDescent="0.3">
      <c r="A1159">
        <v>43915</v>
      </c>
      <c r="B1159">
        <v>0.86729999999999996</v>
      </c>
      <c r="E1159">
        <v>0.87209999999999999</v>
      </c>
    </row>
    <row r="1160" spans="1:5" x14ac:dyDescent="0.3">
      <c r="A1160">
        <v>43914</v>
      </c>
      <c r="B1160">
        <v>0.84660000000000002</v>
      </c>
      <c r="E1160">
        <v>0.85299999999999998</v>
      </c>
    </row>
    <row r="1161" spans="1:5" x14ac:dyDescent="0.3">
      <c r="A1161">
        <v>43913</v>
      </c>
      <c r="B1161">
        <v>0.7863</v>
      </c>
      <c r="E1161">
        <v>0.79110000000000003</v>
      </c>
    </row>
    <row r="1162" spans="1:5" x14ac:dyDescent="0.3">
      <c r="A1162">
        <v>43910</v>
      </c>
      <c r="B1162">
        <v>0.84540000000000004</v>
      </c>
      <c r="E1162">
        <v>0.85019999999999996</v>
      </c>
    </row>
    <row r="1163" spans="1:5" x14ac:dyDescent="0.3">
      <c r="A1163">
        <v>43909</v>
      </c>
      <c r="B1163">
        <v>1.1404000000000001</v>
      </c>
      <c r="E1163">
        <v>1.147</v>
      </c>
    </row>
    <row r="1164" spans="1:5" x14ac:dyDescent="0.3">
      <c r="A1164">
        <v>43908</v>
      </c>
      <c r="B1164">
        <v>1.1915</v>
      </c>
      <c r="E1164">
        <v>1.1980999999999999</v>
      </c>
    </row>
    <row r="1165" spans="1:5" x14ac:dyDescent="0.3">
      <c r="A1165">
        <v>43907</v>
      </c>
      <c r="B1165">
        <v>1.0784</v>
      </c>
      <c r="E1165">
        <v>1.0849</v>
      </c>
    </row>
    <row r="1166" spans="1:5" x14ac:dyDescent="0.3">
      <c r="A1166">
        <v>43906</v>
      </c>
      <c r="B1166">
        <v>0.71819999999999995</v>
      </c>
      <c r="E1166">
        <v>0.72289999999999999</v>
      </c>
    </row>
    <row r="1167" spans="1:5" x14ac:dyDescent="0.3">
      <c r="A1167">
        <v>43903</v>
      </c>
      <c r="B1167">
        <v>0.96030000000000004</v>
      </c>
      <c r="E1167">
        <v>0.96830000000000005</v>
      </c>
    </row>
    <row r="1168" spans="1:5" x14ac:dyDescent="0.3">
      <c r="A1168">
        <v>43902</v>
      </c>
      <c r="B1168">
        <v>0.80420000000000003</v>
      </c>
      <c r="E1168">
        <v>0.81850000000000001</v>
      </c>
    </row>
    <row r="1169" spans="1:5" x14ac:dyDescent="0.3">
      <c r="A1169">
        <v>43901</v>
      </c>
      <c r="B1169">
        <v>0.86950000000000005</v>
      </c>
      <c r="E1169">
        <v>0.87429999999999997</v>
      </c>
    </row>
    <row r="1170" spans="1:5" x14ac:dyDescent="0.3">
      <c r="A1170">
        <v>43900</v>
      </c>
      <c r="B1170">
        <v>0.80300000000000005</v>
      </c>
      <c r="E1170">
        <v>0.80769999999999997</v>
      </c>
    </row>
    <row r="1171" spans="1:5" x14ac:dyDescent="0.3">
      <c r="A1171">
        <v>43899</v>
      </c>
      <c r="B1171">
        <v>0.54069999999999996</v>
      </c>
      <c r="E1171">
        <v>0.5454</v>
      </c>
    </row>
    <row r="1172" spans="1:5" x14ac:dyDescent="0.3">
      <c r="A1172">
        <v>43896</v>
      </c>
      <c r="B1172">
        <v>0.76229999999999998</v>
      </c>
      <c r="E1172">
        <v>0.76539999999999997</v>
      </c>
    </row>
    <row r="1173" spans="1:5" x14ac:dyDescent="0.3">
      <c r="A1173">
        <v>43895</v>
      </c>
      <c r="B1173">
        <v>0.91200000000000003</v>
      </c>
      <c r="E1173">
        <v>0.91520000000000001</v>
      </c>
    </row>
    <row r="1174" spans="1:5" x14ac:dyDescent="0.3">
      <c r="A1174">
        <v>43894</v>
      </c>
      <c r="B1174">
        <v>1.0522</v>
      </c>
      <c r="E1174">
        <v>1.0553999999999999</v>
      </c>
    </row>
    <row r="1175" spans="1:5" x14ac:dyDescent="0.3">
      <c r="A1175">
        <v>43893</v>
      </c>
      <c r="B1175">
        <v>0.999</v>
      </c>
      <c r="E1175">
        <v>1.0038</v>
      </c>
    </row>
    <row r="1176" spans="1:5" x14ac:dyDescent="0.3">
      <c r="A1176">
        <v>43892</v>
      </c>
      <c r="B1176">
        <v>1.1632</v>
      </c>
      <c r="E1176">
        <v>1.1665000000000001</v>
      </c>
    </row>
    <row r="1177" spans="1:5" x14ac:dyDescent="0.3">
      <c r="A1177">
        <v>43889</v>
      </c>
      <c r="B1177">
        <v>1.1486000000000001</v>
      </c>
      <c r="E1177">
        <v>1.1518999999999999</v>
      </c>
    </row>
    <row r="1178" spans="1:5" x14ac:dyDescent="0.3">
      <c r="A1178">
        <v>43888</v>
      </c>
      <c r="B1178">
        <v>1.2606999999999999</v>
      </c>
      <c r="E1178">
        <v>1.264</v>
      </c>
    </row>
    <row r="1179" spans="1:5" x14ac:dyDescent="0.3">
      <c r="A1179">
        <v>43887</v>
      </c>
      <c r="B1179">
        <v>1.3371</v>
      </c>
      <c r="E1179">
        <v>1.3404</v>
      </c>
    </row>
    <row r="1180" spans="1:5" x14ac:dyDescent="0.3">
      <c r="A1180">
        <v>43886</v>
      </c>
      <c r="B1180">
        <v>1.3521000000000001</v>
      </c>
      <c r="E1180">
        <v>1.3553999999999999</v>
      </c>
    </row>
    <row r="1181" spans="1:5" x14ac:dyDescent="0.3">
      <c r="A1181">
        <v>43885</v>
      </c>
      <c r="B1181">
        <v>1.3705000000000001</v>
      </c>
      <c r="E1181">
        <v>1.3722000000000001</v>
      </c>
    </row>
    <row r="1182" spans="1:5" x14ac:dyDescent="0.3">
      <c r="A1182">
        <v>43882</v>
      </c>
      <c r="B1182">
        <v>1.4713000000000001</v>
      </c>
      <c r="E1182">
        <v>1.4729000000000001</v>
      </c>
    </row>
    <row r="1183" spans="1:5" x14ac:dyDescent="0.3">
      <c r="A1183">
        <v>43881</v>
      </c>
      <c r="B1183">
        <v>1.5152000000000001</v>
      </c>
      <c r="E1183">
        <v>1.5168999999999999</v>
      </c>
    </row>
    <row r="1184" spans="1:5" x14ac:dyDescent="0.3">
      <c r="A1184">
        <v>43880</v>
      </c>
      <c r="B1184">
        <v>1.5661</v>
      </c>
      <c r="E1184">
        <v>1.5696000000000001</v>
      </c>
    </row>
    <row r="1185" spans="1:5" x14ac:dyDescent="0.3">
      <c r="A1185">
        <v>43879</v>
      </c>
      <c r="B1185">
        <v>1.5609999999999999</v>
      </c>
      <c r="E1185">
        <v>1.5627</v>
      </c>
    </row>
    <row r="1186" spans="1:5" x14ac:dyDescent="0.3">
      <c r="A1186">
        <v>43878</v>
      </c>
      <c r="B1186">
        <v>1.5848</v>
      </c>
      <c r="E1186">
        <v>1.5883</v>
      </c>
    </row>
    <row r="1187" spans="1:5" x14ac:dyDescent="0.3">
      <c r="A1187">
        <v>43875</v>
      </c>
      <c r="B1187">
        <v>1.5848</v>
      </c>
      <c r="E1187">
        <v>1.5883</v>
      </c>
    </row>
    <row r="1188" spans="1:5" x14ac:dyDescent="0.3">
      <c r="A1188">
        <v>43874</v>
      </c>
      <c r="B1188">
        <v>1.6173</v>
      </c>
      <c r="E1188">
        <v>1.619</v>
      </c>
    </row>
    <row r="1189" spans="1:5" x14ac:dyDescent="0.3">
      <c r="A1189">
        <v>43873</v>
      </c>
      <c r="B1189">
        <v>1.6333</v>
      </c>
      <c r="E1189">
        <v>1.6351</v>
      </c>
    </row>
    <row r="1190" spans="1:5" x14ac:dyDescent="0.3">
      <c r="A1190">
        <v>43872</v>
      </c>
      <c r="B1190">
        <v>1.6006</v>
      </c>
      <c r="E1190">
        <v>1.6023000000000001</v>
      </c>
    </row>
    <row r="1191" spans="1:5" x14ac:dyDescent="0.3">
      <c r="A1191">
        <v>43871</v>
      </c>
      <c r="B1191">
        <v>1.5696000000000001</v>
      </c>
      <c r="E1191">
        <v>1.5713999999999999</v>
      </c>
    </row>
    <row r="1192" spans="1:5" x14ac:dyDescent="0.3">
      <c r="A1192">
        <v>43868</v>
      </c>
      <c r="B1192">
        <v>1.5833999999999999</v>
      </c>
      <c r="E1192">
        <v>1.5851999999999999</v>
      </c>
    </row>
    <row r="1193" spans="1:5" x14ac:dyDescent="0.3">
      <c r="A1193">
        <v>43867</v>
      </c>
      <c r="B1193">
        <v>1.6422000000000001</v>
      </c>
      <c r="E1193">
        <v>1.6456</v>
      </c>
    </row>
    <row r="1194" spans="1:5" x14ac:dyDescent="0.3">
      <c r="A1194">
        <v>43866</v>
      </c>
      <c r="B1194">
        <v>1.6508</v>
      </c>
      <c r="E1194">
        <v>1.6526000000000001</v>
      </c>
    </row>
    <row r="1195" spans="1:5" x14ac:dyDescent="0.3">
      <c r="A1195">
        <v>43865</v>
      </c>
      <c r="B1195">
        <v>1.5991</v>
      </c>
      <c r="E1195">
        <v>1.6008</v>
      </c>
    </row>
    <row r="1196" spans="1:5" x14ac:dyDescent="0.3">
      <c r="A1196">
        <v>43864</v>
      </c>
      <c r="B1196">
        <v>1.5271999999999999</v>
      </c>
      <c r="E1196">
        <v>1.5288999999999999</v>
      </c>
    </row>
    <row r="1197" spans="1:5" x14ac:dyDescent="0.3">
      <c r="A1197">
        <v>43861</v>
      </c>
      <c r="B1197">
        <v>1.5067999999999999</v>
      </c>
      <c r="E1197">
        <v>1.5085</v>
      </c>
    </row>
    <row r="1198" spans="1:5" x14ac:dyDescent="0.3">
      <c r="A1198">
        <v>43860</v>
      </c>
      <c r="B1198">
        <v>1.5855999999999999</v>
      </c>
      <c r="E1198">
        <v>1.5872999999999999</v>
      </c>
    </row>
    <row r="1199" spans="1:5" x14ac:dyDescent="0.3">
      <c r="A1199">
        <v>43859</v>
      </c>
      <c r="B1199">
        <v>1.5839000000000001</v>
      </c>
      <c r="E1199">
        <v>1.5855999999999999</v>
      </c>
    </row>
    <row r="1200" spans="1:5" x14ac:dyDescent="0.3">
      <c r="A1200">
        <v>43858</v>
      </c>
      <c r="B1200">
        <v>1.6561999999999999</v>
      </c>
      <c r="E1200">
        <v>1.6578999999999999</v>
      </c>
    </row>
    <row r="1201" spans="1:5" x14ac:dyDescent="0.3">
      <c r="A1201">
        <v>43857</v>
      </c>
      <c r="B1201">
        <v>1.6080000000000001</v>
      </c>
      <c r="E1201">
        <v>1.6096999999999999</v>
      </c>
    </row>
    <row r="1202" spans="1:5" x14ac:dyDescent="0.3">
      <c r="A1202">
        <v>43854</v>
      </c>
      <c r="B1202">
        <v>1.6839</v>
      </c>
      <c r="E1202">
        <v>1.6857</v>
      </c>
    </row>
    <row r="1203" spans="1:5" x14ac:dyDescent="0.3">
      <c r="A1203">
        <v>43853</v>
      </c>
      <c r="B1203">
        <v>1.7324999999999999</v>
      </c>
      <c r="E1203">
        <v>1.7342</v>
      </c>
    </row>
    <row r="1204" spans="1:5" x14ac:dyDescent="0.3">
      <c r="A1204">
        <v>43852</v>
      </c>
      <c r="B1204">
        <v>1.7690999999999999</v>
      </c>
      <c r="E1204">
        <v>1.7707999999999999</v>
      </c>
    </row>
    <row r="1205" spans="1:5" x14ac:dyDescent="0.3">
      <c r="A1205">
        <v>43851</v>
      </c>
      <c r="B1205">
        <v>1.7743</v>
      </c>
      <c r="E1205">
        <v>1.776</v>
      </c>
    </row>
    <row r="1206" spans="1:5" x14ac:dyDescent="0.3">
      <c r="A1206">
        <v>43850</v>
      </c>
      <c r="B1206">
        <v>1.8214999999999999</v>
      </c>
      <c r="E1206">
        <v>1.8231999999999999</v>
      </c>
    </row>
    <row r="1207" spans="1:5" x14ac:dyDescent="0.3">
      <c r="A1207">
        <v>43847</v>
      </c>
      <c r="B1207">
        <v>1.8214999999999999</v>
      </c>
      <c r="E1207">
        <v>1.8231999999999999</v>
      </c>
    </row>
    <row r="1208" spans="1:5" x14ac:dyDescent="0.3">
      <c r="A1208">
        <v>43846</v>
      </c>
      <c r="B1208">
        <v>1.8073999999999999</v>
      </c>
      <c r="E1208">
        <v>1.8091999999999999</v>
      </c>
    </row>
    <row r="1209" spans="1:5" x14ac:dyDescent="0.3">
      <c r="A1209">
        <v>43845</v>
      </c>
      <c r="B1209">
        <v>1.7829999999999999</v>
      </c>
      <c r="E1209">
        <v>1.7847</v>
      </c>
    </row>
    <row r="1210" spans="1:5" x14ac:dyDescent="0.3">
      <c r="A1210">
        <v>43844</v>
      </c>
      <c r="B1210">
        <v>1.8109</v>
      </c>
      <c r="E1210">
        <v>1.8126</v>
      </c>
    </row>
    <row r="1211" spans="1:5" x14ac:dyDescent="0.3">
      <c r="A1211">
        <v>43843</v>
      </c>
      <c r="B1211">
        <v>1.8459000000000001</v>
      </c>
      <c r="E1211">
        <v>1.8475999999999999</v>
      </c>
    </row>
    <row r="1212" spans="1:5" x14ac:dyDescent="0.3">
      <c r="A1212">
        <v>43840</v>
      </c>
      <c r="B1212">
        <v>1.8196000000000001</v>
      </c>
      <c r="E1212">
        <v>1.8230999999999999</v>
      </c>
    </row>
    <row r="1213" spans="1:5" x14ac:dyDescent="0.3">
      <c r="A1213">
        <v>43839</v>
      </c>
      <c r="B1213">
        <v>1.8545</v>
      </c>
      <c r="E1213">
        <v>1.8580000000000001</v>
      </c>
    </row>
    <row r="1214" spans="1:5" x14ac:dyDescent="0.3">
      <c r="A1214">
        <v>43838</v>
      </c>
      <c r="B1214">
        <v>1.8737999999999999</v>
      </c>
      <c r="E1214">
        <v>1.8754999999999999</v>
      </c>
    </row>
    <row r="1215" spans="1:5" x14ac:dyDescent="0.3">
      <c r="A1215">
        <v>43837</v>
      </c>
      <c r="B1215">
        <v>1.8177000000000001</v>
      </c>
      <c r="E1215">
        <v>1.8211999999999999</v>
      </c>
    </row>
    <row r="1216" spans="1:5" x14ac:dyDescent="0.3">
      <c r="A1216">
        <v>43836</v>
      </c>
      <c r="B1216">
        <v>1.8089999999999999</v>
      </c>
      <c r="E1216">
        <v>1.8108</v>
      </c>
    </row>
    <row r="1217" spans="1:5" x14ac:dyDescent="0.3">
      <c r="A1217">
        <v>43833</v>
      </c>
      <c r="B1217">
        <v>1.7881</v>
      </c>
      <c r="E1217">
        <v>1.7898000000000001</v>
      </c>
    </row>
    <row r="1218" spans="1:5" x14ac:dyDescent="0.3">
      <c r="A1218">
        <v>43832</v>
      </c>
      <c r="B1218">
        <v>1.8771</v>
      </c>
      <c r="E1218">
        <v>1.8789</v>
      </c>
    </row>
    <row r="1219" spans="1:5" x14ac:dyDescent="0.3">
      <c r="A1219">
        <v>43831</v>
      </c>
      <c r="B1219">
        <v>1.9175</v>
      </c>
      <c r="E1219">
        <v>1.921</v>
      </c>
    </row>
    <row r="1220" spans="1:5" x14ac:dyDescent="0.3">
      <c r="A1220">
        <v>43830</v>
      </c>
      <c r="B1220">
        <v>1.9175</v>
      </c>
      <c r="E1220">
        <v>1.921</v>
      </c>
    </row>
    <row r="1221" spans="1:5" x14ac:dyDescent="0.3">
      <c r="A1221">
        <v>43829</v>
      </c>
      <c r="B1221">
        <v>1.8788</v>
      </c>
      <c r="E1221">
        <v>1.8805000000000001</v>
      </c>
    </row>
    <row r="1222" spans="1:5" x14ac:dyDescent="0.3">
      <c r="A1222">
        <v>43826</v>
      </c>
      <c r="B1222">
        <v>1.8752</v>
      </c>
      <c r="E1222">
        <v>1.8787</v>
      </c>
    </row>
    <row r="1223" spans="1:5" x14ac:dyDescent="0.3">
      <c r="A1223">
        <v>43825</v>
      </c>
      <c r="B1223">
        <v>1.8944000000000001</v>
      </c>
      <c r="E1223">
        <v>1.8962000000000001</v>
      </c>
    </row>
    <row r="1224" spans="1:5" x14ac:dyDescent="0.3">
      <c r="A1224">
        <v>43824</v>
      </c>
      <c r="B1224">
        <v>1.8996</v>
      </c>
      <c r="E1224">
        <v>1.9014</v>
      </c>
    </row>
    <row r="1225" spans="1:5" x14ac:dyDescent="0.3">
      <c r="A1225">
        <v>43823</v>
      </c>
      <c r="B1225">
        <v>1.8996</v>
      </c>
      <c r="E1225">
        <v>1.9014</v>
      </c>
    </row>
    <row r="1226" spans="1:5" x14ac:dyDescent="0.3">
      <c r="A1226">
        <v>43822</v>
      </c>
      <c r="B1226">
        <v>1.9294</v>
      </c>
      <c r="E1226">
        <v>1.9312</v>
      </c>
    </row>
    <row r="1227" spans="1:5" x14ac:dyDescent="0.3">
      <c r="A1227">
        <v>43819</v>
      </c>
      <c r="B1227">
        <v>1.9171</v>
      </c>
      <c r="E1227">
        <v>1.9188000000000001</v>
      </c>
    </row>
    <row r="1228" spans="1:5" x14ac:dyDescent="0.3">
      <c r="A1228">
        <v>43818</v>
      </c>
      <c r="B1228">
        <v>1.9204000000000001</v>
      </c>
      <c r="E1228">
        <v>1.9221999999999999</v>
      </c>
    </row>
    <row r="1229" spans="1:5" x14ac:dyDescent="0.3">
      <c r="A1229">
        <v>43817</v>
      </c>
      <c r="B1229">
        <v>1.9169</v>
      </c>
      <c r="E1229">
        <v>1.9187000000000001</v>
      </c>
    </row>
    <row r="1230" spans="1:5" x14ac:dyDescent="0.3">
      <c r="A1230">
        <v>43816</v>
      </c>
      <c r="B1230">
        <v>1.8801000000000001</v>
      </c>
      <c r="E1230">
        <v>1.8818999999999999</v>
      </c>
    </row>
    <row r="1231" spans="1:5" x14ac:dyDescent="0.3">
      <c r="A1231">
        <v>43815</v>
      </c>
      <c r="B1231">
        <v>1.8713</v>
      </c>
      <c r="E1231">
        <v>1.8731</v>
      </c>
    </row>
    <row r="1232" spans="1:5" x14ac:dyDescent="0.3">
      <c r="A1232">
        <v>43812</v>
      </c>
      <c r="B1232">
        <v>1.8226</v>
      </c>
      <c r="E1232">
        <v>1.8243</v>
      </c>
    </row>
    <row r="1233" spans="1:5" x14ac:dyDescent="0.3">
      <c r="A1233">
        <v>43811</v>
      </c>
      <c r="B1233">
        <v>1.8922000000000001</v>
      </c>
      <c r="E1233">
        <v>1.8938999999999999</v>
      </c>
    </row>
    <row r="1234" spans="1:5" x14ac:dyDescent="0.3">
      <c r="A1234">
        <v>43810</v>
      </c>
      <c r="B1234">
        <v>1.7914000000000001</v>
      </c>
      <c r="E1234">
        <v>1.7948</v>
      </c>
    </row>
    <row r="1235" spans="1:5" x14ac:dyDescent="0.3">
      <c r="A1235">
        <v>43809</v>
      </c>
      <c r="B1235">
        <v>1.8415999999999999</v>
      </c>
      <c r="E1235">
        <v>1.8432999999999999</v>
      </c>
    </row>
    <row r="1236" spans="1:5" x14ac:dyDescent="0.3">
      <c r="A1236">
        <v>43808</v>
      </c>
      <c r="B1236">
        <v>1.819</v>
      </c>
      <c r="E1236">
        <v>1.8208</v>
      </c>
    </row>
    <row r="1237" spans="1:5" x14ac:dyDescent="0.3">
      <c r="A1237">
        <v>43805</v>
      </c>
      <c r="B1237">
        <v>1.8363</v>
      </c>
      <c r="E1237">
        <v>1.8398000000000001</v>
      </c>
    </row>
    <row r="1238" spans="1:5" x14ac:dyDescent="0.3">
      <c r="A1238">
        <v>43804</v>
      </c>
      <c r="B1238">
        <v>1.8103</v>
      </c>
      <c r="E1238">
        <v>1.8120000000000001</v>
      </c>
    </row>
    <row r="1239" spans="1:5" x14ac:dyDescent="0.3">
      <c r="A1239">
        <v>43803</v>
      </c>
      <c r="B1239">
        <v>1.774</v>
      </c>
      <c r="E1239">
        <v>1.7758</v>
      </c>
    </row>
    <row r="1240" spans="1:5" x14ac:dyDescent="0.3">
      <c r="A1240">
        <v>43802</v>
      </c>
      <c r="B1240">
        <v>1.7157</v>
      </c>
      <c r="E1240">
        <v>1.7174</v>
      </c>
    </row>
    <row r="1241" spans="1:5" x14ac:dyDescent="0.3">
      <c r="A1241">
        <v>43801</v>
      </c>
      <c r="B1241">
        <v>1.8189</v>
      </c>
      <c r="E1241">
        <v>1.8206</v>
      </c>
    </row>
    <row r="1242" spans="1:5" x14ac:dyDescent="0.3">
      <c r="A1242">
        <v>43798</v>
      </c>
      <c r="B1242">
        <v>1.7758</v>
      </c>
      <c r="E1242">
        <v>1.7775000000000001</v>
      </c>
    </row>
    <row r="1243" spans="1:5" x14ac:dyDescent="0.3">
      <c r="A1243">
        <v>43797</v>
      </c>
      <c r="B1243">
        <v>1.7654000000000001</v>
      </c>
      <c r="E1243">
        <v>1.7688999999999999</v>
      </c>
    </row>
    <row r="1244" spans="1:5" x14ac:dyDescent="0.3">
      <c r="A1244">
        <v>43796</v>
      </c>
      <c r="B1244">
        <v>1.7654000000000001</v>
      </c>
      <c r="E1244">
        <v>1.7688999999999999</v>
      </c>
    </row>
    <row r="1245" spans="1:5" x14ac:dyDescent="0.3">
      <c r="A1245">
        <v>43795</v>
      </c>
      <c r="B1245">
        <v>1.7414000000000001</v>
      </c>
      <c r="E1245">
        <v>1.7431000000000001</v>
      </c>
    </row>
    <row r="1246" spans="1:5" x14ac:dyDescent="0.3">
      <c r="A1246">
        <v>43794</v>
      </c>
      <c r="B1246">
        <v>1.7551000000000001</v>
      </c>
      <c r="E1246">
        <v>1.7567999999999999</v>
      </c>
    </row>
    <row r="1247" spans="1:5" x14ac:dyDescent="0.3">
      <c r="A1247">
        <v>43791</v>
      </c>
      <c r="B1247">
        <v>1.7706</v>
      </c>
      <c r="E1247">
        <v>1.7723</v>
      </c>
    </row>
    <row r="1248" spans="1:5" x14ac:dyDescent="0.3">
      <c r="A1248">
        <v>43790</v>
      </c>
      <c r="B1248">
        <v>1.7723</v>
      </c>
      <c r="E1248">
        <v>1.7757000000000001</v>
      </c>
    </row>
    <row r="1249" spans="1:5" x14ac:dyDescent="0.3">
      <c r="A1249">
        <v>43789</v>
      </c>
      <c r="B1249">
        <v>1.7448999999999999</v>
      </c>
      <c r="E1249">
        <v>1.7483</v>
      </c>
    </row>
    <row r="1250" spans="1:5" x14ac:dyDescent="0.3">
      <c r="A1250">
        <v>43788</v>
      </c>
      <c r="B1250">
        <v>1.7826</v>
      </c>
      <c r="E1250">
        <v>1.786</v>
      </c>
    </row>
    <row r="1251" spans="1:5" x14ac:dyDescent="0.3">
      <c r="A1251">
        <v>43787</v>
      </c>
      <c r="B1251">
        <v>1.8152999999999999</v>
      </c>
      <c r="E1251">
        <v>1.8169999999999999</v>
      </c>
    </row>
    <row r="1252" spans="1:5" x14ac:dyDescent="0.3">
      <c r="A1252">
        <v>43784</v>
      </c>
      <c r="B1252">
        <v>1.8308</v>
      </c>
      <c r="E1252">
        <v>1.8325</v>
      </c>
    </row>
    <row r="1253" spans="1:5" x14ac:dyDescent="0.3">
      <c r="A1253">
        <v>43783</v>
      </c>
      <c r="B1253">
        <v>1.8186</v>
      </c>
      <c r="E1253">
        <v>1.8221000000000001</v>
      </c>
    </row>
    <row r="1254" spans="1:5" x14ac:dyDescent="0.3">
      <c r="A1254">
        <v>43782</v>
      </c>
      <c r="B1254">
        <v>1.8859999999999999</v>
      </c>
      <c r="E1254">
        <v>1.8877999999999999</v>
      </c>
    </row>
    <row r="1255" spans="1:5" x14ac:dyDescent="0.3">
      <c r="A1255">
        <v>43781</v>
      </c>
      <c r="B1255">
        <v>1.9347000000000001</v>
      </c>
      <c r="E1255">
        <v>1.9363999999999999</v>
      </c>
    </row>
    <row r="1256" spans="1:5" x14ac:dyDescent="0.3">
      <c r="A1256">
        <v>43780</v>
      </c>
      <c r="B1256">
        <v>1.9417</v>
      </c>
      <c r="E1256">
        <v>1.9434</v>
      </c>
    </row>
    <row r="1257" spans="1:5" x14ac:dyDescent="0.3">
      <c r="A1257">
        <v>43777</v>
      </c>
      <c r="B1257">
        <v>1.9417</v>
      </c>
      <c r="E1257">
        <v>1.9434</v>
      </c>
    </row>
    <row r="1258" spans="1:5" x14ac:dyDescent="0.3">
      <c r="A1258">
        <v>43776</v>
      </c>
      <c r="B1258">
        <v>1.9173</v>
      </c>
      <c r="E1258">
        <v>1.919</v>
      </c>
    </row>
    <row r="1259" spans="1:5" x14ac:dyDescent="0.3">
      <c r="A1259">
        <v>43775</v>
      </c>
      <c r="B1259">
        <v>1.8283</v>
      </c>
      <c r="E1259">
        <v>1.8301000000000001</v>
      </c>
    </row>
    <row r="1260" spans="1:5" x14ac:dyDescent="0.3">
      <c r="A1260">
        <v>43774</v>
      </c>
      <c r="B1260">
        <v>1.8584000000000001</v>
      </c>
      <c r="E1260">
        <v>1.8602000000000001</v>
      </c>
    </row>
    <row r="1261" spans="1:5" x14ac:dyDescent="0.3">
      <c r="A1261">
        <v>43773</v>
      </c>
      <c r="B1261">
        <v>1.7769999999999999</v>
      </c>
      <c r="E1261">
        <v>1.7786999999999999</v>
      </c>
    </row>
    <row r="1262" spans="1:5" x14ac:dyDescent="0.3">
      <c r="A1262">
        <v>43770</v>
      </c>
      <c r="B1262">
        <v>1.7102999999999999</v>
      </c>
      <c r="E1262">
        <v>1.712</v>
      </c>
    </row>
    <row r="1263" spans="1:5" x14ac:dyDescent="0.3">
      <c r="A1263">
        <v>43769</v>
      </c>
      <c r="B1263">
        <v>1.6910000000000001</v>
      </c>
      <c r="E1263">
        <v>1.6927000000000001</v>
      </c>
    </row>
    <row r="1264" spans="1:5" x14ac:dyDescent="0.3">
      <c r="A1264">
        <v>43768</v>
      </c>
      <c r="B1264">
        <v>1.7715000000000001</v>
      </c>
      <c r="E1264">
        <v>1.7733000000000001</v>
      </c>
    </row>
    <row r="1265" spans="1:5" x14ac:dyDescent="0.3">
      <c r="A1265">
        <v>43767</v>
      </c>
      <c r="B1265">
        <v>1.8385</v>
      </c>
      <c r="E1265">
        <v>1.8403</v>
      </c>
    </row>
    <row r="1266" spans="1:5" x14ac:dyDescent="0.3">
      <c r="A1266">
        <v>43766</v>
      </c>
      <c r="B1266">
        <v>1.8420000000000001</v>
      </c>
      <c r="E1266">
        <v>1.8436999999999999</v>
      </c>
    </row>
    <row r="1267" spans="1:5" x14ac:dyDescent="0.3">
      <c r="A1267">
        <v>43763</v>
      </c>
      <c r="B1267">
        <v>1.7943</v>
      </c>
      <c r="E1267">
        <v>1.7978000000000001</v>
      </c>
    </row>
    <row r="1268" spans="1:5" x14ac:dyDescent="0.3">
      <c r="A1268">
        <v>43762</v>
      </c>
      <c r="B1268">
        <v>1.766</v>
      </c>
      <c r="E1268">
        <v>1.7678</v>
      </c>
    </row>
    <row r="1269" spans="1:5" x14ac:dyDescent="0.3">
      <c r="A1269">
        <v>43761</v>
      </c>
      <c r="B1269">
        <v>1.7642</v>
      </c>
      <c r="E1269">
        <v>1.766</v>
      </c>
    </row>
    <row r="1270" spans="1:5" x14ac:dyDescent="0.3">
      <c r="A1270">
        <v>43760</v>
      </c>
      <c r="B1270">
        <v>1.7606999999999999</v>
      </c>
      <c r="E1270">
        <v>1.7642</v>
      </c>
    </row>
    <row r="1271" spans="1:5" x14ac:dyDescent="0.3">
      <c r="A1271">
        <v>43759</v>
      </c>
      <c r="B1271">
        <v>1.7992999999999999</v>
      </c>
      <c r="E1271">
        <v>1.8028</v>
      </c>
    </row>
    <row r="1272" spans="1:5" x14ac:dyDescent="0.3">
      <c r="A1272">
        <v>43756</v>
      </c>
      <c r="B1272">
        <v>1.7536</v>
      </c>
      <c r="E1272">
        <v>1.7571000000000001</v>
      </c>
    </row>
    <row r="1273" spans="1:5" x14ac:dyDescent="0.3">
      <c r="A1273">
        <v>43755</v>
      </c>
      <c r="B1273">
        <v>1.7518</v>
      </c>
      <c r="E1273">
        <v>1.7535000000000001</v>
      </c>
    </row>
    <row r="1274" spans="1:5" x14ac:dyDescent="0.3">
      <c r="A1274">
        <v>43754</v>
      </c>
      <c r="B1274">
        <v>1.7395</v>
      </c>
      <c r="E1274">
        <v>1.7413000000000001</v>
      </c>
    </row>
    <row r="1275" spans="1:5" x14ac:dyDescent="0.3">
      <c r="A1275">
        <v>43753</v>
      </c>
      <c r="B1275">
        <v>1.7709999999999999</v>
      </c>
      <c r="E1275">
        <v>1.7745</v>
      </c>
    </row>
    <row r="1276" spans="1:5" x14ac:dyDescent="0.3">
      <c r="A1276">
        <v>43752</v>
      </c>
      <c r="B1276">
        <v>1.7290000000000001</v>
      </c>
      <c r="E1276">
        <v>1.7324999999999999</v>
      </c>
    </row>
    <row r="1277" spans="1:5" x14ac:dyDescent="0.3">
      <c r="A1277">
        <v>43749</v>
      </c>
      <c r="B1277">
        <v>1.7290000000000001</v>
      </c>
      <c r="E1277">
        <v>1.7324999999999999</v>
      </c>
    </row>
    <row r="1278" spans="1:5" x14ac:dyDescent="0.3">
      <c r="A1278">
        <v>43748</v>
      </c>
      <c r="B1278">
        <v>1.6680999999999999</v>
      </c>
      <c r="E1278">
        <v>1.6716</v>
      </c>
    </row>
    <row r="1279" spans="1:5" x14ac:dyDescent="0.3">
      <c r="A1279">
        <v>43747</v>
      </c>
      <c r="B1279">
        <v>1.5835999999999999</v>
      </c>
      <c r="E1279">
        <v>1.5853999999999999</v>
      </c>
    </row>
    <row r="1280" spans="1:5" x14ac:dyDescent="0.3">
      <c r="A1280">
        <v>43746</v>
      </c>
      <c r="B1280">
        <v>1.5288999999999999</v>
      </c>
      <c r="E1280">
        <v>1.5306</v>
      </c>
    </row>
    <row r="1281" spans="1:5" x14ac:dyDescent="0.3">
      <c r="A1281">
        <v>43745</v>
      </c>
      <c r="B1281">
        <v>1.5580000000000001</v>
      </c>
      <c r="E1281">
        <v>1.5613999999999999</v>
      </c>
    </row>
    <row r="1282" spans="1:5" x14ac:dyDescent="0.3">
      <c r="A1282">
        <v>43742</v>
      </c>
      <c r="B1282">
        <v>1.5289999999999999</v>
      </c>
      <c r="E1282">
        <v>1.5306999999999999</v>
      </c>
    </row>
    <row r="1283" spans="1:5" x14ac:dyDescent="0.3">
      <c r="A1283">
        <v>43741</v>
      </c>
      <c r="B1283">
        <v>1.5341</v>
      </c>
      <c r="E1283">
        <v>1.5359</v>
      </c>
    </row>
    <row r="1284" spans="1:5" x14ac:dyDescent="0.3">
      <c r="A1284">
        <v>43740</v>
      </c>
      <c r="B1284">
        <v>1.5992</v>
      </c>
      <c r="E1284">
        <v>1.6009</v>
      </c>
    </row>
    <row r="1285" spans="1:5" x14ac:dyDescent="0.3">
      <c r="A1285">
        <v>43739</v>
      </c>
      <c r="B1285">
        <v>1.6353</v>
      </c>
      <c r="E1285">
        <v>1.6387</v>
      </c>
    </row>
    <row r="1286" spans="1:5" x14ac:dyDescent="0.3">
      <c r="A1286">
        <v>43738</v>
      </c>
      <c r="B1286">
        <v>1.6646000000000001</v>
      </c>
      <c r="E1286">
        <v>1.6679999999999999</v>
      </c>
    </row>
    <row r="1287" spans="1:5" x14ac:dyDescent="0.3">
      <c r="A1287">
        <v>43735</v>
      </c>
      <c r="B1287">
        <v>1.6800999999999999</v>
      </c>
      <c r="E1287">
        <v>1.6853</v>
      </c>
    </row>
    <row r="1288" spans="1:5" x14ac:dyDescent="0.3">
      <c r="A1288">
        <v>43734</v>
      </c>
      <c r="B1288">
        <v>1.6920999999999999</v>
      </c>
      <c r="E1288">
        <v>1.6956</v>
      </c>
    </row>
    <row r="1289" spans="1:5" x14ac:dyDescent="0.3">
      <c r="A1289">
        <v>43733</v>
      </c>
      <c r="B1289">
        <v>1.7372000000000001</v>
      </c>
      <c r="E1289">
        <v>1.7388999999999999</v>
      </c>
    </row>
    <row r="1290" spans="1:5" x14ac:dyDescent="0.3">
      <c r="A1290">
        <v>43732</v>
      </c>
      <c r="B1290">
        <v>1.6456</v>
      </c>
      <c r="E1290">
        <v>1.6473</v>
      </c>
    </row>
    <row r="1291" spans="1:5" x14ac:dyDescent="0.3">
      <c r="A1291">
        <v>43731</v>
      </c>
      <c r="B1291">
        <v>1.7266999999999999</v>
      </c>
      <c r="E1291">
        <v>1.7284999999999999</v>
      </c>
    </row>
    <row r="1292" spans="1:5" x14ac:dyDescent="0.3">
      <c r="A1292">
        <v>43728</v>
      </c>
      <c r="B1292">
        <v>1.7215</v>
      </c>
      <c r="E1292">
        <v>1.7250000000000001</v>
      </c>
    </row>
    <row r="1293" spans="1:5" x14ac:dyDescent="0.3">
      <c r="A1293">
        <v>43727</v>
      </c>
      <c r="B1293">
        <v>1.784</v>
      </c>
      <c r="E1293">
        <v>1.7874000000000001</v>
      </c>
    </row>
    <row r="1294" spans="1:5" x14ac:dyDescent="0.3">
      <c r="A1294">
        <v>43726</v>
      </c>
      <c r="B1294">
        <v>1.7961</v>
      </c>
      <c r="E1294">
        <v>1.7996000000000001</v>
      </c>
    </row>
    <row r="1295" spans="1:5" x14ac:dyDescent="0.3">
      <c r="A1295">
        <v>43725</v>
      </c>
      <c r="B1295">
        <v>1.8012999999999999</v>
      </c>
      <c r="E1295">
        <v>1.8048</v>
      </c>
    </row>
    <row r="1296" spans="1:5" x14ac:dyDescent="0.3">
      <c r="A1296">
        <v>43724</v>
      </c>
      <c r="B1296">
        <v>1.8467</v>
      </c>
      <c r="E1296">
        <v>1.8485</v>
      </c>
    </row>
    <row r="1297" spans="1:5" x14ac:dyDescent="0.3">
      <c r="A1297">
        <v>43721</v>
      </c>
      <c r="B1297">
        <v>1.8957999999999999</v>
      </c>
      <c r="E1297">
        <v>1.8993</v>
      </c>
    </row>
    <row r="1298" spans="1:5" x14ac:dyDescent="0.3">
      <c r="A1298">
        <v>43720</v>
      </c>
      <c r="B1298">
        <v>1.7715000000000001</v>
      </c>
      <c r="E1298">
        <v>1.7733000000000001</v>
      </c>
    </row>
    <row r="1299" spans="1:5" x14ac:dyDescent="0.3">
      <c r="A1299">
        <v>43719</v>
      </c>
      <c r="B1299">
        <v>1.7384999999999999</v>
      </c>
      <c r="E1299">
        <v>1.742</v>
      </c>
    </row>
    <row r="1300" spans="1:5" x14ac:dyDescent="0.3">
      <c r="A1300">
        <v>43718</v>
      </c>
      <c r="B1300">
        <v>1.7316</v>
      </c>
      <c r="E1300">
        <v>1.7333000000000001</v>
      </c>
    </row>
    <row r="1301" spans="1:5" x14ac:dyDescent="0.3">
      <c r="A1301">
        <v>43717</v>
      </c>
      <c r="B1301">
        <v>1.6437999999999999</v>
      </c>
      <c r="E1301">
        <v>1.6455</v>
      </c>
    </row>
    <row r="1302" spans="1:5" x14ac:dyDescent="0.3">
      <c r="A1302">
        <v>43714</v>
      </c>
      <c r="B1302">
        <v>1.5602</v>
      </c>
      <c r="E1302">
        <v>1.5619000000000001</v>
      </c>
    </row>
    <row r="1303" spans="1:5" x14ac:dyDescent="0.3">
      <c r="A1303">
        <v>43713</v>
      </c>
      <c r="B1303">
        <v>1.5586</v>
      </c>
      <c r="E1303">
        <v>1.5602</v>
      </c>
    </row>
    <row r="1304" spans="1:5" x14ac:dyDescent="0.3">
      <c r="A1304">
        <v>43712</v>
      </c>
      <c r="B1304">
        <v>1.4657</v>
      </c>
      <c r="E1304">
        <v>1.4690000000000001</v>
      </c>
    </row>
    <row r="1305" spans="1:5" x14ac:dyDescent="0.3">
      <c r="A1305">
        <v>43711</v>
      </c>
      <c r="B1305">
        <v>1.4573</v>
      </c>
      <c r="E1305">
        <v>1.4590000000000001</v>
      </c>
    </row>
    <row r="1306" spans="1:5" x14ac:dyDescent="0.3">
      <c r="A1306">
        <v>43710</v>
      </c>
      <c r="B1306">
        <v>1.4961</v>
      </c>
      <c r="E1306">
        <v>1.4994000000000001</v>
      </c>
    </row>
    <row r="1307" spans="1:5" x14ac:dyDescent="0.3">
      <c r="A1307">
        <v>43707</v>
      </c>
      <c r="B1307">
        <v>1.4961</v>
      </c>
      <c r="E1307">
        <v>1.4994000000000001</v>
      </c>
    </row>
    <row r="1308" spans="1:5" x14ac:dyDescent="0.3">
      <c r="A1308">
        <v>43706</v>
      </c>
      <c r="B1308">
        <v>1.4944999999999999</v>
      </c>
      <c r="E1308">
        <v>1.4979</v>
      </c>
    </row>
    <row r="1309" spans="1:5" x14ac:dyDescent="0.3">
      <c r="A1309">
        <v>43705</v>
      </c>
      <c r="B1309">
        <v>1.4794</v>
      </c>
      <c r="E1309">
        <v>1.4827999999999999</v>
      </c>
    </row>
    <row r="1310" spans="1:5" x14ac:dyDescent="0.3">
      <c r="A1310">
        <v>43704</v>
      </c>
      <c r="B1310">
        <v>1.4711000000000001</v>
      </c>
      <c r="E1310">
        <v>1.4743999999999999</v>
      </c>
    </row>
    <row r="1311" spans="1:5" x14ac:dyDescent="0.3">
      <c r="A1311">
        <v>43703</v>
      </c>
      <c r="B1311">
        <v>1.5350999999999999</v>
      </c>
      <c r="E1311">
        <v>1.5367</v>
      </c>
    </row>
    <row r="1312" spans="1:5" x14ac:dyDescent="0.3">
      <c r="A1312">
        <v>43700</v>
      </c>
      <c r="B1312">
        <v>1.5350999999999999</v>
      </c>
      <c r="E1312">
        <v>1.5367999999999999</v>
      </c>
    </row>
    <row r="1313" spans="1:5" x14ac:dyDescent="0.3">
      <c r="A1313">
        <v>43699</v>
      </c>
      <c r="B1313">
        <v>1.6131</v>
      </c>
      <c r="E1313">
        <v>1.6165</v>
      </c>
    </row>
    <row r="1314" spans="1:5" x14ac:dyDescent="0.3">
      <c r="A1314">
        <v>43698</v>
      </c>
      <c r="B1314">
        <v>1.5892999999999999</v>
      </c>
      <c r="E1314">
        <v>1.591</v>
      </c>
    </row>
    <row r="1315" spans="1:5" x14ac:dyDescent="0.3">
      <c r="A1315">
        <v>43697</v>
      </c>
      <c r="B1315">
        <v>1.5555000000000001</v>
      </c>
      <c r="E1315">
        <v>1.5571999999999999</v>
      </c>
    </row>
    <row r="1316" spans="1:5" x14ac:dyDescent="0.3">
      <c r="A1316">
        <v>43696</v>
      </c>
      <c r="B1316">
        <v>1.6063000000000001</v>
      </c>
      <c r="E1316">
        <v>1.6080000000000001</v>
      </c>
    </row>
    <row r="1317" spans="1:5" x14ac:dyDescent="0.3">
      <c r="A1317">
        <v>43693</v>
      </c>
      <c r="B1317">
        <v>1.5538000000000001</v>
      </c>
      <c r="E1317">
        <v>1.5555000000000001</v>
      </c>
    </row>
    <row r="1318" spans="1:5" x14ac:dyDescent="0.3">
      <c r="A1318">
        <v>43692</v>
      </c>
      <c r="B1318">
        <v>1.5268999999999999</v>
      </c>
      <c r="E1318">
        <v>1.5303</v>
      </c>
    </row>
    <row r="1319" spans="1:5" x14ac:dyDescent="0.3">
      <c r="A1319">
        <v>43691</v>
      </c>
      <c r="B1319">
        <v>1.5791999999999999</v>
      </c>
      <c r="E1319">
        <v>1.5809</v>
      </c>
    </row>
    <row r="1320" spans="1:5" x14ac:dyDescent="0.3">
      <c r="A1320">
        <v>43690</v>
      </c>
      <c r="B1320">
        <v>1.7035</v>
      </c>
      <c r="E1320">
        <v>1.7069000000000001</v>
      </c>
    </row>
    <row r="1321" spans="1:5" x14ac:dyDescent="0.3">
      <c r="A1321">
        <v>43689</v>
      </c>
      <c r="B1321">
        <v>1.6454</v>
      </c>
      <c r="E1321">
        <v>1.6471</v>
      </c>
    </row>
    <row r="1322" spans="1:5" x14ac:dyDescent="0.3">
      <c r="A1322">
        <v>43686</v>
      </c>
      <c r="B1322">
        <v>1.7446999999999999</v>
      </c>
      <c r="E1322">
        <v>1.7464</v>
      </c>
    </row>
    <row r="1323" spans="1:5" x14ac:dyDescent="0.3">
      <c r="A1323">
        <v>43685</v>
      </c>
      <c r="B1323">
        <v>1.7172000000000001</v>
      </c>
      <c r="E1323">
        <v>1.7189000000000001</v>
      </c>
    </row>
    <row r="1324" spans="1:5" x14ac:dyDescent="0.3">
      <c r="A1324">
        <v>43684</v>
      </c>
      <c r="B1324">
        <v>1.7342</v>
      </c>
      <c r="E1324">
        <v>1.7359</v>
      </c>
    </row>
    <row r="1325" spans="1:5" x14ac:dyDescent="0.3">
      <c r="A1325">
        <v>43683</v>
      </c>
      <c r="B1325">
        <v>1.7022999999999999</v>
      </c>
      <c r="E1325">
        <v>1.7056</v>
      </c>
    </row>
    <row r="1326" spans="1:5" x14ac:dyDescent="0.3">
      <c r="A1326">
        <v>43682</v>
      </c>
      <c r="B1326">
        <v>1.7075</v>
      </c>
      <c r="E1326">
        <v>1.7109000000000001</v>
      </c>
    </row>
    <row r="1327" spans="1:5" x14ac:dyDescent="0.3">
      <c r="A1327">
        <v>43679</v>
      </c>
      <c r="B1327">
        <v>1.8452</v>
      </c>
      <c r="E1327">
        <v>1.8486</v>
      </c>
    </row>
    <row r="1328" spans="1:5" x14ac:dyDescent="0.3">
      <c r="A1328">
        <v>43678</v>
      </c>
      <c r="B1328">
        <v>1.8935</v>
      </c>
      <c r="E1328">
        <v>1.8952</v>
      </c>
    </row>
    <row r="1329" spans="1:5" x14ac:dyDescent="0.3">
      <c r="A1329">
        <v>43677</v>
      </c>
      <c r="B1329">
        <v>2.0144000000000002</v>
      </c>
      <c r="E1329">
        <v>2.0160999999999998</v>
      </c>
    </row>
    <row r="1330" spans="1:5" x14ac:dyDescent="0.3">
      <c r="A1330">
        <v>43676</v>
      </c>
      <c r="B1330">
        <v>2.0579999999999998</v>
      </c>
      <c r="E1330">
        <v>2.0596999999999999</v>
      </c>
    </row>
    <row r="1331" spans="1:5" x14ac:dyDescent="0.3">
      <c r="A1331">
        <v>43675</v>
      </c>
      <c r="B1331">
        <v>2.0649999999999999</v>
      </c>
      <c r="E1331">
        <v>2.0668000000000002</v>
      </c>
    </row>
    <row r="1332" spans="1:5" x14ac:dyDescent="0.3">
      <c r="A1332">
        <v>43672</v>
      </c>
      <c r="B1332">
        <v>2.0703</v>
      </c>
      <c r="E1332">
        <v>2.0720999999999998</v>
      </c>
    </row>
    <row r="1333" spans="1:5" x14ac:dyDescent="0.3">
      <c r="A1333">
        <v>43671</v>
      </c>
      <c r="B1333">
        <v>2.081</v>
      </c>
      <c r="E1333">
        <v>2.0828000000000002</v>
      </c>
    </row>
    <row r="1334" spans="1:5" x14ac:dyDescent="0.3">
      <c r="A1334">
        <v>43670</v>
      </c>
      <c r="B1334">
        <v>2.0428000000000002</v>
      </c>
      <c r="E1334">
        <v>2.0463</v>
      </c>
    </row>
    <row r="1335" spans="1:5" x14ac:dyDescent="0.3">
      <c r="A1335">
        <v>43669</v>
      </c>
      <c r="B1335">
        <v>2.0811999999999999</v>
      </c>
      <c r="E1335">
        <v>2.0829</v>
      </c>
    </row>
    <row r="1336" spans="1:5" x14ac:dyDescent="0.3">
      <c r="A1336">
        <v>43668</v>
      </c>
      <c r="B1336">
        <v>2.0464000000000002</v>
      </c>
      <c r="E1336">
        <v>2.0482</v>
      </c>
    </row>
    <row r="1337" spans="1:5" x14ac:dyDescent="0.3">
      <c r="A1337">
        <v>43665</v>
      </c>
      <c r="B1337">
        <v>2.0552000000000001</v>
      </c>
      <c r="E1337">
        <v>2.0569000000000002</v>
      </c>
    </row>
    <row r="1338" spans="1:5" x14ac:dyDescent="0.3">
      <c r="A1338">
        <v>43664</v>
      </c>
      <c r="B1338">
        <v>2.0242</v>
      </c>
      <c r="E1338">
        <v>2.0259</v>
      </c>
    </row>
    <row r="1339" spans="1:5" x14ac:dyDescent="0.3">
      <c r="A1339">
        <v>43663</v>
      </c>
      <c r="B1339">
        <v>2.0451000000000001</v>
      </c>
      <c r="E1339">
        <v>2.0468000000000002</v>
      </c>
    </row>
    <row r="1340" spans="1:5" x14ac:dyDescent="0.3">
      <c r="A1340">
        <v>43662</v>
      </c>
      <c r="B1340">
        <v>2.1025999999999998</v>
      </c>
      <c r="E1340">
        <v>2.1042999999999998</v>
      </c>
    </row>
    <row r="1341" spans="1:5" x14ac:dyDescent="0.3">
      <c r="A1341">
        <v>43661</v>
      </c>
      <c r="B1341">
        <v>2.0886999999999998</v>
      </c>
      <c r="E1341">
        <v>2.0903999999999998</v>
      </c>
    </row>
    <row r="1342" spans="1:5" x14ac:dyDescent="0.3">
      <c r="A1342">
        <v>43658</v>
      </c>
      <c r="B1342">
        <v>2.1219000000000001</v>
      </c>
      <c r="E1342">
        <v>2.1236999999999999</v>
      </c>
    </row>
    <row r="1343" spans="1:5" x14ac:dyDescent="0.3">
      <c r="A1343">
        <v>43657</v>
      </c>
      <c r="B1343">
        <v>2.1377999999999999</v>
      </c>
      <c r="E1343">
        <v>2.1396000000000002</v>
      </c>
    </row>
    <row r="1344" spans="1:5" x14ac:dyDescent="0.3">
      <c r="A1344">
        <v>43656</v>
      </c>
      <c r="B1344">
        <v>2.0613000000000001</v>
      </c>
      <c r="E1344">
        <v>2.0630000000000002</v>
      </c>
    </row>
    <row r="1345" spans="1:5" x14ac:dyDescent="0.3">
      <c r="A1345">
        <v>43655</v>
      </c>
      <c r="B1345">
        <v>2.0648</v>
      </c>
      <c r="E1345">
        <v>2.0666000000000002</v>
      </c>
    </row>
    <row r="1346" spans="1:5" x14ac:dyDescent="0.3">
      <c r="A1346">
        <v>43654</v>
      </c>
      <c r="B1346">
        <v>2.0476000000000001</v>
      </c>
      <c r="E1346">
        <v>2.0493000000000001</v>
      </c>
    </row>
    <row r="1347" spans="1:5" x14ac:dyDescent="0.3">
      <c r="A1347">
        <v>43651</v>
      </c>
      <c r="B1347">
        <v>2.0337999999999998</v>
      </c>
      <c r="E1347">
        <v>2.0354999999999999</v>
      </c>
    </row>
    <row r="1348" spans="1:5" x14ac:dyDescent="0.3">
      <c r="A1348">
        <v>43650</v>
      </c>
      <c r="B1348">
        <v>1.9498</v>
      </c>
      <c r="E1348">
        <v>1.9515</v>
      </c>
    </row>
    <row r="1349" spans="1:5" x14ac:dyDescent="0.3">
      <c r="A1349">
        <v>43649</v>
      </c>
      <c r="B1349">
        <v>1.9498</v>
      </c>
      <c r="E1349">
        <v>1.9515</v>
      </c>
    </row>
    <row r="1350" spans="1:5" x14ac:dyDescent="0.3">
      <c r="A1350">
        <v>43648</v>
      </c>
      <c r="B1350">
        <v>1.974</v>
      </c>
      <c r="E1350">
        <v>1.9757</v>
      </c>
    </row>
    <row r="1351" spans="1:5" x14ac:dyDescent="0.3">
      <c r="A1351">
        <v>43647</v>
      </c>
      <c r="B1351">
        <v>2.024</v>
      </c>
      <c r="E1351">
        <v>2.0274000000000001</v>
      </c>
    </row>
    <row r="1352" spans="1:5" x14ac:dyDescent="0.3">
      <c r="A1352">
        <v>43644</v>
      </c>
      <c r="B1352">
        <v>2.0051000000000001</v>
      </c>
      <c r="E1352">
        <v>2.0068000000000001</v>
      </c>
    </row>
    <row r="1353" spans="1:5" x14ac:dyDescent="0.3">
      <c r="A1353">
        <v>43643</v>
      </c>
      <c r="B1353">
        <v>2.0139999999999998</v>
      </c>
      <c r="E1353">
        <v>2.0156999999999998</v>
      </c>
    </row>
    <row r="1354" spans="1:5" x14ac:dyDescent="0.3">
      <c r="A1354">
        <v>43642</v>
      </c>
      <c r="B1354">
        <v>2.0468000000000002</v>
      </c>
      <c r="E1354">
        <v>2.0485000000000002</v>
      </c>
    </row>
    <row r="1355" spans="1:5" x14ac:dyDescent="0.3">
      <c r="A1355">
        <v>43641</v>
      </c>
      <c r="B1355">
        <v>1.9850000000000001</v>
      </c>
      <c r="E1355">
        <v>1.9866999999999999</v>
      </c>
    </row>
    <row r="1356" spans="1:5" x14ac:dyDescent="0.3">
      <c r="A1356">
        <v>43640</v>
      </c>
      <c r="B1356">
        <v>2.0143</v>
      </c>
      <c r="E1356">
        <v>2.016</v>
      </c>
    </row>
    <row r="1357" spans="1:5" x14ac:dyDescent="0.3">
      <c r="A1357">
        <v>43637</v>
      </c>
      <c r="B1357">
        <v>2.0539999999999998</v>
      </c>
      <c r="E1357">
        <v>2.0573999999999999</v>
      </c>
    </row>
    <row r="1358" spans="1:5" x14ac:dyDescent="0.3">
      <c r="A1358">
        <v>43636</v>
      </c>
      <c r="B1358">
        <v>2.0284</v>
      </c>
      <c r="E1358">
        <v>2.0301</v>
      </c>
    </row>
    <row r="1359" spans="1:5" x14ac:dyDescent="0.3">
      <c r="A1359">
        <v>43635</v>
      </c>
      <c r="B1359">
        <v>2.0232999999999999</v>
      </c>
      <c r="E1359">
        <v>2.0249999999999999</v>
      </c>
    </row>
    <row r="1360" spans="1:5" x14ac:dyDescent="0.3">
      <c r="A1360">
        <v>43634</v>
      </c>
      <c r="B1360">
        <v>2.0594999999999999</v>
      </c>
      <c r="E1360">
        <v>2.0613000000000001</v>
      </c>
    </row>
    <row r="1361" spans="1:5" x14ac:dyDescent="0.3">
      <c r="A1361">
        <v>43633</v>
      </c>
      <c r="B1361">
        <v>2.0941999999999998</v>
      </c>
      <c r="E1361">
        <v>2.0958999999999999</v>
      </c>
    </row>
    <row r="1362" spans="1:5" x14ac:dyDescent="0.3">
      <c r="A1362">
        <v>43630</v>
      </c>
      <c r="B1362">
        <v>2.0804</v>
      </c>
      <c r="E1362">
        <v>2.0821000000000001</v>
      </c>
    </row>
    <row r="1363" spans="1:5" x14ac:dyDescent="0.3">
      <c r="A1363">
        <v>43629</v>
      </c>
      <c r="B1363">
        <v>2.0945</v>
      </c>
      <c r="E1363">
        <v>2.0979000000000001</v>
      </c>
    </row>
    <row r="1364" spans="1:5" x14ac:dyDescent="0.3">
      <c r="A1364">
        <v>43628</v>
      </c>
      <c r="B1364">
        <v>2.1204999999999998</v>
      </c>
      <c r="E1364">
        <v>2.1221999999999999</v>
      </c>
    </row>
    <row r="1365" spans="1:5" x14ac:dyDescent="0.3">
      <c r="A1365">
        <v>43627</v>
      </c>
      <c r="B1365">
        <v>2.1431</v>
      </c>
      <c r="E1365">
        <v>2.1448</v>
      </c>
    </row>
    <row r="1366" spans="1:5" x14ac:dyDescent="0.3">
      <c r="A1366">
        <v>43626</v>
      </c>
      <c r="B1366">
        <v>2.1484000000000001</v>
      </c>
      <c r="E1366">
        <v>2.1518000000000002</v>
      </c>
    </row>
    <row r="1367" spans="1:5" x14ac:dyDescent="0.3">
      <c r="A1367">
        <v>43623</v>
      </c>
      <c r="B1367">
        <v>2.0809000000000002</v>
      </c>
      <c r="E1367">
        <v>2.0844</v>
      </c>
    </row>
    <row r="1368" spans="1:5" x14ac:dyDescent="0.3">
      <c r="A1368">
        <v>43622</v>
      </c>
      <c r="B1368">
        <v>2.1173999999999999</v>
      </c>
      <c r="E1368">
        <v>2.1191</v>
      </c>
    </row>
    <row r="1369" spans="1:5" x14ac:dyDescent="0.3">
      <c r="A1369">
        <v>43621</v>
      </c>
      <c r="B1369">
        <v>2.1347999999999998</v>
      </c>
      <c r="E1369">
        <v>2.1364999999999998</v>
      </c>
    </row>
    <row r="1370" spans="1:5" x14ac:dyDescent="0.3">
      <c r="A1370">
        <v>43620</v>
      </c>
      <c r="B1370">
        <v>2.1295999999999999</v>
      </c>
      <c r="E1370">
        <v>2.1314000000000002</v>
      </c>
    </row>
    <row r="1371" spans="1:5" x14ac:dyDescent="0.3">
      <c r="A1371">
        <v>43619</v>
      </c>
      <c r="B1371">
        <v>2.0710000000000002</v>
      </c>
      <c r="E1371">
        <v>2.0728</v>
      </c>
    </row>
    <row r="1372" spans="1:5" x14ac:dyDescent="0.3">
      <c r="A1372">
        <v>43616</v>
      </c>
      <c r="B1372">
        <v>2.1246</v>
      </c>
      <c r="E1372">
        <v>2.1263000000000001</v>
      </c>
    </row>
    <row r="1373" spans="1:5" x14ac:dyDescent="0.3">
      <c r="A1373">
        <v>43615</v>
      </c>
      <c r="B1373">
        <v>2.2132999999999998</v>
      </c>
      <c r="E1373">
        <v>2.2149999999999999</v>
      </c>
    </row>
    <row r="1374" spans="1:5" x14ac:dyDescent="0.3">
      <c r="A1374">
        <v>43614</v>
      </c>
      <c r="B1374">
        <v>2.2605</v>
      </c>
      <c r="E1374">
        <v>2.2656999999999998</v>
      </c>
    </row>
    <row r="1375" spans="1:5" x14ac:dyDescent="0.3">
      <c r="A1375">
        <v>43613</v>
      </c>
      <c r="B1375">
        <v>2.2658</v>
      </c>
      <c r="E1375">
        <v>2.2675000000000001</v>
      </c>
    </row>
    <row r="1376" spans="1:5" x14ac:dyDescent="0.3">
      <c r="A1376">
        <v>43612</v>
      </c>
      <c r="B1376">
        <v>2.3201999999999998</v>
      </c>
      <c r="E1376">
        <v>2.3220000000000001</v>
      </c>
    </row>
    <row r="1377" spans="1:5" x14ac:dyDescent="0.3">
      <c r="A1377">
        <v>43609</v>
      </c>
      <c r="B1377">
        <v>2.3201999999999998</v>
      </c>
      <c r="E1377">
        <v>2.3220000000000001</v>
      </c>
    </row>
    <row r="1378" spans="1:5" x14ac:dyDescent="0.3">
      <c r="A1378">
        <v>43608</v>
      </c>
      <c r="B1378">
        <v>2.3184999999999998</v>
      </c>
      <c r="E1378">
        <v>2.3203</v>
      </c>
    </row>
    <row r="1379" spans="1:5" x14ac:dyDescent="0.3">
      <c r="A1379">
        <v>43607</v>
      </c>
      <c r="B1379">
        <v>2.3820000000000001</v>
      </c>
      <c r="E1379">
        <v>2.3837999999999999</v>
      </c>
    </row>
    <row r="1380" spans="1:5" x14ac:dyDescent="0.3">
      <c r="A1380">
        <v>43606</v>
      </c>
      <c r="B1380">
        <v>2.4264000000000001</v>
      </c>
      <c r="E1380">
        <v>2.4281000000000001</v>
      </c>
    </row>
    <row r="1381" spans="1:5" x14ac:dyDescent="0.3">
      <c r="A1381">
        <v>43605</v>
      </c>
      <c r="B1381">
        <v>2.4157000000000002</v>
      </c>
      <c r="E1381">
        <v>2.4175</v>
      </c>
    </row>
    <row r="1382" spans="1:5" x14ac:dyDescent="0.3">
      <c r="A1382">
        <v>43602</v>
      </c>
      <c r="B1382">
        <v>2.3908999999999998</v>
      </c>
      <c r="E1382">
        <v>2.3927</v>
      </c>
    </row>
    <row r="1383" spans="1:5" x14ac:dyDescent="0.3">
      <c r="A1383">
        <v>43601</v>
      </c>
      <c r="B1383">
        <v>2.3944000000000001</v>
      </c>
      <c r="E1383">
        <v>2.3961999999999999</v>
      </c>
    </row>
    <row r="1384" spans="1:5" x14ac:dyDescent="0.3">
      <c r="A1384">
        <v>43600</v>
      </c>
      <c r="B1384">
        <v>2.3732000000000002</v>
      </c>
      <c r="E1384">
        <v>2.375</v>
      </c>
    </row>
    <row r="1385" spans="1:5" x14ac:dyDescent="0.3">
      <c r="A1385">
        <v>43599</v>
      </c>
      <c r="B1385">
        <v>2.4104000000000001</v>
      </c>
      <c r="E1385">
        <v>2.4121000000000001</v>
      </c>
    </row>
    <row r="1386" spans="1:5" x14ac:dyDescent="0.3">
      <c r="A1386">
        <v>43598</v>
      </c>
      <c r="B1386">
        <v>2.4015</v>
      </c>
      <c r="E1386">
        <v>2.4033000000000002</v>
      </c>
    </row>
    <row r="1387" spans="1:5" x14ac:dyDescent="0.3">
      <c r="A1387">
        <v>43595</v>
      </c>
      <c r="B1387">
        <v>2.4672000000000001</v>
      </c>
      <c r="E1387">
        <v>2.4689999999999999</v>
      </c>
    </row>
    <row r="1388" spans="1:5" x14ac:dyDescent="0.3">
      <c r="A1388">
        <v>43594</v>
      </c>
      <c r="B1388">
        <v>2.4422999999999999</v>
      </c>
      <c r="E1388">
        <v>2.4458000000000002</v>
      </c>
    </row>
    <row r="1389" spans="1:5" x14ac:dyDescent="0.3">
      <c r="A1389">
        <v>43593</v>
      </c>
      <c r="B1389">
        <v>2.4834999999999998</v>
      </c>
      <c r="E1389">
        <v>2.4853000000000001</v>
      </c>
    </row>
    <row r="1390" spans="1:5" x14ac:dyDescent="0.3">
      <c r="A1390">
        <v>43592</v>
      </c>
      <c r="B1390">
        <v>2.4565999999999999</v>
      </c>
      <c r="E1390">
        <v>2.4584000000000001</v>
      </c>
    </row>
    <row r="1391" spans="1:5" x14ac:dyDescent="0.3">
      <c r="A1391">
        <v>43591</v>
      </c>
      <c r="B1391">
        <v>2.4691999999999998</v>
      </c>
      <c r="E1391">
        <v>2.4727999999999999</v>
      </c>
    </row>
    <row r="1392" spans="1:5" x14ac:dyDescent="0.3">
      <c r="A1392">
        <v>43588</v>
      </c>
      <c r="B1392">
        <v>2.5249999999999999</v>
      </c>
      <c r="E1392">
        <v>2.5268000000000002</v>
      </c>
    </row>
    <row r="1393" spans="1:5" x14ac:dyDescent="0.3">
      <c r="A1393">
        <v>43587</v>
      </c>
      <c r="B1393">
        <v>2.5413999999999999</v>
      </c>
      <c r="E1393">
        <v>2.5432000000000001</v>
      </c>
    </row>
    <row r="1394" spans="1:5" x14ac:dyDescent="0.3">
      <c r="A1394">
        <v>43586</v>
      </c>
      <c r="B1394">
        <v>2.4998999999999998</v>
      </c>
      <c r="E1394">
        <v>2.5017</v>
      </c>
    </row>
    <row r="1395" spans="1:5" x14ac:dyDescent="0.3">
      <c r="A1395">
        <v>43585</v>
      </c>
      <c r="B1395">
        <v>2.5017999999999998</v>
      </c>
      <c r="E1395">
        <v>2.5036</v>
      </c>
    </row>
    <row r="1396" spans="1:5" x14ac:dyDescent="0.3">
      <c r="A1396">
        <v>43584</v>
      </c>
      <c r="B1396">
        <v>2.5251999999999999</v>
      </c>
      <c r="E1396">
        <v>2.5287999999999999</v>
      </c>
    </row>
    <row r="1397" spans="1:5" x14ac:dyDescent="0.3">
      <c r="A1397">
        <v>43581</v>
      </c>
      <c r="B1397">
        <v>2.4982000000000002</v>
      </c>
      <c r="E1397">
        <v>2.5</v>
      </c>
    </row>
    <row r="1398" spans="1:5" x14ac:dyDescent="0.3">
      <c r="A1398">
        <v>43580</v>
      </c>
      <c r="B1398">
        <v>2.5325000000000002</v>
      </c>
      <c r="E1398">
        <v>2.5343</v>
      </c>
    </row>
    <row r="1399" spans="1:5" x14ac:dyDescent="0.3">
      <c r="A1399">
        <v>43579</v>
      </c>
      <c r="B1399">
        <v>2.5181</v>
      </c>
      <c r="E1399">
        <v>2.5198999999999998</v>
      </c>
    </row>
    <row r="1400" spans="1:5" x14ac:dyDescent="0.3">
      <c r="A1400">
        <v>43578</v>
      </c>
      <c r="B1400">
        <v>2.5649999999999999</v>
      </c>
      <c r="E1400">
        <v>2.5668000000000002</v>
      </c>
    </row>
    <row r="1401" spans="1:5" x14ac:dyDescent="0.3">
      <c r="A1401">
        <v>43577</v>
      </c>
      <c r="B1401">
        <v>2.5884999999999998</v>
      </c>
      <c r="E1401">
        <v>2.5903</v>
      </c>
    </row>
    <row r="1402" spans="1:5" x14ac:dyDescent="0.3">
      <c r="A1402">
        <v>43574</v>
      </c>
      <c r="B1402">
        <v>2.5596000000000001</v>
      </c>
      <c r="E1402">
        <v>2.5632000000000001</v>
      </c>
    </row>
    <row r="1403" spans="1:5" x14ac:dyDescent="0.3">
      <c r="A1403">
        <v>43573</v>
      </c>
      <c r="B1403">
        <v>2.5596000000000001</v>
      </c>
      <c r="E1403">
        <v>2.5632000000000001</v>
      </c>
    </row>
    <row r="1404" spans="1:5" x14ac:dyDescent="0.3">
      <c r="A1404">
        <v>43572</v>
      </c>
      <c r="B1404">
        <v>2.5939999999999999</v>
      </c>
      <c r="E1404">
        <v>2.5958000000000001</v>
      </c>
    </row>
    <row r="1405" spans="1:5" x14ac:dyDescent="0.3">
      <c r="A1405">
        <v>43571</v>
      </c>
      <c r="B1405">
        <v>2.5903999999999998</v>
      </c>
      <c r="E1405">
        <v>2.5922000000000001</v>
      </c>
    </row>
    <row r="1406" spans="1:5" x14ac:dyDescent="0.3">
      <c r="A1406">
        <v>43570</v>
      </c>
      <c r="B1406">
        <v>2.5543</v>
      </c>
      <c r="E1406">
        <v>2.5560999999999998</v>
      </c>
    </row>
    <row r="1407" spans="1:5" x14ac:dyDescent="0.3">
      <c r="A1407">
        <v>43567</v>
      </c>
      <c r="B1407">
        <v>2.5651000000000002</v>
      </c>
      <c r="E1407">
        <v>2.5669</v>
      </c>
    </row>
    <row r="1408" spans="1:5" x14ac:dyDescent="0.3">
      <c r="A1408">
        <v>43566</v>
      </c>
      <c r="B1408">
        <v>2.4969999999999999</v>
      </c>
      <c r="E1408">
        <v>2.4988000000000001</v>
      </c>
    </row>
    <row r="1409" spans="1:5" x14ac:dyDescent="0.3">
      <c r="A1409">
        <v>43565</v>
      </c>
      <c r="B1409">
        <v>2.4649000000000001</v>
      </c>
      <c r="E1409">
        <v>2.4685000000000001</v>
      </c>
    </row>
    <row r="1410" spans="1:5" x14ac:dyDescent="0.3">
      <c r="A1410">
        <v>43564</v>
      </c>
      <c r="B1410">
        <v>2.5005999999999999</v>
      </c>
      <c r="E1410">
        <v>2.5024000000000002</v>
      </c>
    </row>
    <row r="1411" spans="1:5" x14ac:dyDescent="0.3">
      <c r="A1411">
        <v>43563</v>
      </c>
      <c r="B1411">
        <v>2.5222000000000002</v>
      </c>
      <c r="E1411">
        <v>2.5238999999999998</v>
      </c>
    </row>
    <row r="1412" spans="1:5" x14ac:dyDescent="0.3">
      <c r="A1412">
        <v>43560</v>
      </c>
      <c r="B1412">
        <v>2.4954000000000001</v>
      </c>
      <c r="E1412">
        <v>2.4971000000000001</v>
      </c>
    </row>
    <row r="1413" spans="1:5" x14ac:dyDescent="0.3">
      <c r="A1413">
        <v>43559</v>
      </c>
      <c r="B1413">
        <v>2.5150999999999999</v>
      </c>
      <c r="E1413">
        <v>2.5169000000000001</v>
      </c>
    </row>
    <row r="1414" spans="1:5" x14ac:dyDescent="0.3">
      <c r="A1414">
        <v>43558</v>
      </c>
      <c r="B1414">
        <v>2.5240999999999998</v>
      </c>
      <c r="E1414">
        <v>2.5259</v>
      </c>
    </row>
    <row r="1415" spans="1:5" x14ac:dyDescent="0.3">
      <c r="A1415">
        <v>43557</v>
      </c>
      <c r="B1415">
        <v>2.4741</v>
      </c>
      <c r="E1415">
        <v>2.4759000000000002</v>
      </c>
    </row>
    <row r="1416" spans="1:5" x14ac:dyDescent="0.3">
      <c r="A1416">
        <v>43556</v>
      </c>
      <c r="B1416">
        <v>2.5009000000000001</v>
      </c>
      <c r="E1416">
        <v>2.5026999999999999</v>
      </c>
    </row>
    <row r="1417" spans="1:5" x14ac:dyDescent="0.3">
      <c r="A1417">
        <v>43553</v>
      </c>
      <c r="B1417">
        <v>2.4049999999999998</v>
      </c>
      <c r="E1417">
        <v>2.4068000000000001</v>
      </c>
    </row>
    <row r="1418" spans="1:5" x14ac:dyDescent="0.3">
      <c r="A1418">
        <v>43552</v>
      </c>
      <c r="B1418">
        <v>2.3946000000000001</v>
      </c>
      <c r="E1418">
        <v>2.3980999999999999</v>
      </c>
    </row>
    <row r="1419" spans="1:5" x14ac:dyDescent="0.3">
      <c r="A1419">
        <v>43551</v>
      </c>
      <c r="B1419">
        <v>2.3664999999999998</v>
      </c>
      <c r="E1419">
        <v>2.37</v>
      </c>
    </row>
    <row r="1420" spans="1:5" x14ac:dyDescent="0.3">
      <c r="A1420">
        <v>43550</v>
      </c>
      <c r="B1420">
        <v>2.423</v>
      </c>
      <c r="E1420">
        <v>2.4247999999999998</v>
      </c>
    </row>
    <row r="1421" spans="1:5" x14ac:dyDescent="0.3">
      <c r="A1421">
        <v>43549</v>
      </c>
      <c r="B1421">
        <v>2.3982999999999999</v>
      </c>
      <c r="E1421">
        <v>2.4018000000000002</v>
      </c>
    </row>
    <row r="1422" spans="1:5" x14ac:dyDescent="0.3">
      <c r="A1422">
        <v>43546</v>
      </c>
      <c r="B1422">
        <v>2.4390000000000001</v>
      </c>
      <c r="E1422">
        <v>2.4426000000000001</v>
      </c>
    </row>
    <row r="1423" spans="1:5" x14ac:dyDescent="0.3">
      <c r="A1423">
        <v>43545</v>
      </c>
      <c r="B1423">
        <v>2.5369000000000002</v>
      </c>
      <c r="E1423">
        <v>2.5405000000000002</v>
      </c>
    </row>
    <row r="1424" spans="1:5" x14ac:dyDescent="0.3">
      <c r="A1424">
        <v>43544</v>
      </c>
      <c r="B1424">
        <v>2.5263</v>
      </c>
      <c r="E1424">
        <v>2.528</v>
      </c>
    </row>
    <row r="1425" spans="1:5" x14ac:dyDescent="0.3">
      <c r="A1425">
        <v>43543</v>
      </c>
      <c r="B1425">
        <v>2.6122999999999998</v>
      </c>
      <c r="E1425">
        <v>2.6141000000000001</v>
      </c>
    </row>
    <row r="1426" spans="1:5" x14ac:dyDescent="0.3">
      <c r="A1426">
        <v>43542</v>
      </c>
      <c r="B1426">
        <v>2.6032999999999999</v>
      </c>
      <c r="E1426">
        <v>2.6069</v>
      </c>
    </row>
    <row r="1427" spans="1:5" x14ac:dyDescent="0.3">
      <c r="A1427">
        <v>43539</v>
      </c>
      <c r="B1427">
        <v>2.5871</v>
      </c>
      <c r="E1427">
        <v>2.5907</v>
      </c>
    </row>
    <row r="1428" spans="1:5" x14ac:dyDescent="0.3">
      <c r="A1428">
        <v>43538</v>
      </c>
      <c r="B1428">
        <v>2.6303000000000001</v>
      </c>
      <c r="E1428">
        <v>2.6320999999999999</v>
      </c>
    </row>
    <row r="1429" spans="1:5" x14ac:dyDescent="0.3">
      <c r="A1429">
        <v>43537</v>
      </c>
      <c r="B1429">
        <v>2.6213000000000002</v>
      </c>
      <c r="E1429">
        <v>2.6231</v>
      </c>
    </row>
    <row r="1430" spans="1:5" x14ac:dyDescent="0.3">
      <c r="A1430">
        <v>43536</v>
      </c>
      <c r="B1430">
        <v>2.6015000000000001</v>
      </c>
      <c r="E1430">
        <v>2.6032999999999999</v>
      </c>
    </row>
    <row r="1431" spans="1:5" x14ac:dyDescent="0.3">
      <c r="A1431">
        <v>43535</v>
      </c>
      <c r="B1431">
        <v>2.6393</v>
      </c>
      <c r="E1431">
        <v>2.6410999999999998</v>
      </c>
    </row>
    <row r="1432" spans="1:5" x14ac:dyDescent="0.3">
      <c r="A1432">
        <v>43532</v>
      </c>
      <c r="B1432">
        <v>2.6284999999999998</v>
      </c>
      <c r="E1432">
        <v>2.6320999999999999</v>
      </c>
    </row>
    <row r="1433" spans="1:5" x14ac:dyDescent="0.3">
      <c r="A1433">
        <v>43531</v>
      </c>
      <c r="B1433">
        <v>2.6393</v>
      </c>
      <c r="E1433">
        <v>2.6410999999999998</v>
      </c>
    </row>
    <row r="1434" spans="1:5" x14ac:dyDescent="0.3">
      <c r="A1434">
        <v>43530</v>
      </c>
      <c r="B1434">
        <v>2.6934</v>
      </c>
      <c r="E1434">
        <v>2.6951999999999998</v>
      </c>
    </row>
    <row r="1435" spans="1:5" x14ac:dyDescent="0.3">
      <c r="A1435">
        <v>43529</v>
      </c>
      <c r="B1435">
        <v>2.7168999999999999</v>
      </c>
      <c r="E1435">
        <v>2.7204999999999999</v>
      </c>
    </row>
    <row r="1436" spans="1:5" x14ac:dyDescent="0.3">
      <c r="A1436">
        <v>43528</v>
      </c>
      <c r="B1436">
        <v>2.7223000000000002</v>
      </c>
      <c r="E1436">
        <v>2.7241</v>
      </c>
    </row>
    <row r="1437" spans="1:5" x14ac:dyDescent="0.3">
      <c r="A1437">
        <v>43525</v>
      </c>
      <c r="B1437">
        <v>2.7530999999999999</v>
      </c>
      <c r="E1437">
        <v>2.7566999999999999</v>
      </c>
    </row>
    <row r="1438" spans="1:5" x14ac:dyDescent="0.3">
      <c r="A1438">
        <v>43524</v>
      </c>
      <c r="B1438">
        <v>2.7149999999999999</v>
      </c>
      <c r="E1438">
        <v>2.7168000000000001</v>
      </c>
    </row>
    <row r="1439" spans="1:5" x14ac:dyDescent="0.3">
      <c r="A1439">
        <v>43523</v>
      </c>
      <c r="B1439">
        <v>2.6825000000000001</v>
      </c>
      <c r="E1439">
        <v>2.6842999999999999</v>
      </c>
    </row>
    <row r="1440" spans="1:5" x14ac:dyDescent="0.3">
      <c r="A1440">
        <v>43522</v>
      </c>
      <c r="B1440">
        <v>2.6356999999999999</v>
      </c>
      <c r="E1440">
        <v>2.6375000000000002</v>
      </c>
    </row>
    <row r="1441" spans="1:5" x14ac:dyDescent="0.3">
      <c r="A1441">
        <v>43521</v>
      </c>
      <c r="B1441">
        <v>2.6625999999999999</v>
      </c>
      <c r="E1441">
        <v>2.6644000000000001</v>
      </c>
    </row>
    <row r="1442" spans="1:5" x14ac:dyDescent="0.3">
      <c r="A1442">
        <v>43518</v>
      </c>
      <c r="B1442">
        <v>2.6518000000000002</v>
      </c>
      <c r="E1442">
        <v>2.6554000000000002</v>
      </c>
    </row>
    <row r="1443" spans="1:5" x14ac:dyDescent="0.3">
      <c r="A1443">
        <v>43517</v>
      </c>
      <c r="B1443">
        <v>2.6913999999999998</v>
      </c>
      <c r="E1443">
        <v>2.6949999999999998</v>
      </c>
    </row>
    <row r="1444" spans="1:5" x14ac:dyDescent="0.3">
      <c r="A1444">
        <v>43516</v>
      </c>
      <c r="B1444">
        <v>2.6446999999999998</v>
      </c>
      <c r="E1444">
        <v>2.6465000000000001</v>
      </c>
    </row>
    <row r="1445" spans="1:5" x14ac:dyDescent="0.3">
      <c r="A1445">
        <v>43515</v>
      </c>
      <c r="B1445">
        <v>2.6339000000000001</v>
      </c>
      <c r="E1445">
        <v>2.6356999999999999</v>
      </c>
    </row>
    <row r="1446" spans="1:5" x14ac:dyDescent="0.3">
      <c r="A1446">
        <v>43514</v>
      </c>
      <c r="B1446">
        <v>2.6625999999999999</v>
      </c>
      <c r="E1446">
        <v>2.6644000000000001</v>
      </c>
    </row>
    <row r="1447" spans="1:5" x14ac:dyDescent="0.3">
      <c r="A1447">
        <v>43511</v>
      </c>
      <c r="B1447">
        <v>2.6625999999999999</v>
      </c>
      <c r="E1447">
        <v>2.6644000000000001</v>
      </c>
    </row>
    <row r="1448" spans="1:5" x14ac:dyDescent="0.3">
      <c r="A1448">
        <v>43510</v>
      </c>
      <c r="B1448">
        <v>2.6536</v>
      </c>
      <c r="E1448">
        <v>2.6554000000000002</v>
      </c>
    </row>
    <row r="1449" spans="1:5" x14ac:dyDescent="0.3">
      <c r="A1449">
        <v>43509</v>
      </c>
      <c r="B1449">
        <v>2.7021000000000002</v>
      </c>
      <c r="E1449">
        <v>2.7039</v>
      </c>
    </row>
    <row r="1450" spans="1:5" x14ac:dyDescent="0.3">
      <c r="A1450">
        <v>43508</v>
      </c>
      <c r="B1450">
        <v>2.6877</v>
      </c>
      <c r="E1450">
        <v>2.6894999999999998</v>
      </c>
    </row>
    <row r="1451" spans="1:5" x14ac:dyDescent="0.3">
      <c r="A1451">
        <v>43507</v>
      </c>
      <c r="B1451">
        <v>2.6536</v>
      </c>
      <c r="E1451">
        <v>2.6554000000000002</v>
      </c>
    </row>
    <row r="1452" spans="1:5" x14ac:dyDescent="0.3">
      <c r="A1452">
        <v>43504</v>
      </c>
      <c r="B1452">
        <v>2.6339000000000001</v>
      </c>
      <c r="E1452">
        <v>2.6375000000000002</v>
      </c>
    </row>
    <row r="1453" spans="1:5" x14ac:dyDescent="0.3">
      <c r="A1453">
        <v>43503</v>
      </c>
      <c r="B1453">
        <v>2.6572</v>
      </c>
      <c r="E1453">
        <v>2.6589999999999998</v>
      </c>
    </row>
    <row r="1454" spans="1:5" x14ac:dyDescent="0.3">
      <c r="A1454">
        <v>43502</v>
      </c>
      <c r="B1454">
        <v>2.6945999999999999</v>
      </c>
      <c r="E1454">
        <v>2.6964000000000001</v>
      </c>
    </row>
    <row r="1455" spans="1:5" x14ac:dyDescent="0.3">
      <c r="A1455">
        <v>43501</v>
      </c>
      <c r="B1455">
        <v>2.6983000000000001</v>
      </c>
      <c r="E1455">
        <v>2.7000999999999999</v>
      </c>
    </row>
    <row r="1456" spans="1:5" x14ac:dyDescent="0.3">
      <c r="A1456">
        <v>43500</v>
      </c>
      <c r="B1456">
        <v>2.7235</v>
      </c>
      <c r="E1456">
        <v>2.7252999999999998</v>
      </c>
    </row>
    <row r="1457" spans="1:5" x14ac:dyDescent="0.3">
      <c r="A1457">
        <v>43497</v>
      </c>
      <c r="B1457">
        <v>2.6842000000000001</v>
      </c>
      <c r="E1457">
        <v>2.6859999999999999</v>
      </c>
    </row>
    <row r="1458" spans="1:5" x14ac:dyDescent="0.3">
      <c r="A1458">
        <v>43496</v>
      </c>
      <c r="B1458">
        <v>2.6293000000000002</v>
      </c>
      <c r="E1458">
        <v>2.6309999999999998</v>
      </c>
    </row>
    <row r="1459" spans="1:5" x14ac:dyDescent="0.3">
      <c r="A1459">
        <v>43495</v>
      </c>
      <c r="B1459">
        <v>2.6775000000000002</v>
      </c>
      <c r="E1459">
        <v>2.6793</v>
      </c>
    </row>
    <row r="1460" spans="1:5" x14ac:dyDescent="0.3">
      <c r="A1460">
        <v>43494</v>
      </c>
      <c r="B1460">
        <v>2.7098</v>
      </c>
      <c r="E1460">
        <v>2.7115999999999998</v>
      </c>
    </row>
    <row r="1461" spans="1:5" x14ac:dyDescent="0.3">
      <c r="A1461">
        <v>43493</v>
      </c>
      <c r="B1461">
        <v>2.7440000000000002</v>
      </c>
      <c r="E1461">
        <v>2.7475999999999998</v>
      </c>
    </row>
    <row r="1462" spans="1:5" x14ac:dyDescent="0.3">
      <c r="A1462">
        <v>43490</v>
      </c>
      <c r="B1462">
        <v>2.7585000000000002</v>
      </c>
      <c r="E1462">
        <v>2.7603</v>
      </c>
    </row>
    <row r="1463" spans="1:5" x14ac:dyDescent="0.3">
      <c r="A1463">
        <v>43489</v>
      </c>
      <c r="B1463">
        <v>2.7157</v>
      </c>
      <c r="E1463">
        <v>2.7174999999999998</v>
      </c>
    </row>
    <row r="1464" spans="1:5" x14ac:dyDescent="0.3">
      <c r="A1464">
        <v>43488</v>
      </c>
      <c r="B1464">
        <v>2.7408999999999999</v>
      </c>
      <c r="E1464">
        <v>2.7427000000000001</v>
      </c>
    </row>
    <row r="1465" spans="1:5" x14ac:dyDescent="0.3">
      <c r="A1465">
        <v>43487</v>
      </c>
      <c r="B1465">
        <v>2.7391999999999999</v>
      </c>
      <c r="E1465">
        <v>2.7410000000000001</v>
      </c>
    </row>
    <row r="1466" spans="1:5" x14ac:dyDescent="0.3">
      <c r="A1466">
        <v>43486</v>
      </c>
      <c r="B1466">
        <v>2.7841999999999998</v>
      </c>
      <c r="E1466">
        <v>2.786</v>
      </c>
    </row>
    <row r="1467" spans="1:5" x14ac:dyDescent="0.3">
      <c r="A1467">
        <v>43483</v>
      </c>
      <c r="B1467">
        <v>2.7841999999999998</v>
      </c>
      <c r="E1467">
        <v>2.786</v>
      </c>
    </row>
    <row r="1468" spans="1:5" x14ac:dyDescent="0.3">
      <c r="A1468">
        <v>43482</v>
      </c>
      <c r="B1468">
        <v>2.7504</v>
      </c>
      <c r="E1468">
        <v>2.7522000000000002</v>
      </c>
    </row>
    <row r="1469" spans="1:5" x14ac:dyDescent="0.3">
      <c r="A1469">
        <v>43481</v>
      </c>
      <c r="B1469">
        <v>2.7218</v>
      </c>
      <c r="E1469">
        <v>2.7235999999999998</v>
      </c>
    </row>
    <row r="1470" spans="1:5" x14ac:dyDescent="0.3">
      <c r="A1470">
        <v>43480</v>
      </c>
      <c r="B1470">
        <v>2.7111999999999998</v>
      </c>
      <c r="E1470">
        <v>2.7147999999999999</v>
      </c>
    </row>
    <row r="1471" spans="1:5" x14ac:dyDescent="0.3">
      <c r="A1471">
        <v>43479</v>
      </c>
      <c r="B1471">
        <v>2.7023999999999999</v>
      </c>
      <c r="E1471">
        <v>2.7042000000000002</v>
      </c>
    </row>
    <row r="1472" spans="1:5" x14ac:dyDescent="0.3">
      <c r="A1472">
        <v>43476</v>
      </c>
      <c r="B1472">
        <v>2.7006999999999999</v>
      </c>
      <c r="E1472">
        <v>2.7025000000000001</v>
      </c>
    </row>
    <row r="1473" spans="1:5" x14ac:dyDescent="0.3">
      <c r="A1473">
        <v>43475</v>
      </c>
      <c r="B1473">
        <v>2.7421000000000002</v>
      </c>
      <c r="E1473">
        <v>2.7439</v>
      </c>
    </row>
    <row r="1474" spans="1:5" x14ac:dyDescent="0.3">
      <c r="A1474">
        <v>43474</v>
      </c>
      <c r="B1474">
        <v>2.71</v>
      </c>
      <c r="E1474">
        <v>2.7118000000000002</v>
      </c>
    </row>
    <row r="1475" spans="1:5" x14ac:dyDescent="0.3">
      <c r="A1475">
        <v>43473</v>
      </c>
      <c r="B1475">
        <v>2.7280000000000002</v>
      </c>
      <c r="E1475">
        <v>2.7298</v>
      </c>
    </row>
    <row r="1476" spans="1:5" x14ac:dyDescent="0.3">
      <c r="A1476">
        <v>43472</v>
      </c>
      <c r="B1476">
        <v>2.6960000000000002</v>
      </c>
      <c r="E1476">
        <v>2.6978</v>
      </c>
    </row>
    <row r="1477" spans="1:5" x14ac:dyDescent="0.3">
      <c r="A1477">
        <v>43469</v>
      </c>
      <c r="B1477">
        <v>2.6677</v>
      </c>
      <c r="E1477">
        <v>2.6711999999999998</v>
      </c>
    </row>
    <row r="1478" spans="1:5" x14ac:dyDescent="0.3">
      <c r="A1478">
        <v>43468</v>
      </c>
      <c r="B1478">
        <v>2.5535000000000001</v>
      </c>
      <c r="E1478">
        <v>2.5552000000000001</v>
      </c>
    </row>
    <row r="1479" spans="1:5" x14ac:dyDescent="0.3">
      <c r="A1479">
        <v>43467</v>
      </c>
      <c r="B1479">
        <v>2.6204000000000001</v>
      </c>
      <c r="E1479">
        <v>2.6221999999999999</v>
      </c>
    </row>
    <row r="1480" spans="1:5" x14ac:dyDescent="0.3">
      <c r="A1480">
        <v>43466</v>
      </c>
      <c r="B1480">
        <v>2.6842000000000001</v>
      </c>
      <c r="E1480">
        <v>2.6859999999999999</v>
      </c>
    </row>
    <row r="1481" spans="1:5" x14ac:dyDescent="0.3">
      <c r="A1481">
        <v>43465</v>
      </c>
      <c r="B1481">
        <v>2.6842000000000001</v>
      </c>
      <c r="E1481">
        <v>2.6859999999999999</v>
      </c>
    </row>
    <row r="1482" spans="1:5" x14ac:dyDescent="0.3">
      <c r="A1482">
        <v>43462</v>
      </c>
      <c r="B1482">
        <v>2.7181999999999999</v>
      </c>
      <c r="E1482">
        <v>2.7216999999999998</v>
      </c>
    </row>
    <row r="1483" spans="1:5" x14ac:dyDescent="0.3">
      <c r="A1483">
        <v>43461</v>
      </c>
      <c r="B1483">
        <v>2.7665999999999999</v>
      </c>
      <c r="E1483">
        <v>2.7684000000000002</v>
      </c>
    </row>
    <row r="1484" spans="1:5" x14ac:dyDescent="0.3">
      <c r="A1484">
        <v>43460</v>
      </c>
      <c r="B1484">
        <v>2.8079000000000001</v>
      </c>
      <c r="E1484">
        <v>2.8096999999999999</v>
      </c>
    </row>
    <row r="1485" spans="1:5" x14ac:dyDescent="0.3">
      <c r="A1485">
        <v>43459</v>
      </c>
      <c r="B1485">
        <v>2.7383000000000002</v>
      </c>
      <c r="E1485">
        <v>2.7418</v>
      </c>
    </row>
    <row r="1486" spans="1:5" x14ac:dyDescent="0.3">
      <c r="A1486">
        <v>43458</v>
      </c>
      <c r="B1486">
        <v>2.7383000000000002</v>
      </c>
      <c r="E1486">
        <v>2.7418</v>
      </c>
    </row>
    <row r="1487" spans="1:5" x14ac:dyDescent="0.3">
      <c r="A1487">
        <v>43455</v>
      </c>
      <c r="B1487">
        <v>2.7902</v>
      </c>
      <c r="E1487">
        <v>2.7938000000000001</v>
      </c>
    </row>
    <row r="1488" spans="1:5" x14ac:dyDescent="0.3">
      <c r="A1488">
        <v>43454</v>
      </c>
      <c r="B1488">
        <v>2.8065000000000002</v>
      </c>
      <c r="E1488">
        <v>2.8083</v>
      </c>
    </row>
    <row r="1489" spans="1:5" x14ac:dyDescent="0.3">
      <c r="A1489">
        <v>43453</v>
      </c>
      <c r="B1489">
        <v>2.7547999999999999</v>
      </c>
      <c r="E1489">
        <v>2.7566000000000002</v>
      </c>
    </row>
    <row r="1490" spans="1:5" x14ac:dyDescent="0.3">
      <c r="A1490">
        <v>43452</v>
      </c>
      <c r="B1490">
        <v>2.8174999999999999</v>
      </c>
      <c r="E1490">
        <v>2.8191999999999999</v>
      </c>
    </row>
    <row r="1491" spans="1:5" x14ac:dyDescent="0.3">
      <c r="A1491">
        <v>43451</v>
      </c>
      <c r="B1491">
        <v>2.8570000000000002</v>
      </c>
      <c r="E1491">
        <v>2.8588</v>
      </c>
    </row>
    <row r="1492" spans="1:5" x14ac:dyDescent="0.3">
      <c r="A1492">
        <v>43448</v>
      </c>
      <c r="B1492">
        <v>2.8895</v>
      </c>
      <c r="E1492">
        <v>2.8931</v>
      </c>
    </row>
    <row r="1493" spans="1:5" x14ac:dyDescent="0.3">
      <c r="A1493">
        <v>43447</v>
      </c>
      <c r="B1493">
        <v>2.9131</v>
      </c>
      <c r="E1493">
        <v>2.9148999999999998</v>
      </c>
    </row>
    <row r="1494" spans="1:5" x14ac:dyDescent="0.3">
      <c r="A1494">
        <v>43446</v>
      </c>
      <c r="B1494">
        <v>2.9096000000000002</v>
      </c>
      <c r="E1494">
        <v>2.9114</v>
      </c>
    </row>
    <row r="1495" spans="1:5" x14ac:dyDescent="0.3">
      <c r="A1495">
        <v>43445</v>
      </c>
      <c r="B1495">
        <v>2.879</v>
      </c>
      <c r="E1495">
        <v>2.8807999999999998</v>
      </c>
    </row>
    <row r="1496" spans="1:5" x14ac:dyDescent="0.3">
      <c r="A1496">
        <v>43444</v>
      </c>
      <c r="B1496">
        <v>2.8574999999999999</v>
      </c>
      <c r="E1496">
        <v>2.8611</v>
      </c>
    </row>
    <row r="1497" spans="1:5" x14ac:dyDescent="0.3">
      <c r="A1497">
        <v>43441</v>
      </c>
      <c r="B1497">
        <v>2.8450000000000002</v>
      </c>
      <c r="E1497">
        <v>2.8485999999999998</v>
      </c>
    </row>
    <row r="1498" spans="1:5" x14ac:dyDescent="0.3">
      <c r="A1498">
        <v>43440</v>
      </c>
      <c r="B1498">
        <v>2.8955000000000002</v>
      </c>
      <c r="E1498">
        <v>2.8973</v>
      </c>
    </row>
    <row r="1499" spans="1:5" x14ac:dyDescent="0.3">
      <c r="A1499">
        <v>43439</v>
      </c>
      <c r="B1499">
        <v>2.9136000000000002</v>
      </c>
      <c r="E1499">
        <v>2.9154</v>
      </c>
    </row>
    <row r="1500" spans="1:5" x14ac:dyDescent="0.3">
      <c r="A1500">
        <v>43438</v>
      </c>
      <c r="B1500">
        <v>2.9136000000000002</v>
      </c>
      <c r="E1500">
        <v>2.9154</v>
      </c>
    </row>
    <row r="1501" spans="1:5" x14ac:dyDescent="0.3">
      <c r="A1501">
        <v>43437</v>
      </c>
      <c r="B1501">
        <v>2.9697</v>
      </c>
      <c r="E1501">
        <v>2.9714999999999998</v>
      </c>
    </row>
    <row r="1502" spans="1:5" x14ac:dyDescent="0.3">
      <c r="A1502">
        <v>43434</v>
      </c>
      <c r="B1502">
        <v>2.9878999999999998</v>
      </c>
      <c r="E1502">
        <v>2.9897</v>
      </c>
    </row>
    <row r="1503" spans="1:5" x14ac:dyDescent="0.3">
      <c r="A1503">
        <v>43433</v>
      </c>
      <c r="B1503">
        <v>3.0297999999999998</v>
      </c>
      <c r="E1503">
        <v>3.0333999999999999</v>
      </c>
    </row>
    <row r="1504" spans="1:5" x14ac:dyDescent="0.3">
      <c r="A1504">
        <v>43432</v>
      </c>
      <c r="B1504">
        <v>3.0590000000000002</v>
      </c>
      <c r="E1504">
        <v>3.0608</v>
      </c>
    </row>
    <row r="1505" spans="1:5" x14ac:dyDescent="0.3">
      <c r="A1505">
        <v>43431</v>
      </c>
      <c r="B1505">
        <v>3.0571999999999999</v>
      </c>
      <c r="E1505">
        <v>3.0590000000000002</v>
      </c>
    </row>
    <row r="1506" spans="1:5" x14ac:dyDescent="0.3">
      <c r="A1506">
        <v>43430</v>
      </c>
      <c r="B1506">
        <v>3.0535000000000001</v>
      </c>
      <c r="E1506">
        <v>3.0554000000000001</v>
      </c>
    </row>
    <row r="1507" spans="1:5" x14ac:dyDescent="0.3">
      <c r="A1507">
        <v>43427</v>
      </c>
      <c r="B1507">
        <v>3.0390000000000001</v>
      </c>
      <c r="E1507">
        <v>3.0426000000000002</v>
      </c>
    </row>
    <row r="1508" spans="1:5" x14ac:dyDescent="0.3">
      <c r="A1508">
        <v>43426</v>
      </c>
      <c r="B1508">
        <v>3.0627</v>
      </c>
      <c r="E1508">
        <v>3.0646</v>
      </c>
    </row>
    <row r="1509" spans="1:5" x14ac:dyDescent="0.3">
      <c r="A1509">
        <v>43425</v>
      </c>
      <c r="B1509">
        <v>3.0627</v>
      </c>
      <c r="E1509">
        <v>3.0646</v>
      </c>
    </row>
    <row r="1510" spans="1:5" x14ac:dyDescent="0.3">
      <c r="A1510">
        <v>43424</v>
      </c>
      <c r="B1510">
        <v>3.0628000000000002</v>
      </c>
      <c r="E1510">
        <v>3.0646</v>
      </c>
    </row>
    <row r="1511" spans="1:5" x14ac:dyDescent="0.3">
      <c r="A1511">
        <v>43423</v>
      </c>
      <c r="B1511">
        <v>3.0628000000000002</v>
      </c>
      <c r="E1511">
        <v>3.0646</v>
      </c>
    </row>
    <row r="1512" spans="1:5" x14ac:dyDescent="0.3">
      <c r="A1512">
        <v>43420</v>
      </c>
      <c r="B1512">
        <v>3.0628000000000002</v>
      </c>
      <c r="E1512">
        <v>3.0647000000000002</v>
      </c>
    </row>
    <row r="1513" spans="1:5" x14ac:dyDescent="0.3">
      <c r="A1513">
        <v>43419</v>
      </c>
      <c r="B1513">
        <v>3.1103000000000001</v>
      </c>
      <c r="E1513">
        <v>3.1122000000000001</v>
      </c>
    </row>
    <row r="1514" spans="1:5" x14ac:dyDescent="0.3">
      <c r="A1514">
        <v>43418</v>
      </c>
      <c r="B1514">
        <v>3.125</v>
      </c>
      <c r="E1514">
        <v>3.1267999999999998</v>
      </c>
    </row>
    <row r="1515" spans="1:5" x14ac:dyDescent="0.3">
      <c r="A1515">
        <v>43417</v>
      </c>
      <c r="B1515">
        <v>3.1396999999999999</v>
      </c>
      <c r="E1515">
        <v>3.1415000000000002</v>
      </c>
    </row>
    <row r="1516" spans="1:5" x14ac:dyDescent="0.3">
      <c r="A1516">
        <v>43416</v>
      </c>
      <c r="B1516">
        <v>3.1819000000000002</v>
      </c>
      <c r="E1516">
        <v>3.1838000000000002</v>
      </c>
    </row>
    <row r="1517" spans="1:5" x14ac:dyDescent="0.3">
      <c r="A1517">
        <v>43413</v>
      </c>
      <c r="B1517">
        <v>3.1819000000000002</v>
      </c>
      <c r="E1517">
        <v>3.1838000000000002</v>
      </c>
    </row>
    <row r="1518" spans="1:5" x14ac:dyDescent="0.3">
      <c r="A1518">
        <v>43412</v>
      </c>
      <c r="B1518">
        <v>3.2372999999999998</v>
      </c>
      <c r="E1518">
        <v>3.2391999999999999</v>
      </c>
    </row>
    <row r="1519" spans="1:5" x14ac:dyDescent="0.3">
      <c r="A1519">
        <v>43411</v>
      </c>
      <c r="B1519">
        <v>3.2355</v>
      </c>
      <c r="E1519">
        <v>3.2372999999999998</v>
      </c>
    </row>
    <row r="1520" spans="1:5" x14ac:dyDescent="0.3">
      <c r="A1520">
        <v>43410</v>
      </c>
      <c r="B1520">
        <v>3.2275999999999998</v>
      </c>
      <c r="E1520">
        <v>3.2294999999999998</v>
      </c>
    </row>
    <row r="1521" spans="1:5" x14ac:dyDescent="0.3">
      <c r="A1521">
        <v>43409</v>
      </c>
      <c r="B1521">
        <v>3.2008000000000001</v>
      </c>
      <c r="E1521">
        <v>3.2027000000000001</v>
      </c>
    </row>
    <row r="1522" spans="1:5" x14ac:dyDescent="0.3">
      <c r="A1522">
        <v>43406</v>
      </c>
      <c r="B1522">
        <v>3.2121</v>
      </c>
      <c r="E1522">
        <v>3.214</v>
      </c>
    </row>
    <row r="1523" spans="1:5" x14ac:dyDescent="0.3">
      <c r="A1523">
        <v>43405</v>
      </c>
      <c r="B1523">
        <v>3.1303000000000001</v>
      </c>
      <c r="E1523">
        <v>3.1322000000000001</v>
      </c>
    </row>
    <row r="1524" spans="1:5" x14ac:dyDescent="0.3">
      <c r="A1524">
        <v>43404</v>
      </c>
      <c r="B1524">
        <v>3.1435</v>
      </c>
      <c r="E1524">
        <v>3.1454</v>
      </c>
    </row>
    <row r="1525" spans="1:5" x14ac:dyDescent="0.3">
      <c r="A1525">
        <v>43403</v>
      </c>
      <c r="B1525">
        <v>3.1227</v>
      </c>
      <c r="E1525">
        <v>3.1246</v>
      </c>
    </row>
    <row r="1526" spans="1:5" x14ac:dyDescent="0.3">
      <c r="A1526">
        <v>43402</v>
      </c>
      <c r="B1526">
        <v>3.0849000000000002</v>
      </c>
      <c r="E1526">
        <v>3.0868000000000002</v>
      </c>
    </row>
    <row r="1527" spans="1:5" x14ac:dyDescent="0.3">
      <c r="A1527">
        <v>43399</v>
      </c>
      <c r="B1527">
        <v>3.0754999999999999</v>
      </c>
      <c r="E1527">
        <v>3.0773999999999999</v>
      </c>
    </row>
    <row r="1528" spans="1:5" x14ac:dyDescent="0.3">
      <c r="A1528">
        <v>43398</v>
      </c>
      <c r="B1528">
        <v>3.1166999999999998</v>
      </c>
      <c r="E1528">
        <v>3.1185999999999998</v>
      </c>
    </row>
    <row r="1529" spans="1:5" x14ac:dyDescent="0.3">
      <c r="A1529">
        <v>43397</v>
      </c>
      <c r="B1529">
        <v>3.1034999999999999</v>
      </c>
      <c r="E1529">
        <v>3.1053999999999999</v>
      </c>
    </row>
    <row r="1530" spans="1:5" x14ac:dyDescent="0.3">
      <c r="A1530">
        <v>43396</v>
      </c>
      <c r="B1530">
        <v>3.1676000000000002</v>
      </c>
      <c r="E1530">
        <v>3.1695000000000002</v>
      </c>
    </row>
    <row r="1531" spans="1:5" x14ac:dyDescent="0.3">
      <c r="A1531">
        <v>43395</v>
      </c>
      <c r="B1531">
        <v>3.1978</v>
      </c>
      <c r="E1531">
        <v>3.1997</v>
      </c>
    </row>
    <row r="1532" spans="1:5" x14ac:dyDescent="0.3">
      <c r="A1532">
        <v>43392</v>
      </c>
      <c r="B1532">
        <v>3.1920999999999999</v>
      </c>
      <c r="E1532">
        <v>3.1939000000000002</v>
      </c>
    </row>
    <row r="1533" spans="1:5" x14ac:dyDescent="0.3">
      <c r="A1533">
        <v>43391</v>
      </c>
      <c r="B1533">
        <v>3.1785999999999999</v>
      </c>
      <c r="E1533">
        <v>3.1804999999999999</v>
      </c>
    </row>
    <row r="1534" spans="1:5" x14ac:dyDescent="0.3">
      <c r="A1534">
        <v>43390</v>
      </c>
      <c r="B1534">
        <v>3.2050000000000001</v>
      </c>
      <c r="E1534">
        <v>3.2069000000000001</v>
      </c>
    </row>
    <row r="1535" spans="1:5" x14ac:dyDescent="0.3">
      <c r="A1535">
        <v>43389</v>
      </c>
      <c r="B1535">
        <v>3.1633</v>
      </c>
      <c r="E1535">
        <v>3.1652</v>
      </c>
    </row>
    <row r="1536" spans="1:5" x14ac:dyDescent="0.3">
      <c r="A1536">
        <v>43388</v>
      </c>
      <c r="B1536">
        <v>3.1556999999999999</v>
      </c>
      <c r="E1536">
        <v>3.1576</v>
      </c>
    </row>
    <row r="1537" spans="1:5" x14ac:dyDescent="0.3">
      <c r="A1537">
        <v>43385</v>
      </c>
      <c r="B1537">
        <v>3.1613000000000002</v>
      </c>
      <c r="E1537">
        <v>3.1631999999999998</v>
      </c>
    </row>
    <row r="1538" spans="1:5" x14ac:dyDescent="0.3">
      <c r="A1538">
        <v>43384</v>
      </c>
      <c r="B1538">
        <v>3.1497999999999999</v>
      </c>
      <c r="E1538">
        <v>3.1516999999999999</v>
      </c>
    </row>
    <row r="1539" spans="1:5" x14ac:dyDescent="0.3">
      <c r="A1539">
        <v>43383</v>
      </c>
      <c r="B1539">
        <v>3.1629</v>
      </c>
      <c r="E1539">
        <v>3.1648000000000001</v>
      </c>
    </row>
    <row r="1540" spans="1:5" x14ac:dyDescent="0.3">
      <c r="A1540">
        <v>43382</v>
      </c>
      <c r="B1540">
        <v>3.2063000000000001</v>
      </c>
      <c r="E1540">
        <v>3.2082000000000002</v>
      </c>
    </row>
    <row r="1541" spans="1:5" x14ac:dyDescent="0.3">
      <c r="A1541">
        <v>43381</v>
      </c>
      <c r="B1541">
        <v>3.2328000000000001</v>
      </c>
      <c r="E1541">
        <v>3.2347000000000001</v>
      </c>
    </row>
    <row r="1542" spans="1:5" x14ac:dyDescent="0.3">
      <c r="A1542">
        <v>43378</v>
      </c>
      <c r="B1542">
        <v>3.2328000000000001</v>
      </c>
      <c r="E1542">
        <v>3.2347000000000001</v>
      </c>
    </row>
    <row r="1543" spans="1:5" x14ac:dyDescent="0.3">
      <c r="A1543">
        <v>43377</v>
      </c>
      <c r="B1543">
        <v>3.1869999999999998</v>
      </c>
      <c r="E1543">
        <v>3.1888999999999998</v>
      </c>
    </row>
    <row r="1544" spans="1:5" x14ac:dyDescent="0.3">
      <c r="A1544">
        <v>43376</v>
      </c>
      <c r="B1544">
        <v>3.1812999999999998</v>
      </c>
      <c r="E1544">
        <v>3.1850999999999998</v>
      </c>
    </row>
    <row r="1545" spans="1:5" x14ac:dyDescent="0.3">
      <c r="A1545">
        <v>43375</v>
      </c>
      <c r="B1545">
        <v>3.0630999999999999</v>
      </c>
      <c r="E1545">
        <v>3.0649999999999999</v>
      </c>
    </row>
    <row r="1546" spans="1:5" x14ac:dyDescent="0.3">
      <c r="A1546">
        <v>43374</v>
      </c>
      <c r="B1546">
        <v>3.0836000000000001</v>
      </c>
      <c r="E1546">
        <v>3.0855000000000001</v>
      </c>
    </row>
    <row r="1547" spans="1:5" x14ac:dyDescent="0.3">
      <c r="A1547">
        <v>43371</v>
      </c>
      <c r="B1547">
        <v>3.0611999999999999</v>
      </c>
      <c r="E1547">
        <v>3.0630999999999999</v>
      </c>
    </row>
    <row r="1548" spans="1:5" x14ac:dyDescent="0.3">
      <c r="A1548">
        <v>43370</v>
      </c>
      <c r="B1548">
        <v>3.0518000000000001</v>
      </c>
      <c r="E1548">
        <v>3.0535999999999999</v>
      </c>
    </row>
    <row r="1549" spans="1:5" x14ac:dyDescent="0.3">
      <c r="A1549">
        <v>43369</v>
      </c>
      <c r="B1549">
        <v>3.048</v>
      </c>
      <c r="E1549">
        <v>3.0499000000000001</v>
      </c>
    </row>
    <row r="1550" spans="1:5" x14ac:dyDescent="0.3">
      <c r="A1550">
        <v>43368</v>
      </c>
      <c r="B1550">
        <v>3.0964</v>
      </c>
      <c r="E1550">
        <v>3.0983000000000001</v>
      </c>
    </row>
    <row r="1551" spans="1:5" x14ac:dyDescent="0.3">
      <c r="A1551">
        <v>43367</v>
      </c>
      <c r="B1551">
        <v>3.0889000000000002</v>
      </c>
      <c r="E1551">
        <v>3.0907</v>
      </c>
    </row>
    <row r="1552" spans="1:5" x14ac:dyDescent="0.3">
      <c r="A1552">
        <v>43364</v>
      </c>
      <c r="B1552">
        <v>3.0628000000000002</v>
      </c>
      <c r="E1552">
        <v>3.0646</v>
      </c>
    </row>
    <row r="1553" spans="1:5" x14ac:dyDescent="0.3">
      <c r="A1553">
        <v>43363</v>
      </c>
      <c r="B1553">
        <v>3.0626000000000002</v>
      </c>
      <c r="E1553">
        <v>3.0644999999999998</v>
      </c>
    </row>
    <row r="1554" spans="1:5" x14ac:dyDescent="0.3">
      <c r="A1554">
        <v>43362</v>
      </c>
      <c r="B1554">
        <v>3.0626000000000002</v>
      </c>
      <c r="E1554">
        <v>3.0644999999999998</v>
      </c>
    </row>
    <row r="1555" spans="1:5" x14ac:dyDescent="0.3">
      <c r="A1555">
        <v>43361</v>
      </c>
      <c r="B1555">
        <v>3.0550999999999999</v>
      </c>
      <c r="E1555">
        <v>3.0569999999999999</v>
      </c>
    </row>
    <row r="1556" spans="1:5" x14ac:dyDescent="0.3">
      <c r="A1556">
        <v>43360</v>
      </c>
      <c r="B1556">
        <v>2.9866999999999999</v>
      </c>
      <c r="E1556">
        <v>2.9885000000000002</v>
      </c>
    </row>
    <row r="1557" spans="1:5" x14ac:dyDescent="0.3">
      <c r="A1557">
        <v>43357</v>
      </c>
      <c r="B1557">
        <v>2.9958999999999998</v>
      </c>
      <c r="E1557">
        <v>2.9977</v>
      </c>
    </row>
    <row r="1558" spans="1:5" x14ac:dyDescent="0.3">
      <c r="A1558">
        <v>43356</v>
      </c>
      <c r="B1558">
        <v>2.97</v>
      </c>
      <c r="E1558">
        <v>2.9718</v>
      </c>
    </row>
    <row r="1559" spans="1:5" x14ac:dyDescent="0.3">
      <c r="A1559">
        <v>43355</v>
      </c>
      <c r="B1559">
        <v>2.9626000000000001</v>
      </c>
      <c r="E1559">
        <v>2.9645000000000001</v>
      </c>
    </row>
    <row r="1560" spans="1:5" x14ac:dyDescent="0.3">
      <c r="A1560">
        <v>43354</v>
      </c>
      <c r="B1560">
        <v>2.9754999999999998</v>
      </c>
      <c r="E1560">
        <v>2.9773000000000001</v>
      </c>
    </row>
    <row r="1561" spans="1:5" x14ac:dyDescent="0.3">
      <c r="A1561">
        <v>43353</v>
      </c>
      <c r="B1561">
        <v>2.9314</v>
      </c>
      <c r="E1561">
        <v>2.9333</v>
      </c>
    </row>
    <row r="1562" spans="1:5" x14ac:dyDescent="0.3">
      <c r="A1562">
        <v>43350</v>
      </c>
      <c r="B1562">
        <v>2.9388000000000001</v>
      </c>
      <c r="E1562">
        <v>2.9424000000000001</v>
      </c>
    </row>
    <row r="1563" spans="1:5" x14ac:dyDescent="0.3">
      <c r="A1563">
        <v>43349</v>
      </c>
      <c r="B1563">
        <v>2.8731</v>
      </c>
      <c r="E1563">
        <v>2.8748999999999998</v>
      </c>
    </row>
    <row r="1564" spans="1:5" x14ac:dyDescent="0.3">
      <c r="A1564">
        <v>43348</v>
      </c>
      <c r="B1564">
        <v>2.9022000000000001</v>
      </c>
      <c r="E1564">
        <v>2.9039999999999999</v>
      </c>
    </row>
    <row r="1565" spans="1:5" x14ac:dyDescent="0.3">
      <c r="A1565">
        <v>43347</v>
      </c>
      <c r="B1565">
        <v>2.8984999999999999</v>
      </c>
      <c r="E1565">
        <v>2.9003999999999999</v>
      </c>
    </row>
    <row r="1566" spans="1:5" x14ac:dyDescent="0.3">
      <c r="A1566">
        <v>43346</v>
      </c>
      <c r="B1566">
        <v>2.8603999999999998</v>
      </c>
      <c r="E1566">
        <v>2.8622000000000001</v>
      </c>
    </row>
    <row r="1567" spans="1:5" x14ac:dyDescent="0.3">
      <c r="A1567">
        <v>43343</v>
      </c>
      <c r="B1567">
        <v>2.8603999999999998</v>
      </c>
      <c r="E1567">
        <v>2.8622000000000001</v>
      </c>
    </row>
    <row r="1568" spans="1:5" x14ac:dyDescent="0.3">
      <c r="A1568">
        <v>43342</v>
      </c>
      <c r="B1568">
        <v>2.855</v>
      </c>
      <c r="E1568">
        <v>2.8567999999999998</v>
      </c>
    </row>
    <row r="1569" spans="1:5" x14ac:dyDescent="0.3">
      <c r="A1569">
        <v>43341</v>
      </c>
      <c r="B1569">
        <v>2.8839999999999999</v>
      </c>
      <c r="E1569">
        <v>2.8858000000000001</v>
      </c>
    </row>
    <row r="1570" spans="1:5" x14ac:dyDescent="0.3">
      <c r="A1570">
        <v>43340</v>
      </c>
      <c r="B1570">
        <v>2.8803999999999998</v>
      </c>
      <c r="E1570">
        <v>2.8822000000000001</v>
      </c>
    </row>
    <row r="1571" spans="1:5" x14ac:dyDescent="0.3">
      <c r="A1571">
        <v>43339</v>
      </c>
      <c r="B1571">
        <v>2.8458999999999999</v>
      </c>
      <c r="E1571">
        <v>2.8477000000000001</v>
      </c>
    </row>
    <row r="1572" spans="1:5" x14ac:dyDescent="0.3">
      <c r="A1572">
        <v>43336</v>
      </c>
      <c r="B1572">
        <v>2.8098000000000001</v>
      </c>
      <c r="E1572">
        <v>2.8115999999999999</v>
      </c>
    </row>
    <row r="1573" spans="1:5" x14ac:dyDescent="0.3">
      <c r="A1573">
        <v>43335</v>
      </c>
      <c r="B1573">
        <v>2.8260999999999998</v>
      </c>
      <c r="E1573">
        <v>2.8279000000000001</v>
      </c>
    </row>
    <row r="1574" spans="1:5" x14ac:dyDescent="0.3">
      <c r="A1574">
        <v>43334</v>
      </c>
      <c r="B1574">
        <v>2.8189000000000002</v>
      </c>
      <c r="E1574">
        <v>2.8207</v>
      </c>
    </row>
    <row r="1575" spans="1:5" x14ac:dyDescent="0.3">
      <c r="A1575">
        <v>43333</v>
      </c>
      <c r="B1575">
        <v>2.8298000000000001</v>
      </c>
      <c r="E1575">
        <v>2.8315999999999999</v>
      </c>
    </row>
    <row r="1576" spans="1:5" x14ac:dyDescent="0.3">
      <c r="A1576">
        <v>43332</v>
      </c>
      <c r="B1576">
        <v>2.819</v>
      </c>
      <c r="E1576">
        <v>2.8208000000000002</v>
      </c>
    </row>
    <row r="1577" spans="1:5" x14ac:dyDescent="0.3">
      <c r="A1577">
        <v>43329</v>
      </c>
      <c r="B1577">
        <v>2.8605</v>
      </c>
      <c r="E1577">
        <v>2.8622999999999998</v>
      </c>
    </row>
    <row r="1578" spans="1:5" x14ac:dyDescent="0.3">
      <c r="A1578">
        <v>43328</v>
      </c>
      <c r="B1578">
        <v>2.8658999999999999</v>
      </c>
      <c r="E1578">
        <v>2.8677999999999999</v>
      </c>
    </row>
    <row r="1579" spans="1:5" x14ac:dyDescent="0.3">
      <c r="A1579">
        <v>43327</v>
      </c>
      <c r="B1579">
        <v>2.8622999999999998</v>
      </c>
      <c r="E1579">
        <v>2.8641000000000001</v>
      </c>
    </row>
    <row r="1580" spans="1:5" x14ac:dyDescent="0.3">
      <c r="A1580">
        <v>43326</v>
      </c>
      <c r="B1580">
        <v>2.8984999999999999</v>
      </c>
      <c r="E1580">
        <v>2.9003999999999999</v>
      </c>
    </row>
    <row r="1581" spans="1:5" x14ac:dyDescent="0.3">
      <c r="A1581">
        <v>43325</v>
      </c>
      <c r="B1581">
        <v>2.8786</v>
      </c>
      <c r="E1581">
        <v>2.8803999999999998</v>
      </c>
    </row>
    <row r="1582" spans="1:5" x14ac:dyDescent="0.3">
      <c r="A1582">
        <v>43322</v>
      </c>
      <c r="B1582">
        <v>2.8732000000000002</v>
      </c>
      <c r="E1582">
        <v>2.875</v>
      </c>
    </row>
    <row r="1583" spans="1:5" x14ac:dyDescent="0.3">
      <c r="A1583">
        <v>43321</v>
      </c>
      <c r="B1583">
        <v>2.9258000000000002</v>
      </c>
      <c r="E1583">
        <v>2.9276</v>
      </c>
    </row>
    <row r="1584" spans="1:5" x14ac:dyDescent="0.3">
      <c r="A1584">
        <v>43320</v>
      </c>
      <c r="B1584">
        <v>2.96</v>
      </c>
      <c r="E1584">
        <v>2.9618000000000002</v>
      </c>
    </row>
    <row r="1585" spans="1:5" x14ac:dyDescent="0.3">
      <c r="A1585">
        <v>43319</v>
      </c>
      <c r="B1585">
        <v>2.9729999999999999</v>
      </c>
      <c r="E1585">
        <v>2.9748999999999999</v>
      </c>
    </row>
    <row r="1586" spans="1:5" x14ac:dyDescent="0.3">
      <c r="A1586">
        <v>43318</v>
      </c>
      <c r="B1586">
        <v>2.9394999999999998</v>
      </c>
      <c r="E1586">
        <v>2.9413</v>
      </c>
    </row>
    <row r="1587" spans="1:5" x14ac:dyDescent="0.3">
      <c r="A1587">
        <v>43315</v>
      </c>
      <c r="B1587">
        <v>2.9487999999999999</v>
      </c>
      <c r="E1587">
        <v>2.9506000000000001</v>
      </c>
    </row>
    <row r="1588" spans="1:5" x14ac:dyDescent="0.3">
      <c r="A1588">
        <v>43314</v>
      </c>
      <c r="B1588">
        <v>2.9859</v>
      </c>
      <c r="E1588">
        <v>2.9878</v>
      </c>
    </row>
    <row r="1589" spans="1:5" x14ac:dyDescent="0.3">
      <c r="A1589">
        <v>43313</v>
      </c>
      <c r="B1589">
        <v>3.0064000000000002</v>
      </c>
      <c r="E1589">
        <v>3.0083000000000002</v>
      </c>
    </row>
    <row r="1590" spans="1:5" x14ac:dyDescent="0.3">
      <c r="A1590">
        <v>43312</v>
      </c>
      <c r="B1590">
        <v>2.9598</v>
      </c>
      <c r="E1590">
        <v>2.9617</v>
      </c>
    </row>
    <row r="1591" spans="1:5" x14ac:dyDescent="0.3">
      <c r="A1591">
        <v>43311</v>
      </c>
      <c r="B1591">
        <v>2.9727999999999999</v>
      </c>
      <c r="E1591">
        <v>2.9746999999999999</v>
      </c>
    </row>
    <row r="1592" spans="1:5" x14ac:dyDescent="0.3">
      <c r="A1592">
        <v>43308</v>
      </c>
      <c r="B1592">
        <v>2.9542000000000002</v>
      </c>
      <c r="E1592">
        <v>2.9561000000000002</v>
      </c>
    </row>
    <row r="1593" spans="1:5" x14ac:dyDescent="0.3">
      <c r="A1593">
        <v>43307</v>
      </c>
      <c r="B1593">
        <v>2.9763999999999999</v>
      </c>
      <c r="E1593">
        <v>2.9782999999999999</v>
      </c>
    </row>
    <row r="1594" spans="1:5" x14ac:dyDescent="0.3">
      <c r="A1594">
        <v>43306</v>
      </c>
      <c r="B1594">
        <v>2.9746000000000001</v>
      </c>
      <c r="E1594">
        <v>2.9763999999999999</v>
      </c>
    </row>
    <row r="1595" spans="1:5" x14ac:dyDescent="0.3">
      <c r="A1595">
        <v>43305</v>
      </c>
      <c r="B1595">
        <v>2.9485999999999999</v>
      </c>
      <c r="E1595">
        <v>2.9504000000000001</v>
      </c>
    </row>
    <row r="1596" spans="1:5" x14ac:dyDescent="0.3">
      <c r="A1596">
        <v>43304</v>
      </c>
      <c r="B1596">
        <v>2.9540999999999999</v>
      </c>
      <c r="E1596">
        <v>2.9578000000000002</v>
      </c>
    </row>
    <row r="1597" spans="1:5" x14ac:dyDescent="0.3">
      <c r="A1597">
        <v>43301</v>
      </c>
      <c r="B1597">
        <v>2.8931</v>
      </c>
      <c r="E1597">
        <v>2.895</v>
      </c>
    </row>
    <row r="1598" spans="1:5" x14ac:dyDescent="0.3">
      <c r="A1598">
        <v>43300</v>
      </c>
      <c r="B1598">
        <v>2.8380000000000001</v>
      </c>
      <c r="E1598">
        <v>2.8399000000000001</v>
      </c>
    </row>
    <row r="1599" spans="1:5" x14ac:dyDescent="0.3">
      <c r="A1599">
        <v>43299</v>
      </c>
      <c r="B1599">
        <v>2.8692000000000002</v>
      </c>
      <c r="E1599">
        <v>2.8711000000000002</v>
      </c>
    </row>
    <row r="1600" spans="1:5" x14ac:dyDescent="0.3">
      <c r="A1600">
        <v>43298</v>
      </c>
      <c r="B1600">
        <v>2.86</v>
      </c>
      <c r="E1600">
        <v>2.8618999999999999</v>
      </c>
    </row>
    <row r="1601" spans="1:5" x14ac:dyDescent="0.3">
      <c r="A1601">
        <v>43297</v>
      </c>
      <c r="B1601">
        <v>2.8582000000000001</v>
      </c>
      <c r="E1601">
        <v>2.8601000000000001</v>
      </c>
    </row>
    <row r="1602" spans="1:5" x14ac:dyDescent="0.3">
      <c r="A1602">
        <v>43294</v>
      </c>
      <c r="B1602">
        <v>2.8271000000000002</v>
      </c>
      <c r="E1602">
        <v>2.8289</v>
      </c>
    </row>
    <row r="1603" spans="1:5" x14ac:dyDescent="0.3">
      <c r="A1603">
        <v>43293</v>
      </c>
      <c r="B1603">
        <v>2.8454000000000002</v>
      </c>
      <c r="E1603">
        <v>2.8491</v>
      </c>
    </row>
    <row r="1604" spans="1:5" x14ac:dyDescent="0.3">
      <c r="A1604">
        <v>43292</v>
      </c>
      <c r="B1604">
        <v>2.8491</v>
      </c>
      <c r="E1604">
        <v>2.8509000000000002</v>
      </c>
    </row>
    <row r="1605" spans="1:5" x14ac:dyDescent="0.3">
      <c r="A1605">
        <v>43291</v>
      </c>
      <c r="B1605">
        <v>2.8491</v>
      </c>
      <c r="E1605">
        <v>2.8527999999999998</v>
      </c>
    </row>
    <row r="1606" spans="1:5" x14ac:dyDescent="0.3">
      <c r="A1606">
        <v>43290</v>
      </c>
      <c r="B1606">
        <v>2.8563999999999998</v>
      </c>
      <c r="E1606">
        <v>2.8582999999999998</v>
      </c>
    </row>
    <row r="1607" spans="1:5" x14ac:dyDescent="0.3">
      <c r="A1607">
        <v>43287</v>
      </c>
      <c r="B1607">
        <v>2.8216999999999999</v>
      </c>
      <c r="E1607">
        <v>2.8235999999999999</v>
      </c>
    </row>
    <row r="1608" spans="1:5" x14ac:dyDescent="0.3">
      <c r="A1608">
        <v>43286</v>
      </c>
      <c r="B1608">
        <v>2.8290999999999999</v>
      </c>
      <c r="E1608">
        <v>2.8309000000000002</v>
      </c>
    </row>
    <row r="1609" spans="1:5" x14ac:dyDescent="0.3">
      <c r="A1609">
        <v>43285</v>
      </c>
      <c r="B1609">
        <v>2.8309000000000002</v>
      </c>
      <c r="E1609">
        <v>2.8327</v>
      </c>
    </row>
    <row r="1610" spans="1:5" x14ac:dyDescent="0.3">
      <c r="A1610">
        <v>43284</v>
      </c>
      <c r="B1610">
        <v>2.8309000000000002</v>
      </c>
      <c r="E1610">
        <v>2.8327</v>
      </c>
    </row>
    <row r="1611" spans="1:5" x14ac:dyDescent="0.3">
      <c r="A1611">
        <v>43283</v>
      </c>
      <c r="B1611">
        <v>2.8711000000000002</v>
      </c>
      <c r="E1611">
        <v>2.8729</v>
      </c>
    </row>
    <row r="1612" spans="1:5" x14ac:dyDescent="0.3">
      <c r="A1612">
        <v>43280</v>
      </c>
      <c r="B1612">
        <v>2.8601000000000001</v>
      </c>
      <c r="E1612">
        <v>2.8620000000000001</v>
      </c>
    </row>
    <row r="1613" spans="1:5" x14ac:dyDescent="0.3">
      <c r="A1613">
        <v>43279</v>
      </c>
      <c r="B1613">
        <v>2.8365</v>
      </c>
      <c r="E1613">
        <v>2.8382999999999998</v>
      </c>
    </row>
    <row r="1614" spans="1:5" x14ac:dyDescent="0.3">
      <c r="A1614">
        <v>43278</v>
      </c>
      <c r="B1614">
        <v>2.8256000000000001</v>
      </c>
      <c r="E1614">
        <v>2.8273999999999999</v>
      </c>
    </row>
    <row r="1615" spans="1:5" x14ac:dyDescent="0.3">
      <c r="A1615">
        <v>43277</v>
      </c>
      <c r="B1615">
        <v>2.8765999999999998</v>
      </c>
      <c r="E1615">
        <v>2.8784000000000001</v>
      </c>
    </row>
    <row r="1616" spans="1:5" x14ac:dyDescent="0.3">
      <c r="A1616">
        <v>43276</v>
      </c>
      <c r="B1616">
        <v>2.8803000000000001</v>
      </c>
      <c r="E1616">
        <v>2.8820999999999999</v>
      </c>
    </row>
    <row r="1617" spans="1:5" x14ac:dyDescent="0.3">
      <c r="A1617">
        <v>43273</v>
      </c>
      <c r="B1617">
        <v>2.8948999999999998</v>
      </c>
      <c r="E1617">
        <v>2.8967000000000001</v>
      </c>
    </row>
    <row r="1618" spans="1:5" x14ac:dyDescent="0.3">
      <c r="A1618">
        <v>43272</v>
      </c>
      <c r="B1618">
        <v>2.8967000000000001</v>
      </c>
      <c r="E1618">
        <v>2.8986000000000001</v>
      </c>
    </row>
    <row r="1619" spans="1:5" x14ac:dyDescent="0.3">
      <c r="A1619">
        <v>43271</v>
      </c>
      <c r="B1619">
        <v>2.9388999999999998</v>
      </c>
      <c r="E1619">
        <v>2.9407000000000001</v>
      </c>
    </row>
    <row r="1620" spans="1:5" x14ac:dyDescent="0.3">
      <c r="A1620">
        <v>43270</v>
      </c>
      <c r="B1620">
        <v>2.8967000000000001</v>
      </c>
      <c r="E1620">
        <v>2.8986000000000001</v>
      </c>
    </row>
    <row r="1621" spans="1:5" x14ac:dyDescent="0.3">
      <c r="A1621">
        <v>43269</v>
      </c>
      <c r="B1621">
        <v>2.9169</v>
      </c>
      <c r="E1621">
        <v>2.9186999999999999</v>
      </c>
    </row>
    <row r="1622" spans="1:5" x14ac:dyDescent="0.3">
      <c r="A1622">
        <v>43266</v>
      </c>
      <c r="B1622">
        <v>2.9205000000000001</v>
      </c>
      <c r="E1622">
        <v>2.9222999999999999</v>
      </c>
    </row>
    <row r="1623" spans="1:5" x14ac:dyDescent="0.3">
      <c r="A1623">
        <v>43265</v>
      </c>
      <c r="B1623">
        <v>2.9350999999999998</v>
      </c>
      <c r="E1623">
        <v>2.9369999999999998</v>
      </c>
    </row>
    <row r="1624" spans="1:5" x14ac:dyDescent="0.3">
      <c r="A1624">
        <v>43264</v>
      </c>
      <c r="B1624">
        <v>2.9662999999999999</v>
      </c>
      <c r="E1624">
        <v>2.9681999999999999</v>
      </c>
    </row>
    <row r="1625" spans="1:5" x14ac:dyDescent="0.3">
      <c r="A1625">
        <v>43263</v>
      </c>
      <c r="B1625">
        <v>2.9607999999999999</v>
      </c>
      <c r="E1625">
        <v>2.9626000000000001</v>
      </c>
    </row>
    <row r="1626" spans="1:5" x14ac:dyDescent="0.3">
      <c r="A1626">
        <v>43262</v>
      </c>
      <c r="B1626">
        <v>2.9516</v>
      </c>
      <c r="E1626">
        <v>2.9533999999999998</v>
      </c>
    </row>
    <row r="1627" spans="1:5" x14ac:dyDescent="0.3">
      <c r="A1627">
        <v>43259</v>
      </c>
      <c r="B1627">
        <v>2.9460999999999999</v>
      </c>
      <c r="E1627">
        <v>2.9479000000000002</v>
      </c>
    </row>
    <row r="1628" spans="1:5" x14ac:dyDescent="0.3">
      <c r="A1628">
        <v>43258</v>
      </c>
      <c r="B1628">
        <v>2.9203999999999999</v>
      </c>
      <c r="E1628">
        <v>2.9222999999999999</v>
      </c>
    </row>
    <row r="1629" spans="1:5" x14ac:dyDescent="0.3">
      <c r="A1629">
        <v>43257</v>
      </c>
      <c r="B1629">
        <v>2.9716999999999998</v>
      </c>
      <c r="E1629">
        <v>2.9735999999999998</v>
      </c>
    </row>
    <row r="1630" spans="1:5" x14ac:dyDescent="0.3">
      <c r="A1630">
        <v>43256</v>
      </c>
      <c r="B1630">
        <v>2.9277000000000002</v>
      </c>
      <c r="E1630">
        <v>2.9296000000000002</v>
      </c>
    </row>
    <row r="1631" spans="1:5" x14ac:dyDescent="0.3">
      <c r="A1631">
        <v>43255</v>
      </c>
      <c r="B1631">
        <v>2.9424000000000001</v>
      </c>
      <c r="E1631">
        <v>2.9441999999999999</v>
      </c>
    </row>
    <row r="1632" spans="1:5" x14ac:dyDescent="0.3">
      <c r="A1632">
        <v>43252</v>
      </c>
      <c r="B1632">
        <v>2.9022000000000001</v>
      </c>
      <c r="E1632">
        <v>2.9039999999999999</v>
      </c>
    </row>
    <row r="1633" spans="1:5" x14ac:dyDescent="0.3">
      <c r="A1633">
        <v>43251</v>
      </c>
      <c r="B1633">
        <v>2.8586</v>
      </c>
      <c r="E1633">
        <v>2.8603999999999998</v>
      </c>
    </row>
    <row r="1634" spans="1:5" x14ac:dyDescent="0.3">
      <c r="A1634">
        <v>43250</v>
      </c>
      <c r="B1634">
        <v>2.855</v>
      </c>
      <c r="E1634">
        <v>2.8567999999999998</v>
      </c>
    </row>
    <row r="1635" spans="1:5" x14ac:dyDescent="0.3">
      <c r="A1635">
        <v>43249</v>
      </c>
      <c r="B1635">
        <v>2.7810000000000001</v>
      </c>
      <c r="E1635">
        <v>2.7827000000000002</v>
      </c>
    </row>
    <row r="1636" spans="1:5" x14ac:dyDescent="0.3">
      <c r="A1636">
        <v>43248</v>
      </c>
      <c r="B1636">
        <v>2.9312999999999998</v>
      </c>
      <c r="E1636">
        <v>2.9331999999999998</v>
      </c>
    </row>
    <row r="1637" spans="1:5" x14ac:dyDescent="0.3">
      <c r="A1637">
        <v>43245</v>
      </c>
      <c r="B1637">
        <v>2.9312999999999998</v>
      </c>
      <c r="E1637">
        <v>2.9331999999999998</v>
      </c>
    </row>
    <row r="1638" spans="1:5" x14ac:dyDescent="0.3">
      <c r="A1638">
        <v>43244</v>
      </c>
      <c r="B1638">
        <v>2.9769999999999999</v>
      </c>
      <c r="E1638">
        <v>2.9788000000000001</v>
      </c>
    </row>
    <row r="1639" spans="1:5" x14ac:dyDescent="0.3">
      <c r="A1639">
        <v>43243</v>
      </c>
      <c r="B1639">
        <v>2.9935</v>
      </c>
      <c r="E1639">
        <v>2.9952999999999999</v>
      </c>
    </row>
    <row r="1640" spans="1:5" x14ac:dyDescent="0.3">
      <c r="A1640">
        <v>43242</v>
      </c>
      <c r="B1640">
        <v>3.0596999999999999</v>
      </c>
      <c r="E1640">
        <v>3.0615000000000001</v>
      </c>
    </row>
    <row r="1641" spans="1:5" x14ac:dyDescent="0.3">
      <c r="A1641">
        <v>43241</v>
      </c>
      <c r="B1641">
        <v>3.0596000000000001</v>
      </c>
      <c r="E1641">
        <v>3.0615000000000001</v>
      </c>
    </row>
    <row r="1642" spans="1:5" x14ac:dyDescent="0.3">
      <c r="A1642">
        <v>43238</v>
      </c>
      <c r="B1642">
        <v>3.0558999999999998</v>
      </c>
      <c r="E1642">
        <v>3.0577999999999999</v>
      </c>
    </row>
    <row r="1643" spans="1:5" x14ac:dyDescent="0.3">
      <c r="A1643">
        <v>43237</v>
      </c>
      <c r="B1643">
        <v>3.1112000000000002</v>
      </c>
      <c r="E1643">
        <v>3.1131000000000002</v>
      </c>
    </row>
    <row r="1644" spans="1:5" x14ac:dyDescent="0.3">
      <c r="A1644">
        <v>43236</v>
      </c>
      <c r="B1644">
        <v>3.0964</v>
      </c>
      <c r="E1644">
        <v>3.0981999999999998</v>
      </c>
    </row>
    <row r="1645" spans="1:5" x14ac:dyDescent="0.3">
      <c r="A1645">
        <v>43235</v>
      </c>
      <c r="B1645">
        <v>3.0722999999999998</v>
      </c>
      <c r="E1645">
        <v>3.0741999999999998</v>
      </c>
    </row>
    <row r="1646" spans="1:5" x14ac:dyDescent="0.3">
      <c r="A1646">
        <v>43234</v>
      </c>
      <c r="B1646">
        <v>3.0024000000000002</v>
      </c>
      <c r="E1646">
        <v>3.0043000000000002</v>
      </c>
    </row>
    <row r="1647" spans="1:5" x14ac:dyDescent="0.3">
      <c r="A1647">
        <v>43231</v>
      </c>
      <c r="B1647">
        <v>2.9695</v>
      </c>
      <c r="E1647">
        <v>2.9731999999999998</v>
      </c>
    </row>
    <row r="1648" spans="1:5" x14ac:dyDescent="0.3">
      <c r="A1648">
        <v>43230</v>
      </c>
      <c r="B1648">
        <v>2.9622000000000002</v>
      </c>
      <c r="E1648">
        <v>2.964</v>
      </c>
    </row>
    <row r="1649" spans="1:5" x14ac:dyDescent="0.3">
      <c r="A1649">
        <v>43229</v>
      </c>
      <c r="B1649">
        <v>3.0042</v>
      </c>
      <c r="E1649">
        <v>3.0061</v>
      </c>
    </row>
    <row r="1650" spans="1:5" x14ac:dyDescent="0.3">
      <c r="A1650">
        <v>43228</v>
      </c>
      <c r="B1650">
        <v>2.976</v>
      </c>
      <c r="E1650">
        <v>2.9777999999999998</v>
      </c>
    </row>
    <row r="1651" spans="1:5" x14ac:dyDescent="0.3">
      <c r="A1651">
        <v>43227</v>
      </c>
      <c r="B1651">
        <v>2.9497</v>
      </c>
      <c r="E1651">
        <v>2.9516</v>
      </c>
    </row>
    <row r="1652" spans="1:5" x14ac:dyDescent="0.3">
      <c r="A1652">
        <v>43224</v>
      </c>
      <c r="B1652">
        <v>2.9497</v>
      </c>
      <c r="E1652">
        <v>2.9514999999999998</v>
      </c>
    </row>
    <row r="1653" spans="1:5" x14ac:dyDescent="0.3">
      <c r="A1653">
        <v>43223</v>
      </c>
      <c r="B1653">
        <v>2.9458000000000002</v>
      </c>
      <c r="E1653">
        <v>2.9476</v>
      </c>
    </row>
    <row r="1654" spans="1:5" x14ac:dyDescent="0.3">
      <c r="A1654">
        <v>43222</v>
      </c>
      <c r="B1654">
        <v>2.9662999999999999</v>
      </c>
      <c r="E1654">
        <v>2.9681999999999999</v>
      </c>
    </row>
    <row r="1655" spans="1:5" x14ac:dyDescent="0.3">
      <c r="A1655">
        <v>43221</v>
      </c>
      <c r="B1655">
        <v>2.9643999999999999</v>
      </c>
      <c r="E1655">
        <v>2.9662000000000002</v>
      </c>
    </row>
    <row r="1656" spans="1:5" x14ac:dyDescent="0.3">
      <c r="A1656">
        <v>43220</v>
      </c>
      <c r="B1656">
        <v>2.9531000000000001</v>
      </c>
      <c r="E1656">
        <v>2.9550000000000001</v>
      </c>
    </row>
    <row r="1657" spans="1:5" x14ac:dyDescent="0.3">
      <c r="A1657">
        <v>43217</v>
      </c>
      <c r="B1657">
        <v>2.9567999999999999</v>
      </c>
      <c r="E1657">
        <v>2.9586999999999999</v>
      </c>
    </row>
    <row r="1658" spans="1:5" x14ac:dyDescent="0.3">
      <c r="A1658">
        <v>43216</v>
      </c>
      <c r="B1658">
        <v>2.9809000000000001</v>
      </c>
      <c r="E1658">
        <v>2.9828000000000001</v>
      </c>
    </row>
    <row r="1659" spans="1:5" x14ac:dyDescent="0.3">
      <c r="A1659">
        <v>43215</v>
      </c>
      <c r="B1659">
        <v>3.0259</v>
      </c>
      <c r="E1659">
        <v>3.0276999999999998</v>
      </c>
    </row>
    <row r="1660" spans="1:5" x14ac:dyDescent="0.3">
      <c r="A1660">
        <v>43214</v>
      </c>
      <c r="B1660">
        <v>2.9994999999999998</v>
      </c>
      <c r="E1660">
        <v>3.0013999999999998</v>
      </c>
    </row>
    <row r="1661" spans="1:5" x14ac:dyDescent="0.3">
      <c r="A1661">
        <v>43213</v>
      </c>
      <c r="B1661">
        <v>2.9752000000000001</v>
      </c>
      <c r="E1661">
        <v>2.9769999999999999</v>
      </c>
    </row>
    <row r="1662" spans="1:5" x14ac:dyDescent="0.3">
      <c r="A1662">
        <v>43210</v>
      </c>
      <c r="B1662">
        <v>2.9601999999999999</v>
      </c>
      <c r="E1662">
        <v>2.9620000000000002</v>
      </c>
    </row>
    <row r="1663" spans="1:5" x14ac:dyDescent="0.3">
      <c r="A1663">
        <v>43209</v>
      </c>
      <c r="B1663">
        <v>2.9098000000000002</v>
      </c>
      <c r="E1663">
        <v>2.9117000000000002</v>
      </c>
    </row>
    <row r="1664" spans="1:5" x14ac:dyDescent="0.3">
      <c r="A1664">
        <v>43208</v>
      </c>
      <c r="B1664">
        <v>2.8727999999999998</v>
      </c>
      <c r="E1664">
        <v>2.8746</v>
      </c>
    </row>
    <row r="1665" spans="1:5" x14ac:dyDescent="0.3">
      <c r="A1665">
        <v>43207</v>
      </c>
      <c r="B1665">
        <v>2.8285</v>
      </c>
      <c r="E1665">
        <v>2.8304</v>
      </c>
    </row>
    <row r="1666" spans="1:5" x14ac:dyDescent="0.3">
      <c r="A1666">
        <v>43206</v>
      </c>
      <c r="B1666">
        <v>2.8267000000000002</v>
      </c>
      <c r="E1666">
        <v>2.8285</v>
      </c>
    </row>
    <row r="1667" spans="1:5" x14ac:dyDescent="0.3">
      <c r="A1667">
        <v>43203</v>
      </c>
      <c r="B1667">
        <v>2.8267000000000002</v>
      </c>
      <c r="E1667">
        <v>2.8285</v>
      </c>
    </row>
    <row r="1668" spans="1:5" x14ac:dyDescent="0.3">
      <c r="A1668">
        <v>43202</v>
      </c>
      <c r="B1668">
        <v>2.8357999999999999</v>
      </c>
      <c r="E1668">
        <v>2.8376000000000001</v>
      </c>
    </row>
    <row r="1669" spans="1:5" x14ac:dyDescent="0.3">
      <c r="A1669">
        <v>43201</v>
      </c>
      <c r="B1669">
        <v>2.7808000000000002</v>
      </c>
      <c r="E1669">
        <v>2.7826</v>
      </c>
    </row>
    <row r="1670" spans="1:5" x14ac:dyDescent="0.3">
      <c r="A1670">
        <v>43200</v>
      </c>
      <c r="B1670">
        <v>2.8008999999999999</v>
      </c>
      <c r="E1670">
        <v>2.8027000000000002</v>
      </c>
    </row>
    <row r="1671" spans="1:5" x14ac:dyDescent="0.3">
      <c r="A1671">
        <v>43199</v>
      </c>
      <c r="B1671">
        <v>2.7789999999999999</v>
      </c>
      <c r="E1671">
        <v>2.7808000000000002</v>
      </c>
    </row>
    <row r="1672" spans="1:5" x14ac:dyDescent="0.3">
      <c r="A1672">
        <v>43196</v>
      </c>
      <c r="B1672">
        <v>2.7734999999999999</v>
      </c>
      <c r="E1672">
        <v>2.7753000000000001</v>
      </c>
    </row>
    <row r="1673" spans="1:5" x14ac:dyDescent="0.3">
      <c r="A1673">
        <v>43195</v>
      </c>
      <c r="B1673">
        <v>2.8319999999999999</v>
      </c>
      <c r="E1673">
        <v>2.8338000000000001</v>
      </c>
    </row>
    <row r="1674" spans="1:5" x14ac:dyDescent="0.3">
      <c r="A1674">
        <v>43194</v>
      </c>
      <c r="B1674">
        <v>2.8027000000000002</v>
      </c>
      <c r="E1674">
        <v>2.8045</v>
      </c>
    </row>
    <row r="1675" spans="1:5" x14ac:dyDescent="0.3">
      <c r="A1675">
        <v>43193</v>
      </c>
      <c r="B1675">
        <v>2.7753000000000001</v>
      </c>
      <c r="E1675">
        <v>2.7770999999999999</v>
      </c>
    </row>
    <row r="1676" spans="1:5" x14ac:dyDescent="0.3">
      <c r="A1676">
        <v>43192</v>
      </c>
      <c r="B1676">
        <v>2.7298</v>
      </c>
      <c r="E1676">
        <v>2.7315999999999998</v>
      </c>
    </row>
    <row r="1677" spans="1:5" x14ac:dyDescent="0.3">
      <c r="A1677">
        <v>43189</v>
      </c>
      <c r="B1677">
        <v>2.7389000000000001</v>
      </c>
      <c r="E1677">
        <v>2.7406999999999999</v>
      </c>
    </row>
    <row r="1678" spans="1:5" x14ac:dyDescent="0.3">
      <c r="A1678">
        <v>43188</v>
      </c>
      <c r="B1678">
        <v>2.7389000000000001</v>
      </c>
      <c r="E1678">
        <v>2.7406999999999999</v>
      </c>
    </row>
    <row r="1679" spans="1:5" x14ac:dyDescent="0.3">
      <c r="A1679">
        <v>43187</v>
      </c>
      <c r="B1679">
        <v>2.7806999999999999</v>
      </c>
      <c r="E1679">
        <v>2.7825000000000002</v>
      </c>
    </row>
    <row r="1680" spans="1:5" x14ac:dyDescent="0.3">
      <c r="A1680">
        <v>43186</v>
      </c>
      <c r="B1680">
        <v>2.7753000000000001</v>
      </c>
      <c r="E1680">
        <v>2.7770999999999999</v>
      </c>
    </row>
    <row r="1681" spans="1:5" x14ac:dyDescent="0.3">
      <c r="A1681">
        <v>43185</v>
      </c>
      <c r="B1681">
        <v>2.8519999999999999</v>
      </c>
      <c r="E1681">
        <v>2.8538000000000001</v>
      </c>
    </row>
    <row r="1682" spans="1:5" x14ac:dyDescent="0.3">
      <c r="A1682">
        <v>43182</v>
      </c>
      <c r="B1682">
        <v>2.8134999999999999</v>
      </c>
      <c r="E1682">
        <v>2.8153999999999999</v>
      </c>
    </row>
    <row r="1683" spans="1:5" x14ac:dyDescent="0.3">
      <c r="A1683">
        <v>43181</v>
      </c>
      <c r="B1683">
        <v>2.8243999999999998</v>
      </c>
      <c r="E1683">
        <v>2.8262999999999998</v>
      </c>
    </row>
    <row r="1684" spans="1:5" x14ac:dyDescent="0.3">
      <c r="A1684">
        <v>43180</v>
      </c>
      <c r="B1684">
        <v>2.883</v>
      </c>
      <c r="E1684">
        <v>2.8849</v>
      </c>
    </row>
    <row r="1685" spans="1:5" x14ac:dyDescent="0.3">
      <c r="A1685">
        <v>43179</v>
      </c>
      <c r="B1685">
        <v>2.8959000000000001</v>
      </c>
      <c r="E1685">
        <v>2.8976999999999999</v>
      </c>
    </row>
    <row r="1686" spans="1:5" x14ac:dyDescent="0.3">
      <c r="A1686">
        <v>43178</v>
      </c>
      <c r="B1686">
        <v>2.8555000000000001</v>
      </c>
      <c r="E1686">
        <v>2.8573</v>
      </c>
    </row>
    <row r="1687" spans="1:5" x14ac:dyDescent="0.3">
      <c r="A1687">
        <v>43175</v>
      </c>
      <c r="B1687">
        <v>2.8445</v>
      </c>
      <c r="E1687">
        <v>2.8462999999999998</v>
      </c>
    </row>
    <row r="1688" spans="1:5" x14ac:dyDescent="0.3">
      <c r="A1688">
        <v>43174</v>
      </c>
      <c r="B1688">
        <v>2.8279999999999998</v>
      </c>
      <c r="E1688">
        <v>2.8298000000000001</v>
      </c>
    </row>
    <row r="1689" spans="1:5" x14ac:dyDescent="0.3">
      <c r="A1689">
        <v>43173</v>
      </c>
      <c r="B1689">
        <v>2.8170000000000002</v>
      </c>
      <c r="E1689">
        <v>2.8189000000000002</v>
      </c>
    </row>
    <row r="1690" spans="1:5" x14ac:dyDescent="0.3">
      <c r="A1690">
        <v>43172</v>
      </c>
      <c r="B1690">
        <v>2.8426</v>
      </c>
      <c r="E1690">
        <v>2.8443999999999998</v>
      </c>
    </row>
    <row r="1691" spans="1:5" x14ac:dyDescent="0.3">
      <c r="A1691">
        <v>43171</v>
      </c>
      <c r="B1691">
        <v>2.8681000000000001</v>
      </c>
      <c r="E1691">
        <v>2.87</v>
      </c>
    </row>
    <row r="1692" spans="1:5" x14ac:dyDescent="0.3">
      <c r="A1692">
        <v>43168</v>
      </c>
      <c r="B1692">
        <v>2.8938000000000001</v>
      </c>
      <c r="E1692">
        <v>2.8956</v>
      </c>
    </row>
    <row r="1693" spans="1:5" x14ac:dyDescent="0.3">
      <c r="A1693">
        <v>43167</v>
      </c>
      <c r="B1693">
        <v>2.8571</v>
      </c>
      <c r="E1693">
        <v>2.8589000000000002</v>
      </c>
    </row>
    <row r="1694" spans="1:5" x14ac:dyDescent="0.3">
      <c r="A1694">
        <v>43166</v>
      </c>
      <c r="B1694">
        <v>2.8826999999999998</v>
      </c>
      <c r="E1694">
        <v>2.8845000000000001</v>
      </c>
    </row>
    <row r="1695" spans="1:5" x14ac:dyDescent="0.3">
      <c r="A1695">
        <v>43165</v>
      </c>
      <c r="B1695">
        <v>2.8862999999999999</v>
      </c>
      <c r="E1695">
        <v>2.8881000000000001</v>
      </c>
    </row>
    <row r="1696" spans="1:5" x14ac:dyDescent="0.3">
      <c r="A1696">
        <v>43164</v>
      </c>
      <c r="B1696">
        <v>2.8807999999999998</v>
      </c>
      <c r="E1696">
        <v>2.8826000000000001</v>
      </c>
    </row>
    <row r="1697" spans="1:5" x14ac:dyDescent="0.3">
      <c r="A1697">
        <v>43161</v>
      </c>
      <c r="B1697">
        <v>2.8643000000000001</v>
      </c>
      <c r="E1697">
        <v>2.8660999999999999</v>
      </c>
    </row>
    <row r="1698" spans="1:5" x14ac:dyDescent="0.3">
      <c r="A1698">
        <v>43160</v>
      </c>
      <c r="B1698">
        <v>2.8077999999999999</v>
      </c>
      <c r="E1698">
        <v>2.8096000000000001</v>
      </c>
    </row>
    <row r="1699" spans="1:5" x14ac:dyDescent="0.3">
      <c r="A1699">
        <v>43159</v>
      </c>
      <c r="B1699">
        <v>2.8605999999999998</v>
      </c>
      <c r="E1699">
        <v>2.8641999999999999</v>
      </c>
    </row>
    <row r="1700" spans="1:5" x14ac:dyDescent="0.3">
      <c r="A1700">
        <v>43158</v>
      </c>
      <c r="B1700">
        <v>2.8934000000000002</v>
      </c>
      <c r="E1700">
        <v>2.8952</v>
      </c>
    </row>
    <row r="1701" spans="1:5" x14ac:dyDescent="0.3">
      <c r="A1701">
        <v>43157</v>
      </c>
      <c r="B1701">
        <v>2.8622999999999998</v>
      </c>
      <c r="E1701">
        <v>2.8641999999999999</v>
      </c>
    </row>
    <row r="1702" spans="1:5" x14ac:dyDescent="0.3">
      <c r="A1702">
        <v>43154</v>
      </c>
      <c r="B1702">
        <v>2.8660000000000001</v>
      </c>
      <c r="E1702">
        <v>2.8696000000000002</v>
      </c>
    </row>
    <row r="1703" spans="1:5" x14ac:dyDescent="0.3">
      <c r="A1703">
        <v>43153</v>
      </c>
      <c r="B1703">
        <v>2.9207000000000001</v>
      </c>
      <c r="E1703">
        <v>2.9224999999999999</v>
      </c>
    </row>
    <row r="1704" spans="1:5" x14ac:dyDescent="0.3">
      <c r="A1704">
        <v>43152</v>
      </c>
      <c r="B1704">
        <v>2.95</v>
      </c>
      <c r="E1704">
        <v>2.9519000000000002</v>
      </c>
    </row>
    <row r="1705" spans="1:5" x14ac:dyDescent="0.3">
      <c r="A1705">
        <v>43151</v>
      </c>
      <c r="B1705">
        <v>2.8896000000000002</v>
      </c>
      <c r="E1705">
        <v>2.8914</v>
      </c>
    </row>
    <row r="1706" spans="1:5" x14ac:dyDescent="0.3">
      <c r="A1706">
        <v>43150</v>
      </c>
      <c r="B1706">
        <v>2.8748999999999998</v>
      </c>
      <c r="E1706">
        <v>2.8767999999999998</v>
      </c>
    </row>
    <row r="1707" spans="1:5" x14ac:dyDescent="0.3">
      <c r="A1707">
        <v>43147</v>
      </c>
      <c r="B1707">
        <v>2.8748999999999998</v>
      </c>
      <c r="E1707">
        <v>2.8767999999999998</v>
      </c>
    </row>
    <row r="1708" spans="1:5" x14ac:dyDescent="0.3">
      <c r="A1708">
        <v>43146</v>
      </c>
      <c r="B1708">
        <v>2.9095</v>
      </c>
      <c r="E1708">
        <v>2.9113000000000002</v>
      </c>
    </row>
    <row r="1709" spans="1:5" x14ac:dyDescent="0.3">
      <c r="A1709">
        <v>43145</v>
      </c>
      <c r="B1709">
        <v>2.9022000000000001</v>
      </c>
      <c r="E1709">
        <v>2.9039999999999999</v>
      </c>
    </row>
    <row r="1710" spans="1:5" x14ac:dyDescent="0.3">
      <c r="A1710">
        <v>43144</v>
      </c>
      <c r="B1710">
        <v>2.8294000000000001</v>
      </c>
      <c r="E1710">
        <v>2.8311999999999999</v>
      </c>
    </row>
    <row r="1711" spans="1:5" x14ac:dyDescent="0.3">
      <c r="A1711">
        <v>43143</v>
      </c>
      <c r="B1711">
        <v>2.8584999999999998</v>
      </c>
      <c r="E1711">
        <v>2.8603000000000001</v>
      </c>
    </row>
    <row r="1712" spans="1:5" x14ac:dyDescent="0.3">
      <c r="A1712">
        <v>43140</v>
      </c>
      <c r="B1712">
        <v>2.8512</v>
      </c>
      <c r="E1712">
        <v>2.8530000000000002</v>
      </c>
    </row>
    <row r="1713" spans="1:5" x14ac:dyDescent="0.3">
      <c r="A1713">
        <v>43139</v>
      </c>
      <c r="B1713">
        <v>2.8239999999999998</v>
      </c>
      <c r="E1713">
        <v>2.8258000000000001</v>
      </c>
    </row>
    <row r="1714" spans="1:5" x14ac:dyDescent="0.3">
      <c r="A1714">
        <v>43138</v>
      </c>
      <c r="B1714">
        <v>2.8359000000000001</v>
      </c>
      <c r="E1714">
        <v>2.8378000000000001</v>
      </c>
    </row>
    <row r="1715" spans="1:5" x14ac:dyDescent="0.3">
      <c r="A1715">
        <v>43137</v>
      </c>
      <c r="B1715">
        <v>2.8016000000000001</v>
      </c>
      <c r="E1715">
        <v>2.8035000000000001</v>
      </c>
    </row>
    <row r="1716" spans="1:5" x14ac:dyDescent="0.3">
      <c r="A1716">
        <v>43136</v>
      </c>
      <c r="B1716">
        <v>2.7056</v>
      </c>
      <c r="E1716">
        <v>2.7075</v>
      </c>
    </row>
    <row r="1717" spans="1:5" x14ac:dyDescent="0.3">
      <c r="A1717">
        <v>43133</v>
      </c>
      <c r="B1717">
        <v>2.8411</v>
      </c>
      <c r="E1717">
        <v>2.843</v>
      </c>
    </row>
    <row r="1718" spans="1:5" x14ac:dyDescent="0.3">
      <c r="A1718">
        <v>43132</v>
      </c>
      <c r="B1718">
        <v>2.7896000000000001</v>
      </c>
      <c r="E1718">
        <v>2.7915000000000001</v>
      </c>
    </row>
    <row r="1719" spans="1:5" x14ac:dyDescent="0.3">
      <c r="A1719">
        <v>43131</v>
      </c>
      <c r="B1719">
        <v>2.7050000000000001</v>
      </c>
      <c r="E1719">
        <v>2.7069000000000001</v>
      </c>
    </row>
    <row r="1720" spans="1:5" x14ac:dyDescent="0.3">
      <c r="A1720">
        <v>43130</v>
      </c>
      <c r="B1720">
        <v>2.7199</v>
      </c>
      <c r="E1720">
        <v>2.7216999999999998</v>
      </c>
    </row>
    <row r="1721" spans="1:5" x14ac:dyDescent="0.3">
      <c r="A1721">
        <v>43129</v>
      </c>
      <c r="B1721">
        <v>2.6936</v>
      </c>
      <c r="E1721">
        <v>2.6955</v>
      </c>
    </row>
    <row r="1722" spans="1:5" x14ac:dyDescent="0.3">
      <c r="A1722">
        <v>43126</v>
      </c>
      <c r="B1722">
        <v>2.6598999999999999</v>
      </c>
      <c r="E1722">
        <v>2.6617999999999999</v>
      </c>
    </row>
    <row r="1723" spans="1:5" x14ac:dyDescent="0.3">
      <c r="A1723">
        <v>43125</v>
      </c>
      <c r="B1723">
        <v>2.617</v>
      </c>
      <c r="E1723">
        <v>2.6187999999999998</v>
      </c>
    </row>
    <row r="1724" spans="1:5" x14ac:dyDescent="0.3">
      <c r="A1724">
        <v>43124</v>
      </c>
      <c r="B1724">
        <v>2.6465000000000001</v>
      </c>
      <c r="E1724">
        <v>2.6484000000000001</v>
      </c>
    </row>
    <row r="1725" spans="1:5" x14ac:dyDescent="0.3">
      <c r="A1725">
        <v>43123</v>
      </c>
      <c r="B1725">
        <v>2.6131000000000002</v>
      </c>
      <c r="E1725">
        <v>2.6149</v>
      </c>
    </row>
    <row r="1726" spans="1:5" x14ac:dyDescent="0.3">
      <c r="A1726">
        <v>43122</v>
      </c>
      <c r="B1726">
        <v>2.65</v>
      </c>
      <c r="E1726">
        <v>2.6518999999999999</v>
      </c>
    </row>
    <row r="1727" spans="1:5" x14ac:dyDescent="0.3">
      <c r="A1727">
        <v>43119</v>
      </c>
      <c r="B1727">
        <v>2.6591999999999998</v>
      </c>
      <c r="E1727">
        <v>2.6610999999999998</v>
      </c>
    </row>
    <row r="1728" spans="1:5" x14ac:dyDescent="0.3">
      <c r="A1728">
        <v>43118</v>
      </c>
      <c r="B1728">
        <v>2.6255999999999999</v>
      </c>
      <c r="E1728">
        <v>2.6274000000000002</v>
      </c>
    </row>
    <row r="1729" spans="1:5" x14ac:dyDescent="0.3">
      <c r="A1729">
        <v>43117</v>
      </c>
      <c r="B1729">
        <v>2.5903999999999998</v>
      </c>
      <c r="E1729">
        <v>2.5922999999999998</v>
      </c>
    </row>
    <row r="1730" spans="1:5" x14ac:dyDescent="0.3">
      <c r="A1730">
        <v>43116</v>
      </c>
      <c r="B1730">
        <v>2.5371000000000001</v>
      </c>
      <c r="E1730">
        <v>2.5388999999999999</v>
      </c>
    </row>
    <row r="1731" spans="1:5" x14ac:dyDescent="0.3">
      <c r="A1731">
        <v>43115</v>
      </c>
      <c r="B1731">
        <v>2.5461999999999998</v>
      </c>
      <c r="E1731">
        <v>2.5497999999999998</v>
      </c>
    </row>
    <row r="1732" spans="1:5" x14ac:dyDescent="0.3">
      <c r="A1732">
        <v>43112</v>
      </c>
      <c r="B1732">
        <v>2.5461999999999998</v>
      </c>
      <c r="E1732">
        <v>2.5497999999999998</v>
      </c>
    </row>
    <row r="1733" spans="1:5" x14ac:dyDescent="0.3">
      <c r="A1733">
        <v>43111</v>
      </c>
      <c r="B1733">
        <v>2.5367000000000002</v>
      </c>
      <c r="E1733">
        <v>2.5385</v>
      </c>
    </row>
    <row r="1734" spans="1:5" x14ac:dyDescent="0.3">
      <c r="A1734">
        <v>43110</v>
      </c>
      <c r="B1734">
        <v>2.5568</v>
      </c>
      <c r="E1734">
        <v>2.5586000000000002</v>
      </c>
    </row>
    <row r="1735" spans="1:5" x14ac:dyDescent="0.3">
      <c r="A1735">
        <v>43109</v>
      </c>
      <c r="B1735">
        <v>2.5529999999999999</v>
      </c>
      <c r="E1735">
        <v>2.5548999999999999</v>
      </c>
    </row>
    <row r="1736" spans="1:5" x14ac:dyDescent="0.3">
      <c r="A1736">
        <v>43108</v>
      </c>
      <c r="B1736">
        <v>2.48</v>
      </c>
      <c r="E1736">
        <v>2.4817999999999998</v>
      </c>
    </row>
    <row r="1737" spans="1:5" x14ac:dyDescent="0.3">
      <c r="A1737">
        <v>43105</v>
      </c>
      <c r="B1737">
        <v>2.4763000000000002</v>
      </c>
      <c r="E1737">
        <v>2.4781</v>
      </c>
    </row>
    <row r="1738" spans="1:5" x14ac:dyDescent="0.3">
      <c r="A1738">
        <v>43104</v>
      </c>
      <c r="B1738">
        <v>2.4525000000000001</v>
      </c>
      <c r="E1738">
        <v>2.4544000000000001</v>
      </c>
    </row>
    <row r="1739" spans="1:5" x14ac:dyDescent="0.3">
      <c r="A1739">
        <v>43103</v>
      </c>
      <c r="B1739">
        <v>2.4470999999999998</v>
      </c>
      <c r="E1739">
        <v>2.4489000000000001</v>
      </c>
    </row>
    <row r="1740" spans="1:5" x14ac:dyDescent="0.3">
      <c r="A1740">
        <v>43102</v>
      </c>
      <c r="B1740">
        <v>2.4632999999999998</v>
      </c>
      <c r="E1740">
        <v>2.4651000000000001</v>
      </c>
    </row>
    <row r="1741" spans="1:5" x14ac:dyDescent="0.3">
      <c r="A1741">
        <v>43101</v>
      </c>
      <c r="B1741">
        <v>2.4054000000000002</v>
      </c>
      <c r="E1741">
        <v>2.4072</v>
      </c>
    </row>
    <row r="1742" spans="1:5" x14ac:dyDescent="0.3">
      <c r="A1742">
        <v>43098</v>
      </c>
      <c r="B1742">
        <v>2.4054000000000002</v>
      </c>
      <c r="E1742">
        <v>2.4072</v>
      </c>
    </row>
    <row r="1743" spans="1:5" x14ac:dyDescent="0.3">
      <c r="A1743">
        <v>43097</v>
      </c>
      <c r="B1743">
        <v>2.4304999999999999</v>
      </c>
      <c r="E1743">
        <v>2.4323000000000001</v>
      </c>
    </row>
    <row r="1744" spans="1:5" x14ac:dyDescent="0.3">
      <c r="A1744">
        <v>43096</v>
      </c>
      <c r="B1744">
        <v>2.4106999999999998</v>
      </c>
      <c r="E1744">
        <v>2.4125000000000001</v>
      </c>
    </row>
    <row r="1745" spans="1:5" x14ac:dyDescent="0.3">
      <c r="A1745">
        <v>43095</v>
      </c>
      <c r="B1745">
        <v>2.4756</v>
      </c>
      <c r="E1745">
        <v>2.4773999999999998</v>
      </c>
    </row>
    <row r="1746" spans="1:5" x14ac:dyDescent="0.3">
      <c r="A1746">
        <v>43094</v>
      </c>
      <c r="B1746">
        <v>2.4809999999999999</v>
      </c>
      <c r="E1746">
        <v>2.4828000000000001</v>
      </c>
    </row>
    <row r="1747" spans="1:5" x14ac:dyDescent="0.3">
      <c r="A1747">
        <v>43091</v>
      </c>
      <c r="B1747">
        <v>2.4809999999999999</v>
      </c>
      <c r="E1747">
        <v>2.4828000000000001</v>
      </c>
    </row>
    <row r="1748" spans="1:5" x14ac:dyDescent="0.3">
      <c r="A1748">
        <v>43090</v>
      </c>
      <c r="B1748">
        <v>2.4826000000000001</v>
      </c>
      <c r="E1748">
        <v>2.4843999999999999</v>
      </c>
    </row>
    <row r="1749" spans="1:5" x14ac:dyDescent="0.3">
      <c r="A1749">
        <v>43089</v>
      </c>
      <c r="B1749">
        <v>2.4969999999999999</v>
      </c>
      <c r="E1749">
        <v>2.4988999999999999</v>
      </c>
    </row>
    <row r="1750" spans="1:5" x14ac:dyDescent="0.3">
      <c r="A1750">
        <v>43088</v>
      </c>
      <c r="B1750">
        <v>2.4643999999999999</v>
      </c>
      <c r="E1750">
        <v>2.4662000000000002</v>
      </c>
    </row>
    <row r="1751" spans="1:5" x14ac:dyDescent="0.3">
      <c r="A1751">
        <v>43087</v>
      </c>
      <c r="B1751">
        <v>2.3942000000000001</v>
      </c>
      <c r="E1751">
        <v>2.3959000000000001</v>
      </c>
    </row>
    <row r="1752" spans="1:5" x14ac:dyDescent="0.3">
      <c r="A1752">
        <v>43084</v>
      </c>
      <c r="B1752">
        <v>2.3530000000000002</v>
      </c>
      <c r="E1752">
        <v>2.3546999999999998</v>
      </c>
    </row>
    <row r="1753" spans="1:5" x14ac:dyDescent="0.3">
      <c r="A1753">
        <v>43083</v>
      </c>
      <c r="B1753">
        <v>2.3492999999999999</v>
      </c>
      <c r="E1753">
        <v>2.3511000000000002</v>
      </c>
    </row>
    <row r="1754" spans="1:5" x14ac:dyDescent="0.3">
      <c r="A1754">
        <v>43082</v>
      </c>
      <c r="B1754">
        <v>2.3422000000000001</v>
      </c>
      <c r="E1754">
        <v>2.3439000000000001</v>
      </c>
    </row>
    <row r="1755" spans="1:5" x14ac:dyDescent="0.3">
      <c r="A1755">
        <v>43081</v>
      </c>
      <c r="B1755">
        <v>2.4011</v>
      </c>
      <c r="E1755">
        <v>2.4028999999999998</v>
      </c>
    </row>
    <row r="1756" spans="1:5" x14ac:dyDescent="0.3">
      <c r="A1756">
        <v>43080</v>
      </c>
      <c r="B1756">
        <v>2.3885999999999998</v>
      </c>
      <c r="E1756">
        <v>2.3902999999999999</v>
      </c>
    </row>
    <row r="1757" spans="1:5" x14ac:dyDescent="0.3">
      <c r="A1757">
        <v>43077</v>
      </c>
      <c r="B1757">
        <v>2.3759999999999999</v>
      </c>
      <c r="E1757">
        <v>2.3778000000000001</v>
      </c>
    </row>
    <row r="1758" spans="1:5" x14ac:dyDescent="0.3">
      <c r="A1758">
        <v>43076</v>
      </c>
      <c r="B1758">
        <v>2.3633999999999999</v>
      </c>
      <c r="E1758">
        <v>2.3652000000000002</v>
      </c>
    </row>
    <row r="1759" spans="1:5" x14ac:dyDescent="0.3">
      <c r="A1759">
        <v>43075</v>
      </c>
      <c r="B1759">
        <v>2.3384999999999998</v>
      </c>
      <c r="E1759">
        <v>2.3401999999999998</v>
      </c>
    </row>
    <row r="1760" spans="1:5" x14ac:dyDescent="0.3">
      <c r="A1760">
        <v>43074</v>
      </c>
      <c r="B1760">
        <v>2.3509000000000002</v>
      </c>
      <c r="E1760">
        <v>2.3527</v>
      </c>
    </row>
    <row r="1761" spans="1:5" x14ac:dyDescent="0.3">
      <c r="A1761">
        <v>43073</v>
      </c>
      <c r="B1761">
        <v>2.3723000000000001</v>
      </c>
      <c r="E1761">
        <v>2.3740999999999999</v>
      </c>
    </row>
    <row r="1762" spans="1:5" x14ac:dyDescent="0.3">
      <c r="A1762">
        <v>43070</v>
      </c>
      <c r="B1762">
        <v>2.3614999999999999</v>
      </c>
      <c r="E1762">
        <v>2.3633000000000002</v>
      </c>
    </row>
    <row r="1763" spans="1:5" x14ac:dyDescent="0.3">
      <c r="A1763">
        <v>43069</v>
      </c>
      <c r="B1763">
        <v>2.4097</v>
      </c>
      <c r="E1763">
        <v>2.4114</v>
      </c>
    </row>
    <row r="1764" spans="1:5" x14ac:dyDescent="0.3">
      <c r="A1764">
        <v>43068</v>
      </c>
      <c r="B1764">
        <v>2.3881999999999999</v>
      </c>
      <c r="E1764">
        <v>2.39</v>
      </c>
    </row>
    <row r="1765" spans="1:5" x14ac:dyDescent="0.3">
      <c r="A1765">
        <v>43067</v>
      </c>
      <c r="B1765">
        <v>2.3277000000000001</v>
      </c>
      <c r="E1765">
        <v>2.3294000000000001</v>
      </c>
    </row>
    <row r="1766" spans="1:5" x14ac:dyDescent="0.3">
      <c r="A1766">
        <v>43066</v>
      </c>
      <c r="B1766">
        <v>2.3277000000000001</v>
      </c>
      <c r="E1766">
        <v>2.3294000000000001</v>
      </c>
    </row>
    <row r="1767" spans="1:5" x14ac:dyDescent="0.3">
      <c r="A1767">
        <v>43063</v>
      </c>
      <c r="B1767">
        <v>2.3418000000000001</v>
      </c>
      <c r="E1767">
        <v>2.3435999999999999</v>
      </c>
    </row>
    <row r="1768" spans="1:5" x14ac:dyDescent="0.3">
      <c r="A1768">
        <v>43062</v>
      </c>
      <c r="B1768">
        <v>2.3187000000000002</v>
      </c>
      <c r="E1768">
        <v>2.3205</v>
      </c>
    </row>
    <row r="1769" spans="1:5" x14ac:dyDescent="0.3">
      <c r="A1769">
        <v>43061</v>
      </c>
      <c r="B1769">
        <v>2.3187000000000002</v>
      </c>
      <c r="E1769">
        <v>2.3205</v>
      </c>
    </row>
    <row r="1770" spans="1:5" x14ac:dyDescent="0.3">
      <c r="A1770">
        <v>43060</v>
      </c>
      <c r="B1770">
        <v>2.3559000000000001</v>
      </c>
      <c r="E1770">
        <v>2.3576999999999999</v>
      </c>
    </row>
    <row r="1771" spans="1:5" x14ac:dyDescent="0.3">
      <c r="A1771">
        <v>43059</v>
      </c>
      <c r="B1771">
        <v>2.3666</v>
      </c>
      <c r="E1771">
        <v>2.3683000000000001</v>
      </c>
    </row>
    <row r="1772" spans="1:5" x14ac:dyDescent="0.3">
      <c r="A1772">
        <v>43056</v>
      </c>
      <c r="B1772">
        <v>2.3435000000000001</v>
      </c>
      <c r="E1772">
        <v>2.3452000000000002</v>
      </c>
    </row>
    <row r="1773" spans="1:5" x14ac:dyDescent="0.3">
      <c r="A1773">
        <v>43055</v>
      </c>
      <c r="B1773">
        <v>2.3753000000000002</v>
      </c>
      <c r="E1773">
        <v>2.3771</v>
      </c>
    </row>
    <row r="1774" spans="1:5" x14ac:dyDescent="0.3">
      <c r="A1774">
        <v>43054</v>
      </c>
      <c r="B1774">
        <v>2.3222</v>
      </c>
      <c r="E1774">
        <v>2.3239000000000001</v>
      </c>
    </row>
    <row r="1775" spans="1:5" x14ac:dyDescent="0.3">
      <c r="A1775">
        <v>43053</v>
      </c>
      <c r="B1775">
        <v>2.3717000000000001</v>
      </c>
      <c r="E1775">
        <v>2.3734999999999999</v>
      </c>
    </row>
    <row r="1776" spans="1:5" x14ac:dyDescent="0.3">
      <c r="A1776">
        <v>43052</v>
      </c>
      <c r="B1776">
        <v>2.4055</v>
      </c>
      <c r="E1776">
        <v>2.4073000000000002</v>
      </c>
    </row>
    <row r="1777" spans="1:5" x14ac:dyDescent="0.3">
      <c r="A1777">
        <v>43049</v>
      </c>
      <c r="B1777">
        <v>2.3984000000000001</v>
      </c>
      <c r="E1777">
        <v>2.4001999999999999</v>
      </c>
    </row>
    <row r="1778" spans="1:5" x14ac:dyDescent="0.3">
      <c r="A1778">
        <v>43048</v>
      </c>
      <c r="B1778">
        <v>2.3416000000000001</v>
      </c>
      <c r="E1778">
        <v>2.3433999999999999</v>
      </c>
    </row>
    <row r="1779" spans="1:5" x14ac:dyDescent="0.3">
      <c r="A1779">
        <v>43047</v>
      </c>
      <c r="B1779">
        <v>2.3342999999999998</v>
      </c>
      <c r="E1779">
        <v>2.3361000000000001</v>
      </c>
    </row>
    <row r="1780" spans="1:5" x14ac:dyDescent="0.3">
      <c r="A1780">
        <v>43046</v>
      </c>
      <c r="B1780">
        <v>2.3144999999999998</v>
      </c>
      <c r="E1780">
        <v>2.3163</v>
      </c>
    </row>
    <row r="1781" spans="1:5" x14ac:dyDescent="0.3">
      <c r="A1781">
        <v>43045</v>
      </c>
      <c r="B1781">
        <v>2.3163</v>
      </c>
      <c r="E1781">
        <v>2.3180999999999998</v>
      </c>
    </row>
    <row r="1782" spans="1:5" x14ac:dyDescent="0.3">
      <c r="A1782">
        <v>43042</v>
      </c>
      <c r="B1782">
        <v>2.3325</v>
      </c>
      <c r="E1782">
        <v>2.3342999999999998</v>
      </c>
    </row>
    <row r="1783" spans="1:5" x14ac:dyDescent="0.3">
      <c r="A1783">
        <v>43041</v>
      </c>
      <c r="B1783">
        <v>2.3450000000000002</v>
      </c>
      <c r="E1783">
        <v>2.3468</v>
      </c>
    </row>
    <row r="1784" spans="1:5" x14ac:dyDescent="0.3">
      <c r="A1784">
        <v>43040</v>
      </c>
      <c r="B1784">
        <v>2.3721000000000001</v>
      </c>
      <c r="E1784">
        <v>2.3738999999999999</v>
      </c>
    </row>
    <row r="1785" spans="1:5" x14ac:dyDescent="0.3">
      <c r="A1785">
        <v>43039</v>
      </c>
      <c r="B1785">
        <v>2.3793000000000002</v>
      </c>
      <c r="E1785">
        <v>2.3811</v>
      </c>
    </row>
    <row r="1786" spans="1:5" x14ac:dyDescent="0.3">
      <c r="A1786">
        <v>43038</v>
      </c>
      <c r="B1786">
        <v>2.3683999999999998</v>
      </c>
      <c r="E1786">
        <v>2.3702999999999999</v>
      </c>
    </row>
    <row r="1787" spans="1:5" x14ac:dyDescent="0.3">
      <c r="A1787">
        <v>43035</v>
      </c>
      <c r="B1787">
        <v>2.4064000000000001</v>
      </c>
      <c r="E1787">
        <v>2.4083000000000001</v>
      </c>
    </row>
    <row r="1788" spans="1:5" x14ac:dyDescent="0.3">
      <c r="A1788">
        <v>43034</v>
      </c>
      <c r="B1788">
        <v>2.4609000000000001</v>
      </c>
      <c r="E1788">
        <v>2.4626999999999999</v>
      </c>
    </row>
    <row r="1789" spans="1:5" x14ac:dyDescent="0.3">
      <c r="A1789">
        <v>43033</v>
      </c>
      <c r="B1789">
        <v>2.4317000000000002</v>
      </c>
      <c r="E1789">
        <v>2.4335</v>
      </c>
    </row>
    <row r="1790" spans="1:5" x14ac:dyDescent="0.3">
      <c r="A1790">
        <v>43032</v>
      </c>
      <c r="B1790">
        <v>2.4188999999999998</v>
      </c>
      <c r="E1790">
        <v>2.4207999999999998</v>
      </c>
    </row>
    <row r="1791" spans="1:5" x14ac:dyDescent="0.3">
      <c r="A1791">
        <v>43031</v>
      </c>
      <c r="B1791">
        <v>2.3664000000000001</v>
      </c>
      <c r="E1791">
        <v>2.3681999999999999</v>
      </c>
    </row>
    <row r="1792" spans="1:5" x14ac:dyDescent="0.3">
      <c r="A1792">
        <v>43028</v>
      </c>
      <c r="B1792">
        <v>2.3845000000000001</v>
      </c>
      <c r="E1792">
        <v>2.3862999999999999</v>
      </c>
    </row>
    <row r="1793" spans="1:5" x14ac:dyDescent="0.3">
      <c r="A1793">
        <v>43027</v>
      </c>
      <c r="B1793">
        <v>2.3178000000000001</v>
      </c>
      <c r="E1793">
        <v>2.3195999999999999</v>
      </c>
    </row>
    <row r="1794" spans="1:5" x14ac:dyDescent="0.3">
      <c r="A1794">
        <v>43026</v>
      </c>
      <c r="B1794">
        <v>2.3464999999999998</v>
      </c>
      <c r="E1794">
        <v>2.3483000000000001</v>
      </c>
    </row>
    <row r="1795" spans="1:5" x14ac:dyDescent="0.3">
      <c r="A1795">
        <v>43025</v>
      </c>
      <c r="B1795">
        <v>2.2997999999999998</v>
      </c>
      <c r="E1795">
        <v>2.3016000000000001</v>
      </c>
    </row>
    <row r="1796" spans="1:5" x14ac:dyDescent="0.3">
      <c r="A1796">
        <v>43024</v>
      </c>
      <c r="B1796">
        <v>2.3033999999999999</v>
      </c>
      <c r="E1796">
        <v>2.3052000000000001</v>
      </c>
    </row>
    <row r="1797" spans="1:5" x14ac:dyDescent="0.3">
      <c r="A1797">
        <v>43021</v>
      </c>
      <c r="B1797">
        <v>2.2730000000000001</v>
      </c>
      <c r="E1797">
        <v>2.2747999999999999</v>
      </c>
    </row>
    <row r="1798" spans="1:5" x14ac:dyDescent="0.3">
      <c r="A1798">
        <v>43020</v>
      </c>
      <c r="B1798">
        <v>2.3176999999999999</v>
      </c>
      <c r="E1798">
        <v>2.3195000000000001</v>
      </c>
    </row>
    <row r="1799" spans="1:5" x14ac:dyDescent="0.3">
      <c r="A1799">
        <v>43019</v>
      </c>
      <c r="B1799">
        <v>2.3481000000000001</v>
      </c>
      <c r="E1799">
        <v>2.3498999999999999</v>
      </c>
    </row>
    <row r="1800" spans="1:5" x14ac:dyDescent="0.3">
      <c r="A1800">
        <v>43018</v>
      </c>
      <c r="B1800">
        <v>2.3607</v>
      </c>
      <c r="E1800">
        <v>2.3624999999999998</v>
      </c>
    </row>
    <row r="1801" spans="1:5" x14ac:dyDescent="0.3">
      <c r="A1801">
        <v>43017</v>
      </c>
      <c r="B1801">
        <v>2.3589000000000002</v>
      </c>
      <c r="E1801">
        <v>2.3607</v>
      </c>
    </row>
    <row r="1802" spans="1:5" x14ac:dyDescent="0.3">
      <c r="A1802">
        <v>43014</v>
      </c>
      <c r="B1802">
        <v>2.3589000000000002</v>
      </c>
      <c r="E1802">
        <v>2.3607</v>
      </c>
    </row>
    <row r="1803" spans="1:5" x14ac:dyDescent="0.3">
      <c r="A1803">
        <v>43013</v>
      </c>
      <c r="B1803">
        <v>2.3479999999999999</v>
      </c>
      <c r="E1803">
        <v>2.3498000000000001</v>
      </c>
    </row>
    <row r="1804" spans="1:5" x14ac:dyDescent="0.3">
      <c r="A1804">
        <v>43012</v>
      </c>
      <c r="B1804">
        <v>2.3229000000000002</v>
      </c>
      <c r="E1804">
        <v>2.3247</v>
      </c>
    </row>
    <row r="1805" spans="1:5" x14ac:dyDescent="0.3">
      <c r="A1805">
        <v>43011</v>
      </c>
      <c r="B1805">
        <v>2.3229000000000002</v>
      </c>
      <c r="E1805">
        <v>2.3247</v>
      </c>
    </row>
    <row r="1806" spans="1:5" x14ac:dyDescent="0.3">
      <c r="A1806">
        <v>43010</v>
      </c>
      <c r="B1806">
        <v>2.3408000000000002</v>
      </c>
      <c r="E1806">
        <v>2.3426</v>
      </c>
    </row>
    <row r="1807" spans="1:5" x14ac:dyDescent="0.3">
      <c r="A1807">
        <v>43007</v>
      </c>
      <c r="B1807">
        <v>2.3336000000000001</v>
      </c>
      <c r="E1807">
        <v>2.3353999999999999</v>
      </c>
    </row>
    <row r="1808" spans="1:5" x14ac:dyDescent="0.3">
      <c r="A1808">
        <v>43006</v>
      </c>
      <c r="B1808">
        <v>2.3085</v>
      </c>
      <c r="E1808">
        <v>2.3102999999999998</v>
      </c>
    </row>
    <row r="1809" spans="1:5" x14ac:dyDescent="0.3">
      <c r="A1809">
        <v>43005</v>
      </c>
      <c r="B1809">
        <v>2.3102999999999998</v>
      </c>
      <c r="E1809">
        <v>2.3121</v>
      </c>
    </row>
    <row r="1810" spans="1:5" x14ac:dyDescent="0.3">
      <c r="A1810">
        <v>43004</v>
      </c>
      <c r="B1810">
        <v>2.2357</v>
      </c>
      <c r="E1810">
        <v>2.2374999999999998</v>
      </c>
    </row>
    <row r="1811" spans="1:5" x14ac:dyDescent="0.3">
      <c r="A1811">
        <v>43003</v>
      </c>
      <c r="B1811">
        <v>2.2198000000000002</v>
      </c>
      <c r="E1811">
        <v>2.2216</v>
      </c>
    </row>
    <row r="1812" spans="1:5" x14ac:dyDescent="0.3">
      <c r="A1812">
        <v>43000</v>
      </c>
      <c r="B1812">
        <v>2.2498999999999998</v>
      </c>
      <c r="E1812">
        <v>2.2515999999999998</v>
      </c>
    </row>
    <row r="1813" spans="1:5" x14ac:dyDescent="0.3">
      <c r="A1813">
        <v>42999</v>
      </c>
      <c r="B1813">
        <v>2.2765</v>
      </c>
      <c r="E1813">
        <v>2.2782</v>
      </c>
    </row>
    <row r="1814" spans="1:5" x14ac:dyDescent="0.3">
      <c r="A1814">
        <v>42998</v>
      </c>
      <c r="B1814">
        <v>2.2675999999999998</v>
      </c>
      <c r="E1814">
        <v>2.2694000000000001</v>
      </c>
    </row>
    <row r="1815" spans="1:5" x14ac:dyDescent="0.3">
      <c r="A1815">
        <v>42997</v>
      </c>
      <c r="B1815">
        <v>2.2446000000000002</v>
      </c>
      <c r="E1815">
        <v>2.2464</v>
      </c>
    </row>
    <row r="1816" spans="1:5" x14ac:dyDescent="0.3">
      <c r="A1816">
        <v>42996</v>
      </c>
      <c r="B1816">
        <v>2.2286999999999999</v>
      </c>
      <c r="E1816">
        <v>2.2305000000000001</v>
      </c>
    </row>
    <row r="1817" spans="1:5" x14ac:dyDescent="0.3">
      <c r="A1817">
        <v>42993</v>
      </c>
      <c r="B1817">
        <v>2.2023000000000001</v>
      </c>
      <c r="E1817">
        <v>2.2040000000000002</v>
      </c>
    </row>
    <row r="1818" spans="1:5" x14ac:dyDescent="0.3">
      <c r="A1818">
        <v>42992</v>
      </c>
      <c r="B1818">
        <v>2.1846999999999999</v>
      </c>
      <c r="E1818">
        <v>2.1865000000000001</v>
      </c>
    </row>
    <row r="1819" spans="1:5" x14ac:dyDescent="0.3">
      <c r="A1819">
        <v>42991</v>
      </c>
      <c r="B1819">
        <v>2.1882999999999999</v>
      </c>
      <c r="E1819">
        <v>2.19</v>
      </c>
    </row>
    <row r="1820" spans="1:5" x14ac:dyDescent="0.3">
      <c r="A1820">
        <v>42990</v>
      </c>
      <c r="B1820">
        <v>2.1671999999999998</v>
      </c>
      <c r="E1820">
        <v>2.169</v>
      </c>
    </row>
    <row r="1821" spans="1:5" x14ac:dyDescent="0.3">
      <c r="A1821">
        <v>42989</v>
      </c>
      <c r="B1821">
        <v>2.1305999999999998</v>
      </c>
      <c r="E1821">
        <v>2.1322999999999999</v>
      </c>
    </row>
    <row r="1822" spans="1:5" x14ac:dyDescent="0.3">
      <c r="A1822">
        <v>42986</v>
      </c>
      <c r="B1822">
        <v>2.0507</v>
      </c>
      <c r="E1822">
        <v>2.0524</v>
      </c>
    </row>
    <row r="1823" spans="1:5" x14ac:dyDescent="0.3">
      <c r="A1823">
        <v>42985</v>
      </c>
      <c r="B1823">
        <v>2.0387</v>
      </c>
      <c r="E1823">
        <v>2.0405000000000002</v>
      </c>
    </row>
    <row r="1824" spans="1:5" x14ac:dyDescent="0.3">
      <c r="A1824">
        <v>42984</v>
      </c>
      <c r="B1824">
        <v>2.1046</v>
      </c>
      <c r="E1824">
        <v>2.1063999999999998</v>
      </c>
    </row>
    <row r="1825" spans="1:5" x14ac:dyDescent="0.3">
      <c r="A1825">
        <v>42983</v>
      </c>
      <c r="B1825">
        <v>2.0596000000000001</v>
      </c>
      <c r="E1825">
        <v>2.0613000000000001</v>
      </c>
    </row>
    <row r="1826" spans="1:5" x14ac:dyDescent="0.3">
      <c r="A1826">
        <v>42982</v>
      </c>
      <c r="B1826">
        <v>2.1657000000000002</v>
      </c>
      <c r="E1826">
        <v>2.1692</v>
      </c>
    </row>
    <row r="1827" spans="1:5" x14ac:dyDescent="0.3">
      <c r="A1827">
        <v>42979</v>
      </c>
      <c r="B1827">
        <v>2.1657000000000002</v>
      </c>
      <c r="E1827">
        <v>2.1692</v>
      </c>
    </row>
    <row r="1828" spans="1:5" x14ac:dyDescent="0.3">
      <c r="A1828">
        <v>42978</v>
      </c>
      <c r="B1828">
        <v>2.117</v>
      </c>
      <c r="E1828">
        <v>2.1187</v>
      </c>
    </row>
    <row r="1829" spans="1:5" x14ac:dyDescent="0.3">
      <c r="A1829">
        <v>42977</v>
      </c>
      <c r="B1829">
        <v>2.1309</v>
      </c>
      <c r="E1829">
        <v>2.1326999999999998</v>
      </c>
    </row>
    <row r="1830" spans="1:5" x14ac:dyDescent="0.3">
      <c r="A1830">
        <v>42976</v>
      </c>
      <c r="B1830">
        <v>2.1292</v>
      </c>
      <c r="E1830">
        <v>2.1309999999999998</v>
      </c>
    </row>
    <row r="1831" spans="1:5" x14ac:dyDescent="0.3">
      <c r="A1831">
        <v>42975</v>
      </c>
      <c r="B1831">
        <v>2.1570999999999998</v>
      </c>
      <c r="E1831">
        <v>2.1606000000000001</v>
      </c>
    </row>
    <row r="1832" spans="1:5" x14ac:dyDescent="0.3">
      <c r="A1832">
        <v>42972</v>
      </c>
      <c r="B1832">
        <v>2.1659000000000002</v>
      </c>
      <c r="E1832">
        <v>2.1676000000000002</v>
      </c>
    </row>
    <row r="1833" spans="1:5" x14ac:dyDescent="0.3">
      <c r="A1833">
        <v>42971</v>
      </c>
      <c r="B1833">
        <v>2.1939000000000002</v>
      </c>
      <c r="E1833">
        <v>2.1956000000000002</v>
      </c>
    </row>
    <row r="1834" spans="1:5" x14ac:dyDescent="0.3">
      <c r="A1834">
        <v>42970</v>
      </c>
      <c r="B1834">
        <v>2.1659999999999999</v>
      </c>
      <c r="E1834">
        <v>2.1677</v>
      </c>
    </row>
    <row r="1835" spans="1:5" x14ac:dyDescent="0.3">
      <c r="A1835">
        <v>42969</v>
      </c>
      <c r="B1835">
        <v>2.2130999999999998</v>
      </c>
      <c r="E1835">
        <v>2.2149000000000001</v>
      </c>
    </row>
    <row r="1836" spans="1:5" x14ac:dyDescent="0.3">
      <c r="A1836">
        <v>42968</v>
      </c>
      <c r="B1836">
        <v>2.1817000000000002</v>
      </c>
      <c r="E1836">
        <v>2.1833999999999998</v>
      </c>
    </row>
    <row r="1837" spans="1:5" x14ac:dyDescent="0.3">
      <c r="A1837">
        <v>42965</v>
      </c>
      <c r="B1837">
        <v>2.1939000000000002</v>
      </c>
      <c r="E1837">
        <v>2.1957</v>
      </c>
    </row>
    <row r="1838" spans="1:5" x14ac:dyDescent="0.3">
      <c r="A1838">
        <v>42964</v>
      </c>
      <c r="B1838">
        <v>2.1852999999999998</v>
      </c>
      <c r="E1838">
        <v>2.1869999999999998</v>
      </c>
    </row>
    <row r="1839" spans="1:5" x14ac:dyDescent="0.3">
      <c r="A1839">
        <v>42963</v>
      </c>
      <c r="B1839">
        <v>2.222</v>
      </c>
      <c r="E1839">
        <v>2.2237</v>
      </c>
    </row>
    <row r="1840" spans="1:5" x14ac:dyDescent="0.3">
      <c r="A1840">
        <v>42962</v>
      </c>
      <c r="B1840">
        <v>2.2728000000000002</v>
      </c>
      <c r="E1840">
        <v>2.2746</v>
      </c>
    </row>
    <row r="1841" spans="1:5" x14ac:dyDescent="0.3">
      <c r="A1841">
        <v>42961</v>
      </c>
      <c r="B1841">
        <v>2.2185000000000001</v>
      </c>
      <c r="E1841">
        <v>2.2202000000000002</v>
      </c>
    </row>
    <row r="1842" spans="1:5" x14ac:dyDescent="0.3">
      <c r="A1842">
        <v>42958</v>
      </c>
      <c r="B1842">
        <v>2.1888000000000001</v>
      </c>
      <c r="E1842">
        <v>2.1905999999999999</v>
      </c>
    </row>
    <row r="1843" spans="1:5" x14ac:dyDescent="0.3">
      <c r="A1843">
        <v>42957</v>
      </c>
      <c r="B1843">
        <v>2.1974999999999998</v>
      </c>
      <c r="E1843">
        <v>2.1993</v>
      </c>
    </row>
    <row r="1844" spans="1:5" x14ac:dyDescent="0.3">
      <c r="A1844">
        <v>42956</v>
      </c>
      <c r="B1844">
        <v>2.2475999999999998</v>
      </c>
      <c r="E1844">
        <v>2.2494000000000001</v>
      </c>
    </row>
    <row r="1845" spans="1:5" x14ac:dyDescent="0.3">
      <c r="A1845">
        <v>42955</v>
      </c>
      <c r="B1845">
        <v>2.2618999999999998</v>
      </c>
      <c r="E1845">
        <v>2.2637</v>
      </c>
    </row>
    <row r="1846" spans="1:5" x14ac:dyDescent="0.3">
      <c r="A1846">
        <v>42954</v>
      </c>
      <c r="B1846">
        <v>2.2530000000000001</v>
      </c>
      <c r="E1846">
        <v>2.2547999999999999</v>
      </c>
    </row>
    <row r="1847" spans="1:5" x14ac:dyDescent="0.3">
      <c r="A1847">
        <v>42951</v>
      </c>
      <c r="B1847">
        <v>2.262</v>
      </c>
      <c r="E1847">
        <v>2.2637</v>
      </c>
    </row>
    <row r="1848" spans="1:5" x14ac:dyDescent="0.3">
      <c r="A1848">
        <v>42950</v>
      </c>
      <c r="B1848">
        <v>2.2212000000000001</v>
      </c>
      <c r="E1848">
        <v>2.2229999999999999</v>
      </c>
    </row>
    <row r="1849" spans="1:5" x14ac:dyDescent="0.3">
      <c r="A1849">
        <v>42949</v>
      </c>
      <c r="B1849">
        <v>2.2709999999999999</v>
      </c>
      <c r="E1849">
        <v>2.2728000000000002</v>
      </c>
    </row>
    <row r="1850" spans="1:5" x14ac:dyDescent="0.3">
      <c r="A1850">
        <v>42948</v>
      </c>
      <c r="B1850">
        <v>2.2532000000000001</v>
      </c>
      <c r="E1850">
        <v>2.2549999999999999</v>
      </c>
    </row>
    <row r="1851" spans="1:5" x14ac:dyDescent="0.3">
      <c r="A1851">
        <v>42947</v>
      </c>
      <c r="B1851">
        <v>2.2942</v>
      </c>
      <c r="E1851">
        <v>2.2959999999999998</v>
      </c>
    </row>
    <row r="1852" spans="1:5" x14ac:dyDescent="0.3">
      <c r="A1852">
        <v>42944</v>
      </c>
      <c r="B1852">
        <v>2.2888999999999999</v>
      </c>
      <c r="E1852">
        <v>2.2907000000000002</v>
      </c>
    </row>
    <row r="1853" spans="1:5" x14ac:dyDescent="0.3">
      <c r="A1853">
        <v>42943</v>
      </c>
      <c r="B1853">
        <v>2.3102999999999998</v>
      </c>
      <c r="E1853">
        <v>2.3121</v>
      </c>
    </row>
    <row r="1854" spans="1:5" x14ac:dyDescent="0.3">
      <c r="A1854">
        <v>42942</v>
      </c>
      <c r="B1854">
        <v>2.2871999999999999</v>
      </c>
      <c r="E1854">
        <v>2.2890000000000001</v>
      </c>
    </row>
    <row r="1855" spans="1:5" x14ac:dyDescent="0.3">
      <c r="A1855">
        <v>42941</v>
      </c>
      <c r="B1855">
        <v>2.3353999999999999</v>
      </c>
      <c r="E1855">
        <v>2.3372000000000002</v>
      </c>
    </row>
    <row r="1856" spans="1:5" x14ac:dyDescent="0.3">
      <c r="A1856">
        <v>42940</v>
      </c>
      <c r="B1856">
        <v>2.2551999999999999</v>
      </c>
      <c r="E1856">
        <v>2.2570000000000001</v>
      </c>
    </row>
    <row r="1857" spans="1:5" x14ac:dyDescent="0.3">
      <c r="A1857">
        <v>42937</v>
      </c>
      <c r="B1857">
        <v>2.2374999999999998</v>
      </c>
      <c r="E1857">
        <v>2.2393000000000001</v>
      </c>
    </row>
    <row r="1858" spans="1:5" x14ac:dyDescent="0.3">
      <c r="A1858">
        <v>42936</v>
      </c>
      <c r="B1858">
        <v>2.2589000000000001</v>
      </c>
      <c r="E1858">
        <v>2.2606999999999999</v>
      </c>
    </row>
    <row r="1859" spans="1:5" x14ac:dyDescent="0.3">
      <c r="A1859">
        <v>42935</v>
      </c>
      <c r="B1859">
        <v>2.2696000000000001</v>
      </c>
      <c r="E1859">
        <v>2.2713000000000001</v>
      </c>
    </row>
    <row r="1860" spans="1:5" x14ac:dyDescent="0.3">
      <c r="A1860">
        <v>42934</v>
      </c>
      <c r="B1860">
        <v>2.2589999999999999</v>
      </c>
      <c r="E1860">
        <v>2.2606999999999999</v>
      </c>
    </row>
    <row r="1861" spans="1:5" x14ac:dyDescent="0.3">
      <c r="A1861">
        <v>42933</v>
      </c>
      <c r="B1861">
        <v>2.3140999999999998</v>
      </c>
      <c r="E1861">
        <v>2.3157999999999999</v>
      </c>
    </row>
    <row r="1862" spans="1:5" x14ac:dyDescent="0.3">
      <c r="A1862">
        <v>42930</v>
      </c>
      <c r="B1862">
        <v>2.3319000000000001</v>
      </c>
      <c r="E1862">
        <v>2.3336999999999999</v>
      </c>
    </row>
    <row r="1863" spans="1:5" x14ac:dyDescent="0.3">
      <c r="A1863">
        <v>42929</v>
      </c>
      <c r="B1863">
        <v>2.3443999999999998</v>
      </c>
      <c r="E1863">
        <v>2.3462000000000001</v>
      </c>
    </row>
    <row r="1864" spans="1:5" x14ac:dyDescent="0.3">
      <c r="A1864">
        <v>42928</v>
      </c>
      <c r="B1864">
        <v>2.3176999999999999</v>
      </c>
      <c r="E1864">
        <v>2.3195000000000001</v>
      </c>
    </row>
    <row r="1865" spans="1:5" x14ac:dyDescent="0.3">
      <c r="A1865">
        <v>42927</v>
      </c>
      <c r="B1865">
        <v>2.3605</v>
      </c>
      <c r="E1865">
        <v>2.3622999999999998</v>
      </c>
    </row>
    <row r="1866" spans="1:5" x14ac:dyDescent="0.3">
      <c r="A1866">
        <v>42926</v>
      </c>
      <c r="B1866">
        <v>2.3730000000000002</v>
      </c>
      <c r="E1866">
        <v>2.3748</v>
      </c>
    </row>
    <row r="1867" spans="1:5" x14ac:dyDescent="0.3">
      <c r="A1867">
        <v>42923</v>
      </c>
      <c r="B1867">
        <v>2.3856000000000002</v>
      </c>
      <c r="E1867">
        <v>2.3874</v>
      </c>
    </row>
    <row r="1868" spans="1:5" x14ac:dyDescent="0.3">
      <c r="A1868">
        <v>42922</v>
      </c>
      <c r="B1868">
        <v>2.3658999999999999</v>
      </c>
      <c r="E1868">
        <v>2.3677000000000001</v>
      </c>
    </row>
    <row r="1869" spans="1:5" x14ac:dyDescent="0.3">
      <c r="A1869">
        <v>42921</v>
      </c>
      <c r="B1869">
        <v>2.3231999999999999</v>
      </c>
      <c r="E1869">
        <v>2.3249</v>
      </c>
    </row>
    <row r="1870" spans="1:5" x14ac:dyDescent="0.3">
      <c r="A1870">
        <v>42920</v>
      </c>
      <c r="B1870">
        <v>2.3498999999999999</v>
      </c>
      <c r="E1870">
        <v>2.3515999999999999</v>
      </c>
    </row>
    <row r="1871" spans="1:5" x14ac:dyDescent="0.3">
      <c r="A1871">
        <v>42919</v>
      </c>
      <c r="B1871">
        <v>2.3498999999999999</v>
      </c>
      <c r="E1871">
        <v>2.3515999999999999</v>
      </c>
    </row>
    <row r="1872" spans="1:5" x14ac:dyDescent="0.3">
      <c r="A1872">
        <v>42916</v>
      </c>
      <c r="B1872">
        <v>2.3037000000000001</v>
      </c>
      <c r="E1872">
        <v>2.3054000000000001</v>
      </c>
    </row>
    <row r="1873" spans="1:5" x14ac:dyDescent="0.3">
      <c r="A1873">
        <v>42915</v>
      </c>
      <c r="B1873">
        <v>2.2665999999999999</v>
      </c>
      <c r="E1873">
        <v>2.2684000000000002</v>
      </c>
    </row>
    <row r="1874" spans="1:5" x14ac:dyDescent="0.3">
      <c r="A1874">
        <v>42914</v>
      </c>
      <c r="B1874">
        <v>2.2279</v>
      </c>
      <c r="E1874">
        <v>2.2296</v>
      </c>
    </row>
    <row r="1875" spans="1:5" x14ac:dyDescent="0.3">
      <c r="A1875">
        <v>42913</v>
      </c>
      <c r="B1875">
        <v>2.2050999999999998</v>
      </c>
      <c r="E1875">
        <v>2.2067999999999999</v>
      </c>
    </row>
    <row r="1876" spans="1:5" x14ac:dyDescent="0.3">
      <c r="A1876">
        <v>42912</v>
      </c>
      <c r="B1876">
        <v>2.137</v>
      </c>
      <c r="E1876">
        <v>2.1387</v>
      </c>
    </row>
    <row r="1877" spans="1:5" x14ac:dyDescent="0.3">
      <c r="A1877">
        <v>42909</v>
      </c>
      <c r="B1877">
        <v>2.1423000000000001</v>
      </c>
      <c r="E1877">
        <v>2.1440000000000001</v>
      </c>
    </row>
    <row r="1878" spans="1:5" x14ac:dyDescent="0.3">
      <c r="A1878">
        <v>42908</v>
      </c>
      <c r="B1878">
        <v>2.1476999999999999</v>
      </c>
      <c r="E1878">
        <v>2.1494</v>
      </c>
    </row>
    <row r="1879" spans="1:5" x14ac:dyDescent="0.3">
      <c r="A1879">
        <v>42907</v>
      </c>
      <c r="B1879">
        <v>2.1634000000000002</v>
      </c>
      <c r="E1879">
        <v>2.1650999999999998</v>
      </c>
    </row>
    <row r="1880" spans="1:5" x14ac:dyDescent="0.3">
      <c r="A1880">
        <v>42906</v>
      </c>
      <c r="B1880">
        <v>2.1564999999999999</v>
      </c>
      <c r="E1880">
        <v>2.1581999999999999</v>
      </c>
    </row>
    <row r="1881" spans="1:5" x14ac:dyDescent="0.3">
      <c r="A1881">
        <v>42905</v>
      </c>
      <c r="B1881">
        <v>2.1879</v>
      </c>
      <c r="E1881">
        <v>2.1913999999999998</v>
      </c>
    </row>
    <row r="1882" spans="1:5" x14ac:dyDescent="0.3">
      <c r="A1882">
        <v>42902</v>
      </c>
      <c r="B1882">
        <v>2.1514000000000002</v>
      </c>
      <c r="E1882">
        <v>2.1530999999999998</v>
      </c>
    </row>
    <row r="1883" spans="1:5" x14ac:dyDescent="0.3">
      <c r="A1883">
        <v>42901</v>
      </c>
      <c r="B1883">
        <v>2.1637</v>
      </c>
      <c r="E1883">
        <v>2.1655000000000002</v>
      </c>
    </row>
    <row r="1884" spans="1:5" x14ac:dyDescent="0.3">
      <c r="A1884">
        <v>42900</v>
      </c>
      <c r="B1884">
        <v>2.1255999999999999</v>
      </c>
      <c r="E1884">
        <v>2.1273</v>
      </c>
    </row>
    <row r="1885" spans="1:5" x14ac:dyDescent="0.3">
      <c r="A1885">
        <v>42899</v>
      </c>
      <c r="B1885">
        <v>2.2109000000000001</v>
      </c>
      <c r="E1885">
        <v>2.2126999999999999</v>
      </c>
    </row>
    <row r="1886" spans="1:5" x14ac:dyDescent="0.3">
      <c r="A1886">
        <v>42898</v>
      </c>
      <c r="B1886">
        <v>2.2145000000000001</v>
      </c>
      <c r="E1886">
        <v>2.2162000000000002</v>
      </c>
    </row>
    <row r="1887" spans="1:5" x14ac:dyDescent="0.3">
      <c r="A1887">
        <v>42895</v>
      </c>
      <c r="B1887">
        <v>2.2004999999999999</v>
      </c>
      <c r="E1887">
        <v>2.2023000000000001</v>
      </c>
    </row>
    <row r="1888" spans="1:5" x14ac:dyDescent="0.3">
      <c r="A1888">
        <v>42894</v>
      </c>
      <c r="B1888">
        <v>2.1884999999999999</v>
      </c>
      <c r="E1888">
        <v>2.1901999999999999</v>
      </c>
    </row>
    <row r="1889" spans="1:5" x14ac:dyDescent="0.3">
      <c r="A1889">
        <v>42893</v>
      </c>
      <c r="B1889">
        <v>2.1728999999999998</v>
      </c>
      <c r="E1889">
        <v>2.1745999999999999</v>
      </c>
    </row>
    <row r="1890" spans="1:5" x14ac:dyDescent="0.3">
      <c r="A1890">
        <v>42892</v>
      </c>
      <c r="B1890">
        <v>2.1450999999999998</v>
      </c>
      <c r="E1890">
        <v>2.1469</v>
      </c>
    </row>
    <row r="1891" spans="1:5" x14ac:dyDescent="0.3">
      <c r="A1891">
        <v>42891</v>
      </c>
      <c r="B1891">
        <v>2.1817000000000002</v>
      </c>
      <c r="E1891">
        <v>2.1833999999999998</v>
      </c>
    </row>
    <row r="1892" spans="1:5" x14ac:dyDescent="0.3">
      <c r="A1892">
        <v>42888</v>
      </c>
      <c r="B1892">
        <v>2.1591</v>
      </c>
      <c r="E1892">
        <v>2.1608000000000001</v>
      </c>
    </row>
    <row r="1893" spans="1:5" x14ac:dyDescent="0.3">
      <c r="A1893">
        <v>42887</v>
      </c>
      <c r="B1893">
        <v>2.2113999999999998</v>
      </c>
      <c r="E1893">
        <v>2.2132000000000001</v>
      </c>
    </row>
    <row r="1894" spans="1:5" x14ac:dyDescent="0.3">
      <c r="A1894">
        <v>42886</v>
      </c>
      <c r="B1894">
        <v>2.2027999999999999</v>
      </c>
      <c r="E1894">
        <v>2.2044999999999999</v>
      </c>
    </row>
    <row r="1895" spans="1:5" x14ac:dyDescent="0.3">
      <c r="A1895">
        <v>42885</v>
      </c>
      <c r="B1895">
        <v>2.2098</v>
      </c>
      <c r="E1895">
        <v>2.2115</v>
      </c>
    </row>
    <row r="1896" spans="1:5" x14ac:dyDescent="0.3">
      <c r="A1896">
        <v>42884</v>
      </c>
      <c r="B1896">
        <v>2.2465000000000002</v>
      </c>
      <c r="E1896">
        <v>2.2482000000000002</v>
      </c>
    </row>
    <row r="1897" spans="1:5" x14ac:dyDescent="0.3">
      <c r="A1897">
        <v>42881</v>
      </c>
      <c r="B1897">
        <v>2.2465000000000002</v>
      </c>
      <c r="E1897">
        <v>2.2482000000000002</v>
      </c>
    </row>
    <row r="1898" spans="1:5" x14ac:dyDescent="0.3">
      <c r="A1898">
        <v>42880</v>
      </c>
      <c r="B1898">
        <v>2.2553999999999998</v>
      </c>
      <c r="E1898">
        <v>2.2570999999999999</v>
      </c>
    </row>
    <row r="1899" spans="1:5" x14ac:dyDescent="0.3">
      <c r="A1899">
        <v>42879</v>
      </c>
      <c r="B1899">
        <v>2.2502</v>
      </c>
      <c r="E1899">
        <v>2.2519</v>
      </c>
    </row>
    <row r="1900" spans="1:5" x14ac:dyDescent="0.3">
      <c r="A1900">
        <v>42878</v>
      </c>
      <c r="B1900">
        <v>2.2799</v>
      </c>
      <c r="E1900">
        <v>2.2816999999999998</v>
      </c>
    </row>
    <row r="1901" spans="1:5" x14ac:dyDescent="0.3">
      <c r="A1901">
        <v>42877</v>
      </c>
      <c r="B1901">
        <v>2.2536999999999998</v>
      </c>
      <c r="E1901">
        <v>2.2555000000000001</v>
      </c>
    </row>
    <row r="1902" spans="1:5" x14ac:dyDescent="0.3">
      <c r="A1902">
        <v>42874</v>
      </c>
      <c r="B1902">
        <v>2.2345999999999999</v>
      </c>
      <c r="E1902">
        <v>2.2363</v>
      </c>
    </row>
    <row r="1903" spans="1:5" x14ac:dyDescent="0.3">
      <c r="A1903">
        <v>42873</v>
      </c>
      <c r="B1903">
        <v>2.2294</v>
      </c>
      <c r="E1903">
        <v>2.2311999999999999</v>
      </c>
    </row>
    <row r="1904" spans="1:5" x14ac:dyDescent="0.3">
      <c r="A1904">
        <v>42872</v>
      </c>
      <c r="B1904">
        <v>2.2242999999999999</v>
      </c>
      <c r="E1904">
        <v>2.226</v>
      </c>
    </row>
    <row r="1905" spans="1:5" x14ac:dyDescent="0.3">
      <c r="A1905">
        <v>42871</v>
      </c>
      <c r="B1905">
        <v>2.3256999999999999</v>
      </c>
      <c r="E1905">
        <v>2.3273999999999999</v>
      </c>
    </row>
    <row r="1906" spans="1:5" x14ac:dyDescent="0.3">
      <c r="A1906">
        <v>42870</v>
      </c>
      <c r="B1906">
        <v>2.3433000000000002</v>
      </c>
      <c r="E1906">
        <v>2.3450000000000002</v>
      </c>
    </row>
    <row r="1907" spans="1:5" x14ac:dyDescent="0.3">
      <c r="A1907">
        <v>42867</v>
      </c>
      <c r="B1907">
        <v>2.3256999999999999</v>
      </c>
      <c r="E1907">
        <v>2.3275000000000001</v>
      </c>
    </row>
    <row r="1908" spans="1:5" x14ac:dyDescent="0.3">
      <c r="A1908">
        <v>42866</v>
      </c>
      <c r="B1908">
        <v>2.3874</v>
      </c>
      <c r="E1908">
        <v>2.3891</v>
      </c>
    </row>
    <row r="1909" spans="1:5" x14ac:dyDescent="0.3">
      <c r="A1909">
        <v>42865</v>
      </c>
      <c r="B1909">
        <v>2.4140999999999999</v>
      </c>
      <c r="E1909">
        <v>2.4159000000000002</v>
      </c>
    </row>
    <row r="1910" spans="1:5" x14ac:dyDescent="0.3">
      <c r="A1910">
        <v>42864</v>
      </c>
      <c r="B1910">
        <v>2.3976999999999999</v>
      </c>
      <c r="E1910">
        <v>2.3995000000000002</v>
      </c>
    </row>
    <row r="1911" spans="1:5" x14ac:dyDescent="0.3">
      <c r="A1911">
        <v>42863</v>
      </c>
      <c r="B1911">
        <v>2.3868</v>
      </c>
      <c r="E1911">
        <v>2.3885999999999998</v>
      </c>
    </row>
    <row r="1912" spans="1:5" x14ac:dyDescent="0.3">
      <c r="A1912">
        <v>42860</v>
      </c>
      <c r="B1912">
        <v>2.3487</v>
      </c>
      <c r="E1912">
        <v>2.3504999999999998</v>
      </c>
    </row>
    <row r="1913" spans="1:5" x14ac:dyDescent="0.3">
      <c r="A1913">
        <v>42859</v>
      </c>
      <c r="B1913">
        <v>2.3540999999999999</v>
      </c>
      <c r="E1913">
        <v>2.3559000000000001</v>
      </c>
    </row>
    <row r="1914" spans="1:5" x14ac:dyDescent="0.3">
      <c r="A1914">
        <v>42858</v>
      </c>
      <c r="B1914">
        <v>2.3180000000000001</v>
      </c>
      <c r="E1914">
        <v>2.3197999999999999</v>
      </c>
    </row>
    <row r="1915" spans="1:5" x14ac:dyDescent="0.3">
      <c r="A1915">
        <v>42857</v>
      </c>
      <c r="B1915">
        <v>2.2803</v>
      </c>
      <c r="E1915">
        <v>2.282</v>
      </c>
    </row>
    <row r="1916" spans="1:5" x14ac:dyDescent="0.3">
      <c r="A1916">
        <v>42856</v>
      </c>
      <c r="B1916">
        <v>2.3180000000000001</v>
      </c>
      <c r="E1916">
        <v>2.3197999999999999</v>
      </c>
    </row>
    <row r="1917" spans="1:5" x14ac:dyDescent="0.3">
      <c r="A1917">
        <v>42853</v>
      </c>
      <c r="B1917">
        <v>2.2801999999999998</v>
      </c>
      <c r="E1917">
        <v>2.282</v>
      </c>
    </row>
    <row r="1918" spans="1:5" x14ac:dyDescent="0.3">
      <c r="A1918">
        <v>42852</v>
      </c>
      <c r="B1918">
        <v>2.2946</v>
      </c>
      <c r="E1918">
        <v>2.2963</v>
      </c>
    </row>
    <row r="1919" spans="1:5" x14ac:dyDescent="0.3">
      <c r="A1919">
        <v>42851</v>
      </c>
      <c r="B1919">
        <v>2.3035000000000001</v>
      </c>
      <c r="E1919">
        <v>2.3052999999999999</v>
      </c>
    </row>
    <row r="1920" spans="1:5" x14ac:dyDescent="0.3">
      <c r="A1920">
        <v>42850</v>
      </c>
      <c r="B1920">
        <v>2.3321999999999998</v>
      </c>
      <c r="E1920">
        <v>2.3340000000000001</v>
      </c>
    </row>
    <row r="1921" spans="1:5" x14ac:dyDescent="0.3">
      <c r="A1921">
        <v>42849</v>
      </c>
      <c r="B1921">
        <v>2.2730000000000001</v>
      </c>
      <c r="E1921">
        <v>2.2747999999999999</v>
      </c>
    </row>
    <row r="1922" spans="1:5" x14ac:dyDescent="0.3">
      <c r="A1922">
        <v>42846</v>
      </c>
      <c r="B1922">
        <v>2.2480000000000002</v>
      </c>
      <c r="E1922">
        <v>2.2498</v>
      </c>
    </row>
    <row r="1923" spans="1:5" x14ac:dyDescent="0.3">
      <c r="A1923">
        <v>42845</v>
      </c>
      <c r="B1923">
        <v>2.2320000000000002</v>
      </c>
      <c r="E1923">
        <v>2.2338</v>
      </c>
    </row>
    <row r="1924" spans="1:5" x14ac:dyDescent="0.3">
      <c r="A1924">
        <v>42844</v>
      </c>
      <c r="B1924">
        <v>2.2143000000000002</v>
      </c>
      <c r="E1924">
        <v>2.2160000000000002</v>
      </c>
    </row>
    <row r="1925" spans="1:5" x14ac:dyDescent="0.3">
      <c r="A1925">
        <v>42843</v>
      </c>
      <c r="B1925">
        <v>2.1682000000000001</v>
      </c>
      <c r="E1925">
        <v>2.17</v>
      </c>
    </row>
    <row r="1926" spans="1:5" x14ac:dyDescent="0.3">
      <c r="A1926">
        <v>42842</v>
      </c>
      <c r="B1926">
        <v>2.2498</v>
      </c>
      <c r="E1926">
        <v>2.2515999999999998</v>
      </c>
    </row>
    <row r="1927" spans="1:5" x14ac:dyDescent="0.3">
      <c r="A1927">
        <v>42839</v>
      </c>
      <c r="B1927">
        <v>2.2374000000000001</v>
      </c>
      <c r="E1927">
        <v>2.2391999999999999</v>
      </c>
    </row>
    <row r="1928" spans="1:5" x14ac:dyDescent="0.3">
      <c r="A1928">
        <v>42838</v>
      </c>
      <c r="B1928">
        <v>2.2374000000000001</v>
      </c>
      <c r="E1928">
        <v>2.2391999999999999</v>
      </c>
    </row>
    <row r="1929" spans="1:5" x14ac:dyDescent="0.3">
      <c r="A1929">
        <v>42837</v>
      </c>
      <c r="B1929">
        <v>2.2391999999999999</v>
      </c>
      <c r="E1929">
        <v>2.2410000000000001</v>
      </c>
    </row>
    <row r="1930" spans="1:5" x14ac:dyDescent="0.3">
      <c r="A1930">
        <v>42836</v>
      </c>
      <c r="B1930">
        <v>2.2961999999999998</v>
      </c>
      <c r="E1930">
        <v>2.298</v>
      </c>
    </row>
    <row r="1931" spans="1:5" x14ac:dyDescent="0.3">
      <c r="A1931">
        <v>42835</v>
      </c>
      <c r="B1931">
        <v>2.3660999999999999</v>
      </c>
      <c r="E1931">
        <v>2.3679000000000001</v>
      </c>
    </row>
    <row r="1932" spans="1:5" x14ac:dyDescent="0.3">
      <c r="A1932">
        <v>42832</v>
      </c>
      <c r="B1932">
        <v>2.3822000000000001</v>
      </c>
      <c r="E1932">
        <v>2.3839999999999999</v>
      </c>
    </row>
    <row r="1933" spans="1:5" x14ac:dyDescent="0.3">
      <c r="A1933">
        <v>42831</v>
      </c>
      <c r="B1933">
        <v>2.3408000000000002</v>
      </c>
      <c r="E1933">
        <v>2.3426</v>
      </c>
    </row>
    <row r="1934" spans="1:5" x14ac:dyDescent="0.3">
      <c r="A1934">
        <v>42830</v>
      </c>
      <c r="B1934">
        <v>2.3353999999999999</v>
      </c>
      <c r="E1934">
        <v>2.3372000000000002</v>
      </c>
    </row>
    <row r="1935" spans="1:5" x14ac:dyDescent="0.3">
      <c r="A1935">
        <v>42829</v>
      </c>
      <c r="B1935">
        <v>2.3605</v>
      </c>
      <c r="E1935">
        <v>2.3622999999999998</v>
      </c>
    </row>
    <row r="1936" spans="1:5" x14ac:dyDescent="0.3">
      <c r="A1936">
        <v>42828</v>
      </c>
      <c r="B1936">
        <v>2.3193000000000001</v>
      </c>
      <c r="E1936">
        <v>2.3210999999999999</v>
      </c>
    </row>
    <row r="1937" spans="1:5" x14ac:dyDescent="0.3">
      <c r="A1937">
        <v>42825</v>
      </c>
      <c r="B1937">
        <v>2.3874</v>
      </c>
      <c r="E1937">
        <v>2.3892000000000002</v>
      </c>
    </row>
    <row r="1938" spans="1:5" x14ac:dyDescent="0.3">
      <c r="A1938">
        <v>42824</v>
      </c>
      <c r="B1938">
        <v>2.4197000000000002</v>
      </c>
      <c r="E1938">
        <v>2.4215</v>
      </c>
    </row>
    <row r="1939" spans="1:5" x14ac:dyDescent="0.3">
      <c r="A1939">
        <v>42823</v>
      </c>
      <c r="B1939">
        <v>2.3765000000000001</v>
      </c>
      <c r="E1939">
        <v>2.3782999999999999</v>
      </c>
    </row>
    <row r="1940" spans="1:5" x14ac:dyDescent="0.3">
      <c r="A1940">
        <v>42822</v>
      </c>
      <c r="B1940">
        <v>2.4178000000000002</v>
      </c>
      <c r="E1940">
        <v>2.4196</v>
      </c>
    </row>
    <row r="1941" spans="1:5" x14ac:dyDescent="0.3">
      <c r="A1941">
        <v>42821</v>
      </c>
      <c r="B1941">
        <v>2.3782000000000001</v>
      </c>
      <c r="E1941">
        <v>2.38</v>
      </c>
    </row>
    <row r="1942" spans="1:5" x14ac:dyDescent="0.3">
      <c r="A1942">
        <v>42818</v>
      </c>
      <c r="B1942">
        <v>2.4123000000000001</v>
      </c>
      <c r="E1942">
        <v>2.4140999999999999</v>
      </c>
    </row>
    <row r="1943" spans="1:5" x14ac:dyDescent="0.3">
      <c r="A1943">
        <v>42817</v>
      </c>
      <c r="B1943">
        <v>2.4194</v>
      </c>
      <c r="E1943">
        <v>2.4211999999999998</v>
      </c>
    </row>
    <row r="1944" spans="1:5" x14ac:dyDescent="0.3">
      <c r="A1944">
        <v>42816</v>
      </c>
      <c r="B1944">
        <v>2.4049999999999998</v>
      </c>
      <c r="E1944">
        <v>2.4068000000000001</v>
      </c>
    </row>
    <row r="1945" spans="1:5" x14ac:dyDescent="0.3">
      <c r="A1945">
        <v>42815</v>
      </c>
      <c r="B1945">
        <v>2.4175</v>
      </c>
      <c r="E1945">
        <v>2.4192999999999998</v>
      </c>
    </row>
    <row r="1946" spans="1:5" x14ac:dyDescent="0.3">
      <c r="A1946">
        <v>42814</v>
      </c>
      <c r="B1946">
        <v>2.4607000000000001</v>
      </c>
      <c r="E1946">
        <v>2.4626000000000001</v>
      </c>
    </row>
    <row r="1947" spans="1:5" x14ac:dyDescent="0.3">
      <c r="A1947">
        <v>42811</v>
      </c>
      <c r="B1947">
        <v>2.5005000000000002</v>
      </c>
      <c r="E1947">
        <v>2.5023</v>
      </c>
    </row>
    <row r="1948" spans="1:5" x14ac:dyDescent="0.3">
      <c r="A1948">
        <v>42810</v>
      </c>
      <c r="B1948">
        <v>2.5402</v>
      </c>
      <c r="E1948">
        <v>2.5421</v>
      </c>
    </row>
    <row r="1949" spans="1:5" x14ac:dyDescent="0.3">
      <c r="A1949">
        <v>42809</v>
      </c>
      <c r="B1949">
        <v>2.4929999999999999</v>
      </c>
      <c r="E1949">
        <v>2.4948000000000001</v>
      </c>
    </row>
    <row r="1950" spans="1:5" x14ac:dyDescent="0.3">
      <c r="A1950">
        <v>42808</v>
      </c>
      <c r="B1950">
        <v>2.6002000000000001</v>
      </c>
      <c r="E1950">
        <v>2.6021000000000001</v>
      </c>
    </row>
    <row r="1951" spans="1:5" x14ac:dyDescent="0.3">
      <c r="A1951">
        <v>42807</v>
      </c>
      <c r="B1951">
        <v>2.6257999999999999</v>
      </c>
      <c r="E1951">
        <v>2.6276000000000002</v>
      </c>
    </row>
    <row r="1952" spans="1:5" x14ac:dyDescent="0.3">
      <c r="A1952">
        <v>42804</v>
      </c>
      <c r="B1952">
        <v>2.5745</v>
      </c>
      <c r="E1952">
        <v>2.5764</v>
      </c>
    </row>
    <row r="1953" spans="1:5" x14ac:dyDescent="0.3">
      <c r="A1953">
        <v>42803</v>
      </c>
      <c r="B1953">
        <v>2.6053000000000002</v>
      </c>
      <c r="E1953">
        <v>2.6071</v>
      </c>
    </row>
    <row r="1954" spans="1:5" x14ac:dyDescent="0.3">
      <c r="A1954">
        <v>42802</v>
      </c>
      <c r="B1954">
        <v>2.5596999999999999</v>
      </c>
      <c r="E1954">
        <v>2.5615000000000001</v>
      </c>
    </row>
    <row r="1955" spans="1:5" x14ac:dyDescent="0.3">
      <c r="A1955">
        <v>42801</v>
      </c>
      <c r="B1955">
        <v>2.5179</v>
      </c>
      <c r="E1955">
        <v>2.5196999999999998</v>
      </c>
    </row>
    <row r="1956" spans="1:5" x14ac:dyDescent="0.3">
      <c r="A1956">
        <v>42800</v>
      </c>
      <c r="B1956">
        <v>2.4996999999999998</v>
      </c>
      <c r="E1956">
        <v>2.5015000000000001</v>
      </c>
    </row>
    <row r="1957" spans="1:5" x14ac:dyDescent="0.3">
      <c r="A1957">
        <v>42797</v>
      </c>
      <c r="B1957">
        <v>2.4780000000000002</v>
      </c>
      <c r="E1957">
        <v>2.4798</v>
      </c>
    </row>
    <row r="1958" spans="1:5" x14ac:dyDescent="0.3">
      <c r="A1958">
        <v>42796</v>
      </c>
      <c r="B1958">
        <v>2.4779</v>
      </c>
      <c r="E1958">
        <v>2.4796999999999998</v>
      </c>
    </row>
    <row r="1959" spans="1:5" x14ac:dyDescent="0.3">
      <c r="A1959">
        <v>42795</v>
      </c>
      <c r="B1959">
        <v>2.4525999999999999</v>
      </c>
      <c r="E1959">
        <v>2.4544000000000001</v>
      </c>
    </row>
    <row r="1960" spans="1:5" x14ac:dyDescent="0.3">
      <c r="A1960">
        <v>42794</v>
      </c>
      <c r="B1960">
        <v>2.3898999999999999</v>
      </c>
      <c r="E1960">
        <v>2.3917000000000002</v>
      </c>
    </row>
    <row r="1961" spans="1:5" x14ac:dyDescent="0.3">
      <c r="A1961">
        <v>42793</v>
      </c>
      <c r="B1961">
        <v>2.3650000000000002</v>
      </c>
      <c r="E1961">
        <v>2.3666999999999998</v>
      </c>
    </row>
    <row r="1962" spans="1:5" x14ac:dyDescent="0.3">
      <c r="A1962">
        <v>42790</v>
      </c>
      <c r="B1962">
        <v>2.3117000000000001</v>
      </c>
      <c r="E1962">
        <v>2.3134999999999999</v>
      </c>
    </row>
    <row r="1963" spans="1:5" x14ac:dyDescent="0.3">
      <c r="A1963">
        <v>42789</v>
      </c>
      <c r="B1963">
        <v>2.3719999999999999</v>
      </c>
      <c r="E1963">
        <v>2.3738000000000001</v>
      </c>
    </row>
    <row r="1964" spans="1:5" x14ac:dyDescent="0.3">
      <c r="A1964">
        <v>42788</v>
      </c>
      <c r="B1964">
        <v>2.4129</v>
      </c>
      <c r="E1964">
        <v>2.4146999999999998</v>
      </c>
    </row>
    <row r="1965" spans="1:5" x14ac:dyDescent="0.3">
      <c r="A1965">
        <v>42787</v>
      </c>
      <c r="B1965">
        <v>2.4289999999999998</v>
      </c>
      <c r="E1965">
        <v>2.4308000000000001</v>
      </c>
    </row>
    <row r="1966" spans="1:5" x14ac:dyDescent="0.3">
      <c r="A1966">
        <v>42786</v>
      </c>
      <c r="B1966">
        <v>2.4146999999999998</v>
      </c>
      <c r="E1966">
        <v>2.4163999999999999</v>
      </c>
    </row>
    <row r="1967" spans="1:5" x14ac:dyDescent="0.3">
      <c r="A1967">
        <v>42783</v>
      </c>
      <c r="B1967">
        <v>2.4146999999999998</v>
      </c>
      <c r="E1967">
        <v>2.4163999999999999</v>
      </c>
    </row>
    <row r="1968" spans="1:5" x14ac:dyDescent="0.3">
      <c r="A1968">
        <v>42782</v>
      </c>
      <c r="B1968">
        <v>2.4466999999999999</v>
      </c>
      <c r="E1968">
        <v>2.4483999999999999</v>
      </c>
    </row>
    <row r="1969" spans="1:5" x14ac:dyDescent="0.3">
      <c r="A1969">
        <v>42781</v>
      </c>
      <c r="B1969">
        <v>2.4931999999999999</v>
      </c>
      <c r="E1969">
        <v>2.4950000000000001</v>
      </c>
    </row>
    <row r="1970" spans="1:5" x14ac:dyDescent="0.3">
      <c r="A1970">
        <v>42780</v>
      </c>
      <c r="B1970">
        <v>2.4698000000000002</v>
      </c>
      <c r="E1970">
        <v>2.4716</v>
      </c>
    </row>
    <row r="1971" spans="1:5" x14ac:dyDescent="0.3">
      <c r="A1971">
        <v>42779</v>
      </c>
      <c r="B1971">
        <v>2.4358</v>
      </c>
      <c r="E1971">
        <v>2.4376000000000002</v>
      </c>
    </row>
    <row r="1972" spans="1:5" x14ac:dyDescent="0.3">
      <c r="A1972">
        <v>42776</v>
      </c>
      <c r="B1972">
        <v>2.4073000000000002</v>
      </c>
      <c r="E1972">
        <v>2.4091</v>
      </c>
    </row>
    <row r="1973" spans="1:5" x14ac:dyDescent="0.3">
      <c r="A1973">
        <v>42775</v>
      </c>
      <c r="B1973">
        <v>2.3948</v>
      </c>
      <c r="E1973">
        <v>2.3965999999999998</v>
      </c>
    </row>
    <row r="1974" spans="1:5" x14ac:dyDescent="0.3">
      <c r="A1974">
        <v>42774</v>
      </c>
      <c r="B1974">
        <v>2.3363</v>
      </c>
      <c r="E1974">
        <v>2.3380999999999998</v>
      </c>
    </row>
    <row r="1975" spans="1:5" x14ac:dyDescent="0.3">
      <c r="A1975">
        <v>42773</v>
      </c>
      <c r="B1975">
        <v>2.3931</v>
      </c>
      <c r="E1975">
        <v>2.3948999999999998</v>
      </c>
    </row>
    <row r="1976" spans="1:5" x14ac:dyDescent="0.3">
      <c r="A1976">
        <v>42772</v>
      </c>
      <c r="B1976">
        <v>2.4077000000000002</v>
      </c>
      <c r="E1976">
        <v>2.4095</v>
      </c>
    </row>
    <row r="1977" spans="1:5" x14ac:dyDescent="0.3">
      <c r="A1977">
        <v>42769</v>
      </c>
      <c r="B1977">
        <v>2.4647999999999999</v>
      </c>
      <c r="E1977">
        <v>2.4666000000000001</v>
      </c>
    </row>
    <row r="1978" spans="1:5" x14ac:dyDescent="0.3">
      <c r="A1978">
        <v>42768</v>
      </c>
      <c r="B1978">
        <v>2.4737</v>
      </c>
      <c r="E1978">
        <v>2.4754999999999998</v>
      </c>
    </row>
    <row r="1979" spans="1:5" x14ac:dyDescent="0.3">
      <c r="A1979">
        <v>42767</v>
      </c>
      <c r="B1979">
        <v>2.4699</v>
      </c>
      <c r="E1979">
        <v>2.4716999999999998</v>
      </c>
    </row>
    <row r="1980" spans="1:5" x14ac:dyDescent="0.3">
      <c r="A1980">
        <v>42766</v>
      </c>
      <c r="B1980">
        <v>2.4531000000000001</v>
      </c>
      <c r="E1980">
        <v>2.4550000000000001</v>
      </c>
    </row>
    <row r="1981" spans="1:5" x14ac:dyDescent="0.3">
      <c r="A1981">
        <v>42765</v>
      </c>
      <c r="B1981">
        <v>2.4881000000000002</v>
      </c>
      <c r="E1981">
        <v>2.4900000000000002</v>
      </c>
    </row>
    <row r="1982" spans="1:5" x14ac:dyDescent="0.3">
      <c r="A1982">
        <v>42762</v>
      </c>
      <c r="B1982">
        <v>2.4843000000000002</v>
      </c>
      <c r="E1982">
        <v>2.4862000000000002</v>
      </c>
    </row>
    <row r="1983" spans="1:5" x14ac:dyDescent="0.3">
      <c r="A1983">
        <v>42761</v>
      </c>
      <c r="B1983">
        <v>2.5043000000000002</v>
      </c>
      <c r="E1983">
        <v>2.5062000000000002</v>
      </c>
    </row>
    <row r="1984" spans="1:5" x14ac:dyDescent="0.3">
      <c r="A1984">
        <v>42760</v>
      </c>
      <c r="B1984">
        <v>2.5116000000000001</v>
      </c>
      <c r="E1984">
        <v>2.5135000000000001</v>
      </c>
    </row>
    <row r="1985" spans="1:5" x14ac:dyDescent="0.3">
      <c r="A1985">
        <v>42759</v>
      </c>
      <c r="B1985">
        <v>2.4651999999999998</v>
      </c>
      <c r="E1985">
        <v>2.4670999999999998</v>
      </c>
    </row>
    <row r="1986" spans="1:5" x14ac:dyDescent="0.3">
      <c r="A1986">
        <v>42758</v>
      </c>
      <c r="B1986">
        <v>2.3971</v>
      </c>
      <c r="E1986">
        <v>2.3988999999999998</v>
      </c>
    </row>
    <row r="1987" spans="1:5" x14ac:dyDescent="0.3">
      <c r="A1987">
        <v>42755</v>
      </c>
      <c r="B1987">
        <v>2.4668000000000001</v>
      </c>
      <c r="E1987">
        <v>2.4687000000000001</v>
      </c>
    </row>
    <row r="1988" spans="1:5" x14ac:dyDescent="0.3">
      <c r="A1988">
        <v>42754</v>
      </c>
      <c r="B1988">
        <v>2.4739</v>
      </c>
      <c r="E1988">
        <v>2.4756999999999998</v>
      </c>
    </row>
    <row r="1989" spans="1:5" x14ac:dyDescent="0.3">
      <c r="A1989">
        <v>42753</v>
      </c>
      <c r="B1989">
        <v>2.4296000000000002</v>
      </c>
      <c r="E1989">
        <v>2.4314</v>
      </c>
    </row>
    <row r="1990" spans="1:5" x14ac:dyDescent="0.3">
      <c r="A1990">
        <v>42752</v>
      </c>
      <c r="B1990">
        <v>2.3252999999999999</v>
      </c>
      <c r="E1990">
        <v>2.3271999999999999</v>
      </c>
    </row>
    <row r="1991" spans="1:5" x14ac:dyDescent="0.3">
      <c r="A1991">
        <v>42751</v>
      </c>
      <c r="B1991">
        <v>2.3963999999999999</v>
      </c>
      <c r="E1991">
        <v>2.3982000000000001</v>
      </c>
    </row>
    <row r="1992" spans="1:5" x14ac:dyDescent="0.3">
      <c r="A1992">
        <v>42748</v>
      </c>
      <c r="B1992">
        <v>2.3963999999999999</v>
      </c>
      <c r="E1992">
        <v>2.3982000000000001</v>
      </c>
    </row>
    <row r="1993" spans="1:5" x14ac:dyDescent="0.3">
      <c r="A1993">
        <v>42747</v>
      </c>
      <c r="B1993">
        <v>2.3631000000000002</v>
      </c>
      <c r="E1993">
        <v>2.3649</v>
      </c>
    </row>
    <row r="1994" spans="1:5" x14ac:dyDescent="0.3">
      <c r="A1994">
        <v>42746</v>
      </c>
      <c r="B1994">
        <v>2.3721000000000001</v>
      </c>
      <c r="E1994">
        <v>2.3740000000000001</v>
      </c>
    </row>
    <row r="1995" spans="1:5" x14ac:dyDescent="0.3">
      <c r="A1995">
        <v>42745</v>
      </c>
      <c r="B1995">
        <v>2.3757000000000001</v>
      </c>
      <c r="E1995">
        <v>2.3774999999999999</v>
      </c>
    </row>
    <row r="1996" spans="1:5" x14ac:dyDescent="0.3">
      <c r="A1996">
        <v>42744</v>
      </c>
      <c r="B1996">
        <v>2.3647</v>
      </c>
      <c r="E1996">
        <v>2.3664999999999998</v>
      </c>
    </row>
    <row r="1997" spans="1:5" x14ac:dyDescent="0.3">
      <c r="A1997">
        <v>42741</v>
      </c>
      <c r="B1997">
        <v>2.4192999999999998</v>
      </c>
      <c r="E1997">
        <v>2.4211999999999998</v>
      </c>
    </row>
    <row r="1998" spans="1:5" x14ac:dyDescent="0.3">
      <c r="A1998">
        <v>42740</v>
      </c>
      <c r="B1998">
        <v>2.3443000000000001</v>
      </c>
      <c r="E1998">
        <v>2.3460999999999999</v>
      </c>
    </row>
    <row r="1999" spans="1:5" x14ac:dyDescent="0.3">
      <c r="A1999">
        <v>42739</v>
      </c>
      <c r="B1999">
        <v>2.4390000000000001</v>
      </c>
      <c r="E1999">
        <v>2.4409000000000001</v>
      </c>
    </row>
    <row r="2000" spans="1:5" x14ac:dyDescent="0.3">
      <c r="A2000">
        <v>42738</v>
      </c>
      <c r="B2000">
        <v>2.4443999999999999</v>
      </c>
      <c r="E2000">
        <v>2.4462999999999999</v>
      </c>
    </row>
    <row r="2001" spans="1:5" x14ac:dyDescent="0.3">
      <c r="A2001">
        <v>42737</v>
      </c>
      <c r="B2001">
        <v>2.4443000000000001</v>
      </c>
      <c r="E2001">
        <v>2.4462000000000002</v>
      </c>
    </row>
    <row r="2002" spans="1:5" x14ac:dyDescent="0.3">
      <c r="A2002">
        <v>42734</v>
      </c>
      <c r="B2002">
        <v>2.4443000000000001</v>
      </c>
      <c r="E2002">
        <v>2.4462000000000002</v>
      </c>
    </row>
    <row r="2003" spans="1:5" x14ac:dyDescent="0.3">
      <c r="A2003">
        <v>42733</v>
      </c>
      <c r="B2003">
        <v>2.4750000000000001</v>
      </c>
      <c r="E2003">
        <v>2.4769000000000001</v>
      </c>
    </row>
    <row r="2004" spans="1:5" x14ac:dyDescent="0.3">
      <c r="A2004">
        <v>42732</v>
      </c>
      <c r="B2004">
        <v>2.508</v>
      </c>
      <c r="E2004">
        <v>2.5099</v>
      </c>
    </row>
    <row r="2005" spans="1:5" x14ac:dyDescent="0.3">
      <c r="A2005">
        <v>42731</v>
      </c>
      <c r="B2005">
        <v>2.5596000000000001</v>
      </c>
      <c r="E2005">
        <v>2.5613999999999999</v>
      </c>
    </row>
    <row r="2006" spans="1:5" x14ac:dyDescent="0.3">
      <c r="A2006">
        <v>42730</v>
      </c>
      <c r="B2006">
        <v>2.5373000000000001</v>
      </c>
      <c r="E2006">
        <v>2.5390999999999999</v>
      </c>
    </row>
    <row r="2007" spans="1:5" x14ac:dyDescent="0.3">
      <c r="A2007">
        <v>42727</v>
      </c>
      <c r="B2007">
        <v>2.5373000000000001</v>
      </c>
      <c r="E2007">
        <v>2.5390999999999999</v>
      </c>
    </row>
    <row r="2008" spans="1:5" x14ac:dyDescent="0.3">
      <c r="A2008">
        <v>42726</v>
      </c>
      <c r="B2008">
        <v>2.5514999999999999</v>
      </c>
      <c r="E2008">
        <v>2.5533000000000001</v>
      </c>
    </row>
    <row r="2009" spans="1:5" x14ac:dyDescent="0.3">
      <c r="A2009">
        <v>42725</v>
      </c>
      <c r="B2009">
        <v>2.5348000000000002</v>
      </c>
      <c r="E2009">
        <v>2.5366</v>
      </c>
    </row>
    <row r="2010" spans="1:5" x14ac:dyDescent="0.3">
      <c r="A2010">
        <v>42724</v>
      </c>
      <c r="B2010">
        <v>2.5586000000000002</v>
      </c>
      <c r="E2010">
        <v>2.5605000000000002</v>
      </c>
    </row>
    <row r="2011" spans="1:5" x14ac:dyDescent="0.3">
      <c r="A2011">
        <v>42723</v>
      </c>
      <c r="B2011">
        <v>2.5381999999999998</v>
      </c>
      <c r="E2011">
        <v>2.54</v>
      </c>
    </row>
    <row r="2012" spans="1:5" x14ac:dyDescent="0.3">
      <c r="A2012">
        <v>42720</v>
      </c>
      <c r="B2012">
        <v>2.5916000000000001</v>
      </c>
      <c r="E2012">
        <v>2.5935000000000001</v>
      </c>
    </row>
    <row r="2013" spans="1:5" x14ac:dyDescent="0.3">
      <c r="A2013">
        <v>42719</v>
      </c>
      <c r="B2013">
        <v>2.5966999999999998</v>
      </c>
      <c r="E2013">
        <v>2.5985999999999998</v>
      </c>
    </row>
    <row r="2014" spans="1:5" x14ac:dyDescent="0.3">
      <c r="A2014">
        <v>42718</v>
      </c>
      <c r="B2014">
        <v>2.5707</v>
      </c>
      <c r="E2014">
        <v>2.5724999999999998</v>
      </c>
    </row>
    <row r="2015" spans="1:5" x14ac:dyDescent="0.3">
      <c r="A2015">
        <v>42717</v>
      </c>
      <c r="B2015">
        <v>2.4712999999999998</v>
      </c>
      <c r="E2015">
        <v>2.4731999999999998</v>
      </c>
    </row>
    <row r="2016" spans="1:5" x14ac:dyDescent="0.3">
      <c r="A2016">
        <v>42716</v>
      </c>
      <c r="B2016">
        <v>2.4712000000000001</v>
      </c>
      <c r="E2016">
        <v>2.4731000000000001</v>
      </c>
    </row>
    <row r="2017" spans="1:5" x14ac:dyDescent="0.3">
      <c r="A2017">
        <v>42713</v>
      </c>
      <c r="B2017">
        <v>2.4674999999999998</v>
      </c>
      <c r="E2017">
        <v>2.4693000000000001</v>
      </c>
    </row>
    <row r="2018" spans="1:5" x14ac:dyDescent="0.3">
      <c r="A2018">
        <v>42712</v>
      </c>
      <c r="B2018">
        <v>2.4070999999999998</v>
      </c>
      <c r="E2018">
        <v>2.4089</v>
      </c>
    </row>
    <row r="2019" spans="1:5" x14ac:dyDescent="0.3">
      <c r="A2019">
        <v>42711</v>
      </c>
      <c r="B2019">
        <v>2.3401000000000001</v>
      </c>
      <c r="E2019">
        <v>2.3418999999999999</v>
      </c>
    </row>
    <row r="2020" spans="1:5" x14ac:dyDescent="0.3">
      <c r="A2020">
        <v>42710</v>
      </c>
      <c r="B2020">
        <v>2.3887</v>
      </c>
      <c r="E2020">
        <v>2.3904999999999998</v>
      </c>
    </row>
    <row r="2021" spans="1:5" x14ac:dyDescent="0.3">
      <c r="A2021">
        <v>42709</v>
      </c>
      <c r="B2021">
        <v>2.3940999999999999</v>
      </c>
      <c r="E2021">
        <v>2.3959000000000001</v>
      </c>
    </row>
    <row r="2022" spans="1:5" x14ac:dyDescent="0.3">
      <c r="A2022">
        <v>42706</v>
      </c>
      <c r="B2022">
        <v>2.3831000000000002</v>
      </c>
      <c r="E2022">
        <v>2.3849</v>
      </c>
    </row>
    <row r="2023" spans="1:5" x14ac:dyDescent="0.3">
      <c r="A2023">
        <v>42705</v>
      </c>
      <c r="B2023">
        <v>2.4481000000000002</v>
      </c>
      <c r="E2023">
        <v>2.4499</v>
      </c>
    </row>
    <row r="2024" spans="1:5" x14ac:dyDescent="0.3">
      <c r="A2024">
        <v>42704</v>
      </c>
      <c r="B2024">
        <v>2.3809</v>
      </c>
      <c r="E2024">
        <v>2.3826999999999998</v>
      </c>
    </row>
    <row r="2025" spans="1:5" x14ac:dyDescent="0.3">
      <c r="A2025">
        <v>42703</v>
      </c>
      <c r="B2025">
        <v>2.2909999999999999</v>
      </c>
      <c r="E2025">
        <v>2.2928000000000002</v>
      </c>
    </row>
    <row r="2026" spans="1:5" x14ac:dyDescent="0.3">
      <c r="A2026">
        <v>42702</v>
      </c>
      <c r="B2026">
        <v>2.3123999999999998</v>
      </c>
      <c r="E2026">
        <v>2.3142</v>
      </c>
    </row>
    <row r="2027" spans="1:5" x14ac:dyDescent="0.3">
      <c r="A2027">
        <v>42699</v>
      </c>
      <c r="B2027">
        <v>2.3572000000000002</v>
      </c>
      <c r="E2027">
        <v>2.359</v>
      </c>
    </row>
    <row r="2028" spans="1:5" x14ac:dyDescent="0.3">
      <c r="A2028">
        <v>42698</v>
      </c>
      <c r="B2028">
        <v>2.3498000000000001</v>
      </c>
      <c r="E2028">
        <v>2.3515999999999999</v>
      </c>
    </row>
    <row r="2029" spans="1:5" x14ac:dyDescent="0.3">
      <c r="A2029">
        <v>42697</v>
      </c>
      <c r="B2029">
        <v>2.3498000000000001</v>
      </c>
      <c r="E2029">
        <v>2.3515999999999999</v>
      </c>
    </row>
    <row r="2030" spans="1:5" x14ac:dyDescent="0.3">
      <c r="A2030">
        <v>42696</v>
      </c>
      <c r="B2030">
        <v>2.3119000000000001</v>
      </c>
      <c r="E2030">
        <v>2.3136999999999999</v>
      </c>
    </row>
    <row r="2031" spans="1:5" x14ac:dyDescent="0.3">
      <c r="A2031">
        <v>42695</v>
      </c>
      <c r="B2031">
        <v>2.3153999999999999</v>
      </c>
      <c r="E2031">
        <v>2.3172000000000001</v>
      </c>
    </row>
    <row r="2032" spans="1:5" x14ac:dyDescent="0.3">
      <c r="A2032">
        <v>42692</v>
      </c>
      <c r="B2032">
        <v>2.3548</v>
      </c>
      <c r="E2032">
        <v>2.3565999999999998</v>
      </c>
    </row>
    <row r="2033" spans="1:5" x14ac:dyDescent="0.3">
      <c r="A2033">
        <v>42691</v>
      </c>
      <c r="B2033">
        <v>2.3026</v>
      </c>
      <c r="E2033">
        <v>2.3043999999999998</v>
      </c>
    </row>
    <row r="2034" spans="1:5" x14ac:dyDescent="0.3">
      <c r="A2034">
        <v>42690</v>
      </c>
      <c r="B2034">
        <v>2.2225000000000001</v>
      </c>
      <c r="E2034">
        <v>2.2242999999999999</v>
      </c>
    </row>
    <row r="2035" spans="1:5" x14ac:dyDescent="0.3">
      <c r="A2035">
        <v>42689</v>
      </c>
      <c r="B2035">
        <v>2.2189000000000001</v>
      </c>
      <c r="E2035">
        <v>2.2206999999999999</v>
      </c>
    </row>
    <row r="2036" spans="1:5" x14ac:dyDescent="0.3">
      <c r="A2036">
        <v>42688</v>
      </c>
      <c r="B2036">
        <v>2.2614000000000001</v>
      </c>
      <c r="E2036">
        <v>2.2631999999999999</v>
      </c>
    </row>
    <row r="2037" spans="1:5" x14ac:dyDescent="0.3">
      <c r="A2037">
        <v>42685</v>
      </c>
      <c r="B2037">
        <v>2.1501000000000001</v>
      </c>
      <c r="E2037">
        <v>2.1518000000000002</v>
      </c>
    </row>
    <row r="2038" spans="1:5" x14ac:dyDescent="0.3">
      <c r="A2038">
        <v>42684</v>
      </c>
      <c r="B2038">
        <v>2.1501000000000001</v>
      </c>
      <c r="E2038">
        <v>2.1518000000000002</v>
      </c>
    </row>
    <row r="2039" spans="1:5" x14ac:dyDescent="0.3">
      <c r="A2039">
        <v>42683</v>
      </c>
      <c r="B2039">
        <v>2.0571000000000002</v>
      </c>
      <c r="E2039">
        <v>2.0589</v>
      </c>
    </row>
    <row r="2040" spans="1:5" x14ac:dyDescent="0.3">
      <c r="A2040">
        <v>42682</v>
      </c>
      <c r="B2040">
        <v>1.8547</v>
      </c>
      <c r="E2040">
        <v>1.8565</v>
      </c>
    </row>
    <row r="2041" spans="1:5" x14ac:dyDescent="0.3">
      <c r="A2041">
        <v>42681</v>
      </c>
      <c r="B2041">
        <v>1.8261000000000001</v>
      </c>
      <c r="E2041">
        <v>1.8279000000000001</v>
      </c>
    </row>
    <row r="2042" spans="1:5" x14ac:dyDescent="0.3">
      <c r="A2042">
        <v>42678</v>
      </c>
      <c r="B2042">
        <v>1.7762</v>
      </c>
      <c r="E2042">
        <v>1.778</v>
      </c>
    </row>
    <row r="2043" spans="1:5" x14ac:dyDescent="0.3">
      <c r="A2043">
        <v>42677</v>
      </c>
      <c r="B2043">
        <v>1.8115000000000001</v>
      </c>
      <c r="E2043">
        <v>1.8132999999999999</v>
      </c>
    </row>
    <row r="2044" spans="1:5" x14ac:dyDescent="0.3">
      <c r="A2044">
        <v>42676</v>
      </c>
      <c r="B2044">
        <v>1.8025</v>
      </c>
      <c r="E2044">
        <v>1.8043</v>
      </c>
    </row>
    <row r="2045" spans="1:5" x14ac:dyDescent="0.3">
      <c r="A2045">
        <v>42675</v>
      </c>
      <c r="B2045">
        <v>1.8273999999999999</v>
      </c>
      <c r="E2045">
        <v>1.8290999999999999</v>
      </c>
    </row>
    <row r="2046" spans="1:5" x14ac:dyDescent="0.3">
      <c r="A2046">
        <v>42674</v>
      </c>
      <c r="B2046">
        <v>1.8254999999999999</v>
      </c>
      <c r="E2046">
        <v>1.8272999999999999</v>
      </c>
    </row>
    <row r="2047" spans="1:5" x14ac:dyDescent="0.3">
      <c r="A2047">
        <v>42671</v>
      </c>
      <c r="B2047">
        <v>1.8468</v>
      </c>
      <c r="E2047">
        <v>1.8486</v>
      </c>
    </row>
    <row r="2048" spans="1:5" x14ac:dyDescent="0.3">
      <c r="A2048">
        <v>42670</v>
      </c>
      <c r="B2048">
        <v>1.8535999999999999</v>
      </c>
      <c r="E2048">
        <v>1.8553999999999999</v>
      </c>
    </row>
    <row r="2049" spans="1:5" x14ac:dyDescent="0.3">
      <c r="A2049">
        <v>42669</v>
      </c>
      <c r="B2049">
        <v>1.7930999999999999</v>
      </c>
      <c r="E2049">
        <v>1.7948999999999999</v>
      </c>
    </row>
    <row r="2050" spans="1:5" x14ac:dyDescent="0.3">
      <c r="A2050">
        <v>42668</v>
      </c>
      <c r="B2050">
        <v>1.756</v>
      </c>
      <c r="E2050">
        <v>1.7577</v>
      </c>
    </row>
    <row r="2051" spans="1:5" x14ac:dyDescent="0.3">
      <c r="A2051">
        <v>42667</v>
      </c>
      <c r="B2051">
        <v>1.7646999999999999</v>
      </c>
      <c r="E2051">
        <v>1.7665</v>
      </c>
    </row>
    <row r="2052" spans="1:5" x14ac:dyDescent="0.3">
      <c r="A2052">
        <v>42664</v>
      </c>
      <c r="B2052">
        <v>1.7346999999999999</v>
      </c>
      <c r="E2052">
        <v>1.7363999999999999</v>
      </c>
    </row>
    <row r="2053" spans="1:5" x14ac:dyDescent="0.3">
      <c r="A2053">
        <v>42663</v>
      </c>
      <c r="B2053">
        <v>1.7556</v>
      </c>
      <c r="E2053">
        <v>1.7574000000000001</v>
      </c>
    </row>
    <row r="2054" spans="1:5" x14ac:dyDescent="0.3">
      <c r="A2054">
        <v>42662</v>
      </c>
      <c r="B2054">
        <v>1.7432000000000001</v>
      </c>
      <c r="E2054">
        <v>1.7450000000000001</v>
      </c>
    </row>
    <row r="2055" spans="1:5" x14ac:dyDescent="0.3">
      <c r="A2055">
        <v>42661</v>
      </c>
      <c r="B2055">
        <v>1.7379</v>
      </c>
      <c r="E2055">
        <v>1.7397</v>
      </c>
    </row>
    <row r="2056" spans="1:5" x14ac:dyDescent="0.3">
      <c r="A2056">
        <v>42660</v>
      </c>
      <c r="B2056">
        <v>1.766</v>
      </c>
      <c r="E2056">
        <v>1.7678</v>
      </c>
    </row>
    <row r="2057" spans="1:5" x14ac:dyDescent="0.3">
      <c r="A2057">
        <v>42657</v>
      </c>
      <c r="B2057">
        <v>1.7977000000000001</v>
      </c>
      <c r="E2057">
        <v>1.7995000000000001</v>
      </c>
    </row>
    <row r="2058" spans="1:5" x14ac:dyDescent="0.3">
      <c r="A2058">
        <v>42656</v>
      </c>
      <c r="B2058">
        <v>1.7411000000000001</v>
      </c>
      <c r="E2058">
        <v>1.7428999999999999</v>
      </c>
    </row>
    <row r="2059" spans="1:5" x14ac:dyDescent="0.3">
      <c r="A2059">
        <v>42655</v>
      </c>
      <c r="B2059">
        <v>1.7692000000000001</v>
      </c>
      <c r="E2059">
        <v>1.7708999999999999</v>
      </c>
    </row>
    <row r="2060" spans="1:5" x14ac:dyDescent="0.3">
      <c r="A2060">
        <v>42654</v>
      </c>
      <c r="B2060">
        <v>1.7638</v>
      </c>
      <c r="E2060">
        <v>1.7656000000000001</v>
      </c>
    </row>
    <row r="2061" spans="1:5" x14ac:dyDescent="0.3">
      <c r="A2061">
        <v>42653</v>
      </c>
      <c r="B2061">
        <v>1.7181</v>
      </c>
      <c r="E2061">
        <v>1.7199</v>
      </c>
    </row>
    <row r="2062" spans="1:5" x14ac:dyDescent="0.3">
      <c r="A2062">
        <v>42650</v>
      </c>
      <c r="B2062">
        <v>1.7181</v>
      </c>
      <c r="E2062">
        <v>1.7199</v>
      </c>
    </row>
    <row r="2063" spans="1:5" x14ac:dyDescent="0.3">
      <c r="A2063">
        <v>42649</v>
      </c>
      <c r="B2063">
        <v>1.7372000000000001</v>
      </c>
      <c r="E2063">
        <v>1.7388999999999999</v>
      </c>
    </row>
    <row r="2064" spans="1:5" x14ac:dyDescent="0.3">
      <c r="A2064">
        <v>42648</v>
      </c>
      <c r="B2064">
        <v>1.7020999999999999</v>
      </c>
      <c r="E2064">
        <v>1.7039</v>
      </c>
    </row>
    <row r="2065" spans="1:5" x14ac:dyDescent="0.3">
      <c r="A2065">
        <v>42647</v>
      </c>
      <c r="B2065">
        <v>1.6863999999999999</v>
      </c>
      <c r="E2065">
        <v>1.6880999999999999</v>
      </c>
    </row>
    <row r="2066" spans="1:5" x14ac:dyDescent="0.3">
      <c r="A2066">
        <v>42646</v>
      </c>
      <c r="B2066">
        <v>1.6221000000000001</v>
      </c>
      <c r="E2066">
        <v>1.6237999999999999</v>
      </c>
    </row>
    <row r="2067" spans="1:5" x14ac:dyDescent="0.3">
      <c r="A2067">
        <v>42643</v>
      </c>
      <c r="B2067">
        <v>1.5944</v>
      </c>
      <c r="E2067">
        <v>1.5961000000000001</v>
      </c>
    </row>
    <row r="2068" spans="1:5" x14ac:dyDescent="0.3">
      <c r="A2068">
        <v>42642</v>
      </c>
      <c r="B2068">
        <v>1.5599000000000001</v>
      </c>
      <c r="E2068">
        <v>1.5616000000000001</v>
      </c>
    </row>
    <row r="2069" spans="1:5" x14ac:dyDescent="0.3">
      <c r="A2069">
        <v>42641</v>
      </c>
      <c r="B2069">
        <v>1.5719000000000001</v>
      </c>
      <c r="E2069">
        <v>1.5737000000000001</v>
      </c>
    </row>
    <row r="2070" spans="1:5" x14ac:dyDescent="0.3">
      <c r="A2070">
        <v>42640</v>
      </c>
      <c r="B2070">
        <v>1.5564</v>
      </c>
      <c r="E2070">
        <v>1.5582</v>
      </c>
    </row>
    <row r="2071" spans="1:5" x14ac:dyDescent="0.3">
      <c r="A2071">
        <v>42639</v>
      </c>
      <c r="B2071">
        <v>1.5839000000000001</v>
      </c>
      <c r="E2071">
        <v>1.5857000000000001</v>
      </c>
    </row>
    <row r="2072" spans="1:5" x14ac:dyDescent="0.3">
      <c r="A2072">
        <v>42636</v>
      </c>
      <c r="B2072">
        <v>1.6184000000000001</v>
      </c>
      <c r="E2072">
        <v>1.6201000000000001</v>
      </c>
    </row>
    <row r="2073" spans="1:5" x14ac:dyDescent="0.3">
      <c r="A2073">
        <v>42635</v>
      </c>
      <c r="B2073">
        <v>1.6183000000000001</v>
      </c>
      <c r="E2073">
        <v>1.62</v>
      </c>
    </row>
    <row r="2074" spans="1:5" x14ac:dyDescent="0.3">
      <c r="A2074">
        <v>42634</v>
      </c>
      <c r="B2074">
        <v>1.6511</v>
      </c>
      <c r="E2074">
        <v>1.6528</v>
      </c>
    </row>
    <row r="2075" spans="1:5" x14ac:dyDescent="0.3">
      <c r="A2075">
        <v>42633</v>
      </c>
      <c r="B2075">
        <v>1.6892</v>
      </c>
      <c r="E2075">
        <v>1.6910000000000001</v>
      </c>
    </row>
    <row r="2076" spans="1:5" x14ac:dyDescent="0.3">
      <c r="A2076">
        <v>42632</v>
      </c>
      <c r="B2076">
        <v>1.7118</v>
      </c>
      <c r="E2076">
        <v>1.7135</v>
      </c>
    </row>
    <row r="2077" spans="1:5" x14ac:dyDescent="0.3">
      <c r="A2077">
        <v>42629</v>
      </c>
      <c r="B2077">
        <v>1.6926000000000001</v>
      </c>
      <c r="E2077">
        <v>1.6942999999999999</v>
      </c>
    </row>
    <row r="2078" spans="1:5" x14ac:dyDescent="0.3">
      <c r="A2078">
        <v>42628</v>
      </c>
      <c r="B2078">
        <v>1.6907000000000001</v>
      </c>
      <c r="E2078">
        <v>1.6924999999999999</v>
      </c>
    </row>
    <row r="2079" spans="1:5" x14ac:dyDescent="0.3">
      <c r="A2079">
        <v>42627</v>
      </c>
      <c r="B2079">
        <v>1.6976</v>
      </c>
      <c r="E2079">
        <v>1.6993</v>
      </c>
    </row>
    <row r="2080" spans="1:5" x14ac:dyDescent="0.3">
      <c r="A2080">
        <v>42626</v>
      </c>
      <c r="B2080">
        <v>1.7271000000000001</v>
      </c>
      <c r="E2080">
        <v>1.7289000000000001</v>
      </c>
    </row>
    <row r="2081" spans="1:5" x14ac:dyDescent="0.3">
      <c r="A2081">
        <v>42625</v>
      </c>
      <c r="B2081">
        <v>1.6629</v>
      </c>
      <c r="E2081">
        <v>1.6646000000000001</v>
      </c>
    </row>
    <row r="2082" spans="1:5" x14ac:dyDescent="0.3">
      <c r="A2082">
        <v>42622</v>
      </c>
      <c r="B2082">
        <v>1.6749000000000001</v>
      </c>
      <c r="E2082">
        <v>1.6767000000000001</v>
      </c>
    </row>
    <row r="2083" spans="1:5" x14ac:dyDescent="0.3">
      <c r="A2083">
        <v>42621</v>
      </c>
      <c r="B2083">
        <v>1.599</v>
      </c>
      <c r="E2083">
        <v>1.6007</v>
      </c>
    </row>
    <row r="2084" spans="1:5" x14ac:dyDescent="0.3">
      <c r="A2084">
        <v>42620</v>
      </c>
      <c r="B2084">
        <v>1.5390999999999999</v>
      </c>
      <c r="E2084">
        <v>1.5407999999999999</v>
      </c>
    </row>
    <row r="2085" spans="1:5" x14ac:dyDescent="0.3">
      <c r="A2085">
        <v>42619</v>
      </c>
      <c r="B2085">
        <v>1.534</v>
      </c>
      <c r="E2085">
        <v>1.5357000000000001</v>
      </c>
    </row>
    <row r="2086" spans="1:5" x14ac:dyDescent="0.3">
      <c r="A2086">
        <v>42618</v>
      </c>
      <c r="B2086">
        <v>1.6024</v>
      </c>
      <c r="E2086">
        <v>1.6041000000000001</v>
      </c>
    </row>
    <row r="2087" spans="1:5" x14ac:dyDescent="0.3">
      <c r="A2087">
        <v>42615</v>
      </c>
      <c r="B2087">
        <v>1.6024</v>
      </c>
      <c r="E2087">
        <v>1.6041000000000001</v>
      </c>
    </row>
    <row r="2088" spans="1:5" x14ac:dyDescent="0.3">
      <c r="A2088">
        <v>42614</v>
      </c>
      <c r="B2088">
        <v>1.5681</v>
      </c>
      <c r="E2088">
        <v>1.5698000000000001</v>
      </c>
    </row>
    <row r="2089" spans="1:5" x14ac:dyDescent="0.3">
      <c r="A2089">
        <v>42613</v>
      </c>
      <c r="B2089">
        <v>1.58</v>
      </c>
      <c r="E2089">
        <v>1.5817000000000001</v>
      </c>
    </row>
    <row r="2090" spans="1:5" x14ac:dyDescent="0.3">
      <c r="A2090">
        <v>42612</v>
      </c>
      <c r="B2090">
        <v>1.5663</v>
      </c>
      <c r="E2090">
        <v>1.5680000000000001</v>
      </c>
    </row>
    <row r="2091" spans="1:5" x14ac:dyDescent="0.3">
      <c r="A2091">
        <v>42611</v>
      </c>
      <c r="B2091">
        <v>1.5595000000000001</v>
      </c>
      <c r="E2091">
        <v>1.5611999999999999</v>
      </c>
    </row>
    <row r="2092" spans="1:5" x14ac:dyDescent="0.3">
      <c r="A2092">
        <v>42608</v>
      </c>
      <c r="B2092">
        <v>1.6295999999999999</v>
      </c>
      <c r="E2092">
        <v>1.6313</v>
      </c>
    </row>
    <row r="2093" spans="1:5" x14ac:dyDescent="0.3">
      <c r="A2093">
        <v>42607</v>
      </c>
      <c r="B2093">
        <v>1.5730999999999999</v>
      </c>
      <c r="E2093">
        <v>1.5748</v>
      </c>
    </row>
    <row r="2094" spans="1:5" x14ac:dyDescent="0.3">
      <c r="A2094">
        <v>42606</v>
      </c>
      <c r="B2094">
        <v>1.5610999999999999</v>
      </c>
      <c r="E2094">
        <v>1.5628</v>
      </c>
    </row>
    <row r="2095" spans="1:5" x14ac:dyDescent="0.3">
      <c r="A2095">
        <v>42605</v>
      </c>
      <c r="B2095">
        <v>1.5458000000000001</v>
      </c>
      <c r="E2095">
        <v>1.5475000000000001</v>
      </c>
    </row>
    <row r="2096" spans="1:5" x14ac:dyDescent="0.3">
      <c r="A2096">
        <v>42604</v>
      </c>
      <c r="B2096">
        <v>1.5424</v>
      </c>
      <c r="E2096">
        <v>1.5441</v>
      </c>
    </row>
    <row r="2097" spans="1:5" x14ac:dyDescent="0.3">
      <c r="A2097">
        <v>42601</v>
      </c>
      <c r="B2097">
        <v>1.5781000000000001</v>
      </c>
      <c r="E2097">
        <v>1.5798000000000001</v>
      </c>
    </row>
    <row r="2098" spans="1:5" x14ac:dyDescent="0.3">
      <c r="A2098">
        <v>42600</v>
      </c>
      <c r="B2098">
        <v>1.5356000000000001</v>
      </c>
      <c r="E2098">
        <v>1.5371999999999999</v>
      </c>
    </row>
    <row r="2099" spans="1:5" x14ac:dyDescent="0.3">
      <c r="A2099">
        <v>42599</v>
      </c>
      <c r="B2099">
        <v>1.5490999999999999</v>
      </c>
      <c r="E2099">
        <v>1.5508</v>
      </c>
    </row>
    <row r="2100" spans="1:5" x14ac:dyDescent="0.3">
      <c r="A2100">
        <v>42598</v>
      </c>
      <c r="B2100">
        <v>1.5746</v>
      </c>
      <c r="E2100">
        <v>1.5763</v>
      </c>
    </row>
    <row r="2101" spans="1:5" x14ac:dyDescent="0.3">
      <c r="A2101">
        <v>42597</v>
      </c>
      <c r="B2101">
        <v>1.5576000000000001</v>
      </c>
      <c r="E2101">
        <v>1.5592999999999999</v>
      </c>
    </row>
    <row r="2102" spans="1:5" x14ac:dyDescent="0.3">
      <c r="A2102">
        <v>42594</v>
      </c>
      <c r="B2102">
        <v>1.5135000000000001</v>
      </c>
      <c r="E2102">
        <v>1.5152000000000001</v>
      </c>
    </row>
    <row r="2103" spans="1:5" x14ac:dyDescent="0.3">
      <c r="A2103">
        <v>42593</v>
      </c>
      <c r="B2103">
        <v>1.5592999999999999</v>
      </c>
      <c r="E2103">
        <v>1.5609999999999999</v>
      </c>
    </row>
    <row r="2104" spans="1:5" x14ac:dyDescent="0.3">
      <c r="A2104">
        <v>42592</v>
      </c>
      <c r="B2104">
        <v>1.5074000000000001</v>
      </c>
      <c r="E2104">
        <v>1.5092000000000001</v>
      </c>
    </row>
    <row r="2105" spans="1:5" x14ac:dyDescent="0.3">
      <c r="A2105">
        <v>42591</v>
      </c>
      <c r="B2105">
        <v>1.5469999999999999</v>
      </c>
      <c r="E2105">
        <v>1.5488</v>
      </c>
    </row>
    <row r="2106" spans="1:5" x14ac:dyDescent="0.3">
      <c r="A2106">
        <v>42590</v>
      </c>
      <c r="B2106">
        <v>1.5920000000000001</v>
      </c>
      <c r="E2106">
        <v>1.5936999999999999</v>
      </c>
    </row>
    <row r="2107" spans="1:5" x14ac:dyDescent="0.3">
      <c r="A2107">
        <v>42587</v>
      </c>
      <c r="B2107">
        <v>1.5885</v>
      </c>
      <c r="E2107">
        <v>1.5902000000000001</v>
      </c>
    </row>
    <row r="2108" spans="1:5" x14ac:dyDescent="0.3">
      <c r="A2108">
        <v>42586</v>
      </c>
      <c r="B2108">
        <v>1.5007999999999999</v>
      </c>
      <c r="E2108">
        <v>1.5024999999999999</v>
      </c>
    </row>
    <row r="2109" spans="1:5" x14ac:dyDescent="0.3">
      <c r="A2109">
        <v>42585</v>
      </c>
      <c r="B2109">
        <v>1.542</v>
      </c>
      <c r="E2109">
        <v>1.5437000000000001</v>
      </c>
    </row>
    <row r="2110" spans="1:5" x14ac:dyDescent="0.3">
      <c r="A2110">
        <v>42584</v>
      </c>
      <c r="B2110">
        <v>1.5558000000000001</v>
      </c>
      <c r="E2110">
        <v>1.5575000000000001</v>
      </c>
    </row>
    <row r="2111" spans="1:5" x14ac:dyDescent="0.3">
      <c r="A2111">
        <v>42583</v>
      </c>
      <c r="B2111">
        <v>1.5214000000000001</v>
      </c>
      <c r="E2111">
        <v>1.5232000000000001</v>
      </c>
    </row>
    <row r="2112" spans="1:5" x14ac:dyDescent="0.3">
      <c r="A2112">
        <v>42580</v>
      </c>
      <c r="B2112">
        <v>1.4531000000000001</v>
      </c>
      <c r="E2112">
        <v>1.4548000000000001</v>
      </c>
    </row>
    <row r="2113" spans="1:5" x14ac:dyDescent="0.3">
      <c r="A2113">
        <v>42579</v>
      </c>
      <c r="B2113">
        <v>1.5044</v>
      </c>
      <c r="E2113">
        <v>1.5061</v>
      </c>
    </row>
    <row r="2114" spans="1:5" x14ac:dyDescent="0.3">
      <c r="A2114">
        <v>42578</v>
      </c>
      <c r="B2114">
        <v>1.4976</v>
      </c>
      <c r="E2114">
        <v>1.4993000000000001</v>
      </c>
    </row>
    <row r="2115" spans="1:5" x14ac:dyDescent="0.3">
      <c r="A2115">
        <v>42577</v>
      </c>
      <c r="B2115">
        <v>1.5610999999999999</v>
      </c>
      <c r="E2115">
        <v>1.5628</v>
      </c>
    </row>
    <row r="2116" spans="1:5" x14ac:dyDescent="0.3">
      <c r="A2116">
        <v>42576</v>
      </c>
      <c r="B2116">
        <v>1.5730999999999999</v>
      </c>
      <c r="E2116">
        <v>1.5749</v>
      </c>
    </row>
    <row r="2117" spans="1:5" x14ac:dyDescent="0.3">
      <c r="A2117">
        <v>42573</v>
      </c>
      <c r="B2117">
        <v>1.5663</v>
      </c>
      <c r="E2117">
        <v>1.5680000000000001</v>
      </c>
    </row>
    <row r="2118" spans="1:5" x14ac:dyDescent="0.3">
      <c r="A2118">
        <v>42572</v>
      </c>
      <c r="B2118">
        <v>1.556</v>
      </c>
      <c r="E2118">
        <v>1.5577000000000001</v>
      </c>
    </row>
    <row r="2119" spans="1:5" x14ac:dyDescent="0.3">
      <c r="A2119">
        <v>42571</v>
      </c>
      <c r="B2119">
        <v>1.5801000000000001</v>
      </c>
      <c r="E2119">
        <v>1.5818000000000001</v>
      </c>
    </row>
    <row r="2120" spans="1:5" x14ac:dyDescent="0.3">
      <c r="A2120">
        <v>42570</v>
      </c>
      <c r="B2120">
        <v>1.5526</v>
      </c>
      <c r="E2120">
        <v>1.5543</v>
      </c>
    </row>
    <row r="2121" spans="1:5" x14ac:dyDescent="0.3">
      <c r="A2121">
        <v>42569</v>
      </c>
      <c r="B2121">
        <v>1.5818000000000001</v>
      </c>
      <c r="E2121">
        <v>1.5834999999999999</v>
      </c>
    </row>
    <row r="2122" spans="1:5" x14ac:dyDescent="0.3">
      <c r="A2122">
        <v>42566</v>
      </c>
      <c r="B2122">
        <v>1.5508999999999999</v>
      </c>
      <c r="E2122">
        <v>1.5527</v>
      </c>
    </row>
    <row r="2123" spans="1:5" x14ac:dyDescent="0.3">
      <c r="A2123">
        <v>42565</v>
      </c>
      <c r="B2123">
        <v>1.5356000000000001</v>
      </c>
      <c r="E2123">
        <v>1.5373000000000001</v>
      </c>
    </row>
    <row r="2124" spans="1:5" x14ac:dyDescent="0.3">
      <c r="A2124">
        <v>42564</v>
      </c>
      <c r="B2124">
        <v>1.4742999999999999</v>
      </c>
      <c r="E2124">
        <v>1.476</v>
      </c>
    </row>
    <row r="2125" spans="1:5" x14ac:dyDescent="0.3">
      <c r="A2125">
        <v>42563</v>
      </c>
      <c r="B2125">
        <v>1.51</v>
      </c>
      <c r="E2125">
        <v>1.5117</v>
      </c>
    </row>
    <row r="2126" spans="1:5" x14ac:dyDescent="0.3">
      <c r="A2126">
        <v>42562</v>
      </c>
      <c r="B2126">
        <v>1.4302999999999999</v>
      </c>
      <c r="E2126">
        <v>1.4319999999999999</v>
      </c>
    </row>
    <row r="2127" spans="1:5" x14ac:dyDescent="0.3">
      <c r="A2127">
        <v>42559</v>
      </c>
      <c r="B2127">
        <v>1.3579000000000001</v>
      </c>
      <c r="E2127">
        <v>1.3595999999999999</v>
      </c>
    </row>
    <row r="2128" spans="1:5" x14ac:dyDescent="0.3">
      <c r="A2128">
        <v>42558</v>
      </c>
      <c r="B2128">
        <v>1.385</v>
      </c>
      <c r="E2128">
        <v>1.3867</v>
      </c>
    </row>
    <row r="2129" spans="1:5" x14ac:dyDescent="0.3">
      <c r="A2129">
        <v>42557</v>
      </c>
      <c r="B2129">
        <v>1.3682000000000001</v>
      </c>
      <c r="E2129">
        <v>1.3698999999999999</v>
      </c>
    </row>
    <row r="2130" spans="1:5" x14ac:dyDescent="0.3">
      <c r="A2130">
        <v>42556</v>
      </c>
      <c r="B2130">
        <v>1.375</v>
      </c>
      <c r="E2130">
        <v>1.3767</v>
      </c>
    </row>
    <row r="2131" spans="1:5" x14ac:dyDescent="0.3">
      <c r="A2131">
        <v>42555</v>
      </c>
      <c r="B2131">
        <v>1.4440999999999999</v>
      </c>
      <c r="E2131">
        <v>1.4458</v>
      </c>
    </row>
    <row r="2132" spans="1:5" x14ac:dyDescent="0.3">
      <c r="A2132">
        <v>42552</v>
      </c>
      <c r="B2132">
        <v>1.4440999999999999</v>
      </c>
      <c r="E2132">
        <v>1.4458</v>
      </c>
    </row>
    <row r="2133" spans="1:5" x14ac:dyDescent="0.3">
      <c r="A2133">
        <v>42551</v>
      </c>
      <c r="B2133">
        <v>1.4697</v>
      </c>
      <c r="E2133">
        <v>1.4714</v>
      </c>
    </row>
    <row r="2134" spans="1:5" x14ac:dyDescent="0.3">
      <c r="A2134">
        <v>42550</v>
      </c>
      <c r="B2134">
        <v>1.5155000000000001</v>
      </c>
      <c r="E2134">
        <v>1.5172000000000001</v>
      </c>
    </row>
    <row r="2135" spans="1:5" x14ac:dyDescent="0.3">
      <c r="A2135">
        <v>42549</v>
      </c>
      <c r="B2135">
        <v>1.4663999999999999</v>
      </c>
      <c r="E2135">
        <v>1.4681</v>
      </c>
    </row>
    <row r="2136" spans="1:5" x14ac:dyDescent="0.3">
      <c r="A2136">
        <v>42548</v>
      </c>
      <c r="B2136">
        <v>1.4377</v>
      </c>
      <c r="E2136">
        <v>1.4394</v>
      </c>
    </row>
    <row r="2137" spans="1:5" x14ac:dyDescent="0.3">
      <c r="A2137">
        <v>42545</v>
      </c>
      <c r="B2137">
        <v>1.5599000000000001</v>
      </c>
      <c r="E2137">
        <v>1.5616000000000001</v>
      </c>
    </row>
    <row r="2138" spans="1:5" x14ac:dyDescent="0.3">
      <c r="A2138">
        <v>42544</v>
      </c>
      <c r="B2138">
        <v>1.7458</v>
      </c>
      <c r="E2138">
        <v>1.7476</v>
      </c>
    </row>
    <row r="2139" spans="1:5" x14ac:dyDescent="0.3">
      <c r="A2139">
        <v>42543</v>
      </c>
      <c r="B2139">
        <v>1.6852</v>
      </c>
      <c r="E2139">
        <v>1.6869000000000001</v>
      </c>
    </row>
    <row r="2140" spans="1:5" x14ac:dyDescent="0.3">
      <c r="A2140">
        <v>42542</v>
      </c>
      <c r="B2140">
        <v>1.7059</v>
      </c>
      <c r="E2140">
        <v>1.7076</v>
      </c>
    </row>
    <row r="2141" spans="1:5" x14ac:dyDescent="0.3">
      <c r="A2141">
        <v>42541</v>
      </c>
      <c r="B2141">
        <v>1.6886000000000001</v>
      </c>
      <c r="E2141">
        <v>1.6902999999999999</v>
      </c>
    </row>
    <row r="2142" spans="1:5" x14ac:dyDescent="0.3">
      <c r="A2142">
        <v>42538</v>
      </c>
      <c r="B2142">
        <v>1.6077999999999999</v>
      </c>
      <c r="E2142">
        <v>1.6094999999999999</v>
      </c>
    </row>
    <row r="2143" spans="1:5" x14ac:dyDescent="0.3">
      <c r="A2143">
        <v>42537</v>
      </c>
      <c r="B2143">
        <v>1.5788</v>
      </c>
      <c r="E2143">
        <v>1.5805</v>
      </c>
    </row>
    <row r="2144" spans="1:5" x14ac:dyDescent="0.3">
      <c r="A2144">
        <v>42536</v>
      </c>
      <c r="B2144">
        <v>1.5720000000000001</v>
      </c>
      <c r="E2144">
        <v>1.5737000000000001</v>
      </c>
    </row>
    <row r="2145" spans="1:5" x14ac:dyDescent="0.3">
      <c r="A2145">
        <v>42535</v>
      </c>
      <c r="B2145">
        <v>1.613</v>
      </c>
      <c r="E2145">
        <v>1.6147</v>
      </c>
    </row>
    <row r="2146" spans="1:5" x14ac:dyDescent="0.3">
      <c r="A2146">
        <v>42534</v>
      </c>
      <c r="B2146">
        <v>1.6095999999999999</v>
      </c>
      <c r="E2146">
        <v>1.6113</v>
      </c>
    </row>
    <row r="2147" spans="1:5" x14ac:dyDescent="0.3">
      <c r="A2147">
        <v>42531</v>
      </c>
      <c r="B2147">
        <v>1.6404000000000001</v>
      </c>
      <c r="E2147">
        <v>1.6420999999999999</v>
      </c>
    </row>
    <row r="2148" spans="1:5" x14ac:dyDescent="0.3">
      <c r="A2148">
        <v>42530</v>
      </c>
      <c r="B2148">
        <v>1.6867000000000001</v>
      </c>
      <c r="E2148">
        <v>1.6883999999999999</v>
      </c>
    </row>
    <row r="2149" spans="1:5" x14ac:dyDescent="0.3">
      <c r="A2149">
        <v>42529</v>
      </c>
      <c r="B2149">
        <v>1.7021999999999999</v>
      </c>
      <c r="E2149">
        <v>1.7039</v>
      </c>
    </row>
    <row r="2150" spans="1:5" x14ac:dyDescent="0.3">
      <c r="A2150">
        <v>42528</v>
      </c>
      <c r="B2150">
        <v>1.7177</v>
      </c>
      <c r="E2150">
        <v>1.7194</v>
      </c>
    </row>
    <row r="2151" spans="1:5" x14ac:dyDescent="0.3">
      <c r="A2151">
        <v>42527</v>
      </c>
      <c r="B2151">
        <v>1.7366999999999999</v>
      </c>
      <c r="E2151">
        <v>1.7383999999999999</v>
      </c>
    </row>
    <row r="2152" spans="1:5" x14ac:dyDescent="0.3">
      <c r="A2152">
        <v>42524</v>
      </c>
      <c r="B2152">
        <v>1.7003999999999999</v>
      </c>
      <c r="E2152">
        <v>1.7020999999999999</v>
      </c>
    </row>
    <row r="2153" spans="1:5" x14ac:dyDescent="0.3">
      <c r="A2153">
        <v>42523</v>
      </c>
      <c r="B2153">
        <v>1.7988999999999999</v>
      </c>
      <c r="E2153">
        <v>1.8007</v>
      </c>
    </row>
    <row r="2154" spans="1:5" x14ac:dyDescent="0.3">
      <c r="A2154">
        <v>42522</v>
      </c>
      <c r="B2154">
        <v>1.8353999999999999</v>
      </c>
      <c r="E2154">
        <v>1.8371999999999999</v>
      </c>
    </row>
    <row r="2155" spans="1:5" x14ac:dyDescent="0.3">
      <c r="A2155">
        <v>42521</v>
      </c>
      <c r="B2155">
        <v>1.8458000000000001</v>
      </c>
      <c r="E2155">
        <v>1.8475999999999999</v>
      </c>
    </row>
    <row r="2156" spans="1:5" x14ac:dyDescent="0.3">
      <c r="A2156">
        <v>42520</v>
      </c>
      <c r="B2156">
        <v>1.851</v>
      </c>
      <c r="E2156">
        <v>1.8528</v>
      </c>
    </row>
    <row r="2157" spans="1:5" x14ac:dyDescent="0.3">
      <c r="A2157">
        <v>42517</v>
      </c>
      <c r="B2157">
        <v>1.851</v>
      </c>
      <c r="E2157">
        <v>1.8528</v>
      </c>
    </row>
    <row r="2158" spans="1:5" x14ac:dyDescent="0.3">
      <c r="A2158">
        <v>42516</v>
      </c>
      <c r="B2158">
        <v>1.8282</v>
      </c>
      <c r="E2158">
        <v>1.8299000000000001</v>
      </c>
    </row>
    <row r="2159" spans="1:5" x14ac:dyDescent="0.3">
      <c r="A2159">
        <v>42515</v>
      </c>
      <c r="B2159">
        <v>1.8664000000000001</v>
      </c>
      <c r="E2159">
        <v>1.8682000000000001</v>
      </c>
    </row>
    <row r="2160" spans="1:5" x14ac:dyDescent="0.3">
      <c r="A2160">
        <v>42514</v>
      </c>
      <c r="B2160">
        <v>1.8629</v>
      </c>
      <c r="E2160">
        <v>1.8646</v>
      </c>
    </row>
    <row r="2161" spans="1:5" x14ac:dyDescent="0.3">
      <c r="A2161">
        <v>42513</v>
      </c>
      <c r="B2161">
        <v>1.835</v>
      </c>
      <c r="E2161">
        <v>1.8367</v>
      </c>
    </row>
    <row r="2162" spans="1:5" x14ac:dyDescent="0.3">
      <c r="A2162">
        <v>42510</v>
      </c>
      <c r="B2162">
        <v>1.8384</v>
      </c>
      <c r="E2162">
        <v>1.8401000000000001</v>
      </c>
    </row>
    <row r="2163" spans="1:5" x14ac:dyDescent="0.3">
      <c r="A2163">
        <v>42509</v>
      </c>
      <c r="B2163">
        <v>1.8487</v>
      </c>
      <c r="E2163">
        <v>1.8504</v>
      </c>
    </row>
    <row r="2164" spans="1:5" x14ac:dyDescent="0.3">
      <c r="A2164">
        <v>42508</v>
      </c>
      <c r="B2164">
        <v>1.8537999999999999</v>
      </c>
      <c r="E2164">
        <v>1.8555999999999999</v>
      </c>
    </row>
    <row r="2165" spans="1:5" x14ac:dyDescent="0.3">
      <c r="A2165">
        <v>42507</v>
      </c>
      <c r="B2165">
        <v>1.7723</v>
      </c>
      <c r="E2165">
        <v>1.7741</v>
      </c>
    </row>
    <row r="2166" spans="1:5" x14ac:dyDescent="0.3">
      <c r="A2166">
        <v>42506</v>
      </c>
      <c r="B2166">
        <v>1.7533000000000001</v>
      </c>
      <c r="E2166">
        <v>1.7551000000000001</v>
      </c>
    </row>
    <row r="2167" spans="1:5" x14ac:dyDescent="0.3">
      <c r="A2167">
        <v>42503</v>
      </c>
      <c r="B2167">
        <v>1.7000999999999999</v>
      </c>
      <c r="E2167">
        <v>1.7018</v>
      </c>
    </row>
    <row r="2168" spans="1:5" x14ac:dyDescent="0.3">
      <c r="A2168">
        <v>42502</v>
      </c>
      <c r="B2168">
        <v>1.7516</v>
      </c>
      <c r="E2168">
        <v>1.7533000000000001</v>
      </c>
    </row>
    <row r="2169" spans="1:5" x14ac:dyDescent="0.3">
      <c r="A2169">
        <v>42501</v>
      </c>
      <c r="B2169">
        <v>1.7366999999999999</v>
      </c>
      <c r="E2169">
        <v>1.7384999999999999</v>
      </c>
    </row>
    <row r="2170" spans="1:5" x14ac:dyDescent="0.3">
      <c r="A2170">
        <v>42500</v>
      </c>
      <c r="B2170">
        <v>1.7613000000000001</v>
      </c>
      <c r="E2170">
        <v>1.7630999999999999</v>
      </c>
    </row>
    <row r="2171" spans="1:5" x14ac:dyDescent="0.3">
      <c r="A2171">
        <v>42499</v>
      </c>
      <c r="B2171">
        <v>1.7506999999999999</v>
      </c>
      <c r="E2171">
        <v>1.7524999999999999</v>
      </c>
    </row>
    <row r="2172" spans="1:5" x14ac:dyDescent="0.3">
      <c r="A2172">
        <v>42496</v>
      </c>
      <c r="B2172">
        <v>1.7788999999999999</v>
      </c>
      <c r="E2172">
        <v>1.7806</v>
      </c>
    </row>
    <row r="2173" spans="1:5" x14ac:dyDescent="0.3">
      <c r="A2173">
        <v>42495</v>
      </c>
      <c r="B2173">
        <v>1.7453000000000001</v>
      </c>
      <c r="E2173">
        <v>1.7471000000000001</v>
      </c>
    </row>
    <row r="2174" spans="1:5" x14ac:dyDescent="0.3">
      <c r="A2174">
        <v>42494</v>
      </c>
      <c r="B2174">
        <v>1.7751999999999999</v>
      </c>
      <c r="E2174">
        <v>1.7768999999999999</v>
      </c>
    </row>
    <row r="2175" spans="1:5" x14ac:dyDescent="0.3">
      <c r="A2175">
        <v>42493</v>
      </c>
      <c r="B2175">
        <v>1.7963</v>
      </c>
      <c r="E2175">
        <v>1.798</v>
      </c>
    </row>
    <row r="2176" spans="1:5" x14ac:dyDescent="0.3">
      <c r="A2176">
        <v>42492</v>
      </c>
      <c r="B2176">
        <v>1.8723000000000001</v>
      </c>
      <c r="E2176">
        <v>1.8741000000000001</v>
      </c>
    </row>
    <row r="2177" spans="1:5" x14ac:dyDescent="0.3">
      <c r="A2177">
        <v>42489</v>
      </c>
      <c r="B2177">
        <v>1.8332999999999999</v>
      </c>
      <c r="E2177">
        <v>1.835</v>
      </c>
    </row>
    <row r="2178" spans="1:5" x14ac:dyDescent="0.3">
      <c r="A2178">
        <v>42488</v>
      </c>
      <c r="B2178">
        <v>1.8243</v>
      </c>
      <c r="E2178">
        <v>1.8260000000000001</v>
      </c>
    </row>
    <row r="2179" spans="1:5" x14ac:dyDescent="0.3">
      <c r="A2179">
        <v>42487</v>
      </c>
      <c r="B2179">
        <v>1.8508</v>
      </c>
      <c r="E2179">
        <v>1.8525</v>
      </c>
    </row>
    <row r="2180" spans="1:5" x14ac:dyDescent="0.3">
      <c r="A2180">
        <v>42486</v>
      </c>
      <c r="B2180">
        <v>1.9271</v>
      </c>
      <c r="E2180">
        <v>1.9289000000000001</v>
      </c>
    </row>
    <row r="2181" spans="1:5" x14ac:dyDescent="0.3">
      <c r="A2181">
        <v>42485</v>
      </c>
      <c r="B2181">
        <v>1.9128000000000001</v>
      </c>
      <c r="E2181">
        <v>1.9145000000000001</v>
      </c>
    </row>
    <row r="2182" spans="1:5" x14ac:dyDescent="0.3">
      <c r="A2182">
        <v>42482</v>
      </c>
      <c r="B2182">
        <v>1.8877999999999999</v>
      </c>
      <c r="E2182">
        <v>1.8895999999999999</v>
      </c>
    </row>
    <row r="2183" spans="1:5" x14ac:dyDescent="0.3">
      <c r="A2183">
        <v>42481</v>
      </c>
      <c r="B2183">
        <v>1.861</v>
      </c>
      <c r="E2183">
        <v>1.8628</v>
      </c>
    </row>
    <row r="2184" spans="1:5" x14ac:dyDescent="0.3">
      <c r="A2184">
        <v>42480</v>
      </c>
      <c r="B2184">
        <v>1.845</v>
      </c>
      <c r="E2184">
        <v>1.8468</v>
      </c>
    </row>
    <row r="2185" spans="1:5" x14ac:dyDescent="0.3">
      <c r="A2185">
        <v>42479</v>
      </c>
      <c r="B2185">
        <v>1.7850999999999999</v>
      </c>
      <c r="E2185">
        <v>1.7868999999999999</v>
      </c>
    </row>
    <row r="2186" spans="1:5" x14ac:dyDescent="0.3">
      <c r="A2186">
        <v>42478</v>
      </c>
      <c r="B2186">
        <v>1.7710999999999999</v>
      </c>
      <c r="E2186">
        <v>1.7727999999999999</v>
      </c>
    </row>
    <row r="2187" spans="1:5" x14ac:dyDescent="0.3">
      <c r="A2187">
        <v>42475</v>
      </c>
      <c r="B2187">
        <v>1.7518</v>
      </c>
      <c r="E2187">
        <v>1.7535000000000001</v>
      </c>
    </row>
    <row r="2188" spans="1:5" x14ac:dyDescent="0.3">
      <c r="A2188">
        <v>42474</v>
      </c>
      <c r="B2188">
        <v>1.7919</v>
      </c>
      <c r="E2188">
        <v>1.7937000000000001</v>
      </c>
    </row>
    <row r="2189" spans="1:5" x14ac:dyDescent="0.3">
      <c r="A2189">
        <v>42473</v>
      </c>
      <c r="B2189">
        <v>1.7639</v>
      </c>
      <c r="E2189">
        <v>1.7656000000000001</v>
      </c>
    </row>
    <row r="2190" spans="1:5" x14ac:dyDescent="0.3">
      <c r="A2190">
        <v>42472</v>
      </c>
      <c r="B2190">
        <v>1.7761</v>
      </c>
      <c r="E2190">
        <v>1.7778</v>
      </c>
    </row>
    <row r="2191" spans="1:5" x14ac:dyDescent="0.3">
      <c r="A2191">
        <v>42471</v>
      </c>
      <c r="B2191">
        <v>1.7254</v>
      </c>
      <c r="E2191">
        <v>1.7272000000000001</v>
      </c>
    </row>
    <row r="2192" spans="1:5" x14ac:dyDescent="0.3">
      <c r="A2192">
        <v>42468</v>
      </c>
      <c r="B2192">
        <v>1.7166999999999999</v>
      </c>
      <c r="E2192">
        <v>1.7183999999999999</v>
      </c>
    </row>
    <row r="2193" spans="1:5" x14ac:dyDescent="0.3">
      <c r="A2193">
        <v>42467</v>
      </c>
      <c r="B2193">
        <v>1.6889000000000001</v>
      </c>
      <c r="E2193">
        <v>1.6906000000000001</v>
      </c>
    </row>
    <row r="2194" spans="1:5" x14ac:dyDescent="0.3">
      <c r="A2194">
        <v>42466</v>
      </c>
      <c r="B2194">
        <v>1.7548999999999999</v>
      </c>
      <c r="E2194">
        <v>1.7565999999999999</v>
      </c>
    </row>
    <row r="2195" spans="1:5" x14ac:dyDescent="0.3">
      <c r="A2195">
        <v>42465</v>
      </c>
      <c r="B2195">
        <v>1.7201</v>
      </c>
      <c r="E2195">
        <v>1.7218</v>
      </c>
    </row>
    <row r="2196" spans="1:5" x14ac:dyDescent="0.3">
      <c r="A2196">
        <v>42464</v>
      </c>
      <c r="B2196">
        <v>1.7618</v>
      </c>
      <c r="E2196">
        <v>1.7636000000000001</v>
      </c>
    </row>
    <row r="2197" spans="1:5" x14ac:dyDescent="0.3">
      <c r="A2197">
        <v>42461</v>
      </c>
      <c r="B2197">
        <v>1.7705</v>
      </c>
      <c r="E2197">
        <v>1.7723</v>
      </c>
    </row>
    <row r="2198" spans="1:5" x14ac:dyDescent="0.3">
      <c r="A2198">
        <v>42460</v>
      </c>
      <c r="B2198">
        <v>1.7686999999999999</v>
      </c>
      <c r="E2198">
        <v>1.7704</v>
      </c>
    </row>
    <row r="2199" spans="1:5" x14ac:dyDescent="0.3">
      <c r="A2199">
        <v>42459</v>
      </c>
      <c r="B2199">
        <v>1.8228</v>
      </c>
      <c r="E2199">
        <v>1.8246</v>
      </c>
    </row>
    <row r="2200" spans="1:5" x14ac:dyDescent="0.3">
      <c r="A2200">
        <v>42458</v>
      </c>
      <c r="B2200">
        <v>1.8035000000000001</v>
      </c>
      <c r="E2200">
        <v>1.8052999999999999</v>
      </c>
    </row>
    <row r="2201" spans="1:5" x14ac:dyDescent="0.3">
      <c r="A2201">
        <v>42457</v>
      </c>
      <c r="B2201">
        <v>1.8859999999999999</v>
      </c>
      <c r="E2201">
        <v>1.8877999999999999</v>
      </c>
    </row>
    <row r="2202" spans="1:5" x14ac:dyDescent="0.3">
      <c r="A2202">
        <v>42454</v>
      </c>
      <c r="B2202">
        <v>1.9</v>
      </c>
      <c r="E2202">
        <v>1.9017999999999999</v>
      </c>
    </row>
    <row r="2203" spans="1:5" x14ac:dyDescent="0.3">
      <c r="A2203">
        <v>42453</v>
      </c>
      <c r="B2203">
        <v>1.9</v>
      </c>
      <c r="E2203">
        <v>1.9017999999999999</v>
      </c>
    </row>
    <row r="2204" spans="1:5" x14ac:dyDescent="0.3">
      <c r="A2204">
        <v>42452</v>
      </c>
      <c r="B2204">
        <v>1.8786</v>
      </c>
      <c r="E2204">
        <v>1.8804000000000001</v>
      </c>
    </row>
    <row r="2205" spans="1:5" x14ac:dyDescent="0.3">
      <c r="A2205">
        <v>42451</v>
      </c>
      <c r="B2205">
        <v>1.9402999999999999</v>
      </c>
      <c r="E2205">
        <v>1.9420999999999999</v>
      </c>
    </row>
    <row r="2206" spans="1:5" x14ac:dyDescent="0.3">
      <c r="A2206">
        <v>42450</v>
      </c>
      <c r="B2206">
        <v>1.9155</v>
      </c>
      <c r="E2206">
        <v>1.9173</v>
      </c>
    </row>
    <row r="2207" spans="1:5" x14ac:dyDescent="0.3">
      <c r="A2207">
        <v>42447</v>
      </c>
      <c r="B2207">
        <v>1.8732</v>
      </c>
      <c r="E2207">
        <v>1.8749</v>
      </c>
    </row>
    <row r="2208" spans="1:5" x14ac:dyDescent="0.3">
      <c r="A2208">
        <v>42446</v>
      </c>
      <c r="B2208">
        <v>1.8957999999999999</v>
      </c>
      <c r="E2208">
        <v>1.8976</v>
      </c>
    </row>
    <row r="2209" spans="1:5" x14ac:dyDescent="0.3">
      <c r="A2209">
        <v>42445</v>
      </c>
      <c r="B2209">
        <v>1.9080999999999999</v>
      </c>
      <c r="E2209">
        <v>1.9098999999999999</v>
      </c>
    </row>
    <row r="2210" spans="1:5" x14ac:dyDescent="0.3">
      <c r="A2210">
        <v>42444</v>
      </c>
      <c r="B2210">
        <v>1.9699</v>
      </c>
      <c r="E2210">
        <v>1.9717</v>
      </c>
    </row>
    <row r="2211" spans="1:5" x14ac:dyDescent="0.3">
      <c r="A2211">
        <v>42443</v>
      </c>
      <c r="B2211">
        <v>1.9592000000000001</v>
      </c>
      <c r="E2211">
        <v>1.9609000000000001</v>
      </c>
    </row>
    <row r="2212" spans="1:5" x14ac:dyDescent="0.3">
      <c r="A2212">
        <v>42440</v>
      </c>
      <c r="B2212">
        <v>1.9839</v>
      </c>
      <c r="E2212">
        <v>1.9857</v>
      </c>
    </row>
    <row r="2213" spans="1:5" x14ac:dyDescent="0.3">
      <c r="A2213">
        <v>42439</v>
      </c>
      <c r="B2213">
        <v>1.9322999999999999</v>
      </c>
      <c r="E2213">
        <v>1.9340999999999999</v>
      </c>
    </row>
    <row r="2214" spans="1:5" x14ac:dyDescent="0.3">
      <c r="A2214">
        <v>42438</v>
      </c>
      <c r="B2214">
        <v>1.8759999999999999</v>
      </c>
      <c r="E2214">
        <v>1.8776999999999999</v>
      </c>
    </row>
    <row r="2215" spans="1:5" x14ac:dyDescent="0.3">
      <c r="A2215">
        <v>42437</v>
      </c>
      <c r="B2215">
        <v>1.8287</v>
      </c>
      <c r="E2215">
        <v>1.8305</v>
      </c>
    </row>
    <row r="2216" spans="1:5" x14ac:dyDescent="0.3">
      <c r="A2216">
        <v>42436</v>
      </c>
      <c r="B2216">
        <v>1.9056999999999999</v>
      </c>
      <c r="E2216">
        <v>1.9075</v>
      </c>
    </row>
    <row r="2217" spans="1:5" x14ac:dyDescent="0.3">
      <c r="A2217">
        <v>42433</v>
      </c>
      <c r="B2217">
        <v>1.8741000000000001</v>
      </c>
      <c r="E2217">
        <v>1.8757999999999999</v>
      </c>
    </row>
    <row r="2218" spans="1:5" x14ac:dyDescent="0.3">
      <c r="A2218">
        <v>42432</v>
      </c>
      <c r="B2218">
        <v>1.8337000000000001</v>
      </c>
      <c r="E2218">
        <v>1.8353999999999999</v>
      </c>
    </row>
    <row r="2219" spans="1:5" x14ac:dyDescent="0.3">
      <c r="A2219">
        <v>42431</v>
      </c>
      <c r="B2219">
        <v>1.8406</v>
      </c>
      <c r="E2219">
        <v>1.8424</v>
      </c>
    </row>
    <row r="2220" spans="1:5" x14ac:dyDescent="0.3">
      <c r="A2220">
        <v>42430</v>
      </c>
      <c r="B2220">
        <v>1.8249</v>
      </c>
      <c r="E2220">
        <v>1.8266</v>
      </c>
    </row>
    <row r="2221" spans="1:5" x14ac:dyDescent="0.3">
      <c r="A2221">
        <v>42429</v>
      </c>
      <c r="B2221">
        <v>1.7346999999999999</v>
      </c>
      <c r="E2221">
        <v>1.7364999999999999</v>
      </c>
    </row>
    <row r="2222" spans="1:5" x14ac:dyDescent="0.3">
      <c r="A2222">
        <v>42426</v>
      </c>
      <c r="B2222">
        <v>1.7623</v>
      </c>
      <c r="E2222">
        <v>1.7641</v>
      </c>
    </row>
    <row r="2223" spans="1:5" x14ac:dyDescent="0.3">
      <c r="A2223">
        <v>42425</v>
      </c>
      <c r="B2223">
        <v>1.7157</v>
      </c>
      <c r="E2223">
        <v>1.7174</v>
      </c>
    </row>
    <row r="2224" spans="1:5" x14ac:dyDescent="0.3">
      <c r="A2224">
        <v>42424</v>
      </c>
      <c r="B2224">
        <v>1.7484</v>
      </c>
      <c r="E2224">
        <v>1.7501</v>
      </c>
    </row>
    <row r="2225" spans="1:5" x14ac:dyDescent="0.3">
      <c r="A2225">
        <v>42423</v>
      </c>
      <c r="B2225">
        <v>1.7224999999999999</v>
      </c>
      <c r="E2225">
        <v>1.7242999999999999</v>
      </c>
    </row>
    <row r="2226" spans="1:5" x14ac:dyDescent="0.3">
      <c r="A2226">
        <v>42422</v>
      </c>
      <c r="B2226">
        <v>1.7518</v>
      </c>
      <c r="E2226">
        <v>1.7535000000000001</v>
      </c>
    </row>
    <row r="2227" spans="1:5" x14ac:dyDescent="0.3">
      <c r="A2227">
        <v>42419</v>
      </c>
      <c r="B2227">
        <v>1.7448999999999999</v>
      </c>
      <c r="E2227">
        <v>1.7465999999999999</v>
      </c>
    </row>
    <row r="2228" spans="1:5" x14ac:dyDescent="0.3">
      <c r="A2228">
        <v>42418</v>
      </c>
      <c r="B2228">
        <v>1.7396</v>
      </c>
      <c r="E2228">
        <v>1.7413000000000001</v>
      </c>
    </row>
    <row r="2229" spans="1:5" x14ac:dyDescent="0.3">
      <c r="A2229">
        <v>42417</v>
      </c>
      <c r="B2229">
        <v>1.819</v>
      </c>
      <c r="E2229">
        <v>1.8208</v>
      </c>
    </row>
    <row r="2230" spans="1:5" x14ac:dyDescent="0.3">
      <c r="A2230">
        <v>42416</v>
      </c>
      <c r="B2230">
        <v>1.7723</v>
      </c>
      <c r="E2230">
        <v>1.774</v>
      </c>
    </row>
    <row r="2231" spans="1:5" x14ac:dyDescent="0.3">
      <c r="A2231">
        <v>42415</v>
      </c>
      <c r="B2231">
        <v>1.7481</v>
      </c>
      <c r="E2231">
        <v>1.7499</v>
      </c>
    </row>
    <row r="2232" spans="1:5" x14ac:dyDescent="0.3">
      <c r="A2232">
        <v>42412</v>
      </c>
      <c r="B2232">
        <v>1.7481</v>
      </c>
      <c r="E2232">
        <v>1.7499</v>
      </c>
    </row>
    <row r="2233" spans="1:5" x14ac:dyDescent="0.3">
      <c r="A2233">
        <v>42411</v>
      </c>
      <c r="B2233">
        <v>1.6591</v>
      </c>
      <c r="E2233">
        <v>1.6608000000000001</v>
      </c>
    </row>
    <row r="2234" spans="1:5" x14ac:dyDescent="0.3">
      <c r="A2234">
        <v>42410</v>
      </c>
      <c r="B2234">
        <v>1.6680999999999999</v>
      </c>
      <c r="E2234">
        <v>1.6698</v>
      </c>
    </row>
    <row r="2235" spans="1:5" x14ac:dyDescent="0.3">
      <c r="A2235">
        <v>42409</v>
      </c>
      <c r="B2235">
        <v>1.726</v>
      </c>
      <c r="E2235">
        <v>1.7277</v>
      </c>
    </row>
    <row r="2236" spans="1:5" x14ac:dyDescent="0.3">
      <c r="A2236">
        <v>42408</v>
      </c>
      <c r="B2236">
        <v>1.7483</v>
      </c>
      <c r="E2236">
        <v>1.75</v>
      </c>
    </row>
    <row r="2237" spans="1:5" x14ac:dyDescent="0.3">
      <c r="A2237">
        <v>42405</v>
      </c>
      <c r="B2237">
        <v>1.8357000000000001</v>
      </c>
      <c r="E2237">
        <v>1.8373999999999999</v>
      </c>
    </row>
    <row r="2238" spans="1:5" x14ac:dyDescent="0.3">
      <c r="A2238">
        <v>42404</v>
      </c>
      <c r="B2238">
        <v>1.8394999999999999</v>
      </c>
      <c r="E2238">
        <v>1.8411999999999999</v>
      </c>
    </row>
    <row r="2239" spans="1:5" x14ac:dyDescent="0.3">
      <c r="A2239">
        <v>42403</v>
      </c>
      <c r="B2239">
        <v>1.8861000000000001</v>
      </c>
      <c r="E2239">
        <v>1.8877999999999999</v>
      </c>
    </row>
    <row r="2240" spans="1:5" x14ac:dyDescent="0.3">
      <c r="A2240">
        <v>42402</v>
      </c>
      <c r="B2240">
        <v>1.8448</v>
      </c>
      <c r="E2240">
        <v>1.8465</v>
      </c>
    </row>
    <row r="2241" spans="1:5" x14ac:dyDescent="0.3">
      <c r="A2241">
        <v>42401</v>
      </c>
      <c r="B2241">
        <v>1.9486000000000001</v>
      </c>
      <c r="E2241">
        <v>1.9502999999999999</v>
      </c>
    </row>
    <row r="2242" spans="1:5" x14ac:dyDescent="0.3">
      <c r="A2242">
        <v>42398</v>
      </c>
      <c r="B2242">
        <v>1.9209000000000001</v>
      </c>
      <c r="E2242">
        <v>1.9226000000000001</v>
      </c>
    </row>
    <row r="2243" spans="1:5" x14ac:dyDescent="0.3">
      <c r="A2243">
        <v>42397</v>
      </c>
      <c r="B2243">
        <v>1.9783999999999999</v>
      </c>
      <c r="E2243">
        <v>1.9801</v>
      </c>
    </row>
    <row r="2244" spans="1:5" x14ac:dyDescent="0.3">
      <c r="A2244">
        <v>42396</v>
      </c>
      <c r="B2244">
        <v>1.9993000000000001</v>
      </c>
      <c r="E2244">
        <v>2.0011000000000001</v>
      </c>
    </row>
    <row r="2245" spans="1:5" x14ac:dyDescent="0.3">
      <c r="A2245">
        <v>42395</v>
      </c>
      <c r="B2245">
        <v>1.9942</v>
      </c>
      <c r="E2245">
        <v>1.9959</v>
      </c>
    </row>
    <row r="2246" spans="1:5" x14ac:dyDescent="0.3">
      <c r="A2246">
        <v>42394</v>
      </c>
      <c r="B2246">
        <v>2.0011999999999999</v>
      </c>
      <c r="E2246">
        <v>2.0028999999999999</v>
      </c>
    </row>
    <row r="2247" spans="1:5" x14ac:dyDescent="0.3">
      <c r="A2247">
        <v>42391</v>
      </c>
      <c r="B2247">
        <v>2.0518999999999998</v>
      </c>
      <c r="E2247">
        <v>2.0535999999999999</v>
      </c>
    </row>
    <row r="2248" spans="1:5" x14ac:dyDescent="0.3">
      <c r="A2248">
        <v>42390</v>
      </c>
      <c r="B2248">
        <v>2.0310999999999999</v>
      </c>
      <c r="E2248">
        <v>2.0327999999999999</v>
      </c>
    </row>
    <row r="2249" spans="1:5" x14ac:dyDescent="0.3">
      <c r="A2249">
        <v>42389</v>
      </c>
      <c r="B2249">
        <v>1.9823999999999999</v>
      </c>
      <c r="E2249">
        <v>1.9841</v>
      </c>
    </row>
    <row r="2250" spans="1:5" x14ac:dyDescent="0.3">
      <c r="A2250">
        <v>42388</v>
      </c>
      <c r="B2250">
        <v>2.0556000000000001</v>
      </c>
      <c r="E2250">
        <v>2.0573999999999999</v>
      </c>
    </row>
    <row r="2251" spans="1:5" x14ac:dyDescent="0.3">
      <c r="A2251">
        <v>42387</v>
      </c>
      <c r="B2251">
        <v>2.0347</v>
      </c>
      <c r="E2251">
        <v>2.0365000000000002</v>
      </c>
    </row>
    <row r="2252" spans="1:5" x14ac:dyDescent="0.3">
      <c r="A2252">
        <v>42384</v>
      </c>
      <c r="B2252">
        <v>2.0347</v>
      </c>
      <c r="E2252">
        <v>2.0365000000000002</v>
      </c>
    </row>
    <row r="2253" spans="1:5" x14ac:dyDescent="0.3">
      <c r="A2253">
        <v>42383</v>
      </c>
      <c r="B2253">
        <v>2.0874000000000001</v>
      </c>
      <c r="E2253">
        <v>2.0891000000000002</v>
      </c>
    </row>
    <row r="2254" spans="1:5" x14ac:dyDescent="0.3">
      <c r="A2254">
        <v>42382</v>
      </c>
      <c r="B2254">
        <v>2.0926999999999998</v>
      </c>
      <c r="E2254">
        <v>2.0943999999999998</v>
      </c>
    </row>
    <row r="2255" spans="1:5" x14ac:dyDescent="0.3">
      <c r="A2255">
        <v>42381</v>
      </c>
      <c r="B2255">
        <v>2.1032000000000002</v>
      </c>
      <c r="E2255">
        <v>2.105</v>
      </c>
    </row>
    <row r="2256" spans="1:5" x14ac:dyDescent="0.3">
      <c r="A2256">
        <v>42380</v>
      </c>
      <c r="B2256">
        <v>2.1753999999999998</v>
      </c>
      <c r="E2256">
        <v>2.1772</v>
      </c>
    </row>
    <row r="2257" spans="1:5" x14ac:dyDescent="0.3">
      <c r="A2257">
        <v>42377</v>
      </c>
      <c r="B2257">
        <v>2.1156000000000001</v>
      </c>
      <c r="E2257">
        <v>2.1173000000000002</v>
      </c>
    </row>
    <row r="2258" spans="1:5" x14ac:dyDescent="0.3">
      <c r="A2258">
        <v>42376</v>
      </c>
      <c r="B2258">
        <v>2.1455000000000002</v>
      </c>
      <c r="E2258">
        <v>2.1473</v>
      </c>
    </row>
    <row r="2259" spans="1:5" x14ac:dyDescent="0.3">
      <c r="A2259">
        <v>42375</v>
      </c>
      <c r="B2259">
        <v>2.1701999999999999</v>
      </c>
      <c r="E2259">
        <v>2.1720000000000002</v>
      </c>
    </row>
    <row r="2260" spans="1:5" x14ac:dyDescent="0.3">
      <c r="A2260">
        <v>42374</v>
      </c>
      <c r="B2260">
        <v>2.2357</v>
      </c>
      <c r="E2260">
        <v>2.2374000000000001</v>
      </c>
    </row>
    <row r="2261" spans="1:5" x14ac:dyDescent="0.3">
      <c r="A2261">
        <v>42373</v>
      </c>
      <c r="B2261">
        <v>2.2427999999999999</v>
      </c>
      <c r="E2261">
        <v>2.2444999999999999</v>
      </c>
    </row>
    <row r="2262" spans="1:5" x14ac:dyDescent="0.3">
      <c r="A2262">
        <v>42370</v>
      </c>
      <c r="B2262">
        <v>2.2694000000000001</v>
      </c>
      <c r="E2262">
        <v>2.2711999999999999</v>
      </c>
    </row>
    <row r="2263" spans="1:5" x14ac:dyDescent="0.3">
      <c r="A2263">
        <v>42369</v>
      </c>
      <c r="B2263">
        <v>2.2694000000000001</v>
      </c>
      <c r="E2263">
        <v>2.2711999999999999</v>
      </c>
    </row>
    <row r="2264" spans="1:5" x14ac:dyDescent="0.3">
      <c r="A2264">
        <v>42368</v>
      </c>
      <c r="B2264">
        <v>2.2942999999999998</v>
      </c>
      <c r="E2264">
        <v>2.2961</v>
      </c>
    </row>
    <row r="2265" spans="1:5" x14ac:dyDescent="0.3">
      <c r="A2265">
        <v>42367</v>
      </c>
      <c r="B2265">
        <v>2.3050000000000002</v>
      </c>
      <c r="E2265">
        <v>2.3068</v>
      </c>
    </row>
    <row r="2266" spans="1:5" x14ac:dyDescent="0.3">
      <c r="A2266">
        <v>42366</v>
      </c>
      <c r="B2266">
        <v>2.2303999999999999</v>
      </c>
      <c r="E2266">
        <v>2.2322000000000002</v>
      </c>
    </row>
    <row r="2267" spans="1:5" x14ac:dyDescent="0.3">
      <c r="A2267">
        <v>42363</v>
      </c>
      <c r="B2267">
        <v>2.2410000000000001</v>
      </c>
      <c r="E2267">
        <v>2.2427999999999999</v>
      </c>
    </row>
    <row r="2268" spans="1:5" x14ac:dyDescent="0.3">
      <c r="A2268">
        <v>42362</v>
      </c>
      <c r="B2268">
        <v>2.2410000000000001</v>
      </c>
      <c r="E2268">
        <v>2.2427999999999999</v>
      </c>
    </row>
    <row r="2269" spans="1:5" x14ac:dyDescent="0.3">
      <c r="A2269">
        <v>42361</v>
      </c>
      <c r="B2269">
        <v>2.2534000000000001</v>
      </c>
      <c r="E2269">
        <v>2.2551999999999999</v>
      </c>
    </row>
    <row r="2270" spans="1:5" x14ac:dyDescent="0.3">
      <c r="A2270">
        <v>42360</v>
      </c>
      <c r="B2270">
        <v>2.2357</v>
      </c>
      <c r="E2270">
        <v>2.2374999999999998</v>
      </c>
    </row>
    <row r="2271" spans="1:5" x14ac:dyDescent="0.3">
      <c r="A2271">
        <v>42359</v>
      </c>
      <c r="B2271">
        <v>2.1917</v>
      </c>
      <c r="E2271">
        <v>2.1934</v>
      </c>
    </row>
    <row r="2272" spans="1:5" x14ac:dyDescent="0.3">
      <c r="A2272">
        <v>42356</v>
      </c>
      <c r="B2272">
        <v>2.2040000000000002</v>
      </c>
      <c r="E2272">
        <v>2.2058</v>
      </c>
    </row>
    <row r="2273" spans="1:5" x14ac:dyDescent="0.3">
      <c r="A2273">
        <v>42355</v>
      </c>
      <c r="B2273">
        <v>2.2233999999999998</v>
      </c>
      <c r="E2273">
        <v>2.2252000000000001</v>
      </c>
    </row>
    <row r="2274" spans="1:5" x14ac:dyDescent="0.3">
      <c r="A2274">
        <v>42354</v>
      </c>
      <c r="B2274">
        <v>2.2959999999999998</v>
      </c>
      <c r="E2274">
        <v>2.2976999999999999</v>
      </c>
    </row>
    <row r="2275" spans="1:5" x14ac:dyDescent="0.3">
      <c r="A2275">
        <v>42353</v>
      </c>
      <c r="B2275">
        <v>2.2658</v>
      </c>
      <c r="E2275">
        <v>2.2675999999999998</v>
      </c>
    </row>
    <row r="2276" spans="1:5" x14ac:dyDescent="0.3">
      <c r="A2276">
        <v>42352</v>
      </c>
      <c r="B2276">
        <v>2.2216999999999998</v>
      </c>
      <c r="E2276">
        <v>2.2233999999999998</v>
      </c>
    </row>
    <row r="2277" spans="1:5" x14ac:dyDescent="0.3">
      <c r="A2277">
        <v>42349</v>
      </c>
      <c r="B2277">
        <v>2.1269999999999998</v>
      </c>
      <c r="E2277">
        <v>2.1288</v>
      </c>
    </row>
    <row r="2278" spans="1:5" x14ac:dyDescent="0.3">
      <c r="A2278">
        <v>42348</v>
      </c>
      <c r="B2278">
        <v>2.2305000000000001</v>
      </c>
      <c r="E2278">
        <v>2.2323</v>
      </c>
    </row>
    <row r="2279" spans="1:5" x14ac:dyDescent="0.3">
      <c r="A2279">
        <v>42347</v>
      </c>
      <c r="B2279">
        <v>2.2164000000000001</v>
      </c>
      <c r="E2279">
        <v>2.2181999999999999</v>
      </c>
    </row>
    <row r="2280" spans="1:5" x14ac:dyDescent="0.3">
      <c r="A2280">
        <v>42346</v>
      </c>
      <c r="B2280">
        <v>2.2181999999999999</v>
      </c>
      <c r="E2280">
        <v>2.2200000000000002</v>
      </c>
    </row>
    <row r="2281" spans="1:5" x14ac:dyDescent="0.3">
      <c r="A2281">
        <v>42345</v>
      </c>
      <c r="B2281">
        <v>2.2288000000000001</v>
      </c>
      <c r="E2281">
        <v>2.2305000000000001</v>
      </c>
    </row>
    <row r="2282" spans="1:5" x14ac:dyDescent="0.3">
      <c r="A2282">
        <v>42342</v>
      </c>
      <c r="B2282">
        <v>2.2692999999999999</v>
      </c>
      <c r="E2282">
        <v>2.2711000000000001</v>
      </c>
    </row>
    <row r="2283" spans="1:5" x14ac:dyDescent="0.3">
      <c r="A2283">
        <v>42341</v>
      </c>
      <c r="B2283">
        <v>2.3136000000000001</v>
      </c>
      <c r="E2283">
        <v>2.3153000000000001</v>
      </c>
    </row>
    <row r="2284" spans="1:5" x14ac:dyDescent="0.3">
      <c r="A2284">
        <v>42340</v>
      </c>
      <c r="B2284">
        <v>2.1797</v>
      </c>
      <c r="E2284">
        <v>2.1815000000000002</v>
      </c>
    </row>
    <row r="2285" spans="1:5" x14ac:dyDescent="0.3">
      <c r="A2285">
        <v>42339</v>
      </c>
      <c r="B2285">
        <v>2.1431</v>
      </c>
      <c r="E2285">
        <v>2.1448</v>
      </c>
    </row>
    <row r="2286" spans="1:5" x14ac:dyDescent="0.3">
      <c r="A2286">
        <v>42338</v>
      </c>
      <c r="B2286">
        <v>2.206</v>
      </c>
      <c r="E2286">
        <v>2.2078000000000002</v>
      </c>
    </row>
    <row r="2287" spans="1:5" x14ac:dyDescent="0.3">
      <c r="A2287">
        <v>42335</v>
      </c>
      <c r="B2287">
        <v>2.2201</v>
      </c>
      <c r="E2287">
        <v>2.2218</v>
      </c>
    </row>
    <row r="2288" spans="1:5" x14ac:dyDescent="0.3">
      <c r="A2288">
        <v>42334</v>
      </c>
      <c r="B2288">
        <v>2.2341000000000002</v>
      </c>
      <c r="E2288">
        <v>2.2359</v>
      </c>
    </row>
    <row r="2289" spans="1:5" x14ac:dyDescent="0.3">
      <c r="A2289">
        <v>42333</v>
      </c>
      <c r="B2289">
        <v>2.2341000000000002</v>
      </c>
      <c r="E2289">
        <v>2.2359</v>
      </c>
    </row>
    <row r="2290" spans="1:5" x14ac:dyDescent="0.3">
      <c r="A2290">
        <v>42332</v>
      </c>
      <c r="B2290">
        <v>2.2376999999999998</v>
      </c>
      <c r="E2290">
        <v>2.2393999999999998</v>
      </c>
    </row>
    <row r="2291" spans="1:5" x14ac:dyDescent="0.3">
      <c r="A2291">
        <v>42331</v>
      </c>
      <c r="B2291">
        <v>2.2376999999999998</v>
      </c>
      <c r="E2291">
        <v>2.2393999999999998</v>
      </c>
    </row>
    <row r="2292" spans="1:5" x14ac:dyDescent="0.3">
      <c r="A2292">
        <v>42328</v>
      </c>
      <c r="B2292">
        <v>2.2623000000000002</v>
      </c>
      <c r="E2292">
        <v>2.2639999999999998</v>
      </c>
    </row>
    <row r="2293" spans="1:5" x14ac:dyDescent="0.3">
      <c r="A2293">
        <v>42327</v>
      </c>
      <c r="B2293">
        <v>2.2482000000000002</v>
      </c>
      <c r="E2293">
        <v>2.25</v>
      </c>
    </row>
    <row r="2294" spans="1:5" x14ac:dyDescent="0.3">
      <c r="A2294">
        <v>42326</v>
      </c>
      <c r="B2294">
        <v>2.2728000000000002</v>
      </c>
      <c r="E2294">
        <v>2.2746</v>
      </c>
    </row>
    <row r="2295" spans="1:5" x14ac:dyDescent="0.3">
      <c r="A2295">
        <v>42325</v>
      </c>
      <c r="B2295">
        <v>2.2658</v>
      </c>
      <c r="E2295">
        <v>2.2675999999999998</v>
      </c>
    </row>
    <row r="2296" spans="1:5" x14ac:dyDescent="0.3">
      <c r="A2296">
        <v>42324</v>
      </c>
      <c r="B2296">
        <v>2.2675999999999998</v>
      </c>
      <c r="E2296">
        <v>2.2692999999999999</v>
      </c>
    </row>
    <row r="2297" spans="1:5" x14ac:dyDescent="0.3">
      <c r="A2297">
        <v>42321</v>
      </c>
      <c r="B2297">
        <v>2.2658</v>
      </c>
      <c r="E2297">
        <v>2.2675999999999998</v>
      </c>
    </row>
    <row r="2298" spans="1:5" x14ac:dyDescent="0.3">
      <c r="A2298">
        <v>42320</v>
      </c>
      <c r="B2298">
        <v>2.3115999999999999</v>
      </c>
      <c r="E2298">
        <v>2.3132999999999999</v>
      </c>
    </row>
    <row r="2299" spans="1:5" x14ac:dyDescent="0.3">
      <c r="A2299">
        <v>42319</v>
      </c>
      <c r="B2299">
        <v>2.3300999999999998</v>
      </c>
      <c r="E2299">
        <v>2.335</v>
      </c>
    </row>
    <row r="2300" spans="1:5" x14ac:dyDescent="0.3">
      <c r="A2300">
        <v>42318</v>
      </c>
      <c r="B2300">
        <v>2.3418999999999999</v>
      </c>
      <c r="E2300">
        <v>2.3437999999999999</v>
      </c>
    </row>
    <row r="2301" spans="1:5" x14ac:dyDescent="0.3">
      <c r="A2301">
        <v>42317</v>
      </c>
      <c r="B2301">
        <v>2.3435999999999999</v>
      </c>
      <c r="E2301">
        <v>2.3454000000000002</v>
      </c>
    </row>
    <row r="2302" spans="1:5" x14ac:dyDescent="0.3">
      <c r="A2302">
        <v>42314</v>
      </c>
      <c r="B2302">
        <v>2.3252000000000002</v>
      </c>
      <c r="E2302">
        <v>2.327</v>
      </c>
    </row>
    <row r="2303" spans="1:5" x14ac:dyDescent="0.3">
      <c r="A2303">
        <v>42313</v>
      </c>
      <c r="B2303">
        <v>2.2323</v>
      </c>
      <c r="E2303">
        <v>2.2341000000000002</v>
      </c>
    </row>
    <row r="2304" spans="1:5" x14ac:dyDescent="0.3">
      <c r="A2304">
        <v>42312</v>
      </c>
      <c r="B2304">
        <v>2.2250000000000001</v>
      </c>
      <c r="E2304">
        <v>2.2267999999999999</v>
      </c>
    </row>
    <row r="2305" spans="1:5" x14ac:dyDescent="0.3">
      <c r="A2305">
        <v>42311</v>
      </c>
      <c r="B2305">
        <v>2.2105000000000001</v>
      </c>
      <c r="E2305">
        <v>2.2122999999999999</v>
      </c>
    </row>
    <row r="2306" spans="1:5" x14ac:dyDescent="0.3">
      <c r="A2306">
        <v>42310</v>
      </c>
      <c r="B2306">
        <v>2.1709000000000001</v>
      </c>
      <c r="E2306">
        <v>2.1726999999999999</v>
      </c>
    </row>
    <row r="2307" spans="1:5" x14ac:dyDescent="0.3">
      <c r="A2307">
        <v>42307</v>
      </c>
      <c r="B2307">
        <v>2.1421000000000001</v>
      </c>
      <c r="E2307">
        <v>2.1438999999999999</v>
      </c>
    </row>
    <row r="2308" spans="1:5" x14ac:dyDescent="0.3">
      <c r="A2308">
        <v>42306</v>
      </c>
      <c r="B2308">
        <v>2.1724999999999999</v>
      </c>
      <c r="E2308">
        <v>2.1743000000000001</v>
      </c>
    </row>
    <row r="2309" spans="1:5" x14ac:dyDescent="0.3">
      <c r="A2309">
        <v>42305</v>
      </c>
      <c r="B2309">
        <v>2.1009000000000002</v>
      </c>
      <c r="E2309">
        <v>2.1027</v>
      </c>
    </row>
    <row r="2310" spans="1:5" x14ac:dyDescent="0.3">
      <c r="A2310">
        <v>42304</v>
      </c>
      <c r="B2310">
        <v>2.0369999999999999</v>
      </c>
      <c r="E2310">
        <v>2.0387</v>
      </c>
    </row>
    <row r="2311" spans="1:5" x14ac:dyDescent="0.3">
      <c r="A2311">
        <v>42303</v>
      </c>
      <c r="B2311">
        <v>2.0564</v>
      </c>
      <c r="E2311">
        <v>2.0581999999999998</v>
      </c>
    </row>
    <row r="2312" spans="1:5" x14ac:dyDescent="0.3">
      <c r="A2312">
        <v>42300</v>
      </c>
      <c r="B2312">
        <v>2.0865999999999998</v>
      </c>
      <c r="E2312">
        <v>2.0884</v>
      </c>
    </row>
    <row r="2313" spans="1:5" x14ac:dyDescent="0.3">
      <c r="A2313">
        <v>42299</v>
      </c>
      <c r="B2313">
        <v>2.0263</v>
      </c>
      <c r="E2313">
        <v>2.0280999999999998</v>
      </c>
    </row>
    <row r="2314" spans="1:5" x14ac:dyDescent="0.3">
      <c r="A2314">
        <v>42298</v>
      </c>
      <c r="B2314">
        <v>2.0228000000000002</v>
      </c>
      <c r="E2314">
        <v>2.0246</v>
      </c>
    </row>
    <row r="2315" spans="1:5" x14ac:dyDescent="0.3">
      <c r="A2315">
        <v>42297</v>
      </c>
      <c r="B2315">
        <v>2.0670000000000002</v>
      </c>
      <c r="E2315">
        <v>2.0688</v>
      </c>
    </row>
    <row r="2316" spans="1:5" x14ac:dyDescent="0.3">
      <c r="A2316">
        <v>42296</v>
      </c>
      <c r="B2316">
        <v>2.0228000000000002</v>
      </c>
      <c r="E2316">
        <v>2.0245000000000002</v>
      </c>
    </row>
    <row r="2317" spans="1:5" x14ac:dyDescent="0.3">
      <c r="A2317">
        <v>42293</v>
      </c>
      <c r="B2317">
        <v>2.0333999999999999</v>
      </c>
      <c r="E2317">
        <v>2.0350999999999999</v>
      </c>
    </row>
    <row r="2318" spans="1:5" x14ac:dyDescent="0.3">
      <c r="A2318">
        <v>42292</v>
      </c>
      <c r="B2318">
        <v>2.0175000000000001</v>
      </c>
      <c r="E2318">
        <v>2.0192000000000001</v>
      </c>
    </row>
    <row r="2319" spans="1:5" x14ac:dyDescent="0.3">
      <c r="A2319">
        <v>42291</v>
      </c>
      <c r="B2319">
        <v>1.9718</v>
      </c>
      <c r="E2319">
        <v>1.9735</v>
      </c>
    </row>
    <row r="2320" spans="1:5" x14ac:dyDescent="0.3">
      <c r="A2320">
        <v>42290</v>
      </c>
      <c r="B2320">
        <v>2.0438999999999998</v>
      </c>
      <c r="E2320">
        <v>2.0457000000000001</v>
      </c>
    </row>
    <row r="2321" spans="1:5" x14ac:dyDescent="0.3">
      <c r="A2321">
        <v>42289</v>
      </c>
      <c r="B2321">
        <v>2.0880999999999998</v>
      </c>
      <c r="E2321">
        <v>2.0899000000000001</v>
      </c>
    </row>
    <row r="2322" spans="1:5" x14ac:dyDescent="0.3">
      <c r="A2322">
        <v>42286</v>
      </c>
      <c r="B2322">
        <v>2.0880999999999998</v>
      </c>
      <c r="E2322">
        <v>2.0899000000000001</v>
      </c>
    </row>
    <row r="2323" spans="1:5" x14ac:dyDescent="0.3">
      <c r="A2323">
        <v>42285</v>
      </c>
      <c r="B2323">
        <v>2.1040000000000001</v>
      </c>
      <c r="E2323">
        <v>2.1057999999999999</v>
      </c>
    </row>
    <row r="2324" spans="1:5" x14ac:dyDescent="0.3">
      <c r="A2324">
        <v>42284</v>
      </c>
      <c r="B2324">
        <v>2.0668000000000002</v>
      </c>
      <c r="E2324">
        <v>2.0686</v>
      </c>
    </row>
    <row r="2325" spans="1:5" x14ac:dyDescent="0.3">
      <c r="A2325">
        <v>42283</v>
      </c>
      <c r="B2325">
        <v>2.0314999999999999</v>
      </c>
      <c r="E2325">
        <v>2.0333000000000001</v>
      </c>
    </row>
    <row r="2326" spans="1:5" x14ac:dyDescent="0.3">
      <c r="A2326">
        <v>42282</v>
      </c>
      <c r="B2326">
        <v>2.0562</v>
      </c>
      <c r="E2326">
        <v>2.0579000000000001</v>
      </c>
    </row>
    <row r="2327" spans="1:5" x14ac:dyDescent="0.3">
      <c r="A2327">
        <v>42279</v>
      </c>
      <c r="B2327">
        <v>1.9928999999999999</v>
      </c>
      <c r="E2327">
        <v>1.9945999999999999</v>
      </c>
    </row>
    <row r="2328" spans="1:5" x14ac:dyDescent="0.3">
      <c r="A2328">
        <v>42278</v>
      </c>
      <c r="B2328">
        <v>2.0367999999999999</v>
      </c>
      <c r="E2328">
        <v>2.0385</v>
      </c>
    </row>
    <row r="2329" spans="1:5" x14ac:dyDescent="0.3">
      <c r="A2329">
        <v>42277</v>
      </c>
      <c r="B2329">
        <v>2.0367999999999999</v>
      </c>
      <c r="E2329">
        <v>2.0385</v>
      </c>
    </row>
    <row r="2330" spans="1:5" x14ac:dyDescent="0.3">
      <c r="A2330">
        <v>42276</v>
      </c>
      <c r="B2330">
        <v>2.0508000000000002</v>
      </c>
      <c r="E2330">
        <v>2.0526</v>
      </c>
    </row>
    <row r="2331" spans="1:5" x14ac:dyDescent="0.3">
      <c r="A2331">
        <v>42275</v>
      </c>
      <c r="B2331">
        <v>2.0949</v>
      </c>
      <c r="E2331">
        <v>2.0966999999999998</v>
      </c>
    </row>
    <row r="2332" spans="1:5" x14ac:dyDescent="0.3">
      <c r="A2332">
        <v>42272</v>
      </c>
      <c r="B2332">
        <v>2.1623000000000001</v>
      </c>
      <c r="E2332">
        <v>2.1640000000000001</v>
      </c>
    </row>
    <row r="2333" spans="1:5" x14ac:dyDescent="0.3">
      <c r="A2333">
        <v>42271</v>
      </c>
      <c r="B2333">
        <v>2.1265999999999998</v>
      </c>
      <c r="E2333">
        <v>2.1284000000000001</v>
      </c>
    </row>
    <row r="2334" spans="1:5" x14ac:dyDescent="0.3">
      <c r="A2334">
        <v>42270</v>
      </c>
      <c r="B2334">
        <v>2.1497000000000002</v>
      </c>
      <c r="E2334">
        <v>2.1514000000000002</v>
      </c>
    </row>
    <row r="2335" spans="1:5" x14ac:dyDescent="0.3">
      <c r="A2335">
        <v>42269</v>
      </c>
      <c r="B2335">
        <v>2.1337000000000002</v>
      </c>
      <c r="E2335">
        <v>2.1354000000000002</v>
      </c>
    </row>
    <row r="2336" spans="1:5" x14ac:dyDescent="0.3">
      <c r="A2336">
        <v>42268</v>
      </c>
      <c r="B2336">
        <v>2.2012</v>
      </c>
      <c r="E2336">
        <v>2.2029999999999998</v>
      </c>
    </row>
    <row r="2337" spans="1:5" x14ac:dyDescent="0.3">
      <c r="A2337">
        <v>42265</v>
      </c>
      <c r="B2337">
        <v>2.1335999999999999</v>
      </c>
      <c r="E2337">
        <v>2.1354000000000002</v>
      </c>
    </row>
    <row r="2338" spans="1:5" x14ac:dyDescent="0.3">
      <c r="A2338">
        <v>42264</v>
      </c>
      <c r="B2338">
        <v>2.1903000000000001</v>
      </c>
      <c r="E2338">
        <v>2.1920999999999999</v>
      </c>
    </row>
    <row r="2339" spans="1:5" x14ac:dyDescent="0.3">
      <c r="A2339">
        <v>42263</v>
      </c>
      <c r="B2339">
        <v>2.294</v>
      </c>
      <c r="E2339">
        <v>2.2957999999999998</v>
      </c>
    </row>
    <row r="2340" spans="1:5" x14ac:dyDescent="0.3">
      <c r="A2340">
        <v>42262</v>
      </c>
      <c r="B2340">
        <v>2.2867000000000002</v>
      </c>
      <c r="E2340">
        <v>2.2885</v>
      </c>
    </row>
    <row r="2341" spans="1:5" x14ac:dyDescent="0.3">
      <c r="A2341">
        <v>42261</v>
      </c>
      <c r="B2341">
        <v>2.1831</v>
      </c>
      <c r="E2341">
        <v>2.1848000000000001</v>
      </c>
    </row>
    <row r="2342" spans="1:5" x14ac:dyDescent="0.3">
      <c r="A2342">
        <v>42258</v>
      </c>
      <c r="B2342">
        <v>2.1882999999999999</v>
      </c>
      <c r="E2342">
        <v>2.1901000000000002</v>
      </c>
    </row>
    <row r="2343" spans="1:5" x14ac:dyDescent="0.3">
      <c r="A2343">
        <v>42257</v>
      </c>
      <c r="B2343">
        <v>2.222</v>
      </c>
      <c r="E2343">
        <v>2.2238000000000002</v>
      </c>
    </row>
    <row r="2344" spans="1:5" x14ac:dyDescent="0.3">
      <c r="A2344">
        <v>42256</v>
      </c>
      <c r="B2344">
        <v>2.2006000000000001</v>
      </c>
      <c r="E2344">
        <v>2.2023999999999999</v>
      </c>
    </row>
    <row r="2345" spans="1:5" x14ac:dyDescent="0.3">
      <c r="A2345">
        <v>42255</v>
      </c>
      <c r="B2345">
        <v>2.1827999999999999</v>
      </c>
      <c r="E2345">
        <v>2.1846000000000001</v>
      </c>
    </row>
    <row r="2346" spans="1:5" x14ac:dyDescent="0.3">
      <c r="A2346">
        <v>42254</v>
      </c>
      <c r="B2346">
        <v>2.1244000000000001</v>
      </c>
      <c r="E2346">
        <v>2.1261999999999999</v>
      </c>
    </row>
    <row r="2347" spans="1:5" x14ac:dyDescent="0.3">
      <c r="A2347">
        <v>42251</v>
      </c>
      <c r="B2347">
        <v>2.1244000000000001</v>
      </c>
      <c r="E2347">
        <v>2.1261999999999999</v>
      </c>
    </row>
    <row r="2348" spans="1:5" x14ac:dyDescent="0.3">
      <c r="A2348">
        <v>42250</v>
      </c>
      <c r="B2348">
        <v>2.1596000000000002</v>
      </c>
      <c r="E2348">
        <v>2.1613000000000002</v>
      </c>
    </row>
    <row r="2349" spans="1:5" x14ac:dyDescent="0.3">
      <c r="A2349">
        <v>42249</v>
      </c>
      <c r="B2349">
        <v>2.1842999999999999</v>
      </c>
      <c r="E2349">
        <v>2.1861000000000002</v>
      </c>
    </row>
    <row r="2350" spans="1:5" x14ac:dyDescent="0.3">
      <c r="A2350">
        <v>42248</v>
      </c>
      <c r="B2350">
        <v>2.1524000000000001</v>
      </c>
      <c r="E2350">
        <v>2.1541999999999999</v>
      </c>
    </row>
    <row r="2351" spans="1:5" x14ac:dyDescent="0.3">
      <c r="A2351">
        <v>42247</v>
      </c>
      <c r="B2351">
        <v>2.2179000000000002</v>
      </c>
      <c r="E2351">
        <v>2.2197</v>
      </c>
    </row>
    <row r="2352" spans="1:5" x14ac:dyDescent="0.3">
      <c r="A2352">
        <v>42244</v>
      </c>
      <c r="B2352">
        <v>2.1806999999999999</v>
      </c>
      <c r="E2352">
        <v>2.1823999999999999</v>
      </c>
    </row>
    <row r="2353" spans="1:5" x14ac:dyDescent="0.3">
      <c r="A2353">
        <v>42243</v>
      </c>
      <c r="B2353">
        <v>2.1840999999999999</v>
      </c>
      <c r="E2353">
        <v>2.1858</v>
      </c>
    </row>
    <row r="2354" spans="1:5" x14ac:dyDescent="0.3">
      <c r="A2354">
        <v>42242</v>
      </c>
      <c r="B2354">
        <v>2.1751999999999998</v>
      </c>
      <c r="E2354">
        <v>2.1768999999999998</v>
      </c>
    </row>
    <row r="2355" spans="1:5" x14ac:dyDescent="0.3">
      <c r="A2355">
        <v>42241</v>
      </c>
      <c r="B2355">
        <v>2.0714000000000001</v>
      </c>
      <c r="E2355">
        <v>2.0731999999999999</v>
      </c>
    </row>
    <row r="2356" spans="1:5" x14ac:dyDescent="0.3">
      <c r="A2356">
        <v>42240</v>
      </c>
      <c r="B2356">
        <v>2.0034000000000001</v>
      </c>
      <c r="E2356">
        <v>2.0051999999999999</v>
      </c>
    </row>
    <row r="2357" spans="1:5" x14ac:dyDescent="0.3">
      <c r="A2357">
        <v>42237</v>
      </c>
      <c r="B2357">
        <v>2.0365000000000002</v>
      </c>
      <c r="E2357">
        <v>2.0381999999999998</v>
      </c>
    </row>
    <row r="2358" spans="1:5" x14ac:dyDescent="0.3">
      <c r="A2358">
        <v>42236</v>
      </c>
      <c r="B2358">
        <v>2.0678999999999998</v>
      </c>
      <c r="E2358">
        <v>2.0695999999999999</v>
      </c>
    </row>
    <row r="2359" spans="1:5" x14ac:dyDescent="0.3">
      <c r="A2359">
        <v>42235</v>
      </c>
      <c r="B2359">
        <v>2.1255999999999999</v>
      </c>
      <c r="E2359">
        <v>2.1274000000000002</v>
      </c>
    </row>
    <row r="2360" spans="1:5" x14ac:dyDescent="0.3">
      <c r="A2360">
        <v>42234</v>
      </c>
      <c r="B2360">
        <v>2.1924999999999999</v>
      </c>
      <c r="E2360">
        <v>2.1943000000000001</v>
      </c>
    </row>
    <row r="2361" spans="1:5" x14ac:dyDescent="0.3">
      <c r="A2361">
        <v>42233</v>
      </c>
      <c r="B2361">
        <v>2.1678000000000002</v>
      </c>
      <c r="E2361">
        <v>2.1695000000000002</v>
      </c>
    </row>
    <row r="2362" spans="1:5" x14ac:dyDescent="0.3">
      <c r="A2362">
        <v>42230</v>
      </c>
      <c r="B2362">
        <v>2.1977000000000002</v>
      </c>
      <c r="E2362">
        <v>2.1995</v>
      </c>
    </row>
    <row r="2363" spans="1:5" x14ac:dyDescent="0.3">
      <c r="A2363">
        <v>42229</v>
      </c>
      <c r="B2363">
        <v>2.1854</v>
      </c>
      <c r="E2363">
        <v>2.1871</v>
      </c>
    </row>
    <row r="2364" spans="1:5" x14ac:dyDescent="0.3">
      <c r="A2364">
        <v>42228</v>
      </c>
      <c r="B2364">
        <v>2.1480000000000001</v>
      </c>
      <c r="E2364">
        <v>2.1497999999999999</v>
      </c>
    </row>
    <row r="2365" spans="1:5" x14ac:dyDescent="0.3">
      <c r="A2365">
        <v>42227</v>
      </c>
      <c r="B2365">
        <v>2.1408999999999998</v>
      </c>
      <c r="E2365">
        <v>2.1427</v>
      </c>
    </row>
    <row r="2366" spans="1:5" x14ac:dyDescent="0.3">
      <c r="A2366">
        <v>42226</v>
      </c>
      <c r="B2366">
        <v>2.2269000000000001</v>
      </c>
      <c r="E2366">
        <v>2.2286999999999999</v>
      </c>
    </row>
    <row r="2367" spans="1:5" x14ac:dyDescent="0.3">
      <c r="A2367">
        <v>42223</v>
      </c>
      <c r="B2367">
        <v>2.1623000000000001</v>
      </c>
      <c r="E2367">
        <v>2.1640999999999999</v>
      </c>
    </row>
    <row r="2368" spans="1:5" x14ac:dyDescent="0.3">
      <c r="A2368">
        <v>42222</v>
      </c>
      <c r="B2368">
        <v>2.2214</v>
      </c>
      <c r="E2368">
        <v>2.2231999999999998</v>
      </c>
    </row>
    <row r="2369" spans="1:5" x14ac:dyDescent="0.3">
      <c r="A2369">
        <v>42221</v>
      </c>
      <c r="B2369">
        <v>2.2698999999999998</v>
      </c>
      <c r="E2369">
        <v>2.2717000000000001</v>
      </c>
    </row>
    <row r="2370" spans="1:5" x14ac:dyDescent="0.3">
      <c r="A2370">
        <v>42220</v>
      </c>
      <c r="B2370">
        <v>2.2212999999999998</v>
      </c>
      <c r="E2370">
        <v>2.2231000000000001</v>
      </c>
    </row>
    <row r="2371" spans="1:5" x14ac:dyDescent="0.3">
      <c r="A2371">
        <v>42219</v>
      </c>
      <c r="B2371">
        <v>2.1480000000000001</v>
      </c>
      <c r="E2371">
        <v>2.1497999999999999</v>
      </c>
    </row>
    <row r="2372" spans="1:5" x14ac:dyDescent="0.3">
      <c r="A2372">
        <v>42216</v>
      </c>
      <c r="B2372">
        <v>2.1800999999999999</v>
      </c>
      <c r="E2372">
        <v>2.1819000000000002</v>
      </c>
    </row>
    <row r="2373" spans="1:5" x14ac:dyDescent="0.3">
      <c r="A2373">
        <v>42215</v>
      </c>
      <c r="B2373">
        <v>2.2589000000000001</v>
      </c>
      <c r="E2373">
        <v>2.2606999999999999</v>
      </c>
    </row>
    <row r="2374" spans="1:5" x14ac:dyDescent="0.3">
      <c r="A2374">
        <v>42214</v>
      </c>
      <c r="B2374">
        <v>2.2858999999999998</v>
      </c>
      <c r="E2374">
        <v>2.2877000000000001</v>
      </c>
    </row>
    <row r="2375" spans="1:5" x14ac:dyDescent="0.3">
      <c r="A2375">
        <v>42213</v>
      </c>
      <c r="B2375">
        <v>2.2498999999999998</v>
      </c>
      <c r="E2375">
        <v>2.2517</v>
      </c>
    </row>
    <row r="2376" spans="1:5" x14ac:dyDescent="0.3">
      <c r="A2376">
        <v>42212</v>
      </c>
      <c r="B2376">
        <v>2.2174999999999998</v>
      </c>
      <c r="E2376">
        <v>2.2193000000000001</v>
      </c>
    </row>
    <row r="2377" spans="1:5" x14ac:dyDescent="0.3">
      <c r="A2377">
        <v>42209</v>
      </c>
      <c r="B2377">
        <v>2.2624</v>
      </c>
      <c r="E2377">
        <v>2.2642000000000002</v>
      </c>
    </row>
    <row r="2378" spans="1:5" x14ac:dyDescent="0.3">
      <c r="A2378">
        <v>42208</v>
      </c>
      <c r="B2378">
        <v>2.2677</v>
      </c>
      <c r="E2378">
        <v>2.2694999999999999</v>
      </c>
    </row>
    <row r="2379" spans="1:5" x14ac:dyDescent="0.3">
      <c r="A2379">
        <v>42207</v>
      </c>
      <c r="B2379">
        <v>2.3235000000000001</v>
      </c>
      <c r="E2379">
        <v>2.3252999999999999</v>
      </c>
    </row>
    <row r="2380" spans="1:5" x14ac:dyDescent="0.3">
      <c r="A2380">
        <v>42206</v>
      </c>
      <c r="B2380">
        <v>2.3252999999999999</v>
      </c>
      <c r="E2380">
        <v>2.3271000000000002</v>
      </c>
    </row>
    <row r="2381" spans="1:5" x14ac:dyDescent="0.3">
      <c r="A2381">
        <v>42205</v>
      </c>
      <c r="B2381">
        <v>2.3723000000000001</v>
      </c>
      <c r="E2381">
        <v>2.3740999999999999</v>
      </c>
    </row>
    <row r="2382" spans="1:5" x14ac:dyDescent="0.3">
      <c r="A2382">
        <v>42202</v>
      </c>
      <c r="B2382">
        <v>2.3469000000000002</v>
      </c>
      <c r="E2382">
        <v>2.3487</v>
      </c>
    </row>
    <row r="2383" spans="1:5" x14ac:dyDescent="0.3">
      <c r="A2383">
        <v>42201</v>
      </c>
      <c r="B2383">
        <v>2.3502999999999998</v>
      </c>
      <c r="E2383">
        <v>2.3521000000000001</v>
      </c>
    </row>
    <row r="2384" spans="1:5" x14ac:dyDescent="0.3">
      <c r="A2384">
        <v>42200</v>
      </c>
      <c r="B2384">
        <v>2.3521000000000001</v>
      </c>
      <c r="E2384">
        <v>2.3538999999999999</v>
      </c>
    </row>
    <row r="2385" spans="1:5" x14ac:dyDescent="0.3">
      <c r="A2385">
        <v>42199</v>
      </c>
      <c r="B2385">
        <v>2.4009999999999998</v>
      </c>
      <c r="E2385">
        <v>2.4028</v>
      </c>
    </row>
    <row r="2386" spans="1:5" x14ac:dyDescent="0.3">
      <c r="A2386">
        <v>42198</v>
      </c>
      <c r="B2386">
        <v>2.4538000000000002</v>
      </c>
      <c r="E2386">
        <v>2.4556</v>
      </c>
    </row>
    <row r="2387" spans="1:5" x14ac:dyDescent="0.3">
      <c r="A2387">
        <v>42195</v>
      </c>
      <c r="B2387">
        <v>2.3972000000000002</v>
      </c>
      <c r="E2387">
        <v>2.3990999999999998</v>
      </c>
    </row>
    <row r="2388" spans="1:5" x14ac:dyDescent="0.3">
      <c r="A2388">
        <v>42194</v>
      </c>
      <c r="B2388">
        <v>2.3210999999999999</v>
      </c>
      <c r="E2388">
        <v>2.3229000000000002</v>
      </c>
    </row>
    <row r="2389" spans="1:5" x14ac:dyDescent="0.3">
      <c r="A2389">
        <v>42193</v>
      </c>
      <c r="B2389">
        <v>2.1922000000000001</v>
      </c>
      <c r="E2389">
        <v>2.194</v>
      </c>
    </row>
    <row r="2390" spans="1:5" x14ac:dyDescent="0.3">
      <c r="A2390">
        <v>42192</v>
      </c>
      <c r="B2390">
        <v>2.2582</v>
      </c>
      <c r="E2390">
        <v>2.2599999999999998</v>
      </c>
    </row>
    <row r="2391" spans="1:5" x14ac:dyDescent="0.3">
      <c r="A2391">
        <v>42191</v>
      </c>
      <c r="B2391">
        <v>2.2850000000000001</v>
      </c>
      <c r="E2391">
        <v>2.2867999999999999</v>
      </c>
    </row>
    <row r="2392" spans="1:5" x14ac:dyDescent="0.3">
      <c r="A2392">
        <v>42188</v>
      </c>
      <c r="B2392">
        <v>2.3822999999999999</v>
      </c>
      <c r="E2392">
        <v>2.3841000000000001</v>
      </c>
    </row>
    <row r="2393" spans="1:5" x14ac:dyDescent="0.3">
      <c r="A2393">
        <v>42187</v>
      </c>
      <c r="B2393">
        <v>2.3822999999999999</v>
      </c>
      <c r="E2393">
        <v>2.3841000000000001</v>
      </c>
    </row>
    <row r="2394" spans="1:5" x14ac:dyDescent="0.3">
      <c r="A2394">
        <v>42186</v>
      </c>
      <c r="B2394">
        <v>2.4218999999999999</v>
      </c>
      <c r="E2394">
        <v>2.4237000000000002</v>
      </c>
    </row>
    <row r="2395" spans="1:5" x14ac:dyDescent="0.3">
      <c r="A2395">
        <v>42185</v>
      </c>
      <c r="B2395">
        <v>2.3531</v>
      </c>
      <c r="E2395">
        <v>2.3549000000000002</v>
      </c>
    </row>
    <row r="2396" spans="1:5" x14ac:dyDescent="0.3">
      <c r="A2396">
        <v>42184</v>
      </c>
      <c r="B2396">
        <v>2.3241999999999998</v>
      </c>
      <c r="E2396">
        <v>2.3260000000000001</v>
      </c>
    </row>
    <row r="2397" spans="1:5" x14ac:dyDescent="0.3">
      <c r="A2397">
        <v>42181</v>
      </c>
      <c r="B2397">
        <v>2.4725999999999999</v>
      </c>
      <c r="E2397">
        <v>2.4744000000000002</v>
      </c>
    </row>
    <row r="2398" spans="1:5" x14ac:dyDescent="0.3">
      <c r="A2398">
        <v>42180</v>
      </c>
      <c r="B2398">
        <v>2.4087999999999998</v>
      </c>
      <c r="E2398">
        <v>2.4106000000000001</v>
      </c>
    </row>
    <row r="2399" spans="1:5" x14ac:dyDescent="0.3">
      <c r="A2399">
        <v>42179</v>
      </c>
      <c r="B2399">
        <v>2.3672</v>
      </c>
      <c r="E2399">
        <v>2.3690000000000002</v>
      </c>
    </row>
    <row r="2400" spans="1:5" x14ac:dyDescent="0.3">
      <c r="A2400">
        <v>42178</v>
      </c>
      <c r="B2400">
        <v>2.4087000000000001</v>
      </c>
      <c r="E2400">
        <v>2.4104999999999999</v>
      </c>
    </row>
    <row r="2401" spans="1:5" x14ac:dyDescent="0.3">
      <c r="A2401">
        <v>42177</v>
      </c>
      <c r="B2401">
        <v>2.3725000000000001</v>
      </c>
      <c r="E2401">
        <v>2.3742999999999999</v>
      </c>
    </row>
    <row r="2402" spans="1:5" x14ac:dyDescent="0.3">
      <c r="A2402">
        <v>42174</v>
      </c>
      <c r="B2402">
        <v>2.2576999999999998</v>
      </c>
      <c r="E2402">
        <v>2.2595000000000001</v>
      </c>
    </row>
    <row r="2403" spans="1:5" x14ac:dyDescent="0.3">
      <c r="A2403">
        <v>42173</v>
      </c>
      <c r="B2403">
        <v>2.3344999999999998</v>
      </c>
      <c r="E2403">
        <v>2.3363</v>
      </c>
    </row>
    <row r="2404" spans="1:5" x14ac:dyDescent="0.3">
      <c r="A2404">
        <v>42172</v>
      </c>
      <c r="B2404">
        <v>2.3165</v>
      </c>
      <c r="E2404">
        <v>2.3182999999999998</v>
      </c>
    </row>
    <row r="2405" spans="1:5" x14ac:dyDescent="0.3">
      <c r="A2405">
        <v>42171</v>
      </c>
      <c r="B2405">
        <v>2.3092999999999999</v>
      </c>
      <c r="E2405">
        <v>2.3111000000000002</v>
      </c>
    </row>
    <row r="2406" spans="1:5" x14ac:dyDescent="0.3">
      <c r="A2406">
        <v>42170</v>
      </c>
      <c r="B2406">
        <v>2.3559000000000001</v>
      </c>
      <c r="E2406">
        <v>2.3576999999999999</v>
      </c>
    </row>
    <row r="2407" spans="1:5" x14ac:dyDescent="0.3">
      <c r="A2407">
        <v>42167</v>
      </c>
      <c r="B2407">
        <v>2.3917999999999999</v>
      </c>
      <c r="E2407">
        <v>2.3936000000000002</v>
      </c>
    </row>
    <row r="2408" spans="1:5" x14ac:dyDescent="0.3">
      <c r="A2408">
        <v>42166</v>
      </c>
      <c r="B2408">
        <v>2.3772000000000002</v>
      </c>
      <c r="E2408">
        <v>2.379</v>
      </c>
    </row>
    <row r="2409" spans="1:5" x14ac:dyDescent="0.3">
      <c r="A2409">
        <v>42165</v>
      </c>
      <c r="B2409">
        <v>2.4838</v>
      </c>
      <c r="E2409">
        <v>2.4857</v>
      </c>
    </row>
    <row r="2410" spans="1:5" x14ac:dyDescent="0.3">
      <c r="A2410">
        <v>42164</v>
      </c>
      <c r="B2410">
        <v>2.4384000000000001</v>
      </c>
      <c r="E2410">
        <v>2.4401999999999999</v>
      </c>
    </row>
    <row r="2411" spans="1:5" x14ac:dyDescent="0.3">
      <c r="A2411">
        <v>42163</v>
      </c>
      <c r="B2411">
        <v>2.3824000000000001</v>
      </c>
      <c r="E2411">
        <v>2.3841999999999999</v>
      </c>
    </row>
    <row r="2412" spans="1:5" x14ac:dyDescent="0.3">
      <c r="A2412">
        <v>42160</v>
      </c>
      <c r="B2412">
        <v>2.4076</v>
      </c>
      <c r="E2412">
        <v>2.4094000000000002</v>
      </c>
    </row>
    <row r="2413" spans="1:5" x14ac:dyDescent="0.3">
      <c r="A2413">
        <v>42159</v>
      </c>
      <c r="B2413">
        <v>2.3069999999999999</v>
      </c>
      <c r="E2413">
        <v>2.3088000000000002</v>
      </c>
    </row>
    <row r="2414" spans="1:5" x14ac:dyDescent="0.3">
      <c r="A2414">
        <v>42158</v>
      </c>
      <c r="B2414">
        <v>2.3641999999999999</v>
      </c>
      <c r="E2414">
        <v>2.3660000000000001</v>
      </c>
    </row>
    <row r="2415" spans="1:5" x14ac:dyDescent="0.3">
      <c r="A2415">
        <v>42157</v>
      </c>
      <c r="B2415">
        <v>2.2624</v>
      </c>
      <c r="E2415">
        <v>2.2642000000000002</v>
      </c>
    </row>
    <row r="2416" spans="1:5" x14ac:dyDescent="0.3">
      <c r="A2416">
        <v>42156</v>
      </c>
      <c r="B2416">
        <v>2.1793999999999998</v>
      </c>
      <c r="E2416">
        <v>2.1810999999999998</v>
      </c>
    </row>
    <row r="2417" spans="1:5" x14ac:dyDescent="0.3">
      <c r="A2417">
        <v>42153</v>
      </c>
      <c r="B2417">
        <v>2.1214</v>
      </c>
      <c r="E2417">
        <v>2.1232000000000002</v>
      </c>
    </row>
    <row r="2418" spans="1:5" x14ac:dyDescent="0.3">
      <c r="A2418">
        <v>42152</v>
      </c>
      <c r="B2418">
        <v>2.1355</v>
      </c>
      <c r="E2418">
        <v>2.1372</v>
      </c>
    </row>
    <row r="2419" spans="1:5" x14ac:dyDescent="0.3">
      <c r="A2419">
        <v>42151</v>
      </c>
      <c r="B2419">
        <v>2.1284999999999998</v>
      </c>
      <c r="E2419">
        <v>2.1301999999999999</v>
      </c>
    </row>
    <row r="2420" spans="1:5" x14ac:dyDescent="0.3">
      <c r="A2420">
        <v>42150</v>
      </c>
      <c r="B2420">
        <v>2.1389999999999998</v>
      </c>
      <c r="E2420">
        <v>2.1406999999999998</v>
      </c>
    </row>
    <row r="2421" spans="1:5" x14ac:dyDescent="0.3">
      <c r="A2421">
        <v>42149</v>
      </c>
      <c r="B2421">
        <v>2.2092000000000001</v>
      </c>
      <c r="E2421">
        <v>2.2109999999999999</v>
      </c>
    </row>
    <row r="2422" spans="1:5" x14ac:dyDescent="0.3">
      <c r="A2422">
        <v>42146</v>
      </c>
      <c r="B2422">
        <v>2.2092000000000001</v>
      </c>
      <c r="E2422">
        <v>2.2109999999999999</v>
      </c>
    </row>
    <row r="2423" spans="1:5" x14ac:dyDescent="0.3">
      <c r="A2423">
        <v>42145</v>
      </c>
      <c r="B2423">
        <v>2.1898</v>
      </c>
      <c r="E2423">
        <v>2.1915</v>
      </c>
    </row>
    <row r="2424" spans="1:5" x14ac:dyDescent="0.3">
      <c r="A2424">
        <v>42144</v>
      </c>
      <c r="B2424">
        <v>2.2479</v>
      </c>
      <c r="E2424">
        <v>2.2496999999999998</v>
      </c>
    </row>
    <row r="2425" spans="1:5" x14ac:dyDescent="0.3">
      <c r="A2425">
        <v>42143</v>
      </c>
      <c r="B2425">
        <v>2.2886000000000002</v>
      </c>
      <c r="E2425">
        <v>2.2904</v>
      </c>
    </row>
    <row r="2426" spans="1:5" x14ac:dyDescent="0.3">
      <c r="A2426">
        <v>42142</v>
      </c>
      <c r="B2426">
        <v>2.2336999999999998</v>
      </c>
      <c r="E2426">
        <v>2.2355</v>
      </c>
    </row>
    <row r="2427" spans="1:5" x14ac:dyDescent="0.3">
      <c r="A2427">
        <v>42139</v>
      </c>
      <c r="B2427">
        <v>2.1423999999999999</v>
      </c>
      <c r="E2427">
        <v>2.1442000000000001</v>
      </c>
    </row>
    <row r="2428" spans="1:5" x14ac:dyDescent="0.3">
      <c r="A2428">
        <v>42138</v>
      </c>
      <c r="B2428">
        <v>2.2301000000000002</v>
      </c>
      <c r="E2428">
        <v>2.2319</v>
      </c>
    </row>
    <row r="2429" spans="1:5" x14ac:dyDescent="0.3">
      <c r="A2429">
        <v>42137</v>
      </c>
      <c r="B2429">
        <v>2.2926000000000002</v>
      </c>
      <c r="E2429">
        <v>2.2945000000000002</v>
      </c>
    </row>
    <row r="2430" spans="1:5" x14ac:dyDescent="0.3">
      <c r="A2430">
        <v>42136</v>
      </c>
      <c r="B2430">
        <v>2.2488999999999999</v>
      </c>
      <c r="E2430">
        <v>2.2507000000000001</v>
      </c>
    </row>
    <row r="2431" spans="1:5" x14ac:dyDescent="0.3">
      <c r="A2431">
        <v>42135</v>
      </c>
      <c r="B2431">
        <v>2.2797000000000001</v>
      </c>
      <c r="E2431">
        <v>2.2816000000000001</v>
      </c>
    </row>
    <row r="2432" spans="1:5" x14ac:dyDescent="0.3">
      <c r="A2432">
        <v>42132</v>
      </c>
      <c r="B2432">
        <v>2.1478000000000002</v>
      </c>
      <c r="E2432">
        <v>2.1496</v>
      </c>
    </row>
    <row r="2433" spans="1:5" x14ac:dyDescent="0.3">
      <c r="A2433">
        <v>42131</v>
      </c>
      <c r="B2433">
        <v>2.1800000000000002</v>
      </c>
      <c r="E2433">
        <v>2.1818</v>
      </c>
    </row>
    <row r="2434" spans="1:5" x14ac:dyDescent="0.3">
      <c r="A2434">
        <v>42130</v>
      </c>
      <c r="B2434">
        <v>2.2431000000000001</v>
      </c>
      <c r="E2434">
        <v>2.2448999999999999</v>
      </c>
    </row>
    <row r="2435" spans="1:5" x14ac:dyDescent="0.3">
      <c r="A2435">
        <v>42129</v>
      </c>
      <c r="B2435">
        <v>2.1852999999999998</v>
      </c>
      <c r="E2435">
        <v>2.1871</v>
      </c>
    </row>
    <row r="2436" spans="1:5" x14ac:dyDescent="0.3">
      <c r="A2436">
        <v>42128</v>
      </c>
      <c r="B2436">
        <v>2.1440000000000001</v>
      </c>
      <c r="E2436">
        <v>2.1457999999999999</v>
      </c>
    </row>
    <row r="2437" spans="1:5" x14ac:dyDescent="0.3">
      <c r="A2437">
        <v>42125</v>
      </c>
      <c r="B2437">
        <v>2.1135000000000002</v>
      </c>
      <c r="E2437">
        <v>2.1153</v>
      </c>
    </row>
    <row r="2438" spans="1:5" x14ac:dyDescent="0.3">
      <c r="A2438">
        <v>42124</v>
      </c>
      <c r="B2438">
        <v>2.0316999999999998</v>
      </c>
      <c r="E2438">
        <v>2.0333999999999999</v>
      </c>
    </row>
    <row r="2439" spans="1:5" x14ac:dyDescent="0.3">
      <c r="A2439">
        <v>42123</v>
      </c>
      <c r="B2439">
        <v>2.0388000000000002</v>
      </c>
      <c r="E2439">
        <v>2.0405000000000002</v>
      </c>
    </row>
    <row r="2440" spans="1:5" x14ac:dyDescent="0.3">
      <c r="A2440">
        <v>42122</v>
      </c>
      <c r="B2440">
        <v>2.0034000000000001</v>
      </c>
      <c r="E2440">
        <v>2.0051999999999999</v>
      </c>
    </row>
    <row r="2441" spans="1:5" x14ac:dyDescent="0.3">
      <c r="A2441">
        <v>42121</v>
      </c>
      <c r="B2441">
        <v>1.9208000000000001</v>
      </c>
      <c r="E2441">
        <v>1.9226000000000001</v>
      </c>
    </row>
    <row r="2442" spans="1:5" x14ac:dyDescent="0.3">
      <c r="A2442">
        <v>42118</v>
      </c>
      <c r="B2442">
        <v>1.9086000000000001</v>
      </c>
      <c r="E2442">
        <v>1.9104000000000001</v>
      </c>
    </row>
    <row r="2443" spans="1:5" x14ac:dyDescent="0.3">
      <c r="A2443">
        <v>42117</v>
      </c>
      <c r="B2443">
        <v>1.9577</v>
      </c>
      <c r="E2443">
        <v>1.9594</v>
      </c>
    </row>
    <row r="2444" spans="1:5" x14ac:dyDescent="0.3">
      <c r="A2444">
        <v>42116</v>
      </c>
      <c r="B2444">
        <v>1.9787999999999999</v>
      </c>
      <c r="E2444">
        <v>1.9804999999999999</v>
      </c>
    </row>
    <row r="2445" spans="1:5" x14ac:dyDescent="0.3">
      <c r="A2445">
        <v>42115</v>
      </c>
      <c r="B2445">
        <v>1.9087000000000001</v>
      </c>
      <c r="E2445">
        <v>1.9105000000000001</v>
      </c>
    </row>
    <row r="2446" spans="1:5" x14ac:dyDescent="0.3">
      <c r="A2446">
        <v>42114</v>
      </c>
      <c r="B2446">
        <v>1.8895999999999999</v>
      </c>
      <c r="E2446">
        <v>1.8913</v>
      </c>
    </row>
    <row r="2447" spans="1:5" x14ac:dyDescent="0.3">
      <c r="A2447">
        <v>42111</v>
      </c>
      <c r="B2447">
        <v>1.8653</v>
      </c>
      <c r="E2447">
        <v>1.867</v>
      </c>
    </row>
    <row r="2448" spans="1:5" x14ac:dyDescent="0.3">
      <c r="A2448">
        <v>42110</v>
      </c>
      <c r="B2448">
        <v>1.8896999999999999</v>
      </c>
      <c r="E2448">
        <v>1.8914</v>
      </c>
    </row>
    <row r="2449" spans="1:5" x14ac:dyDescent="0.3">
      <c r="A2449">
        <v>42109</v>
      </c>
      <c r="B2449">
        <v>1.8879999999999999</v>
      </c>
      <c r="E2449">
        <v>1.8896999999999999</v>
      </c>
    </row>
    <row r="2450" spans="1:5" x14ac:dyDescent="0.3">
      <c r="A2450">
        <v>42108</v>
      </c>
      <c r="B2450">
        <v>1.8985000000000001</v>
      </c>
      <c r="E2450">
        <v>1.9001999999999999</v>
      </c>
    </row>
    <row r="2451" spans="1:5" x14ac:dyDescent="0.3">
      <c r="A2451">
        <v>42107</v>
      </c>
      <c r="B2451">
        <v>1.9272</v>
      </c>
      <c r="E2451">
        <v>1.929</v>
      </c>
    </row>
    <row r="2452" spans="1:5" x14ac:dyDescent="0.3">
      <c r="A2452">
        <v>42104</v>
      </c>
      <c r="B2452">
        <v>1.9473</v>
      </c>
      <c r="E2452">
        <v>1.9491000000000001</v>
      </c>
    </row>
    <row r="2453" spans="1:5" x14ac:dyDescent="0.3">
      <c r="A2453">
        <v>42103</v>
      </c>
      <c r="B2453">
        <v>1.9596</v>
      </c>
      <c r="E2453">
        <v>1.9613</v>
      </c>
    </row>
    <row r="2454" spans="1:5" x14ac:dyDescent="0.3">
      <c r="A2454">
        <v>42102</v>
      </c>
      <c r="B2454">
        <v>1.9047000000000001</v>
      </c>
      <c r="E2454">
        <v>1.9064000000000001</v>
      </c>
    </row>
    <row r="2455" spans="1:5" x14ac:dyDescent="0.3">
      <c r="A2455">
        <v>42101</v>
      </c>
      <c r="B2455">
        <v>1.8848</v>
      </c>
      <c r="E2455">
        <v>1.8865000000000001</v>
      </c>
    </row>
    <row r="2456" spans="1:5" x14ac:dyDescent="0.3">
      <c r="A2456">
        <v>42100</v>
      </c>
      <c r="B2456">
        <v>1.8952</v>
      </c>
      <c r="E2456">
        <v>1.8969</v>
      </c>
    </row>
    <row r="2457" spans="1:5" x14ac:dyDescent="0.3">
      <c r="A2457">
        <v>42097</v>
      </c>
      <c r="B2457">
        <v>1.8389</v>
      </c>
      <c r="E2457">
        <v>1.8407</v>
      </c>
    </row>
    <row r="2458" spans="1:5" x14ac:dyDescent="0.3">
      <c r="A2458">
        <v>42096</v>
      </c>
      <c r="B2458">
        <v>1.9117</v>
      </c>
      <c r="E2458">
        <v>1.9126000000000001</v>
      </c>
    </row>
    <row r="2459" spans="1:5" x14ac:dyDescent="0.3">
      <c r="A2459">
        <v>42095</v>
      </c>
      <c r="B2459">
        <v>1.8573</v>
      </c>
      <c r="E2459">
        <v>1.859</v>
      </c>
    </row>
    <row r="2460" spans="1:5" x14ac:dyDescent="0.3">
      <c r="A2460">
        <v>42094</v>
      </c>
      <c r="B2460">
        <v>1.9231</v>
      </c>
      <c r="E2460">
        <v>1.9249000000000001</v>
      </c>
    </row>
    <row r="2461" spans="1:5" x14ac:dyDescent="0.3">
      <c r="A2461">
        <v>42093</v>
      </c>
      <c r="B2461">
        <v>1.9475</v>
      </c>
      <c r="E2461">
        <v>1.9483999999999999</v>
      </c>
    </row>
    <row r="2462" spans="1:5" x14ac:dyDescent="0.3">
      <c r="A2462">
        <v>42090</v>
      </c>
      <c r="B2462">
        <v>1.9615</v>
      </c>
      <c r="E2462">
        <v>1.9632000000000001</v>
      </c>
    </row>
    <row r="2463" spans="1:5" x14ac:dyDescent="0.3">
      <c r="A2463">
        <v>42089</v>
      </c>
      <c r="B2463">
        <v>1.9894000000000001</v>
      </c>
      <c r="E2463">
        <v>1.9912000000000001</v>
      </c>
    </row>
    <row r="2464" spans="1:5" x14ac:dyDescent="0.3">
      <c r="A2464">
        <v>42088</v>
      </c>
      <c r="B2464">
        <v>1.925</v>
      </c>
      <c r="E2464">
        <v>1.9267000000000001</v>
      </c>
    </row>
    <row r="2465" spans="1:5" x14ac:dyDescent="0.3">
      <c r="A2465">
        <v>42087</v>
      </c>
      <c r="B2465">
        <v>1.8731</v>
      </c>
      <c r="E2465">
        <v>1.8748</v>
      </c>
    </row>
    <row r="2466" spans="1:5" x14ac:dyDescent="0.3">
      <c r="A2466">
        <v>42086</v>
      </c>
      <c r="B2466">
        <v>1.9119999999999999</v>
      </c>
      <c r="E2466">
        <v>1.9129</v>
      </c>
    </row>
    <row r="2467" spans="1:5" x14ac:dyDescent="0.3">
      <c r="A2467">
        <v>42083</v>
      </c>
      <c r="B2467">
        <v>1.9302999999999999</v>
      </c>
      <c r="E2467">
        <v>1.9319999999999999</v>
      </c>
    </row>
    <row r="2468" spans="1:5" x14ac:dyDescent="0.3">
      <c r="A2468">
        <v>42082</v>
      </c>
      <c r="B2468">
        <v>1.9684999999999999</v>
      </c>
      <c r="E2468">
        <v>1.9702999999999999</v>
      </c>
    </row>
    <row r="2469" spans="1:5" x14ac:dyDescent="0.3">
      <c r="A2469">
        <v>42081</v>
      </c>
      <c r="B2469">
        <v>1.9198999999999999</v>
      </c>
      <c r="E2469">
        <v>1.9217</v>
      </c>
    </row>
    <row r="2470" spans="1:5" x14ac:dyDescent="0.3">
      <c r="A2470">
        <v>42080</v>
      </c>
      <c r="B2470">
        <v>2.0507</v>
      </c>
      <c r="E2470">
        <v>2.0514999999999999</v>
      </c>
    </row>
    <row r="2471" spans="1:5" x14ac:dyDescent="0.3">
      <c r="A2471">
        <v>42079</v>
      </c>
      <c r="B2471">
        <v>2.0716999999999999</v>
      </c>
      <c r="E2471">
        <v>2.0735000000000001</v>
      </c>
    </row>
    <row r="2472" spans="1:5" x14ac:dyDescent="0.3">
      <c r="A2472">
        <v>42076</v>
      </c>
      <c r="B2472">
        <v>2.1139999999999999</v>
      </c>
      <c r="E2472">
        <v>2.1156999999999999</v>
      </c>
    </row>
    <row r="2473" spans="1:5" x14ac:dyDescent="0.3">
      <c r="A2473">
        <v>42075</v>
      </c>
      <c r="B2473">
        <v>2.1156000000000001</v>
      </c>
      <c r="E2473">
        <v>2.1173999999999999</v>
      </c>
    </row>
    <row r="2474" spans="1:5" x14ac:dyDescent="0.3">
      <c r="A2474">
        <v>42074</v>
      </c>
      <c r="B2474">
        <v>2.1086</v>
      </c>
      <c r="E2474">
        <v>2.1103000000000001</v>
      </c>
    </row>
    <row r="2475" spans="1:5" x14ac:dyDescent="0.3">
      <c r="A2475">
        <v>42073</v>
      </c>
      <c r="B2475">
        <v>2.1297000000000001</v>
      </c>
      <c r="E2475">
        <v>2.1315</v>
      </c>
    </row>
    <row r="2476" spans="1:5" x14ac:dyDescent="0.3">
      <c r="A2476">
        <v>42072</v>
      </c>
      <c r="B2476">
        <v>2.1907000000000001</v>
      </c>
      <c r="E2476">
        <v>2.1924999999999999</v>
      </c>
    </row>
    <row r="2477" spans="1:5" x14ac:dyDescent="0.3">
      <c r="A2477">
        <v>42069</v>
      </c>
      <c r="B2477">
        <v>2.2414000000000001</v>
      </c>
      <c r="E2477">
        <v>2.2431999999999999</v>
      </c>
    </row>
    <row r="2478" spans="1:5" x14ac:dyDescent="0.3">
      <c r="A2478">
        <v>42068</v>
      </c>
      <c r="B2478">
        <v>2.1154000000000002</v>
      </c>
      <c r="E2478">
        <v>2.1172</v>
      </c>
    </row>
    <row r="2479" spans="1:5" x14ac:dyDescent="0.3">
      <c r="A2479">
        <v>42067</v>
      </c>
      <c r="B2479">
        <v>2.1172</v>
      </c>
      <c r="E2479">
        <v>2.1189</v>
      </c>
    </row>
    <row r="2480" spans="1:5" x14ac:dyDescent="0.3">
      <c r="A2480">
        <v>42066</v>
      </c>
      <c r="B2480">
        <v>2.1189</v>
      </c>
      <c r="E2480">
        <v>2.1206999999999998</v>
      </c>
    </row>
    <row r="2481" spans="1:5" x14ac:dyDescent="0.3">
      <c r="A2481">
        <v>42065</v>
      </c>
      <c r="B2481">
        <v>2.0819999999999999</v>
      </c>
      <c r="E2481">
        <v>2.0838000000000001</v>
      </c>
    </row>
    <row r="2482" spans="1:5" x14ac:dyDescent="0.3">
      <c r="A2482">
        <v>42062</v>
      </c>
      <c r="B2482">
        <v>1.9930000000000001</v>
      </c>
      <c r="E2482">
        <v>1.9946999999999999</v>
      </c>
    </row>
    <row r="2483" spans="1:5" x14ac:dyDescent="0.3">
      <c r="A2483">
        <v>42061</v>
      </c>
      <c r="B2483">
        <v>2.0295000000000001</v>
      </c>
      <c r="E2483">
        <v>2.0312999999999999</v>
      </c>
    </row>
    <row r="2484" spans="1:5" x14ac:dyDescent="0.3">
      <c r="A2484">
        <v>42060</v>
      </c>
      <c r="B2484">
        <v>1.9688000000000001</v>
      </c>
      <c r="E2484">
        <v>1.9704999999999999</v>
      </c>
    </row>
    <row r="2485" spans="1:5" x14ac:dyDescent="0.3">
      <c r="A2485">
        <v>42059</v>
      </c>
      <c r="B2485">
        <v>1.98</v>
      </c>
      <c r="E2485">
        <v>1.9818</v>
      </c>
    </row>
    <row r="2486" spans="1:5" x14ac:dyDescent="0.3">
      <c r="A2486">
        <v>42058</v>
      </c>
      <c r="B2486">
        <v>2.0573999999999999</v>
      </c>
      <c r="E2486">
        <v>2.0592000000000001</v>
      </c>
    </row>
    <row r="2487" spans="1:5" x14ac:dyDescent="0.3">
      <c r="A2487">
        <v>42055</v>
      </c>
      <c r="B2487">
        <v>2.1116999999999999</v>
      </c>
      <c r="E2487">
        <v>2.1133999999999999</v>
      </c>
    </row>
    <row r="2488" spans="1:5" x14ac:dyDescent="0.3">
      <c r="A2488">
        <v>42054</v>
      </c>
      <c r="B2488">
        <v>2.1141999999999999</v>
      </c>
      <c r="E2488">
        <v>2.1160000000000001</v>
      </c>
    </row>
    <row r="2489" spans="1:5" x14ac:dyDescent="0.3">
      <c r="A2489">
        <v>42053</v>
      </c>
      <c r="B2489">
        <v>2.08</v>
      </c>
      <c r="E2489">
        <v>2.0817999999999999</v>
      </c>
    </row>
    <row r="2490" spans="1:5" x14ac:dyDescent="0.3">
      <c r="A2490">
        <v>42052</v>
      </c>
      <c r="B2490">
        <v>2.1379000000000001</v>
      </c>
      <c r="E2490">
        <v>2.1396000000000002</v>
      </c>
    </row>
    <row r="2491" spans="1:5" x14ac:dyDescent="0.3">
      <c r="A2491">
        <v>42051</v>
      </c>
      <c r="B2491">
        <v>2.0503999999999998</v>
      </c>
      <c r="E2491">
        <v>2.0520999999999998</v>
      </c>
    </row>
    <row r="2492" spans="1:5" x14ac:dyDescent="0.3">
      <c r="A2492">
        <v>42048</v>
      </c>
      <c r="B2492">
        <v>2.0503999999999998</v>
      </c>
      <c r="E2492">
        <v>2.0520999999999998</v>
      </c>
    </row>
    <row r="2493" spans="1:5" x14ac:dyDescent="0.3">
      <c r="A2493">
        <v>42047</v>
      </c>
      <c r="B2493">
        <v>1.9843999999999999</v>
      </c>
      <c r="E2493">
        <v>1.9861</v>
      </c>
    </row>
    <row r="2494" spans="1:5" x14ac:dyDescent="0.3">
      <c r="A2494">
        <v>42046</v>
      </c>
      <c r="B2494">
        <v>2.0175999999999998</v>
      </c>
      <c r="E2494">
        <v>2.0194000000000001</v>
      </c>
    </row>
    <row r="2495" spans="1:5" x14ac:dyDescent="0.3">
      <c r="A2495">
        <v>42045</v>
      </c>
      <c r="B2495">
        <v>1.9966999999999999</v>
      </c>
      <c r="E2495">
        <v>1.9984</v>
      </c>
    </row>
    <row r="2496" spans="1:5" x14ac:dyDescent="0.3">
      <c r="A2496">
        <v>42044</v>
      </c>
      <c r="B2496">
        <v>1.9775</v>
      </c>
      <c r="E2496">
        <v>1.9793000000000001</v>
      </c>
    </row>
    <row r="2497" spans="1:5" x14ac:dyDescent="0.3">
      <c r="A2497">
        <v>42041</v>
      </c>
      <c r="B2497">
        <v>1.9567000000000001</v>
      </c>
      <c r="E2497">
        <v>1.9583999999999999</v>
      </c>
    </row>
    <row r="2498" spans="1:5" x14ac:dyDescent="0.3">
      <c r="A2498">
        <v>42040</v>
      </c>
      <c r="B2498">
        <v>1.8204</v>
      </c>
      <c r="E2498">
        <v>1.8221000000000001</v>
      </c>
    </row>
    <row r="2499" spans="1:5" x14ac:dyDescent="0.3">
      <c r="A2499">
        <v>42039</v>
      </c>
      <c r="B2499">
        <v>1.7513000000000001</v>
      </c>
      <c r="E2499">
        <v>1.7529999999999999</v>
      </c>
    </row>
    <row r="2500" spans="1:5" x14ac:dyDescent="0.3">
      <c r="A2500">
        <v>42038</v>
      </c>
      <c r="B2500">
        <v>1.7915000000000001</v>
      </c>
      <c r="E2500">
        <v>1.7931999999999999</v>
      </c>
    </row>
    <row r="2501" spans="1:5" x14ac:dyDescent="0.3">
      <c r="A2501">
        <v>42037</v>
      </c>
      <c r="B2501">
        <v>1.6641999999999999</v>
      </c>
      <c r="E2501">
        <v>1.6658999999999999</v>
      </c>
    </row>
    <row r="2502" spans="1:5" x14ac:dyDescent="0.3">
      <c r="A2502">
        <v>42034</v>
      </c>
      <c r="B2502">
        <v>1.6407</v>
      </c>
      <c r="E2502">
        <v>1.6424000000000001</v>
      </c>
    </row>
    <row r="2503" spans="1:5" x14ac:dyDescent="0.3">
      <c r="A2503">
        <v>42033</v>
      </c>
      <c r="B2503">
        <v>1.7512000000000001</v>
      </c>
      <c r="E2503">
        <v>1.7528999999999999</v>
      </c>
    </row>
    <row r="2504" spans="1:5" x14ac:dyDescent="0.3">
      <c r="A2504">
        <v>42032</v>
      </c>
      <c r="B2504">
        <v>1.7206999999999999</v>
      </c>
      <c r="E2504">
        <v>1.7223999999999999</v>
      </c>
    </row>
    <row r="2505" spans="1:5" x14ac:dyDescent="0.3">
      <c r="A2505">
        <v>42031</v>
      </c>
      <c r="B2505">
        <v>1.8230999999999999</v>
      </c>
      <c r="E2505">
        <v>1.8248</v>
      </c>
    </row>
    <row r="2506" spans="1:5" x14ac:dyDescent="0.3">
      <c r="A2506">
        <v>42030</v>
      </c>
      <c r="B2506">
        <v>1.8241000000000001</v>
      </c>
      <c r="E2506">
        <v>1.8258000000000001</v>
      </c>
    </row>
    <row r="2507" spans="1:5" x14ac:dyDescent="0.3">
      <c r="A2507">
        <v>42027</v>
      </c>
      <c r="B2507">
        <v>1.7968</v>
      </c>
      <c r="E2507">
        <v>1.7985</v>
      </c>
    </row>
    <row r="2508" spans="1:5" x14ac:dyDescent="0.3">
      <c r="A2508">
        <v>42026</v>
      </c>
      <c r="B2508">
        <v>1.8631</v>
      </c>
      <c r="E2508">
        <v>1.8648</v>
      </c>
    </row>
    <row r="2509" spans="1:5" x14ac:dyDescent="0.3">
      <c r="A2509">
        <v>42025</v>
      </c>
      <c r="B2509">
        <v>1.8716999999999999</v>
      </c>
      <c r="E2509">
        <v>1.8734999999999999</v>
      </c>
    </row>
    <row r="2510" spans="1:5" x14ac:dyDescent="0.3">
      <c r="A2510">
        <v>42024</v>
      </c>
      <c r="B2510">
        <v>1.788</v>
      </c>
      <c r="E2510">
        <v>1.7897000000000001</v>
      </c>
    </row>
    <row r="2511" spans="1:5" x14ac:dyDescent="0.3">
      <c r="A2511">
        <v>42023</v>
      </c>
      <c r="B2511">
        <v>1.8368</v>
      </c>
      <c r="E2511">
        <v>1.8385</v>
      </c>
    </row>
    <row r="2512" spans="1:5" x14ac:dyDescent="0.3">
      <c r="A2512">
        <v>42020</v>
      </c>
      <c r="B2512">
        <v>1.8368</v>
      </c>
      <c r="E2512">
        <v>1.8385</v>
      </c>
    </row>
    <row r="2513" spans="1:5" x14ac:dyDescent="0.3">
      <c r="A2513">
        <v>42019</v>
      </c>
      <c r="B2513">
        <v>1.7149000000000001</v>
      </c>
      <c r="E2513">
        <v>1.7165999999999999</v>
      </c>
    </row>
    <row r="2514" spans="1:5" x14ac:dyDescent="0.3">
      <c r="A2514">
        <v>42018</v>
      </c>
      <c r="B2514">
        <v>1.8552999999999999</v>
      </c>
      <c r="E2514">
        <v>1.857</v>
      </c>
    </row>
    <row r="2515" spans="1:5" x14ac:dyDescent="0.3">
      <c r="A2515">
        <v>42017</v>
      </c>
      <c r="B2515">
        <v>1.9</v>
      </c>
      <c r="E2515">
        <v>1.9016999999999999</v>
      </c>
    </row>
    <row r="2516" spans="1:5" x14ac:dyDescent="0.3">
      <c r="A2516">
        <v>42016</v>
      </c>
      <c r="B2516">
        <v>1.907</v>
      </c>
      <c r="E2516">
        <v>1.9087000000000001</v>
      </c>
    </row>
    <row r="2517" spans="1:5" x14ac:dyDescent="0.3">
      <c r="A2517">
        <v>42013</v>
      </c>
      <c r="B2517">
        <v>1.9449000000000001</v>
      </c>
      <c r="E2517">
        <v>1.9467000000000001</v>
      </c>
    </row>
    <row r="2518" spans="1:5" x14ac:dyDescent="0.3">
      <c r="A2518">
        <v>42012</v>
      </c>
      <c r="B2518">
        <v>2.0179</v>
      </c>
      <c r="E2518">
        <v>2.0196000000000001</v>
      </c>
    </row>
    <row r="2519" spans="1:5" x14ac:dyDescent="0.3">
      <c r="A2519">
        <v>42011</v>
      </c>
      <c r="B2519">
        <v>1.9677</v>
      </c>
      <c r="E2519">
        <v>1.9694</v>
      </c>
    </row>
    <row r="2520" spans="1:5" x14ac:dyDescent="0.3">
      <c r="A2520">
        <v>42010</v>
      </c>
      <c r="B2520">
        <v>1.9401999999999999</v>
      </c>
      <c r="E2520">
        <v>1.9419</v>
      </c>
    </row>
    <row r="2521" spans="1:5" x14ac:dyDescent="0.3">
      <c r="A2521">
        <v>42009</v>
      </c>
      <c r="B2521">
        <v>2.032</v>
      </c>
      <c r="E2521">
        <v>2.0337000000000001</v>
      </c>
    </row>
    <row r="2522" spans="1:5" x14ac:dyDescent="0.3">
      <c r="A2522">
        <v>42006</v>
      </c>
      <c r="B2522">
        <v>2.1105</v>
      </c>
      <c r="E2522">
        <v>2.1122999999999998</v>
      </c>
    </row>
    <row r="2523" spans="1:5" x14ac:dyDescent="0.3">
      <c r="A2523">
        <v>42005</v>
      </c>
      <c r="B2523">
        <v>2.1711999999999998</v>
      </c>
      <c r="E2523">
        <v>2.173</v>
      </c>
    </row>
    <row r="2524" spans="1:5" x14ac:dyDescent="0.3">
      <c r="A2524">
        <v>42004</v>
      </c>
      <c r="B2524">
        <v>2.1711999999999998</v>
      </c>
      <c r="E2524">
        <v>2.173</v>
      </c>
    </row>
    <row r="2525" spans="1:5" x14ac:dyDescent="0.3">
      <c r="A2525">
        <v>42003</v>
      </c>
      <c r="B2525">
        <v>2.1871</v>
      </c>
      <c r="E2525">
        <v>2.1888999999999998</v>
      </c>
    </row>
    <row r="2526" spans="1:5" x14ac:dyDescent="0.3">
      <c r="A2526">
        <v>42002</v>
      </c>
      <c r="B2526">
        <v>2.2021000000000002</v>
      </c>
      <c r="E2526">
        <v>2.2039</v>
      </c>
    </row>
    <row r="2527" spans="1:5" x14ac:dyDescent="0.3">
      <c r="A2527">
        <v>41999</v>
      </c>
      <c r="B2527">
        <v>2.2498999999999998</v>
      </c>
      <c r="E2527">
        <v>2.2515999999999998</v>
      </c>
    </row>
    <row r="2528" spans="1:5" x14ac:dyDescent="0.3">
      <c r="A2528">
        <v>41998</v>
      </c>
      <c r="B2528">
        <v>2.2631999999999999</v>
      </c>
      <c r="E2528">
        <v>2.2648999999999999</v>
      </c>
    </row>
    <row r="2529" spans="1:5" x14ac:dyDescent="0.3">
      <c r="A2529">
        <v>41997</v>
      </c>
      <c r="B2529">
        <v>2.2631999999999999</v>
      </c>
      <c r="E2529">
        <v>2.2648999999999999</v>
      </c>
    </row>
    <row r="2530" spans="1:5" x14ac:dyDescent="0.3">
      <c r="A2530">
        <v>41996</v>
      </c>
      <c r="B2530">
        <v>2.2614000000000001</v>
      </c>
      <c r="E2530">
        <v>2.2631999999999999</v>
      </c>
    </row>
    <row r="2531" spans="1:5" x14ac:dyDescent="0.3">
      <c r="A2531">
        <v>41995</v>
      </c>
      <c r="B2531">
        <v>2.1583000000000001</v>
      </c>
      <c r="E2531">
        <v>2.16</v>
      </c>
    </row>
    <row r="2532" spans="1:5" x14ac:dyDescent="0.3">
      <c r="A2532">
        <v>41992</v>
      </c>
      <c r="B2532">
        <v>2.1617999999999999</v>
      </c>
      <c r="E2532">
        <v>2.1635</v>
      </c>
    </row>
    <row r="2533" spans="1:5" x14ac:dyDescent="0.3">
      <c r="A2533">
        <v>41991</v>
      </c>
      <c r="B2533">
        <v>2.2075</v>
      </c>
      <c r="E2533">
        <v>2.2092999999999998</v>
      </c>
    </row>
    <row r="2534" spans="1:5" x14ac:dyDescent="0.3">
      <c r="A2534">
        <v>41990</v>
      </c>
      <c r="B2534">
        <v>2.1356000000000002</v>
      </c>
      <c r="E2534">
        <v>2.1374</v>
      </c>
    </row>
    <row r="2535" spans="1:5" x14ac:dyDescent="0.3">
      <c r="A2535">
        <v>41989</v>
      </c>
      <c r="B2535">
        <v>2.0590999999999999</v>
      </c>
      <c r="E2535">
        <v>2.0608</v>
      </c>
    </row>
    <row r="2536" spans="1:5" x14ac:dyDescent="0.3">
      <c r="A2536">
        <v>41988</v>
      </c>
      <c r="B2536">
        <v>2.1181999999999999</v>
      </c>
      <c r="E2536">
        <v>2.12</v>
      </c>
    </row>
    <row r="2537" spans="1:5" x14ac:dyDescent="0.3">
      <c r="A2537">
        <v>41985</v>
      </c>
      <c r="B2537">
        <v>2.0817000000000001</v>
      </c>
      <c r="E2537">
        <v>2.0834999999999999</v>
      </c>
    </row>
    <row r="2538" spans="1:5" x14ac:dyDescent="0.3">
      <c r="A2538">
        <v>41984</v>
      </c>
      <c r="B2538">
        <v>2.1619999999999999</v>
      </c>
      <c r="E2538">
        <v>2.1638000000000002</v>
      </c>
    </row>
    <row r="2539" spans="1:5" x14ac:dyDescent="0.3">
      <c r="A2539">
        <v>41983</v>
      </c>
      <c r="B2539">
        <v>2.1638000000000002</v>
      </c>
      <c r="E2539">
        <v>2.1656</v>
      </c>
    </row>
    <row r="2540" spans="1:5" x14ac:dyDescent="0.3">
      <c r="A2540">
        <v>41982</v>
      </c>
      <c r="B2540">
        <v>2.2128999999999999</v>
      </c>
      <c r="E2540">
        <v>2.2147000000000001</v>
      </c>
    </row>
    <row r="2541" spans="1:5" x14ac:dyDescent="0.3">
      <c r="A2541">
        <v>41981</v>
      </c>
      <c r="B2541">
        <v>2.2570000000000001</v>
      </c>
      <c r="E2541">
        <v>2.2587000000000002</v>
      </c>
    </row>
    <row r="2542" spans="1:5" x14ac:dyDescent="0.3">
      <c r="A2542">
        <v>41978</v>
      </c>
      <c r="B2542">
        <v>2.3065000000000002</v>
      </c>
      <c r="E2542">
        <v>2.3083</v>
      </c>
    </row>
    <row r="2543" spans="1:5" x14ac:dyDescent="0.3">
      <c r="A2543">
        <v>41977</v>
      </c>
      <c r="B2543">
        <v>2.2341000000000002</v>
      </c>
      <c r="E2543">
        <v>2.2357999999999998</v>
      </c>
    </row>
    <row r="2544" spans="1:5" x14ac:dyDescent="0.3">
      <c r="A2544">
        <v>41976</v>
      </c>
      <c r="B2544">
        <v>2.2799</v>
      </c>
      <c r="E2544">
        <v>2.2816999999999998</v>
      </c>
    </row>
    <row r="2545" spans="1:5" x14ac:dyDescent="0.3">
      <c r="A2545">
        <v>41975</v>
      </c>
      <c r="B2545">
        <v>2.2923</v>
      </c>
      <c r="E2545">
        <v>2.2940999999999998</v>
      </c>
    </row>
    <row r="2546" spans="1:5" x14ac:dyDescent="0.3">
      <c r="A2546">
        <v>41974</v>
      </c>
      <c r="B2546">
        <v>2.2349999999999999</v>
      </c>
      <c r="E2546">
        <v>2.2366999999999999</v>
      </c>
    </row>
    <row r="2547" spans="1:5" x14ac:dyDescent="0.3">
      <c r="A2547">
        <v>41971</v>
      </c>
      <c r="B2547">
        <v>2.1640000000000001</v>
      </c>
      <c r="E2547">
        <v>2.1657999999999999</v>
      </c>
    </row>
    <row r="2548" spans="1:5" x14ac:dyDescent="0.3">
      <c r="A2548">
        <v>41970</v>
      </c>
      <c r="B2548">
        <v>2.2446999999999999</v>
      </c>
      <c r="E2548">
        <v>2.2464</v>
      </c>
    </row>
    <row r="2549" spans="1:5" x14ac:dyDescent="0.3">
      <c r="A2549">
        <v>41969</v>
      </c>
      <c r="B2549">
        <v>2.2446999999999999</v>
      </c>
      <c r="E2549">
        <v>2.2464</v>
      </c>
    </row>
    <row r="2550" spans="1:5" x14ac:dyDescent="0.3">
      <c r="A2550">
        <v>41968</v>
      </c>
      <c r="B2550">
        <v>2.2570000000000001</v>
      </c>
      <c r="E2550">
        <v>2.2587999999999999</v>
      </c>
    </row>
    <row r="2551" spans="1:5" x14ac:dyDescent="0.3">
      <c r="A2551">
        <v>41967</v>
      </c>
      <c r="B2551">
        <v>2.3064</v>
      </c>
      <c r="E2551">
        <v>2.3081</v>
      </c>
    </row>
    <row r="2552" spans="1:5" x14ac:dyDescent="0.3">
      <c r="A2552">
        <v>41964</v>
      </c>
      <c r="B2552">
        <v>2.3098999999999998</v>
      </c>
      <c r="E2552">
        <v>2.3117000000000001</v>
      </c>
    </row>
    <row r="2553" spans="1:5" x14ac:dyDescent="0.3">
      <c r="A2553">
        <v>41963</v>
      </c>
      <c r="B2553">
        <v>2.3372999999999999</v>
      </c>
      <c r="E2553">
        <v>2.3391000000000002</v>
      </c>
    </row>
    <row r="2554" spans="1:5" x14ac:dyDescent="0.3">
      <c r="A2554">
        <v>41962</v>
      </c>
      <c r="B2554">
        <v>2.3593999999999999</v>
      </c>
      <c r="E2554">
        <v>2.3612000000000002</v>
      </c>
    </row>
    <row r="2555" spans="1:5" x14ac:dyDescent="0.3">
      <c r="A2555">
        <v>41961</v>
      </c>
      <c r="B2555">
        <v>2.3151000000000002</v>
      </c>
      <c r="E2555">
        <v>2.3169</v>
      </c>
    </row>
    <row r="2556" spans="1:5" x14ac:dyDescent="0.3">
      <c r="A2556">
        <v>41960</v>
      </c>
      <c r="B2556">
        <v>2.3399000000000001</v>
      </c>
      <c r="E2556">
        <v>2.3416999999999999</v>
      </c>
    </row>
    <row r="2557" spans="1:5" x14ac:dyDescent="0.3">
      <c r="A2557">
        <v>41957</v>
      </c>
      <c r="B2557">
        <v>2.3203999999999998</v>
      </c>
      <c r="E2557">
        <v>2.3222</v>
      </c>
    </row>
    <row r="2558" spans="1:5" x14ac:dyDescent="0.3">
      <c r="A2558">
        <v>41956</v>
      </c>
      <c r="B2558">
        <v>2.3399000000000001</v>
      </c>
      <c r="E2558">
        <v>2.3416000000000001</v>
      </c>
    </row>
    <row r="2559" spans="1:5" x14ac:dyDescent="0.3">
      <c r="A2559">
        <v>41955</v>
      </c>
      <c r="B2559">
        <v>2.3712</v>
      </c>
      <c r="E2559">
        <v>2.3730000000000002</v>
      </c>
    </row>
    <row r="2560" spans="1:5" x14ac:dyDescent="0.3">
      <c r="A2560">
        <v>41954</v>
      </c>
      <c r="B2560">
        <v>2.3603999999999998</v>
      </c>
      <c r="E2560">
        <v>2.3622000000000001</v>
      </c>
    </row>
    <row r="2561" spans="1:5" x14ac:dyDescent="0.3">
      <c r="A2561">
        <v>41953</v>
      </c>
      <c r="B2561">
        <v>2.3603999999999998</v>
      </c>
      <c r="E2561">
        <v>2.3622000000000001</v>
      </c>
    </row>
    <row r="2562" spans="1:5" x14ac:dyDescent="0.3">
      <c r="A2562">
        <v>41950</v>
      </c>
      <c r="B2562">
        <v>2.2976000000000001</v>
      </c>
      <c r="E2562">
        <v>2.2993999999999999</v>
      </c>
    </row>
    <row r="2563" spans="1:5" x14ac:dyDescent="0.3">
      <c r="A2563">
        <v>41949</v>
      </c>
      <c r="B2563">
        <v>2.3856000000000002</v>
      </c>
      <c r="E2563">
        <v>2.3874</v>
      </c>
    </row>
    <row r="2564" spans="1:5" x14ac:dyDescent="0.3">
      <c r="A2564">
        <v>41948</v>
      </c>
      <c r="B2564">
        <v>2.3424</v>
      </c>
      <c r="E2564">
        <v>2.3441999999999998</v>
      </c>
    </row>
    <row r="2565" spans="1:5" x14ac:dyDescent="0.3">
      <c r="A2565">
        <v>41947</v>
      </c>
      <c r="B2565">
        <v>2.3334999999999999</v>
      </c>
      <c r="E2565">
        <v>2.3353000000000002</v>
      </c>
    </row>
    <row r="2566" spans="1:5" x14ac:dyDescent="0.3">
      <c r="A2566">
        <v>41946</v>
      </c>
      <c r="B2566">
        <v>2.3424999999999998</v>
      </c>
      <c r="E2566">
        <v>2.3443000000000001</v>
      </c>
    </row>
    <row r="2567" spans="1:5" x14ac:dyDescent="0.3">
      <c r="A2567">
        <v>41943</v>
      </c>
      <c r="B2567">
        <v>2.3353000000000002</v>
      </c>
      <c r="E2567">
        <v>2.3371</v>
      </c>
    </row>
    <row r="2568" spans="1:5" x14ac:dyDescent="0.3">
      <c r="A2568">
        <v>41942</v>
      </c>
      <c r="B2568">
        <v>2.3058000000000001</v>
      </c>
      <c r="E2568">
        <v>2.3067000000000002</v>
      </c>
    </row>
    <row r="2569" spans="1:5" x14ac:dyDescent="0.3">
      <c r="A2569">
        <v>41941</v>
      </c>
      <c r="B2569">
        <v>2.3174000000000001</v>
      </c>
      <c r="E2569">
        <v>2.3182999999999998</v>
      </c>
    </row>
    <row r="2570" spans="1:5" x14ac:dyDescent="0.3">
      <c r="A2570">
        <v>41940</v>
      </c>
      <c r="B2570">
        <v>2.2959999999999998</v>
      </c>
      <c r="E2570">
        <v>2.2978000000000001</v>
      </c>
    </row>
    <row r="2571" spans="1:5" x14ac:dyDescent="0.3">
      <c r="A2571">
        <v>41939</v>
      </c>
      <c r="B2571">
        <v>2.2605</v>
      </c>
      <c r="E2571">
        <v>2.2622</v>
      </c>
    </row>
    <row r="2572" spans="1:5" x14ac:dyDescent="0.3">
      <c r="A2572">
        <v>41936</v>
      </c>
      <c r="B2572">
        <v>2.2685</v>
      </c>
      <c r="E2572">
        <v>2.2703000000000002</v>
      </c>
    </row>
    <row r="2573" spans="1:5" x14ac:dyDescent="0.3">
      <c r="A2573">
        <v>41935</v>
      </c>
      <c r="B2573">
        <v>2.2711999999999999</v>
      </c>
      <c r="E2573">
        <v>2.2730000000000001</v>
      </c>
    </row>
    <row r="2574" spans="1:5" x14ac:dyDescent="0.3">
      <c r="A2574">
        <v>41934</v>
      </c>
      <c r="B2574">
        <v>2.2164000000000001</v>
      </c>
      <c r="E2574">
        <v>2.2181000000000002</v>
      </c>
    </row>
    <row r="2575" spans="1:5" x14ac:dyDescent="0.3">
      <c r="A2575">
        <v>41933</v>
      </c>
      <c r="B2575">
        <v>2.2216999999999998</v>
      </c>
      <c r="E2575">
        <v>2.2235</v>
      </c>
    </row>
    <row r="2576" spans="1:5" x14ac:dyDescent="0.3">
      <c r="A2576">
        <v>41932</v>
      </c>
      <c r="B2576">
        <v>2.1909000000000001</v>
      </c>
      <c r="E2576">
        <v>2.1926000000000001</v>
      </c>
    </row>
    <row r="2577" spans="1:5" x14ac:dyDescent="0.3">
      <c r="A2577">
        <v>41929</v>
      </c>
      <c r="B2577">
        <v>2.1936</v>
      </c>
      <c r="E2577">
        <v>2.1953</v>
      </c>
    </row>
    <row r="2578" spans="1:5" x14ac:dyDescent="0.3">
      <c r="A2578">
        <v>41928</v>
      </c>
      <c r="B2578">
        <v>2.1558999999999999</v>
      </c>
      <c r="E2578">
        <v>2.1577000000000002</v>
      </c>
    </row>
    <row r="2579" spans="1:5" x14ac:dyDescent="0.3">
      <c r="A2579">
        <v>41927</v>
      </c>
      <c r="B2579">
        <v>2.1358000000000001</v>
      </c>
      <c r="E2579">
        <v>2.1385000000000001</v>
      </c>
    </row>
    <row r="2580" spans="1:5" x14ac:dyDescent="0.3">
      <c r="A2580">
        <v>41926</v>
      </c>
      <c r="B2580">
        <v>2.1972999999999998</v>
      </c>
      <c r="E2580">
        <v>2.1991000000000001</v>
      </c>
    </row>
    <row r="2581" spans="1:5" x14ac:dyDescent="0.3">
      <c r="A2581">
        <v>41925</v>
      </c>
      <c r="B2581">
        <v>2.2804000000000002</v>
      </c>
      <c r="E2581">
        <v>2.2820999999999998</v>
      </c>
    </row>
    <row r="2582" spans="1:5" x14ac:dyDescent="0.3">
      <c r="A2582">
        <v>41922</v>
      </c>
      <c r="B2582">
        <v>2.2804000000000002</v>
      </c>
      <c r="E2582">
        <v>2.2820999999999998</v>
      </c>
    </row>
    <row r="2583" spans="1:5" x14ac:dyDescent="0.3">
      <c r="A2583">
        <v>41921</v>
      </c>
      <c r="B2583">
        <v>2.3132999999999999</v>
      </c>
      <c r="E2583">
        <v>2.3151000000000002</v>
      </c>
    </row>
    <row r="2584" spans="1:5" x14ac:dyDescent="0.3">
      <c r="A2584">
        <v>41920</v>
      </c>
      <c r="B2584">
        <v>2.3212999999999999</v>
      </c>
      <c r="E2584">
        <v>2.3231000000000002</v>
      </c>
    </row>
    <row r="2585" spans="1:5" x14ac:dyDescent="0.3">
      <c r="A2585">
        <v>41919</v>
      </c>
      <c r="B2585">
        <v>2.3391000000000002</v>
      </c>
      <c r="E2585">
        <v>2.3409</v>
      </c>
    </row>
    <row r="2586" spans="1:5" x14ac:dyDescent="0.3">
      <c r="A2586">
        <v>41918</v>
      </c>
      <c r="B2586">
        <v>2.4196</v>
      </c>
      <c r="E2586">
        <v>2.4214000000000002</v>
      </c>
    </row>
    <row r="2587" spans="1:5" x14ac:dyDescent="0.3">
      <c r="A2587">
        <v>41915</v>
      </c>
      <c r="B2587">
        <v>2.4340000000000002</v>
      </c>
      <c r="E2587">
        <v>2.4358</v>
      </c>
    </row>
    <row r="2588" spans="1:5" x14ac:dyDescent="0.3">
      <c r="A2588">
        <v>41914</v>
      </c>
      <c r="B2588">
        <v>2.4249999999999998</v>
      </c>
      <c r="E2588">
        <v>2.4268000000000001</v>
      </c>
    </row>
    <row r="2589" spans="1:5" x14ac:dyDescent="0.3">
      <c r="A2589">
        <v>41913</v>
      </c>
      <c r="B2589">
        <v>2.3856000000000002</v>
      </c>
      <c r="E2589">
        <v>2.3873000000000002</v>
      </c>
    </row>
    <row r="2590" spans="1:5" x14ac:dyDescent="0.3">
      <c r="A2590">
        <v>41912</v>
      </c>
      <c r="B2590">
        <v>2.4887999999999999</v>
      </c>
      <c r="E2590">
        <v>2.4906000000000001</v>
      </c>
    </row>
    <row r="2591" spans="1:5" x14ac:dyDescent="0.3">
      <c r="A2591">
        <v>41911</v>
      </c>
      <c r="B2591">
        <v>2.4771000000000001</v>
      </c>
      <c r="E2591">
        <v>2.4788999999999999</v>
      </c>
    </row>
    <row r="2592" spans="1:5" x14ac:dyDescent="0.3">
      <c r="A2592">
        <v>41908</v>
      </c>
      <c r="B2592">
        <v>2.5276000000000001</v>
      </c>
      <c r="E2592">
        <v>2.5293999999999999</v>
      </c>
    </row>
    <row r="2593" spans="1:5" x14ac:dyDescent="0.3">
      <c r="A2593">
        <v>41907</v>
      </c>
      <c r="B2593">
        <v>2.5022000000000002</v>
      </c>
      <c r="E2593">
        <v>2.504</v>
      </c>
    </row>
    <row r="2594" spans="1:5" x14ac:dyDescent="0.3">
      <c r="A2594">
        <v>41906</v>
      </c>
      <c r="B2594">
        <v>2.5636999999999999</v>
      </c>
      <c r="E2594">
        <v>2.5655999999999999</v>
      </c>
    </row>
    <row r="2595" spans="1:5" x14ac:dyDescent="0.3">
      <c r="A2595">
        <v>41905</v>
      </c>
      <c r="B2595">
        <v>2.5274999999999999</v>
      </c>
      <c r="E2595">
        <v>2.5293000000000001</v>
      </c>
    </row>
    <row r="2596" spans="1:5" x14ac:dyDescent="0.3">
      <c r="A2596">
        <v>41904</v>
      </c>
      <c r="B2596">
        <v>2.5636000000000001</v>
      </c>
      <c r="E2596">
        <v>2.5655000000000001</v>
      </c>
    </row>
    <row r="2597" spans="1:5" x14ac:dyDescent="0.3">
      <c r="A2597">
        <v>41901</v>
      </c>
      <c r="B2597">
        <v>2.5745</v>
      </c>
      <c r="E2597">
        <v>2.5762999999999998</v>
      </c>
    </row>
    <row r="2598" spans="1:5" x14ac:dyDescent="0.3">
      <c r="A2598">
        <v>41900</v>
      </c>
      <c r="B2598">
        <v>2.6143999999999998</v>
      </c>
      <c r="E2598">
        <v>2.6162000000000001</v>
      </c>
    </row>
    <row r="2599" spans="1:5" x14ac:dyDescent="0.3">
      <c r="A2599">
        <v>41899</v>
      </c>
      <c r="B2599">
        <v>2.6198000000000001</v>
      </c>
      <c r="E2599">
        <v>2.6215999999999999</v>
      </c>
    </row>
    <row r="2600" spans="1:5" x14ac:dyDescent="0.3">
      <c r="A2600">
        <v>41898</v>
      </c>
      <c r="B2600">
        <v>2.5924</v>
      </c>
      <c r="E2600">
        <v>2.5941999999999998</v>
      </c>
    </row>
    <row r="2601" spans="1:5" x14ac:dyDescent="0.3">
      <c r="A2601">
        <v>41897</v>
      </c>
      <c r="B2601">
        <v>2.5886999999999998</v>
      </c>
      <c r="E2601">
        <v>2.5905999999999998</v>
      </c>
    </row>
    <row r="2602" spans="1:5" x14ac:dyDescent="0.3">
      <c r="A2602">
        <v>41894</v>
      </c>
      <c r="B2602">
        <v>2.6105</v>
      </c>
      <c r="E2602">
        <v>2.6122999999999998</v>
      </c>
    </row>
    <row r="2603" spans="1:5" x14ac:dyDescent="0.3">
      <c r="A2603">
        <v>41893</v>
      </c>
      <c r="B2603">
        <v>2.5495999999999999</v>
      </c>
      <c r="E2603">
        <v>2.5514000000000001</v>
      </c>
    </row>
    <row r="2604" spans="1:5" x14ac:dyDescent="0.3">
      <c r="A2604">
        <v>41892</v>
      </c>
      <c r="B2604">
        <v>2.5413999999999999</v>
      </c>
      <c r="E2604">
        <v>2.5432000000000001</v>
      </c>
    </row>
    <row r="2605" spans="1:5" x14ac:dyDescent="0.3">
      <c r="A2605">
        <v>41891</v>
      </c>
      <c r="B2605">
        <v>2.5036</v>
      </c>
      <c r="E2605">
        <v>2.5053999999999998</v>
      </c>
    </row>
    <row r="2606" spans="1:5" x14ac:dyDescent="0.3">
      <c r="A2606">
        <v>41890</v>
      </c>
      <c r="B2606">
        <v>2.4712000000000001</v>
      </c>
      <c r="E2606">
        <v>2.4729999999999999</v>
      </c>
    </row>
    <row r="2607" spans="1:5" x14ac:dyDescent="0.3">
      <c r="A2607">
        <v>41887</v>
      </c>
      <c r="B2607">
        <v>2.4586999999999999</v>
      </c>
      <c r="E2607">
        <v>2.4605000000000001</v>
      </c>
    </row>
    <row r="2608" spans="1:5" x14ac:dyDescent="0.3">
      <c r="A2608">
        <v>41886</v>
      </c>
      <c r="B2608">
        <v>2.4497</v>
      </c>
      <c r="E2608">
        <v>2.4514999999999998</v>
      </c>
    </row>
    <row r="2609" spans="1:5" x14ac:dyDescent="0.3">
      <c r="A2609">
        <v>41885</v>
      </c>
      <c r="B2609">
        <v>2.3961999999999999</v>
      </c>
      <c r="E2609">
        <v>2.3980000000000001</v>
      </c>
    </row>
    <row r="2610" spans="1:5" x14ac:dyDescent="0.3">
      <c r="A2610">
        <v>41884</v>
      </c>
      <c r="B2610">
        <v>2.4211</v>
      </c>
      <c r="E2610">
        <v>2.4220000000000002</v>
      </c>
    </row>
    <row r="2611" spans="1:5" x14ac:dyDescent="0.3">
      <c r="A2611">
        <v>41883</v>
      </c>
      <c r="B2611">
        <v>2.3431000000000002</v>
      </c>
      <c r="E2611">
        <v>2.3448000000000002</v>
      </c>
    </row>
    <row r="2612" spans="1:5" x14ac:dyDescent="0.3">
      <c r="A2612">
        <v>41880</v>
      </c>
      <c r="B2612">
        <v>2.3431000000000002</v>
      </c>
      <c r="E2612">
        <v>2.3448000000000002</v>
      </c>
    </row>
    <row r="2613" spans="1:5" x14ac:dyDescent="0.3">
      <c r="A2613">
        <v>41879</v>
      </c>
      <c r="B2613">
        <v>2.3361000000000001</v>
      </c>
      <c r="E2613">
        <v>2.3378000000000001</v>
      </c>
    </row>
    <row r="2614" spans="1:5" x14ac:dyDescent="0.3">
      <c r="A2614">
        <v>41878</v>
      </c>
      <c r="B2614">
        <v>2.3573</v>
      </c>
      <c r="E2614">
        <v>2.359</v>
      </c>
    </row>
    <row r="2615" spans="1:5" x14ac:dyDescent="0.3">
      <c r="A2615">
        <v>41877</v>
      </c>
      <c r="B2615">
        <v>2.3961999999999999</v>
      </c>
      <c r="E2615">
        <v>2.3980000000000001</v>
      </c>
    </row>
    <row r="2616" spans="1:5" x14ac:dyDescent="0.3">
      <c r="A2616">
        <v>41876</v>
      </c>
      <c r="B2616">
        <v>2.3820000000000001</v>
      </c>
      <c r="E2616">
        <v>2.3837999999999999</v>
      </c>
    </row>
    <row r="2617" spans="1:5" x14ac:dyDescent="0.3">
      <c r="A2617">
        <v>41873</v>
      </c>
      <c r="B2617">
        <v>2.4024000000000001</v>
      </c>
      <c r="E2617">
        <v>2.4041999999999999</v>
      </c>
    </row>
    <row r="2618" spans="1:5" x14ac:dyDescent="0.3">
      <c r="A2618">
        <v>41872</v>
      </c>
      <c r="B2618">
        <v>2.4068000000000001</v>
      </c>
      <c r="E2618">
        <v>2.4085999999999999</v>
      </c>
    </row>
    <row r="2619" spans="1:5" x14ac:dyDescent="0.3">
      <c r="A2619">
        <v>41871</v>
      </c>
      <c r="B2619">
        <v>2.4264000000000001</v>
      </c>
      <c r="E2619">
        <v>2.4281000000000001</v>
      </c>
    </row>
    <row r="2620" spans="1:5" x14ac:dyDescent="0.3">
      <c r="A2620">
        <v>41870</v>
      </c>
      <c r="B2620">
        <v>2.3997000000000002</v>
      </c>
      <c r="E2620">
        <v>2.4015</v>
      </c>
    </row>
    <row r="2621" spans="1:5" x14ac:dyDescent="0.3">
      <c r="A2621">
        <v>41869</v>
      </c>
      <c r="B2621">
        <v>2.3927</v>
      </c>
      <c r="E2621">
        <v>2.3944000000000001</v>
      </c>
    </row>
    <row r="2622" spans="1:5" x14ac:dyDescent="0.3">
      <c r="A2622">
        <v>41866</v>
      </c>
      <c r="B2622">
        <v>2.3397000000000001</v>
      </c>
      <c r="E2622">
        <v>2.3414999999999999</v>
      </c>
    </row>
    <row r="2623" spans="1:5" x14ac:dyDescent="0.3">
      <c r="A2623">
        <v>41865</v>
      </c>
      <c r="B2623">
        <v>2.4015</v>
      </c>
      <c r="E2623">
        <v>2.4033000000000002</v>
      </c>
    </row>
    <row r="2624" spans="1:5" x14ac:dyDescent="0.3">
      <c r="A2624">
        <v>41864</v>
      </c>
      <c r="B2624">
        <v>2.4165999999999999</v>
      </c>
      <c r="E2624">
        <v>2.4184000000000001</v>
      </c>
    </row>
    <row r="2625" spans="1:5" x14ac:dyDescent="0.3">
      <c r="A2625">
        <v>41863</v>
      </c>
      <c r="B2625">
        <v>2.4491000000000001</v>
      </c>
      <c r="E2625">
        <v>2.4508999999999999</v>
      </c>
    </row>
    <row r="2626" spans="1:5" x14ac:dyDescent="0.3">
      <c r="A2626">
        <v>41862</v>
      </c>
      <c r="B2626">
        <v>2.4275000000000002</v>
      </c>
      <c r="E2626">
        <v>2.4293</v>
      </c>
    </row>
    <row r="2627" spans="1:5" x14ac:dyDescent="0.3">
      <c r="A2627">
        <v>41859</v>
      </c>
      <c r="B2627">
        <v>2.4203000000000001</v>
      </c>
      <c r="E2627">
        <v>2.4220999999999999</v>
      </c>
    </row>
    <row r="2628" spans="1:5" x14ac:dyDescent="0.3">
      <c r="A2628">
        <v>41858</v>
      </c>
      <c r="B2628">
        <v>2.4114</v>
      </c>
      <c r="E2628">
        <v>2.4131</v>
      </c>
    </row>
    <row r="2629" spans="1:5" x14ac:dyDescent="0.3">
      <c r="A2629">
        <v>41857</v>
      </c>
      <c r="B2629">
        <v>2.4708000000000001</v>
      </c>
      <c r="E2629">
        <v>2.4725999999999999</v>
      </c>
    </row>
    <row r="2630" spans="1:5" x14ac:dyDescent="0.3">
      <c r="A2630">
        <v>41856</v>
      </c>
      <c r="B2630">
        <v>2.4843999999999999</v>
      </c>
      <c r="E2630">
        <v>2.4862000000000002</v>
      </c>
    </row>
    <row r="2631" spans="1:5" x14ac:dyDescent="0.3">
      <c r="A2631">
        <v>41855</v>
      </c>
      <c r="B2631">
        <v>2.4817</v>
      </c>
      <c r="E2631">
        <v>2.4834999999999998</v>
      </c>
    </row>
    <row r="2632" spans="1:5" x14ac:dyDescent="0.3">
      <c r="A2632">
        <v>41852</v>
      </c>
      <c r="B2632">
        <v>2.4925000000000002</v>
      </c>
      <c r="E2632">
        <v>2.4943</v>
      </c>
    </row>
    <row r="2633" spans="1:5" x14ac:dyDescent="0.3">
      <c r="A2633">
        <v>41851</v>
      </c>
      <c r="B2633">
        <v>2.5577999999999999</v>
      </c>
      <c r="E2633">
        <v>2.5596999999999999</v>
      </c>
    </row>
    <row r="2634" spans="1:5" x14ac:dyDescent="0.3">
      <c r="A2634">
        <v>41850</v>
      </c>
      <c r="B2634">
        <v>2.5569000000000002</v>
      </c>
      <c r="E2634">
        <v>2.5587</v>
      </c>
    </row>
    <row r="2635" spans="1:5" x14ac:dyDescent="0.3">
      <c r="A2635">
        <v>41849</v>
      </c>
      <c r="B2635">
        <v>2.4601000000000002</v>
      </c>
      <c r="E2635">
        <v>2.4619</v>
      </c>
    </row>
    <row r="2636" spans="1:5" x14ac:dyDescent="0.3">
      <c r="A2636">
        <v>41848</v>
      </c>
      <c r="B2636">
        <v>2.4853000000000001</v>
      </c>
      <c r="E2636">
        <v>2.4870999999999999</v>
      </c>
    </row>
    <row r="2637" spans="1:5" x14ac:dyDescent="0.3">
      <c r="A2637">
        <v>41845</v>
      </c>
      <c r="B2637">
        <v>2.4655</v>
      </c>
      <c r="E2637">
        <v>2.4672999999999998</v>
      </c>
    </row>
    <row r="2638" spans="1:5" x14ac:dyDescent="0.3">
      <c r="A2638">
        <v>41844</v>
      </c>
      <c r="B2638">
        <v>2.5024999999999999</v>
      </c>
      <c r="E2638">
        <v>2.5043000000000002</v>
      </c>
    </row>
    <row r="2639" spans="1:5" x14ac:dyDescent="0.3">
      <c r="A2639">
        <v>41843</v>
      </c>
      <c r="B2639">
        <v>2.4655</v>
      </c>
      <c r="E2639">
        <v>2.4672999999999998</v>
      </c>
    </row>
    <row r="2640" spans="1:5" x14ac:dyDescent="0.3">
      <c r="A2640">
        <v>41842</v>
      </c>
      <c r="B2640">
        <v>2.4601000000000002</v>
      </c>
      <c r="E2640">
        <v>2.4619</v>
      </c>
    </row>
    <row r="2641" spans="1:5" x14ac:dyDescent="0.3">
      <c r="A2641">
        <v>41841</v>
      </c>
      <c r="B2641">
        <v>2.4674</v>
      </c>
      <c r="E2641">
        <v>2.4691999999999998</v>
      </c>
    </row>
    <row r="2642" spans="1:5" x14ac:dyDescent="0.3">
      <c r="A2642">
        <v>41838</v>
      </c>
      <c r="B2642">
        <v>2.4809000000000001</v>
      </c>
      <c r="E2642">
        <v>2.4826999999999999</v>
      </c>
    </row>
    <row r="2643" spans="1:5" x14ac:dyDescent="0.3">
      <c r="A2643">
        <v>41837</v>
      </c>
      <c r="B2643">
        <v>2.4458000000000002</v>
      </c>
      <c r="E2643">
        <v>2.4476</v>
      </c>
    </row>
    <row r="2644" spans="1:5" x14ac:dyDescent="0.3">
      <c r="A2644">
        <v>41836</v>
      </c>
      <c r="B2644">
        <v>2.5259999999999998</v>
      </c>
      <c r="E2644">
        <v>2.5278</v>
      </c>
    </row>
    <row r="2645" spans="1:5" x14ac:dyDescent="0.3">
      <c r="A2645">
        <v>41835</v>
      </c>
      <c r="B2645">
        <v>2.5468000000000002</v>
      </c>
      <c r="E2645">
        <v>2.5486</v>
      </c>
    </row>
    <row r="2646" spans="1:5" x14ac:dyDescent="0.3">
      <c r="A2646">
        <v>41834</v>
      </c>
      <c r="B2646">
        <v>2.5468000000000002</v>
      </c>
      <c r="E2646">
        <v>2.5486</v>
      </c>
    </row>
    <row r="2647" spans="1:5" x14ac:dyDescent="0.3">
      <c r="A2647">
        <v>41831</v>
      </c>
      <c r="B2647">
        <v>2.516</v>
      </c>
      <c r="E2647">
        <v>2.5177999999999998</v>
      </c>
    </row>
    <row r="2648" spans="1:5" x14ac:dyDescent="0.3">
      <c r="A2648">
        <v>41830</v>
      </c>
      <c r="B2648">
        <v>2.5358999999999998</v>
      </c>
      <c r="E2648">
        <v>2.5377000000000001</v>
      </c>
    </row>
    <row r="2649" spans="1:5" x14ac:dyDescent="0.3">
      <c r="A2649">
        <v>41829</v>
      </c>
      <c r="B2649">
        <v>2.5503</v>
      </c>
      <c r="E2649">
        <v>2.5520999999999998</v>
      </c>
    </row>
    <row r="2650" spans="1:5" x14ac:dyDescent="0.3">
      <c r="A2650">
        <v>41828</v>
      </c>
      <c r="B2650">
        <v>2.5556999999999999</v>
      </c>
      <c r="E2650">
        <v>2.5575999999999999</v>
      </c>
    </row>
    <row r="2651" spans="1:5" x14ac:dyDescent="0.3">
      <c r="A2651">
        <v>41827</v>
      </c>
      <c r="B2651">
        <v>2.6110000000000002</v>
      </c>
      <c r="E2651">
        <v>2.6128999999999998</v>
      </c>
    </row>
    <row r="2652" spans="1:5" x14ac:dyDescent="0.3">
      <c r="A2652">
        <v>41824</v>
      </c>
      <c r="B2652">
        <v>2.6383000000000001</v>
      </c>
      <c r="E2652">
        <v>2.6402000000000001</v>
      </c>
    </row>
    <row r="2653" spans="1:5" x14ac:dyDescent="0.3">
      <c r="A2653">
        <v>41823</v>
      </c>
      <c r="B2653">
        <v>2.6383000000000001</v>
      </c>
      <c r="E2653">
        <v>2.6402000000000001</v>
      </c>
    </row>
    <row r="2654" spans="1:5" x14ac:dyDescent="0.3">
      <c r="A2654">
        <v>41822</v>
      </c>
      <c r="B2654">
        <v>2.6263999999999998</v>
      </c>
      <c r="E2654">
        <v>2.6282000000000001</v>
      </c>
    </row>
    <row r="2655" spans="1:5" x14ac:dyDescent="0.3">
      <c r="A2655">
        <v>41821</v>
      </c>
      <c r="B2655">
        <v>2.5647000000000002</v>
      </c>
      <c r="E2655">
        <v>2.5665</v>
      </c>
    </row>
    <row r="2656" spans="1:5" x14ac:dyDescent="0.3">
      <c r="A2656">
        <v>41820</v>
      </c>
      <c r="B2656">
        <v>2.5304000000000002</v>
      </c>
      <c r="E2656">
        <v>2.5322</v>
      </c>
    </row>
    <row r="2657" spans="1:5" x14ac:dyDescent="0.3">
      <c r="A2657">
        <v>41817</v>
      </c>
      <c r="B2657">
        <v>2.5339999999999998</v>
      </c>
      <c r="E2657">
        <v>2.5358000000000001</v>
      </c>
    </row>
    <row r="2658" spans="1:5" x14ac:dyDescent="0.3">
      <c r="A2658">
        <v>41816</v>
      </c>
      <c r="B2658">
        <v>2.5286</v>
      </c>
      <c r="E2658">
        <v>2.5304000000000002</v>
      </c>
    </row>
    <row r="2659" spans="1:5" x14ac:dyDescent="0.3">
      <c r="A2659">
        <v>41815</v>
      </c>
      <c r="B2659">
        <v>2.5592000000000001</v>
      </c>
      <c r="E2659">
        <v>2.5609999999999999</v>
      </c>
    </row>
    <row r="2660" spans="1:5" x14ac:dyDescent="0.3">
      <c r="A2660">
        <v>41814</v>
      </c>
      <c r="B2660">
        <v>2.5781000000000001</v>
      </c>
      <c r="E2660">
        <v>2.58</v>
      </c>
    </row>
    <row r="2661" spans="1:5" x14ac:dyDescent="0.3">
      <c r="A2661">
        <v>41813</v>
      </c>
      <c r="B2661">
        <v>2.6261000000000001</v>
      </c>
      <c r="E2661">
        <v>2.6278999999999999</v>
      </c>
    </row>
    <row r="2662" spans="1:5" x14ac:dyDescent="0.3">
      <c r="A2662">
        <v>41810</v>
      </c>
      <c r="B2662">
        <v>2.6052</v>
      </c>
      <c r="E2662">
        <v>2.6071</v>
      </c>
    </row>
    <row r="2663" spans="1:5" x14ac:dyDescent="0.3">
      <c r="A2663">
        <v>41809</v>
      </c>
      <c r="B2663">
        <v>2.6206</v>
      </c>
      <c r="E2663">
        <v>2.6223999999999998</v>
      </c>
    </row>
    <row r="2664" spans="1:5" x14ac:dyDescent="0.3">
      <c r="A2664">
        <v>41808</v>
      </c>
      <c r="B2664">
        <v>2.5844</v>
      </c>
      <c r="E2664">
        <v>2.5861999999999998</v>
      </c>
    </row>
    <row r="2665" spans="1:5" x14ac:dyDescent="0.3">
      <c r="A2665">
        <v>41807</v>
      </c>
      <c r="B2665">
        <v>2.6522999999999999</v>
      </c>
      <c r="E2665">
        <v>2.6541000000000001</v>
      </c>
    </row>
    <row r="2666" spans="1:5" x14ac:dyDescent="0.3">
      <c r="A2666">
        <v>41806</v>
      </c>
      <c r="B2666">
        <v>2.597</v>
      </c>
      <c r="E2666">
        <v>2.5988000000000002</v>
      </c>
    </row>
    <row r="2667" spans="1:5" x14ac:dyDescent="0.3">
      <c r="A2667">
        <v>41803</v>
      </c>
      <c r="B2667">
        <v>2.6032999999999999</v>
      </c>
      <c r="E2667">
        <v>2.6051000000000002</v>
      </c>
    </row>
    <row r="2668" spans="1:5" x14ac:dyDescent="0.3">
      <c r="A2668">
        <v>41802</v>
      </c>
      <c r="B2668">
        <v>2.5951</v>
      </c>
      <c r="E2668">
        <v>2.5969000000000002</v>
      </c>
    </row>
    <row r="2669" spans="1:5" x14ac:dyDescent="0.3">
      <c r="A2669">
        <v>41801</v>
      </c>
      <c r="B2669">
        <v>2.6394000000000002</v>
      </c>
      <c r="E2669">
        <v>2.6412</v>
      </c>
    </row>
    <row r="2670" spans="1:5" x14ac:dyDescent="0.3">
      <c r="A2670">
        <v>41800</v>
      </c>
      <c r="B2670">
        <v>2.6438999999999999</v>
      </c>
      <c r="E2670">
        <v>2.6457000000000002</v>
      </c>
    </row>
    <row r="2671" spans="1:5" x14ac:dyDescent="0.3">
      <c r="A2671">
        <v>41799</v>
      </c>
      <c r="B2671">
        <v>2.6032000000000002</v>
      </c>
      <c r="E2671">
        <v>2.605</v>
      </c>
    </row>
    <row r="2672" spans="1:5" x14ac:dyDescent="0.3">
      <c r="A2672">
        <v>41796</v>
      </c>
      <c r="B2672">
        <v>2.5869</v>
      </c>
      <c r="E2672">
        <v>2.5886999999999998</v>
      </c>
    </row>
    <row r="2673" spans="1:5" x14ac:dyDescent="0.3">
      <c r="A2673">
        <v>41795</v>
      </c>
      <c r="B2673">
        <v>2.5823999999999998</v>
      </c>
      <c r="E2673">
        <v>2.5842000000000001</v>
      </c>
    </row>
    <row r="2674" spans="1:5" x14ac:dyDescent="0.3">
      <c r="A2674">
        <v>41794</v>
      </c>
      <c r="B2674">
        <v>2.6021000000000001</v>
      </c>
      <c r="E2674">
        <v>2.6038999999999999</v>
      </c>
    </row>
    <row r="2675" spans="1:5" x14ac:dyDescent="0.3">
      <c r="A2675">
        <v>41793</v>
      </c>
      <c r="B2675">
        <v>2.5985</v>
      </c>
      <c r="E2675">
        <v>2.6002999999999998</v>
      </c>
    </row>
    <row r="2676" spans="1:5" x14ac:dyDescent="0.3">
      <c r="A2676">
        <v>41792</v>
      </c>
      <c r="B2676">
        <v>2.5266999999999999</v>
      </c>
      <c r="E2676">
        <v>2.5285000000000002</v>
      </c>
    </row>
    <row r="2677" spans="1:5" x14ac:dyDescent="0.3">
      <c r="A2677">
        <v>41789</v>
      </c>
      <c r="B2677">
        <v>2.4759000000000002</v>
      </c>
      <c r="E2677">
        <v>2.4777</v>
      </c>
    </row>
    <row r="2678" spans="1:5" x14ac:dyDescent="0.3">
      <c r="A2678">
        <v>41788</v>
      </c>
      <c r="B2678">
        <v>2.4643999999999999</v>
      </c>
      <c r="E2678">
        <v>2.4661</v>
      </c>
    </row>
    <row r="2679" spans="1:5" x14ac:dyDescent="0.3">
      <c r="A2679">
        <v>41787</v>
      </c>
      <c r="B2679">
        <v>2.4430999999999998</v>
      </c>
      <c r="E2679">
        <v>2.4449000000000001</v>
      </c>
    </row>
    <row r="2680" spans="1:5" x14ac:dyDescent="0.3">
      <c r="A2680">
        <v>41786</v>
      </c>
      <c r="B2680">
        <v>2.5142000000000002</v>
      </c>
      <c r="E2680">
        <v>2.516</v>
      </c>
    </row>
    <row r="2681" spans="1:5" x14ac:dyDescent="0.3">
      <c r="A2681">
        <v>41785</v>
      </c>
      <c r="B2681">
        <v>2.5320999999999998</v>
      </c>
      <c r="E2681">
        <v>2.5337999999999998</v>
      </c>
    </row>
    <row r="2682" spans="1:5" x14ac:dyDescent="0.3">
      <c r="A2682">
        <v>41782</v>
      </c>
      <c r="B2682">
        <v>2.5320999999999998</v>
      </c>
      <c r="E2682">
        <v>2.5337999999999998</v>
      </c>
    </row>
    <row r="2683" spans="1:5" x14ac:dyDescent="0.3">
      <c r="A2683">
        <v>41781</v>
      </c>
      <c r="B2683">
        <v>2.5499000000000001</v>
      </c>
      <c r="E2683">
        <v>2.5516999999999999</v>
      </c>
    </row>
    <row r="2684" spans="1:5" x14ac:dyDescent="0.3">
      <c r="A2684">
        <v>41780</v>
      </c>
      <c r="B2684">
        <v>2.532</v>
      </c>
      <c r="E2684">
        <v>2.5337999999999998</v>
      </c>
    </row>
    <row r="2685" spans="1:5" x14ac:dyDescent="0.3">
      <c r="A2685">
        <v>41779</v>
      </c>
      <c r="B2685">
        <v>2.5106000000000002</v>
      </c>
      <c r="E2685">
        <v>2.5124</v>
      </c>
    </row>
    <row r="2686" spans="1:5" x14ac:dyDescent="0.3">
      <c r="A2686">
        <v>41778</v>
      </c>
      <c r="B2686">
        <v>2.5445000000000002</v>
      </c>
      <c r="E2686">
        <v>2.5463</v>
      </c>
    </row>
    <row r="2687" spans="1:5" x14ac:dyDescent="0.3">
      <c r="A2687">
        <v>41775</v>
      </c>
      <c r="B2687">
        <v>2.5230999999999999</v>
      </c>
      <c r="E2687">
        <v>2.5249000000000001</v>
      </c>
    </row>
    <row r="2688" spans="1:5" x14ac:dyDescent="0.3">
      <c r="A2688">
        <v>41774</v>
      </c>
      <c r="B2688">
        <v>2.4893000000000001</v>
      </c>
      <c r="E2688">
        <v>2.4910999999999999</v>
      </c>
    </row>
    <row r="2689" spans="1:5" x14ac:dyDescent="0.3">
      <c r="A2689">
        <v>41773</v>
      </c>
      <c r="B2689">
        <v>2.5427</v>
      </c>
      <c r="E2689">
        <v>2.5445000000000002</v>
      </c>
    </row>
    <row r="2690" spans="1:5" x14ac:dyDescent="0.3">
      <c r="A2690">
        <v>41772</v>
      </c>
      <c r="B2690">
        <v>2.6089000000000002</v>
      </c>
      <c r="E2690">
        <v>2.6107</v>
      </c>
    </row>
    <row r="2691" spans="1:5" x14ac:dyDescent="0.3">
      <c r="A2691">
        <v>41771</v>
      </c>
      <c r="B2691">
        <v>2.6610999999999998</v>
      </c>
      <c r="E2691">
        <v>2.6629</v>
      </c>
    </row>
    <row r="2692" spans="1:5" x14ac:dyDescent="0.3">
      <c r="A2692">
        <v>41768</v>
      </c>
      <c r="B2692">
        <v>2.6233</v>
      </c>
      <c r="E2692">
        <v>2.6251000000000002</v>
      </c>
    </row>
    <row r="2693" spans="1:5" x14ac:dyDescent="0.3">
      <c r="A2693">
        <v>41767</v>
      </c>
      <c r="B2693">
        <v>2.6160999999999999</v>
      </c>
      <c r="E2693">
        <v>2.6179000000000001</v>
      </c>
    </row>
    <row r="2694" spans="1:5" x14ac:dyDescent="0.3">
      <c r="A2694">
        <v>41766</v>
      </c>
      <c r="B2694">
        <v>2.5878000000000001</v>
      </c>
      <c r="E2694">
        <v>2.5895999999999999</v>
      </c>
    </row>
    <row r="2695" spans="1:5" x14ac:dyDescent="0.3">
      <c r="A2695">
        <v>41765</v>
      </c>
      <c r="B2695">
        <v>2.5914000000000001</v>
      </c>
      <c r="E2695">
        <v>2.5933000000000002</v>
      </c>
    </row>
    <row r="2696" spans="1:5" x14ac:dyDescent="0.3">
      <c r="A2696">
        <v>41764</v>
      </c>
      <c r="B2696">
        <v>2.6067999999999998</v>
      </c>
      <c r="E2696">
        <v>2.6086</v>
      </c>
    </row>
    <row r="2697" spans="1:5" x14ac:dyDescent="0.3">
      <c r="A2697">
        <v>41761</v>
      </c>
      <c r="B2697">
        <v>2.5842999999999998</v>
      </c>
      <c r="E2697">
        <v>2.5861000000000001</v>
      </c>
    </row>
    <row r="2698" spans="1:5" x14ac:dyDescent="0.3">
      <c r="A2698">
        <v>41760</v>
      </c>
      <c r="B2698">
        <v>2.6133000000000002</v>
      </c>
      <c r="E2698">
        <v>2.6151</v>
      </c>
    </row>
    <row r="2699" spans="1:5" x14ac:dyDescent="0.3">
      <c r="A2699">
        <v>41759</v>
      </c>
      <c r="B2699">
        <v>2.6459000000000001</v>
      </c>
      <c r="E2699">
        <v>2.6476999999999999</v>
      </c>
    </row>
    <row r="2700" spans="1:5" x14ac:dyDescent="0.3">
      <c r="A2700">
        <v>41758</v>
      </c>
      <c r="B2700">
        <v>2.6913</v>
      </c>
      <c r="E2700">
        <v>2.6932</v>
      </c>
    </row>
    <row r="2701" spans="1:5" x14ac:dyDescent="0.3">
      <c r="A2701">
        <v>41757</v>
      </c>
      <c r="B2701">
        <v>2.7004999999999999</v>
      </c>
      <c r="E2701">
        <v>2.7023000000000001</v>
      </c>
    </row>
    <row r="2702" spans="1:5" x14ac:dyDescent="0.3">
      <c r="A2702">
        <v>41754</v>
      </c>
      <c r="B2702">
        <v>2.6623000000000001</v>
      </c>
      <c r="E2702">
        <v>2.6640999999999999</v>
      </c>
    </row>
    <row r="2703" spans="1:5" x14ac:dyDescent="0.3">
      <c r="A2703">
        <v>41753</v>
      </c>
      <c r="B2703">
        <v>2.6804999999999999</v>
      </c>
      <c r="E2703">
        <v>2.6823000000000001</v>
      </c>
    </row>
    <row r="2704" spans="1:5" x14ac:dyDescent="0.3">
      <c r="A2704">
        <v>41752</v>
      </c>
      <c r="B2704">
        <v>2.6987000000000001</v>
      </c>
      <c r="E2704">
        <v>2.7004999999999999</v>
      </c>
    </row>
    <row r="2705" spans="1:5" x14ac:dyDescent="0.3">
      <c r="A2705">
        <v>41751</v>
      </c>
      <c r="B2705">
        <v>2.7105000000000001</v>
      </c>
      <c r="E2705">
        <v>2.7124000000000001</v>
      </c>
    </row>
    <row r="2706" spans="1:5" x14ac:dyDescent="0.3">
      <c r="A2706">
        <v>41750</v>
      </c>
      <c r="B2706">
        <v>2.7151000000000001</v>
      </c>
      <c r="E2706">
        <v>2.7168999999999999</v>
      </c>
    </row>
    <row r="2707" spans="1:5" x14ac:dyDescent="0.3">
      <c r="A2707">
        <v>41747</v>
      </c>
      <c r="B2707">
        <v>2.7214999999999998</v>
      </c>
      <c r="E2707">
        <v>2.7233000000000001</v>
      </c>
    </row>
    <row r="2708" spans="1:5" x14ac:dyDescent="0.3">
      <c r="A2708">
        <v>41746</v>
      </c>
      <c r="B2708">
        <v>2.7214999999999998</v>
      </c>
      <c r="E2708">
        <v>2.7233000000000001</v>
      </c>
    </row>
    <row r="2709" spans="1:5" x14ac:dyDescent="0.3">
      <c r="A2709">
        <v>41745</v>
      </c>
      <c r="B2709">
        <v>2.6282000000000001</v>
      </c>
      <c r="E2709">
        <v>2.63</v>
      </c>
    </row>
    <row r="2710" spans="1:5" x14ac:dyDescent="0.3">
      <c r="A2710">
        <v>41744</v>
      </c>
      <c r="B2710">
        <v>2.6282999999999999</v>
      </c>
      <c r="E2710">
        <v>2.6301000000000001</v>
      </c>
    </row>
    <row r="2711" spans="1:5" x14ac:dyDescent="0.3">
      <c r="A2711">
        <v>41743</v>
      </c>
      <c r="B2711">
        <v>2.6472000000000002</v>
      </c>
      <c r="E2711">
        <v>2.6490999999999998</v>
      </c>
    </row>
    <row r="2712" spans="1:5" x14ac:dyDescent="0.3">
      <c r="A2712">
        <v>41740</v>
      </c>
      <c r="B2712">
        <v>2.6246999999999998</v>
      </c>
      <c r="E2712">
        <v>2.6265000000000001</v>
      </c>
    </row>
    <row r="2713" spans="1:5" x14ac:dyDescent="0.3">
      <c r="A2713">
        <v>41739</v>
      </c>
      <c r="B2713">
        <v>2.6474000000000002</v>
      </c>
      <c r="E2713">
        <v>2.6492</v>
      </c>
    </row>
    <row r="2714" spans="1:5" x14ac:dyDescent="0.3">
      <c r="A2714">
        <v>41738</v>
      </c>
      <c r="B2714">
        <v>2.6898</v>
      </c>
      <c r="E2714">
        <v>2.6917</v>
      </c>
    </row>
    <row r="2715" spans="1:5" x14ac:dyDescent="0.3">
      <c r="A2715">
        <v>41737</v>
      </c>
      <c r="B2715">
        <v>2.6808000000000001</v>
      </c>
      <c r="E2715">
        <v>2.6825999999999999</v>
      </c>
    </row>
    <row r="2716" spans="1:5" x14ac:dyDescent="0.3">
      <c r="A2716">
        <v>41736</v>
      </c>
      <c r="B2716">
        <v>2.6998000000000002</v>
      </c>
      <c r="E2716">
        <v>2.7016</v>
      </c>
    </row>
    <row r="2717" spans="1:5" x14ac:dyDescent="0.3">
      <c r="A2717">
        <v>41733</v>
      </c>
      <c r="B2717">
        <v>2.7206999999999999</v>
      </c>
      <c r="E2717">
        <v>2.7225000000000001</v>
      </c>
    </row>
    <row r="2718" spans="1:5" x14ac:dyDescent="0.3">
      <c r="A2718">
        <v>41732</v>
      </c>
      <c r="B2718">
        <v>2.7972000000000001</v>
      </c>
      <c r="E2718">
        <v>2.7989999999999999</v>
      </c>
    </row>
    <row r="2719" spans="1:5" x14ac:dyDescent="0.3">
      <c r="A2719">
        <v>41731</v>
      </c>
      <c r="B2719">
        <v>2.8045</v>
      </c>
      <c r="E2719">
        <v>2.8062999999999998</v>
      </c>
    </row>
    <row r="2720" spans="1:5" x14ac:dyDescent="0.3">
      <c r="A2720">
        <v>41730</v>
      </c>
      <c r="B2720">
        <v>2.7524999999999999</v>
      </c>
      <c r="E2720">
        <v>2.7543000000000002</v>
      </c>
    </row>
    <row r="2721" spans="1:5" x14ac:dyDescent="0.3">
      <c r="A2721">
        <v>41729</v>
      </c>
      <c r="B2721">
        <v>2.718</v>
      </c>
      <c r="E2721">
        <v>2.7199</v>
      </c>
    </row>
    <row r="2722" spans="1:5" x14ac:dyDescent="0.3">
      <c r="A2722">
        <v>41726</v>
      </c>
      <c r="B2722">
        <v>2.7208000000000001</v>
      </c>
      <c r="E2722">
        <v>2.7225999999999999</v>
      </c>
    </row>
    <row r="2723" spans="1:5" x14ac:dyDescent="0.3">
      <c r="A2723">
        <v>41725</v>
      </c>
      <c r="B2723">
        <v>2.681</v>
      </c>
      <c r="E2723">
        <v>2.6829000000000001</v>
      </c>
    </row>
    <row r="2724" spans="1:5" x14ac:dyDescent="0.3">
      <c r="A2724">
        <v>41724</v>
      </c>
      <c r="B2724">
        <v>2.6919</v>
      </c>
      <c r="E2724">
        <v>2.6937000000000002</v>
      </c>
    </row>
    <row r="2725" spans="1:5" x14ac:dyDescent="0.3">
      <c r="A2725">
        <v>41723</v>
      </c>
      <c r="B2725">
        <v>2.7480000000000002</v>
      </c>
      <c r="E2725">
        <v>2.7498</v>
      </c>
    </row>
    <row r="2726" spans="1:5" x14ac:dyDescent="0.3">
      <c r="A2726">
        <v>41722</v>
      </c>
      <c r="B2726">
        <v>2.7281</v>
      </c>
      <c r="E2726">
        <v>2.7299000000000002</v>
      </c>
    </row>
    <row r="2727" spans="1:5" x14ac:dyDescent="0.3">
      <c r="A2727">
        <v>41719</v>
      </c>
      <c r="B2727">
        <v>2.7425999999999999</v>
      </c>
      <c r="E2727">
        <v>2.7444000000000002</v>
      </c>
    </row>
    <row r="2728" spans="1:5" x14ac:dyDescent="0.3">
      <c r="A2728">
        <v>41718</v>
      </c>
      <c r="B2728">
        <v>2.7715999999999998</v>
      </c>
      <c r="E2728">
        <v>2.7734000000000001</v>
      </c>
    </row>
    <row r="2729" spans="1:5" x14ac:dyDescent="0.3">
      <c r="A2729">
        <v>41717</v>
      </c>
      <c r="B2729">
        <v>2.7725</v>
      </c>
      <c r="E2729">
        <v>2.7743000000000002</v>
      </c>
    </row>
    <row r="2730" spans="1:5" x14ac:dyDescent="0.3">
      <c r="A2730">
        <v>41716</v>
      </c>
      <c r="B2730">
        <v>2.6722000000000001</v>
      </c>
      <c r="E2730">
        <v>2.6739999999999999</v>
      </c>
    </row>
    <row r="2731" spans="1:5" x14ac:dyDescent="0.3">
      <c r="A2731">
        <v>41715</v>
      </c>
      <c r="B2731">
        <v>2.6920999999999999</v>
      </c>
      <c r="E2731">
        <v>2.6939000000000002</v>
      </c>
    </row>
    <row r="2732" spans="1:5" x14ac:dyDescent="0.3">
      <c r="A2732">
        <v>41712</v>
      </c>
      <c r="B2732">
        <v>2.6543000000000001</v>
      </c>
      <c r="E2732">
        <v>2.6560999999999999</v>
      </c>
    </row>
    <row r="2733" spans="1:5" x14ac:dyDescent="0.3">
      <c r="A2733">
        <v>41711</v>
      </c>
      <c r="B2733">
        <v>2.6446000000000001</v>
      </c>
      <c r="E2733">
        <v>2.6463000000000001</v>
      </c>
    </row>
    <row r="2734" spans="1:5" x14ac:dyDescent="0.3">
      <c r="A2734">
        <v>41710</v>
      </c>
      <c r="B2734">
        <v>2.73</v>
      </c>
      <c r="E2734">
        <v>2.7317999999999998</v>
      </c>
    </row>
    <row r="2735" spans="1:5" x14ac:dyDescent="0.3">
      <c r="A2735">
        <v>41709</v>
      </c>
      <c r="B2735">
        <v>2.7679999999999998</v>
      </c>
      <c r="E2735">
        <v>2.7698</v>
      </c>
    </row>
    <row r="2736" spans="1:5" x14ac:dyDescent="0.3">
      <c r="A2736">
        <v>41708</v>
      </c>
      <c r="B2736">
        <v>2.7770000000000001</v>
      </c>
      <c r="E2736">
        <v>2.7787999999999999</v>
      </c>
    </row>
    <row r="2737" spans="1:5" x14ac:dyDescent="0.3">
      <c r="A2737">
        <v>41705</v>
      </c>
      <c r="B2737">
        <v>2.7879</v>
      </c>
      <c r="E2737">
        <v>2.7896999999999998</v>
      </c>
    </row>
    <row r="2738" spans="1:5" x14ac:dyDescent="0.3">
      <c r="A2738">
        <v>41704</v>
      </c>
      <c r="B2738">
        <v>2.7372999999999998</v>
      </c>
      <c r="E2738">
        <v>2.7391000000000001</v>
      </c>
    </row>
    <row r="2739" spans="1:5" x14ac:dyDescent="0.3">
      <c r="A2739">
        <v>41703</v>
      </c>
      <c r="B2739">
        <v>2.7048000000000001</v>
      </c>
      <c r="E2739">
        <v>2.7065999999999999</v>
      </c>
    </row>
    <row r="2740" spans="1:5" x14ac:dyDescent="0.3">
      <c r="A2740">
        <v>41702</v>
      </c>
      <c r="B2740">
        <v>2.6977000000000002</v>
      </c>
      <c r="E2740">
        <v>2.6995</v>
      </c>
    </row>
    <row r="2741" spans="1:5" x14ac:dyDescent="0.3">
      <c r="A2741">
        <v>41701</v>
      </c>
      <c r="B2741">
        <v>2.6012</v>
      </c>
      <c r="E2741">
        <v>2.6030000000000002</v>
      </c>
    </row>
    <row r="2742" spans="1:5" x14ac:dyDescent="0.3">
      <c r="A2742">
        <v>41698</v>
      </c>
      <c r="B2742">
        <v>2.6476000000000002</v>
      </c>
      <c r="E2742">
        <v>2.6494</v>
      </c>
    </row>
    <row r="2743" spans="1:5" x14ac:dyDescent="0.3">
      <c r="A2743">
        <v>41697</v>
      </c>
      <c r="B2743">
        <v>2.6387</v>
      </c>
      <c r="E2743">
        <v>2.6404999999999998</v>
      </c>
    </row>
    <row r="2744" spans="1:5" x14ac:dyDescent="0.3">
      <c r="A2744">
        <v>41696</v>
      </c>
      <c r="B2744">
        <v>2.6655000000000002</v>
      </c>
      <c r="E2744">
        <v>2.6673</v>
      </c>
    </row>
    <row r="2745" spans="1:5" x14ac:dyDescent="0.3">
      <c r="A2745">
        <v>41695</v>
      </c>
      <c r="B2745">
        <v>2.7023000000000001</v>
      </c>
      <c r="E2745">
        <v>2.7040999999999999</v>
      </c>
    </row>
    <row r="2746" spans="1:5" x14ac:dyDescent="0.3">
      <c r="A2746">
        <v>41694</v>
      </c>
      <c r="B2746">
        <v>2.7382</v>
      </c>
      <c r="E2746">
        <v>2.74</v>
      </c>
    </row>
    <row r="2747" spans="1:5" x14ac:dyDescent="0.3">
      <c r="A2747">
        <v>41691</v>
      </c>
      <c r="B2747">
        <v>2.7309999999999999</v>
      </c>
      <c r="E2747">
        <v>2.7328000000000001</v>
      </c>
    </row>
    <row r="2748" spans="1:5" x14ac:dyDescent="0.3">
      <c r="A2748">
        <v>41690</v>
      </c>
      <c r="B2748">
        <v>2.7509000000000001</v>
      </c>
      <c r="E2748">
        <v>2.7526999999999999</v>
      </c>
    </row>
    <row r="2749" spans="1:5" x14ac:dyDescent="0.3">
      <c r="A2749">
        <v>41689</v>
      </c>
      <c r="B2749">
        <v>2.7391999999999999</v>
      </c>
      <c r="E2749">
        <v>2.7410000000000001</v>
      </c>
    </row>
    <row r="2750" spans="1:5" x14ac:dyDescent="0.3">
      <c r="A2750">
        <v>41688</v>
      </c>
      <c r="B2750">
        <v>2.7069000000000001</v>
      </c>
      <c r="E2750">
        <v>2.7086999999999999</v>
      </c>
    </row>
    <row r="2751" spans="1:5" x14ac:dyDescent="0.3">
      <c r="A2751">
        <v>41687</v>
      </c>
      <c r="B2751">
        <v>2.7427999999999999</v>
      </c>
      <c r="E2751">
        <v>2.7446000000000002</v>
      </c>
    </row>
    <row r="2752" spans="1:5" x14ac:dyDescent="0.3">
      <c r="A2752">
        <v>41684</v>
      </c>
      <c r="B2752">
        <v>2.7427999999999999</v>
      </c>
      <c r="E2752">
        <v>2.7446000000000002</v>
      </c>
    </row>
    <row r="2753" spans="1:5" x14ac:dyDescent="0.3">
      <c r="A2753">
        <v>41683</v>
      </c>
      <c r="B2753">
        <v>2.7320000000000002</v>
      </c>
      <c r="E2753">
        <v>2.7338</v>
      </c>
    </row>
    <row r="2754" spans="1:5" x14ac:dyDescent="0.3">
      <c r="A2754">
        <v>41682</v>
      </c>
      <c r="B2754">
        <v>2.7608000000000001</v>
      </c>
      <c r="E2754">
        <v>2.7625999999999999</v>
      </c>
    </row>
    <row r="2755" spans="1:5" x14ac:dyDescent="0.3">
      <c r="A2755">
        <v>41681</v>
      </c>
      <c r="B2755">
        <v>2.7250000000000001</v>
      </c>
      <c r="E2755">
        <v>2.7267999999999999</v>
      </c>
    </row>
    <row r="2756" spans="1:5" x14ac:dyDescent="0.3">
      <c r="A2756">
        <v>41680</v>
      </c>
      <c r="B2756">
        <v>2.6674000000000002</v>
      </c>
      <c r="E2756">
        <v>2.6692</v>
      </c>
    </row>
    <row r="2757" spans="1:5" x14ac:dyDescent="0.3">
      <c r="A2757">
        <v>41677</v>
      </c>
      <c r="B2757">
        <v>2.6829000000000001</v>
      </c>
      <c r="E2757">
        <v>2.6846999999999999</v>
      </c>
    </row>
    <row r="2758" spans="1:5" x14ac:dyDescent="0.3">
      <c r="A2758">
        <v>41676</v>
      </c>
      <c r="B2758">
        <v>2.7002999999999999</v>
      </c>
      <c r="E2758">
        <v>2.7021000000000002</v>
      </c>
    </row>
    <row r="2759" spans="1:5" x14ac:dyDescent="0.3">
      <c r="A2759">
        <v>41675</v>
      </c>
      <c r="B2759">
        <v>2.6675</v>
      </c>
      <c r="E2759">
        <v>2.6692999999999998</v>
      </c>
    </row>
    <row r="2760" spans="1:5" x14ac:dyDescent="0.3">
      <c r="A2760">
        <v>41674</v>
      </c>
      <c r="B2760">
        <v>2.6294</v>
      </c>
      <c r="E2760">
        <v>2.6312000000000002</v>
      </c>
    </row>
    <row r="2761" spans="1:5" x14ac:dyDescent="0.3">
      <c r="A2761">
        <v>41673</v>
      </c>
      <c r="B2761">
        <v>2.5760999999999998</v>
      </c>
      <c r="E2761">
        <v>2.5779000000000001</v>
      </c>
    </row>
    <row r="2762" spans="1:5" x14ac:dyDescent="0.3">
      <c r="A2762">
        <v>41670</v>
      </c>
      <c r="B2762">
        <v>2.6440000000000001</v>
      </c>
      <c r="E2762">
        <v>2.6457999999999999</v>
      </c>
    </row>
    <row r="2763" spans="1:5" x14ac:dyDescent="0.3">
      <c r="A2763">
        <v>41669</v>
      </c>
      <c r="B2763">
        <v>2.6949000000000001</v>
      </c>
      <c r="E2763">
        <v>2.6968000000000001</v>
      </c>
    </row>
    <row r="2764" spans="1:5" x14ac:dyDescent="0.3">
      <c r="A2764">
        <v>41668</v>
      </c>
      <c r="B2764">
        <v>2.6766999999999999</v>
      </c>
      <c r="E2764">
        <v>2.6785999999999999</v>
      </c>
    </row>
    <row r="2765" spans="1:5" x14ac:dyDescent="0.3">
      <c r="A2765">
        <v>41667</v>
      </c>
      <c r="B2765">
        <v>2.7488000000000001</v>
      </c>
      <c r="E2765">
        <v>2.7505999999999999</v>
      </c>
    </row>
    <row r="2766" spans="1:5" x14ac:dyDescent="0.3">
      <c r="A2766">
        <v>41666</v>
      </c>
      <c r="B2766">
        <v>2.7479</v>
      </c>
      <c r="E2766">
        <v>2.7496999999999998</v>
      </c>
    </row>
    <row r="2767" spans="1:5" x14ac:dyDescent="0.3">
      <c r="A2767">
        <v>41663</v>
      </c>
      <c r="B2767">
        <v>2.7149999999999999</v>
      </c>
      <c r="E2767">
        <v>2.7168999999999999</v>
      </c>
    </row>
    <row r="2768" spans="1:5" x14ac:dyDescent="0.3">
      <c r="A2768">
        <v>41662</v>
      </c>
      <c r="B2768">
        <v>2.7772000000000001</v>
      </c>
      <c r="E2768">
        <v>2.7789999999999999</v>
      </c>
    </row>
    <row r="2769" spans="1:5" x14ac:dyDescent="0.3">
      <c r="A2769">
        <v>41661</v>
      </c>
      <c r="B2769">
        <v>2.8656000000000001</v>
      </c>
      <c r="E2769">
        <v>2.8673999999999999</v>
      </c>
    </row>
    <row r="2770" spans="1:5" x14ac:dyDescent="0.3">
      <c r="A2770">
        <v>41660</v>
      </c>
      <c r="B2770">
        <v>2.8285999999999998</v>
      </c>
      <c r="E2770">
        <v>2.8304999999999998</v>
      </c>
    </row>
    <row r="2771" spans="1:5" x14ac:dyDescent="0.3">
      <c r="A2771">
        <v>41659</v>
      </c>
      <c r="B2771">
        <v>2.8193999999999999</v>
      </c>
      <c r="E2771">
        <v>2.8212000000000002</v>
      </c>
    </row>
    <row r="2772" spans="1:5" x14ac:dyDescent="0.3">
      <c r="A2772">
        <v>41656</v>
      </c>
      <c r="B2772">
        <v>2.8193999999999999</v>
      </c>
      <c r="E2772">
        <v>2.8212000000000002</v>
      </c>
    </row>
    <row r="2773" spans="1:5" x14ac:dyDescent="0.3">
      <c r="A2773">
        <v>41655</v>
      </c>
      <c r="B2773">
        <v>2.8414000000000001</v>
      </c>
      <c r="E2773">
        <v>2.8433000000000002</v>
      </c>
    </row>
    <row r="2774" spans="1:5" x14ac:dyDescent="0.3">
      <c r="A2774">
        <v>41654</v>
      </c>
      <c r="B2774">
        <v>2.8912</v>
      </c>
      <c r="E2774">
        <v>2.8931</v>
      </c>
    </row>
    <row r="2775" spans="1:5" x14ac:dyDescent="0.3">
      <c r="A2775">
        <v>41653</v>
      </c>
      <c r="B2775">
        <v>2.8708999999999998</v>
      </c>
      <c r="E2775">
        <v>2.8727</v>
      </c>
    </row>
    <row r="2776" spans="1:5" x14ac:dyDescent="0.3">
      <c r="A2776">
        <v>41652</v>
      </c>
      <c r="B2776">
        <v>2.8256999999999999</v>
      </c>
      <c r="E2776">
        <v>2.8275999999999999</v>
      </c>
    </row>
    <row r="2777" spans="1:5" x14ac:dyDescent="0.3">
      <c r="A2777">
        <v>41649</v>
      </c>
      <c r="B2777">
        <v>2.8578999999999999</v>
      </c>
      <c r="E2777">
        <v>2.8597999999999999</v>
      </c>
    </row>
    <row r="2778" spans="1:5" x14ac:dyDescent="0.3">
      <c r="A2778">
        <v>41648</v>
      </c>
      <c r="B2778">
        <v>2.9651999999999998</v>
      </c>
      <c r="E2778">
        <v>2.9670999999999998</v>
      </c>
    </row>
    <row r="2779" spans="1:5" x14ac:dyDescent="0.3">
      <c r="A2779">
        <v>41647</v>
      </c>
      <c r="B2779">
        <v>2.9893999999999998</v>
      </c>
      <c r="E2779">
        <v>2.9912000000000001</v>
      </c>
    </row>
    <row r="2780" spans="1:5" x14ac:dyDescent="0.3">
      <c r="A2780">
        <v>41646</v>
      </c>
      <c r="B2780">
        <v>2.9390999999999998</v>
      </c>
      <c r="E2780">
        <v>2.9409999999999998</v>
      </c>
    </row>
    <row r="2781" spans="1:5" x14ac:dyDescent="0.3">
      <c r="A2781">
        <v>41645</v>
      </c>
      <c r="B2781">
        <v>2.9575999999999998</v>
      </c>
      <c r="E2781">
        <v>2.9594999999999998</v>
      </c>
    </row>
    <row r="2782" spans="1:5" x14ac:dyDescent="0.3">
      <c r="A2782">
        <v>41642</v>
      </c>
      <c r="B2782">
        <v>2.9948000000000001</v>
      </c>
      <c r="E2782">
        <v>2.9975999999999998</v>
      </c>
    </row>
    <row r="2783" spans="1:5" x14ac:dyDescent="0.3">
      <c r="A2783">
        <v>41641</v>
      </c>
      <c r="B2783">
        <v>2.9889999999999999</v>
      </c>
      <c r="E2783">
        <v>2.9908999999999999</v>
      </c>
    </row>
    <row r="2784" spans="1:5" x14ac:dyDescent="0.3">
      <c r="A2784">
        <v>41640</v>
      </c>
      <c r="B2784">
        <v>3.0282</v>
      </c>
      <c r="E2784">
        <v>3.03</v>
      </c>
    </row>
    <row r="2785" spans="1:5" x14ac:dyDescent="0.3">
      <c r="A2785">
        <v>41639</v>
      </c>
      <c r="B2785">
        <v>3.0282</v>
      </c>
      <c r="E2785">
        <v>3.03</v>
      </c>
    </row>
    <row r="2786" spans="1:5" x14ac:dyDescent="0.3">
      <c r="A2786">
        <v>41638</v>
      </c>
      <c r="B2786">
        <v>2.9702999999999999</v>
      </c>
      <c r="E2786">
        <v>2.9721000000000002</v>
      </c>
    </row>
    <row r="2787" spans="1:5" x14ac:dyDescent="0.3">
      <c r="A2787">
        <v>41635</v>
      </c>
      <c r="B2787">
        <v>3</v>
      </c>
      <c r="E2787">
        <v>3.0019</v>
      </c>
    </row>
    <row r="2788" spans="1:5" x14ac:dyDescent="0.3">
      <c r="A2788">
        <v>41634</v>
      </c>
      <c r="B2788">
        <v>2.9904999999999999</v>
      </c>
      <c r="E2788">
        <v>2.9923999999999999</v>
      </c>
    </row>
    <row r="2789" spans="1:5" x14ac:dyDescent="0.3">
      <c r="A2789">
        <v>41633</v>
      </c>
      <c r="B2789">
        <v>2.9775</v>
      </c>
      <c r="E2789">
        <v>2.9802</v>
      </c>
    </row>
    <row r="2790" spans="1:5" x14ac:dyDescent="0.3">
      <c r="A2790">
        <v>41632</v>
      </c>
      <c r="B2790">
        <v>2.9775</v>
      </c>
      <c r="E2790">
        <v>2.9802</v>
      </c>
    </row>
    <row r="2791" spans="1:5" x14ac:dyDescent="0.3">
      <c r="A2791">
        <v>41631</v>
      </c>
      <c r="B2791">
        <v>2.9274</v>
      </c>
      <c r="E2791">
        <v>2.9291999999999998</v>
      </c>
    </row>
    <row r="2792" spans="1:5" x14ac:dyDescent="0.3">
      <c r="A2792">
        <v>41628</v>
      </c>
      <c r="B2792">
        <v>2.8885999999999998</v>
      </c>
      <c r="E2792">
        <v>2.8904999999999998</v>
      </c>
    </row>
    <row r="2793" spans="1:5" x14ac:dyDescent="0.3">
      <c r="A2793">
        <v>41627</v>
      </c>
      <c r="B2793">
        <v>2.9291</v>
      </c>
      <c r="E2793">
        <v>2.9308999999999998</v>
      </c>
    </row>
    <row r="2794" spans="1:5" x14ac:dyDescent="0.3">
      <c r="A2794">
        <v>41626</v>
      </c>
      <c r="B2794">
        <v>2.8931</v>
      </c>
      <c r="E2794">
        <v>2.895</v>
      </c>
    </row>
    <row r="2795" spans="1:5" x14ac:dyDescent="0.3">
      <c r="A2795">
        <v>41625</v>
      </c>
      <c r="B2795">
        <v>2.8353999999999999</v>
      </c>
      <c r="E2795">
        <v>2.8372000000000002</v>
      </c>
    </row>
    <row r="2796" spans="1:5" x14ac:dyDescent="0.3">
      <c r="A2796">
        <v>41624</v>
      </c>
      <c r="B2796">
        <v>2.8784000000000001</v>
      </c>
      <c r="E2796">
        <v>2.8801999999999999</v>
      </c>
    </row>
    <row r="2797" spans="1:5" x14ac:dyDescent="0.3">
      <c r="A2797">
        <v>41621</v>
      </c>
      <c r="B2797">
        <v>2.8645999999999998</v>
      </c>
      <c r="E2797">
        <v>2.8664000000000001</v>
      </c>
    </row>
    <row r="2798" spans="1:5" x14ac:dyDescent="0.3">
      <c r="A2798">
        <v>41620</v>
      </c>
      <c r="B2798">
        <v>2.8773</v>
      </c>
      <c r="E2798">
        <v>2.8792</v>
      </c>
    </row>
    <row r="2799" spans="1:5" x14ac:dyDescent="0.3">
      <c r="A2799">
        <v>41619</v>
      </c>
      <c r="B2799">
        <v>2.8534999999999999</v>
      </c>
      <c r="E2799">
        <v>2.8553999999999999</v>
      </c>
    </row>
    <row r="2800" spans="1:5" x14ac:dyDescent="0.3">
      <c r="A2800">
        <v>41618</v>
      </c>
      <c r="B2800">
        <v>2.8006000000000002</v>
      </c>
      <c r="E2800">
        <v>2.8025000000000002</v>
      </c>
    </row>
    <row r="2801" spans="1:5" x14ac:dyDescent="0.3">
      <c r="A2801">
        <v>41617</v>
      </c>
      <c r="B2801">
        <v>2.8389000000000002</v>
      </c>
      <c r="E2801">
        <v>2.8407</v>
      </c>
    </row>
    <row r="2802" spans="1:5" x14ac:dyDescent="0.3">
      <c r="A2802">
        <v>41614</v>
      </c>
      <c r="B2802">
        <v>2.8553000000000002</v>
      </c>
      <c r="E2802">
        <v>2.8571</v>
      </c>
    </row>
    <row r="2803" spans="1:5" x14ac:dyDescent="0.3">
      <c r="A2803">
        <v>41613</v>
      </c>
      <c r="B2803">
        <v>2.8717000000000001</v>
      </c>
      <c r="E2803">
        <v>2.8734999999999999</v>
      </c>
    </row>
    <row r="2804" spans="1:5" x14ac:dyDescent="0.3">
      <c r="A2804">
        <v>41612</v>
      </c>
      <c r="B2804">
        <v>2.8342000000000001</v>
      </c>
      <c r="E2804">
        <v>2.8361000000000001</v>
      </c>
    </row>
    <row r="2805" spans="1:5" x14ac:dyDescent="0.3">
      <c r="A2805">
        <v>41611</v>
      </c>
      <c r="B2805">
        <v>2.7825000000000002</v>
      </c>
      <c r="E2805">
        <v>2.7843</v>
      </c>
    </row>
    <row r="2806" spans="1:5" x14ac:dyDescent="0.3">
      <c r="A2806">
        <v>41610</v>
      </c>
      <c r="B2806">
        <v>2.7951000000000001</v>
      </c>
      <c r="E2806">
        <v>2.7970000000000002</v>
      </c>
    </row>
    <row r="2807" spans="1:5" x14ac:dyDescent="0.3">
      <c r="A2807">
        <v>41607</v>
      </c>
      <c r="B2807">
        <v>2.7444999999999999</v>
      </c>
      <c r="E2807">
        <v>2.7463000000000002</v>
      </c>
    </row>
    <row r="2808" spans="1:5" x14ac:dyDescent="0.3">
      <c r="A2808">
        <v>41606</v>
      </c>
      <c r="B2808">
        <v>2.7372999999999998</v>
      </c>
      <c r="E2808">
        <v>2.7391000000000001</v>
      </c>
    </row>
    <row r="2809" spans="1:5" x14ac:dyDescent="0.3">
      <c r="A2809">
        <v>41605</v>
      </c>
      <c r="B2809">
        <v>2.7372999999999998</v>
      </c>
      <c r="E2809">
        <v>2.7391000000000001</v>
      </c>
    </row>
    <row r="2810" spans="1:5" x14ac:dyDescent="0.3">
      <c r="A2810">
        <v>41604</v>
      </c>
      <c r="B2810">
        <v>2.7077</v>
      </c>
      <c r="E2810">
        <v>2.7094</v>
      </c>
    </row>
    <row r="2811" spans="1:5" x14ac:dyDescent="0.3">
      <c r="A2811">
        <v>41603</v>
      </c>
      <c r="B2811">
        <v>2.7282999999999999</v>
      </c>
      <c r="E2811">
        <v>2.7301000000000002</v>
      </c>
    </row>
    <row r="2812" spans="1:5" x14ac:dyDescent="0.3">
      <c r="A2812">
        <v>41600</v>
      </c>
      <c r="B2812">
        <v>2.7427000000000001</v>
      </c>
      <c r="E2812">
        <v>2.7444999999999999</v>
      </c>
    </row>
    <row r="2813" spans="1:5" x14ac:dyDescent="0.3">
      <c r="A2813">
        <v>41599</v>
      </c>
      <c r="B2813">
        <v>2.7841999999999998</v>
      </c>
      <c r="E2813">
        <v>2.786</v>
      </c>
    </row>
    <row r="2814" spans="1:5" x14ac:dyDescent="0.3">
      <c r="A2814">
        <v>41598</v>
      </c>
      <c r="B2814">
        <v>2.7987000000000002</v>
      </c>
      <c r="E2814">
        <v>2.8005</v>
      </c>
    </row>
    <row r="2815" spans="1:5" x14ac:dyDescent="0.3">
      <c r="A2815">
        <v>41597</v>
      </c>
      <c r="B2815">
        <v>2.7069000000000001</v>
      </c>
      <c r="E2815">
        <v>2.7086999999999999</v>
      </c>
    </row>
    <row r="2816" spans="1:5" x14ac:dyDescent="0.3">
      <c r="A2816">
        <v>41596</v>
      </c>
      <c r="B2816">
        <v>2.6657999999999999</v>
      </c>
      <c r="E2816">
        <v>2.6675</v>
      </c>
    </row>
    <row r="2817" spans="1:5" x14ac:dyDescent="0.3">
      <c r="A2817">
        <v>41593</v>
      </c>
      <c r="B2817">
        <v>2.7033</v>
      </c>
      <c r="E2817">
        <v>2.7050999999999998</v>
      </c>
    </row>
    <row r="2818" spans="1:5" x14ac:dyDescent="0.3">
      <c r="A2818">
        <v>41592</v>
      </c>
      <c r="B2818">
        <v>2.69</v>
      </c>
      <c r="E2818">
        <v>2.6917</v>
      </c>
    </row>
    <row r="2819" spans="1:5" x14ac:dyDescent="0.3">
      <c r="A2819">
        <v>41591</v>
      </c>
      <c r="B2819">
        <v>2.6996000000000002</v>
      </c>
      <c r="E2819">
        <v>2.7014</v>
      </c>
    </row>
    <row r="2820" spans="1:5" x14ac:dyDescent="0.3">
      <c r="A2820">
        <v>41590</v>
      </c>
      <c r="B2820">
        <v>2.7728000000000002</v>
      </c>
      <c r="E2820">
        <v>2.7747000000000002</v>
      </c>
    </row>
    <row r="2821" spans="1:5" x14ac:dyDescent="0.3">
      <c r="A2821">
        <v>41589</v>
      </c>
      <c r="B2821">
        <v>2.7477</v>
      </c>
      <c r="E2821">
        <v>2.7494999999999998</v>
      </c>
    </row>
    <row r="2822" spans="1:5" x14ac:dyDescent="0.3">
      <c r="A2822">
        <v>41586</v>
      </c>
      <c r="B2822">
        <v>2.7477</v>
      </c>
      <c r="E2822">
        <v>2.7494999999999998</v>
      </c>
    </row>
    <row r="2823" spans="1:5" x14ac:dyDescent="0.3">
      <c r="A2823">
        <v>41585</v>
      </c>
      <c r="B2823">
        <v>2.5998999999999999</v>
      </c>
      <c r="E2823">
        <v>2.6017999999999999</v>
      </c>
    </row>
    <row r="2824" spans="1:5" x14ac:dyDescent="0.3">
      <c r="A2824">
        <v>41584</v>
      </c>
      <c r="B2824">
        <v>2.6421000000000001</v>
      </c>
      <c r="E2824">
        <v>2.6438999999999999</v>
      </c>
    </row>
    <row r="2825" spans="1:5" x14ac:dyDescent="0.3">
      <c r="A2825">
        <v>41583</v>
      </c>
      <c r="B2825">
        <v>2.6696</v>
      </c>
      <c r="E2825">
        <v>2.6715</v>
      </c>
    </row>
    <row r="2826" spans="1:5" x14ac:dyDescent="0.3">
      <c r="A2826">
        <v>41582</v>
      </c>
      <c r="B2826">
        <v>2.6034999999999999</v>
      </c>
      <c r="E2826">
        <v>2.6053999999999999</v>
      </c>
    </row>
    <row r="2827" spans="1:5" x14ac:dyDescent="0.3">
      <c r="A2827">
        <v>41579</v>
      </c>
      <c r="B2827">
        <v>2.6217999999999999</v>
      </c>
      <c r="E2827">
        <v>2.6236000000000002</v>
      </c>
    </row>
    <row r="2828" spans="1:5" x14ac:dyDescent="0.3">
      <c r="A2828">
        <v>41578</v>
      </c>
      <c r="B2828">
        <v>2.5541999999999998</v>
      </c>
      <c r="E2828">
        <v>2.556</v>
      </c>
    </row>
    <row r="2829" spans="1:5" x14ac:dyDescent="0.3">
      <c r="A2829">
        <v>41577</v>
      </c>
      <c r="B2829">
        <v>2.5377999999999998</v>
      </c>
      <c r="E2829">
        <v>2.5396999999999998</v>
      </c>
    </row>
    <row r="2830" spans="1:5" x14ac:dyDescent="0.3">
      <c r="A2830">
        <v>41576</v>
      </c>
      <c r="B2830">
        <v>2.5034000000000001</v>
      </c>
      <c r="E2830">
        <v>2.5051999999999999</v>
      </c>
    </row>
    <row r="2831" spans="1:5" x14ac:dyDescent="0.3">
      <c r="A2831">
        <v>41575</v>
      </c>
      <c r="B2831">
        <v>2.5232999999999999</v>
      </c>
      <c r="E2831">
        <v>2.5251000000000001</v>
      </c>
    </row>
    <row r="2832" spans="1:5" x14ac:dyDescent="0.3">
      <c r="A2832">
        <v>41572</v>
      </c>
      <c r="B2832">
        <v>2.5087999999999999</v>
      </c>
      <c r="E2832">
        <v>2.5106000000000002</v>
      </c>
    </row>
    <row r="2833" spans="1:5" x14ac:dyDescent="0.3">
      <c r="A2833">
        <v>41571</v>
      </c>
      <c r="B2833">
        <v>2.5196999999999998</v>
      </c>
      <c r="E2833">
        <v>2.5215000000000001</v>
      </c>
    </row>
    <row r="2834" spans="1:5" x14ac:dyDescent="0.3">
      <c r="A2834">
        <v>41570</v>
      </c>
      <c r="B2834">
        <v>2.5015999999999998</v>
      </c>
      <c r="E2834">
        <v>2.5034000000000001</v>
      </c>
    </row>
    <row r="2835" spans="1:5" x14ac:dyDescent="0.3">
      <c r="A2835">
        <v>41569</v>
      </c>
      <c r="B2835">
        <v>2.5124</v>
      </c>
      <c r="E2835">
        <v>2.5142000000000002</v>
      </c>
    </row>
    <row r="2836" spans="1:5" x14ac:dyDescent="0.3">
      <c r="A2836">
        <v>41568</v>
      </c>
      <c r="B2836">
        <v>2.6013999999999999</v>
      </c>
      <c r="E2836">
        <v>2.6032000000000002</v>
      </c>
    </row>
    <row r="2837" spans="1:5" x14ac:dyDescent="0.3">
      <c r="A2837">
        <v>41565</v>
      </c>
      <c r="B2837">
        <v>2.5777000000000001</v>
      </c>
      <c r="E2837">
        <v>2.5794999999999999</v>
      </c>
    </row>
    <row r="2838" spans="1:5" x14ac:dyDescent="0.3">
      <c r="A2838">
        <v>41564</v>
      </c>
      <c r="B2838">
        <v>2.5893999999999999</v>
      </c>
      <c r="E2838">
        <v>2.5912999999999999</v>
      </c>
    </row>
    <row r="2839" spans="1:5" x14ac:dyDescent="0.3">
      <c r="A2839">
        <v>41563</v>
      </c>
      <c r="B2839">
        <v>2.6633</v>
      </c>
      <c r="E2839">
        <v>2.6652</v>
      </c>
    </row>
    <row r="2840" spans="1:5" x14ac:dyDescent="0.3">
      <c r="A2840">
        <v>41562</v>
      </c>
      <c r="B2840">
        <v>2.7275999999999998</v>
      </c>
      <c r="E2840">
        <v>2.7294999999999998</v>
      </c>
    </row>
    <row r="2841" spans="1:5" x14ac:dyDescent="0.3">
      <c r="A2841">
        <v>41561</v>
      </c>
      <c r="B2841">
        <v>2.6871</v>
      </c>
      <c r="E2841">
        <v>2.6888999999999998</v>
      </c>
    </row>
    <row r="2842" spans="1:5" x14ac:dyDescent="0.3">
      <c r="A2842">
        <v>41558</v>
      </c>
      <c r="B2842">
        <v>2.6871</v>
      </c>
      <c r="E2842">
        <v>2.6888999999999998</v>
      </c>
    </row>
    <row r="2843" spans="1:5" x14ac:dyDescent="0.3">
      <c r="A2843">
        <v>41557</v>
      </c>
      <c r="B2843">
        <v>2.6814</v>
      </c>
      <c r="E2843">
        <v>2.6833</v>
      </c>
    </row>
    <row r="2844" spans="1:5" x14ac:dyDescent="0.3">
      <c r="A2844">
        <v>41556</v>
      </c>
      <c r="B2844">
        <v>2.6631</v>
      </c>
      <c r="E2844">
        <v>2.6648999999999998</v>
      </c>
    </row>
    <row r="2845" spans="1:5" x14ac:dyDescent="0.3">
      <c r="A2845">
        <v>41555</v>
      </c>
      <c r="B2845">
        <v>2.6320000000000001</v>
      </c>
      <c r="E2845">
        <v>2.6337999999999999</v>
      </c>
    </row>
    <row r="2846" spans="1:5" x14ac:dyDescent="0.3">
      <c r="A2846">
        <v>41554</v>
      </c>
      <c r="B2846">
        <v>2.6265000000000001</v>
      </c>
      <c r="E2846">
        <v>2.6282999999999999</v>
      </c>
    </row>
    <row r="2847" spans="1:5" x14ac:dyDescent="0.3">
      <c r="A2847">
        <v>41551</v>
      </c>
      <c r="B2847">
        <v>2.6446999999999998</v>
      </c>
      <c r="E2847">
        <v>2.6465000000000001</v>
      </c>
    </row>
    <row r="2848" spans="1:5" x14ac:dyDescent="0.3">
      <c r="A2848">
        <v>41550</v>
      </c>
      <c r="B2848">
        <v>2.6046</v>
      </c>
      <c r="E2848">
        <v>2.6063999999999998</v>
      </c>
    </row>
    <row r="2849" spans="1:5" x14ac:dyDescent="0.3">
      <c r="A2849">
        <v>41549</v>
      </c>
      <c r="B2849">
        <v>2.6173000000000002</v>
      </c>
      <c r="E2849">
        <v>2.6191</v>
      </c>
    </row>
    <row r="2850" spans="1:5" x14ac:dyDescent="0.3">
      <c r="A2850">
        <v>41548</v>
      </c>
      <c r="B2850">
        <v>2.65</v>
      </c>
      <c r="E2850">
        <v>2.6518000000000002</v>
      </c>
    </row>
    <row r="2851" spans="1:5" x14ac:dyDescent="0.3">
      <c r="A2851">
        <v>41547</v>
      </c>
      <c r="B2851">
        <v>2.61</v>
      </c>
      <c r="E2851">
        <v>2.6118000000000001</v>
      </c>
    </row>
    <row r="2852" spans="1:5" x14ac:dyDescent="0.3">
      <c r="A2852">
        <v>41544</v>
      </c>
      <c r="B2852">
        <v>2.6244999999999998</v>
      </c>
      <c r="E2852">
        <v>2.6263000000000001</v>
      </c>
    </row>
    <row r="2853" spans="1:5" x14ac:dyDescent="0.3">
      <c r="A2853">
        <v>41543</v>
      </c>
      <c r="B2853">
        <v>2.6497999999999999</v>
      </c>
      <c r="E2853">
        <v>2.6516999999999999</v>
      </c>
    </row>
    <row r="2854" spans="1:5" x14ac:dyDescent="0.3">
      <c r="A2854">
        <v>41542</v>
      </c>
      <c r="B2854">
        <v>2.6280000000000001</v>
      </c>
      <c r="E2854">
        <v>2.6297999999999999</v>
      </c>
    </row>
    <row r="2855" spans="1:5" x14ac:dyDescent="0.3">
      <c r="A2855">
        <v>41541</v>
      </c>
      <c r="B2855">
        <v>2.6551999999999998</v>
      </c>
      <c r="E2855">
        <v>2.6570999999999998</v>
      </c>
    </row>
    <row r="2856" spans="1:5" x14ac:dyDescent="0.3">
      <c r="A2856">
        <v>41540</v>
      </c>
      <c r="B2856">
        <v>2.6999</v>
      </c>
      <c r="E2856">
        <v>2.7017000000000002</v>
      </c>
    </row>
    <row r="2857" spans="1:5" x14ac:dyDescent="0.3">
      <c r="A2857">
        <v>41537</v>
      </c>
      <c r="B2857">
        <v>2.7336999999999998</v>
      </c>
      <c r="E2857">
        <v>2.7355999999999998</v>
      </c>
    </row>
    <row r="2858" spans="1:5" x14ac:dyDescent="0.3">
      <c r="A2858">
        <v>41536</v>
      </c>
      <c r="B2858">
        <v>2.7519</v>
      </c>
      <c r="E2858">
        <v>2.7538</v>
      </c>
    </row>
    <row r="2859" spans="1:5" x14ac:dyDescent="0.3">
      <c r="A2859">
        <v>41535</v>
      </c>
      <c r="B2859">
        <v>2.6878000000000002</v>
      </c>
      <c r="E2859">
        <v>2.6896</v>
      </c>
    </row>
    <row r="2860" spans="1:5" x14ac:dyDescent="0.3">
      <c r="A2860">
        <v>41534</v>
      </c>
      <c r="B2860">
        <v>2.8468</v>
      </c>
      <c r="E2860">
        <v>2.8485999999999998</v>
      </c>
    </row>
    <row r="2861" spans="1:5" x14ac:dyDescent="0.3">
      <c r="A2861">
        <v>41533</v>
      </c>
      <c r="B2861">
        <v>2.8643000000000001</v>
      </c>
      <c r="E2861">
        <v>2.8660999999999999</v>
      </c>
    </row>
    <row r="2862" spans="1:5" x14ac:dyDescent="0.3">
      <c r="A2862">
        <v>41530</v>
      </c>
      <c r="B2862">
        <v>2.8845999999999998</v>
      </c>
      <c r="E2862">
        <v>2.8864999999999998</v>
      </c>
    </row>
    <row r="2863" spans="1:5" x14ac:dyDescent="0.3">
      <c r="A2863">
        <v>41529</v>
      </c>
      <c r="B2863">
        <v>2.9095</v>
      </c>
      <c r="E2863">
        <v>2.9113000000000002</v>
      </c>
    </row>
    <row r="2864" spans="1:5" x14ac:dyDescent="0.3">
      <c r="A2864">
        <v>41528</v>
      </c>
      <c r="B2864">
        <v>2.9121999999999999</v>
      </c>
      <c r="E2864">
        <v>2.9140000000000001</v>
      </c>
    </row>
    <row r="2865" spans="1:5" x14ac:dyDescent="0.3">
      <c r="A2865">
        <v>41527</v>
      </c>
      <c r="B2865">
        <v>2.9643000000000002</v>
      </c>
      <c r="E2865">
        <v>2.9662000000000002</v>
      </c>
    </row>
    <row r="2866" spans="1:5" x14ac:dyDescent="0.3">
      <c r="A2866">
        <v>41526</v>
      </c>
      <c r="B2866">
        <v>2.9119999999999999</v>
      </c>
      <c r="E2866">
        <v>2.9138000000000002</v>
      </c>
    </row>
    <row r="2867" spans="1:5" x14ac:dyDescent="0.3">
      <c r="A2867">
        <v>41523</v>
      </c>
      <c r="B2867">
        <v>2.9342000000000001</v>
      </c>
      <c r="E2867">
        <v>2.9361000000000002</v>
      </c>
    </row>
    <row r="2868" spans="1:5" x14ac:dyDescent="0.3">
      <c r="A2868">
        <v>41522</v>
      </c>
      <c r="B2868">
        <v>2.9937</v>
      </c>
      <c r="E2868">
        <v>2.9956</v>
      </c>
    </row>
    <row r="2869" spans="1:5" x14ac:dyDescent="0.3">
      <c r="A2869">
        <v>41521</v>
      </c>
      <c r="B2869">
        <v>2.8965999999999998</v>
      </c>
      <c r="E2869">
        <v>2.8984999999999999</v>
      </c>
    </row>
    <row r="2870" spans="1:5" x14ac:dyDescent="0.3">
      <c r="A2870">
        <v>41520</v>
      </c>
      <c r="B2870">
        <v>2.8576000000000001</v>
      </c>
      <c r="E2870">
        <v>2.8595000000000002</v>
      </c>
    </row>
    <row r="2871" spans="1:5" x14ac:dyDescent="0.3">
      <c r="A2871">
        <v>41519</v>
      </c>
      <c r="B2871">
        <v>2.7839</v>
      </c>
      <c r="E2871">
        <v>2.7867000000000002</v>
      </c>
    </row>
    <row r="2872" spans="1:5" x14ac:dyDescent="0.3">
      <c r="A2872">
        <v>41516</v>
      </c>
      <c r="B2872">
        <v>2.7839</v>
      </c>
      <c r="E2872">
        <v>2.7867000000000002</v>
      </c>
    </row>
    <row r="2873" spans="1:5" x14ac:dyDescent="0.3">
      <c r="A2873">
        <v>41515</v>
      </c>
      <c r="B2873">
        <v>2.7616999999999998</v>
      </c>
      <c r="E2873">
        <v>2.7635000000000001</v>
      </c>
    </row>
    <row r="2874" spans="1:5" x14ac:dyDescent="0.3">
      <c r="A2874">
        <v>41514</v>
      </c>
      <c r="B2874">
        <v>2.7652999999999999</v>
      </c>
      <c r="E2874">
        <v>2.7671000000000001</v>
      </c>
    </row>
    <row r="2875" spans="1:5" x14ac:dyDescent="0.3">
      <c r="A2875">
        <v>41513</v>
      </c>
      <c r="B2875">
        <v>2.7086999999999999</v>
      </c>
      <c r="E2875">
        <v>2.7105000000000001</v>
      </c>
    </row>
    <row r="2876" spans="1:5" x14ac:dyDescent="0.3">
      <c r="A2876">
        <v>41512</v>
      </c>
      <c r="B2876">
        <v>2.7852999999999999</v>
      </c>
      <c r="E2876">
        <v>2.7871000000000001</v>
      </c>
    </row>
    <row r="2877" spans="1:5" x14ac:dyDescent="0.3">
      <c r="A2877">
        <v>41509</v>
      </c>
      <c r="B2877">
        <v>2.8146</v>
      </c>
      <c r="E2877">
        <v>2.8163999999999998</v>
      </c>
    </row>
    <row r="2878" spans="1:5" x14ac:dyDescent="0.3">
      <c r="A2878">
        <v>41508</v>
      </c>
      <c r="B2878">
        <v>2.8843999999999999</v>
      </c>
      <c r="E2878">
        <v>2.8862000000000001</v>
      </c>
    </row>
    <row r="2879" spans="1:5" x14ac:dyDescent="0.3">
      <c r="A2879">
        <v>41507</v>
      </c>
      <c r="B2879">
        <v>2.8935</v>
      </c>
      <c r="E2879">
        <v>2.8954</v>
      </c>
    </row>
    <row r="2880" spans="1:5" x14ac:dyDescent="0.3">
      <c r="A2880">
        <v>41506</v>
      </c>
      <c r="B2880">
        <v>2.8142</v>
      </c>
      <c r="E2880">
        <v>2.8161</v>
      </c>
    </row>
    <row r="2881" spans="1:5" x14ac:dyDescent="0.3">
      <c r="A2881">
        <v>41505</v>
      </c>
      <c r="B2881">
        <v>2.8803999999999998</v>
      </c>
      <c r="E2881">
        <v>2.8822999999999999</v>
      </c>
    </row>
    <row r="2882" spans="1:5" x14ac:dyDescent="0.3">
      <c r="A2882">
        <v>41502</v>
      </c>
      <c r="B2882">
        <v>2.8250999999999999</v>
      </c>
      <c r="E2882">
        <v>2.8269000000000002</v>
      </c>
    </row>
    <row r="2883" spans="1:5" x14ac:dyDescent="0.3">
      <c r="A2883">
        <v>41501</v>
      </c>
      <c r="B2883">
        <v>2.7664</v>
      </c>
      <c r="E2883">
        <v>2.7682000000000002</v>
      </c>
    </row>
    <row r="2884" spans="1:5" x14ac:dyDescent="0.3">
      <c r="A2884">
        <v>41500</v>
      </c>
      <c r="B2884">
        <v>2.7136</v>
      </c>
      <c r="E2884">
        <v>2.7153999999999998</v>
      </c>
    </row>
    <row r="2885" spans="1:5" x14ac:dyDescent="0.3">
      <c r="A2885">
        <v>41499</v>
      </c>
      <c r="B2885">
        <v>2.7189999999999999</v>
      </c>
      <c r="E2885">
        <v>2.7208000000000001</v>
      </c>
    </row>
    <row r="2886" spans="1:5" x14ac:dyDescent="0.3">
      <c r="A2886">
        <v>41498</v>
      </c>
      <c r="B2886">
        <v>2.6206</v>
      </c>
      <c r="E2886">
        <v>2.6223999999999998</v>
      </c>
    </row>
    <row r="2887" spans="1:5" x14ac:dyDescent="0.3">
      <c r="A2887">
        <v>41495</v>
      </c>
      <c r="B2887">
        <v>2.5783999999999998</v>
      </c>
      <c r="E2887">
        <v>2.5802</v>
      </c>
    </row>
    <row r="2888" spans="1:5" x14ac:dyDescent="0.3">
      <c r="A2888">
        <v>41494</v>
      </c>
      <c r="B2888">
        <v>2.5891999999999999</v>
      </c>
      <c r="E2888">
        <v>2.5910000000000002</v>
      </c>
    </row>
    <row r="2889" spans="1:5" x14ac:dyDescent="0.3">
      <c r="A2889">
        <v>41493</v>
      </c>
      <c r="B2889">
        <v>2.5985999999999998</v>
      </c>
      <c r="E2889">
        <v>2.6004999999999998</v>
      </c>
    </row>
    <row r="2890" spans="1:5" x14ac:dyDescent="0.3">
      <c r="A2890">
        <v>41492</v>
      </c>
      <c r="B2890">
        <v>2.6421000000000001</v>
      </c>
      <c r="E2890">
        <v>2.6440999999999999</v>
      </c>
    </row>
    <row r="2891" spans="1:5" x14ac:dyDescent="0.3">
      <c r="A2891">
        <v>41491</v>
      </c>
      <c r="B2891">
        <v>2.6333000000000002</v>
      </c>
      <c r="E2891">
        <v>2.6352000000000002</v>
      </c>
    </row>
    <row r="2892" spans="1:5" x14ac:dyDescent="0.3">
      <c r="A2892">
        <v>41488</v>
      </c>
      <c r="B2892">
        <v>2.5960000000000001</v>
      </c>
      <c r="E2892">
        <v>2.5979000000000001</v>
      </c>
    </row>
    <row r="2893" spans="1:5" x14ac:dyDescent="0.3">
      <c r="A2893">
        <v>41487</v>
      </c>
      <c r="B2893">
        <v>2.706</v>
      </c>
      <c r="E2893">
        <v>2.7079</v>
      </c>
    </row>
    <row r="2894" spans="1:5" x14ac:dyDescent="0.3">
      <c r="A2894">
        <v>41486</v>
      </c>
      <c r="B2894">
        <v>2.5762</v>
      </c>
      <c r="E2894">
        <v>2.5781000000000001</v>
      </c>
    </row>
    <row r="2895" spans="1:5" x14ac:dyDescent="0.3">
      <c r="A2895">
        <v>41485</v>
      </c>
      <c r="B2895">
        <v>2.6101000000000001</v>
      </c>
      <c r="E2895">
        <v>2.6120000000000001</v>
      </c>
    </row>
    <row r="2896" spans="1:5" x14ac:dyDescent="0.3">
      <c r="A2896">
        <v>41484</v>
      </c>
      <c r="B2896">
        <v>2.6023000000000001</v>
      </c>
      <c r="E2896">
        <v>2.6042000000000001</v>
      </c>
    </row>
    <row r="2897" spans="1:5" x14ac:dyDescent="0.3">
      <c r="A2897">
        <v>41481</v>
      </c>
      <c r="B2897">
        <v>2.5623999999999998</v>
      </c>
      <c r="E2897">
        <v>2.5642999999999998</v>
      </c>
    </row>
    <row r="2898" spans="1:5" x14ac:dyDescent="0.3">
      <c r="A2898">
        <v>41480</v>
      </c>
      <c r="B2898">
        <v>2.5712000000000002</v>
      </c>
      <c r="E2898">
        <v>2.5731000000000002</v>
      </c>
    </row>
    <row r="2899" spans="1:5" x14ac:dyDescent="0.3">
      <c r="A2899">
        <v>41479</v>
      </c>
      <c r="B2899">
        <v>2.5880000000000001</v>
      </c>
      <c r="E2899">
        <v>2.5899000000000001</v>
      </c>
    </row>
    <row r="2900" spans="1:5" x14ac:dyDescent="0.3">
      <c r="A2900">
        <v>41478</v>
      </c>
      <c r="B2900">
        <v>2.5049000000000001</v>
      </c>
      <c r="E2900">
        <v>2.5068000000000001</v>
      </c>
    </row>
    <row r="2901" spans="1:5" x14ac:dyDescent="0.3">
      <c r="A2901">
        <v>41477</v>
      </c>
      <c r="B2901">
        <v>2.4803999999999999</v>
      </c>
      <c r="E2901">
        <v>2.4823</v>
      </c>
    </row>
    <row r="2902" spans="1:5" x14ac:dyDescent="0.3">
      <c r="A2902">
        <v>41474</v>
      </c>
      <c r="B2902">
        <v>2.4839000000000002</v>
      </c>
      <c r="E2902">
        <v>2.4857999999999998</v>
      </c>
    </row>
    <row r="2903" spans="1:5" x14ac:dyDescent="0.3">
      <c r="A2903">
        <v>41473</v>
      </c>
      <c r="B2903">
        <v>2.5284</v>
      </c>
      <c r="E2903">
        <v>2.5301999999999998</v>
      </c>
    </row>
    <row r="2904" spans="1:5" x14ac:dyDescent="0.3">
      <c r="A2904">
        <v>41472</v>
      </c>
      <c r="B2904">
        <v>2.4887999999999999</v>
      </c>
      <c r="E2904">
        <v>2.4906999999999999</v>
      </c>
    </row>
    <row r="2905" spans="1:5" x14ac:dyDescent="0.3">
      <c r="A2905">
        <v>41471</v>
      </c>
      <c r="B2905">
        <v>2.5316999999999998</v>
      </c>
      <c r="E2905">
        <v>2.5335999999999999</v>
      </c>
    </row>
    <row r="2906" spans="1:5" x14ac:dyDescent="0.3">
      <c r="A2906">
        <v>41470</v>
      </c>
      <c r="B2906">
        <v>2.5371999999999999</v>
      </c>
      <c r="E2906">
        <v>2.5390000000000001</v>
      </c>
    </row>
    <row r="2907" spans="1:5" x14ac:dyDescent="0.3">
      <c r="A2907">
        <v>41467</v>
      </c>
      <c r="B2907">
        <v>2.5821000000000001</v>
      </c>
      <c r="E2907">
        <v>2.5840000000000001</v>
      </c>
    </row>
    <row r="2908" spans="1:5" x14ac:dyDescent="0.3">
      <c r="A2908">
        <v>41466</v>
      </c>
      <c r="B2908">
        <v>2.5720999999999998</v>
      </c>
      <c r="E2908">
        <v>2.5739999999999998</v>
      </c>
    </row>
    <row r="2909" spans="1:5" x14ac:dyDescent="0.3">
      <c r="A2909">
        <v>41465</v>
      </c>
      <c r="B2909">
        <v>2.6238000000000001</v>
      </c>
      <c r="E2909">
        <v>2.6265999999999998</v>
      </c>
    </row>
    <row r="2910" spans="1:5" x14ac:dyDescent="0.3">
      <c r="A2910">
        <v>41464</v>
      </c>
      <c r="B2910">
        <v>2.6339999999999999</v>
      </c>
      <c r="E2910">
        <v>2.6358999999999999</v>
      </c>
    </row>
    <row r="2911" spans="1:5" x14ac:dyDescent="0.3">
      <c r="A2911">
        <v>41463</v>
      </c>
      <c r="B2911">
        <v>2.6356000000000002</v>
      </c>
      <c r="E2911">
        <v>2.6375000000000002</v>
      </c>
    </row>
    <row r="2912" spans="1:5" x14ac:dyDescent="0.3">
      <c r="A2912">
        <v>41460</v>
      </c>
      <c r="B2912">
        <v>2.7391000000000001</v>
      </c>
      <c r="E2912">
        <v>2.7410000000000001</v>
      </c>
    </row>
    <row r="2913" spans="1:5" x14ac:dyDescent="0.3">
      <c r="A2913">
        <v>41459</v>
      </c>
      <c r="B2913">
        <v>2.5032000000000001</v>
      </c>
      <c r="E2913">
        <v>2.5051000000000001</v>
      </c>
    </row>
    <row r="2914" spans="1:5" x14ac:dyDescent="0.3">
      <c r="A2914">
        <v>41458</v>
      </c>
      <c r="B2914">
        <v>2.5032000000000001</v>
      </c>
      <c r="E2914">
        <v>2.5051000000000001</v>
      </c>
    </row>
    <row r="2915" spans="1:5" x14ac:dyDescent="0.3">
      <c r="A2915">
        <v>41457</v>
      </c>
      <c r="B2915">
        <v>2.4693000000000001</v>
      </c>
      <c r="E2915">
        <v>2.4710999999999999</v>
      </c>
    </row>
    <row r="2916" spans="1:5" x14ac:dyDescent="0.3">
      <c r="A2916">
        <v>41456</v>
      </c>
      <c r="B2916">
        <v>2.4765000000000001</v>
      </c>
      <c r="E2916">
        <v>2.4784000000000002</v>
      </c>
    </row>
    <row r="2917" spans="1:5" x14ac:dyDescent="0.3">
      <c r="A2917">
        <v>41453</v>
      </c>
      <c r="B2917">
        <v>2.4857</v>
      </c>
      <c r="E2917">
        <v>2.4874999999999998</v>
      </c>
    </row>
    <row r="2918" spans="1:5" x14ac:dyDescent="0.3">
      <c r="A2918">
        <v>41452</v>
      </c>
      <c r="B2918">
        <v>2.4721000000000002</v>
      </c>
      <c r="E2918">
        <v>2.4740000000000002</v>
      </c>
    </row>
    <row r="2919" spans="1:5" x14ac:dyDescent="0.3">
      <c r="A2919">
        <v>41451</v>
      </c>
      <c r="B2919">
        <v>2.5352999999999999</v>
      </c>
      <c r="E2919">
        <v>2.5371999999999999</v>
      </c>
    </row>
    <row r="2920" spans="1:5" x14ac:dyDescent="0.3">
      <c r="A2920">
        <v>41450</v>
      </c>
      <c r="B2920">
        <v>2.6082000000000001</v>
      </c>
      <c r="E2920">
        <v>2.6101000000000001</v>
      </c>
    </row>
    <row r="2921" spans="1:5" x14ac:dyDescent="0.3">
      <c r="A2921">
        <v>41449</v>
      </c>
      <c r="B2921">
        <v>2.5367999999999999</v>
      </c>
      <c r="E2921">
        <v>2.5386000000000002</v>
      </c>
    </row>
    <row r="2922" spans="1:5" x14ac:dyDescent="0.3">
      <c r="A2922">
        <v>41446</v>
      </c>
      <c r="B2922">
        <v>2.5310000000000001</v>
      </c>
      <c r="E2922">
        <v>2.5327999999999999</v>
      </c>
    </row>
    <row r="2923" spans="1:5" x14ac:dyDescent="0.3">
      <c r="A2923">
        <v>41445</v>
      </c>
      <c r="B2923">
        <v>2.4144000000000001</v>
      </c>
      <c r="E2923">
        <v>2.4163000000000001</v>
      </c>
    </row>
    <row r="2924" spans="1:5" x14ac:dyDescent="0.3">
      <c r="A2924">
        <v>41444</v>
      </c>
      <c r="B2924">
        <v>2.3527</v>
      </c>
      <c r="E2924">
        <v>2.3544999999999998</v>
      </c>
    </row>
    <row r="2925" spans="1:5" x14ac:dyDescent="0.3">
      <c r="A2925">
        <v>41443</v>
      </c>
      <c r="B2925">
        <v>2.1854</v>
      </c>
      <c r="E2925">
        <v>2.1871999999999998</v>
      </c>
    </row>
    <row r="2926" spans="1:5" x14ac:dyDescent="0.3">
      <c r="A2926">
        <v>41442</v>
      </c>
      <c r="B2926">
        <v>2.1817000000000002</v>
      </c>
      <c r="E2926">
        <v>2.1835</v>
      </c>
    </row>
    <row r="2927" spans="1:5" x14ac:dyDescent="0.3">
      <c r="A2927">
        <v>41439</v>
      </c>
      <c r="B2927">
        <v>2.1295000000000002</v>
      </c>
      <c r="E2927">
        <v>2.1313</v>
      </c>
    </row>
    <row r="2928" spans="1:5" x14ac:dyDescent="0.3">
      <c r="A2928">
        <v>41438</v>
      </c>
      <c r="B2928">
        <v>2.1488999999999998</v>
      </c>
      <c r="E2928">
        <v>2.1507000000000001</v>
      </c>
    </row>
    <row r="2929" spans="1:5" x14ac:dyDescent="0.3">
      <c r="A2929">
        <v>41437</v>
      </c>
      <c r="B2929">
        <v>2.2280000000000002</v>
      </c>
      <c r="E2929">
        <v>2.2298</v>
      </c>
    </row>
    <row r="2930" spans="1:5" x14ac:dyDescent="0.3">
      <c r="A2930">
        <v>41436</v>
      </c>
      <c r="B2930">
        <v>2.1846000000000001</v>
      </c>
      <c r="E2930">
        <v>2.1863999999999999</v>
      </c>
    </row>
    <row r="2931" spans="1:5" x14ac:dyDescent="0.3">
      <c r="A2931">
        <v>41435</v>
      </c>
      <c r="B2931">
        <v>2.2097000000000002</v>
      </c>
      <c r="E2931">
        <v>2.2115</v>
      </c>
    </row>
    <row r="2932" spans="1:5" x14ac:dyDescent="0.3">
      <c r="A2932">
        <v>41432</v>
      </c>
      <c r="B2932">
        <v>2.1718000000000002</v>
      </c>
      <c r="E2932">
        <v>2.1736</v>
      </c>
    </row>
    <row r="2933" spans="1:5" x14ac:dyDescent="0.3">
      <c r="A2933">
        <v>41431</v>
      </c>
      <c r="B2933">
        <v>2.0769000000000002</v>
      </c>
      <c r="E2933">
        <v>2.0787</v>
      </c>
    </row>
    <row r="2934" spans="1:5" x14ac:dyDescent="0.3">
      <c r="A2934">
        <v>41430</v>
      </c>
      <c r="B2934">
        <v>2.0891999999999999</v>
      </c>
      <c r="E2934">
        <v>2.0910000000000002</v>
      </c>
    </row>
    <row r="2935" spans="1:5" x14ac:dyDescent="0.3">
      <c r="A2935">
        <v>41429</v>
      </c>
      <c r="B2935">
        <v>2.1461999999999999</v>
      </c>
      <c r="E2935">
        <v>2.1480000000000001</v>
      </c>
    </row>
    <row r="2936" spans="1:5" x14ac:dyDescent="0.3">
      <c r="A2936">
        <v>41428</v>
      </c>
      <c r="B2936">
        <v>2.1193</v>
      </c>
      <c r="E2936">
        <v>2.1211000000000002</v>
      </c>
    </row>
    <row r="2937" spans="1:5" x14ac:dyDescent="0.3">
      <c r="A2937">
        <v>41425</v>
      </c>
      <c r="B2937">
        <v>2.1282000000000001</v>
      </c>
      <c r="E2937">
        <v>2.13</v>
      </c>
    </row>
    <row r="2938" spans="1:5" x14ac:dyDescent="0.3">
      <c r="A2938">
        <v>41424</v>
      </c>
      <c r="B2938">
        <v>2.1110000000000002</v>
      </c>
      <c r="E2938">
        <v>2.1128</v>
      </c>
    </row>
    <row r="2939" spans="1:5" x14ac:dyDescent="0.3">
      <c r="A2939">
        <v>41423</v>
      </c>
      <c r="B2939">
        <v>2.1153</v>
      </c>
      <c r="E2939">
        <v>2.1171000000000002</v>
      </c>
    </row>
    <row r="2940" spans="1:5" x14ac:dyDescent="0.3">
      <c r="A2940">
        <v>41422</v>
      </c>
      <c r="B2940">
        <v>2.1652</v>
      </c>
      <c r="E2940">
        <v>2.1669999999999998</v>
      </c>
    </row>
    <row r="2941" spans="1:5" x14ac:dyDescent="0.3">
      <c r="A2941">
        <v>41421</v>
      </c>
      <c r="B2941">
        <v>2.0081000000000002</v>
      </c>
      <c r="E2941">
        <v>2.0097999999999998</v>
      </c>
    </row>
    <row r="2942" spans="1:5" x14ac:dyDescent="0.3">
      <c r="A2942">
        <v>41418</v>
      </c>
      <c r="B2942">
        <v>2.0081000000000002</v>
      </c>
      <c r="E2942">
        <v>2.0097999999999998</v>
      </c>
    </row>
    <row r="2943" spans="1:5" x14ac:dyDescent="0.3">
      <c r="A2943">
        <v>41417</v>
      </c>
      <c r="B2943">
        <v>2.0156999999999998</v>
      </c>
      <c r="E2943">
        <v>2.0175000000000001</v>
      </c>
    </row>
    <row r="2944" spans="1:5" x14ac:dyDescent="0.3">
      <c r="A2944">
        <v>41416</v>
      </c>
      <c r="B2944">
        <v>2.0394999999999999</v>
      </c>
      <c r="E2944">
        <v>2.0411999999999999</v>
      </c>
    </row>
    <row r="2945" spans="1:5" x14ac:dyDescent="0.3">
      <c r="A2945">
        <v>41415</v>
      </c>
      <c r="B2945">
        <v>1.9262999999999999</v>
      </c>
      <c r="E2945">
        <v>1.9279999999999999</v>
      </c>
    </row>
    <row r="2946" spans="1:5" x14ac:dyDescent="0.3">
      <c r="A2946">
        <v>41414</v>
      </c>
      <c r="B2946">
        <v>1.9646999999999999</v>
      </c>
      <c r="E2946">
        <v>1.9663999999999999</v>
      </c>
    </row>
    <row r="2947" spans="1:5" x14ac:dyDescent="0.3">
      <c r="A2947">
        <v>41411</v>
      </c>
      <c r="B2947">
        <v>1.9505999999999999</v>
      </c>
      <c r="E2947">
        <v>1.9523999999999999</v>
      </c>
    </row>
    <row r="2948" spans="1:5" x14ac:dyDescent="0.3">
      <c r="A2948">
        <v>41410</v>
      </c>
      <c r="B2948">
        <v>1.8809</v>
      </c>
      <c r="E2948">
        <v>1.8826000000000001</v>
      </c>
    </row>
    <row r="2949" spans="1:5" x14ac:dyDescent="0.3">
      <c r="A2949">
        <v>41409</v>
      </c>
      <c r="B2949">
        <v>1.9347000000000001</v>
      </c>
      <c r="E2949">
        <v>1.9365000000000001</v>
      </c>
    </row>
    <row r="2950" spans="1:5" x14ac:dyDescent="0.3">
      <c r="A2950">
        <v>41408</v>
      </c>
      <c r="B2950">
        <v>1.974</v>
      </c>
      <c r="E2950">
        <v>1.9757</v>
      </c>
    </row>
    <row r="2951" spans="1:5" x14ac:dyDescent="0.3">
      <c r="A2951">
        <v>41407</v>
      </c>
      <c r="B2951">
        <v>1.9198999999999999</v>
      </c>
      <c r="E2951">
        <v>1.9216</v>
      </c>
    </row>
    <row r="2952" spans="1:5" x14ac:dyDescent="0.3">
      <c r="A2952">
        <v>41404</v>
      </c>
      <c r="B2952">
        <v>1.8973</v>
      </c>
      <c r="E2952">
        <v>1.899</v>
      </c>
    </row>
    <row r="2953" spans="1:5" x14ac:dyDescent="0.3">
      <c r="A2953">
        <v>41403</v>
      </c>
      <c r="B2953">
        <v>1.8109</v>
      </c>
      <c r="E2953">
        <v>1.8126</v>
      </c>
    </row>
    <row r="2954" spans="1:5" x14ac:dyDescent="0.3">
      <c r="A2954">
        <v>41402</v>
      </c>
      <c r="B2954">
        <v>1.7665</v>
      </c>
      <c r="E2954">
        <v>1.7682</v>
      </c>
    </row>
    <row r="2955" spans="1:5" x14ac:dyDescent="0.3">
      <c r="A2955">
        <v>41401</v>
      </c>
      <c r="B2955">
        <v>1.7778</v>
      </c>
      <c r="E2955">
        <v>1.7795000000000001</v>
      </c>
    </row>
    <row r="2956" spans="1:5" x14ac:dyDescent="0.3">
      <c r="A2956">
        <v>41400</v>
      </c>
      <c r="B2956">
        <v>1.7587999999999999</v>
      </c>
      <c r="E2956">
        <v>1.7605999999999999</v>
      </c>
    </row>
    <row r="2957" spans="1:5" x14ac:dyDescent="0.3">
      <c r="A2957">
        <v>41397</v>
      </c>
      <c r="B2957">
        <v>1.7382</v>
      </c>
      <c r="E2957">
        <v>1.7399</v>
      </c>
    </row>
    <row r="2958" spans="1:5" x14ac:dyDescent="0.3">
      <c r="A2958">
        <v>41396</v>
      </c>
      <c r="B2958">
        <v>1.6254999999999999</v>
      </c>
      <c r="E2958">
        <v>1.6272</v>
      </c>
    </row>
    <row r="2959" spans="1:5" x14ac:dyDescent="0.3">
      <c r="A2959">
        <v>41395</v>
      </c>
      <c r="B2959">
        <v>1.629</v>
      </c>
      <c r="E2959">
        <v>1.6307</v>
      </c>
    </row>
    <row r="2960" spans="1:5" x14ac:dyDescent="0.3">
      <c r="A2960">
        <v>41394</v>
      </c>
      <c r="B2960">
        <v>1.6717</v>
      </c>
      <c r="E2960">
        <v>1.6734</v>
      </c>
    </row>
    <row r="2961" spans="1:5" x14ac:dyDescent="0.3">
      <c r="A2961">
        <v>41393</v>
      </c>
      <c r="B2961">
        <v>1.6700999999999999</v>
      </c>
      <c r="E2961">
        <v>1.6718</v>
      </c>
    </row>
    <row r="2962" spans="1:5" x14ac:dyDescent="0.3">
      <c r="A2962">
        <v>41390</v>
      </c>
      <c r="B2962">
        <v>1.6633</v>
      </c>
      <c r="E2962">
        <v>1.6651</v>
      </c>
    </row>
    <row r="2963" spans="1:5" x14ac:dyDescent="0.3">
      <c r="A2963">
        <v>41389</v>
      </c>
      <c r="B2963">
        <v>1.708</v>
      </c>
      <c r="E2963">
        <v>1.7097</v>
      </c>
    </row>
    <row r="2964" spans="1:5" x14ac:dyDescent="0.3">
      <c r="A2964">
        <v>41388</v>
      </c>
      <c r="B2964">
        <v>1.7047000000000001</v>
      </c>
      <c r="E2964">
        <v>1.7063999999999999</v>
      </c>
    </row>
    <row r="2965" spans="1:5" x14ac:dyDescent="0.3">
      <c r="A2965">
        <v>41387</v>
      </c>
      <c r="B2965">
        <v>1.7064999999999999</v>
      </c>
      <c r="E2965">
        <v>1.7081999999999999</v>
      </c>
    </row>
    <row r="2966" spans="1:5" x14ac:dyDescent="0.3">
      <c r="A2966">
        <v>41386</v>
      </c>
      <c r="B2966">
        <v>1.6929000000000001</v>
      </c>
      <c r="E2966">
        <v>1.6946000000000001</v>
      </c>
    </row>
    <row r="2967" spans="1:5" x14ac:dyDescent="0.3">
      <c r="A2967">
        <v>41383</v>
      </c>
      <c r="B2967">
        <v>1.7049000000000001</v>
      </c>
      <c r="E2967">
        <v>1.7065999999999999</v>
      </c>
    </row>
    <row r="2968" spans="1:5" x14ac:dyDescent="0.3">
      <c r="A2968">
        <v>41382</v>
      </c>
      <c r="B2968">
        <v>1.6847000000000001</v>
      </c>
      <c r="E2968">
        <v>1.6863999999999999</v>
      </c>
    </row>
    <row r="2969" spans="1:5" x14ac:dyDescent="0.3">
      <c r="A2969">
        <v>41381</v>
      </c>
      <c r="B2969">
        <v>1.6950000000000001</v>
      </c>
      <c r="E2969">
        <v>1.6967000000000001</v>
      </c>
    </row>
    <row r="2970" spans="1:5" x14ac:dyDescent="0.3">
      <c r="A2970">
        <v>41380</v>
      </c>
      <c r="B2970">
        <v>1.7223999999999999</v>
      </c>
      <c r="E2970">
        <v>1.7241</v>
      </c>
    </row>
    <row r="2971" spans="1:5" x14ac:dyDescent="0.3">
      <c r="A2971">
        <v>41379</v>
      </c>
      <c r="B2971">
        <v>1.6798</v>
      </c>
      <c r="E2971">
        <v>1.6815</v>
      </c>
    </row>
    <row r="2972" spans="1:5" x14ac:dyDescent="0.3">
      <c r="A2972">
        <v>41376</v>
      </c>
      <c r="B2972">
        <v>1.7208000000000001</v>
      </c>
      <c r="E2972">
        <v>1.7224999999999999</v>
      </c>
    </row>
    <row r="2973" spans="1:5" x14ac:dyDescent="0.3">
      <c r="A2973">
        <v>41375</v>
      </c>
      <c r="B2973">
        <v>1.7887</v>
      </c>
      <c r="E2973">
        <v>1.7905</v>
      </c>
    </row>
    <row r="2974" spans="1:5" x14ac:dyDescent="0.3">
      <c r="A2974">
        <v>41374</v>
      </c>
      <c r="B2974">
        <v>1.8033999999999999</v>
      </c>
      <c r="E2974">
        <v>1.8050999999999999</v>
      </c>
    </row>
    <row r="2975" spans="1:5" x14ac:dyDescent="0.3">
      <c r="A2975">
        <v>41373</v>
      </c>
      <c r="B2975">
        <v>1.7502</v>
      </c>
      <c r="E2975">
        <v>1.752</v>
      </c>
    </row>
    <row r="2976" spans="1:5" x14ac:dyDescent="0.3">
      <c r="A2976">
        <v>41372</v>
      </c>
      <c r="B2976">
        <v>1.746</v>
      </c>
      <c r="E2976">
        <v>1.7477</v>
      </c>
    </row>
    <row r="2977" spans="1:5" x14ac:dyDescent="0.3">
      <c r="A2977">
        <v>41369</v>
      </c>
      <c r="B2977">
        <v>1.7128000000000001</v>
      </c>
      <c r="E2977">
        <v>1.7144999999999999</v>
      </c>
    </row>
    <row r="2978" spans="1:5" x14ac:dyDescent="0.3">
      <c r="A2978">
        <v>41368</v>
      </c>
      <c r="B2978">
        <v>1.7625</v>
      </c>
      <c r="E2978">
        <v>1.7643</v>
      </c>
    </row>
    <row r="2979" spans="1:5" x14ac:dyDescent="0.3">
      <c r="A2979">
        <v>41367</v>
      </c>
      <c r="B2979">
        <v>1.8106</v>
      </c>
      <c r="E2979">
        <v>1.8124</v>
      </c>
    </row>
    <row r="2980" spans="1:5" x14ac:dyDescent="0.3">
      <c r="A2980">
        <v>41366</v>
      </c>
      <c r="B2980">
        <v>1.859</v>
      </c>
      <c r="E2980">
        <v>1.8607</v>
      </c>
    </row>
    <row r="2981" spans="1:5" x14ac:dyDescent="0.3">
      <c r="A2981">
        <v>41365</v>
      </c>
      <c r="B2981">
        <v>1.8313999999999999</v>
      </c>
      <c r="E2981">
        <v>1.8331</v>
      </c>
    </row>
    <row r="2982" spans="1:5" x14ac:dyDescent="0.3">
      <c r="A2982">
        <v>41362</v>
      </c>
      <c r="B2982">
        <v>1.8486</v>
      </c>
      <c r="E2982">
        <v>1.8504</v>
      </c>
    </row>
    <row r="2983" spans="1:5" x14ac:dyDescent="0.3">
      <c r="A2983">
        <v>41361</v>
      </c>
      <c r="B2983">
        <v>1.8487</v>
      </c>
      <c r="E2983">
        <v>1.8504</v>
      </c>
    </row>
    <row r="2984" spans="1:5" x14ac:dyDescent="0.3">
      <c r="A2984">
        <v>41360</v>
      </c>
      <c r="B2984">
        <v>1.8453999999999999</v>
      </c>
      <c r="E2984">
        <v>1.8471</v>
      </c>
    </row>
    <row r="2985" spans="1:5" x14ac:dyDescent="0.3">
      <c r="A2985">
        <v>41359</v>
      </c>
      <c r="B2985">
        <v>1.9094</v>
      </c>
      <c r="E2985">
        <v>1.9111</v>
      </c>
    </row>
    <row r="2986" spans="1:5" x14ac:dyDescent="0.3">
      <c r="A2986">
        <v>41358</v>
      </c>
      <c r="B2986">
        <v>1.9198</v>
      </c>
      <c r="E2986">
        <v>1.9215</v>
      </c>
    </row>
    <row r="2987" spans="1:5" x14ac:dyDescent="0.3">
      <c r="A2987">
        <v>41355</v>
      </c>
      <c r="B2987">
        <v>1.925</v>
      </c>
      <c r="E2987">
        <v>1.9267000000000001</v>
      </c>
    </row>
    <row r="2988" spans="1:5" x14ac:dyDescent="0.3">
      <c r="A2988">
        <v>41354</v>
      </c>
      <c r="B2988">
        <v>1.9112</v>
      </c>
      <c r="E2988">
        <v>1.9129</v>
      </c>
    </row>
    <row r="2989" spans="1:5" x14ac:dyDescent="0.3">
      <c r="A2989">
        <v>41353</v>
      </c>
      <c r="B2989">
        <v>1.9581</v>
      </c>
      <c r="E2989">
        <v>1.9598</v>
      </c>
    </row>
    <row r="2990" spans="1:5" x14ac:dyDescent="0.3">
      <c r="A2990">
        <v>41352</v>
      </c>
      <c r="B2990">
        <v>1.9016999999999999</v>
      </c>
      <c r="E2990">
        <v>1.9035</v>
      </c>
    </row>
    <row r="2991" spans="1:5" x14ac:dyDescent="0.3">
      <c r="A2991">
        <v>41351</v>
      </c>
      <c r="B2991">
        <v>1.9545999999999999</v>
      </c>
      <c r="E2991">
        <v>1.9563999999999999</v>
      </c>
    </row>
    <row r="2992" spans="1:5" x14ac:dyDescent="0.3">
      <c r="A2992">
        <v>41348</v>
      </c>
      <c r="B2992">
        <v>1.9895</v>
      </c>
      <c r="E2992">
        <v>1.9912000000000001</v>
      </c>
    </row>
    <row r="2993" spans="1:5" x14ac:dyDescent="0.3">
      <c r="A2993">
        <v>41347</v>
      </c>
      <c r="B2993">
        <v>2.0295999999999998</v>
      </c>
      <c r="E2993">
        <v>2.0314000000000001</v>
      </c>
    </row>
    <row r="2994" spans="1:5" x14ac:dyDescent="0.3">
      <c r="A2994">
        <v>41346</v>
      </c>
      <c r="B2994">
        <v>2.0209000000000001</v>
      </c>
      <c r="E2994">
        <v>2.0226000000000002</v>
      </c>
    </row>
    <row r="2995" spans="1:5" x14ac:dyDescent="0.3">
      <c r="A2995">
        <v>41345</v>
      </c>
      <c r="B2995">
        <v>2.0156000000000001</v>
      </c>
      <c r="E2995">
        <v>2.0173999999999999</v>
      </c>
    </row>
    <row r="2996" spans="1:5" x14ac:dyDescent="0.3">
      <c r="A2996">
        <v>41344</v>
      </c>
      <c r="B2996">
        <v>2.0575999999999999</v>
      </c>
      <c r="E2996">
        <v>2.0594000000000001</v>
      </c>
    </row>
    <row r="2997" spans="1:5" x14ac:dyDescent="0.3">
      <c r="A2997">
        <v>41341</v>
      </c>
      <c r="B2997">
        <v>2.0427</v>
      </c>
      <c r="E2997">
        <v>2.0445000000000002</v>
      </c>
    </row>
    <row r="2998" spans="1:5" x14ac:dyDescent="0.3">
      <c r="A2998">
        <v>41340</v>
      </c>
      <c r="B2998">
        <v>1.9964999999999999</v>
      </c>
      <c r="E2998">
        <v>1.9982</v>
      </c>
    </row>
    <row r="2999" spans="1:5" x14ac:dyDescent="0.3">
      <c r="A2999">
        <v>41339</v>
      </c>
      <c r="B2999">
        <v>1.9375</v>
      </c>
      <c r="E2999">
        <v>1.9392</v>
      </c>
    </row>
    <row r="3000" spans="1:5" x14ac:dyDescent="0.3">
      <c r="A3000">
        <v>41338</v>
      </c>
      <c r="B3000">
        <v>1.8977999999999999</v>
      </c>
      <c r="E3000">
        <v>1.8995</v>
      </c>
    </row>
    <row r="3001" spans="1:5" x14ac:dyDescent="0.3">
      <c r="A3001">
        <v>41337</v>
      </c>
      <c r="B3001">
        <v>1.8754999999999999</v>
      </c>
      <c r="E3001">
        <v>1.8772</v>
      </c>
    </row>
    <row r="3002" spans="1:5" x14ac:dyDescent="0.3">
      <c r="A3002">
        <v>41334</v>
      </c>
      <c r="B3002">
        <v>1.8411999999999999</v>
      </c>
      <c r="E3002">
        <v>1.8429</v>
      </c>
    </row>
    <row r="3003" spans="1:5" x14ac:dyDescent="0.3">
      <c r="A3003">
        <v>41333</v>
      </c>
      <c r="B3003">
        <v>1.8755999999999999</v>
      </c>
      <c r="E3003">
        <v>1.8773</v>
      </c>
    </row>
    <row r="3004" spans="1:5" x14ac:dyDescent="0.3">
      <c r="A3004">
        <v>41332</v>
      </c>
      <c r="B3004">
        <v>1.9014</v>
      </c>
      <c r="E3004">
        <v>1.9031</v>
      </c>
    </row>
    <row r="3005" spans="1:5" x14ac:dyDescent="0.3">
      <c r="A3005">
        <v>41331</v>
      </c>
      <c r="B3005">
        <v>1.8808</v>
      </c>
      <c r="E3005">
        <v>1.8826000000000001</v>
      </c>
    </row>
    <row r="3006" spans="1:5" x14ac:dyDescent="0.3">
      <c r="A3006">
        <v>41330</v>
      </c>
      <c r="B3006">
        <v>1.8636999999999999</v>
      </c>
      <c r="E3006">
        <v>1.8653999999999999</v>
      </c>
    </row>
    <row r="3007" spans="1:5" x14ac:dyDescent="0.3">
      <c r="A3007">
        <v>41327</v>
      </c>
      <c r="B3007">
        <v>1.9619</v>
      </c>
      <c r="E3007">
        <v>1.9636</v>
      </c>
    </row>
    <row r="3008" spans="1:5" x14ac:dyDescent="0.3">
      <c r="A3008">
        <v>41326</v>
      </c>
      <c r="B3008">
        <v>1.9765999999999999</v>
      </c>
      <c r="E3008">
        <v>1.9782999999999999</v>
      </c>
    </row>
    <row r="3009" spans="1:5" x14ac:dyDescent="0.3">
      <c r="A3009">
        <v>41325</v>
      </c>
      <c r="B3009">
        <v>2.0087000000000002</v>
      </c>
      <c r="E3009">
        <v>2.0104000000000002</v>
      </c>
    </row>
    <row r="3010" spans="1:5" x14ac:dyDescent="0.3">
      <c r="A3010">
        <v>41324</v>
      </c>
      <c r="B3010">
        <v>2.0278</v>
      </c>
      <c r="E3010">
        <v>2.0295000000000001</v>
      </c>
    </row>
    <row r="3011" spans="1:5" x14ac:dyDescent="0.3">
      <c r="A3011">
        <v>41323</v>
      </c>
      <c r="B3011">
        <v>2.0017</v>
      </c>
      <c r="E3011">
        <v>2.0034999999999998</v>
      </c>
    </row>
    <row r="3012" spans="1:5" x14ac:dyDescent="0.3">
      <c r="A3012">
        <v>41320</v>
      </c>
      <c r="B3012">
        <v>2.0017</v>
      </c>
      <c r="E3012">
        <v>2.0034999999999998</v>
      </c>
    </row>
    <row r="3013" spans="1:5" x14ac:dyDescent="0.3">
      <c r="A3013">
        <v>41319</v>
      </c>
      <c r="B3013">
        <v>1.9974000000000001</v>
      </c>
      <c r="E3013">
        <v>1.9983</v>
      </c>
    </row>
    <row r="3014" spans="1:5" x14ac:dyDescent="0.3">
      <c r="A3014">
        <v>41318</v>
      </c>
      <c r="B3014">
        <v>2.0276999999999998</v>
      </c>
      <c r="E3014">
        <v>2.0295000000000001</v>
      </c>
    </row>
    <row r="3015" spans="1:5" x14ac:dyDescent="0.3">
      <c r="A3015">
        <v>41317</v>
      </c>
      <c r="B3015">
        <v>1.9770000000000001</v>
      </c>
      <c r="E3015">
        <v>1.9787999999999999</v>
      </c>
    </row>
    <row r="3016" spans="1:5" x14ac:dyDescent="0.3">
      <c r="A3016">
        <v>41316</v>
      </c>
      <c r="B3016">
        <v>1.9635</v>
      </c>
      <c r="E3016">
        <v>1.9653</v>
      </c>
    </row>
    <row r="3017" spans="1:5" x14ac:dyDescent="0.3">
      <c r="A3017">
        <v>41313</v>
      </c>
      <c r="B3017">
        <v>1.9499</v>
      </c>
      <c r="E3017">
        <v>1.9517</v>
      </c>
    </row>
    <row r="3018" spans="1:5" x14ac:dyDescent="0.3">
      <c r="A3018">
        <v>41312</v>
      </c>
      <c r="B3018">
        <v>1.9568000000000001</v>
      </c>
      <c r="E3018">
        <v>1.9585999999999999</v>
      </c>
    </row>
    <row r="3019" spans="1:5" x14ac:dyDescent="0.3">
      <c r="A3019">
        <v>41311</v>
      </c>
      <c r="B3019">
        <v>1.9602999999999999</v>
      </c>
      <c r="E3019">
        <v>1.9621</v>
      </c>
    </row>
    <row r="3020" spans="1:5" x14ac:dyDescent="0.3">
      <c r="A3020">
        <v>41310</v>
      </c>
      <c r="B3020">
        <v>1.998</v>
      </c>
      <c r="E3020">
        <v>1.9998</v>
      </c>
    </row>
    <row r="3021" spans="1:5" x14ac:dyDescent="0.3">
      <c r="A3021">
        <v>41309</v>
      </c>
      <c r="B3021">
        <v>1.9548000000000001</v>
      </c>
      <c r="E3021">
        <v>1.9565999999999999</v>
      </c>
    </row>
    <row r="3022" spans="1:5" x14ac:dyDescent="0.3">
      <c r="A3022">
        <v>41306</v>
      </c>
      <c r="B3022">
        <v>2.0148999999999999</v>
      </c>
      <c r="E3022">
        <v>2.0167000000000002</v>
      </c>
    </row>
    <row r="3023" spans="1:5" x14ac:dyDescent="0.3">
      <c r="A3023">
        <v>41305</v>
      </c>
      <c r="B3023">
        <v>1.9849000000000001</v>
      </c>
      <c r="E3023">
        <v>1.9866999999999999</v>
      </c>
    </row>
    <row r="3024" spans="1:5" x14ac:dyDescent="0.3">
      <c r="A3024">
        <v>41304</v>
      </c>
      <c r="B3024">
        <v>1.992</v>
      </c>
      <c r="E3024">
        <v>1.9938</v>
      </c>
    </row>
    <row r="3025" spans="1:5" x14ac:dyDescent="0.3">
      <c r="A3025">
        <v>41303</v>
      </c>
      <c r="B3025">
        <v>1.9991000000000001</v>
      </c>
      <c r="E3025">
        <v>2.0009000000000001</v>
      </c>
    </row>
    <row r="3026" spans="1:5" x14ac:dyDescent="0.3">
      <c r="A3026">
        <v>41302</v>
      </c>
      <c r="B3026">
        <v>1.9613</v>
      </c>
      <c r="E3026">
        <v>1.9631000000000001</v>
      </c>
    </row>
    <row r="3027" spans="1:5" x14ac:dyDescent="0.3">
      <c r="A3027">
        <v>41299</v>
      </c>
      <c r="B3027">
        <v>1.9487000000000001</v>
      </c>
      <c r="E3027">
        <v>1.9504999999999999</v>
      </c>
    </row>
    <row r="3028" spans="1:5" x14ac:dyDescent="0.3">
      <c r="A3028">
        <v>41298</v>
      </c>
      <c r="B3028">
        <v>1.8498000000000001</v>
      </c>
      <c r="E3028">
        <v>1.8514999999999999</v>
      </c>
    </row>
    <row r="3029" spans="1:5" x14ac:dyDescent="0.3">
      <c r="A3029">
        <v>41297</v>
      </c>
      <c r="B3029">
        <v>1.8241000000000001</v>
      </c>
      <c r="E3029">
        <v>1.8259000000000001</v>
      </c>
    </row>
    <row r="3030" spans="1:5" x14ac:dyDescent="0.3">
      <c r="A3030">
        <v>41296</v>
      </c>
      <c r="B3030">
        <v>1.8416999999999999</v>
      </c>
      <c r="E3030">
        <v>1.8434999999999999</v>
      </c>
    </row>
    <row r="3031" spans="1:5" x14ac:dyDescent="0.3">
      <c r="A3031">
        <v>41295</v>
      </c>
      <c r="B3031">
        <v>1.8415999999999999</v>
      </c>
      <c r="E3031">
        <v>1.8433999999999999</v>
      </c>
    </row>
    <row r="3032" spans="1:5" x14ac:dyDescent="0.3">
      <c r="A3032">
        <v>41292</v>
      </c>
      <c r="B3032">
        <v>1.8415999999999999</v>
      </c>
      <c r="E3032">
        <v>1.8433999999999999</v>
      </c>
    </row>
    <row r="3033" spans="1:5" x14ac:dyDescent="0.3">
      <c r="A3033">
        <v>41291</v>
      </c>
      <c r="B3033">
        <v>1.8794</v>
      </c>
      <c r="E3033">
        <v>1.8803000000000001</v>
      </c>
    </row>
    <row r="3034" spans="1:5" x14ac:dyDescent="0.3">
      <c r="A3034">
        <v>41290</v>
      </c>
      <c r="B3034">
        <v>1.8185</v>
      </c>
      <c r="E3034">
        <v>1.8202</v>
      </c>
    </row>
    <row r="3035" spans="1:5" x14ac:dyDescent="0.3">
      <c r="A3035">
        <v>41289</v>
      </c>
      <c r="B3035">
        <v>1.8360000000000001</v>
      </c>
      <c r="E3035">
        <v>1.8378000000000001</v>
      </c>
    </row>
    <row r="3036" spans="1:5" x14ac:dyDescent="0.3">
      <c r="A3036">
        <v>41288</v>
      </c>
      <c r="B3036">
        <v>1.8448</v>
      </c>
      <c r="E3036">
        <v>1.8465</v>
      </c>
    </row>
    <row r="3037" spans="1:5" x14ac:dyDescent="0.3">
      <c r="A3037">
        <v>41285</v>
      </c>
      <c r="B3037">
        <v>1.8676999999999999</v>
      </c>
      <c r="E3037">
        <v>1.8694999999999999</v>
      </c>
    </row>
    <row r="3038" spans="1:5" x14ac:dyDescent="0.3">
      <c r="A3038">
        <v>41284</v>
      </c>
      <c r="B3038">
        <v>1.8957999999999999</v>
      </c>
      <c r="E3038">
        <v>1.8976</v>
      </c>
    </row>
    <row r="3039" spans="1:5" x14ac:dyDescent="0.3">
      <c r="A3039">
        <v>41283</v>
      </c>
      <c r="B3039">
        <v>1.8568</v>
      </c>
      <c r="E3039">
        <v>1.8586</v>
      </c>
    </row>
    <row r="3040" spans="1:5" x14ac:dyDescent="0.3">
      <c r="A3040">
        <v>41282</v>
      </c>
      <c r="B3040">
        <v>1.8683000000000001</v>
      </c>
      <c r="E3040">
        <v>1.87</v>
      </c>
    </row>
    <row r="3041" spans="1:5" x14ac:dyDescent="0.3">
      <c r="A3041">
        <v>41281</v>
      </c>
      <c r="B3041">
        <v>1.8974</v>
      </c>
      <c r="E3041">
        <v>1.8991</v>
      </c>
    </row>
    <row r="3042" spans="1:5" x14ac:dyDescent="0.3">
      <c r="A3042">
        <v>41278</v>
      </c>
      <c r="B3042">
        <v>1.8991</v>
      </c>
      <c r="E3042">
        <v>1.9008</v>
      </c>
    </row>
    <row r="3043" spans="1:5" x14ac:dyDescent="0.3">
      <c r="A3043">
        <v>41277</v>
      </c>
      <c r="B3043">
        <v>1.9120999999999999</v>
      </c>
      <c r="E3043">
        <v>1.913</v>
      </c>
    </row>
    <row r="3044" spans="1:5" x14ac:dyDescent="0.3">
      <c r="A3044">
        <v>41276</v>
      </c>
      <c r="B3044">
        <v>1.8371</v>
      </c>
      <c r="E3044">
        <v>1.8388</v>
      </c>
    </row>
    <row r="3045" spans="1:5" x14ac:dyDescent="0.3">
      <c r="A3045">
        <v>41275</v>
      </c>
      <c r="B3045">
        <v>1.7574000000000001</v>
      </c>
      <c r="E3045">
        <v>1.7591000000000001</v>
      </c>
    </row>
    <row r="3046" spans="1:5" x14ac:dyDescent="0.3">
      <c r="A3046">
        <v>41274</v>
      </c>
      <c r="B3046">
        <v>1.7574000000000001</v>
      </c>
      <c r="E3046">
        <v>1.7591000000000001</v>
      </c>
    </row>
    <row r="3047" spans="1:5" x14ac:dyDescent="0.3">
      <c r="A3047">
        <v>41271</v>
      </c>
      <c r="B3047">
        <v>1.7009000000000001</v>
      </c>
      <c r="E3047">
        <v>1.7025999999999999</v>
      </c>
    </row>
    <row r="3048" spans="1:5" x14ac:dyDescent="0.3">
      <c r="A3048">
        <v>41270</v>
      </c>
      <c r="B3048">
        <v>1.7363999999999999</v>
      </c>
      <c r="E3048">
        <v>1.7381</v>
      </c>
    </row>
    <row r="3049" spans="1:5" x14ac:dyDescent="0.3">
      <c r="A3049">
        <v>41269</v>
      </c>
      <c r="B3049">
        <v>1.7511000000000001</v>
      </c>
      <c r="E3049">
        <v>1.7527999999999999</v>
      </c>
    </row>
    <row r="3050" spans="1:5" x14ac:dyDescent="0.3">
      <c r="A3050">
        <v>41268</v>
      </c>
      <c r="B3050">
        <v>1.7737000000000001</v>
      </c>
      <c r="E3050">
        <v>1.7771999999999999</v>
      </c>
    </row>
    <row r="3051" spans="1:5" x14ac:dyDescent="0.3">
      <c r="A3051">
        <v>41267</v>
      </c>
      <c r="B3051">
        <v>1.7737000000000001</v>
      </c>
      <c r="E3051">
        <v>1.7771999999999999</v>
      </c>
    </row>
    <row r="3052" spans="1:5" x14ac:dyDescent="0.3">
      <c r="A3052">
        <v>41264</v>
      </c>
      <c r="B3052">
        <v>1.7623</v>
      </c>
      <c r="E3052">
        <v>1.7648999999999999</v>
      </c>
    </row>
    <row r="3053" spans="1:5" x14ac:dyDescent="0.3">
      <c r="A3053">
        <v>41263</v>
      </c>
      <c r="B3053">
        <v>1.7962</v>
      </c>
      <c r="E3053">
        <v>1.7979000000000001</v>
      </c>
    </row>
    <row r="3054" spans="1:5" x14ac:dyDescent="0.3">
      <c r="A3054">
        <v>41262</v>
      </c>
      <c r="B3054">
        <v>1.8013999999999999</v>
      </c>
      <c r="E3054">
        <v>1.8030999999999999</v>
      </c>
    </row>
    <row r="3055" spans="1:5" x14ac:dyDescent="0.3">
      <c r="A3055">
        <v>41261</v>
      </c>
      <c r="B3055">
        <v>1.8169999999999999</v>
      </c>
      <c r="E3055">
        <v>1.8188</v>
      </c>
    </row>
    <row r="3056" spans="1:5" x14ac:dyDescent="0.3">
      <c r="A3056">
        <v>41260</v>
      </c>
      <c r="B3056">
        <v>1.7717000000000001</v>
      </c>
      <c r="E3056">
        <v>1.7734000000000001</v>
      </c>
    </row>
    <row r="3057" spans="1:5" x14ac:dyDescent="0.3">
      <c r="A3057">
        <v>41257</v>
      </c>
      <c r="B3057">
        <v>1.7015</v>
      </c>
      <c r="E3057">
        <v>1.7032</v>
      </c>
    </row>
    <row r="3058" spans="1:5" x14ac:dyDescent="0.3">
      <c r="A3058">
        <v>41256</v>
      </c>
      <c r="B3058">
        <v>1.7299</v>
      </c>
      <c r="E3058">
        <v>1.7317</v>
      </c>
    </row>
    <row r="3059" spans="1:5" x14ac:dyDescent="0.3">
      <c r="A3059">
        <v>41255</v>
      </c>
      <c r="B3059">
        <v>1.698</v>
      </c>
      <c r="E3059">
        <v>1.6997</v>
      </c>
    </row>
    <row r="3060" spans="1:5" x14ac:dyDescent="0.3">
      <c r="A3060">
        <v>41254</v>
      </c>
      <c r="B3060">
        <v>1.6540999999999999</v>
      </c>
      <c r="E3060">
        <v>1.6557999999999999</v>
      </c>
    </row>
    <row r="3061" spans="1:5" x14ac:dyDescent="0.3">
      <c r="A3061">
        <v>41253</v>
      </c>
      <c r="B3061">
        <v>1.6164000000000001</v>
      </c>
      <c r="E3061">
        <v>1.6181000000000001</v>
      </c>
    </row>
    <row r="3062" spans="1:5" x14ac:dyDescent="0.3">
      <c r="A3062">
        <v>41250</v>
      </c>
      <c r="B3062">
        <v>1.6214999999999999</v>
      </c>
      <c r="E3062">
        <v>1.6232</v>
      </c>
    </row>
    <row r="3063" spans="1:5" x14ac:dyDescent="0.3">
      <c r="A3063">
        <v>41249</v>
      </c>
      <c r="B3063">
        <v>1.5857000000000001</v>
      </c>
      <c r="E3063">
        <v>1.5873999999999999</v>
      </c>
    </row>
    <row r="3064" spans="1:5" x14ac:dyDescent="0.3">
      <c r="A3064">
        <v>41248</v>
      </c>
      <c r="B3064">
        <v>1.5874999999999999</v>
      </c>
      <c r="E3064">
        <v>1.5891999999999999</v>
      </c>
    </row>
    <row r="3065" spans="1:5" x14ac:dyDescent="0.3">
      <c r="A3065">
        <v>41247</v>
      </c>
      <c r="B3065">
        <v>1.6028</v>
      </c>
      <c r="E3065">
        <v>1.6045</v>
      </c>
    </row>
    <row r="3066" spans="1:5" x14ac:dyDescent="0.3">
      <c r="A3066">
        <v>41246</v>
      </c>
      <c r="B3066">
        <v>1.6207</v>
      </c>
      <c r="E3066">
        <v>1.6224000000000001</v>
      </c>
    </row>
    <row r="3067" spans="1:5" x14ac:dyDescent="0.3">
      <c r="A3067">
        <v>41243</v>
      </c>
      <c r="B3067">
        <v>1.6155999999999999</v>
      </c>
      <c r="E3067">
        <v>1.6164000000000001</v>
      </c>
    </row>
    <row r="3068" spans="1:5" x14ac:dyDescent="0.3">
      <c r="A3068">
        <v>41242</v>
      </c>
      <c r="B3068">
        <v>1.6147</v>
      </c>
      <c r="E3068">
        <v>1.6164000000000001</v>
      </c>
    </row>
    <row r="3069" spans="1:5" x14ac:dyDescent="0.3">
      <c r="A3069">
        <v>41241</v>
      </c>
      <c r="B3069">
        <v>1.6284000000000001</v>
      </c>
      <c r="E3069">
        <v>1.6301000000000001</v>
      </c>
    </row>
    <row r="3070" spans="1:5" x14ac:dyDescent="0.3">
      <c r="A3070">
        <v>41240</v>
      </c>
      <c r="B3070">
        <v>1.6369</v>
      </c>
      <c r="E3070">
        <v>1.6386000000000001</v>
      </c>
    </row>
    <row r="3071" spans="1:5" x14ac:dyDescent="0.3">
      <c r="A3071">
        <v>41239</v>
      </c>
      <c r="B3071">
        <v>1.6625000000000001</v>
      </c>
      <c r="E3071">
        <v>1.6642999999999999</v>
      </c>
    </row>
    <row r="3072" spans="1:5" x14ac:dyDescent="0.3">
      <c r="A3072">
        <v>41236</v>
      </c>
      <c r="B3072">
        <v>1.6899</v>
      </c>
      <c r="E3072">
        <v>1.6917</v>
      </c>
    </row>
    <row r="3073" spans="1:5" x14ac:dyDescent="0.3">
      <c r="A3073">
        <v>41235</v>
      </c>
      <c r="B3073">
        <v>1.6796</v>
      </c>
      <c r="E3073">
        <v>1.6813</v>
      </c>
    </row>
    <row r="3074" spans="1:5" x14ac:dyDescent="0.3">
      <c r="A3074">
        <v>41234</v>
      </c>
      <c r="B3074">
        <v>1.6796</v>
      </c>
      <c r="E3074">
        <v>1.6813</v>
      </c>
    </row>
    <row r="3075" spans="1:5" x14ac:dyDescent="0.3">
      <c r="A3075">
        <v>41233</v>
      </c>
      <c r="B3075">
        <v>1.6658999999999999</v>
      </c>
      <c r="E3075">
        <v>1.6676</v>
      </c>
    </row>
    <row r="3076" spans="1:5" x14ac:dyDescent="0.3">
      <c r="A3076">
        <v>41232</v>
      </c>
      <c r="B3076">
        <v>1.6131</v>
      </c>
      <c r="E3076">
        <v>1.6148</v>
      </c>
    </row>
    <row r="3077" spans="1:5" x14ac:dyDescent="0.3">
      <c r="A3077">
        <v>41229</v>
      </c>
      <c r="B3077">
        <v>1.58</v>
      </c>
      <c r="E3077">
        <v>1.5817000000000001</v>
      </c>
    </row>
    <row r="3078" spans="1:5" x14ac:dyDescent="0.3">
      <c r="A3078">
        <v>41228</v>
      </c>
      <c r="B3078">
        <v>1.5928</v>
      </c>
      <c r="E3078">
        <v>1.5945</v>
      </c>
    </row>
    <row r="3079" spans="1:5" x14ac:dyDescent="0.3">
      <c r="A3079">
        <v>41227</v>
      </c>
      <c r="B3079">
        <v>1.5911</v>
      </c>
      <c r="E3079">
        <v>1.5928</v>
      </c>
    </row>
    <row r="3080" spans="1:5" x14ac:dyDescent="0.3">
      <c r="A3080">
        <v>41226</v>
      </c>
      <c r="B3080">
        <v>1.5945</v>
      </c>
      <c r="E3080">
        <v>1.5962000000000001</v>
      </c>
    </row>
    <row r="3081" spans="1:5" x14ac:dyDescent="0.3">
      <c r="A3081">
        <v>41225</v>
      </c>
      <c r="B3081">
        <v>1.6063000000000001</v>
      </c>
      <c r="E3081">
        <v>1.6080000000000001</v>
      </c>
    </row>
    <row r="3082" spans="1:5" x14ac:dyDescent="0.3">
      <c r="A3082">
        <v>41222</v>
      </c>
      <c r="B3082">
        <v>1.6063000000000001</v>
      </c>
      <c r="E3082">
        <v>1.6080000000000001</v>
      </c>
    </row>
    <row r="3083" spans="1:5" x14ac:dyDescent="0.3">
      <c r="A3083">
        <v>41221</v>
      </c>
      <c r="B3083">
        <v>1.6148</v>
      </c>
      <c r="E3083">
        <v>1.6165</v>
      </c>
    </row>
    <row r="3084" spans="1:5" x14ac:dyDescent="0.3">
      <c r="A3084">
        <v>41220</v>
      </c>
      <c r="B3084">
        <v>1.6466000000000001</v>
      </c>
      <c r="E3084">
        <v>1.6484000000000001</v>
      </c>
    </row>
    <row r="3085" spans="1:5" x14ac:dyDescent="0.3">
      <c r="A3085">
        <v>41219</v>
      </c>
      <c r="B3085">
        <v>1.7506999999999999</v>
      </c>
      <c r="E3085">
        <v>1.7524</v>
      </c>
    </row>
    <row r="3086" spans="1:5" x14ac:dyDescent="0.3">
      <c r="A3086">
        <v>41218</v>
      </c>
      <c r="B3086">
        <v>1.6840999999999999</v>
      </c>
      <c r="E3086">
        <v>1.6858</v>
      </c>
    </row>
    <row r="3087" spans="1:5" x14ac:dyDescent="0.3">
      <c r="A3087">
        <v>41215</v>
      </c>
      <c r="B3087">
        <v>1.7146999999999999</v>
      </c>
      <c r="E3087">
        <v>1.7163999999999999</v>
      </c>
    </row>
    <row r="3088" spans="1:5" x14ac:dyDescent="0.3">
      <c r="A3088">
        <v>41214</v>
      </c>
      <c r="B3088">
        <v>1.7242</v>
      </c>
      <c r="E3088">
        <v>1.726</v>
      </c>
    </row>
    <row r="3089" spans="1:5" x14ac:dyDescent="0.3">
      <c r="A3089">
        <v>41213</v>
      </c>
      <c r="B3089">
        <v>1.6900999999999999</v>
      </c>
      <c r="E3089">
        <v>1.6919</v>
      </c>
    </row>
    <row r="3090" spans="1:5" x14ac:dyDescent="0.3">
      <c r="A3090">
        <v>41212</v>
      </c>
      <c r="B3090">
        <v>1.7189000000000001</v>
      </c>
      <c r="E3090">
        <v>1.7198</v>
      </c>
    </row>
    <row r="3091" spans="1:5" x14ac:dyDescent="0.3">
      <c r="A3091">
        <v>41211</v>
      </c>
      <c r="B3091">
        <v>1.7189000000000001</v>
      </c>
      <c r="E3091">
        <v>1.7198</v>
      </c>
    </row>
    <row r="3092" spans="1:5" x14ac:dyDescent="0.3">
      <c r="A3092">
        <v>41208</v>
      </c>
      <c r="B3092">
        <v>1.7451000000000001</v>
      </c>
      <c r="E3092">
        <v>1.7468999999999999</v>
      </c>
    </row>
    <row r="3093" spans="1:5" x14ac:dyDescent="0.3">
      <c r="A3093">
        <v>41207</v>
      </c>
      <c r="B3093">
        <v>1.8232999999999999</v>
      </c>
      <c r="E3093">
        <v>1.825</v>
      </c>
    </row>
    <row r="3094" spans="1:5" x14ac:dyDescent="0.3">
      <c r="A3094">
        <v>41206</v>
      </c>
      <c r="B3094">
        <v>1.7888999999999999</v>
      </c>
      <c r="E3094">
        <v>1.7906</v>
      </c>
    </row>
    <row r="3095" spans="1:5" x14ac:dyDescent="0.3">
      <c r="A3095">
        <v>41205</v>
      </c>
      <c r="B3095">
        <v>1.7572000000000001</v>
      </c>
      <c r="E3095">
        <v>1.7589999999999999</v>
      </c>
    </row>
    <row r="3096" spans="1:5" x14ac:dyDescent="0.3">
      <c r="A3096">
        <v>41204</v>
      </c>
      <c r="B3096">
        <v>1.8133999999999999</v>
      </c>
      <c r="E3096">
        <v>1.8151999999999999</v>
      </c>
    </row>
    <row r="3097" spans="1:5" x14ac:dyDescent="0.3">
      <c r="A3097">
        <v>41201</v>
      </c>
      <c r="B3097">
        <v>1.7633000000000001</v>
      </c>
      <c r="E3097">
        <v>1.7649999999999999</v>
      </c>
    </row>
    <row r="3098" spans="1:5" x14ac:dyDescent="0.3">
      <c r="A3098">
        <v>41200</v>
      </c>
      <c r="B3098">
        <v>1.8344</v>
      </c>
      <c r="E3098">
        <v>1.8361000000000001</v>
      </c>
    </row>
    <row r="3099" spans="1:5" x14ac:dyDescent="0.3">
      <c r="A3099">
        <v>41199</v>
      </c>
      <c r="B3099">
        <v>1.8185</v>
      </c>
      <c r="E3099">
        <v>1.8202</v>
      </c>
    </row>
    <row r="3100" spans="1:5" x14ac:dyDescent="0.3">
      <c r="A3100">
        <v>41198</v>
      </c>
      <c r="B3100">
        <v>1.7185999999999999</v>
      </c>
      <c r="E3100">
        <v>1.7202999999999999</v>
      </c>
    </row>
    <row r="3101" spans="1:5" x14ac:dyDescent="0.3">
      <c r="A3101">
        <v>41197</v>
      </c>
      <c r="B3101">
        <v>1.663</v>
      </c>
      <c r="E3101">
        <v>1.6647000000000001</v>
      </c>
    </row>
    <row r="3102" spans="1:5" x14ac:dyDescent="0.3">
      <c r="A3102">
        <v>41194</v>
      </c>
      <c r="B3102">
        <v>1.6559999999999999</v>
      </c>
      <c r="E3102">
        <v>1.6577999999999999</v>
      </c>
    </row>
    <row r="3103" spans="1:5" x14ac:dyDescent="0.3">
      <c r="A3103">
        <v>41193</v>
      </c>
      <c r="B3103">
        <v>1.6698999999999999</v>
      </c>
      <c r="E3103">
        <v>1.6716</v>
      </c>
    </row>
    <row r="3104" spans="1:5" x14ac:dyDescent="0.3">
      <c r="A3104">
        <v>41192</v>
      </c>
      <c r="B3104">
        <v>1.6741999999999999</v>
      </c>
      <c r="E3104">
        <v>1.6758999999999999</v>
      </c>
    </row>
    <row r="3105" spans="1:5" x14ac:dyDescent="0.3">
      <c r="A3105">
        <v>41191</v>
      </c>
      <c r="B3105">
        <v>1.7132000000000001</v>
      </c>
      <c r="E3105">
        <v>1.7149000000000001</v>
      </c>
    </row>
    <row r="3106" spans="1:5" x14ac:dyDescent="0.3">
      <c r="A3106">
        <v>41190</v>
      </c>
      <c r="B3106">
        <v>1.7427999999999999</v>
      </c>
      <c r="E3106">
        <v>1.7444999999999999</v>
      </c>
    </row>
    <row r="3107" spans="1:5" x14ac:dyDescent="0.3">
      <c r="A3107">
        <v>41187</v>
      </c>
      <c r="B3107">
        <v>1.7427999999999999</v>
      </c>
      <c r="E3107">
        <v>1.7444999999999999</v>
      </c>
    </row>
    <row r="3108" spans="1:5" x14ac:dyDescent="0.3">
      <c r="A3108">
        <v>41186</v>
      </c>
      <c r="B3108">
        <v>1.6732</v>
      </c>
      <c r="E3108">
        <v>1.675</v>
      </c>
    </row>
    <row r="3109" spans="1:5" x14ac:dyDescent="0.3">
      <c r="A3109">
        <v>41185</v>
      </c>
      <c r="B3109">
        <v>1.6146</v>
      </c>
      <c r="E3109">
        <v>1.6163000000000001</v>
      </c>
    </row>
    <row r="3110" spans="1:5" x14ac:dyDescent="0.3">
      <c r="A3110">
        <v>41184</v>
      </c>
      <c r="B3110">
        <v>1.6197999999999999</v>
      </c>
      <c r="E3110">
        <v>1.6214999999999999</v>
      </c>
    </row>
    <row r="3111" spans="1:5" x14ac:dyDescent="0.3">
      <c r="A3111">
        <v>41183</v>
      </c>
      <c r="B3111">
        <v>1.6249</v>
      </c>
      <c r="E3111">
        <v>1.6267</v>
      </c>
    </row>
    <row r="3112" spans="1:5" x14ac:dyDescent="0.3">
      <c r="A3112">
        <v>41180</v>
      </c>
      <c r="B3112">
        <v>1.6335</v>
      </c>
      <c r="E3112">
        <v>1.6353</v>
      </c>
    </row>
    <row r="3113" spans="1:5" x14ac:dyDescent="0.3">
      <c r="A3113">
        <v>41179</v>
      </c>
      <c r="B3113">
        <v>1.6541999999999999</v>
      </c>
      <c r="E3113">
        <v>1.6558999999999999</v>
      </c>
    </row>
    <row r="3114" spans="1:5" x14ac:dyDescent="0.3">
      <c r="A3114">
        <v>41178</v>
      </c>
      <c r="B3114">
        <v>1.6094999999999999</v>
      </c>
      <c r="E3114">
        <v>1.6112</v>
      </c>
    </row>
    <row r="3115" spans="1:5" x14ac:dyDescent="0.3">
      <c r="A3115">
        <v>41177</v>
      </c>
      <c r="B3115">
        <v>1.6661999999999999</v>
      </c>
      <c r="E3115">
        <v>1.6679999999999999</v>
      </c>
    </row>
    <row r="3116" spans="1:5" x14ac:dyDescent="0.3">
      <c r="A3116">
        <v>41176</v>
      </c>
      <c r="B3116">
        <v>1.7094</v>
      </c>
      <c r="E3116">
        <v>1.7111000000000001</v>
      </c>
    </row>
    <row r="3117" spans="1:5" x14ac:dyDescent="0.3">
      <c r="A3117">
        <v>41173</v>
      </c>
      <c r="B3117">
        <v>1.7527999999999999</v>
      </c>
      <c r="E3117">
        <v>1.7544999999999999</v>
      </c>
    </row>
    <row r="3118" spans="1:5" x14ac:dyDescent="0.3">
      <c r="A3118">
        <v>41172</v>
      </c>
      <c r="B3118">
        <v>1.764</v>
      </c>
      <c r="E3118">
        <v>1.7657</v>
      </c>
    </row>
    <row r="3119" spans="1:5" x14ac:dyDescent="0.3">
      <c r="A3119">
        <v>41171</v>
      </c>
      <c r="B3119">
        <v>1.7718</v>
      </c>
      <c r="E3119">
        <v>1.7735000000000001</v>
      </c>
    </row>
    <row r="3120" spans="1:5" x14ac:dyDescent="0.3">
      <c r="A3120">
        <v>41170</v>
      </c>
      <c r="B3120">
        <v>1.8083</v>
      </c>
      <c r="E3120">
        <v>1.8101</v>
      </c>
    </row>
    <row r="3121" spans="1:5" x14ac:dyDescent="0.3">
      <c r="A3121">
        <v>41169</v>
      </c>
      <c r="B3121">
        <v>1.8414999999999999</v>
      </c>
      <c r="E3121">
        <v>1.8432999999999999</v>
      </c>
    </row>
    <row r="3122" spans="1:5" x14ac:dyDescent="0.3">
      <c r="A3122">
        <v>41166</v>
      </c>
      <c r="B3122">
        <v>1.8660000000000001</v>
      </c>
      <c r="E3122">
        <v>1.8677999999999999</v>
      </c>
    </row>
    <row r="3123" spans="1:5" x14ac:dyDescent="0.3">
      <c r="A3123">
        <v>41165</v>
      </c>
      <c r="B3123">
        <v>1.7230000000000001</v>
      </c>
      <c r="E3123">
        <v>1.7246999999999999</v>
      </c>
    </row>
    <row r="3124" spans="1:5" x14ac:dyDescent="0.3">
      <c r="A3124">
        <v>41164</v>
      </c>
      <c r="B3124">
        <v>1.7576000000000001</v>
      </c>
      <c r="E3124">
        <v>1.7594000000000001</v>
      </c>
    </row>
    <row r="3125" spans="1:5" x14ac:dyDescent="0.3">
      <c r="A3125">
        <v>41163</v>
      </c>
      <c r="B3125">
        <v>1.7004999999999999</v>
      </c>
      <c r="E3125">
        <v>1.7022999999999999</v>
      </c>
    </row>
    <row r="3126" spans="1:5" x14ac:dyDescent="0.3">
      <c r="A3126">
        <v>41162</v>
      </c>
      <c r="B3126">
        <v>1.6540999999999999</v>
      </c>
      <c r="E3126">
        <v>1.6557999999999999</v>
      </c>
    </row>
    <row r="3127" spans="1:5" x14ac:dyDescent="0.3">
      <c r="A3127">
        <v>41159</v>
      </c>
      <c r="B3127">
        <v>1.6677999999999999</v>
      </c>
      <c r="E3127">
        <v>1.6695</v>
      </c>
    </row>
    <row r="3128" spans="1:5" x14ac:dyDescent="0.3">
      <c r="A3128">
        <v>41158</v>
      </c>
      <c r="B3128">
        <v>1.6780999999999999</v>
      </c>
      <c r="E3128">
        <v>1.6798</v>
      </c>
    </row>
    <row r="3129" spans="1:5" x14ac:dyDescent="0.3">
      <c r="A3129">
        <v>41157</v>
      </c>
      <c r="B3129">
        <v>1.5960000000000001</v>
      </c>
      <c r="E3129">
        <v>1.5976999999999999</v>
      </c>
    </row>
    <row r="3130" spans="1:5" x14ac:dyDescent="0.3">
      <c r="A3130">
        <v>41156</v>
      </c>
      <c r="B3130">
        <v>1.5722</v>
      </c>
      <c r="E3130">
        <v>1.5739000000000001</v>
      </c>
    </row>
    <row r="3131" spans="1:5" x14ac:dyDescent="0.3">
      <c r="A3131">
        <v>41155</v>
      </c>
      <c r="B3131">
        <v>1.5484</v>
      </c>
      <c r="E3131">
        <v>1.5501</v>
      </c>
    </row>
    <row r="3132" spans="1:5" x14ac:dyDescent="0.3">
      <c r="A3132">
        <v>41152</v>
      </c>
      <c r="B3132">
        <v>1.5484</v>
      </c>
      <c r="E3132">
        <v>1.5501</v>
      </c>
    </row>
    <row r="3133" spans="1:5" x14ac:dyDescent="0.3">
      <c r="A3133">
        <v>41151</v>
      </c>
      <c r="B3133">
        <v>1.6233</v>
      </c>
      <c r="E3133">
        <v>1.625</v>
      </c>
    </row>
    <row r="3134" spans="1:5" x14ac:dyDescent="0.3">
      <c r="A3134">
        <v>41150</v>
      </c>
      <c r="B3134">
        <v>1.6506000000000001</v>
      </c>
      <c r="E3134">
        <v>1.6523000000000001</v>
      </c>
    </row>
    <row r="3135" spans="1:5" x14ac:dyDescent="0.3">
      <c r="A3135">
        <v>41149</v>
      </c>
      <c r="B3135">
        <v>1.6335</v>
      </c>
      <c r="E3135">
        <v>1.6352</v>
      </c>
    </row>
    <row r="3136" spans="1:5" x14ac:dyDescent="0.3">
      <c r="A3136">
        <v>41148</v>
      </c>
      <c r="B3136">
        <v>1.6506000000000001</v>
      </c>
      <c r="E3136">
        <v>1.6523000000000001</v>
      </c>
    </row>
    <row r="3137" spans="1:5" x14ac:dyDescent="0.3">
      <c r="A3137">
        <v>41145</v>
      </c>
      <c r="B3137">
        <v>1.6865000000000001</v>
      </c>
      <c r="E3137">
        <v>1.6881999999999999</v>
      </c>
    </row>
    <row r="3138" spans="1:5" x14ac:dyDescent="0.3">
      <c r="A3138">
        <v>41144</v>
      </c>
      <c r="B3138">
        <v>1.6778999999999999</v>
      </c>
      <c r="E3138">
        <v>1.6796</v>
      </c>
    </row>
    <row r="3139" spans="1:5" x14ac:dyDescent="0.3">
      <c r="A3139">
        <v>41143</v>
      </c>
      <c r="B3139">
        <v>1.6916</v>
      </c>
      <c r="E3139">
        <v>1.6933</v>
      </c>
    </row>
    <row r="3140" spans="1:5" x14ac:dyDescent="0.3">
      <c r="A3140">
        <v>41142</v>
      </c>
      <c r="B3140">
        <v>1.7984</v>
      </c>
      <c r="E3140">
        <v>1.8002</v>
      </c>
    </row>
    <row r="3141" spans="1:5" x14ac:dyDescent="0.3">
      <c r="A3141">
        <v>41141</v>
      </c>
      <c r="B3141">
        <v>1.8052999999999999</v>
      </c>
      <c r="E3141">
        <v>1.8069999999999999</v>
      </c>
    </row>
    <row r="3142" spans="1:5" x14ac:dyDescent="0.3">
      <c r="A3142">
        <v>41138</v>
      </c>
      <c r="B3142">
        <v>1.8105</v>
      </c>
      <c r="E3142">
        <v>1.8122</v>
      </c>
    </row>
    <row r="3143" spans="1:5" x14ac:dyDescent="0.3">
      <c r="A3143">
        <v>41137</v>
      </c>
      <c r="B3143">
        <v>1.8346</v>
      </c>
      <c r="E3143">
        <v>1.8364</v>
      </c>
    </row>
    <row r="3144" spans="1:5" x14ac:dyDescent="0.3">
      <c r="A3144">
        <v>41136</v>
      </c>
      <c r="B3144">
        <v>1.8154999999999999</v>
      </c>
      <c r="E3144">
        <v>1.8171999999999999</v>
      </c>
    </row>
    <row r="3145" spans="1:5" x14ac:dyDescent="0.3">
      <c r="A3145">
        <v>41135</v>
      </c>
      <c r="B3145">
        <v>1.7378</v>
      </c>
      <c r="E3145">
        <v>1.7395</v>
      </c>
    </row>
    <row r="3146" spans="1:5" x14ac:dyDescent="0.3">
      <c r="A3146">
        <v>41134</v>
      </c>
      <c r="B3146">
        <v>1.6641999999999999</v>
      </c>
      <c r="E3146">
        <v>1.6658999999999999</v>
      </c>
    </row>
    <row r="3147" spans="1:5" x14ac:dyDescent="0.3">
      <c r="A3147">
        <v>41131</v>
      </c>
      <c r="B3147">
        <v>1.6573</v>
      </c>
      <c r="E3147">
        <v>1.659</v>
      </c>
    </row>
    <row r="3148" spans="1:5" x14ac:dyDescent="0.3">
      <c r="A3148">
        <v>41130</v>
      </c>
      <c r="B3148">
        <v>1.6880999999999999</v>
      </c>
      <c r="E3148">
        <v>1.6898</v>
      </c>
    </row>
    <row r="3149" spans="1:5" x14ac:dyDescent="0.3">
      <c r="A3149">
        <v>41129</v>
      </c>
      <c r="B3149">
        <v>1.6491</v>
      </c>
      <c r="E3149">
        <v>1.6508</v>
      </c>
    </row>
    <row r="3150" spans="1:5" x14ac:dyDescent="0.3">
      <c r="A3150">
        <v>41128</v>
      </c>
      <c r="B3150">
        <v>1.6283000000000001</v>
      </c>
      <c r="E3150">
        <v>1.6301000000000001</v>
      </c>
    </row>
    <row r="3151" spans="1:5" x14ac:dyDescent="0.3">
      <c r="A3151">
        <v>41127</v>
      </c>
      <c r="B3151">
        <v>1.5664</v>
      </c>
      <c r="E3151">
        <v>1.5682</v>
      </c>
    </row>
    <row r="3152" spans="1:5" x14ac:dyDescent="0.3">
      <c r="A3152">
        <v>41124</v>
      </c>
      <c r="B3152">
        <v>1.5630999999999999</v>
      </c>
      <c r="E3152">
        <v>1.5648</v>
      </c>
    </row>
    <row r="3153" spans="1:5" x14ac:dyDescent="0.3">
      <c r="A3153">
        <v>41123</v>
      </c>
      <c r="B3153">
        <v>1.4779</v>
      </c>
      <c r="E3153">
        <v>1.4796</v>
      </c>
    </row>
    <row r="3154" spans="1:5" x14ac:dyDescent="0.3">
      <c r="A3154">
        <v>41122</v>
      </c>
      <c r="B3154">
        <v>1.524</v>
      </c>
      <c r="E3154">
        <v>1.5257000000000001</v>
      </c>
    </row>
    <row r="3155" spans="1:5" x14ac:dyDescent="0.3">
      <c r="A3155">
        <v>41121</v>
      </c>
      <c r="B3155">
        <v>1.4679</v>
      </c>
      <c r="E3155">
        <v>1.4696</v>
      </c>
    </row>
    <row r="3156" spans="1:5" x14ac:dyDescent="0.3">
      <c r="A3156">
        <v>41120</v>
      </c>
      <c r="B3156">
        <v>1.5019</v>
      </c>
      <c r="E3156">
        <v>1.5036</v>
      </c>
    </row>
    <row r="3157" spans="1:5" x14ac:dyDescent="0.3">
      <c r="A3157">
        <v>41117</v>
      </c>
      <c r="B3157">
        <v>1.5463</v>
      </c>
      <c r="E3157">
        <v>1.548</v>
      </c>
    </row>
    <row r="3158" spans="1:5" x14ac:dyDescent="0.3">
      <c r="A3158">
        <v>41116</v>
      </c>
      <c r="B3158">
        <v>1.4378</v>
      </c>
      <c r="E3158">
        <v>1.4395</v>
      </c>
    </row>
    <row r="3159" spans="1:5" x14ac:dyDescent="0.3">
      <c r="A3159">
        <v>41115</v>
      </c>
      <c r="B3159">
        <v>1.3975</v>
      </c>
      <c r="E3159">
        <v>1.3992</v>
      </c>
    </row>
    <row r="3160" spans="1:5" x14ac:dyDescent="0.3">
      <c r="A3160">
        <v>41114</v>
      </c>
      <c r="B3160">
        <v>1.3875</v>
      </c>
      <c r="E3160">
        <v>1.3892</v>
      </c>
    </row>
    <row r="3161" spans="1:5" x14ac:dyDescent="0.3">
      <c r="A3161">
        <v>41113</v>
      </c>
      <c r="B3161">
        <v>1.4262999999999999</v>
      </c>
      <c r="E3161">
        <v>1.4278999999999999</v>
      </c>
    </row>
    <row r="3162" spans="1:5" x14ac:dyDescent="0.3">
      <c r="A3162">
        <v>41110</v>
      </c>
      <c r="B3162">
        <v>1.4567000000000001</v>
      </c>
      <c r="E3162">
        <v>1.4583999999999999</v>
      </c>
    </row>
    <row r="3163" spans="1:5" x14ac:dyDescent="0.3">
      <c r="A3163">
        <v>41109</v>
      </c>
      <c r="B3163">
        <v>1.5077</v>
      </c>
      <c r="E3163">
        <v>1.5094000000000001</v>
      </c>
    </row>
    <row r="3164" spans="1:5" x14ac:dyDescent="0.3">
      <c r="A3164">
        <v>41108</v>
      </c>
      <c r="B3164">
        <v>1.4942</v>
      </c>
      <c r="E3164">
        <v>1.4959</v>
      </c>
    </row>
    <row r="3165" spans="1:5" x14ac:dyDescent="0.3">
      <c r="A3165">
        <v>41107</v>
      </c>
      <c r="B3165">
        <v>1.5078</v>
      </c>
      <c r="E3165">
        <v>1.5095000000000001</v>
      </c>
    </row>
    <row r="3166" spans="1:5" x14ac:dyDescent="0.3">
      <c r="A3166">
        <v>41106</v>
      </c>
      <c r="B3166">
        <v>1.4723999999999999</v>
      </c>
      <c r="E3166">
        <v>1.474</v>
      </c>
    </row>
    <row r="3167" spans="1:5" x14ac:dyDescent="0.3">
      <c r="A3167">
        <v>41103</v>
      </c>
      <c r="B3167">
        <v>1.4876</v>
      </c>
      <c r="E3167">
        <v>1.4893000000000001</v>
      </c>
    </row>
    <row r="3168" spans="1:5" x14ac:dyDescent="0.3">
      <c r="A3168">
        <v>41102</v>
      </c>
      <c r="B3168">
        <v>1.4742999999999999</v>
      </c>
      <c r="E3168">
        <v>1.476</v>
      </c>
    </row>
    <row r="3169" spans="1:5" x14ac:dyDescent="0.3">
      <c r="A3169">
        <v>41101</v>
      </c>
      <c r="B3169">
        <v>1.5166999999999999</v>
      </c>
      <c r="E3169">
        <v>1.5184</v>
      </c>
    </row>
    <row r="3170" spans="1:5" x14ac:dyDescent="0.3">
      <c r="A3170">
        <v>41100</v>
      </c>
      <c r="B3170">
        <v>1.5015000000000001</v>
      </c>
      <c r="E3170">
        <v>1.5032000000000001</v>
      </c>
    </row>
    <row r="3171" spans="1:5" x14ac:dyDescent="0.3">
      <c r="A3171">
        <v>41099</v>
      </c>
      <c r="B3171">
        <v>1.5117</v>
      </c>
      <c r="E3171">
        <v>1.5134000000000001</v>
      </c>
    </row>
    <row r="3172" spans="1:5" x14ac:dyDescent="0.3">
      <c r="A3172">
        <v>41096</v>
      </c>
      <c r="B3172">
        <v>1.5490999999999999</v>
      </c>
      <c r="E3172">
        <v>1.5508</v>
      </c>
    </row>
    <row r="3173" spans="1:5" x14ac:dyDescent="0.3">
      <c r="A3173">
        <v>41095</v>
      </c>
      <c r="B3173">
        <v>1.5969</v>
      </c>
      <c r="E3173">
        <v>1.5986</v>
      </c>
    </row>
    <row r="3174" spans="1:5" x14ac:dyDescent="0.3">
      <c r="A3174">
        <v>41094</v>
      </c>
      <c r="B3174">
        <v>1.6294</v>
      </c>
      <c r="E3174">
        <v>1.6311</v>
      </c>
    </row>
    <row r="3175" spans="1:5" x14ac:dyDescent="0.3">
      <c r="A3175">
        <v>41093</v>
      </c>
      <c r="B3175">
        <v>1.6294</v>
      </c>
      <c r="E3175">
        <v>1.6311</v>
      </c>
    </row>
    <row r="3176" spans="1:5" x14ac:dyDescent="0.3">
      <c r="A3176">
        <v>41092</v>
      </c>
      <c r="B3176">
        <v>1.5885</v>
      </c>
      <c r="E3176">
        <v>1.5902000000000001</v>
      </c>
    </row>
    <row r="3177" spans="1:5" x14ac:dyDescent="0.3">
      <c r="A3177">
        <v>41089</v>
      </c>
      <c r="B3177">
        <v>1.6449</v>
      </c>
      <c r="E3177">
        <v>1.6466000000000001</v>
      </c>
    </row>
    <row r="3178" spans="1:5" x14ac:dyDescent="0.3">
      <c r="A3178">
        <v>41088</v>
      </c>
      <c r="B3178">
        <v>1.5768</v>
      </c>
      <c r="E3178">
        <v>1.5785</v>
      </c>
    </row>
    <row r="3179" spans="1:5" x14ac:dyDescent="0.3">
      <c r="A3179">
        <v>41087</v>
      </c>
      <c r="B3179">
        <v>1.6176999999999999</v>
      </c>
      <c r="E3179">
        <v>1.6194</v>
      </c>
    </row>
    <row r="3180" spans="1:5" x14ac:dyDescent="0.3">
      <c r="A3180">
        <v>41086</v>
      </c>
      <c r="B3180">
        <v>1.6262000000000001</v>
      </c>
      <c r="E3180">
        <v>1.6279999999999999</v>
      </c>
    </row>
    <row r="3181" spans="1:5" x14ac:dyDescent="0.3">
      <c r="A3181">
        <v>41085</v>
      </c>
      <c r="B3181">
        <v>1.6024</v>
      </c>
      <c r="E3181">
        <v>1.6041000000000001</v>
      </c>
    </row>
    <row r="3182" spans="1:5" x14ac:dyDescent="0.3">
      <c r="A3182">
        <v>41082</v>
      </c>
      <c r="B3182">
        <v>1.6741999999999999</v>
      </c>
      <c r="E3182">
        <v>1.6758999999999999</v>
      </c>
    </row>
    <row r="3183" spans="1:5" x14ac:dyDescent="0.3">
      <c r="A3183">
        <v>41081</v>
      </c>
      <c r="B3183">
        <v>1.6162000000000001</v>
      </c>
      <c r="E3183">
        <v>1.6178999999999999</v>
      </c>
    </row>
    <row r="3184" spans="1:5" x14ac:dyDescent="0.3">
      <c r="A3184">
        <v>41080</v>
      </c>
      <c r="B3184">
        <v>1.6572</v>
      </c>
      <c r="E3184">
        <v>1.6589</v>
      </c>
    </row>
    <row r="3185" spans="1:5" x14ac:dyDescent="0.3">
      <c r="A3185">
        <v>41079</v>
      </c>
      <c r="B3185">
        <v>1.6196999999999999</v>
      </c>
      <c r="E3185">
        <v>1.6214</v>
      </c>
    </row>
    <row r="3186" spans="1:5" x14ac:dyDescent="0.3">
      <c r="A3186">
        <v>41078</v>
      </c>
      <c r="B3186">
        <v>1.5738000000000001</v>
      </c>
      <c r="E3186">
        <v>1.5754999999999999</v>
      </c>
    </row>
    <row r="3187" spans="1:5" x14ac:dyDescent="0.3">
      <c r="A3187">
        <v>41075</v>
      </c>
      <c r="B3187">
        <v>1.5772999999999999</v>
      </c>
      <c r="E3187">
        <v>1.579</v>
      </c>
    </row>
    <row r="3188" spans="1:5" x14ac:dyDescent="0.3">
      <c r="A3188">
        <v>41074</v>
      </c>
      <c r="B3188">
        <v>1.6419999999999999</v>
      </c>
      <c r="E3188">
        <v>1.6436999999999999</v>
      </c>
    </row>
    <row r="3189" spans="1:5" x14ac:dyDescent="0.3">
      <c r="A3189">
        <v>41073</v>
      </c>
      <c r="B3189">
        <v>1.5927</v>
      </c>
      <c r="E3189">
        <v>1.5944</v>
      </c>
    </row>
    <row r="3190" spans="1:5" x14ac:dyDescent="0.3">
      <c r="A3190">
        <v>41072</v>
      </c>
      <c r="B3190">
        <v>1.6641999999999999</v>
      </c>
      <c r="E3190">
        <v>1.6658999999999999</v>
      </c>
    </row>
    <row r="3191" spans="1:5" x14ac:dyDescent="0.3">
      <c r="A3191">
        <v>41071</v>
      </c>
      <c r="B3191">
        <v>1.5860000000000001</v>
      </c>
      <c r="E3191">
        <v>1.5876999999999999</v>
      </c>
    </row>
    <row r="3192" spans="1:5" x14ac:dyDescent="0.3">
      <c r="A3192">
        <v>41068</v>
      </c>
      <c r="B3192">
        <v>1.6353</v>
      </c>
      <c r="E3192">
        <v>1.637</v>
      </c>
    </row>
    <row r="3193" spans="1:5" x14ac:dyDescent="0.3">
      <c r="A3193">
        <v>41067</v>
      </c>
      <c r="B3193">
        <v>1.6388</v>
      </c>
      <c r="E3193">
        <v>1.6405000000000001</v>
      </c>
    </row>
    <row r="3194" spans="1:5" x14ac:dyDescent="0.3">
      <c r="A3194">
        <v>41066</v>
      </c>
      <c r="B3194">
        <v>1.6592</v>
      </c>
      <c r="E3194">
        <v>1.6609</v>
      </c>
    </row>
    <row r="3195" spans="1:5" x14ac:dyDescent="0.3">
      <c r="A3195">
        <v>41065</v>
      </c>
      <c r="B3195">
        <v>1.5744</v>
      </c>
      <c r="E3195">
        <v>1.5761000000000001</v>
      </c>
    </row>
    <row r="3196" spans="1:5" x14ac:dyDescent="0.3">
      <c r="A3196">
        <v>41064</v>
      </c>
      <c r="B3196">
        <v>1.5239</v>
      </c>
      <c r="E3196">
        <v>1.5256000000000001</v>
      </c>
    </row>
    <row r="3197" spans="1:5" x14ac:dyDescent="0.3">
      <c r="A3197">
        <v>41061</v>
      </c>
      <c r="B3197">
        <v>1.452</v>
      </c>
      <c r="E3197">
        <v>1.4537</v>
      </c>
    </row>
    <row r="3198" spans="1:5" x14ac:dyDescent="0.3">
      <c r="A3198">
        <v>41060</v>
      </c>
      <c r="B3198">
        <v>1.5578000000000001</v>
      </c>
      <c r="E3198">
        <v>1.5595000000000001</v>
      </c>
    </row>
    <row r="3199" spans="1:5" x14ac:dyDescent="0.3">
      <c r="A3199">
        <v>41059</v>
      </c>
      <c r="B3199">
        <v>1.6220000000000001</v>
      </c>
      <c r="E3199">
        <v>1.6236999999999999</v>
      </c>
    </row>
    <row r="3200" spans="1:5" x14ac:dyDescent="0.3">
      <c r="A3200">
        <v>41058</v>
      </c>
      <c r="B3200">
        <v>1.7447999999999999</v>
      </c>
      <c r="E3200">
        <v>1.7464999999999999</v>
      </c>
    </row>
    <row r="3201" spans="1:5" x14ac:dyDescent="0.3">
      <c r="A3201">
        <v>41057</v>
      </c>
      <c r="B3201">
        <v>1.738</v>
      </c>
      <c r="E3201">
        <v>1.7397</v>
      </c>
    </row>
    <row r="3202" spans="1:5" x14ac:dyDescent="0.3">
      <c r="A3202">
        <v>41054</v>
      </c>
      <c r="B3202">
        <v>1.738</v>
      </c>
      <c r="E3202">
        <v>1.7397</v>
      </c>
    </row>
    <row r="3203" spans="1:5" x14ac:dyDescent="0.3">
      <c r="A3203">
        <v>41053</v>
      </c>
      <c r="B3203">
        <v>1.7774000000000001</v>
      </c>
      <c r="E3203">
        <v>1.7791999999999999</v>
      </c>
    </row>
    <row r="3204" spans="1:5" x14ac:dyDescent="0.3">
      <c r="A3204">
        <v>41052</v>
      </c>
      <c r="B3204">
        <v>1.7345999999999999</v>
      </c>
      <c r="E3204">
        <v>1.7363</v>
      </c>
    </row>
    <row r="3205" spans="1:5" x14ac:dyDescent="0.3">
      <c r="A3205">
        <v>41051</v>
      </c>
      <c r="B3205">
        <v>1.7687999999999999</v>
      </c>
      <c r="E3205">
        <v>1.7706</v>
      </c>
    </row>
    <row r="3206" spans="1:5" x14ac:dyDescent="0.3">
      <c r="A3206">
        <v>41050</v>
      </c>
      <c r="B3206">
        <v>1.7414000000000001</v>
      </c>
      <c r="E3206">
        <v>1.7431000000000001</v>
      </c>
    </row>
    <row r="3207" spans="1:5" x14ac:dyDescent="0.3">
      <c r="A3207">
        <v>41047</v>
      </c>
      <c r="B3207">
        <v>1.7225999999999999</v>
      </c>
      <c r="E3207">
        <v>1.7242999999999999</v>
      </c>
    </row>
    <row r="3208" spans="1:5" x14ac:dyDescent="0.3">
      <c r="A3208">
        <v>41046</v>
      </c>
      <c r="B3208">
        <v>1.6971000000000001</v>
      </c>
      <c r="E3208">
        <v>1.6988000000000001</v>
      </c>
    </row>
    <row r="3209" spans="1:5" x14ac:dyDescent="0.3">
      <c r="A3209">
        <v>41045</v>
      </c>
      <c r="B3209">
        <v>1.7603</v>
      </c>
      <c r="E3209">
        <v>1.762</v>
      </c>
    </row>
    <row r="3210" spans="1:5" x14ac:dyDescent="0.3">
      <c r="A3210">
        <v>41044</v>
      </c>
      <c r="B3210">
        <v>1.7670999999999999</v>
      </c>
      <c r="E3210">
        <v>1.7705</v>
      </c>
    </row>
    <row r="3211" spans="1:5" x14ac:dyDescent="0.3">
      <c r="A3211">
        <v>41043</v>
      </c>
      <c r="B3211">
        <v>1.7637</v>
      </c>
      <c r="E3211">
        <v>1.7654000000000001</v>
      </c>
    </row>
    <row r="3212" spans="1:5" x14ac:dyDescent="0.3">
      <c r="A3212">
        <v>41040</v>
      </c>
      <c r="B3212">
        <v>1.8375999999999999</v>
      </c>
      <c r="E3212">
        <v>1.8392999999999999</v>
      </c>
    </row>
    <row r="3213" spans="1:5" x14ac:dyDescent="0.3">
      <c r="A3213">
        <v>41039</v>
      </c>
      <c r="B3213">
        <v>1.867</v>
      </c>
      <c r="E3213">
        <v>1.8687</v>
      </c>
    </row>
    <row r="3214" spans="1:5" x14ac:dyDescent="0.3">
      <c r="A3214">
        <v>41038</v>
      </c>
      <c r="B3214">
        <v>1.8227</v>
      </c>
      <c r="E3214">
        <v>1.8245</v>
      </c>
    </row>
    <row r="3215" spans="1:5" x14ac:dyDescent="0.3">
      <c r="A3215">
        <v>41037</v>
      </c>
      <c r="B3215">
        <v>1.8402000000000001</v>
      </c>
      <c r="E3215">
        <v>1.8419000000000001</v>
      </c>
    </row>
    <row r="3216" spans="1:5" x14ac:dyDescent="0.3">
      <c r="A3216">
        <v>41036</v>
      </c>
      <c r="B3216">
        <v>1.8715999999999999</v>
      </c>
      <c r="E3216">
        <v>1.8733</v>
      </c>
    </row>
    <row r="3217" spans="1:5" x14ac:dyDescent="0.3">
      <c r="A3217">
        <v>41033</v>
      </c>
      <c r="B3217">
        <v>1.8786</v>
      </c>
      <c r="E3217">
        <v>1.8804000000000001</v>
      </c>
    </row>
    <row r="3218" spans="1:5" x14ac:dyDescent="0.3">
      <c r="A3218">
        <v>41032</v>
      </c>
      <c r="B3218">
        <v>1.9312</v>
      </c>
      <c r="E3218">
        <v>1.9330000000000001</v>
      </c>
    </row>
    <row r="3219" spans="1:5" x14ac:dyDescent="0.3">
      <c r="A3219">
        <v>41031</v>
      </c>
      <c r="B3219">
        <v>1.9277</v>
      </c>
      <c r="E3219">
        <v>1.9295</v>
      </c>
    </row>
    <row r="3220" spans="1:5" x14ac:dyDescent="0.3">
      <c r="A3220">
        <v>41030</v>
      </c>
      <c r="B3220">
        <v>1.9435</v>
      </c>
      <c r="E3220">
        <v>1.9453</v>
      </c>
    </row>
    <row r="3221" spans="1:5" x14ac:dyDescent="0.3">
      <c r="A3221">
        <v>41029</v>
      </c>
      <c r="B3221">
        <v>1.9137</v>
      </c>
      <c r="E3221">
        <v>1.9155</v>
      </c>
    </row>
    <row r="3222" spans="1:5" x14ac:dyDescent="0.3">
      <c r="A3222">
        <v>41026</v>
      </c>
      <c r="B3222">
        <v>1.9348000000000001</v>
      </c>
      <c r="E3222">
        <v>1.9365000000000001</v>
      </c>
    </row>
    <row r="3223" spans="1:5" x14ac:dyDescent="0.3">
      <c r="A3223">
        <v>41025</v>
      </c>
      <c r="B3223">
        <v>1.9382999999999999</v>
      </c>
      <c r="E3223">
        <v>1.9400999999999999</v>
      </c>
    </row>
    <row r="3224" spans="1:5" x14ac:dyDescent="0.3">
      <c r="A3224">
        <v>41024</v>
      </c>
      <c r="B3224">
        <v>1.984</v>
      </c>
      <c r="E3224">
        <v>1.9858</v>
      </c>
    </row>
    <row r="3225" spans="1:5" x14ac:dyDescent="0.3">
      <c r="A3225">
        <v>41023</v>
      </c>
      <c r="B3225">
        <v>1.9735</v>
      </c>
      <c r="E3225">
        <v>1.9752000000000001</v>
      </c>
    </row>
    <row r="3226" spans="1:5" x14ac:dyDescent="0.3">
      <c r="A3226">
        <v>41022</v>
      </c>
      <c r="B3226">
        <v>1.9349000000000001</v>
      </c>
      <c r="E3226">
        <v>1.9366000000000001</v>
      </c>
    </row>
    <row r="3227" spans="1:5" x14ac:dyDescent="0.3">
      <c r="A3227">
        <v>41019</v>
      </c>
      <c r="B3227">
        <v>1.9629000000000001</v>
      </c>
      <c r="E3227">
        <v>1.9646999999999999</v>
      </c>
    </row>
    <row r="3228" spans="1:5" x14ac:dyDescent="0.3">
      <c r="A3228">
        <v>41018</v>
      </c>
      <c r="B3228">
        <v>1.9664999999999999</v>
      </c>
      <c r="E3228">
        <v>1.9681999999999999</v>
      </c>
    </row>
    <row r="3229" spans="1:5" x14ac:dyDescent="0.3">
      <c r="A3229">
        <v>41017</v>
      </c>
      <c r="B3229">
        <v>1.9753000000000001</v>
      </c>
      <c r="E3229">
        <v>1.9770000000000001</v>
      </c>
    </row>
    <row r="3230" spans="1:5" x14ac:dyDescent="0.3">
      <c r="A3230">
        <v>41016</v>
      </c>
      <c r="B3230">
        <v>1.9981</v>
      </c>
      <c r="E3230">
        <v>1.9999</v>
      </c>
    </row>
    <row r="3231" spans="1:5" x14ac:dyDescent="0.3">
      <c r="A3231">
        <v>41015</v>
      </c>
      <c r="B3231">
        <v>1.9804999999999999</v>
      </c>
      <c r="E3231">
        <v>1.9823</v>
      </c>
    </row>
    <row r="3232" spans="1:5" x14ac:dyDescent="0.3">
      <c r="A3232">
        <v>41012</v>
      </c>
      <c r="B3232">
        <v>1.9823</v>
      </c>
      <c r="E3232">
        <v>1.9841</v>
      </c>
    </row>
    <row r="3233" spans="1:5" x14ac:dyDescent="0.3">
      <c r="A3233">
        <v>41011</v>
      </c>
      <c r="B3233">
        <v>2.0510000000000002</v>
      </c>
      <c r="E3233">
        <v>2.0527000000000002</v>
      </c>
    </row>
    <row r="3234" spans="1:5" x14ac:dyDescent="0.3">
      <c r="A3234">
        <v>41010</v>
      </c>
      <c r="B3234">
        <v>2.0350999999999999</v>
      </c>
      <c r="E3234">
        <v>2.0367999999999999</v>
      </c>
    </row>
    <row r="3235" spans="1:5" x14ac:dyDescent="0.3">
      <c r="A3235">
        <v>41009</v>
      </c>
      <c r="B3235">
        <v>1.9823</v>
      </c>
      <c r="E3235">
        <v>1.9841</v>
      </c>
    </row>
    <row r="3236" spans="1:5" x14ac:dyDescent="0.3">
      <c r="A3236">
        <v>41008</v>
      </c>
      <c r="B3236">
        <v>2.0474000000000001</v>
      </c>
      <c r="E3236">
        <v>2.0491999999999999</v>
      </c>
    </row>
    <row r="3237" spans="1:5" x14ac:dyDescent="0.3">
      <c r="A3237">
        <v>41005</v>
      </c>
      <c r="B3237">
        <v>2.0545</v>
      </c>
      <c r="E3237">
        <v>2.0562</v>
      </c>
    </row>
    <row r="3238" spans="1:5" x14ac:dyDescent="0.3">
      <c r="A3238">
        <v>41004</v>
      </c>
      <c r="B3238">
        <v>2.1804999999999999</v>
      </c>
      <c r="E3238">
        <v>2.1823000000000001</v>
      </c>
    </row>
    <row r="3239" spans="1:5" x14ac:dyDescent="0.3">
      <c r="A3239">
        <v>41003</v>
      </c>
      <c r="B3239">
        <v>2.2233000000000001</v>
      </c>
      <c r="E3239">
        <v>2.2250999999999999</v>
      </c>
    </row>
    <row r="3240" spans="1:5" x14ac:dyDescent="0.3">
      <c r="A3240">
        <v>41002</v>
      </c>
      <c r="B3240">
        <v>2.2988</v>
      </c>
      <c r="E3240">
        <v>2.3024</v>
      </c>
    </row>
    <row r="3241" spans="1:5" x14ac:dyDescent="0.3">
      <c r="A3241">
        <v>41001</v>
      </c>
      <c r="B3241">
        <v>2.1819999999999999</v>
      </c>
      <c r="E3241">
        <v>2.1838000000000002</v>
      </c>
    </row>
    <row r="3242" spans="1:5" x14ac:dyDescent="0.3">
      <c r="A3242">
        <v>40998</v>
      </c>
      <c r="B3242">
        <v>2.2088000000000001</v>
      </c>
      <c r="E3242">
        <v>2.2124000000000001</v>
      </c>
    </row>
    <row r="3243" spans="1:5" x14ac:dyDescent="0.3">
      <c r="A3243">
        <v>40997</v>
      </c>
      <c r="B3243">
        <v>2.1587000000000001</v>
      </c>
      <c r="E3243">
        <v>2.1604999999999999</v>
      </c>
    </row>
    <row r="3244" spans="1:5" x14ac:dyDescent="0.3">
      <c r="A3244">
        <v>40996</v>
      </c>
      <c r="B3244">
        <v>2.1997</v>
      </c>
      <c r="E3244">
        <v>2.2014</v>
      </c>
    </row>
    <row r="3245" spans="1:5" x14ac:dyDescent="0.3">
      <c r="A3245">
        <v>40995</v>
      </c>
      <c r="B3245">
        <v>2.1836000000000002</v>
      </c>
      <c r="E3245">
        <v>2.1852999999999998</v>
      </c>
    </row>
    <row r="3246" spans="1:5" x14ac:dyDescent="0.3">
      <c r="A3246">
        <v>40994</v>
      </c>
      <c r="B3246">
        <v>2.2479</v>
      </c>
      <c r="E3246">
        <v>2.2496999999999998</v>
      </c>
    </row>
    <row r="3247" spans="1:5" x14ac:dyDescent="0.3">
      <c r="A3247">
        <v>40991</v>
      </c>
      <c r="B3247">
        <v>2.2317</v>
      </c>
      <c r="E3247">
        <v>2.2334999999999998</v>
      </c>
    </row>
    <row r="3248" spans="1:5" x14ac:dyDescent="0.3">
      <c r="A3248">
        <v>40990</v>
      </c>
      <c r="B3248">
        <v>2.2780999999999998</v>
      </c>
      <c r="E3248">
        <v>2.2799</v>
      </c>
    </row>
    <row r="3249" spans="1:5" x14ac:dyDescent="0.3">
      <c r="A3249">
        <v>40989</v>
      </c>
      <c r="B3249">
        <v>2.2959999999999998</v>
      </c>
      <c r="E3249">
        <v>2.2978000000000001</v>
      </c>
    </row>
    <row r="3250" spans="1:5" x14ac:dyDescent="0.3">
      <c r="A3250">
        <v>40988</v>
      </c>
      <c r="B3250">
        <v>2.3591000000000002</v>
      </c>
      <c r="E3250">
        <v>2.3609</v>
      </c>
    </row>
    <row r="3251" spans="1:5" x14ac:dyDescent="0.3">
      <c r="A3251">
        <v>40987</v>
      </c>
      <c r="B3251">
        <v>2.3772000000000002</v>
      </c>
      <c r="E3251">
        <v>2.379</v>
      </c>
    </row>
    <row r="3252" spans="1:5" x14ac:dyDescent="0.3">
      <c r="A3252">
        <v>40984</v>
      </c>
      <c r="B3252">
        <v>2.294</v>
      </c>
      <c r="E3252">
        <v>2.2957999999999998</v>
      </c>
    </row>
    <row r="3253" spans="1:5" x14ac:dyDescent="0.3">
      <c r="A3253">
        <v>40983</v>
      </c>
      <c r="B3253">
        <v>2.2793999999999999</v>
      </c>
      <c r="E3253">
        <v>2.2812000000000001</v>
      </c>
    </row>
    <row r="3254" spans="1:5" x14ac:dyDescent="0.3">
      <c r="A3254">
        <v>40982</v>
      </c>
      <c r="B3254">
        <v>2.2686000000000002</v>
      </c>
      <c r="E3254">
        <v>2.2704</v>
      </c>
    </row>
    <row r="3255" spans="1:5" x14ac:dyDescent="0.3">
      <c r="A3255">
        <v>40981</v>
      </c>
      <c r="B3255">
        <v>2.1263000000000001</v>
      </c>
      <c r="E3255">
        <v>2.1280000000000001</v>
      </c>
    </row>
    <row r="3256" spans="1:5" x14ac:dyDescent="0.3">
      <c r="A3256">
        <v>40980</v>
      </c>
      <c r="B3256">
        <v>2.0331000000000001</v>
      </c>
      <c r="E3256">
        <v>2.0348999999999999</v>
      </c>
    </row>
    <row r="3257" spans="1:5" x14ac:dyDescent="0.3">
      <c r="A3257">
        <v>40977</v>
      </c>
      <c r="B3257">
        <v>2.0278999999999998</v>
      </c>
      <c r="E3257">
        <v>2.0295999999999998</v>
      </c>
    </row>
    <row r="3258" spans="1:5" x14ac:dyDescent="0.3">
      <c r="A3258">
        <v>40976</v>
      </c>
      <c r="B3258">
        <v>2.0121000000000002</v>
      </c>
      <c r="E3258">
        <v>2.0139</v>
      </c>
    </row>
    <row r="3259" spans="1:5" x14ac:dyDescent="0.3">
      <c r="A3259">
        <v>40975</v>
      </c>
      <c r="B3259">
        <v>1.9756</v>
      </c>
      <c r="E3259">
        <v>1.9773000000000001</v>
      </c>
    </row>
    <row r="3260" spans="1:5" x14ac:dyDescent="0.3">
      <c r="A3260">
        <v>40974</v>
      </c>
      <c r="B3260">
        <v>1.9427000000000001</v>
      </c>
      <c r="E3260">
        <v>1.9443999999999999</v>
      </c>
    </row>
    <row r="3261" spans="1:5" x14ac:dyDescent="0.3">
      <c r="A3261">
        <v>40973</v>
      </c>
      <c r="B3261">
        <v>2.0104000000000002</v>
      </c>
      <c r="E3261">
        <v>2.0121000000000002</v>
      </c>
    </row>
    <row r="3262" spans="1:5" x14ac:dyDescent="0.3">
      <c r="A3262">
        <v>40970</v>
      </c>
      <c r="B3262">
        <v>1.9739</v>
      </c>
      <c r="E3262">
        <v>1.9756</v>
      </c>
    </row>
    <row r="3263" spans="1:5" x14ac:dyDescent="0.3">
      <c r="A3263">
        <v>40969</v>
      </c>
      <c r="B3263">
        <v>2.0261</v>
      </c>
      <c r="E3263">
        <v>2.0278</v>
      </c>
    </row>
    <row r="3264" spans="1:5" x14ac:dyDescent="0.3">
      <c r="A3264">
        <v>40968</v>
      </c>
      <c r="B3264">
        <v>1.9704999999999999</v>
      </c>
      <c r="E3264">
        <v>1.9739</v>
      </c>
    </row>
    <row r="3265" spans="1:5" x14ac:dyDescent="0.3">
      <c r="A3265">
        <v>40967</v>
      </c>
      <c r="B3265">
        <v>1.9428000000000001</v>
      </c>
      <c r="E3265">
        <v>1.9444999999999999</v>
      </c>
    </row>
    <row r="3266" spans="1:5" x14ac:dyDescent="0.3">
      <c r="A3266">
        <v>40966</v>
      </c>
      <c r="B3266">
        <v>1.9255</v>
      </c>
      <c r="E3266">
        <v>1.9273</v>
      </c>
    </row>
    <row r="3267" spans="1:5" x14ac:dyDescent="0.3">
      <c r="A3267">
        <v>40963</v>
      </c>
      <c r="B3267">
        <v>1.9757</v>
      </c>
      <c r="E3267">
        <v>1.9774</v>
      </c>
    </row>
    <row r="3268" spans="1:5" x14ac:dyDescent="0.3">
      <c r="A3268">
        <v>40962</v>
      </c>
      <c r="B3268">
        <v>1.9964999999999999</v>
      </c>
      <c r="E3268">
        <v>1.9982</v>
      </c>
    </row>
    <row r="3269" spans="1:5" x14ac:dyDescent="0.3">
      <c r="A3269">
        <v>40961</v>
      </c>
      <c r="B3269">
        <v>2.0034000000000001</v>
      </c>
      <c r="E3269">
        <v>2.0051999999999999</v>
      </c>
    </row>
    <row r="3270" spans="1:5" x14ac:dyDescent="0.3">
      <c r="A3270">
        <v>40960</v>
      </c>
      <c r="B3270">
        <v>2.0590999999999999</v>
      </c>
      <c r="E3270">
        <v>2.0609000000000002</v>
      </c>
    </row>
    <row r="3271" spans="1:5" x14ac:dyDescent="0.3">
      <c r="A3271">
        <v>40959</v>
      </c>
      <c r="B3271">
        <v>2.0017</v>
      </c>
      <c r="E3271">
        <v>2.0034999999999998</v>
      </c>
    </row>
    <row r="3272" spans="1:5" x14ac:dyDescent="0.3">
      <c r="A3272">
        <v>40956</v>
      </c>
      <c r="B3272">
        <v>2.0017</v>
      </c>
      <c r="E3272">
        <v>2.0034999999999998</v>
      </c>
    </row>
    <row r="3273" spans="1:5" x14ac:dyDescent="0.3">
      <c r="A3273">
        <v>40955</v>
      </c>
      <c r="B3273">
        <v>1.9826999999999999</v>
      </c>
      <c r="E3273">
        <v>1.9843999999999999</v>
      </c>
    </row>
    <row r="3274" spans="1:5" x14ac:dyDescent="0.3">
      <c r="A3274">
        <v>40954</v>
      </c>
      <c r="B3274">
        <v>1.9275</v>
      </c>
      <c r="E3274">
        <v>1.9292</v>
      </c>
    </row>
    <row r="3275" spans="1:5" x14ac:dyDescent="0.3">
      <c r="A3275">
        <v>40953</v>
      </c>
      <c r="B3275">
        <v>1.9360999999999999</v>
      </c>
      <c r="E3275">
        <v>1.9379</v>
      </c>
    </row>
    <row r="3276" spans="1:5" x14ac:dyDescent="0.3">
      <c r="A3276">
        <v>40952</v>
      </c>
      <c r="B3276">
        <v>1.9741</v>
      </c>
      <c r="E3276">
        <v>1.9758</v>
      </c>
    </row>
    <row r="3277" spans="1:5" x14ac:dyDescent="0.3">
      <c r="A3277">
        <v>40949</v>
      </c>
      <c r="B3277">
        <v>1.9862</v>
      </c>
      <c r="E3277">
        <v>1.9879</v>
      </c>
    </row>
    <row r="3278" spans="1:5" x14ac:dyDescent="0.3">
      <c r="A3278">
        <v>40948</v>
      </c>
      <c r="B3278">
        <v>2.0364</v>
      </c>
      <c r="E3278">
        <v>2.0381999999999998</v>
      </c>
    </row>
    <row r="3279" spans="1:5" x14ac:dyDescent="0.3">
      <c r="A3279">
        <v>40947</v>
      </c>
      <c r="B3279">
        <v>1.9822</v>
      </c>
      <c r="E3279">
        <v>1.9839</v>
      </c>
    </row>
    <row r="3280" spans="1:5" x14ac:dyDescent="0.3">
      <c r="A3280">
        <v>40946</v>
      </c>
      <c r="B3280">
        <v>1.9734</v>
      </c>
      <c r="E3280">
        <v>1.9751000000000001</v>
      </c>
    </row>
    <row r="3281" spans="1:5" x14ac:dyDescent="0.3">
      <c r="A3281">
        <v>40945</v>
      </c>
      <c r="B3281">
        <v>1.9066000000000001</v>
      </c>
      <c r="E3281">
        <v>1.9083000000000001</v>
      </c>
    </row>
    <row r="3282" spans="1:5" x14ac:dyDescent="0.3">
      <c r="A3282">
        <v>40942</v>
      </c>
      <c r="B3282">
        <v>1.9224000000000001</v>
      </c>
      <c r="E3282">
        <v>1.9240999999999999</v>
      </c>
    </row>
    <row r="3283" spans="1:5" x14ac:dyDescent="0.3">
      <c r="A3283">
        <v>40941</v>
      </c>
      <c r="B3283">
        <v>1.8211999999999999</v>
      </c>
      <c r="E3283">
        <v>1.823</v>
      </c>
    </row>
    <row r="3284" spans="1:5" x14ac:dyDescent="0.3">
      <c r="A3284">
        <v>40940</v>
      </c>
      <c r="B3284">
        <v>1.8265</v>
      </c>
      <c r="E3284">
        <v>1.8282</v>
      </c>
    </row>
    <row r="3285" spans="1:5" x14ac:dyDescent="0.3">
      <c r="A3285">
        <v>40939</v>
      </c>
      <c r="B3285">
        <v>1.7970999999999999</v>
      </c>
      <c r="E3285">
        <v>1.7988</v>
      </c>
    </row>
    <row r="3286" spans="1:5" x14ac:dyDescent="0.3">
      <c r="A3286">
        <v>40938</v>
      </c>
      <c r="B3286">
        <v>1.8439000000000001</v>
      </c>
      <c r="E3286">
        <v>1.8456999999999999</v>
      </c>
    </row>
    <row r="3287" spans="1:5" x14ac:dyDescent="0.3">
      <c r="A3287">
        <v>40935</v>
      </c>
      <c r="B3287">
        <v>1.891</v>
      </c>
      <c r="E3287">
        <v>1.8928</v>
      </c>
    </row>
    <row r="3288" spans="1:5" x14ac:dyDescent="0.3">
      <c r="A3288">
        <v>40934</v>
      </c>
      <c r="B3288">
        <v>1.9313</v>
      </c>
      <c r="E3288">
        <v>1.9331</v>
      </c>
    </row>
    <row r="3289" spans="1:5" x14ac:dyDescent="0.3">
      <c r="A3289">
        <v>40933</v>
      </c>
      <c r="B3289">
        <v>1.9945999999999999</v>
      </c>
      <c r="E3289">
        <v>1.9963</v>
      </c>
    </row>
    <row r="3290" spans="1:5" x14ac:dyDescent="0.3">
      <c r="A3290">
        <v>40932</v>
      </c>
      <c r="B3290">
        <v>2.06</v>
      </c>
      <c r="E3290">
        <v>2.0617999999999999</v>
      </c>
    </row>
    <row r="3291" spans="1:5" x14ac:dyDescent="0.3">
      <c r="A3291">
        <v>40931</v>
      </c>
      <c r="B3291">
        <v>2.0510999999999999</v>
      </c>
      <c r="E3291">
        <v>2.0529000000000002</v>
      </c>
    </row>
    <row r="3292" spans="1:5" x14ac:dyDescent="0.3">
      <c r="A3292">
        <v>40928</v>
      </c>
      <c r="B3292">
        <v>2.0246</v>
      </c>
      <c r="E3292">
        <v>2.0263</v>
      </c>
    </row>
    <row r="3293" spans="1:5" x14ac:dyDescent="0.3">
      <c r="A3293">
        <v>40927</v>
      </c>
      <c r="B3293">
        <v>1.9770000000000001</v>
      </c>
      <c r="E3293">
        <v>1.9787999999999999</v>
      </c>
    </row>
    <row r="3294" spans="1:5" x14ac:dyDescent="0.3">
      <c r="A3294">
        <v>40926</v>
      </c>
      <c r="B3294">
        <v>1.8983000000000001</v>
      </c>
      <c r="E3294">
        <v>1.9</v>
      </c>
    </row>
    <row r="3295" spans="1:5" x14ac:dyDescent="0.3">
      <c r="A3295">
        <v>40925</v>
      </c>
      <c r="B3295">
        <v>1.8566</v>
      </c>
      <c r="E3295">
        <v>1.8583000000000001</v>
      </c>
    </row>
    <row r="3296" spans="1:5" x14ac:dyDescent="0.3">
      <c r="A3296">
        <v>40924</v>
      </c>
      <c r="B3296">
        <v>1.8635999999999999</v>
      </c>
      <c r="E3296">
        <v>1.8653</v>
      </c>
    </row>
    <row r="3297" spans="1:5" x14ac:dyDescent="0.3">
      <c r="A3297">
        <v>40921</v>
      </c>
      <c r="B3297">
        <v>1.8635999999999999</v>
      </c>
      <c r="E3297">
        <v>1.8653</v>
      </c>
    </row>
    <row r="3298" spans="1:5" x14ac:dyDescent="0.3">
      <c r="A3298">
        <v>40920</v>
      </c>
      <c r="B3298">
        <v>1.9228000000000001</v>
      </c>
      <c r="E3298">
        <v>1.9246000000000001</v>
      </c>
    </row>
    <row r="3299" spans="1:5" x14ac:dyDescent="0.3">
      <c r="A3299">
        <v>40919</v>
      </c>
      <c r="B3299">
        <v>1.9036999999999999</v>
      </c>
      <c r="E3299">
        <v>1.9054</v>
      </c>
    </row>
    <row r="3300" spans="1:5" x14ac:dyDescent="0.3">
      <c r="A3300">
        <v>40918</v>
      </c>
      <c r="B3300">
        <v>1.9682999999999999</v>
      </c>
      <c r="E3300">
        <v>1.9701</v>
      </c>
    </row>
    <row r="3301" spans="1:5" x14ac:dyDescent="0.3">
      <c r="A3301">
        <v>40917</v>
      </c>
      <c r="B3301">
        <v>1.9578</v>
      </c>
      <c r="E3301">
        <v>1.9596</v>
      </c>
    </row>
    <row r="3302" spans="1:5" x14ac:dyDescent="0.3">
      <c r="A3302">
        <v>40914</v>
      </c>
      <c r="B3302">
        <v>1.9578</v>
      </c>
      <c r="E3302">
        <v>1.9596</v>
      </c>
    </row>
    <row r="3303" spans="1:5" x14ac:dyDescent="0.3">
      <c r="A3303">
        <v>40913</v>
      </c>
      <c r="B3303">
        <v>1.9945999999999999</v>
      </c>
      <c r="E3303">
        <v>1.9964</v>
      </c>
    </row>
    <row r="3304" spans="1:5" x14ac:dyDescent="0.3">
      <c r="A3304">
        <v>40912</v>
      </c>
      <c r="B3304">
        <v>1.9771000000000001</v>
      </c>
      <c r="E3304">
        <v>1.9789000000000001</v>
      </c>
    </row>
    <row r="3305" spans="1:5" x14ac:dyDescent="0.3">
      <c r="A3305">
        <v>40911</v>
      </c>
      <c r="B3305">
        <v>1.9474</v>
      </c>
      <c r="E3305">
        <v>1.9492</v>
      </c>
    </row>
    <row r="3306" spans="1:5" x14ac:dyDescent="0.3">
      <c r="A3306">
        <v>40910</v>
      </c>
      <c r="B3306">
        <v>1.8762000000000001</v>
      </c>
      <c r="E3306">
        <v>1.8778999999999999</v>
      </c>
    </row>
    <row r="3307" spans="1:5" x14ac:dyDescent="0.3">
      <c r="A3307">
        <v>40907</v>
      </c>
      <c r="B3307">
        <v>1.8762000000000001</v>
      </c>
      <c r="E3307">
        <v>1.8778999999999999</v>
      </c>
    </row>
    <row r="3308" spans="1:5" x14ac:dyDescent="0.3">
      <c r="A3308">
        <v>40906</v>
      </c>
      <c r="B3308">
        <v>1.8988</v>
      </c>
      <c r="E3308">
        <v>1.9006000000000001</v>
      </c>
    </row>
    <row r="3309" spans="1:5" x14ac:dyDescent="0.3">
      <c r="A3309">
        <v>40905</v>
      </c>
      <c r="B3309">
        <v>1.9161999999999999</v>
      </c>
      <c r="E3309">
        <v>1.9197</v>
      </c>
    </row>
    <row r="3310" spans="1:5" x14ac:dyDescent="0.3">
      <c r="A3310">
        <v>40904</v>
      </c>
      <c r="B3310">
        <v>2.0051999999999999</v>
      </c>
      <c r="E3310">
        <v>2.0068999999999999</v>
      </c>
    </row>
    <row r="3311" spans="1:5" x14ac:dyDescent="0.3">
      <c r="A3311">
        <v>40903</v>
      </c>
      <c r="B3311">
        <v>2.0244</v>
      </c>
      <c r="E3311">
        <v>2.0261999999999998</v>
      </c>
    </row>
    <row r="3312" spans="1:5" x14ac:dyDescent="0.3">
      <c r="A3312">
        <v>40900</v>
      </c>
      <c r="B3312">
        <v>2.0244</v>
      </c>
      <c r="E3312">
        <v>2.0261999999999998</v>
      </c>
    </row>
    <row r="3313" spans="1:5" x14ac:dyDescent="0.3">
      <c r="A3313">
        <v>40899</v>
      </c>
      <c r="B3313">
        <v>1.9476</v>
      </c>
      <c r="E3313">
        <v>1.9493</v>
      </c>
    </row>
    <row r="3314" spans="1:5" x14ac:dyDescent="0.3">
      <c r="A3314">
        <v>40898</v>
      </c>
      <c r="B3314">
        <v>1.9668000000000001</v>
      </c>
      <c r="E3314">
        <v>1.9684999999999999</v>
      </c>
    </row>
    <row r="3315" spans="1:5" x14ac:dyDescent="0.3">
      <c r="A3315">
        <v>40897</v>
      </c>
      <c r="B3315">
        <v>1.9233</v>
      </c>
      <c r="E3315">
        <v>1.9251</v>
      </c>
    </row>
    <row r="3316" spans="1:5" x14ac:dyDescent="0.3">
      <c r="A3316">
        <v>40896</v>
      </c>
      <c r="B3316">
        <v>1.8096000000000001</v>
      </c>
      <c r="E3316">
        <v>1.8112999999999999</v>
      </c>
    </row>
    <row r="3317" spans="1:5" x14ac:dyDescent="0.3">
      <c r="A3317">
        <v>40893</v>
      </c>
      <c r="B3317">
        <v>1.8473999999999999</v>
      </c>
      <c r="E3317">
        <v>1.8491</v>
      </c>
    </row>
    <row r="3318" spans="1:5" x14ac:dyDescent="0.3">
      <c r="A3318">
        <v>40892</v>
      </c>
      <c r="B3318">
        <v>1.9078999999999999</v>
      </c>
      <c r="E3318">
        <v>1.9096</v>
      </c>
    </row>
    <row r="3319" spans="1:5" x14ac:dyDescent="0.3">
      <c r="A3319">
        <v>40891</v>
      </c>
      <c r="B3319">
        <v>1.9027000000000001</v>
      </c>
      <c r="E3319">
        <v>1.9044000000000001</v>
      </c>
    </row>
    <row r="3320" spans="1:5" x14ac:dyDescent="0.3">
      <c r="A3320">
        <v>40890</v>
      </c>
      <c r="B3320">
        <v>1.9651000000000001</v>
      </c>
      <c r="E3320">
        <v>1.9668000000000001</v>
      </c>
    </row>
    <row r="3321" spans="1:5" x14ac:dyDescent="0.3">
      <c r="A3321">
        <v>40889</v>
      </c>
      <c r="B3321">
        <v>2.0121000000000002</v>
      </c>
      <c r="E3321">
        <v>2.0156000000000001</v>
      </c>
    </row>
    <row r="3322" spans="1:5" x14ac:dyDescent="0.3">
      <c r="A3322">
        <v>40886</v>
      </c>
      <c r="B3322">
        <v>2.0611000000000002</v>
      </c>
      <c r="E3322">
        <v>2.0629</v>
      </c>
    </row>
    <row r="3323" spans="1:5" x14ac:dyDescent="0.3">
      <c r="A3323">
        <v>40885</v>
      </c>
      <c r="B3323">
        <v>1.9703999999999999</v>
      </c>
      <c r="E3323">
        <v>1.9721</v>
      </c>
    </row>
    <row r="3324" spans="1:5" x14ac:dyDescent="0.3">
      <c r="A3324">
        <v>40884</v>
      </c>
      <c r="B3324">
        <v>2.0295999999999998</v>
      </c>
      <c r="E3324">
        <v>2.0312999999999999</v>
      </c>
    </row>
    <row r="3325" spans="1:5" x14ac:dyDescent="0.3">
      <c r="A3325">
        <v>40883</v>
      </c>
      <c r="B3325">
        <v>2.0891000000000002</v>
      </c>
      <c r="E3325">
        <v>2.0909</v>
      </c>
    </row>
    <row r="3326" spans="1:5" x14ac:dyDescent="0.3">
      <c r="A3326">
        <v>40882</v>
      </c>
      <c r="B3326">
        <v>2.0436000000000001</v>
      </c>
      <c r="E3326">
        <v>2.0453000000000001</v>
      </c>
    </row>
    <row r="3327" spans="1:5" x14ac:dyDescent="0.3">
      <c r="A3327">
        <v>40879</v>
      </c>
      <c r="B3327">
        <v>2.0331000000000001</v>
      </c>
      <c r="E3327">
        <v>2.0348000000000002</v>
      </c>
    </row>
    <row r="3328" spans="1:5" x14ac:dyDescent="0.3">
      <c r="A3328">
        <v>40878</v>
      </c>
      <c r="B3328">
        <v>2.0872999999999999</v>
      </c>
      <c r="E3328">
        <v>2.0882000000000001</v>
      </c>
    </row>
    <row r="3329" spans="1:5" x14ac:dyDescent="0.3">
      <c r="A3329">
        <v>40877</v>
      </c>
      <c r="B3329">
        <v>2.0680000000000001</v>
      </c>
      <c r="E3329">
        <v>2.0697000000000001</v>
      </c>
    </row>
    <row r="3330" spans="1:5" x14ac:dyDescent="0.3">
      <c r="A3330">
        <v>40876</v>
      </c>
      <c r="B3330">
        <v>1.9913000000000001</v>
      </c>
      <c r="E3330">
        <v>1.9930000000000001</v>
      </c>
    </row>
    <row r="3331" spans="1:5" x14ac:dyDescent="0.3">
      <c r="A3331">
        <v>40875</v>
      </c>
      <c r="B3331">
        <v>1.9739</v>
      </c>
      <c r="E3331">
        <v>1.9757</v>
      </c>
    </row>
    <row r="3332" spans="1:5" x14ac:dyDescent="0.3">
      <c r="A3332">
        <v>40872</v>
      </c>
      <c r="B3332">
        <v>1.9635</v>
      </c>
      <c r="E3332">
        <v>1.9661</v>
      </c>
    </row>
    <row r="3333" spans="1:5" x14ac:dyDescent="0.3">
      <c r="A3333">
        <v>40871</v>
      </c>
      <c r="B3333">
        <v>1.8835</v>
      </c>
      <c r="E3333">
        <v>1.8859999999999999</v>
      </c>
    </row>
    <row r="3334" spans="1:5" x14ac:dyDescent="0.3">
      <c r="A3334">
        <v>40870</v>
      </c>
      <c r="B3334">
        <v>1.8835</v>
      </c>
      <c r="E3334">
        <v>1.8859999999999999</v>
      </c>
    </row>
    <row r="3335" spans="1:5" x14ac:dyDescent="0.3">
      <c r="A3335">
        <v>40869</v>
      </c>
      <c r="B3335">
        <v>1.917</v>
      </c>
      <c r="E3335">
        <v>1.9196</v>
      </c>
    </row>
    <row r="3336" spans="1:5" x14ac:dyDescent="0.3">
      <c r="A3336">
        <v>40868</v>
      </c>
      <c r="B3336">
        <v>1.9550000000000001</v>
      </c>
      <c r="E3336">
        <v>1.9567000000000001</v>
      </c>
    </row>
    <row r="3337" spans="1:5" x14ac:dyDescent="0.3">
      <c r="A3337">
        <v>40865</v>
      </c>
      <c r="B3337">
        <v>2.0104000000000002</v>
      </c>
      <c r="E3337">
        <v>2.0121000000000002</v>
      </c>
    </row>
    <row r="3338" spans="1:5" x14ac:dyDescent="0.3">
      <c r="A3338">
        <v>40864</v>
      </c>
      <c r="B3338">
        <v>1.9601999999999999</v>
      </c>
      <c r="E3338">
        <v>1.9619</v>
      </c>
    </row>
    <row r="3339" spans="1:5" x14ac:dyDescent="0.3">
      <c r="A3339">
        <v>40863</v>
      </c>
      <c r="B3339">
        <v>2</v>
      </c>
      <c r="E3339">
        <v>2.0017</v>
      </c>
    </row>
    <row r="3340" spans="1:5" x14ac:dyDescent="0.3">
      <c r="A3340">
        <v>40862</v>
      </c>
      <c r="B3340">
        <v>2.0451000000000001</v>
      </c>
      <c r="E3340">
        <v>2.0468999999999999</v>
      </c>
    </row>
    <row r="3341" spans="1:5" x14ac:dyDescent="0.3">
      <c r="A3341">
        <v>40861</v>
      </c>
      <c r="B3341">
        <v>2.0556000000000001</v>
      </c>
      <c r="E3341">
        <v>2.0581999999999998</v>
      </c>
    </row>
    <row r="3342" spans="1:5" x14ac:dyDescent="0.3">
      <c r="A3342">
        <v>40858</v>
      </c>
      <c r="B3342">
        <v>2.0564</v>
      </c>
      <c r="E3342">
        <v>2.0590999999999999</v>
      </c>
    </row>
    <row r="3343" spans="1:5" x14ac:dyDescent="0.3">
      <c r="A3343">
        <v>40857</v>
      </c>
      <c r="B3343">
        <v>2.0564</v>
      </c>
      <c r="E3343">
        <v>2.0590999999999999</v>
      </c>
    </row>
    <row r="3344" spans="1:5" x14ac:dyDescent="0.3">
      <c r="A3344">
        <v>40856</v>
      </c>
      <c r="B3344">
        <v>1.9615</v>
      </c>
      <c r="E3344">
        <v>1.9632000000000001</v>
      </c>
    </row>
    <row r="3345" spans="1:5" x14ac:dyDescent="0.3">
      <c r="A3345">
        <v>40855</v>
      </c>
      <c r="B3345">
        <v>2.0769000000000002</v>
      </c>
      <c r="E3345">
        <v>2.0787</v>
      </c>
    </row>
    <row r="3346" spans="1:5" x14ac:dyDescent="0.3">
      <c r="A3346">
        <v>40854</v>
      </c>
      <c r="B3346">
        <v>2.0371000000000001</v>
      </c>
      <c r="E3346">
        <v>2.0398000000000001</v>
      </c>
    </row>
    <row r="3347" spans="1:5" x14ac:dyDescent="0.3">
      <c r="A3347">
        <v>40851</v>
      </c>
      <c r="B3347">
        <v>2.0327000000000002</v>
      </c>
      <c r="E3347">
        <v>2.0345</v>
      </c>
    </row>
    <row r="3348" spans="1:5" x14ac:dyDescent="0.3">
      <c r="A3348">
        <v>40850</v>
      </c>
      <c r="B3348">
        <v>2.0733999999999999</v>
      </c>
      <c r="E3348">
        <v>2.0752000000000002</v>
      </c>
    </row>
    <row r="3349" spans="1:5" x14ac:dyDescent="0.3">
      <c r="A3349">
        <v>40849</v>
      </c>
      <c r="B3349">
        <v>1.9854000000000001</v>
      </c>
      <c r="E3349">
        <v>1.9872000000000001</v>
      </c>
    </row>
    <row r="3350" spans="1:5" x14ac:dyDescent="0.3">
      <c r="A3350">
        <v>40848</v>
      </c>
      <c r="B3350">
        <v>1.9888999999999999</v>
      </c>
      <c r="E3350">
        <v>1.9906999999999999</v>
      </c>
    </row>
    <row r="3351" spans="1:5" x14ac:dyDescent="0.3">
      <c r="A3351">
        <v>40847</v>
      </c>
      <c r="B3351">
        <v>2.1133000000000002</v>
      </c>
      <c r="E3351">
        <v>2.1151</v>
      </c>
    </row>
    <row r="3352" spans="1:5" x14ac:dyDescent="0.3">
      <c r="A3352">
        <v>40844</v>
      </c>
      <c r="B3352">
        <v>2.3167</v>
      </c>
      <c r="E3352">
        <v>2.3193999999999999</v>
      </c>
    </row>
    <row r="3353" spans="1:5" x14ac:dyDescent="0.3">
      <c r="A3353">
        <v>40843</v>
      </c>
      <c r="B3353">
        <v>2.3963999999999999</v>
      </c>
      <c r="E3353">
        <v>2.3990999999999998</v>
      </c>
    </row>
    <row r="3354" spans="1:5" x14ac:dyDescent="0.3">
      <c r="A3354">
        <v>40842</v>
      </c>
      <c r="B3354">
        <v>2.2040999999999999</v>
      </c>
      <c r="E3354">
        <v>2.2059000000000002</v>
      </c>
    </row>
    <row r="3355" spans="1:5" x14ac:dyDescent="0.3">
      <c r="A3355">
        <v>40841</v>
      </c>
      <c r="B3355">
        <v>2.1089000000000002</v>
      </c>
      <c r="E3355">
        <v>2.1107</v>
      </c>
    </row>
    <row r="3356" spans="1:5" x14ac:dyDescent="0.3">
      <c r="A3356">
        <v>40840</v>
      </c>
      <c r="B3356">
        <v>2.2336</v>
      </c>
      <c r="E3356">
        <v>2.2353999999999998</v>
      </c>
    </row>
    <row r="3357" spans="1:5" x14ac:dyDescent="0.3">
      <c r="A3357">
        <v>40837</v>
      </c>
      <c r="B3357">
        <v>2.2191999999999998</v>
      </c>
      <c r="E3357">
        <v>2.2210000000000001</v>
      </c>
    </row>
    <row r="3358" spans="1:5" x14ac:dyDescent="0.3">
      <c r="A3358">
        <v>40836</v>
      </c>
      <c r="B3358">
        <v>2.1888000000000001</v>
      </c>
      <c r="E3358">
        <v>2.1905999999999999</v>
      </c>
    </row>
    <row r="3359" spans="1:5" x14ac:dyDescent="0.3">
      <c r="A3359">
        <v>40835</v>
      </c>
      <c r="B3359">
        <v>2.1602999999999999</v>
      </c>
      <c r="E3359">
        <v>2.1621000000000001</v>
      </c>
    </row>
    <row r="3360" spans="1:5" x14ac:dyDescent="0.3">
      <c r="A3360">
        <v>40834</v>
      </c>
      <c r="B3360">
        <v>2.1762999999999999</v>
      </c>
      <c r="E3360">
        <v>2.1789999999999998</v>
      </c>
    </row>
    <row r="3361" spans="1:5" x14ac:dyDescent="0.3">
      <c r="A3361">
        <v>40833</v>
      </c>
      <c r="B3361">
        <v>2.1549999999999998</v>
      </c>
      <c r="E3361">
        <v>2.1568000000000001</v>
      </c>
    </row>
    <row r="3362" spans="1:5" x14ac:dyDescent="0.3">
      <c r="A3362">
        <v>40830</v>
      </c>
      <c r="B3362">
        <v>2.2477</v>
      </c>
      <c r="E3362">
        <v>2.2494999999999998</v>
      </c>
    </row>
    <row r="3363" spans="1:5" x14ac:dyDescent="0.3">
      <c r="A3363">
        <v>40829</v>
      </c>
      <c r="B3363">
        <v>2.1833999999999998</v>
      </c>
      <c r="E3363">
        <v>2.1852</v>
      </c>
    </row>
    <row r="3364" spans="1:5" x14ac:dyDescent="0.3">
      <c r="A3364">
        <v>40828</v>
      </c>
      <c r="B3364">
        <v>2.2101000000000002</v>
      </c>
      <c r="E3364">
        <v>2.2119</v>
      </c>
    </row>
    <row r="3365" spans="1:5" x14ac:dyDescent="0.3">
      <c r="A3365">
        <v>40827</v>
      </c>
      <c r="B3365">
        <v>2.1496</v>
      </c>
      <c r="E3365">
        <v>2.1514000000000002</v>
      </c>
    </row>
    <row r="3366" spans="1:5" x14ac:dyDescent="0.3">
      <c r="A3366">
        <v>40826</v>
      </c>
      <c r="B3366">
        <v>2.0764</v>
      </c>
      <c r="E3366">
        <v>2.0798999999999999</v>
      </c>
    </row>
    <row r="3367" spans="1:5" x14ac:dyDescent="0.3">
      <c r="A3367">
        <v>40823</v>
      </c>
      <c r="B3367">
        <v>2.0764</v>
      </c>
      <c r="E3367">
        <v>2.0798999999999999</v>
      </c>
    </row>
    <row r="3368" spans="1:5" x14ac:dyDescent="0.3">
      <c r="A3368">
        <v>40822</v>
      </c>
      <c r="B3368">
        <v>1.9872000000000001</v>
      </c>
      <c r="E3368">
        <v>1.9890000000000001</v>
      </c>
    </row>
    <row r="3369" spans="1:5" x14ac:dyDescent="0.3">
      <c r="A3369">
        <v>40821</v>
      </c>
      <c r="B3369">
        <v>1.8876999999999999</v>
      </c>
      <c r="E3369">
        <v>1.8894</v>
      </c>
    </row>
    <row r="3370" spans="1:5" x14ac:dyDescent="0.3">
      <c r="A3370">
        <v>40820</v>
      </c>
      <c r="B3370">
        <v>1.8207</v>
      </c>
      <c r="E3370">
        <v>1.8224</v>
      </c>
    </row>
    <row r="3371" spans="1:5" x14ac:dyDescent="0.3">
      <c r="A3371">
        <v>40819</v>
      </c>
      <c r="B3371">
        <v>1.756</v>
      </c>
      <c r="E3371">
        <v>1.7577</v>
      </c>
    </row>
    <row r="3372" spans="1:5" x14ac:dyDescent="0.3">
      <c r="A3372">
        <v>40816</v>
      </c>
      <c r="B3372">
        <v>1.9154</v>
      </c>
      <c r="E3372">
        <v>1.9172</v>
      </c>
    </row>
    <row r="3373" spans="1:5" x14ac:dyDescent="0.3">
      <c r="A3373">
        <v>40815</v>
      </c>
      <c r="B3373">
        <v>1.9962</v>
      </c>
      <c r="E3373">
        <v>1.9979</v>
      </c>
    </row>
    <row r="3374" spans="1:5" x14ac:dyDescent="0.3">
      <c r="A3374">
        <v>40814</v>
      </c>
      <c r="B3374">
        <v>1.9797</v>
      </c>
      <c r="E3374">
        <v>1.9814000000000001</v>
      </c>
    </row>
    <row r="3375" spans="1:5" x14ac:dyDescent="0.3">
      <c r="A3375">
        <v>40813</v>
      </c>
      <c r="B3375">
        <v>1.9711000000000001</v>
      </c>
      <c r="E3375">
        <v>1.9737</v>
      </c>
    </row>
    <row r="3376" spans="1:5" x14ac:dyDescent="0.3">
      <c r="A3376">
        <v>40812</v>
      </c>
      <c r="B3376">
        <v>1.9001999999999999</v>
      </c>
      <c r="E3376">
        <v>1.9019999999999999</v>
      </c>
    </row>
    <row r="3377" spans="1:5" x14ac:dyDescent="0.3">
      <c r="A3377">
        <v>40809</v>
      </c>
      <c r="B3377">
        <v>1.8333999999999999</v>
      </c>
      <c r="E3377">
        <v>1.8351</v>
      </c>
    </row>
    <row r="3378" spans="1:5" x14ac:dyDescent="0.3">
      <c r="A3378">
        <v>40808</v>
      </c>
      <c r="B3378">
        <v>1.718</v>
      </c>
      <c r="E3378">
        <v>1.7197</v>
      </c>
    </row>
    <row r="3379" spans="1:5" x14ac:dyDescent="0.3">
      <c r="A3379">
        <v>40807</v>
      </c>
      <c r="B3379">
        <v>1.8575999999999999</v>
      </c>
      <c r="E3379">
        <v>1.8593</v>
      </c>
    </row>
    <row r="3380" spans="1:5" x14ac:dyDescent="0.3">
      <c r="A3380">
        <v>40806</v>
      </c>
      <c r="B3380">
        <v>1.9384999999999999</v>
      </c>
      <c r="E3380">
        <v>1.9401999999999999</v>
      </c>
    </row>
    <row r="3381" spans="1:5" x14ac:dyDescent="0.3">
      <c r="A3381">
        <v>40805</v>
      </c>
      <c r="B3381">
        <v>1.9505999999999999</v>
      </c>
      <c r="E3381">
        <v>1.9522999999999999</v>
      </c>
    </row>
    <row r="3382" spans="1:5" x14ac:dyDescent="0.3">
      <c r="A3382">
        <v>40802</v>
      </c>
      <c r="B3382">
        <v>2.0478999999999998</v>
      </c>
      <c r="E3382">
        <v>2.0495999999999999</v>
      </c>
    </row>
    <row r="3383" spans="1:5" x14ac:dyDescent="0.3">
      <c r="A3383">
        <v>40801</v>
      </c>
      <c r="B3383">
        <v>2.0819999999999999</v>
      </c>
      <c r="E3383">
        <v>2.0836999999999999</v>
      </c>
    </row>
    <row r="3384" spans="1:5" x14ac:dyDescent="0.3">
      <c r="A3384">
        <v>40800</v>
      </c>
      <c r="B3384">
        <v>1.9837</v>
      </c>
      <c r="E3384">
        <v>1.9854000000000001</v>
      </c>
    </row>
    <row r="3385" spans="1:5" x14ac:dyDescent="0.3">
      <c r="A3385">
        <v>40799</v>
      </c>
      <c r="B3385">
        <v>1.9905999999999999</v>
      </c>
      <c r="E3385">
        <v>1.9923999999999999</v>
      </c>
    </row>
    <row r="3386" spans="1:5" x14ac:dyDescent="0.3">
      <c r="A3386">
        <v>40798</v>
      </c>
      <c r="B3386">
        <v>1.9475</v>
      </c>
      <c r="E3386">
        <v>1.9492</v>
      </c>
    </row>
    <row r="3387" spans="1:5" x14ac:dyDescent="0.3">
      <c r="A3387">
        <v>40795</v>
      </c>
      <c r="B3387">
        <v>1.9182999999999999</v>
      </c>
      <c r="E3387">
        <v>1.9208000000000001</v>
      </c>
    </row>
    <row r="3388" spans="1:5" x14ac:dyDescent="0.3">
      <c r="A3388">
        <v>40794</v>
      </c>
      <c r="B3388">
        <v>1.9786999999999999</v>
      </c>
      <c r="E3388">
        <v>1.9804999999999999</v>
      </c>
    </row>
    <row r="3389" spans="1:5" x14ac:dyDescent="0.3">
      <c r="A3389">
        <v>40793</v>
      </c>
      <c r="B3389">
        <v>2.0428999999999999</v>
      </c>
      <c r="E3389">
        <v>2.0446</v>
      </c>
    </row>
    <row r="3390" spans="1:5" x14ac:dyDescent="0.3">
      <c r="A3390">
        <v>40792</v>
      </c>
      <c r="B3390">
        <v>1.984</v>
      </c>
      <c r="E3390">
        <v>1.9857</v>
      </c>
    </row>
    <row r="3391" spans="1:5" x14ac:dyDescent="0.3">
      <c r="A3391">
        <v>40791</v>
      </c>
      <c r="B3391">
        <v>1.9857</v>
      </c>
      <c r="E3391">
        <v>1.9926999999999999</v>
      </c>
    </row>
    <row r="3392" spans="1:5" x14ac:dyDescent="0.3">
      <c r="A3392">
        <v>40788</v>
      </c>
      <c r="B3392">
        <v>1.9857</v>
      </c>
      <c r="E3392">
        <v>1.9926999999999999</v>
      </c>
    </row>
    <row r="3393" spans="1:5" x14ac:dyDescent="0.3">
      <c r="A3393">
        <v>40787</v>
      </c>
      <c r="B3393">
        <v>2.1301999999999999</v>
      </c>
      <c r="E3393">
        <v>2.1318999999999999</v>
      </c>
    </row>
    <row r="3394" spans="1:5" x14ac:dyDescent="0.3">
      <c r="A3394">
        <v>40786</v>
      </c>
      <c r="B3394">
        <v>2.2233999999999998</v>
      </c>
      <c r="E3394">
        <v>2.2252000000000001</v>
      </c>
    </row>
    <row r="3395" spans="1:5" x14ac:dyDescent="0.3">
      <c r="A3395">
        <v>40785</v>
      </c>
      <c r="B3395">
        <v>2.1766999999999999</v>
      </c>
      <c r="E3395">
        <v>2.1785000000000001</v>
      </c>
    </row>
    <row r="3396" spans="1:5" x14ac:dyDescent="0.3">
      <c r="A3396">
        <v>40784</v>
      </c>
      <c r="B3396">
        <v>2.2561</v>
      </c>
      <c r="E3396">
        <v>2.2587999999999999</v>
      </c>
    </row>
    <row r="3397" spans="1:5" x14ac:dyDescent="0.3">
      <c r="A3397">
        <v>40781</v>
      </c>
      <c r="B3397">
        <v>2.1899000000000002</v>
      </c>
      <c r="E3397">
        <v>2.1924999999999999</v>
      </c>
    </row>
    <row r="3398" spans="1:5" x14ac:dyDescent="0.3">
      <c r="A3398">
        <v>40780</v>
      </c>
      <c r="B3398">
        <v>2.2286000000000001</v>
      </c>
      <c r="E3398">
        <v>2.2311999999999999</v>
      </c>
    </row>
    <row r="3399" spans="1:5" x14ac:dyDescent="0.3">
      <c r="A3399">
        <v>40779</v>
      </c>
      <c r="B3399">
        <v>2.2993999999999999</v>
      </c>
      <c r="E3399">
        <v>2.3012000000000001</v>
      </c>
    </row>
    <row r="3400" spans="1:5" x14ac:dyDescent="0.3">
      <c r="A3400">
        <v>40778</v>
      </c>
      <c r="B3400">
        <v>2.153</v>
      </c>
      <c r="E3400">
        <v>2.1547000000000001</v>
      </c>
    </row>
    <row r="3401" spans="1:5" x14ac:dyDescent="0.3">
      <c r="A3401">
        <v>40777</v>
      </c>
      <c r="B3401">
        <v>2.1057999999999999</v>
      </c>
      <c r="E3401">
        <v>2.1074999999999999</v>
      </c>
    </row>
    <row r="3402" spans="1:5" x14ac:dyDescent="0.3">
      <c r="A3402">
        <v>40774</v>
      </c>
      <c r="B3402">
        <v>2.0623</v>
      </c>
      <c r="E3402">
        <v>2.0649000000000002</v>
      </c>
    </row>
    <row r="3403" spans="1:5" x14ac:dyDescent="0.3">
      <c r="A3403">
        <v>40773</v>
      </c>
      <c r="B3403">
        <v>2.0623999999999998</v>
      </c>
      <c r="E3403">
        <v>2.0640999999999998</v>
      </c>
    </row>
    <row r="3404" spans="1:5" x14ac:dyDescent="0.3">
      <c r="A3404">
        <v>40772</v>
      </c>
      <c r="B3404">
        <v>2.1652</v>
      </c>
      <c r="E3404">
        <v>2.1669</v>
      </c>
    </row>
    <row r="3405" spans="1:5" x14ac:dyDescent="0.3">
      <c r="A3405">
        <v>40771</v>
      </c>
      <c r="B3405">
        <v>2.2195999999999998</v>
      </c>
      <c r="E3405">
        <v>2.2212999999999998</v>
      </c>
    </row>
    <row r="3406" spans="1:5" x14ac:dyDescent="0.3">
      <c r="A3406">
        <v>40770</v>
      </c>
      <c r="B3406">
        <v>2.3052999999999999</v>
      </c>
      <c r="E3406">
        <v>2.3062</v>
      </c>
    </row>
    <row r="3407" spans="1:5" x14ac:dyDescent="0.3">
      <c r="A3407">
        <v>40767</v>
      </c>
      <c r="B3407">
        <v>2.2547999999999999</v>
      </c>
      <c r="E3407">
        <v>2.2566000000000002</v>
      </c>
    </row>
    <row r="3408" spans="1:5" x14ac:dyDescent="0.3">
      <c r="A3408">
        <v>40766</v>
      </c>
      <c r="B3408">
        <v>2.3399000000000001</v>
      </c>
      <c r="E3408">
        <v>2.3408000000000002</v>
      </c>
    </row>
    <row r="3409" spans="1:5" x14ac:dyDescent="0.3">
      <c r="A3409">
        <v>40765</v>
      </c>
      <c r="B3409">
        <v>2.1061000000000001</v>
      </c>
      <c r="E3409">
        <v>2.1078000000000001</v>
      </c>
    </row>
    <row r="3410" spans="1:5" x14ac:dyDescent="0.3">
      <c r="A3410">
        <v>40764</v>
      </c>
      <c r="B3410">
        <v>2.2488000000000001</v>
      </c>
      <c r="E3410">
        <v>2.2505000000000002</v>
      </c>
    </row>
    <row r="3411" spans="1:5" x14ac:dyDescent="0.3">
      <c r="A3411">
        <v>40763</v>
      </c>
      <c r="B3411">
        <v>2.3178999999999998</v>
      </c>
      <c r="E3411">
        <v>2.3195999999999999</v>
      </c>
    </row>
    <row r="3412" spans="1:5" x14ac:dyDescent="0.3">
      <c r="A3412">
        <v>40760</v>
      </c>
      <c r="B3412">
        <v>2.5585</v>
      </c>
      <c r="E3412">
        <v>2.5611000000000002</v>
      </c>
    </row>
    <row r="3413" spans="1:5" x14ac:dyDescent="0.3">
      <c r="A3413">
        <v>40759</v>
      </c>
      <c r="B3413">
        <v>2.4028</v>
      </c>
      <c r="E3413">
        <v>2.4045000000000001</v>
      </c>
    </row>
    <row r="3414" spans="1:5" x14ac:dyDescent="0.3">
      <c r="A3414">
        <v>40758</v>
      </c>
      <c r="B3414">
        <v>2.6202000000000001</v>
      </c>
      <c r="E3414">
        <v>2.6219000000000001</v>
      </c>
    </row>
    <row r="3415" spans="1:5" x14ac:dyDescent="0.3">
      <c r="A3415">
        <v>40757</v>
      </c>
      <c r="B3415">
        <v>2.6114000000000002</v>
      </c>
      <c r="E3415">
        <v>2.6132</v>
      </c>
    </row>
    <row r="3416" spans="1:5" x14ac:dyDescent="0.3">
      <c r="A3416">
        <v>40756</v>
      </c>
      <c r="B3416">
        <v>2.7437</v>
      </c>
      <c r="E3416">
        <v>2.7454999999999998</v>
      </c>
    </row>
    <row r="3417" spans="1:5" x14ac:dyDescent="0.3">
      <c r="A3417">
        <v>40753</v>
      </c>
      <c r="B3417">
        <v>2.7961</v>
      </c>
      <c r="E3417">
        <v>2.7978999999999998</v>
      </c>
    </row>
    <row r="3418" spans="1:5" x14ac:dyDescent="0.3">
      <c r="A3418">
        <v>40752</v>
      </c>
      <c r="B3418">
        <v>2.9453999999999998</v>
      </c>
      <c r="E3418">
        <v>2.9472999999999998</v>
      </c>
    </row>
    <row r="3419" spans="1:5" x14ac:dyDescent="0.3">
      <c r="A3419">
        <v>40751</v>
      </c>
      <c r="B3419">
        <v>2.9803000000000002</v>
      </c>
      <c r="E3419">
        <v>2.9822000000000002</v>
      </c>
    </row>
    <row r="3420" spans="1:5" x14ac:dyDescent="0.3">
      <c r="A3420">
        <v>40750</v>
      </c>
      <c r="B3420">
        <v>2.9529000000000001</v>
      </c>
      <c r="E3420">
        <v>2.9546999999999999</v>
      </c>
    </row>
    <row r="3421" spans="1:5" x14ac:dyDescent="0.3">
      <c r="A3421">
        <v>40749</v>
      </c>
      <c r="B3421">
        <v>3.0005999999999999</v>
      </c>
      <c r="E3421">
        <v>3.0024999999999999</v>
      </c>
    </row>
    <row r="3422" spans="1:5" x14ac:dyDescent="0.3">
      <c r="A3422">
        <v>40746</v>
      </c>
      <c r="B3422">
        <v>2.9621</v>
      </c>
      <c r="E3422">
        <v>2.9639000000000002</v>
      </c>
    </row>
    <row r="3423" spans="1:5" x14ac:dyDescent="0.3">
      <c r="A3423">
        <v>40745</v>
      </c>
      <c r="B3423">
        <v>3.0135999999999998</v>
      </c>
      <c r="E3423">
        <v>3.0154999999999998</v>
      </c>
    </row>
    <row r="3424" spans="1:5" x14ac:dyDescent="0.3">
      <c r="A3424">
        <v>40744</v>
      </c>
      <c r="B3424">
        <v>2.9275000000000002</v>
      </c>
      <c r="E3424">
        <v>2.9293999999999998</v>
      </c>
    </row>
    <row r="3425" spans="1:5" x14ac:dyDescent="0.3">
      <c r="A3425">
        <v>40743</v>
      </c>
      <c r="B3425">
        <v>2.8801999999999999</v>
      </c>
      <c r="E3425">
        <v>2.8820999999999999</v>
      </c>
    </row>
    <row r="3426" spans="1:5" x14ac:dyDescent="0.3">
      <c r="A3426">
        <v>40742</v>
      </c>
      <c r="B3426">
        <v>2.9276</v>
      </c>
      <c r="E3426">
        <v>2.9293999999999998</v>
      </c>
    </row>
    <row r="3427" spans="1:5" x14ac:dyDescent="0.3">
      <c r="A3427">
        <v>40739</v>
      </c>
      <c r="B3427">
        <v>2.9058000000000002</v>
      </c>
      <c r="E3427">
        <v>2.9076</v>
      </c>
    </row>
    <row r="3428" spans="1:5" x14ac:dyDescent="0.3">
      <c r="A3428">
        <v>40738</v>
      </c>
      <c r="B3428">
        <v>2.9533999999999998</v>
      </c>
      <c r="E3428">
        <v>2.9552</v>
      </c>
    </row>
    <row r="3429" spans="1:5" x14ac:dyDescent="0.3">
      <c r="A3429">
        <v>40737</v>
      </c>
      <c r="B3429">
        <v>2.8824000000000001</v>
      </c>
      <c r="E3429">
        <v>2.8841999999999999</v>
      </c>
    </row>
    <row r="3430" spans="1:5" x14ac:dyDescent="0.3">
      <c r="A3430">
        <v>40736</v>
      </c>
      <c r="B3430">
        <v>2.8769999999999998</v>
      </c>
      <c r="E3430">
        <v>2.8788999999999998</v>
      </c>
    </row>
    <row r="3431" spans="1:5" x14ac:dyDescent="0.3">
      <c r="A3431">
        <v>40735</v>
      </c>
      <c r="B3431">
        <v>2.9188999999999998</v>
      </c>
      <c r="E3431">
        <v>2.9207000000000001</v>
      </c>
    </row>
    <row r="3432" spans="1:5" x14ac:dyDescent="0.3">
      <c r="A3432">
        <v>40732</v>
      </c>
      <c r="B3432">
        <v>3.0268000000000002</v>
      </c>
      <c r="E3432">
        <v>3.0286</v>
      </c>
    </row>
    <row r="3433" spans="1:5" x14ac:dyDescent="0.3">
      <c r="A3433">
        <v>40731</v>
      </c>
      <c r="B3433">
        <v>3.1377000000000002</v>
      </c>
      <c r="E3433">
        <v>3.1395</v>
      </c>
    </row>
    <row r="3434" spans="1:5" x14ac:dyDescent="0.3">
      <c r="A3434">
        <v>40730</v>
      </c>
      <c r="B3434">
        <v>3.1080000000000001</v>
      </c>
      <c r="E3434">
        <v>3.1099000000000001</v>
      </c>
    </row>
    <row r="3435" spans="1:5" x14ac:dyDescent="0.3">
      <c r="A3435">
        <v>40729</v>
      </c>
      <c r="B3435">
        <v>3.121</v>
      </c>
      <c r="E3435">
        <v>3.1229</v>
      </c>
    </row>
    <row r="3436" spans="1:5" x14ac:dyDescent="0.3">
      <c r="A3436">
        <v>40728</v>
      </c>
      <c r="B3436">
        <v>3.1823000000000001</v>
      </c>
      <c r="E3436">
        <v>3.1842000000000001</v>
      </c>
    </row>
    <row r="3437" spans="1:5" x14ac:dyDescent="0.3">
      <c r="A3437">
        <v>40725</v>
      </c>
      <c r="B3437">
        <v>3.1823000000000001</v>
      </c>
      <c r="E3437">
        <v>3.1842000000000001</v>
      </c>
    </row>
    <row r="3438" spans="1:5" x14ac:dyDescent="0.3">
      <c r="A3438">
        <v>40724</v>
      </c>
      <c r="B3438">
        <v>3.16</v>
      </c>
      <c r="E3438">
        <v>3.1617999999999999</v>
      </c>
    </row>
    <row r="3439" spans="1:5" x14ac:dyDescent="0.3">
      <c r="A3439">
        <v>40723</v>
      </c>
      <c r="B3439">
        <v>3.1118000000000001</v>
      </c>
      <c r="E3439">
        <v>3.1135999999999999</v>
      </c>
    </row>
    <row r="3440" spans="1:5" x14ac:dyDescent="0.3">
      <c r="A3440">
        <v>40722</v>
      </c>
      <c r="B3440">
        <v>3.0308000000000002</v>
      </c>
      <c r="E3440">
        <v>3.0326</v>
      </c>
    </row>
    <row r="3441" spans="1:5" x14ac:dyDescent="0.3">
      <c r="A3441">
        <v>40721</v>
      </c>
      <c r="B3441">
        <v>2.9304999999999999</v>
      </c>
      <c r="E3441">
        <v>2.9323000000000001</v>
      </c>
    </row>
    <row r="3442" spans="1:5" x14ac:dyDescent="0.3">
      <c r="A3442">
        <v>40718</v>
      </c>
      <c r="B3442">
        <v>2.8635999999999999</v>
      </c>
      <c r="E3442">
        <v>2.8654000000000002</v>
      </c>
    </row>
    <row r="3443" spans="1:5" x14ac:dyDescent="0.3">
      <c r="A3443">
        <v>40717</v>
      </c>
      <c r="B3443">
        <v>2.9116</v>
      </c>
      <c r="E3443">
        <v>2.9135</v>
      </c>
    </row>
    <row r="3444" spans="1:5" x14ac:dyDescent="0.3">
      <c r="A3444">
        <v>40716</v>
      </c>
      <c r="B3444">
        <v>2.9824999999999999</v>
      </c>
      <c r="E3444">
        <v>2.9843999999999999</v>
      </c>
    </row>
    <row r="3445" spans="1:5" x14ac:dyDescent="0.3">
      <c r="A3445">
        <v>40715</v>
      </c>
      <c r="B3445">
        <v>2.9834999999999998</v>
      </c>
      <c r="E3445">
        <v>2.9853000000000001</v>
      </c>
    </row>
    <row r="3446" spans="1:5" x14ac:dyDescent="0.3">
      <c r="A3446">
        <v>40714</v>
      </c>
      <c r="B3446">
        <v>2.9580000000000002</v>
      </c>
      <c r="E3446">
        <v>2.9599000000000002</v>
      </c>
    </row>
    <row r="3447" spans="1:5" x14ac:dyDescent="0.3">
      <c r="A3447">
        <v>40711</v>
      </c>
      <c r="B3447">
        <v>2.9445000000000001</v>
      </c>
      <c r="E3447">
        <v>2.9462999999999999</v>
      </c>
    </row>
    <row r="3448" spans="1:5" x14ac:dyDescent="0.3">
      <c r="A3448">
        <v>40710</v>
      </c>
      <c r="B3448">
        <v>2.9274</v>
      </c>
      <c r="E3448">
        <v>2.9291999999999998</v>
      </c>
    </row>
    <row r="3449" spans="1:5" x14ac:dyDescent="0.3">
      <c r="A3449">
        <v>40709</v>
      </c>
      <c r="B3449">
        <v>2.9691999999999998</v>
      </c>
      <c r="E3449">
        <v>2.9710000000000001</v>
      </c>
    </row>
    <row r="3450" spans="1:5" x14ac:dyDescent="0.3">
      <c r="A3450">
        <v>40708</v>
      </c>
      <c r="B3450">
        <v>3.0972</v>
      </c>
      <c r="E3450">
        <v>3.0990000000000002</v>
      </c>
    </row>
    <row r="3451" spans="1:5" x14ac:dyDescent="0.3">
      <c r="A3451">
        <v>40707</v>
      </c>
      <c r="B3451">
        <v>2.9838</v>
      </c>
      <c r="E3451">
        <v>2.9855999999999998</v>
      </c>
    </row>
    <row r="3452" spans="1:5" x14ac:dyDescent="0.3">
      <c r="A3452">
        <v>40704</v>
      </c>
      <c r="B3452">
        <v>2.9693000000000001</v>
      </c>
      <c r="E3452">
        <v>2.9710999999999999</v>
      </c>
    </row>
    <row r="3453" spans="1:5" x14ac:dyDescent="0.3">
      <c r="A3453">
        <v>40703</v>
      </c>
      <c r="B3453">
        <v>2.9967000000000001</v>
      </c>
      <c r="E3453">
        <v>2.9984999999999999</v>
      </c>
    </row>
    <row r="3454" spans="1:5" x14ac:dyDescent="0.3">
      <c r="A3454">
        <v>40702</v>
      </c>
      <c r="B3454">
        <v>2.9386999999999999</v>
      </c>
      <c r="E3454">
        <v>2.9405000000000001</v>
      </c>
    </row>
    <row r="3455" spans="1:5" x14ac:dyDescent="0.3">
      <c r="A3455">
        <v>40701</v>
      </c>
      <c r="B3455">
        <v>2.9948999999999999</v>
      </c>
      <c r="E3455">
        <v>2.9967000000000001</v>
      </c>
    </row>
    <row r="3456" spans="1:5" x14ac:dyDescent="0.3">
      <c r="A3456">
        <v>40700</v>
      </c>
      <c r="B3456">
        <v>2.9950000000000001</v>
      </c>
      <c r="E3456">
        <v>2.9967999999999999</v>
      </c>
    </row>
    <row r="3457" spans="1:5" x14ac:dyDescent="0.3">
      <c r="A3457">
        <v>40697</v>
      </c>
      <c r="B3457">
        <v>2.9859</v>
      </c>
      <c r="E3457">
        <v>2.9876999999999998</v>
      </c>
    </row>
    <row r="3458" spans="1:5" x14ac:dyDescent="0.3">
      <c r="A3458">
        <v>40696</v>
      </c>
      <c r="B3458">
        <v>3.0297000000000001</v>
      </c>
      <c r="E3458">
        <v>3.0314999999999999</v>
      </c>
    </row>
    <row r="3459" spans="1:5" x14ac:dyDescent="0.3">
      <c r="A3459">
        <v>40695</v>
      </c>
      <c r="B3459">
        <v>2.9407999999999999</v>
      </c>
      <c r="E3459">
        <v>2.9426000000000001</v>
      </c>
    </row>
    <row r="3460" spans="1:5" x14ac:dyDescent="0.3">
      <c r="A3460">
        <v>40694</v>
      </c>
      <c r="B3460">
        <v>3.0607000000000002</v>
      </c>
      <c r="E3460">
        <v>3.0626000000000002</v>
      </c>
    </row>
    <row r="3461" spans="1:5" x14ac:dyDescent="0.3">
      <c r="A3461">
        <v>40693</v>
      </c>
      <c r="B3461">
        <v>3.0735000000000001</v>
      </c>
      <c r="E3461">
        <v>3.0754000000000001</v>
      </c>
    </row>
    <row r="3462" spans="1:5" x14ac:dyDescent="0.3">
      <c r="A3462">
        <v>40690</v>
      </c>
      <c r="B3462">
        <v>3.0735000000000001</v>
      </c>
      <c r="E3462">
        <v>3.0754000000000001</v>
      </c>
    </row>
    <row r="3463" spans="1:5" x14ac:dyDescent="0.3">
      <c r="A3463">
        <v>40689</v>
      </c>
      <c r="B3463">
        <v>3.0571999999999999</v>
      </c>
      <c r="E3463">
        <v>3.0590000000000002</v>
      </c>
    </row>
    <row r="3464" spans="1:5" x14ac:dyDescent="0.3">
      <c r="A3464">
        <v>40688</v>
      </c>
      <c r="B3464">
        <v>3.1303999999999998</v>
      </c>
      <c r="E3464">
        <v>3.1322999999999999</v>
      </c>
    </row>
    <row r="3465" spans="1:5" x14ac:dyDescent="0.3">
      <c r="A3465">
        <v>40687</v>
      </c>
      <c r="B3465">
        <v>3.1139000000000001</v>
      </c>
      <c r="E3465">
        <v>3.1158000000000001</v>
      </c>
    </row>
    <row r="3466" spans="1:5" x14ac:dyDescent="0.3">
      <c r="A3466">
        <v>40686</v>
      </c>
      <c r="B3466">
        <v>3.1286</v>
      </c>
      <c r="E3466">
        <v>3.1303999999999998</v>
      </c>
    </row>
    <row r="3467" spans="1:5" x14ac:dyDescent="0.3">
      <c r="A3467">
        <v>40683</v>
      </c>
      <c r="B3467">
        <v>3.1450999999999998</v>
      </c>
      <c r="E3467">
        <v>3.1469999999999998</v>
      </c>
    </row>
    <row r="3468" spans="1:5" x14ac:dyDescent="0.3">
      <c r="A3468">
        <v>40682</v>
      </c>
      <c r="B3468">
        <v>3.1709000000000001</v>
      </c>
      <c r="E3468">
        <v>3.1726999999999999</v>
      </c>
    </row>
    <row r="3469" spans="1:5" x14ac:dyDescent="0.3">
      <c r="A3469">
        <v>40681</v>
      </c>
      <c r="B3469">
        <v>3.1800999999999999</v>
      </c>
      <c r="E3469">
        <v>3.1819999999999999</v>
      </c>
    </row>
    <row r="3470" spans="1:5" x14ac:dyDescent="0.3">
      <c r="A3470">
        <v>40680</v>
      </c>
      <c r="B3470">
        <v>3.1158000000000001</v>
      </c>
      <c r="E3470">
        <v>3.1175999999999999</v>
      </c>
    </row>
    <row r="3471" spans="1:5" x14ac:dyDescent="0.3">
      <c r="A3471">
        <v>40679</v>
      </c>
      <c r="B3471">
        <v>3.1469999999999998</v>
      </c>
      <c r="E3471">
        <v>3.1488</v>
      </c>
    </row>
    <row r="3472" spans="1:5" x14ac:dyDescent="0.3">
      <c r="A3472">
        <v>40676</v>
      </c>
      <c r="B3472">
        <v>3.1709000000000001</v>
      </c>
      <c r="E3472">
        <v>3.1718000000000002</v>
      </c>
    </row>
    <row r="3473" spans="1:5" x14ac:dyDescent="0.3">
      <c r="A3473">
        <v>40675</v>
      </c>
      <c r="B3473">
        <v>3.2225000000000001</v>
      </c>
      <c r="E3473">
        <v>3.2244000000000002</v>
      </c>
    </row>
    <row r="3474" spans="1:5" x14ac:dyDescent="0.3">
      <c r="A3474">
        <v>40674</v>
      </c>
      <c r="B3474">
        <v>3.1593</v>
      </c>
      <c r="E3474">
        <v>3.1602000000000001</v>
      </c>
    </row>
    <row r="3475" spans="1:5" x14ac:dyDescent="0.3">
      <c r="A3475">
        <v>40673</v>
      </c>
      <c r="B3475">
        <v>3.2134999999999998</v>
      </c>
      <c r="E3475">
        <v>3.2153999999999998</v>
      </c>
    </row>
    <row r="3476" spans="1:5" x14ac:dyDescent="0.3">
      <c r="A3476">
        <v>40672</v>
      </c>
      <c r="B3476">
        <v>3.1604000000000001</v>
      </c>
      <c r="E3476">
        <v>3.1640999999999999</v>
      </c>
    </row>
    <row r="3477" spans="1:5" x14ac:dyDescent="0.3">
      <c r="A3477">
        <v>40669</v>
      </c>
      <c r="B3477">
        <v>3.1459000000000001</v>
      </c>
      <c r="E3477">
        <v>3.1495000000000002</v>
      </c>
    </row>
    <row r="3478" spans="1:5" x14ac:dyDescent="0.3">
      <c r="A3478">
        <v>40668</v>
      </c>
      <c r="B3478">
        <v>3.1499000000000001</v>
      </c>
      <c r="E3478">
        <v>3.1535000000000002</v>
      </c>
    </row>
    <row r="3479" spans="1:5" x14ac:dyDescent="0.3">
      <c r="A3479">
        <v>40667</v>
      </c>
      <c r="B3479">
        <v>3.2159</v>
      </c>
      <c r="E3479">
        <v>3.2195999999999998</v>
      </c>
    </row>
    <row r="3480" spans="1:5" x14ac:dyDescent="0.3">
      <c r="A3480">
        <v>40666</v>
      </c>
      <c r="B3480">
        <v>3.2473000000000001</v>
      </c>
      <c r="E3480">
        <v>3.2509999999999999</v>
      </c>
    </row>
    <row r="3481" spans="1:5" x14ac:dyDescent="0.3">
      <c r="A3481">
        <v>40665</v>
      </c>
      <c r="B3481">
        <v>3.2787999999999999</v>
      </c>
      <c r="E3481">
        <v>3.2825000000000002</v>
      </c>
    </row>
    <row r="3482" spans="1:5" x14ac:dyDescent="0.3">
      <c r="A3482">
        <v>40662</v>
      </c>
      <c r="B3482">
        <v>3.2863000000000002</v>
      </c>
      <c r="E3482">
        <v>3.29</v>
      </c>
    </row>
    <row r="3483" spans="1:5" x14ac:dyDescent="0.3">
      <c r="A3483">
        <v>40661</v>
      </c>
      <c r="B3483">
        <v>3.3106</v>
      </c>
      <c r="E3483">
        <v>3.3142999999999998</v>
      </c>
    </row>
    <row r="3484" spans="1:5" x14ac:dyDescent="0.3">
      <c r="A3484">
        <v>40660</v>
      </c>
      <c r="B3484">
        <v>3.3552</v>
      </c>
      <c r="E3484">
        <v>3.3589000000000002</v>
      </c>
    </row>
    <row r="3485" spans="1:5" x14ac:dyDescent="0.3">
      <c r="A3485">
        <v>40659</v>
      </c>
      <c r="B3485">
        <v>3.3069999999999999</v>
      </c>
      <c r="E3485">
        <v>3.3107000000000002</v>
      </c>
    </row>
    <row r="3486" spans="1:5" x14ac:dyDescent="0.3">
      <c r="A3486">
        <v>40658</v>
      </c>
      <c r="B3486">
        <v>3.3626999999999998</v>
      </c>
      <c r="E3486">
        <v>3.3664000000000001</v>
      </c>
    </row>
    <row r="3487" spans="1:5" x14ac:dyDescent="0.3">
      <c r="A3487">
        <v>40655</v>
      </c>
      <c r="B3487">
        <v>3.3906999999999998</v>
      </c>
      <c r="E3487">
        <v>3.3944000000000001</v>
      </c>
    </row>
    <row r="3488" spans="1:5" x14ac:dyDescent="0.3">
      <c r="A3488">
        <v>40654</v>
      </c>
      <c r="B3488">
        <v>3.3963000000000001</v>
      </c>
      <c r="E3488">
        <v>3.4001000000000001</v>
      </c>
    </row>
    <row r="3489" spans="1:5" x14ac:dyDescent="0.3">
      <c r="A3489">
        <v>40653</v>
      </c>
      <c r="B3489">
        <v>3.4077000000000002</v>
      </c>
      <c r="E3489">
        <v>3.4115000000000002</v>
      </c>
    </row>
    <row r="3490" spans="1:5" x14ac:dyDescent="0.3">
      <c r="A3490">
        <v>40652</v>
      </c>
      <c r="B3490">
        <v>3.3631000000000002</v>
      </c>
      <c r="E3490">
        <v>3.3668</v>
      </c>
    </row>
    <row r="3491" spans="1:5" x14ac:dyDescent="0.3">
      <c r="A3491">
        <v>40651</v>
      </c>
      <c r="B3491">
        <v>3.3742999999999999</v>
      </c>
      <c r="E3491">
        <v>3.3780999999999999</v>
      </c>
    </row>
    <row r="3492" spans="1:5" x14ac:dyDescent="0.3">
      <c r="A3492">
        <v>40648</v>
      </c>
      <c r="B3492">
        <v>3.4079000000000002</v>
      </c>
      <c r="E3492">
        <v>3.4116</v>
      </c>
    </row>
    <row r="3493" spans="1:5" x14ac:dyDescent="0.3">
      <c r="A3493">
        <v>40647</v>
      </c>
      <c r="B3493">
        <v>3.4979</v>
      </c>
      <c r="E3493">
        <v>3.5015999999999998</v>
      </c>
    </row>
    <row r="3494" spans="1:5" x14ac:dyDescent="0.3">
      <c r="A3494">
        <v>40646</v>
      </c>
      <c r="B3494">
        <v>3.4584999999999999</v>
      </c>
      <c r="E3494">
        <v>3.4622999999999999</v>
      </c>
    </row>
    <row r="3495" spans="1:5" x14ac:dyDescent="0.3">
      <c r="A3495">
        <v>40645</v>
      </c>
      <c r="B3495">
        <v>3.4904000000000002</v>
      </c>
      <c r="E3495">
        <v>3.4942000000000002</v>
      </c>
    </row>
    <row r="3496" spans="1:5" x14ac:dyDescent="0.3">
      <c r="A3496">
        <v>40644</v>
      </c>
      <c r="B3496">
        <v>3.5847000000000002</v>
      </c>
      <c r="E3496">
        <v>3.5884999999999998</v>
      </c>
    </row>
    <row r="3497" spans="1:5" x14ac:dyDescent="0.3">
      <c r="A3497">
        <v>40641</v>
      </c>
      <c r="B3497">
        <v>3.5771999999999999</v>
      </c>
      <c r="E3497">
        <v>3.581</v>
      </c>
    </row>
    <row r="3498" spans="1:5" x14ac:dyDescent="0.3">
      <c r="A3498">
        <v>40640</v>
      </c>
      <c r="B3498">
        <v>3.5451000000000001</v>
      </c>
      <c r="E3498">
        <v>3.5489000000000002</v>
      </c>
    </row>
    <row r="3499" spans="1:5" x14ac:dyDescent="0.3">
      <c r="A3499">
        <v>40639</v>
      </c>
      <c r="B3499">
        <v>3.5451999999999999</v>
      </c>
      <c r="E3499">
        <v>3.5489000000000002</v>
      </c>
    </row>
    <row r="3500" spans="1:5" x14ac:dyDescent="0.3">
      <c r="A3500">
        <v>40638</v>
      </c>
      <c r="B3500">
        <v>3.4794999999999998</v>
      </c>
      <c r="E3500">
        <v>3.4832000000000001</v>
      </c>
    </row>
    <row r="3501" spans="1:5" x14ac:dyDescent="0.3">
      <c r="A3501">
        <v>40637</v>
      </c>
      <c r="B3501">
        <v>3.4178999999999999</v>
      </c>
      <c r="E3501">
        <v>3.4216000000000002</v>
      </c>
    </row>
    <row r="3502" spans="1:5" x14ac:dyDescent="0.3">
      <c r="A3502">
        <v>40634</v>
      </c>
      <c r="B3502">
        <v>3.4422000000000001</v>
      </c>
      <c r="E3502">
        <v>3.4459</v>
      </c>
    </row>
    <row r="3503" spans="1:5" x14ac:dyDescent="0.3">
      <c r="A3503">
        <v>40633</v>
      </c>
      <c r="B3503">
        <v>3.4702999999999999</v>
      </c>
      <c r="E3503">
        <v>3.4740000000000002</v>
      </c>
    </row>
    <row r="3504" spans="1:5" x14ac:dyDescent="0.3">
      <c r="A3504">
        <v>40632</v>
      </c>
      <c r="B3504">
        <v>3.4348999999999998</v>
      </c>
      <c r="E3504">
        <v>3.4386000000000001</v>
      </c>
    </row>
    <row r="3505" spans="1:5" x14ac:dyDescent="0.3">
      <c r="A3505">
        <v>40631</v>
      </c>
      <c r="B3505">
        <v>3.4872000000000001</v>
      </c>
      <c r="E3505">
        <v>3.4908999999999999</v>
      </c>
    </row>
    <row r="3506" spans="1:5" x14ac:dyDescent="0.3">
      <c r="A3506">
        <v>40630</v>
      </c>
      <c r="B3506">
        <v>3.4312999999999998</v>
      </c>
      <c r="E3506">
        <v>3.4350000000000001</v>
      </c>
    </row>
    <row r="3507" spans="1:5" x14ac:dyDescent="0.3">
      <c r="A3507">
        <v>40627</v>
      </c>
      <c r="B3507">
        <v>3.4388000000000001</v>
      </c>
      <c r="E3507">
        <v>3.4424999999999999</v>
      </c>
    </row>
    <row r="3508" spans="1:5" x14ac:dyDescent="0.3">
      <c r="A3508">
        <v>40626</v>
      </c>
      <c r="B3508">
        <v>3.4037000000000002</v>
      </c>
      <c r="E3508">
        <v>3.4074</v>
      </c>
    </row>
    <row r="3509" spans="1:5" x14ac:dyDescent="0.3">
      <c r="A3509">
        <v>40625</v>
      </c>
      <c r="B3509">
        <v>3.3500999999999999</v>
      </c>
      <c r="E3509">
        <v>3.3538000000000001</v>
      </c>
    </row>
    <row r="3510" spans="1:5" x14ac:dyDescent="0.3">
      <c r="A3510">
        <v>40624</v>
      </c>
      <c r="B3510">
        <v>3.3262999999999998</v>
      </c>
      <c r="E3510">
        <v>3.33</v>
      </c>
    </row>
    <row r="3511" spans="1:5" x14ac:dyDescent="0.3">
      <c r="A3511">
        <v>40623</v>
      </c>
      <c r="B3511">
        <v>3.3281999999999998</v>
      </c>
      <c r="E3511">
        <v>3.3319000000000001</v>
      </c>
    </row>
    <row r="3512" spans="1:5" x14ac:dyDescent="0.3">
      <c r="A3512">
        <v>40620</v>
      </c>
      <c r="B3512">
        <v>3.2677999999999998</v>
      </c>
      <c r="E3512">
        <v>3.2713999999999999</v>
      </c>
    </row>
    <row r="3513" spans="1:5" x14ac:dyDescent="0.3">
      <c r="A3513">
        <v>40619</v>
      </c>
      <c r="B3513">
        <v>3.2549999999999999</v>
      </c>
      <c r="E3513">
        <v>3.2587000000000002</v>
      </c>
    </row>
    <row r="3514" spans="1:5" x14ac:dyDescent="0.3">
      <c r="A3514">
        <v>40618</v>
      </c>
      <c r="B3514">
        <v>3.17</v>
      </c>
      <c r="E3514">
        <v>3.1736</v>
      </c>
    </row>
    <row r="3515" spans="1:5" x14ac:dyDescent="0.3">
      <c r="A3515">
        <v>40617</v>
      </c>
      <c r="B3515">
        <v>3.3029999999999999</v>
      </c>
      <c r="E3515">
        <v>3.3066</v>
      </c>
    </row>
    <row r="3516" spans="1:5" x14ac:dyDescent="0.3">
      <c r="A3516">
        <v>40616</v>
      </c>
      <c r="B3516">
        <v>3.3563000000000001</v>
      </c>
      <c r="E3516">
        <v>3.36</v>
      </c>
    </row>
    <row r="3517" spans="1:5" x14ac:dyDescent="0.3">
      <c r="A3517">
        <v>40613</v>
      </c>
      <c r="B3517">
        <v>3.4024999999999999</v>
      </c>
      <c r="E3517">
        <v>3.4060999999999999</v>
      </c>
    </row>
    <row r="3518" spans="1:5" x14ac:dyDescent="0.3">
      <c r="A3518">
        <v>40612</v>
      </c>
      <c r="B3518">
        <v>3.3584000000000001</v>
      </c>
      <c r="E3518">
        <v>3.3620999999999999</v>
      </c>
    </row>
    <row r="3519" spans="1:5" x14ac:dyDescent="0.3">
      <c r="A3519">
        <v>40611</v>
      </c>
      <c r="B3519">
        <v>3.4674999999999998</v>
      </c>
      <c r="E3519">
        <v>3.4712000000000001</v>
      </c>
    </row>
    <row r="3520" spans="1:5" x14ac:dyDescent="0.3">
      <c r="A3520">
        <v>40610</v>
      </c>
      <c r="B3520">
        <v>3.5476999999999999</v>
      </c>
      <c r="E3520">
        <v>3.5514999999999999</v>
      </c>
    </row>
    <row r="3521" spans="1:5" x14ac:dyDescent="0.3">
      <c r="A3521">
        <v>40609</v>
      </c>
      <c r="B3521">
        <v>3.5123000000000002</v>
      </c>
      <c r="E3521">
        <v>3.516</v>
      </c>
    </row>
    <row r="3522" spans="1:5" x14ac:dyDescent="0.3">
      <c r="A3522">
        <v>40606</v>
      </c>
      <c r="B3522">
        <v>3.49</v>
      </c>
      <c r="E3522">
        <v>3.4937</v>
      </c>
    </row>
    <row r="3523" spans="1:5" x14ac:dyDescent="0.3">
      <c r="A3523">
        <v>40605</v>
      </c>
      <c r="B3523">
        <v>3.5554000000000001</v>
      </c>
      <c r="E3523">
        <v>3.5590999999999999</v>
      </c>
    </row>
    <row r="3524" spans="1:5" x14ac:dyDescent="0.3">
      <c r="A3524">
        <v>40604</v>
      </c>
      <c r="B3524">
        <v>3.4697</v>
      </c>
      <c r="E3524">
        <v>3.4733999999999998</v>
      </c>
    </row>
    <row r="3525" spans="1:5" x14ac:dyDescent="0.3">
      <c r="A3525">
        <v>40603</v>
      </c>
      <c r="B3525">
        <v>3.3921000000000001</v>
      </c>
      <c r="E3525">
        <v>3.3957999999999999</v>
      </c>
    </row>
    <row r="3526" spans="1:5" x14ac:dyDescent="0.3">
      <c r="A3526">
        <v>40602</v>
      </c>
      <c r="B3526">
        <v>3.4272</v>
      </c>
      <c r="E3526">
        <v>3.4308999999999998</v>
      </c>
    </row>
    <row r="3527" spans="1:5" x14ac:dyDescent="0.3">
      <c r="A3527">
        <v>40599</v>
      </c>
      <c r="B3527">
        <v>3.4125000000000001</v>
      </c>
      <c r="E3527">
        <v>3.4161999999999999</v>
      </c>
    </row>
    <row r="3528" spans="1:5" x14ac:dyDescent="0.3">
      <c r="A3528">
        <v>40598</v>
      </c>
      <c r="B3528">
        <v>3.4477000000000002</v>
      </c>
      <c r="E3528">
        <v>3.4514</v>
      </c>
    </row>
    <row r="3529" spans="1:5" x14ac:dyDescent="0.3">
      <c r="A3529">
        <v>40597</v>
      </c>
      <c r="B3529">
        <v>3.4847999999999999</v>
      </c>
      <c r="E3529">
        <v>3.4885000000000002</v>
      </c>
    </row>
    <row r="3530" spans="1:5" x14ac:dyDescent="0.3">
      <c r="A3530">
        <v>40596</v>
      </c>
      <c r="B3530">
        <v>3.4533</v>
      </c>
      <c r="E3530">
        <v>3.4569999999999999</v>
      </c>
    </row>
    <row r="3531" spans="1:5" x14ac:dyDescent="0.3">
      <c r="A3531">
        <v>40595</v>
      </c>
      <c r="B3531">
        <v>3.5874000000000001</v>
      </c>
      <c r="E3531">
        <v>3.5911</v>
      </c>
    </row>
    <row r="3532" spans="1:5" x14ac:dyDescent="0.3">
      <c r="A3532">
        <v>40592</v>
      </c>
      <c r="B3532">
        <v>3.5798999999999999</v>
      </c>
      <c r="E3532">
        <v>3.5836999999999999</v>
      </c>
    </row>
    <row r="3533" spans="1:5" x14ac:dyDescent="0.3">
      <c r="A3533">
        <v>40591</v>
      </c>
      <c r="B3533">
        <v>3.5724999999999998</v>
      </c>
      <c r="E3533">
        <v>3.5762999999999998</v>
      </c>
    </row>
    <row r="3534" spans="1:5" x14ac:dyDescent="0.3">
      <c r="A3534">
        <v>40590</v>
      </c>
      <c r="B3534">
        <v>3.6193</v>
      </c>
      <c r="E3534">
        <v>3.6231</v>
      </c>
    </row>
    <row r="3535" spans="1:5" x14ac:dyDescent="0.3">
      <c r="A3535">
        <v>40589</v>
      </c>
      <c r="B3535">
        <v>3.6044</v>
      </c>
      <c r="E3535">
        <v>3.6080999999999999</v>
      </c>
    </row>
    <row r="3536" spans="1:5" x14ac:dyDescent="0.3">
      <c r="A3536">
        <v>40588</v>
      </c>
      <c r="B3536">
        <v>3.6194000000000002</v>
      </c>
      <c r="E3536">
        <v>3.6231</v>
      </c>
    </row>
    <row r="3537" spans="1:5" x14ac:dyDescent="0.3">
      <c r="A3537">
        <v>40585</v>
      </c>
      <c r="B3537">
        <v>3.6288</v>
      </c>
      <c r="E3537">
        <v>3.6324999999999998</v>
      </c>
    </row>
    <row r="3538" spans="1:5" x14ac:dyDescent="0.3">
      <c r="A3538">
        <v>40584</v>
      </c>
      <c r="B3538">
        <v>3.6928000000000001</v>
      </c>
      <c r="E3538">
        <v>3.7040999999999999</v>
      </c>
    </row>
    <row r="3539" spans="1:5" x14ac:dyDescent="0.3">
      <c r="A3539">
        <v>40583</v>
      </c>
      <c r="B3539">
        <v>3.6465000000000001</v>
      </c>
      <c r="E3539">
        <v>3.6505000000000001</v>
      </c>
    </row>
    <row r="3540" spans="1:5" x14ac:dyDescent="0.3">
      <c r="A3540">
        <v>40582</v>
      </c>
      <c r="B3540">
        <v>3.7372999999999998</v>
      </c>
      <c r="E3540">
        <v>3.7412999999999998</v>
      </c>
    </row>
    <row r="3541" spans="1:5" x14ac:dyDescent="0.3">
      <c r="A3541">
        <v>40581</v>
      </c>
      <c r="B3541">
        <v>3.6299000000000001</v>
      </c>
      <c r="E3541">
        <v>3.6339000000000001</v>
      </c>
    </row>
    <row r="3542" spans="1:5" x14ac:dyDescent="0.3">
      <c r="A3542">
        <v>40578</v>
      </c>
      <c r="B3542">
        <v>3.6356000000000002</v>
      </c>
      <c r="E3542">
        <v>3.6396999999999999</v>
      </c>
    </row>
    <row r="3543" spans="1:5" x14ac:dyDescent="0.3">
      <c r="A3543">
        <v>40577</v>
      </c>
      <c r="B3543">
        <v>3.5488</v>
      </c>
      <c r="E3543">
        <v>3.5528</v>
      </c>
    </row>
    <row r="3544" spans="1:5" x14ac:dyDescent="0.3">
      <c r="A3544">
        <v>40576</v>
      </c>
      <c r="B3544">
        <v>3.4771000000000001</v>
      </c>
      <c r="E3544">
        <v>3.4811000000000001</v>
      </c>
    </row>
    <row r="3545" spans="1:5" x14ac:dyDescent="0.3">
      <c r="A3545">
        <v>40575</v>
      </c>
      <c r="B3545">
        <v>3.4394</v>
      </c>
      <c r="E3545">
        <v>3.4432999999999998</v>
      </c>
    </row>
    <row r="3546" spans="1:5" x14ac:dyDescent="0.3">
      <c r="A3546">
        <v>40574</v>
      </c>
      <c r="B3546">
        <v>3.3704000000000001</v>
      </c>
      <c r="E3546">
        <v>3.3742999999999999</v>
      </c>
    </row>
    <row r="3547" spans="1:5" x14ac:dyDescent="0.3">
      <c r="A3547">
        <v>40571</v>
      </c>
      <c r="B3547">
        <v>3.3214000000000001</v>
      </c>
      <c r="E3547">
        <v>3.3252999999999999</v>
      </c>
    </row>
    <row r="3548" spans="1:5" x14ac:dyDescent="0.3">
      <c r="A3548">
        <v>40570</v>
      </c>
      <c r="B3548">
        <v>3.3873000000000002</v>
      </c>
      <c r="E3548">
        <v>3.3912</v>
      </c>
    </row>
    <row r="3549" spans="1:5" x14ac:dyDescent="0.3">
      <c r="A3549">
        <v>40569</v>
      </c>
      <c r="B3549">
        <v>3.4146000000000001</v>
      </c>
      <c r="E3549">
        <v>3.4184999999999999</v>
      </c>
    </row>
    <row r="3550" spans="1:5" x14ac:dyDescent="0.3">
      <c r="A3550">
        <v>40568</v>
      </c>
      <c r="B3550">
        <v>3.3283999999999998</v>
      </c>
      <c r="E3550">
        <v>3.3321999999999998</v>
      </c>
    </row>
    <row r="3551" spans="1:5" x14ac:dyDescent="0.3">
      <c r="A3551">
        <v>40567</v>
      </c>
      <c r="B3551">
        <v>3.4043999999999999</v>
      </c>
      <c r="E3551">
        <v>3.4083000000000001</v>
      </c>
    </row>
    <row r="3552" spans="1:5" x14ac:dyDescent="0.3">
      <c r="A3552">
        <v>40564</v>
      </c>
      <c r="B3552">
        <v>3.4041999999999999</v>
      </c>
      <c r="E3552">
        <v>3.4081000000000001</v>
      </c>
    </row>
    <row r="3553" spans="1:5" x14ac:dyDescent="0.3">
      <c r="A3553">
        <v>40563</v>
      </c>
      <c r="B3553">
        <v>3.4487999999999999</v>
      </c>
      <c r="E3553">
        <v>3.4527000000000001</v>
      </c>
    </row>
    <row r="3554" spans="1:5" x14ac:dyDescent="0.3">
      <c r="A3554">
        <v>40562</v>
      </c>
      <c r="B3554">
        <v>3.339</v>
      </c>
      <c r="E3554">
        <v>3.3429000000000002</v>
      </c>
    </row>
    <row r="3555" spans="1:5" x14ac:dyDescent="0.3">
      <c r="A3555">
        <v>40561</v>
      </c>
      <c r="B3555">
        <v>3.3662999999999998</v>
      </c>
      <c r="E3555">
        <v>3.3702000000000001</v>
      </c>
    </row>
    <row r="3556" spans="1:5" x14ac:dyDescent="0.3">
      <c r="A3556">
        <v>40560</v>
      </c>
      <c r="B3556">
        <v>3.3290999999999999</v>
      </c>
      <c r="E3556">
        <v>3.3330000000000002</v>
      </c>
    </row>
    <row r="3557" spans="1:5" x14ac:dyDescent="0.3">
      <c r="A3557">
        <v>40557</v>
      </c>
      <c r="B3557">
        <v>3.3231000000000002</v>
      </c>
      <c r="E3557">
        <v>3.327</v>
      </c>
    </row>
    <row r="3558" spans="1:5" x14ac:dyDescent="0.3">
      <c r="A3558">
        <v>40556</v>
      </c>
      <c r="B3558">
        <v>3.2972000000000001</v>
      </c>
      <c r="E3558">
        <v>3.3010999999999999</v>
      </c>
    </row>
    <row r="3559" spans="1:5" x14ac:dyDescent="0.3">
      <c r="A3559">
        <v>40555</v>
      </c>
      <c r="B3559">
        <v>3.3650000000000002</v>
      </c>
      <c r="E3559">
        <v>3.3689</v>
      </c>
    </row>
    <row r="3560" spans="1:5" x14ac:dyDescent="0.3">
      <c r="A3560">
        <v>40554</v>
      </c>
      <c r="B3560">
        <v>3.3395999999999999</v>
      </c>
      <c r="E3560">
        <v>3.3433999999999999</v>
      </c>
    </row>
    <row r="3561" spans="1:5" x14ac:dyDescent="0.3">
      <c r="A3561">
        <v>40553</v>
      </c>
      <c r="B3561">
        <v>3.2831999999999999</v>
      </c>
      <c r="E3561">
        <v>3.2871000000000001</v>
      </c>
    </row>
    <row r="3562" spans="1:5" x14ac:dyDescent="0.3">
      <c r="A3562">
        <v>40550</v>
      </c>
      <c r="B3562">
        <v>3.3237000000000001</v>
      </c>
      <c r="E3562">
        <v>3.3275999999999999</v>
      </c>
    </row>
    <row r="3563" spans="1:5" x14ac:dyDescent="0.3">
      <c r="A3563">
        <v>40549</v>
      </c>
      <c r="B3563">
        <v>3.3932000000000002</v>
      </c>
      <c r="E3563">
        <v>3.3971</v>
      </c>
    </row>
    <row r="3564" spans="1:5" x14ac:dyDescent="0.3">
      <c r="A3564">
        <v>40548</v>
      </c>
      <c r="B3564">
        <v>3.4653999999999998</v>
      </c>
      <c r="E3564">
        <v>3.4693000000000001</v>
      </c>
    </row>
    <row r="3565" spans="1:5" x14ac:dyDescent="0.3">
      <c r="A3565">
        <v>40547</v>
      </c>
      <c r="B3565">
        <v>3.3287</v>
      </c>
      <c r="E3565">
        <v>3.3325</v>
      </c>
    </row>
    <row r="3566" spans="1:5" x14ac:dyDescent="0.3">
      <c r="A3566">
        <v>40546</v>
      </c>
      <c r="B3566">
        <v>3.3323999999999998</v>
      </c>
      <c r="E3566">
        <v>3.3361999999999998</v>
      </c>
    </row>
    <row r="3567" spans="1:5" x14ac:dyDescent="0.3">
      <c r="A3567">
        <v>40543</v>
      </c>
      <c r="B3567">
        <v>3.2934999999999999</v>
      </c>
      <c r="E3567">
        <v>3.2974000000000001</v>
      </c>
    </row>
    <row r="3568" spans="1:5" x14ac:dyDescent="0.3">
      <c r="A3568">
        <v>40542</v>
      </c>
      <c r="B3568">
        <v>3.3645999999999998</v>
      </c>
      <c r="E3568">
        <v>3.3685</v>
      </c>
    </row>
    <row r="3569" spans="1:5" x14ac:dyDescent="0.3">
      <c r="A3569">
        <v>40541</v>
      </c>
      <c r="B3569">
        <v>3.3489</v>
      </c>
      <c r="E3569">
        <v>3.3527999999999998</v>
      </c>
    </row>
    <row r="3570" spans="1:5" x14ac:dyDescent="0.3">
      <c r="A3570">
        <v>40540</v>
      </c>
      <c r="B3570">
        <v>3.4794999999999998</v>
      </c>
      <c r="E3570">
        <v>3.4834000000000001</v>
      </c>
    </row>
    <row r="3571" spans="1:5" x14ac:dyDescent="0.3">
      <c r="A3571">
        <v>40539</v>
      </c>
      <c r="B3571">
        <v>3.3294000000000001</v>
      </c>
      <c r="E3571">
        <v>3.3332999999999999</v>
      </c>
    </row>
    <row r="3572" spans="1:5" x14ac:dyDescent="0.3">
      <c r="A3572">
        <v>40536</v>
      </c>
      <c r="B3572">
        <v>3.3933</v>
      </c>
      <c r="E3572">
        <v>3.3972000000000002</v>
      </c>
    </row>
    <row r="3573" spans="1:5" x14ac:dyDescent="0.3">
      <c r="A3573">
        <v>40535</v>
      </c>
      <c r="B3573">
        <v>3.3892000000000002</v>
      </c>
      <c r="E3573">
        <v>3.3931</v>
      </c>
    </row>
    <row r="3574" spans="1:5" x14ac:dyDescent="0.3">
      <c r="A3574">
        <v>40534</v>
      </c>
      <c r="B3574">
        <v>3.3458000000000001</v>
      </c>
      <c r="E3574">
        <v>3.3496999999999999</v>
      </c>
    </row>
    <row r="3575" spans="1:5" x14ac:dyDescent="0.3">
      <c r="A3575">
        <v>40533</v>
      </c>
      <c r="B3575">
        <v>3.3031000000000001</v>
      </c>
      <c r="E3575">
        <v>3.3069999999999999</v>
      </c>
    </row>
    <row r="3576" spans="1:5" x14ac:dyDescent="0.3">
      <c r="A3576">
        <v>40532</v>
      </c>
      <c r="B3576">
        <v>3.3357999999999999</v>
      </c>
      <c r="E3576">
        <v>3.3397000000000001</v>
      </c>
    </row>
    <row r="3577" spans="1:5" x14ac:dyDescent="0.3">
      <c r="A3577">
        <v>40529</v>
      </c>
      <c r="B3577">
        <v>3.3279000000000001</v>
      </c>
      <c r="E3577">
        <v>3.3317999999999999</v>
      </c>
    </row>
    <row r="3578" spans="1:5" x14ac:dyDescent="0.3">
      <c r="A3578">
        <v>40528</v>
      </c>
      <c r="B3578">
        <v>3.4224000000000001</v>
      </c>
      <c r="E3578">
        <v>3.4262999999999999</v>
      </c>
    </row>
    <row r="3579" spans="1:5" x14ac:dyDescent="0.3">
      <c r="A3579">
        <v>40527</v>
      </c>
      <c r="B3579">
        <v>3.5318000000000001</v>
      </c>
      <c r="E3579">
        <v>3.5356999999999998</v>
      </c>
    </row>
    <row r="3580" spans="1:5" x14ac:dyDescent="0.3">
      <c r="A3580">
        <v>40526</v>
      </c>
      <c r="B3580">
        <v>3.4727000000000001</v>
      </c>
      <c r="E3580">
        <v>3.4765999999999999</v>
      </c>
    </row>
    <row r="3581" spans="1:5" x14ac:dyDescent="0.3">
      <c r="A3581">
        <v>40525</v>
      </c>
      <c r="B3581">
        <v>3.2749999999999999</v>
      </c>
      <c r="E3581">
        <v>3.2787999999999999</v>
      </c>
    </row>
    <row r="3582" spans="1:5" x14ac:dyDescent="0.3">
      <c r="A3582">
        <v>40522</v>
      </c>
      <c r="B3582">
        <v>3.319</v>
      </c>
      <c r="E3582">
        <v>3.3229000000000002</v>
      </c>
    </row>
    <row r="3583" spans="1:5" x14ac:dyDescent="0.3">
      <c r="A3583">
        <v>40521</v>
      </c>
      <c r="B3583">
        <v>3.2037</v>
      </c>
      <c r="E3583">
        <v>3.2075</v>
      </c>
    </row>
    <row r="3584" spans="1:5" x14ac:dyDescent="0.3">
      <c r="A3584">
        <v>40520</v>
      </c>
      <c r="B3584">
        <v>3.2723</v>
      </c>
      <c r="E3584">
        <v>3.2761</v>
      </c>
    </row>
    <row r="3585" spans="1:5" x14ac:dyDescent="0.3">
      <c r="A3585">
        <v>40519</v>
      </c>
      <c r="B3585">
        <v>3.1257000000000001</v>
      </c>
      <c r="E3585">
        <v>3.1295000000000002</v>
      </c>
    </row>
    <row r="3586" spans="1:5" x14ac:dyDescent="0.3">
      <c r="A3586">
        <v>40518</v>
      </c>
      <c r="B3586">
        <v>2.9201000000000001</v>
      </c>
      <c r="E3586">
        <v>2.9238</v>
      </c>
    </row>
    <row r="3587" spans="1:5" x14ac:dyDescent="0.3">
      <c r="A3587">
        <v>40515</v>
      </c>
      <c r="B3587">
        <v>3.0055000000000001</v>
      </c>
      <c r="E3587">
        <v>3.0091999999999999</v>
      </c>
    </row>
    <row r="3588" spans="1:5" x14ac:dyDescent="0.3">
      <c r="A3588">
        <v>40514</v>
      </c>
      <c r="B3588">
        <v>2.9885000000000002</v>
      </c>
      <c r="E3588">
        <v>2.9922</v>
      </c>
    </row>
    <row r="3589" spans="1:5" x14ac:dyDescent="0.3">
      <c r="A3589">
        <v>40513</v>
      </c>
      <c r="B3589">
        <v>2.9641999999999999</v>
      </c>
      <c r="E3589">
        <v>2.9679000000000002</v>
      </c>
    </row>
    <row r="3590" spans="1:5" x14ac:dyDescent="0.3">
      <c r="A3590">
        <v>40512</v>
      </c>
      <c r="B3590">
        <v>2.7968000000000002</v>
      </c>
      <c r="E3590">
        <v>2.8003999999999998</v>
      </c>
    </row>
    <row r="3591" spans="1:5" x14ac:dyDescent="0.3">
      <c r="A3591">
        <v>40511</v>
      </c>
      <c r="B3591">
        <v>2.8205</v>
      </c>
      <c r="E3591">
        <v>2.8241000000000001</v>
      </c>
    </row>
    <row r="3592" spans="1:5" x14ac:dyDescent="0.3">
      <c r="A3592">
        <v>40508</v>
      </c>
      <c r="B3592">
        <v>2.8662999999999998</v>
      </c>
      <c r="E3592">
        <v>2.8698999999999999</v>
      </c>
    </row>
    <row r="3593" spans="1:5" x14ac:dyDescent="0.3">
      <c r="A3593">
        <v>40507</v>
      </c>
      <c r="B3593">
        <v>2.9085000000000001</v>
      </c>
      <c r="E3593">
        <v>2.9121999999999999</v>
      </c>
    </row>
    <row r="3594" spans="1:5" x14ac:dyDescent="0.3">
      <c r="A3594">
        <v>40506</v>
      </c>
      <c r="B3594">
        <v>2.9119999999999999</v>
      </c>
      <c r="E3594">
        <v>2.9157000000000002</v>
      </c>
    </row>
    <row r="3595" spans="1:5" x14ac:dyDescent="0.3">
      <c r="A3595">
        <v>40505</v>
      </c>
      <c r="B3595">
        <v>2.7728999999999999</v>
      </c>
      <c r="E3595">
        <v>2.7765</v>
      </c>
    </row>
    <row r="3596" spans="1:5" x14ac:dyDescent="0.3">
      <c r="A3596">
        <v>40504</v>
      </c>
      <c r="B3596">
        <v>2.8018999999999998</v>
      </c>
      <c r="E3596">
        <v>2.8056000000000001</v>
      </c>
    </row>
    <row r="3597" spans="1:5" x14ac:dyDescent="0.3">
      <c r="A3597">
        <v>40501</v>
      </c>
      <c r="B3597">
        <v>2.8713000000000002</v>
      </c>
      <c r="E3597">
        <v>2.875</v>
      </c>
    </row>
    <row r="3598" spans="1:5" x14ac:dyDescent="0.3">
      <c r="A3598">
        <v>40500</v>
      </c>
      <c r="B3598">
        <v>2.895</v>
      </c>
      <c r="E3598">
        <v>2.8986999999999998</v>
      </c>
    </row>
    <row r="3599" spans="1:5" x14ac:dyDescent="0.3">
      <c r="A3599">
        <v>40499</v>
      </c>
      <c r="B3599">
        <v>2.8765999999999998</v>
      </c>
      <c r="E3599">
        <v>2.8803000000000001</v>
      </c>
    </row>
    <row r="3600" spans="1:5" x14ac:dyDescent="0.3">
      <c r="A3600">
        <v>40498</v>
      </c>
      <c r="B3600">
        <v>2.84</v>
      </c>
      <c r="E3600">
        <v>2.8435999999999999</v>
      </c>
    </row>
    <row r="3601" spans="1:5" x14ac:dyDescent="0.3">
      <c r="A3601">
        <v>40497</v>
      </c>
      <c r="B3601">
        <v>2.9592999999999998</v>
      </c>
      <c r="E3601">
        <v>2.9630000000000001</v>
      </c>
    </row>
    <row r="3602" spans="1:5" x14ac:dyDescent="0.3">
      <c r="A3602">
        <v>40494</v>
      </c>
      <c r="B3602">
        <v>2.7871000000000001</v>
      </c>
      <c r="E3602">
        <v>2.7907999999999999</v>
      </c>
    </row>
    <row r="3603" spans="1:5" x14ac:dyDescent="0.3">
      <c r="A3603">
        <v>40493</v>
      </c>
      <c r="B3603">
        <v>2.6446999999999998</v>
      </c>
      <c r="E3603">
        <v>2.6482999999999999</v>
      </c>
    </row>
    <row r="3604" spans="1:5" x14ac:dyDescent="0.3">
      <c r="A3604">
        <v>40492</v>
      </c>
      <c r="B3604">
        <v>2.6286</v>
      </c>
      <c r="E3604">
        <v>2.6393</v>
      </c>
    </row>
    <row r="3605" spans="1:5" x14ac:dyDescent="0.3">
      <c r="A3605">
        <v>40491</v>
      </c>
      <c r="B3605">
        <v>2.6558000000000002</v>
      </c>
      <c r="E3605">
        <v>2.6595</v>
      </c>
    </row>
    <row r="3606" spans="1:5" x14ac:dyDescent="0.3">
      <c r="A3606">
        <v>40490</v>
      </c>
      <c r="B3606">
        <v>2.5501999999999998</v>
      </c>
      <c r="E3606">
        <v>2.5539000000000001</v>
      </c>
    </row>
    <row r="3607" spans="1:5" x14ac:dyDescent="0.3">
      <c r="A3607">
        <v>40487</v>
      </c>
      <c r="B3607">
        <v>2.5304000000000002</v>
      </c>
      <c r="E3607">
        <v>2.5339999999999998</v>
      </c>
    </row>
    <row r="3608" spans="1:5" x14ac:dyDescent="0.3">
      <c r="A3608">
        <v>40486</v>
      </c>
      <c r="B3608">
        <v>2.4889999999999999</v>
      </c>
      <c r="E3608">
        <v>2.4925999999999999</v>
      </c>
    </row>
    <row r="3609" spans="1:5" x14ac:dyDescent="0.3">
      <c r="A3609">
        <v>40485</v>
      </c>
      <c r="B3609">
        <v>2.5701999999999998</v>
      </c>
      <c r="E3609">
        <v>2.5739000000000001</v>
      </c>
    </row>
    <row r="3610" spans="1:5" x14ac:dyDescent="0.3">
      <c r="A3610">
        <v>40484</v>
      </c>
      <c r="B3610">
        <v>2.5865999999999998</v>
      </c>
      <c r="E3610">
        <v>2.5901999999999998</v>
      </c>
    </row>
    <row r="3611" spans="1:5" x14ac:dyDescent="0.3">
      <c r="A3611">
        <v>40483</v>
      </c>
      <c r="B3611">
        <v>2.6229</v>
      </c>
      <c r="E3611">
        <v>2.6265999999999998</v>
      </c>
    </row>
    <row r="3612" spans="1:5" x14ac:dyDescent="0.3">
      <c r="A3612">
        <v>40480</v>
      </c>
      <c r="B3612">
        <v>2.5992999999999999</v>
      </c>
      <c r="E3612">
        <v>2.6029</v>
      </c>
    </row>
    <row r="3613" spans="1:5" x14ac:dyDescent="0.3">
      <c r="A3613">
        <v>40479</v>
      </c>
      <c r="B3613">
        <v>2.6576</v>
      </c>
      <c r="E3613">
        <v>2.6612</v>
      </c>
    </row>
    <row r="3614" spans="1:5" x14ac:dyDescent="0.3">
      <c r="A3614">
        <v>40478</v>
      </c>
      <c r="B3614">
        <v>2.7198000000000002</v>
      </c>
      <c r="E3614">
        <v>2.7233999999999998</v>
      </c>
    </row>
    <row r="3615" spans="1:5" x14ac:dyDescent="0.3">
      <c r="A3615">
        <v>40477</v>
      </c>
      <c r="B3615">
        <v>2.6393</v>
      </c>
      <c r="E3615">
        <v>2.6429999999999998</v>
      </c>
    </row>
    <row r="3616" spans="1:5" x14ac:dyDescent="0.3">
      <c r="A3616">
        <v>40476</v>
      </c>
      <c r="B3616">
        <v>2.5613000000000001</v>
      </c>
      <c r="E3616">
        <v>2.5649999999999999</v>
      </c>
    </row>
    <row r="3617" spans="1:5" x14ac:dyDescent="0.3">
      <c r="A3617">
        <v>40473</v>
      </c>
      <c r="B3617">
        <v>2.5541</v>
      </c>
      <c r="E3617">
        <v>2.5577000000000001</v>
      </c>
    </row>
    <row r="3618" spans="1:5" x14ac:dyDescent="0.3">
      <c r="A3618">
        <v>40472</v>
      </c>
      <c r="B3618">
        <v>2.5451999999999999</v>
      </c>
      <c r="E3618">
        <v>2.5488</v>
      </c>
    </row>
    <row r="3619" spans="1:5" x14ac:dyDescent="0.3">
      <c r="A3619">
        <v>40471</v>
      </c>
      <c r="B3619">
        <v>2.4788000000000001</v>
      </c>
      <c r="E3619">
        <v>2.4823</v>
      </c>
    </row>
    <row r="3620" spans="1:5" x14ac:dyDescent="0.3">
      <c r="A3620">
        <v>40470</v>
      </c>
      <c r="B3620">
        <v>2.4752000000000001</v>
      </c>
      <c r="E3620">
        <v>2.4788000000000001</v>
      </c>
    </row>
    <row r="3621" spans="1:5" x14ac:dyDescent="0.3">
      <c r="A3621">
        <v>40469</v>
      </c>
      <c r="B3621">
        <v>2.5074999999999998</v>
      </c>
      <c r="E3621">
        <v>2.5110999999999999</v>
      </c>
    </row>
    <row r="3622" spans="1:5" x14ac:dyDescent="0.3">
      <c r="A3622">
        <v>40466</v>
      </c>
      <c r="B3622">
        <v>2.5596999999999999</v>
      </c>
      <c r="E3622">
        <v>2.5632999999999999</v>
      </c>
    </row>
    <row r="3623" spans="1:5" x14ac:dyDescent="0.3">
      <c r="A3623">
        <v>40465</v>
      </c>
      <c r="B3623">
        <v>2.5076000000000001</v>
      </c>
      <c r="E3623">
        <v>2.5112000000000001</v>
      </c>
    </row>
    <row r="3624" spans="1:5" x14ac:dyDescent="0.3">
      <c r="A3624">
        <v>40464</v>
      </c>
      <c r="B3624">
        <v>2.4220000000000002</v>
      </c>
      <c r="E3624">
        <v>2.4256000000000002</v>
      </c>
    </row>
    <row r="3625" spans="1:5" x14ac:dyDescent="0.3">
      <c r="A3625">
        <v>40463</v>
      </c>
      <c r="B3625">
        <v>2.4308999999999998</v>
      </c>
      <c r="E3625">
        <v>2.4344000000000001</v>
      </c>
    </row>
    <row r="3626" spans="1:5" x14ac:dyDescent="0.3">
      <c r="A3626">
        <v>40462</v>
      </c>
      <c r="B3626">
        <v>2.3919000000000001</v>
      </c>
      <c r="E3626">
        <v>2.3954</v>
      </c>
    </row>
    <row r="3627" spans="1:5" x14ac:dyDescent="0.3">
      <c r="A3627">
        <v>40459</v>
      </c>
      <c r="B3627">
        <v>2.3919999999999999</v>
      </c>
      <c r="E3627">
        <v>2.3955000000000002</v>
      </c>
    </row>
    <row r="3628" spans="1:5" x14ac:dyDescent="0.3">
      <c r="A3628">
        <v>40458</v>
      </c>
      <c r="B3628">
        <v>2.3834</v>
      </c>
      <c r="E3628">
        <v>2.3868999999999998</v>
      </c>
    </row>
    <row r="3629" spans="1:5" x14ac:dyDescent="0.3">
      <c r="A3629">
        <v>40457</v>
      </c>
      <c r="B3629">
        <v>2.3976000000000002</v>
      </c>
      <c r="E3629">
        <v>2.4011</v>
      </c>
    </row>
    <row r="3630" spans="1:5" x14ac:dyDescent="0.3">
      <c r="A3630">
        <v>40456</v>
      </c>
      <c r="B3630">
        <v>2.4722</v>
      </c>
      <c r="E3630">
        <v>2.4758</v>
      </c>
    </row>
    <row r="3631" spans="1:5" x14ac:dyDescent="0.3">
      <c r="A3631">
        <v>40455</v>
      </c>
      <c r="B3631">
        <v>2.4758</v>
      </c>
      <c r="E3631">
        <v>2.4794</v>
      </c>
    </row>
    <row r="3632" spans="1:5" x14ac:dyDescent="0.3">
      <c r="A3632">
        <v>40452</v>
      </c>
      <c r="B3632">
        <v>2.5097</v>
      </c>
      <c r="E3632">
        <v>2.5133000000000001</v>
      </c>
    </row>
    <row r="3633" spans="1:5" x14ac:dyDescent="0.3">
      <c r="A3633">
        <v>40451</v>
      </c>
      <c r="B3633">
        <v>2.5097999999999998</v>
      </c>
      <c r="E3633">
        <v>2.5133999999999999</v>
      </c>
    </row>
    <row r="3634" spans="1:5" x14ac:dyDescent="0.3">
      <c r="A3634">
        <v>40450</v>
      </c>
      <c r="B3634">
        <v>2.5026999999999999</v>
      </c>
      <c r="E3634">
        <v>2.5063</v>
      </c>
    </row>
    <row r="3635" spans="1:5" x14ac:dyDescent="0.3">
      <c r="A3635">
        <v>40449</v>
      </c>
      <c r="B3635">
        <v>2.4653</v>
      </c>
      <c r="E3635">
        <v>2.4689000000000001</v>
      </c>
    </row>
    <row r="3636" spans="1:5" x14ac:dyDescent="0.3">
      <c r="A3636">
        <v>40448</v>
      </c>
      <c r="B3636">
        <v>2.5242</v>
      </c>
      <c r="E3636">
        <v>2.5278</v>
      </c>
    </row>
    <row r="3637" spans="1:5" x14ac:dyDescent="0.3">
      <c r="A3637">
        <v>40445</v>
      </c>
      <c r="B3637">
        <v>2.605</v>
      </c>
      <c r="E3637">
        <v>2.6086</v>
      </c>
    </row>
    <row r="3638" spans="1:5" x14ac:dyDescent="0.3">
      <c r="A3638">
        <v>40444</v>
      </c>
      <c r="B3638">
        <v>2.5510999999999999</v>
      </c>
      <c r="E3638">
        <v>2.5547</v>
      </c>
    </row>
    <row r="3639" spans="1:5" x14ac:dyDescent="0.3">
      <c r="A3639">
        <v>40443</v>
      </c>
      <c r="B3639">
        <v>2.5583</v>
      </c>
      <c r="E3639">
        <v>2.5619000000000001</v>
      </c>
    </row>
    <row r="3640" spans="1:5" x14ac:dyDescent="0.3">
      <c r="A3640">
        <v>40442</v>
      </c>
      <c r="B3640">
        <v>2.5727000000000002</v>
      </c>
      <c r="E3640">
        <v>2.5762999999999998</v>
      </c>
    </row>
    <row r="3641" spans="1:5" x14ac:dyDescent="0.3">
      <c r="A3641">
        <v>40441</v>
      </c>
      <c r="B3641">
        <v>2.7025999999999999</v>
      </c>
      <c r="E3641">
        <v>2.7063000000000001</v>
      </c>
    </row>
    <row r="3642" spans="1:5" x14ac:dyDescent="0.3">
      <c r="A3642">
        <v>40438</v>
      </c>
      <c r="B3642">
        <v>2.7372000000000001</v>
      </c>
      <c r="E3642">
        <v>2.7408000000000001</v>
      </c>
    </row>
    <row r="3643" spans="1:5" x14ac:dyDescent="0.3">
      <c r="A3643">
        <v>40437</v>
      </c>
      <c r="B3643">
        <v>2.7608000000000001</v>
      </c>
      <c r="E3643">
        <v>2.7645</v>
      </c>
    </row>
    <row r="3644" spans="1:5" x14ac:dyDescent="0.3">
      <c r="A3644">
        <v>40436</v>
      </c>
      <c r="B3644">
        <v>2.7206999999999999</v>
      </c>
      <c r="E3644">
        <v>2.7244000000000002</v>
      </c>
    </row>
    <row r="3645" spans="1:5" x14ac:dyDescent="0.3">
      <c r="A3645">
        <v>40435</v>
      </c>
      <c r="B3645">
        <v>2.6789999999999998</v>
      </c>
      <c r="E3645">
        <v>2.6825999999999999</v>
      </c>
    </row>
    <row r="3646" spans="1:5" x14ac:dyDescent="0.3">
      <c r="A3646">
        <v>40434</v>
      </c>
      <c r="B3646">
        <v>2.7480000000000002</v>
      </c>
      <c r="E3646">
        <v>2.7515999999999998</v>
      </c>
    </row>
    <row r="3647" spans="1:5" x14ac:dyDescent="0.3">
      <c r="A3647">
        <v>40431</v>
      </c>
      <c r="B3647">
        <v>2.7917000000000001</v>
      </c>
      <c r="E3647">
        <v>2.7953999999999999</v>
      </c>
    </row>
    <row r="3648" spans="1:5" x14ac:dyDescent="0.3">
      <c r="A3648">
        <v>40430</v>
      </c>
      <c r="B3648">
        <v>2.7587999999999999</v>
      </c>
      <c r="E3648">
        <v>2.7624</v>
      </c>
    </row>
    <row r="3649" spans="1:5" x14ac:dyDescent="0.3">
      <c r="A3649">
        <v>40429</v>
      </c>
      <c r="B3649">
        <v>2.6555</v>
      </c>
      <c r="E3649">
        <v>2.6591</v>
      </c>
    </row>
    <row r="3650" spans="1:5" x14ac:dyDescent="0.3">
      <c r="A3650">
        <v>40428</v>
      </c>
      <c r="B3650">
        <v>2.5943999999999998</v>
      </c>
      <c r="E3650">
        <v>2.5979999999999999</v>
      </c>
    </row>
    <row r="3651" spans="1:5" x14ac:dyDescent="0.3">
      <c r="A3651">
        <v>40427</v>
      </c>
      <c r="B3651">
        <v>2.7025000000000001</v>
      </c>
      <c r="E3651">
        <v>2.7061000000000002</v>
      </c>
    </row>
    <row r="3652" spans="1:5" x14ac:dyDescent="0.3">
      <c r="A3652">
        <v>40424</v>
      </c>
      <c r="B3652">
        <v>2.6970000000000001</v>
      </c>
      <c r="E3652">
        <v>2.7006000000000001</v>
      </c>
    </row>
    <row r="3653" spans="1:5" x14ac:dyDescent="0.3">
      <c r="A3653">
        <v>40423</v>
      </c>
      <c r="B3653">
        <v>2.6231</v>
      </c>
      <c r="E3653">
        <v>2.6267</v>
      </c>
    </row>
    <row r="3654" spans="1:5" x14ac:dyDescent="0.3">
      <c r="A3654">
        <v>40422</v>
      </c>
      <c r="B3654">
        <v>2.573</v>
      </c>
      <c r="E3654">
        <v>2.5766</v>
      </c>
    </row>
    <row r="3655" spans="1:5" x14ac:dyDescent="0.3">
      <c r="A3655">
        <v>40421</v>
      </c>
      <c r="B3655">
        <v>2.4683000000000002</v>
      </c>
      <c r="E3655">
        <v>2.4718</v>
      </c>
    </row>
    <row r="3656" spans="1:5" x14ac:dyDescent="0.3">
      <c r="A3656">
        <v>40420</v>
      </c>
      <c r="B3656">
        <v>2.5285000000000002</v>
      </c>
      <c r="E3656">
        <v>2.5320999999999998</v>
      </c>
    </row>
    <row r="3657" spans="1:5" x14ac:dyDescent="0.3">
      <c r="A3657">
        <v>40417</v>
      </c>
      <c r="B3657">
        <v>2.6446999999999998</v>
      </c>
      <c r="E3657">
        <v>2.6482999999999999</v>
      </c>
    </row>
    <row r="3658" spans="1:5" x14ac:dyDescent="0.3">
      <c r="A3658">
        <v>40416</v>
      </c>
      <c r="B3658">
        <v>2.4754999999999998</v>
      </c>
      <c r="E3658">
        <v>2.4790999999999999</v>
      </c>
    </row>
    <row r="3659" spans="1:5" x14ac:dyDescent="0.3">
      <c r="A3659">
        <v>40415</v>
      </c>
      <c r="B3659">
        <v>2.5339999999999998</v>
      </c>
      <c r="E3659">
        <v>2.5375000000000001</v>
      </c>
    </row>
    <row r="3660" spans="1:5" x14ac:dyDescent="0.3">
      <c r="A3660">
        <v>40414</v>
      </c>
      <c r="B3660">
        <v>2.488</v>
      </c>
      <c r="E3660">
        <v>2.4914999999999998</v>
      </c>
    </row>
    <row r="3661" spans="1:5" x14ac:dyDescent="0.3">
      <c r="A3661">
        <v>40413</v>
      </c>
      <c r="B3661">
        <v>2.5981000000000001</v>
      </c>
      <c r="E3661">
        <v>2.6017000000000001</v>
      </c>
    </row>
    <row r="3662" spans="1:5" x14ac:dyDescent="0.3">
      <c r="A3662">
        <v>40410</v>
      </c>
      <c r="B3662">
        <v>2.6105999999999998</v>
      </c>
      <c r="E3662">
        <v>2.6141999999999999</v>
      </c>
    </row>
    <row r="3663" spans="1:5" x14ac:dyDescent="0.3">
      <c r="A3663">
        <v>40409</v>
      </c>
      <c r="B3663">
        <v>2.5750000000000002</v>
      </c>
      <c r="E3663">
        <v>2.5785999999999998</v>
      </c>
    </row>
    <row r="3664" spans="1:5" x14ac:dyDescent="0.3">
      <c r="A3664">
        <v>40408</v>
      </c>
      <c r="B3664">
        <v>2.6320999999999999</v>
      </c>
      <c r="E3664">
        <v>2.6356999999999999</v>
      </c>
    </row>
    <row r="3665" spans="1:5" x14ac:dyDescent="0.3">
      <c r="A3665">
        <v>40407</v>
      </c>
      <c r="B3665">
        <v>2.6320999999999999</v>
      </c>
      <c r="E3665">
        <v>2.6356999999999999</v>
      </c>
    </row>
    <row r="3666" spans="1:5" x14ac:dyDescent="0.3">
      <c r="A3666">
        <v>40406</v>
      </c>
      <c r="B3666">
        <v>2.5626000000000002</v>
      </c>
      <c r="E3666">
        <v>2.5661999999999998</v>
      </c>
    </row>
    <row r="3667" spans="1:5" x14ac:dyDescent="0.3">
      <c r="A3667">
        <v>40403</v>
      </c>
      <c r="B3667">
        <v>2.6716000000000002</v>
      </c>
      <c r="E3667">
        <v>2.6751999999999998</v>
      </c>
    </row>
    <row r="3668" spans="1:5" x14ac:dyDescent="0.3">
      <c r="A3668">
        <v>40402</v>
      </c>
      <c r="B3668">
        <v>2.7454999999999998</v>
      </c>
      <c r="E3668">
        <v>2.7490999999999999</v>
      </c>
    </row>
    <row r="3669" spans="1:5" x14ac:dyDescent="0.3">
      <c r="A3669">
        <v>40401</v>
      </c>
      <c r="B3669">
        <v>2.6814</v>
      </c>
      <c r="E3669">
        <v>2.6850000000000001</v>
      </c>
    </row>
    <row r="3670" spans="1:5" x14ac:dyDescent="0.3">
      <c r="A3670">
        <v>40400</v>
      </c>
      <c r="B3670">
        <v>2.7593000000000001</v>
      </c>
      <c r="E3670">
        <v>2.7629000000000001</v>
      </c>
    </row>
    <row r="3671" spans="1:5" x14ac:dyDescent="0.3">
      <c r="A3671">
        <v>40399</v>
      </c>
      <c r="B3671">
        <v>2.8289</v>
      </c>
      <c r="E3671">
        <v>2.8325</v>
      </c>
    </row>
    <row r="3672" spans="1:5" x14ac:dyDescent="0.3">
      <c r="A3672">
        <v>40396</v>
      </c>
      <c r="B3672">
        <v>2.8166000000000002</v>
      </c>
      <c r="E3672">
        <v>2.8201000000000001</v>
      </c>
    </row>
    <row r="3673" spans="1:5" x14ac:dyDescent="0.3">
      <c r="A3673">
        <v>40395</v>
      </c>
      <c r="B3673">
        <v>2.9011</v>
      </c>
      <c r="E3673">
        <v>2.9047000000000001</v>
      </c>
    </row>
    <row r="3674" spans="1:5" x14ac:dyDescent="0.3">
      <c r="A3674">
        <v>40394</v>
      </c>
      <c r="B3674">
        <v>2.9498000000000002</v>
      </c>
      <c r="E3674">
        <v>2.9533999999999998</v>
      </c>
    </row>
    <row r="3675" spans="1:5" x14ac:dyDescent="0.3">
      <c r="A3675">
        <v>40393</v>
      </c>
      <c r="B3675">
        <v>2.9085000000000001</v>
      </c>
      <c r="E3675">
        <v>2.9121000000000001</v>
      </c>
    </row>
    <row r="3676" spans="1:5" x14ac:dyDescent="0.3">
      <c r="A3676">
        <v>40392</v>
      </c>
      <c r="B3676">
        <v>2.9609000000000001</v>
      </c>
      <c r="E3676">
        <v>2.9645000000000001</v>
      </c>
    </row>
    <row r="3677" spans="1:5" x14ac:dyDescent="0.3">
      <c r="A3677">
        <v>40389</v>
      </c>
      <c r="B3677">
        <v>2.9051999999999998</v>
      </c>
      <c r="E3677">
        <v>2.9087999999999998</v>
      </c>
    </row>
    <row r="3678" spans="1:5" x14ac:dyDescent="0.3">
      <c r="A3678">
        <v>40388</v>
      </c>
      <c r="B3678">
        <v>2.9794</v>
      </c>
      <c r="E3678">
        <v>2.9830000000000001</v>
      </c>
    </row>
    <row r="3679" spans="1:5" x14ac:dyDescent="0.3">
      <c r="A3679">
        <v>40387</v>
      </c>
      <c r="B3679">
        <v>2.9849999999999999</v>
      </c>
      <c r="E3679">
        <v>2.9885999999999999</v>
      </c>
    </row>
    <row r="3680" spans="1:5" x14ac:dyDescent="0.3">
      <c r="A3680">
        <v>40386</v>
      </c>
      <c r="B3680">
        <v>3.0485000000000002</v>
      </c>
      <c r="E3680">
        <v>3.0520999999999998</v>
      </c>
    </row>
    <row r="3681" spans="1:5" x14ac:dyDescent="0.3">
      <c r="A3681">
        <v>40385</v>
      </c>
      <c r="B3681">
        <v>2.9923999999999999</v>
      </c>
      <c r="E3681">
        <v>2.996</v>
      </c>
    </row>
    <row r="3682" spans="1:5" x14ac:dyDescent="0.3">
      <c r="A3682">
        <v>40382</v>
      </c>
      <c r="B3682">
        <v>2.9943</v>
      </c>
      <c r="E3682">
        <v>2.9980000000000002</v>
      </c>
    </row>
    <row r="3683" spans="1:5" x14ac:dyDescent="0.3">
      <c r="A3683">
        <v>40381</v>
      </c>
      <c r="B3683">
        <v>2.9352999999999998</v>
      </c>
      <c r="E3683">
        <v>2.9388999999999998</v>
      </c>
    </row>
    <row r="3684" spans="1:5" x14ac:dyDescent="0.3">
      <c r="A3684">
        <v>40380</v>
      </c>
      <c r="B3684">
        <v>2.8782000000000001</v>
      </c>
      <c r="E3684">
        <v>2.8816999999999999</v>
      </c>
    </row>
    <row r="3685" spans="1:5" x14ac:dyDescent="0.3">
      <c r="A3685">
        <v>40379</v>
      </c>
      <c r="B3685">
        <v>2.9481000000000002</v>
      </c>
      <c r="E3685">
        <v>2.9517000000000002</v>
      </c>
    </row>
    <row r="3686" spans="1:5" x14ac:dyDescent="0.3">
      <c r="A3686">
        <v>40378</v>
      </c>
      <c r="B3686">
        <v>2.9537</v>
      </c>
      <c r="E3686">
        <v>2.9573</v>
      </c>
    </row>
    <row r="3687" spans="1:5" x14ac:dyDescent="0.3">
      <c r="A3687">
        <v>40375</v>
      </c>
      <c r="B3687">
        <v>2.9215</v>
      </c>
      <c r="E3687">
        <v>2.9251</v>
      </c>
    </row>
    <row r="3688" spans="1:5" x14ac:dyDescent="0.3">
      <c r="A3688">
        <v>40374</v>
      </c>
      <c r="B3688">
        <v>2.9937</v>
      </c>
      <c r="E3688">
        <v>2.9973000000000001</v>
      </c>
    </row>
    <row r="3689" spans="1:5" x14ac:dyDescent="0.3">
      <c r="A3689">
        <v>40373</v>
      </c>
      <c r="B3689">
        <v>3.0426000000000002</v>
      </c>
      <c r="E3689">
        <v>3.0461999999999998</v>
      </c>
    </row>
    <row r="3690" spans="1:5" x14ac:dyDescent="0.3">
      <c r="A3690">
        <v>40372</v>
      </c>
      <c r="B3690">
        <v>3.1208</v>
      </c>
      <c r="E3690">
        <v>3.1244999999999998</v>
      </c>
    </row>
    <row r="3691" spans="1:5" x14ac:dyDescent="0.3">
      <c r="A3691">
        <v>40371</v>
      </c>
      <c r="B3691">
        <v>3.0628000000000002</v>
      </c>
      <c r="E3691">
        <v>3.0663999999999998</v>
      </c>
    </row>
    <row r="3692" spans="1:5" x14ac:dyDescent="0.3">
      <c r="A3692">
        <v>40368</v>
      </c>
      <c r="B3692">
        <v>3.052</v>
      </c>
      <c r="E3692">
        <v>3.0556000000000001</v>
      </c>
    </row>
    <row r="3693" spans="1:5" x14ac:dyDescent="0.3">
      <c r="A3693">
        <v>40367</v>
      </c>
      <c r="B3693">
        <v>3.0306000000000002</v>
      </c>
      <c r="E3693">
        <v>3.0341999999999998</v>
      </c>
    </row>
    <row r="3694" spans="1:5" x14ac:dyDescent="0.3">
      <c r="A3694">
        <v>40366</v>
      </c>
      <c r="B3694">
        <v>2.9803000000000002</v>
      </c>
      <c r="E3694">
        <v>2.9839000000000002</v>
      </c>
    </row>
    <row r="3695" spans="1:5" x14ac:dyDescent="0.3">
      <c r="A3695">
        <v>40365</v>
      </c>
      <c r="B3695">
        <v>2.9302000000000001</v>
      </c>
      <c r="E3695">
        <v>2.9337</v>
      </c>
    </row>
    <row r="3696" spans="1:5" x14ac:dyDescent="0.3">
      <c r="A3696">
        <v>40364</v>
      </c>
      <c r="B3696">
        <v>2.9733000000000001</v>
      </c>
      <c r="E3696">
        <v>2.9769000000000001</v>
      </c>
    </row>
    <row r="3697" spans="1:5" x14ac:dyDescent="0.3">
      <c r="A3697">
        <v>40361</v>
      </c>
      <c r="B3697">
        <v>2.9769999999999999</v>
      </c>
      <c r="E3697">
        <v>2.9805999999999999</v>
      </c>
    </row>
    <row r="3698" spans="1:5" x14ac:dyDescent="0.3">
      <c r="A3698">
        <v>40360</v>
      </c>
      <c r="B3698">
        <v>2.9470000000000001</v>
      </c>
      <c r="E3698">
        <v>2.9506000000000001</v>
      </c>
    </row>
    <row r="3699" spans="1:5" x14ac:dyDescent="0.3">
      <c r="A3699">
        <v>40359</v>
      </c>
      <c r="B3699">
        <v>2.9310999999999998</v>
      </c>
      <c r="E3699">
        <v>2.9346999999999999</v>
      </c>
    </row>
    <row r="3700" spans="1:5" x14ac:dyDescent="0.3">
      <c r="A3700">
        <v>40358</v>
      </c>
      <c r="B3700">
        <v>2.9491000000000001</v>
      </c>
      <c r="E3700">
        <v>2.9527000000000001</v>
      </c>
    </row>
    <row r="3701" spans="1:5" x14ac:dyDescent="0.3">
      <c r="A3701">
        <v>40357</v>
      </c>
      <c r="B3701">
        <v>3.0209999999999999</v>
      </c>
      <c r="E3701">
        <v>3.0245000000000002</v>
      </c>
    </row>
    <row r="3702" spans="1:5" x14ac:dyDescent="0.3">
      <c r="A3702">
        <v>40354</v>
      </c>
      <c r="B3702">
        <v>3.1078000000000001</v>
      </c>
      <c r="E3702">
        <v>3.1114000000000002</v>
      </c>
    </row>
    <row r="3703" spans="1:5" x14ac:dyDescent="0.3">
      <c r="A3703">
        <v>40353</v>
      </c>
      <c r="B3703">
        <v>3.1371000000000002</v>
      </c>
      <c r="E3703">
        <v>3.1406999999999998</v>
      </c>
    </row>
    <row r="3704" spans="1:5" x14ac:dyDescent="0.3">
      <c r="A3704">
        <v>40352</v>
      </c>
      <c r="B3704">
        <v>3.1190000000000002</v>
      </c>
      <c r="E3704">
        <v>3.1227</v>
      </c>
    </row>
    <row r="3705" spans="1:5" x14ac:dyDescent="0.3">
      <c r="A3705">
        <v>40351</v>
      </c>
      <c r="B3705">
        <v>3.1663999999999999</v>
      </c>
      <c r="E3705">
        <v>3.17</v>
      </c>
    </row>
    <row r="3706" spans="1:5" x14ac:dyDescent="0.3">
      <c r="A3706">
        <v>40350</v>
      </c>
      <c r="B3706">
        <v>3.2414000000000001</v>
      </c>
      <c r="E3706">
        <v>3.2450999999999999</v>
      </c>
    </row>
    <row r="3707" spans="1:5" x14ac:dyDescent="0.3">
      <c r="A3707">
        <v>40347</v>
      </c>
      <c r="B3707">
        <v>3.2195</v>
      </c>
      <c r="E3707">
        <v>3.2231999999999998</v>
      </c>
    </row>
    <row r="3708" spans="1:5" x14ac:dyDescent="0.3">
      <c r="A3708">
        <v>40346</v>
      </c>
      <c r="B3708">
        <v>3.1886999999999999</v>
      </c>
      <c r="E3708">
        <v>3.1922999999999999</v>
      </c>
    </row>
    <row r="3709" spans="1:5" x14ac:dyDescent="0.3">
      <c r="A3709">
        <v>40345</v>
      </c>
      <c r="B3709">
        <v>3.2601</v>
      </c>
      <c r="E3709">
        <v>3.2637999999999998</v>
      </c>
    </row>
    <row r="3710" spans="1:5" x14ac:dyDescent="0.3">
      <c r="A3710">
        <v>40344</v>
      </c>
      <c r="B3710">
        <v>3.3025000000000002</v>
      </c>
      <c r="E3710">
        <v>3.3062</v>
      </c>
    </row>
    <row r="3711" spans="1:5" x14ac:dyDescent="0.3">
      <c r="A3711">
        <v>40343</v>
      </c>
      <c r="B3711">
        <v>3.2528999999999999</v>
      </c>
      <c r="E3711">
        <v>3.2566000000000002</v>
      </c>
    </row>
    <row r="3712" spans="1:5" x14ac:dyDescent="0.3">
      <c r="A3712">
        <v>40340</v>
      </c>
      <c r="B3712">
        <v>3.2345999999999999</v>
      </c>
      <c r="E3712">
        <v>3.2383000000000002</v>
      </c>
    </row>
    <row r="3713" spans="1:5" x14ac:dyDescent="0.3">
      <c r="A3713">
        <v>40339</v>
      </c>
      <c r="B3713">
        <v>3.3193000000000001</v>
      </c>
      <c r="E3713">
        <v>3.323</v>
      </c>
    </row>
    <row r="3714" spans="1:5" x14ac:dyDescent="0.3">
      <c r="A3714">
        <v>40338</v>
      </c>
      <c r="B3714">
        <v>3.1728999999999998</v>
      </c>
      <c r="E3714">
        <v>3.1764999999999999</v>
      </c>
    </row>
    <row r="3715" spans="1:5" x14ac:dyDescent="0.3">
      <c r="A3715">
        <v>40337</v>
      </c>
      <c r="B3715">
        <v>3.1857000000000002</v>
      </c>
      <c r="E3715">
        <v>3.1894</v>
      </c>
    </row>
    <row r="3716" spans="1:5" x14ac:dyDescent="0.3">
      <c r="A3716">
        <v>40336</v>
      </c>
      <c r="B3716">
        <v>3.1421999999999999</v>
      </c>
      <c r="E3716">
        <v>3.1459000000000001</v>
      </c>
    </row>
    <row r="3717" spans="1:5" x14ac:dyDescent="0.3">
      <c r="A3717">
        <v>40333</v>
      </c>
      <c r="B3717">
        <v>3.2023000000000001</v>
      </c>
      <c r="E3717">
        <v>3.2059000000000002</v>
      </c>
    </row>
    <row r="3718" spans="1:5" x14ac:dyDescent="0.3">
      <c r="A3718">
        <v>40332</v>
      </c>
      <c r="B3718">
        <v>3.3639000000000001</v>
      </c>
      <c r="E3718">
        <v>3.3675999999999999</v>
      </c>
    </row>
    <row r="3719" spans="1:5" x14ac:dyDescent="0.3">
      <c r="A3719">
        <v>40331</v>
      </c>
      <c r="B3719">
        <v>3.34</v>
      </c>
      <c r="E3719">
        <v>3.3437000000000001</v>
      </c>
    </row>
    <row r="3720" spans="1:5" x14ac:dyDescent="0.3">
      <c r="A3720">
        <v>40330</v>
      </c>
      <c r="B3720">
        <v>3.2591000000000001</v>
      </c>
      <c r="E3720">
        <v>3.2627999999999999</v>
      </c>
    </row>
    <row r="3721" spans="1:5" x14ac:dyDescent="0.3">
      <c r="A3721">
        <v>40329</v>
      </c>
      <c r="B3721">
        <v>3.2848000000000002</v>
      </c>
      <c r="E3721">
        <v>3.2885</v>
      </c>
    </row>
    <row r="3722" spans="1:5" x14ac:dyDescent="0.3">
      <c r="A3722">
        <v>40326</v>
      </c>
      <c r="B3722">
        <v>3.2921999999999998</v>
      </c>
      <c r="E3722">
        <v>3.2959000000000001</v>
      </c>
    </row>
    <row r="3723" spans="1:5" x14ac:dyDescent="0.3">
      <c r="A3723">
        <v>40325</v>
      </c>
      <c r="B3723">
        <v>3.3605</v>
      </c>
      <c r="E3723">
        <v>3.3641999999999999</v>
      </c>
    </row>
    <row r="3724" spans="1:5" x14ac:dyDescent="0.3">
      <c r="A3724">
        <v>40324</v>
      </c>
      <c r="B3724">
        <v>3.1886000000000001</v>
      </c>
      <c r="E3724">
        <v>3.1922000000000001</v>
      </c>
    </row>
    <row r="3725" spans="1:5" x14ac:dyDescent="0.3">
      <c r="A3725">
        <v>40323</v>
      </c>
      <c r="B3725">
        <v>3.1577999999999999</v>
      </c>
      <c r="E3725">
        <v>3.1615000000000002</v>
      </c>
    </row>
    <row r="3726" spans="1:5" x14ac:dyDescent="0.3">
      <c r="A3726">
        <v>40322</v>
      </c>
      <c r="B3726">
        <v>3.1941999999999999</v>
      </c>
      <c r="E3726">
        <v>3.1978</v>
      </c>
    </row>
    <row r="3727" spans="1:5" x14ac:dyDescent="0.3">
      <c r="A3727">
        <v>40319</v>
      </c>
      <c r="B3727">
        <v>3.2378999999999998</v>
      </c>
      <c r="E3727">
        <v>3.2414999999999998</v>
      </c>
    </row>
    <row r="3728" spans="1:5" x14ac:dyDescent="0.3">
      <c r="A3728">
        <v>40318</v>
      </c>
      <c r="B3728">
        <v>3.2126000000000001</v>
      </c>
      <c r="E3728">
        <v>3.2162999999999999</v>
      </c>
    </row>
    <row r="3729" spans="1:5" x14ac:dyDescent="0.3">
      <c r="A3729">
        <v>40317</v>
      </c>
      <c r="B3729">
        <v>3.3681999999999999</v>
      </c>
      <c r="E3729">
        <v>3.3719000000000001</v>
      </c>
    </row>
    <row r="3730" spans="1:5" x14ac:dyDescent="0.3">
      <c r="A3730">
        <v>40316</v>
      </c>
      <c r="B3730">
        <v>3.3462000000000001</v>
      </c>
      <c r="E3730">
        <v>3.3498000000000001</v>
      </c>
    </row>
    <row r="3731" spans="1:5" x14ac:dyDescent="0.3">
      <c r="A3731">
        <v>40315</v>
      </c>
      <c r="B3731">
        <v>3.4868999999999999</v>
      </c>
      <c r="E3731">
        <v>3.4906000000000001</v>
      </c>
    </row>
    <row r="3732" spans="1:5" x14ac:dyDescent="0.3">
      <c r="A3732">
        <v>40312</v>
      </c>
      <c r="B3732">
        <v>3.4533999999999998</v>
      </c>
      <c r="E3732">
        <v>3.4571000000000001</v>
      </c>
    </row>
    <row r="3733" spans="1:5" x14ac:dyDescent="0.3">
      <c r="A3733">
        <v>40311</v>
      </c>
      <c r="B3733">
        <v>3.5261</v>
      </c>
      <c r="E3733">
        <v>3.5354999999999999</v>
      </c>
    </row>
    <row r="3734" spans="1:5" x14ac:dyDescent="0.3">
      <c r="A3734">
        <v>40310</v>
      </c>
      <c r="B3734">
        <v>3.5710000000000002</v>
      </c>
      <c r="E3734">
        <v>3.5748000000000002</v>
      </c>
    </row>
    <row r="3735" spans="1:5" x14ac:dyDescent="0.3">
      <c r="A3735">
        <v>40309</v>
      </c>
      <c r="B3735">
        <v>3.5234999999999999</v>
      </c>
      <c r="E3735">
        <v>3.5272999999999999</v>
      </c>
    </row>
    <row r="3736" spans="1:5" x14ac:dyDescent="0.3">
      <c r="A3736">
        <v>40308</v>
      </c>
      <c r="B3736">
        <v>3.5406</v>
      </c>
      <c r="E3736">
        <v>3.5444</v>
      </c>
    </row>
    <row r="3737" spans="1:5" x14ac:dyDescent="0.3">
      <c r="A3737">
        <v>40305</v>
      </c>
      <c r="B3737">
        <v>3.4255</v>
      </c>
      <c r="E3737">
        <v>3.4291999999999998</v>
      </c>
    </row>
    <row r="3738" spans="1:5" x14ac:dyDescent="0.3">
      <c r="A3738">
        <v>40304</v>
      </c>
      <c r="B3738">
        <v>3.3938000000000001</v>
      </c>
      <c r="E3738">
        <v>3.3975</v>
      </c>
    </row>
    <row r="3739" spans="1:5" x14ac:dyDescent="0.3">
      <c r="A3739">
        <v>40303</v>
      </c>
      <c r="B3739">
        <v>3.5388000000000002</v>
      </c>
      <c r="E3739">
        <v>3.5426000000000002</v>
      </c>
    </row>
    <row r="3740" spans="1:5" x14ac:dyDescent="0.3">
      <c r="A3740">
        <v>40302</v>
      </c>
      <c r="B3740">
        <v>3.5901999999999998</v>
      </c>
      <c r="E3740">
        <v>3.5939999999999999</v>
      </c>
    </row>
    <row r="3741" spans="1:5" x14ac:dyDescent="0.3">
      <c r="A3741">
        <v>40301</v>
      </c>
      <c r="B3741">
        <v>3.6819999999999999</v>
      </c>
      <c r="E3741">
        <v>3.6858</v>
      </c>
    </row>
    <row r="3742" spans="1:5" x14ac:dyDescent="0.3">
      <c r="A3742">
        <v>40298</v>
      </c>
      <c r="B3742">
        <v>3.6532</v>
      </c>
      <c r="E3742">
        <v>3.657</v>
      </c>
    </row>
    <row r="3743" spans="1:5" x14ac:dyDescent="0.3">
      <c r="A3743">
        <v>40297</v>
      </c>
      <c r="B3743">
        <v>3.7242999999999999</v>
      </c>
      <c r="E3743">
        <v>3.7281</v>
      </c>
    </row>
    <row r="3744" spans="1:5" x14ac:dyDescent="0.3">
      <c r="A3744">
        <v>40296</v>
      </c>
      <c r="B3744">
        <v>3.7627999999999999</v>
      </c>
      <c r="E3744">
        <v>3.7667000000000002</v>
      </c>
    </row>
    <row r="3745" spans="1:5" x14ac:dyDescent="0.3">
      <c r="A3745">
        <v>40295</v>
      </c>
      <c r="B3745">
        <v>3.6877</v>
      </c>
      <c r="E3745">
        <v>3.6915</v>
      </c>
    </row>
    <row r="3746" spans="1:5" x14ac:dyDescent="0.3">
      <c r="A3746">
        <v>40294</v>
      </c>
      <c r="B3746">
        <v>3.8054000000000001</v>
      </c>
      <c r="E3746">
        <v>3.8092999999999999</v>
      </c>
    </row>
    <row r="3747" spans="1:5" x14ac:dyDescent="0.3">
      <c r="A3747">
        <v>40291</v>
      </c>
      <c r="B3747">
        <v>3.8092000000000001</v>
      </c>
      <c r="E3747">
        <v>3.8130999999999999</v>
      </c>
    </row>
    <row r="3748" spans="1:5" x14ac:dyDescent="0.3">
      <c r="A3748">
        <v>40290</v>
      </c>
      <c r="B3748">
        <v>3.7723</v>
      </c>
      <c r="E3748">
        <v>3.7761999999999998</v>
      </c>
    </row>
    <row r="3749" spans="1:5" x14ac:dyDescent="0.3">
      <c r="A3749">
        <v>40289</v>
      </c>
      <c r="B3749">
        <v>3.7355999999999998</v>
      </c>
      <c r="E3749">
        <v>3.7395</v>
      </c>
    </row>
    <row r="3750" spans="1:5" x14ac:dyDescent="0.3">
      <c r="A3750">
        <v>40288</v>
      </c>
      <c r="B3750">
        <v>3.7993000000000001</v>
      </c>
      <c r="E3750">
        <v>3.8031999999999999</v>
      </c>
    </row>
    <row r="3751" spans="1:5" x14ac:dyDescent="0.3">
      <c r="A3751">
        <v>40287</v>
      </c>
      <c r="B3751">
        <v>3.7974000000000001</v>
      </c>
      <c r="E3751">
        <v>3.8012000000000001</v>
      </c>
    </row>
    <row r="3752" spans="1:5" x14ac:dyDescent="0.3">
      <c r="A3752">
        <v>40284</v>
      </c>
      <c r="B3752">
        <v>3.7625999999999999</v>
      </c>
      <c r="E3752">
        <v>3.7664</v>
      </c>
    </row>
    <row r="3753" spans="1:5" x14ac:dyDescent="0.3">
      <c r="A3753">
        <v>40283</v>
      </c>
      <c r="B3753">
        <v>3.8321000000000001</v>
      </c>
      <c r="E3753">
        <v>3.8359999999999999</v>
      </c>
    </row>
    <row r="3754" spans="1:5" x14ac:dyDescent="0.3">
      <c r="A3754">
        <v>40282</v>
      </c>
      <c r="B3754">
        <v>3.8593000000000002</v>
      </c>
      <c r="E3754">
        <v>3.8632</v>
      </c>
    </row>
    <row r="3755" spans="1:5" x14ac:dyDescent="0.3">
      <c r="A3755">
        <v>40281</v>
      </c>
      <c r="B3755">
        <v>3.8203999999999998</v>
      </c>
      <c r="E3755">
        <v>3.8243</v>
      </c>
    </row>
    <row r="3756" spans="1:5" x14ac:dyDescent="0.3">
      <c r="A3756">
        <v>40280</v>
      </c>
      <c r="B3756">
        <v>3.8416999999999999</v>
      </c>
      <c r="E3756">
        <v>3.8456000000000001</v>
      </c>
    </row>
    <row r="3757" spans="1:5" x14ac:dyDescent="0.3">
      <c r="A3757">
        <v>40277</v>
      </c>
      <c r="B3757">
        <v>3.8824999999999998</v>
      </c>
      <c r="E3757">
        <v>3.8864000000000001</v>
      </c>
    </row>
    <row r="3758" spans="1:5" x14ac:dyDescent="0.3">
      <c r="A3758">
        <v>40276</v>
      </c>
      <c r="B3758">
        <v>3.8900999999999999</v>
      </c>
      <c r="E3758">
        <v>3.8940000000000001</v>
      </c>
    </row>
    <row r="3759" spans="1:5" x14ac:dyDescent="0.3">
      <c r="A3759">
        <v>40275</v>
      </c>
      <c r="B3759">
        <v>3.8531</v>
      </c>
      <c r="E3759">
        <v>3.8570000000000002</v>
      </c>
    </row>
    <row r="3760" spans="1:5" x14ac:dyDescent="0.3">
      <c r="A3760">
        <v>40274</v>
      </c>
      <c r="B3760">
        <v>3.9504999999999999</v>
      </c>
      <c r="E3760">
        <v>3.9544999999999999</v>
      </c>
    </row>
    <row r="3761" spans="1:5" x14ac:dyDescent="0.3">
      <c r="A3761">
        <v>40273</v>
      </c>
      <c r="B3761">
        <v>3.9859</v>
      </c>
      <c r="E3761">
        <v>3.9897999999999998</v>
      </c>
    </row>
    <row r="3762" spans="1:5" x14ac:dyDescent="0.3">
      <c r="A3762">
        <v>40270</v>
      </c>
      <c r="B3762">
        <v>3.9445999999999999</v>
      </c>
      <c r="E3762">
        <v>3.9485000000000001</v>
      </c>
    </row>
    <row r="3763" spans="1:5" x14ac:dyDescent="0.3">
      <c r="A3763">
        <v>40269</v>
      </c>
      <c r="B3763">
        <v>3.8685</v>
      </c>
      <c r="E3763">
        <v>3.8723999999999998</v>
      </c>
    </row>
    <row r="3764" spans="1:5" x14ac:dyDescent="0.3">
      <c r="A3764">
        <v>40268</v>
      </c>
      <c r="B3764">
        <v>3.8256999999999999</v>
      </c>
      <c r="E3764">
        <v>3.8294999999999999</v>
      </c>
    </row>
    <row r="3765" spans="1:5" x14ac:dyDescent="0.3">
      <c r="A3765">
        <v>40267</v>
      </c>
      <c r="B3765">
        <v>3.8565999999999998</v>
      </c>
      <c r="E3765">
        <v>3.8605</v>
      </c>
    </row>
    <row r="3766" spans="1:5" x14ac:dyDescent="0.3">
      <c r="A3766">
        <v>40266</v>
      </c>
      <c r="B3766">
        <v>3.8643000000000001</v>
      </c>
      <c r="E3766">
        <v>3.8681999999999999</v>
      </c>
    </row>
    <row r="3767" spans="1:5" x14ac:dyDescent="0.3">
      <c r="A3767">
        <v>40263</v>
      </c>
      <c r="B3767">
        <v>3.8468</v>
      </c>
      <c r="E3767">
        <v>3.8506999999999998</v>
      </c>
    </row>
    <row r="3768" spans="1:5" x14ac:dyDescent="0.3">
      <c r="A3768">
        <v>40262</v>
      </c>
      <c r="B3768">
        <v>3.8776999999999999</v>
      </c>
      <c r="E3768">
        <v>3.8815</v>
      </c>
    </row>
    <row r="3769" spans="1:5" x14ac:dyDescent="0.3">
      <c r="A3769">
        <v>40261</v>
      </c>
      <c r="B3769">
        <v>3.8523999999999998</v>
      </c>
      <c r="E3769">
        <v>3.8563000000000001</v>
      </c>
    </row>
    <row r="3770" spans="1:5" x14ac:dyDescent="0.3">
      <c r="A3770">
        <v>40260</v>
      </c>
      <c r="B3770">
        <v>3.6854</v>
      </c>
      <c r="E3770">
        <v>3.6892</v>
      </c>
    </row>
    <row r="3771" spans="1:5" x14ac:dyDescent="0.3">
      <c r="A3771">
        <v>40259</v>
      </c>
      <c r="B3771">
        <v>3.6587999999999998</v>
      </c>
      <c r="E3771">
        <v>3.6625999999999999</v>
      </c>
    </row>
    <row r="3772" spans="1:5" x14ac:dyDescent="0.3">
      <c r="A3772">
        <v>40256</v>
      </c>
      <c r="B3772">
        <v>3.6892</v>
      </c>
      <c r="E3772">
        <v>3.6930000000000001</v>
      </c>
    </row>
    <row r="3773" spans="1:5" x14ac:dyDescent="0.3">
      <c r="A3773">
        <v>40255</v>
      </c>
      <c r="B3773">
        <v>3.6758999999999999</v>
      </c>
      <c r="E3773">
        <v>3.6797</v>
      </c>
    </row>
    <row r="3774" spans="1:5" x14ac:dyDescent="0.3">
      <c r="A3774">
        <v>40254</v>
      </c>
      <c r="B3774">
        <v>3.6360999999999999</v>
      </c>
      <c r="E3774">
        <v>3.6398999999999999</v>
      </c>
    </row>
    <row r="3775" spans="1:5" x14ac:dyDescent="0.3">
      <c r="A3775">
        <v>40253</v>
      </c>
      <c r="B3775">
        <v>3.6493000000000002</v>
      </c>
      <c r="E3775">
        <v>3.6530999999999998</v>
      </c>
    </row>
    <row r="3776" spans="1:5" x14ac:dyDescent="0.3">
      <c r="A3776">
        <v>40252</v>
      </c>
      <c r="B3776">
        <v>3.6949000000000001</v>
      </c>
      <c r="E3776">
        <v>3.6987000000000001</v>
      </c>
    </row>
    <row r="3777" spans="1:5" x14ac:dyDescent="0.3">
      <c r="A3777">
        <v>40249</v>
      </c>
      <c r="B3777">
        <v>3.7006000000000001</v>
      </c>
      <c r="E3777">
        <v>3.7044000000000001</v>
      </c>
    </row>
    <row r="3778" spans="1:5" x14ac:dyDescent="0.3">
      <c r="A3778">
        <v>40248</v>
      </c>
      <c r="B3778">
        <v>3.7271999999999998</v>
      </c>
      <c r="E3778">
        <v>3.7309999999999999</v>
      </c>
    </row>
    <row r="3779" spans="1:5" x14ac:dyDescent="0.3">
      <c r="A3779">
        <v>40247</v>
      </c>
      <c r="B3779">
        <v>3.7214999999999998</v>
      </c>
      <c r="E3779">
        <v>3.7252999999999998</v>
      </c>
    </row>
    <row r="3780" spans="1:5" x14ac:dyDescent="0.3">
      <c r="A3780">
        <v>40246</v>
      </c>
      <c r="B3780">
        <v>3.7004999999999999</v>
      </c>
      <c r="E3780">
        <v>3.7042999999999999</v>
      </c>
    </row>
    <row r="3781" spans="1:5" x14ac:dyDescent="0.3">
      <c r="A3781">
        <v>40245</v>
      </c>
      <c r="B3781">
        <v>3.7157</v>
      </c>
      <c r="E3781">
        <v>3.7195</v>
      </c>
    </row>
    <row r="3782" spans="1:5" x14ac:dyDescent="0.3">
      <c r="A3782">
        <v>40242</v>
      </c>
      <c r="B3782">
        <v>3.6796000000000002</v>
      </c>
      <c r="E3782">
        <v>3.6833999999999998</v>
      </c>
    </row>
    <row r="3783" spans="1:5" x14ac:dyDescent="0.3">
      <c r="A3783">
        <v>40241</v>
      </c>
      <c r="B3783">
        <v>3.6021999999999998</v>
      </c>
      <c r="E3783">
        <v>3.6059999999999999</v>
      </c>
    </row>
    <row r="3784" spans="1:5" x14ac:dyDescent="0.3">
      <c r="A3784">
        <v>40240</v>
      </c>
      <c r="B3784">
        <v>3.6173000000000002</v>
      </c>
      <c r="E3784">
        <v>3.6211000000000002</v>
      </c>
    </row>
    <row r="3785" spans="1:5" x14ac:dyDescent="0.3">
      <c r="A3785">
        <v>40239</v>
      </c>
      <c r="B3785">
        <v>3.6040999999999999</v>
      </c>
      <c r="E3785">
        <v>3.6078999999999999</v>
      </c>
    </row>
    <row r="3786" spans="1:5" x14ac:dyDescent="0.3">
      <c r="A3786">
        <v>40238</v>
      </c>
      <c r="B3786">
        <v>3.6078999999999999</v>
      </c>
      <c r="E3786">
        <v>3.6116999999999999</v>
      </c>
    </row>
    <row r="3787" spans="1:5" x14ac:dyDescent="0.3">
      <c r="A3787">
        <v>40235</v>
      </c>
      <c r="B3787">
        <v>3.6116999999999999</v>
      </c>
      <c r="E3787">
        <v>3.6154999999999999</v>
      </c>
    </row>
    <row r="3788" spans="1:5" x14ac:dyDescent="0.3">
      <c r="A3788">
        <v>40234</v>
      </c>
      <c r="B3788">
        <v>3.6324000000000001</v>
      </c>
      <c r="E3788">
        <v>3.6362000000000001</v>
      </c>
    </row>
    <row r="3789" spans="1:5" x14ac:dyDescent="0.3">
      <c r="A3789">
        <v>40233</v>
      </c>
      <c r="B3789">
        <v>3.6909000000000001</v>
      </c>
      <c r="E3789">
        <v>3.6947000000000001</v>
      </c>
    </row>
    <row r="3790" spans="1:5" x14ac:dyDescent="0.3">
      <c r="A3790">
        <v>40232</v>
      </c>
      <c r="B3790">
        <v>3.6833999999999998</v>
      </c>
      <c r="E3790">
        <v>3.6871999999999998</v>
      </c>
    </row>
    <row r="3791" spans="1:5" x14ac:dyDescent="0.3">
      <c r="A3791">
        <v>40231</v>
      </c>
      <c r="B3791">
        <v>3.7955000000000001</v>
      </c>
      <c r="E3791">
        <v>3.7993999999999999</v>
      </c>
    </row>
    <row r="3792" spans="1:5" x14ac:dyDescent="0.3">
      <c r="A3792">
        <v>40228</v>
      </c>
      <c r="B3792">
        <v>3.7726000000000002</v>
      </c>
      <c r="E3792">
        <v>3.7764000000000002</v>
      </c>
    </row>
    <row r="3793" spans="1:5" x14ac:dyDescent="0.3">
      <c r="A3793">
        <v>40227</v>
      </c>
      <c r="B3793">
        <v>3.8012000000000001</v>
      </c>
      <c r="E3793">
        <v>3.8050000000000002</v>
      </c>
    </row>
    <row r="3794" spans="1:5" x14ac:dyDescent="0.3">
      <c r="A3794">
        <v>40226</v>
      </c>
      <c r="B3794">
        <v>3.7307000000000001</v>
      </c>
      <c r="E3794">
        <v>3.7345000000000002</v>
      </c>
    </row>
    <row r="3795" spans="1:5" x14ac:dyDescent="0.3">
      <c r="A3795">
        <v>40225</v>
      </c>
      <c r="B3795">
        <v>3.6568999999999998</v>
      </c>
      <c r="E3795">
        <v>3.6606999999999998</v>
      </c>
    </row>
    <row r="3796" spans="1:5" x14ac:dyDescent="0.3">
      <c r="A3796">
        <v>40224</v>
      </c>
      <c r="B3796">
        <v>3.6909000000000001</v>
      </c>
      <c r="E3796">
        <v>3.6947000000000001</v>
      </c>
    </row>
    <row r="3797" spans="1:5" x14ac:dyDescent="0.3">
      <c r="A3797">
        <v>40221</v>
      </c>
      <c r="B3797">
        <v>3.6928000000000001</v>
      </c>
      <c r="E3797">
        <v>3.6966000000000001</v>
      </c>
    </row>
    <row r="3798" spans="1:5" x14ac:dyDescent="0.3">
      <c r="A3798">
        <v>40220</v>
      </c>
      <c r="B3798">
        <v>3.7155</v>
      </c>
      <c r="E3798">
        <v>3.7250000000000001</v>
      </c>
    </row>
    <row r="3799" spans="1:5" x14ac:dyDescent="0.3">
      <c r="A3799">
        <v>40219</v>
      </c>
      <c r="B3799">
        <v>3.6897000000000002</v>
      </c>
      <c r="E3799">
        <v>3.6936</v>
      </c>
    </row>
    <row r="3800" spans="1:5" x14ac:dyDescent="0.3">
      <c r="A3800">
        <v>40218</v>
      </c>
      <c r="B3800">
        <v>3.6448</v>
      </c>
      <c r="E3800">
        <v>3.6486999999999998</v>
      </c>
    </row>
    <row r="3801" spans="1:5" x14ac:dyDescent="0.3">
      <c r="A3801">
        <v>40217</v>
      </c>
      <c r="B3801">
        <v>3.5596999999999999</v>
      </c>
      <c r="E3801">
        <v>3.5634999999999999</v>
      </c>
    </row>
    <row r="3802" spans="1:5" x14ac:dyDescent="0.3">
      <c r="A3802">
        <v>40214</v>
      </c>
      <c r="B3802">
        <v>3.5653999999999999</v>
      </c>
      <c r="E3802">
        <v>3.5693000000000001</v>
      </c>
    </row>
    <row r="3803" spans="1:5" x14ac:dyDescent="0.3">
      <c r="A3803">
        <v>40213</v>
      </c>
      <c r="B3803">
        <v>3.6057999999999999</v>
      </c>
      <c r="E3803">
        <v>3.6097000000000001</v>
      </c>
    </row>
    <row r="3804" spans="1:5" x14ac:dyDescent="0.3">
      <c r="A3804">
        <v>40212</v>
      </c>
      <c r="B3804">
        <v>3.7046999999999999</v>
      </c>
      <c r="E3804">
        <v>3.7086000000000001</v>
      </c>
    </row>
    <row r="3805" spans="1:5" x14ac:dyDescent="0.3">
      <c r="A3805">
        <v>40211</v>
      </c>
      <c r="B3805">
        <v>3.6404999999999998</v>
      </c>
      <c r="E3805">
        <v>3.6444000000000001</v>
      </c>
    </row>
    <row r="3806" spans="1:5" x14ac:dyDescent="0.3">
      <c r="A3806">
        <v>40210</v>
      </c>
      <c r="B3806">
        <v>3.6501000000000001</v>
      </c>
      <c r="E3806">
        <v>3.6539999999999999</v>
      </c>
    </row>
    <row r="3807" spans="1:5" x14ac:dyDescent="0.3">
      <c r="A3807">
        <v>40207</v>
      </c>
      <c r="B3807">
        <v>3.5844</v>
      </c>
      <c r="E3807">
        <v>3.5882000000000001</v>
      </c>
    </row>
    <row r="3808" spans="1:5" x14ac:dyDescent="0.3">
      <c r="A3808">
        <v>40206</v>
      </c>
      <c r="B3808">
        <v>3.6343999999999999</v>
      </c>
      <c r="E3808">
        <v>3.6383000000000001</v>
      </c>
    </row>
    <row r="3809" spans="1:5" x14ac:dyDescent="0.3">
      <c r="A3809">
        <v>40205</v>
      </c>
      <c r="B3809">
        <v>3.6478999999999999</v>
      </c>
      <c r="E3809">
        <v>3.6518000000000002</v>
      </c>
    </row>
    <row r="3810" spans="1:5" x14ac:dyDescent="0.3">
      <c r="A3810">
        <v>40204</v>
      </c>
      <c r="B3810">
        <v>3.6187999999999998</v>
      </c>
      <c r="E3810">
        <v>3.6227</v>
      </c>
    </row>
    <row r="3811" spans="1:5" x14ac:dyDescent="0.3">
      <c r="A3811">
        <v>40203</v>
      </c>
      <c r="B3811">
        <v>3.6265000000000001</v>
      </c>
      <c r="E3811">
        <v>3.6303000000000001</v>
      </c>
    </row>
    <row r="3812" spans="1:5" x14ac:dyDescent="0.3">
      <c r="A3812">
        <v>40200</v>
      </c>
      <c r="B3812">
        <v>3.6071</v>
      </c>
      <c r="E3812">
        <v>3.6110000000000002</v>
      </c>
    </row>
    <row r="3813" spans="1:5" x14ac:dyDescent="0.3">
      <c r="A3813">
        <v>40199</v>
      </c>
      <c r="B3813">
        <v>3.5857999999999999</v>
      </c>
      <c r="E3813">
        <v>3.5897000000000001</v>
      </c>
    </row>
    <row r="3814" spans="1:5" x14ac:dyDescent="0.3">
      <c r="A3814">
        <v>40198</v>
      </c>
      <c r="B3814">
        <v>3.6474000000000002</v>
      </c>
      <c r="E3814">
        <v>3.6513</v>
      </c>
    </row>
    <row r="3815" spans="1:5" x14ac:dyDescent="0.3">
      <c r="A3815">
        <v>40197</v>
      </c>
      <c r="B3815">
        <v>3.6919</v>
      </c>
      <c r="E3815">
        <v>3.6958000000000002</v>
      </c>
    </row>
    <row r="3816" spans="1:5" x14ac:dyDescent="0.3">
      <c r="A3816">
        <v>40196</v>
      </c>
      <c r="B3816">
        <v>3.6745000000000001</v>
      </c>
      <c r="E3816">
        <v>3.6783000000000001</v>
      </c>
    </row>
    <row r="3817" spans="1:5" x14ac:dyDescent="0.3">
      <c r="A3817">
        <v>40193</v>
      </c>
      <c r="B3817">
        <v>3.6743999999999999</v>
      </c>
      <c r="E3817">
        <v>3.6783000000000001</v>
      </c>
    </row>
    <row r="3818" spans="1:5" x14ac:dyDescent="0.3">
      <c r="A3818">
        <v>40192</v>
      </c>
      <c r="B3818">
        <v>3.7382</v>
      </c>
      <c r="E3818">
        <v>3.7421000000000002</v>
      </c>
    </row>
    <row r="3819" spans="1:5" x14ac:dyDescent="0.3">
      <c r="A3819">
        <v>40191</v>
      </c>
      <c r="B3819">
        <v>3.7907999999999999</v>
      </c>
      <c r="E3819">
        <v>3.7947000000000002</v>
      </c>
    </row>
    <row r="3820" spans="1:5" x14ac:dyDescent="0.3">
      <c r="A3820">
        <v>40190</v>
      </c>
      <c r="B3820">
        <v>3.7107999999999999</v>
      </c>
      <c r="E3820">
        <v>3.7147000000000001</v>
      </c>
    </row>
    <row r="3821" spans="1:5" x14ac:dyDescent="0.3">
      <c r="A3821">
        <v>40189</v>
      </c>
      <c r="B3821">
        <v>3.8180000000000001</v>
      </c>
      <c r="E3821">
        <v>3.8220000000000001</v>
      </c>
    </row>
    <row r="3822" spans="1:5" x14ac:dyDescent="0.3">
      <c r="A3822">
        <v>40186</v>
      </c>
      <c r="B3822">
        <v>3.8296999999999999</v>
      </c>
      <c r="E3822">
        <v>3.8336000000000001</v>
      </c>
    </row>
    <row r="3823" spans="1:5" x14ac:dyDescent="0.3">
      <c r="A3823">
        <v>40185</v>
      </c>
      <c r="B3823">
        <v>3.8235000000000001</v>
      </c>
      <c r="E3823">
        <v>3.8273999999999999</v>
      </c>
    </row>
    <row r="3824" spans="1:5" x14ac:dyDescent="0.3">
      <c r="A3824">
        <v>40184</v>
      </c>
      <c r="B3824">
        <v>3.8214999999999999</v>
      </c>
      <c r="E3824">
        <v>3.8254000000000001</v>
      </c>
    </row>
    <row r="3825" spans="1:5" x14ac:dyDescent="0.3">
      <c r="A3825">
        <v>40183</v>
      </c>
      <c r="B3825">
        <v>3.7608000000000001</v>
      </c>
      <c r="E3825">
        <v>3.7646999999999999</v>
      </c>
    </row>
    <row r="3826" spans="1:5" x14ac:dyDescent="0.3">
      <c r="A3826">
        <v>40182</v>
      </c>
      <c r="B3826">
        <v>3.8155000000000001</v>
      </c>
      <c r="E3826">
        <v>3.8193999999999999</v>
      </c>
    </row>
    <row r="3827" spans="1:5" x14ac:dyDescent="0.3">
      <c r="A3827">
        <v>40179</v>
      </c>
      <c r="B3827">
        <v>3.835</v>
      </c>
      <c r="E3827">
        <v>3.8389000000000002</v>
      </c>
    </row>
    <row r="3828" spans="1:5" x14ac:dyDescent="0.3">
      <c r="A3828">
        <v>40178</v>
      </c>
      <c r="B3828">
        <v>3.8368000000000002</v>
      </c>
      <c r="E3828">
        <v>3.8408000000000002</v>
      </c>
    </row>
    <row r="3829" spans="1:5" x14ac:dyDescent="0.3">
      <c r="A3829">
        <v>40177</v>
      </c>
      <c r="B3829">
        <v>3.7856000000000001</v>
      </c>
      <c r="E3829">
        <v>3.7894999999999999</v>
      </c>
    </row>
    <row r="3830" spans="1:5" x14ac:dyDescent="0.3">
      <c r="A3830">
        <v>40176</v>
      </c>
      <c r="B3830">
        <v>3.7972000000000001</v>
      </c>
      <c r="E3830">
        <v>3.8010999999999999</v>
      </c>
    </row>
    <row r="3831" spans="1:5" x14ac:dyDescent="0.3">
      <c r="A3831">
        <v>40175</v>
      </c>
      <c r="B3831">
        <v>3.8401999999999998</v>
      </c>
      <c r="E3831">
        <v>3.8441999999999998</v>
      </c>
    </row>
    <row r="3832" spans="1:5" x14ac:dyDescent="0.3">
      <c r="A3832">
        <v>40172</v>
      </c>
      <c r="B3832">
        <v>3.8029999999999999</v>
      </c>
      <c r="E3832">
        <v>3.8069000000000002</v>
      </c>
    </row>
    <row r="3833" spans="1:5" x14ac:dyDescent="0.3">
      <c r="A3833">
        <v>40171</v>
      </c>
      <c r="B3833">
        <v>3.8029000000000002</v>
      </c>
      <c r="E3833">
        <v>3.8068</v>
      </c>
    </row>
    <row r="3834" spans="1:5" x14ac:dyDescent="0.3">
      <c r="A3834">
        <v>40170</v>
      </c>
      <c r="B3834">
        <v>3.7481</v>
      </c>
      <c r="E3834">
        <v>3.7519</v>
      </c>
    </row>
    <row r="3835" spans="1:5" x14ac:dyDescent="0.3">
      <c r="A3835">
        <v>40169</v>
      </c>
      <c r="B3835">
        <v>3.7538</v>
      </c>
      <c r="E3835">
        <v>3.7576999999999998</v>
      </c>
    </row>
    <row r="3836" spans="1:5" x14ac:dyDescent="0.3">
      <c r="A3836">
        <v>40168</v>
      </c>
      <c r="B3836">
        <v>3.6745000000000001</v>
      </c>
      <c r="E3836">
        <v>3.6783000000000001</v>
      </c>
    </row>
    <row r="3837" spans="1:5" x14ac:dyDescent="0.3">
      <c r="A3837">
        <v>40165</v>
      </c>
      <c r="B3837">
        <v>3.5367999999999999</v>
      </c>
      <c r="E3837">
        <v>3.5406</v>
      </c>
    </row>
    <row r="3838" spans="1:5" x14ac:dyDescent="0.3">
      <c r="A3838">
        <v>40164</v>
      </c>
      <c r="B3838">
        <v>3.4780000000000002</v>
      </c>
      <c r="E3838">
        <v>3.4817999999999998</v>
      </c>
    </row>
    <row r="3839" spans="1:5" x14ac:dyDescent="0.3">
      <c r="A3839">
        <v>40163</v>
      </c>
      <c r="B3839">
        <v>3.5975000000000001</v>
      </c>
      <c r="E3839">
        <v>3.6013999999999999</v>
      </c>
    </row>
    <row r="3840" spans="1:5" x14ac:dyDescent="0.3">
      <c r="A3840">
        <v>40162</v>
      </c>
      <c r="B3840">
        <v>3.5861000000000001</v>
      </c>
      <c r="E3840">
        <v>3.5899000000000001</v>
      </c>
    </row>
    <row r="3841" spans="1:5" x14ac:dyDescent="0.3">
      <c r="A3841">
        <v>40161</v>
      </c>
      <c r="B3841">
        <v>3.548</v>
      </c>
      <c r="E3841">
        <v>3.5518000000000001</v>
      </c>
    </row>
    <row r="3842" spans="1:5" x14ac:dyDescent="0.3">
      <c r="A3842">
        <v>40158</v>
      </c>
      <c r="B3842">
        <v>3.5497999999999998</v>
      </c>
      <c r="E3842">
        <v>3.5535999999999999</v>
      </c>
    </row>
    <row r="3843" spans="1:5" x14ac:dyDescent="0.3">
      <c r="A3843">
        <v>40157</v>
      </c>
      <c r="B3843">
        <v>3.4967000000000001</v>
      </c>
      <c r="E3843">
        <v>3.5005000000000002</v>
      </c>
    </row>
    <row r="3844" spans="1:5" x14ac:dyDescent="0.3">
      <c r="A3844">
        <v>40156</v>
      </c>
      <c r="B3844">
        <v>3.4327999999999999</v>
      </c>
      <c r="E3844">
        <v>3.4365000000000001</v>
      </c>
    </row>
    <row r="3845" spans="1:5" x14ac:dyDescent="0.3">
      <c r="A3845">
        <v>40155</v>
      </c>
      <c r="B3845">
        <v>3.3803999999999998</v>
      </c>
      <c r="E3845">
        <v>3.3841000000000001</v>
      </c>
    </row>
    <row r="3846" spans="1:5" x14ac:dyDescent="0.3">
      <c r="A3846">
        <v>40154</v>
      </c>
      <c r="B3846">
        <v>3.4289999999999998</v>
      </c>
      <c r="E3846">
        <v>3.4327999999999999</v>
      </c>
    </row>
    <row r="3847" spans="1:5" x14ac:dyDescent="0.3">
      <c r="A3847">
        <v>40151</v>
      </c>
      <c r="B3847">
        <v>3.4722</v>
      </c>
      <c r="E3847">
        <v>3.4759000000000002</v>
      </c>
    </row>
    <row r="3848" spans="1:5" x14ac:dyDescent="0.3">
      <c r="A3848">
        <v>40150</v>
      </c>
      <c r="B3848">
        <v>3.3841999999999999</v>
      </c>
      <c r="E3848">
        <v>3.3879000000000001</v>
      </c>
    </row>
    <row r="3849" spans="1:5" x14ac:dyDescent="0.3">
      <c r="A3849">
        <v>40149</v>
      </c>
      <c r="B3849">
        <v>3.3098999999999998</v>
      </c>
      <c r="E3849">
        <v>3.3136000000000001</v>
      </c>
    </row>
    <row r="3850" spans="1:5" x14ac:dyDescent="0.3">
      <c r="A3850">
        <v>40148</v>
      </c>
      <c r="B3850">
        <v>3.2822</v>
      </c>
      <c r="E3850">
        <v>3.2858999999999998</v>
      </c>
    </row>
    <row r="3851" spans="1:5" x14ac:dyDescent="0.3">
      <c r="A3851">
        <v>40147</v>
      </c>
      <c r="B3851">
        <v>3.1978</v>
      </c>
      <c r="E3851">
        <v>3.2014</v>
      </c>
    </row>
    <row r="3852" spans="1:5" x14ac:dyDescent="0.3">
      <c r="A3852">
        <v>40144</v>
      </c>
      <c r="B3852">
        <v>3.2050999999999998</v>
      </c>
      <c r="E3852">
        <v>3.2088000000000001</v>
      </c>
    </row>
    <row r="3853" spans="1:5" x14ac:dyDescent="0.3">
      <c r="A3853">
        <v>40143</v>
      </c>
      <c r="B3853">
        <v>3.2694000000000001</v>
      </c>
      <c r="E3853">
        <v>3.2730999999999999</v>
      </c>
    </row>
    <row r="3854" spans="1:5" x14ac:dyDescent="0.3">
      <c r="A3854">
        <v>40142</v>
      </c>
      <c r="B3854">
        <v>3.2694999999999999</v>
      </c>
      <c r="E3854">
        <v>3.2732000000000001</v>
      </c>
    </row>
    <row r="3855" spans="1:5" x14ac:dyDescent="0.3">
      <c r="A3855">
        <v>40141</v>
      </c>
      <c r="B3855">
        <v>3.3027000000000002</v>
      </c>
      <c r="E3855">
        <v>3.3064</v>
      </c>
    </row>
    <row r="3856" spans="1:5" x14ac:dyDescent="0.3">
      <c r="A3856">
        <v>40140</v>
      </c>
      <c r="B3856">
        <v>3.3489</v>
      </c>
      <c r="E3856">
        <v>3.3527</v>
      </c>
    </row>
    <row r="3857" spans="1:5" x14ac:dyDescent="0.3">
      <c r="A3857">
        <v>40137</v>
      </c>
      <c r="B3857">
        <v>3.3656000000000001</v>
      </c>
      <c r="E3857">
        <v>3.3694000000000002</v>
      </c>
    </row>
    <row r="3858" spans="1:5" x14ac:dyDescent="0.3">
      <c r="A3858">
        <v>40136</v>
      </c>
      <c r="B3858">
        <v>3.3361000000000001</v>
      </c>
      <c r="E3858">
        <v>3.3397000000000001</v>
      </c>
    </row>
    <row r="3859" spans="1:5" x14ac:dyDescent="0.3">
      <c r="A3859">
        <v>40135</v>
      </c>
      <c r="B3859">
        <v>3.3637999999999999</v>
      </c>
      <c r="E3859">
        <v>3.3675000000000002</v>
      </c>
    </row>
    <row r="3860" spans="1:5" x14ac:dyDescent="0.3">
      <c r="A3860">
        <v>40134</v>
      </c>
      <c r="B3860">
        <v>3.3231999999999999</v>
      </c>
      <c r="E3860">
        <v>3.3268</v>
      </c>
    </row>
    <row r="3861" spans="1:5" x14ac:dyDescent="0.3">
      <c r="A3861">
        <v>40133</v>
      </c>
      <c r="B3861">
        <v>3.3342999999999998</v>
      </c>
      <c r="E3861">
        <v>3.3380000000000001</v>
      </c>
    </row>
    <row r="3862" spans="1:5" x14ac:dyDescent="0.3">
      <c r="A3862">
        <v>40130</v>
      </c>
      <c r="B3862">
        <v>3.4177</v>
      </c>
      <c r="E3862">
        <v>3.4215</v>
      </c>
    </row>
    <row r="3863" spans="1:5" x14ac:dyDescent="0.3">
      <c r="A3863">
        <v>40129</v>
      </c>
      <c r="B3863">
        <v>3.4438</v>
      </c>
      <c r="E3863">
        <v>3.4476</v>
      </c>
    </row>
    <row r="3864" spans="1:5" x14ac:dyDescent="0.3">
      <c r="A3864">
        <v>40128</v>
      </c>
      <c r="B3864">
        <v>3.4830999999999999</v>
      </c>
      <c r="E3864">
        <v>3.4944000000000002</v>
      </c>
    </row>
    <row r="3865" spans="1:5" x14ac:dyDescent="0.3">
      <c r="A3865">
        <v>40127</v>
      </c>
      <c r="B3865">
        <v>3.4723999999999999</v>
      </c>
      <c r="E3865">
        <v>3.4762</v>
      </c>
    </row>
    <row r="3866" spans="1:5" x14ac:dyDescent="0.3">
      <c r="A3866">
        <v>40126</v>
      </c>
      <c r="B3866">
        <v>3.4857</v>
      </c>
      <c r="E3866">
        <v>3.4895</v>
      </c>
    </row>
    <row r="3867" spans="1:5" x14ac:dyDescent="0.3">
      <c r="A3867">
        <v>40123</v>
      </c>
      <c r="B3867">
        <v>3.4971000000000001</v>
      </c>
      <c r="E3867">
        <v>3.5007999999999999</v>
      </c>
    </row>
    <row r="3868" spans="1:5" x14ac:dyDescent="0.3">
      <c r="A3868">
        <v>40122</v>
      </c>
      <c r="B3868">
        <v>3.5236000000000001</v>
      </c>
      <c r="E3868">
        <v>3.5274000000000001</v>
      </c>
    </row>
    <row r="3869" spans="1:5" x14ac:dyDescent="0.3">
      <c r="A3869">
        <v>40121</v>
      </c>
      <c r="B3869">
        <v>3.5236999999999998</v>
      </c>
      <c r="E3869">
        <v>3.5274000000000001</v>
      </c>
    </row>
    <row r="3870" spans="1:5" x14ac:dyDescent="0.3">
      <c r="A3870">
        <v>40120</v>
      </c>
      <c r="B3870">
        <v>3.4651999999999998</v>
      </c>
      <c r="E3870">
        <v>3.4689000000000001</v>
      </c>
    </row>
    <row r="3871" spans="1:5" x14ac:dyDescent="0.3">
      <c r="A3871">
        <v>40119</v>
      </c>
      <c r="B3871">
        <v>3.4144999999999999</v>
      </c>
      <c r="E3871">
        <v>3.4182000000000001</v>
      </c>
    </row>
    <row r="3872" spans="1:5" x14ac:dyDescent="0.3">
      <c r="A3872">
        <v>40116</v>
      </c>
      <c r="B3872">
        <v>3.3828</v>
      </c>
      <c r="E3872">
        <v>3.3864999999999998</v>
      </c>
    </row>
    <row r="3873" spans="1:5" x14ac:dyDescent="0.3">
      <c r="A3873">
        <v>40115</v>
      </c>
      <c r="B3873">
        <v>3.4973999999999998</v>
      </c>
      <c r="E3873">
        <v>3.5011000000000001</v>
      </c>
    </row>
    <row r="3874" spans="1:5" x14ac:dyDescent="0.3">
      <c r="A3874">
        <v>40114</v>
      </c>
      <c r="B3874">
        <v>3.4148000000000001</v>
      </c>
      <c r="E3874">
        <v>3.4184999999999999</v>
      </c>
    </row>
    <row r="3875" spans="1:5" x14ac:dyDescent="0.3">
      <c r="A3875">
        <v>40113</v>
      </c>
      <c r="B3875">
        <v>3.4447999999999999</v>
      </c>
      <c r="E3875">
        <v>3.4485000000000001</v>
      </c>
    </row>
    <row r="3876" spans="1:5" x14ac:dyDescent="0.3">
      <c r="A3876">
        <v>40112</v>
      </c>
      <c r="B3876">
        <v>3.5541999999999998</v>
      </c>
      <c r="E3876">
        <v>3.5579999999999998</v>
      </c>
    </row>
    <row r="3877" spans="1:5" x14ac:dyDescent="0.3">
      <c r="A3877">
        <v>40109</v>
      </c>
      <c r="B3877">
        <v>3.49</v>
      </c>
      <c r="E3877">
        <v>3.4937</v>
      </c>
    </row>
    <row r="3878" spans="1:5" x14ac:dyDescent="0.3">
      <c r="A3878">
        <v>40108</v>
      </c>
      <c r="B3878">
        <v>3.4131999999999998</v>
      </c>
      <c r="E3878">
        <v>3.4169</v>
      </c>
    </row>
    <row r="3879" spans="1:5" x14ac:dyDescent="0.3">
      <c r="A3879">
        <v>40107</v>
      </c>
      <c r="B3879">
        <v>3.3853</v>
      </c>
      <c r="E3879">
        <v>3.3889999999999998</v>
      </c>
    </row>
    <row r="3880" spans="1:5" x14ac:dyDescent="0.3">
      <c r="A3880">
        <v>40106</v>
      </c>
      <c r="B3880">
        <v>3.3407</v>
      </c>
      <c r="E3880">
        <v>3.3443999999999998</v>
      </c>
    </row>
    <row r="3881" spans="1:5" x14ac:dyDescent="0.3">
      <c r="A3881">
        <v>40105</v>
      </c>
      <c r="B3881">
        <v>3.3891</v>
      </c>
      <c r="E3881">
        <v>3.3927999999999998</v>
      </c>
    </row>
    <row r="3882" spans="1:5" x14ac:dyDescent="0.3">
      <c r="A3882">
        <v>40102</v>
      </c>
      <c r="B3882">
        <v>3.4115000000000002</v>
      </c>
      <c r="E3882">
        <v>3.4152999999999998</v>
      </c>
    </row>
    <row r="3883" spans="1:5" x14ac:dyDescent="0.3">
      <c r="A3883">
        <v>40101</v>
      </c>
      <c r="B3883">
        <v>3.4565000000000001</v>
      </c>
      <c r="E3883">
        <v>3.4603000000000002</v>
      </c>
    </row>
    <row r="3884" spans="1:5" x14ac:dyDescent="0.3">
      <c r="A3884">
        <v>40100</v>
      </c>
      <c r="B3884">
        <v>3.4136000000000002</v>
      </c>
      <c r="E3884">
        <v>3.4173</v>
      </c>
    </row>
    <row r="3885" spans="1:5" x14ac:dyDescent="0.3">
      <c r="A3885">
        <v>40099</v>
      </c>
      <c r="B3885">
        <v>3.3468</v>
      </c>
      <c r="E3885">
        <v>3.3504999999999998</v>
      </c>
    </row>
    <row r="3886" spans="1:5" x14ac:dyDescent="0.3">
      <c r="A3886">
        <v>40098</v>
      </c>
      <c r="B3886">
        <v>3.3782999999999999</v>
      </c>
      <c r="E3886">
        <v>3.3820000000000001</v>
      </c>
    </row>
    <row r="3887" spans="1:5" x14ac:dyDescent="0.3">
      <c r="A3887">
        <v>40095</v>
      </c>
      <c r="B3887">
        <v>3.3801999999999999</v>
      </c>
      <c r="E3887">
        <v>3.3839000000000001</v>
      </c>
    </row>
    <row r="3888" spans="1:5" x14ac:dyDescent="0.3">
      <c r="A3888">
        <v>40094</v>
      </c>
      <c r="B3888">
        <v>3.2477</v>
      </c>
      <c r="E3888">
        <v>3.2513000000000001</v>
      </c>
    </row>
    <row r="3889" spans="1:5" x14ac:dyDescent="0.3">
      <c r="A3889">
        <v>40093</v>
      </c>
      <c r="B3889">
        <v>3.1819999999999999</v>
      </c>
      <c r="E3889">
        <v>3.1857000000000002</v>
      </c>
    </row>
    <row r="3890" spans="1:5" x14ac:dyDescent="0.3">
      <c r="A3890">
        <v>40092</v>
      </c>
      <c r="B3890">
        <v>3.2551999999999999</v>
      </c>
      <c r="E3890">
        <v>3.2587999999999999</v>
      </c>
    </row>
    <row r="3891" spans="1:5" x14ac:dyDescent="0.3">
      <c r="A3891">
        <v>40091</v>
      </c>
      <c r="B3891">
        <v>3.2204999999999999</v>
      </c>
      <c r="E3891">
        <v>3.2242000000000002</v>
      </c>
    </row>
    <row r="3892" spans="1:5" x14ac:dyDescent="0.3">
      <c r="A3892">
        <v>40088</v>
      </c>
      <c r="B3892">
        <v>3.2187999999999999</v>
      </c>
      <c r="E3892">
        <v>3.2223999999999999</v>
      </c>
    </row>
    <row r="3893" spans="1:5" x14ac:dyDescent="0.3">
      <c r="A3893">
        <v>40087</v>
      </c>
      <c r="B3893">
        <v>3.1789999999999998</v>
      </c>
      <c r="E3893">
        <v>3.1825999999999999</v>
      </c>
    </row>
    <row r="3894" spans="1:5" x14ac:dyDescent="0.3">
      <c r="A3894">
        <v>40086</v>
      </c>
      <c r="B3894">
        <v>3.3052999999999999</v>
      </c>
      <c r="E3894">
        <v>3.3089</v>
      </c>
    </row>
    <row r="3895" spans="1:5" x14ac:dyDescent="0.3">
      <c r="A3895">
        <v>40085</v>
      </c>
      <c r="B3895">
        <v>3.2906</v>
      </c>
      <c r="E3895">
        <v>3.2942999999999998</v>
      </c>
    </row>
    <row r="3896" spans="1:5" x14ac:dyDescent="0.3">
      <c r="A3896">
        <v>40084</v>
      </c>
      <c r="B3896">
        <v>3.2797000000000001</v>
      </c>
      <c r="E3896">
        <v>3.2833999999999999</v>
      </c>
    </row>
    <row r="3897" spans="1:5" x14ac:dyDescent="0.3">
      <c r="A3897">
        <v>40081</v>
      </c>
      <c r="B3897">
        <v>3.3184</v>
      </c>
      <c r="E3897">
        <v>3.3220000000000001</v>
      </c>
    </row>
    <row r="3898" spans="1:5" x14ac:dyDescent="0.3">
      <c r="A3898">
        <v>40080</v>
      </c>
      <c r="B3898">
        <v>3.3813</v>
      </c>
      <c r="E3898">
        <v>3.3849999999999998</v>
      </c>
    </row>
    <row r="3899" spans="1:5" x14ac:dyDescent="0.3">
      <c r="A3899">
        <v>40079</v>
      </c>
      <c r="B3899">
        <v>3.4184000000000001</v>
      </c>
      <c r="E3899">
        <v>3.4220999999999999</v>
      </c>
    </row>
    <row r="3900" spans="1:5" x14ac:dyDescent="0.3">
      <c r="A3900">
        <v>40078</v>
      </c>
      <c r="B3900">
        <v>3.4445000000000001</v>
      </c>
      <c r="E3900">
        <v>3.4481999999999999</v>
      </c>
    </row>
    <row r="3901" spans="1:5" x14ac:dyDescent="0.3">
      <c r="A3901">
        <v>40077</v>
      </c>
      <c r="B3901">
        <v>3.4799000000000002</v>
      </c>
      <c r="E3901">
        <v>3.4836999999999998</v>
      </c>
    </row>
    <row r="3902" spans="1:5" x14ac:dyDescent="0.3">
      <c r="A3902">
        <v>40074</v>
      </c>
      <c r="B3902">
        <v>3.4632000000000001</v>
      </c>
      <c r="E3902">
        <v>3.4668999999999999</v>
      </c>
    </row>
    <row r="3903" spans="1:5" x14ac:dyDescent="0.3">
      <c r="A3903">
        <v>40073</v>
      </c>
      <c r="B3903">
        <v>3.3835999999999999</v>
      </c>
      <c r="E3903">
        <v>3.3873000000000002</v>
      </c>
    </row>
    <row r="3904" spans="1:5" x14ac:dyDescent="0.3">
      <c r="A3904">
        <v>40072</v>
      </c>
      <c r="B3904">
        <v>3.4689999999999999</v>
      </c>
      <c r="E3904">
        <v>3.4727000000000001</v>
      </c>
    </row>
    <row r="3905" spans="1:5" x14ac:dyDescent="0.3">
      <c r="A3905">
        <v>40071</v>
      </c>
      <c r="B3905">
        <v>3.4540999999999999</v>
      </c>
      <c r="E3905">
        <v>3.4578000000000002</v>
      </c>
    </row>
    <row r="3906" spans="1:5" x14ac:dyDescent="0.3">
      <c r="A3906">
        <v>40070</v>
      </c>
      <c r="B3906">
        <v>3.4207999999999998</v>
      </c>
      <c r="E3906">
        <v>3.4245000000000001</v>
      </c>
    </row>
    <row r="3907" spans="1:5" x14ac:dyDescent="0.3">
      <c r="A3907">
        <v>40067</v>
      </c>
      <c r="B3907">
        <v>3.347</v>
      </c>
      <c r="E3907">
        <v>3.3506999999999998</v>
      </c>
    </row>
    <row r="3908" spans="1:5" x14ac:dyDescent="0.3">
      <c r="A3908">
        <v>40066</v>
      </c>
      <c r="B3908">
        <v>3.3472</v>
      </c>
      <c r="E3908">
        <v>3.3509000000000002</v>
      </c>
    </row>
    <row r="3909" spans="1:5" x14ac:dyDescent="0.3">
      <c r="A3909">
        <v>40065</v>
      </c>
      <c r="B3909">
        <v>3.4710999999999999</v>
      </c>
      <c r="E3909">
        <v>3.4748000000000001</v>
      </c>
    </row>
    <row r="3910" spans="1:5" x14ac:dyDescent="0.3">
      <c r="A3910">
        <v>40064</v>
      </c>
      <c r="B3910">
        <v>3.4823</v>
      </c>
      <c r="E3910">
        <v>3.4860000000000002</v>
      </c>
    </row>
    <row r="3911" spans="1:5" x14ac:dyDescent="0.3">
      <c r="A3911">
        <v>40063</v>
      </c>
      <c r="B3911">
        <v>3.4415</v>
      </c>
      <c r="E3911">
        <v>3.4451999999999998</v>
      </c>
    </row>
    <row r="3912" spans="1:5" x14ac:dyDescent="0.3">
      <c r="A3912">
        <v>40060</v>
      </c>
      <c r="B3912">
        <v>3.4378000000000002</v>
      </c>
      <c r="E3912">
        <v>3.4415</v>
      </c>
    </row>
    <row r="3913" spans="1:5" x14ac:dyDescent="0.3">
      <c r="A3913">
        <v>40059</v>
      </c>
      <c r="B3913">
        <v>3.3439999999999999</v>
      </c>
      <c r="E3913">
        <v>3.3477000000000001</v>
      </c>
    </row>
    <row r="3914" spans="1:5" x14ac:dyDescent="0.3">
      <c r="A3914">
        <v>40058</v>
      </c>
      <c r="B3914">
        <v>3.3056000000000001</v>
      </c>
      <c r="E3914">
        <v>3.3092999999999999</v>
      </c>
    </row>
    <row r="3915" spans="1:5" x14ac:dyDescent="0.3">
      <c r="A3915">
        <v>40057</v>
      </c>
      <c r="B3915">
        <v>3.3624999999999998</v>
      </c>
      <c r="E3915">
        <v>3.3662000000000001</v>
      </c>
    </row>
    <row r="3916" spans="1:5" x14ac:dyDescent="0.3">
      <c r="A3916">
        <v>40056</v>
      </c>
      <c r="B3916">
        <v>3.3975</v>
      </c>
      <c r="E3916">
        <v>3.4011999999999998</v>
      </c>
    </row>
    <row r="3917" spans="1:5" x14ac:dyDescent="0.3">
      <c r="A3917">
        <v>40053</v>
      </c>
      <c r="B3917">
        <v>3.4456000000000002</v>
      </c>
      <c r="E3917">
        <v>3.4493</v>
      </c>
    </row>
    <row r="3918" spans="1:5" x14ac:dyDescent="0.3">
      <c r="A3918">
        <v>40052</v>
      </c>
      <c r="B3918">
        <v>3.4531000000000001</v>
      </c>
      <c r="E3918">
        <v>3.4569000000000001</v>
      </c>
    </row>
    <row r="3919" spans="1:5" x14ac:dyDescent="0.3">
      <c r="A3919">
        <v>40051</v>
      </c>
      <c r="B3919">
        <v>3.4329000000000001</v>
      </c>
      <c r="E3919">
        <v>3.4365999999999999</v>
      </c>
    </row>
    <row r="3920" spans="1:5" x14ac:dyDescent="0.3">
      <c r="A3920">
        <v>40050</v>
      </c>
      <c r="B3920">
        <v>3.4348000000000001</v>
      </c>
      <c r="E3920">
        <v>3.4384999999999999</v>
      </c>
    </row>
    <row r="3921" spans="1:5" x14ac:dyDescent="0.3">
      <c r="A3921">
        <v>40049</v>
      </c>
      <c r="B3921">
        <v>3.4754999999999998</v>
      </c>
      <c r="E3921">
        <v>3.4792000000000001</v>
      </c>
    </row>
    <row r="3922" spans="1:5" x14ac:dyDescent="0.3">
      <c r="A3922">
        <v>40046</v>
      </c>
      <c r="B3922">
        <v>3.5649000000000002</v>
      </c>
      <c r="E3922">
        <v>3.5686</v>
      </c>
    </row>
    <row r="3923" spans="1:5" x14ac:dyDescent="0.3">
      <c r="A3923">
        <v>40045</v>
      </c>
      <c r="B3923">
        <v>3.4312999999999998</v>
      </c>
      <c r="E3923">
        <v>3.4350000000000001</v>
      </c>
    </row>
    <row r="3924" spans="1:5" x14ac:dyDescent="0.3">
      <c r="A3924">
        <v>40044</v>
      </c>
      <c r="B3924">
        <v>3.4517000000000002</v>
      </c>
      <c r="E3924">
        <v>3.4554</v>
      </c>
    </row>
    <row r="3925" spans="1:5" x14ac:dyDescent="0.3">
      <c r="A3925">
        <v>40043</v>
      </c>
      <c r="B3925">
        <v>3.5091999999999999</v>
      </c>
      <c r="E3925">
        <v>3.5129000000000001</v>
      </c>
    </row>
    <row r="3926" spans="1:5" x14ac:dyDescent="0.3">
      <c r="A3926">
        <v>40042</v>
      </c>
      <c r="B3926">
        <v>3.4683999999999999</v>
      </c>
      <c r="E3926">
        <v>3.4721000000000002</v>
      </c>
    </row>
    <row r="3927" spans="1:5" x14ac:dyDescent="0.3">
      <c r="A3927">
        <v>40039</v>
      </c>
      <c r="B3927">
        <v>3.5688</v>
      </c>
      <c r="E3927">
        <v>3.5724999999999998</v>
      </c>
    </row>
    <row r="3928" spans="1:5" x14ac:dyDescent="0.3">
      <c r="A3928">
        <v>40038</v>
      </c>
      <c r="B3928">
        <v>3.5950000000000002</v>
      </c>
      <c r="E3928">
        <v>3.6042999999999998</v>
      </c>
    </row>
    <row r="3929" spans="1:5" x14ac:dyDescent="0.3">
      <c r="A3929">
        <v>40037</v>
      </c>
      <c r="B3929">
        <v>3.7172000000000001</v>
      </c>
      <c r="E3929">
        <v>3.7212000000000001</v>
      </c>
    </row>
    <row r="3930" spans="1:5" x14ac:dyDescent="0.3">
      <c r="A3930">
        <v>40036</v>
      </c>
      <c r="B3930">
        <v>3.6677</v>
      </c>
      <c r="E3930">
        <v>3.6717</v>
      </c>
    </row>
    <row r="3931" spans="1:5" x14ac:dyDescent="0.3">
      <c r="A3931">
        <v>40035</v>
      </c>
      <c r="B3931">
        <v>3.7765</v>
      </c>
      <c r="E3931">
        <v>3.7805</v>
      </c>
    </row>
    <row r="3932" spans="1:5" x14ac:dyDescent="0.3">
      <c r="A3932">
        <v>40032</v>
      </c>
      <c r="B3932">
        <v>3.8502000000000001</v>
      </c>
      <c r="E3932">
        <v>3.8542000000000001</v>
      </c>
    </row>
    <row r="3933" spans="1:5" x14ac:dyDescent="0.3">
      <c r="A3933">
        <v>40031</v>
      </c>
      <c r="B3933">
        <v>3.7501000000000002</v>
      </c>
      <c r="E3933">
        <v>3.754</v>
      </c>
    </row>
    <row r="3934" spans="1:5" x14ac:dyDescent="0.3">
      <c r="A3934">
        <v>40030</v>
      </c>
      <c r="B3934">
        <v>3.7458999999999998</v>
      </c>
      <c r="E3934">
        <v>3.7498999999999998</v>
      </c>
    </row>
    <row r="3935" spans="1:5" x14ac:dyDescent="0.3">
      <c r="A3935">
        <v>40029</v>
      </c>
      <c r="B3935">
        <v>3.6844999999999999</v>
      </c>
      <c r="E3935">
        <v>3.6884999999999999</v>
      </c>
    </row>
    <row r="3936" spans="1:5" x14ac:dyDescent="0.3">
      <c r="A3936">
        <v>40028</v>
      </c>
      <c r="B3936">
        <v>3.6333000000000002</v>
      </c>
      <c r="E3936">
        <v>3.6373000000000002</v>
      </c>
    </row>
    <row r="3937" spans="1:5" x14ac:dyDescent="0.3">
      <c r="A3937">
        <v>40025</v>
      </c>
      <c r="B3937">
        <v>3.4796</v>
      </c>
      <c r="E3937">
        <v>3.4834000000000001</v>
      </c>
    </row>
    <row r="3938" spans="1:5" x14ac:dyDescent="0.3">
      <c r="A3938">
        <v>40024</v>
      </c>
      <c r="B3938">
        <v>3.6074000000000002</v>
      </c>
      <c r="E3938">
        <v>3.6113</v>
      </c>
    </row>
    <row r="3939" spans="1:5" x14ac:dyDescent="0.3">
      <c r="A3939">
        <v>40023</v>
      </c>
      <c r="B3939">
        <v>3.6581999999999999</v>
      </c>
      <c r="E3939">
        <v>3.6621000000000001</v>
      </c>
    </row>
    <row r="3940" spans="1:5" x14ac:dyDescent="0.3">
      <c r="A3940">
        <v>40022</v>
      </c>
      <c r="B3940">
        <v>3.6856</v>
      </c>
      <c r="E3940">
        <v>3.6894999999999998</v>
      </c>
    </row>
    <row r="3941" spans="1:5" x14ac:dyDescent="0.3">
      <c r="A3941">
        <v>40021</v>
      </c>
      <c r="B3941">
        <v>3.7189000000000001</v>
      </c>
      <c r="E3941">
        <v>3.7229000000000001</v>
      </c>
    </row>
    <row r="3942" spans="1:5" x14ac:dyDescent="0.3">
      <c r="A3942">
        <v>40018</v>
      </c>
      <c r="B3942">
        <v>3.6577999999999999</v>
      </c>
      <c r="E3942">
        <v>3.6617999999999999</v>
      </c>
    </row>
    <row r="3943" spans="1:5" x14ac:dyDescent="0.3">
      <c r="A3943">
        <v>40017</v>
      </c>
      <c r="B3943">
        <v>3.6555</v>
      </c>
      <c r="E3943">
        <v>3.6594000000000002</v>
      </c>
    </row>
    <row r="3944" spans="1:5" x14ac:dyDescent="0.3">
      <c r="A3944">
        <v>40016</v>
      </c>
      <c r="B3944">
        <v>3.5442999999999998</v>
      </c>
      <c r="E3944">
        <v>3.5482</v>
      </c>
    </row>
    <row r="3945" spans="1:5" x14ac:dyDescent="0.3">
      <c r="A3945">
        <v>40015</v>
      </c>
      <c r="B3945">
        <v>3.4824000000000002</v>
      </c>
      <c r="E3945">
        <v>3.4863</v>
      </c>
    </row>
    <row r="3946" spans="1:5" x14ac:dyDescent="0.3">
      <c r="A3946">
        <v>40014</v>
      </c>
      <c r="B3946">
        <v>3.6063000000000001</v>
      </c>
      <c r="E3946">
        <v>3.6101999999999999</v>
      </c>
    </row>
    <row r="3947" spans="1:5" x14ac:dyDescent="0.3">
      <c r="A3947">
        <v>40011</v>
      </c>
      <c r="B3947">
        <v>3.6433</v>
      </c>
      <c r="E3947">
        <v>3.6472000000000002</v>
      </c>
    </row>
    <row r="3948" spans="1:5" x14ac:dyDescent="0.3">
      <c r="A3948">
        <v>40010</v>
      </c>
      <c r="B3948">
        <v>3.5689000000000002</v>
      </c>
      <c r="E3948">
        <v>3.5728</v>
      </c>
    </row>
    <row r="3949" spans="1:5" x14ac:dyDescent="0.3">
      <c r="A3949">
        <v>40009</v>
      </c>
      <c r="B3949">
        <v>3.6038000000000001</v>
      </c>
      <c r="E3949">
        <v>3.6076999999999999</v>
      </c>
    </row>
    <row r="3950" spans="1:5" x14ac:dyDescent="0.3">
      <c r="A3950">
        <v>40008</v>
      </c>
      <c r="B3950">
        <v>3.4702999999999999</v>
      </c>
      <c r="E3950">
        <v>3.4742000000000002</v>
      </c>
    </row>
    <row r="3951" spans="1:5" x14ac:dyDescent="0.3">
      <c r="A3951">
        <v>40007</v>
      </c>
      <c r="B3951">
        <v>3.35</v>
      </c>
      <c r="E3951">
        <v>3.3538000000000001</v>
      </c>
    </row>
    <row r="3952" spans="1:5" x14ac:dyDescent="0.3">
      <c r="A3952">
        <v>40004</v>
      </c>
      <c r="B3952">
        <v>3.3026</v>
      </c>
      <c r="E3952">
        <v>3.3064</v>
      </c>
    </row>
    <row r="3953" spans="1:5" x14ac:dyDescent="0.3">
      <c r="A3953">
        <v>40003</v>
      </c>
      <c r="B3953">
        <v>3.403</v>
      </c>
      <c r="E3953">
        <v>3.4068000000000001</v>
      </c>
    </row>
    <row r="3954" spans="1:5" x14ac:dyDescent="0.3">
      <c r="A3954">
        <v>40002</v>
      </c>
      <c r="B3954">
        <v>3.3081</v>
      </c>
      <c r="E3954">
        <v>3.3119000000000001</v>
      </c>
    </row>
    <row r="3955" spans="1:5" x14ac:dyDescent="0.3">
      <c r="A3955">
        <v>40001</v>
      </c>
      <c r="B3955">
        <v>3.4544000000000001</v>
      </c>
      <c r="E3955">
        <v>3.4582999999999999</v>
      </c>
    </row>
    <row r="3956" spans="1:5" x14ac:dyDescent="0.3">
      <c r="A3956">
        <v>40000</v>
      </c>
      <c r="B3956">
        <v>3.5063</v>
      </c>
      <c r="E3956">
        <v>3.5101</v>
      </c>
    </row>
    <row r="3957" spans="1:5" x14ac:dyDescent="0.3">
      <c r="A3957">
        <v>39997</v>
      </c>
      <c r="B3957">
        <v>3.4984999999999999</v>
      </c>
      <c r="E3957">
        <v>3.5023</v>
      </c>
    </row>
    <row r="3958" spans="1:5" x14ac:dyDescent="0.3">
      <c r="A3958">
        <v>39996</v>
      </c>
      <c r="B3958">
        <v>3.4946000000000002</v>
      </c>
      <c r="E3958">
        <v>3.4984000000000002</v>
      </c>
    </row>
    <row r="3959" spans="1:5" x14ac:dyDescent="0.3">
      <c r="A3959">
        <v>39995</v>
      </c>
      <c r="B3959">
        <v>3.5365000000000002</v>
      </c>
      <c r="E3959">
        <v>3.5404</v>
      </c>
    </row>
    <row r="3960" spans="1:5" x14ac:dyDescent="0.3">
      <c r="A3960">
        <v>39994</v>
      </c>
      <c r="B3960">
        <v>3.5326</v>
      </c>
      <c r="E3960">
        <v>3.5365000000000002</v>
      </c>
    </row>
    <row r="3961" spans="1:5" x14ac:dyDescent="0.3">
      <c r="A3961">
        <v>39993</v>
      </c>
      <c r="B3961">
        <v>3.4767999999999999</v>
      </c>
      <c r="E3961">
        <v>3.4805999999999999</v>
      </c>
    </row>
    <row r="3962" spans="1:5" x14ac:dyDescent="0.3">
      <c r="A3962">
        <v>39990</v>
      </c>
      <c r="B3962">
        <v>3.5363000000000002</v>
      </c>
      <c r="E3962">
        <v>3.5400999999999998</v>
      </c>
    </row>
    <row r="3963" spans="1:5" x14ac:dyDescent="0.3">
      <c r="A3963">
        <v>39989</v>
      </c>
      <c r="B3963">
        <v>3.5398000000000001</v>
      </c>
      <c r="E3963">
        <v>3.5436999999999999</v>
      </c>
    </row>
    <row r="3964" spans="1:5" x14ac:dyDescent="0.3">
      <c r="A3964">
        <v>39988</v>
      </c>
      <c r="B3964">
        <v>3.6850999999999998</v>
      </c>
      <c r="E3964">
        <v>3.6890000000000001</v>
      </c>
    </row>
    <row r="3965" spans="1:5" x14ac:dyDescent="0.3">
      <c r="A3965">
        <v>39987</v>
      </c>
      <c r="B3965">
        <v>3.6208</v>
      </c>
      <c r="E3965">
        <v>3.6246999999999998</v>
      </c>
    </row>
    <row r="3966" spans="1:5" x14ac:dyDescent="0.3">
      <c r="A3966">
        <v>39986</v>
      </c>
      <c r="B3966">
        <v>3.681</v>
      </c>
      <c r="E3966">
        <v>3.6848999999999998</v>
      </c>
    </row>
    <row r="3967" spans="1:5" x14ac:dyDescent="0.3">
      <c r="A3967">
        <v>39983</v>
      </c>
      <c r="B3967">
        <v>3.7808000000000002</v>
      </c>
      <c r="E3967">
        <v>3.7847</v>
      </c>
    </row>
    <row r="3968" spans="1:5" x14ac:dyDescent="0.3">
      <c r="A3968">
        <v>39982</v>
      </c>
      <c r="B3968">
        <v>3.8277000000000001</v>
      </c>
      <c r="E3968">
        <v>3.8317000000000001</v>
      </c>
    </row>
    <row r="3969" spans="1:5" x14ac:dyDescent="0.3">
      <c r="A3969">
        <v>39981</v>
      </c>
      <c r="B3969">
        <v>3.6882000000000001</v>
      </c>
      <c r="E3969">
        <v>3.6920999999999999</v>
      </c>
    </row>
    <row r="3970" spans="1:5" x14ac:dyDescent="0.3">
      <c r="A3970">
        <v>39980</v>
      </c>
      <c r="B3970">
        <v>3.6587999999999998</v>
      </c>
      <c r="E3970">
        <v>3.6627000000000001</v>
      </c>
    </row>
    <row r="3971" spans="1:5" x14ac:dyDescent="0.3">
      <c r="A3971">
        <v>39979</v>
      </c>
      <c r="B3971">
        <v>3.7113</v>
      </c>
      <c r="E3971">
        <v>3.7151999999999998</v>
      </c>
    </row>
    <row r="3972" spans="1:5" x14ac:dyDescent="0.3">
      <c r="A3972">
        <v>39976</v>
      </c>
      <c r="B3972">
        <v>3.7915999999999999</v>
      </c>
      <c r="E3972">
        <v>3.7955000000000001</v>
      </c>
    </row>
    <row r="3973" spans="1:5" x14ac:dyDescent="0.3">
      <c r="A3973">
        <v>39975</v>
      </c>
      <c r="B3973">
        <v>3.8542999999999998</v>
      </c>
      <c r="E3973">
        <v>3.8582000000000001</v>
      </c>
    </row>
    <row r="3974" spans="1:5" x14ac:dyDescent="0.3">
      <c r="A3974">
        <v>39974</v>
      </c>
      <c r="B3974">
        <v>3.9455</v>
      </c>
      <c r="E3974">
        <v>3.9495</v>
      </c>
    </row>
    <row r="3975" spans="1:5" x14ac:dyDescent="0.3">
      <c r="A3975">
        <v>39973</v>
      </c>
      <c r="B3975">
        <v>3.8559000000000001</v>
      </c>
      <c r="E3975">
        <v>3.8599000000000001</v>
      </c>
    </row>
    <row r="3976" spans="1:5" x14ac:dyDescent="0.3">
      <c r="A3976">
        <v>39972</v>
      </c>
      <c r="B3976">
        <v>3.8736000000000002</v>
      </c>
      <c r="E3976">
        <v>3.8774999999999999</v>
      </c>
    </row>
    <row r="3977" spans="1:5" x14ac:dyDescent="0.3">
      <c r="A3977">
        <v>39969</v>
      </c>
      <c r="B3977">
        <v>3.8279000000000001</v>
      </c>
      <c r="E3977">
        <v>3.8319000000000001</v>
      </c>
    </row>
    <row r="3978" spans="1:5" x14ac:dyDescent="0.3">
      <c r="A3978">
        <v>39968</v>
      </c>
      <c r="B3978">
        <v>3.7099000000000002</v>
      </c>
      <c r="E3978">
        <v>3.7138</v>
      </c>
    </row>
    <row r="3979" spans="1:5" x14ac:dyDescent="0.3">
      <c r="A3979">
        <v>39967</v>
      </c>
      <c r="B3979">
        <v>3.5398000000000001</v>
      </c>
      <c r="E3979">
        <v>3.5436000000000001</v>
      </c>
    </row>
    <row r="3980" spans="1:5" x14ac:dyDescent="0.3">
      <c r="A3980">
        <v>39966</v>
      </c>
      <c r="B3980">
        <v>3.6126999999999998</v>
      </c>
      <c r="E3980">
        <v>3.6166</v>
      </c>
    </row>
    <row r="3981" spans="1:5" x14ac:dyDescent="0.3">
      <c r="A3981">
        <v>39965</v>
      </c>
      <c r="B3981">
        <v>3.6726000000000001</v>
      </c>
      <c r="E3981">
        <v>3.6764999999999999</v>
      </c>
    </row>
    <row r="3982" spans="1:5" x14ac:dyDescent="0.3">
      <c r="A3982">
        <v>39962</v>
      </c>
      <c r="B3982">
        <v>3.4594</v>
      </c>
      <c r="E3982">
        <v>3.4632000000000001</v>
      </c>
    </row>
    <row r="3983" spans="1:5" x14ac:dyDescent="0.3">
      <c r="A3983">
        <v>39961</v>
      </c>
      <c r="B3983">
        <v>3.6122000000000001</v>
      </c>
      <c r="E3983">
        <v>3.6160999999999999</v>
      </c>
    </row>
    <row r="3984" spans="1:5" x14ac:dyDescent="0.3">
      <c r="A3984">
        <v>39960</v>
      </c>
      <c r="B3984">
        <v>3.7381000000000002</v>
      </c>
      <c r="E3984">
        <v>3.742</v>
      </c>
    </row>
    <row r="3985" spans="1:5" x14ac:dyDescent="0.3">
      <c r="A3985">
        <v>39959</v>
      </c>
      <c r="B3985">
        <v>3.5467</v>
      </c>
      <c r="E3985">
        <v>3.5505</v>
      </c>
    </row>
    <row r="3986" spans="1:5" x14ac:dyDescent="0.3">
      <c r="A3986">
        <v>39958</v>
      </c>
      <c r="B3986">
        <v>3.4496000000000002</v>
      </c>
      <c r="E3986">
        <v>3.4533999999999998</v>
      </c>
    </row>
    <row r="3987" spans="1:5" x14ac:dyDescent="0.3">
      <c r="A3987">
        <v>39955</v>
      </c>
      <c r="B3987">
        <v>3.4495</v>
      </c>
      <c r="E3987">
        <v>3.4533</v>
      </c>
    </row>
    <row r="3988" spans="1:5" x14ac:dyDescent="0.3">
      <c r="A3988">
        <v>39954</v>
      </c>
      <c r="B3988">
        <v>3.3643999999999998</v>
      </c>
      <c r="E3988">
        <v>3.3681000000000001</v>
      </c>
    </row>
    <row r="3989" spans="1:5" x14ac:dyDescent="0.3">
      <c r="A3989">
        <v>39953</v>
      </c>
      <c r="B3989">
        <v>3.1911999999999998</v>
      </c>
      <c r="E3989">
        <v>3.1949000000000001</v>
      </c>
    </row>
    <row r="3990" spans="1:5" x14ac:dyDescent="0.3">
      <c r="A3990">
        <v>39952</v>
      </c>
      <c r="B3990">
        <v>3.2429999999999999</v>
      </c>
      <c r="E3990">
        <v>3.2467000000000001</v>
      </c>
    </row>
    <row r="3991" spans="1:5" x14ac:dyDescent="0.3">
      <c r="A3991">
        <v>39951</v>
      </c>
      <c r="B3991">
        <v>3.23</v>
      </c>
      <c r="E3991">
        <v>3.2336999999999998</v>
      </c>
    </row>
    <row r="3992" spans="1:5" x14ac:dyDescent="0.3">
      <c r="A3992">
        <v>39948</v>
      </c>
      <c r="B3992">
        <v>3.1341000000000001</v>
      </c>
      <c r="E3992">
        <v>3.1377999999999999</v>
      </c>
    </row>
    <row r="3993" spans="1:5" x14ac:dyDescent="0.3">
      <c r="A3993">
        <v>39947</v>
      </c>
      <c r="B3993">
        <v>3.0884</v>
      </c>
      <c r="E3993">
        <v>3.0920999999999998</v>
      </c>
    </row>
    <row r="3994" spans="1:5" x14ac:dyDescent="0.3">
      <c r="A3994">
        <v>39946</v>
      </c>
      <c r="B3994">
        <v>3.1194999999999999</v>
      </c>
      <c r="E3994">
        <v>3.1232000000000002</v>
      </c>
    </row>
    <row r="3995" spans="1:5" x14ac:dyDescent="0.3">
      <c r="A3995">
        <v>39945</v>
      </c>
      <c r="B3995">
        <v>3.1726999999999999</v>
      </c>
      <c r="E3995">
        <v>3.1764000000000001</v>
      </c>
    </row>
    <row r="3996" spans="1:5" x14ac:dyDescent="0.3">
      <c r="A3996">
        <v>39944</v>
      </c>
      <c r="B3996">
        <v>3.1654</v>
      </c>
      <c r="E3996">
        <v>3.169</v>
      </c>
    </row>
    <row r="3997" spans="1:5" x14ac:dyDescent="0.3">
      <c r="A3997">
        <v>39941</v>
      </c>
      <c r="B3997">
        <v>3.2856000000000001</v>
      </c>
      <c r="E3997">
        <v>3.2892999999999999</v>
      </c>
    </row>
    <row r="3998" spans="1:5" x14ac:dyDescent="0.3">
      <c r="A3998">
        <v>39940</v>
      </c>
      <c r="B3998">
        <v>3.3340999999999998</v>
      </c>
      <c r="E3998">
        <v>3.3433999999999999</v>
      </c>
    </row>
    <row r="3999" spans="1:5" x14ac:dyDescent="0.3">
      <c r="A3999">
        <v>39939</v>
      </c>
      <c r="B3999">
        <v>3.1612</v>
      </c>
      <c r="E3999">
        <v>3.165</v>
      </c>
    </row>
    <row r="4000" spans="1:5" x14ac:dyDescent="0.3">
      <c r="A4000">
        <v>39938</v>
      </c>
      <c r="B4000">
        <v>3.1591999999999998</v>
      </c>
      <c r="E4000">
        <v>3.1629999999999998</v>
      </c>
    </row>
    <row r="4001" spans="1:5" x14ac:dyDescent="0.3">
      <c r="A4001">
        <v>39937</v>
      </c>
      <c r="B4001">
        <v>3.1514000000000002</v>
      </c>
      <c r="E4001">
        <v>3.1553</v>
      </c>
    </row>
    <row r="4002" spans="1:5" x14ac:dyDescent="0.3">
      <c r="A4002">
        <v>39934</v>
      </c>
      <c r="B4002">
        <v>3.1533000000000002</v>
      </c>
      <c r="E4002">
        <v>3.1570999999999998</v>
      </c>
    </row>
    <row r="4003" spans="1:5" x14ac:dyDescent="0.3">
      <c r="A4003">
        <v>39933</v>
      </c>
      <c r="B4003">
        <v>3.1187</v>
      </c>
      <c r="E4003">
        <v>3.1225000000000001</v>
      </c>
    </row>
    <row r="4004" spans="1:5" x14ac:dyDescent="0.3">
      <c r="A4004">
        <v>39932</v>
      </c>
      <c r="B4004">
        <v>3.1073</v>
      </c>
      <c r="E4004">
        <v>3.1111</v>
      </c>
    </row>
    <row r="4005" spans="1:5" x14ac:dyDescent="0.3">
      <c r="A4005">
        <v>39931</v>
      </c>
      <c r="B4005">
        <v>3.0072999999999999</v>
      </c>
      <c r="E4005">
        <v>3.0110000000000001</v>
      </c>
    </row>
    <row r="4006" spans="1:5" x14ac:dyDescent="0.3">
      <c r="A4006">
        <v>39930</v>
      </c>
      <c r="B4006">
        <v>2.9083000000000001</v>
      </c>
      <c r="E4006">
        <v>2.9119999999999999</v>
      </c>
    </row>
    <row r="4007" spans="1:5" x14ac:dyDescent="0.3">
      <c r="A4007">
        <v>39927</v>
      </c>
      <c r="B4007">
        <v>2.9903</v>
      </c>
      <c r="E4007">
        <v>2.9940000000000002</v>
      </c>
    </row>
    <row r="4008" spans="1:5" x14ac:dyDescent="0.3">
      <c r="A4008">
        <v>39926</v>
      </c>
      <c r="B4008">
        <v>2.9192999999999998</v>
      </c>
      <c r="E4008">
        <v>2.923</v>
      </c>
    </row>
    <row r="4009" spans="1:5" x14ac:dyDescent="0.3">
      <c r="A4009">
        <v>39925</v>
      </c>
      <c r="B4009">
        <v>2.9397000000000002</v>
      </c>
      <c r="E4009">
        <v>2.9434</v>
      </c>
    </row>
    <row r="4010" spans="1:5" x14ac:dyDescent="0.3">
      <c r="A4010">
        <v>39924</v>
      </c>
      <c r="B4010">
        <v>2.8969</v>
      </c>
      <c r="E4010">
        <v>2.9005999999999998</v>
      </c>
    </row>
    <row r="4011" spans="1:5" x14ac:dyDescent="0.3">
      <c r="A4011">
        <v>39923</v>
      </c>
      <c r="B4011">
        <v>2.8359000000000001</v>
      </c>
      <c r="E4011">
        <v>2.8395999999999999</v>
      </c>
    </row>
    <row r="4012" spans="1:5" x14ac:dyDescent="0.3">
      <c r="A4012">
        <v>39920</v>
      </c>
      <c r="B4012">
        <v>2.9451000000000001</v>
      </c>
      <c r="E4012">
        <v>2.9489000000000001</v>
      </c>
    </row>
    <row r="4013" spans="1:5" x14ac:dyDescent="0.3">
      <c r="A4013">
        <v>39919</v>
      </c>
      <c r="B4013">
        <v>2.8302999999999998</v>
      </c>
      <c r="E4013">
        <v>2.8340000000000001</v>
      </c>
    </row>
    <row r="4014" spans="1:5" x14ac:dyDescent="0.3">
      <c r="A4014">
        <v>39918</v>
      </c>
      <c r="B4014">
        <v>2.7644000000000002</v>
      </c>
      <c r="E4014">
        <v>2.7679999999999998</v>
      </c>
    </row>
    <row r="4015" spans="1:5" x14ac:dyDescent="0.3">
      <c r="A4015">
        <v>39917</v>
      </c>
      <c r="B4015">
        <v>2.7845</v>
      </c>
      <c r="E4015">
        <v>2.7881</v>
      </c>
    </row>
    <row r="4016" spans="1:5" x14ac:dyDescent="0.3">
      <c r="A4016">
        <v>39916</v>
      </c>
      <c r="B4016">
        <v>2.8578999999999999</v>
      </c>
      <c r="E4016">
        <v>2.8616000000000001</v>
      </c>
    </row>
    <row r="4017" spans="1:5" x14ac:dyDescent="0.3">
      <c r="A4017">
        <v>39913</v>
      </c>
      <c r="B4017">
        <v>2.9226000000000001</v>
      </c>
      <c r="E4017">
        <v>2.9262999999999999</v>
      </c>
    </row>
    <row r="4018" spans="1:5" x14ac:dyDescent="0.3">
      <c r="A4018">
        <v>39912</v>
      </c>
      <c r="B4018">
        <v>2.9207000000000001</v>
      </c>
      <c r="E4018">
        <v>2.9243999999999999</v>
      </c>
    </row>
    <row r="4019" spans="1:5" x14ac:dyDescent="0.3">
      <c r="A4019">
        <v>39911</v>
      </c>
      <c r="B4019">
        <v>2.8559000000000001</v>
      </c>
      <c r="E4019">
        <v>2.8595999999999999</v>
      </c>
    </row>
    <row r="4020" spans="1:5" x14ac:dyDescent="0.3">
      <c r="A4020">
        <v>39910</v>
      </c>
      <c r="B4020">
        <v>2.8965000000000001</v>
      </c>
      <c r="E4020">
        <v>2.9001999999999999</v>
      </c>
    </row>
    <row r="4021" spans="1:5" x14ac:dyDescent="0.3">
      <c r="A4021">
        <v>39909</v>
      </c>
      <c r="B4021">
        <v>2.9222999999999999</v>
      </c>
      <c r="E4021">
        <v>2.9260000000000002</v>
      </c>
    </row>
    <row r="4022" spans="1:5" x14ac:dyDescent="0.3">
      <c r="A4022">
        <v>39906</v>
      </c>
      <c r="B4022">
        <v>2.8853</v>
      </c>
      <c r="E4022">
        <v>2.8889999999999998</v>
      </c>
    </row>
    <row r="4023" spans="1:5" x14ac:dyDescent="0.3">
      <c r="A4023">
        <v>39905</v>
      </c>
      <c r="B4023">
        <v>2.7662</v>
      </c>
      <c r="E4023">
        <v>2.7698</v>
      </c>
    </row>
    <row r="4024" spans="1:5" x14ac:dyDescent="0.3">
      <c r="A4024">
        <v>39904</v>
      </c>
      <c r="B4024">
        <v>2.6539000000000001</v>
      </c>
      <c r="E4024">
        <v>2.6575000000000002</v>
      </c>
    </row>
    <row r="4025" spans="1:5" x14ac:dyDescent="0.3">
      <c r="A4025">
        <v>39903</v>
      </c>
      <c r="B4025">
        <v>2.6629</v>
      </c>
      <c r="E4025">
        <v>2.6665000000000001</v>
      </c>
    </row>
    <row r="4026" spans="1:5" x14ac:dyDescent="0.3">
      <c r="A4026">
        <v>39902</v>
      </c>
      <c r="B4026">
        <v>2.7117</v>
      </c>
      <c r="E4026">
        <v>2.7153</v>
      </c>
    </row>
    <row r="4027" spans="1:5" x14ac:dyDescent="0.3">
      <c r="A4027">
        <v>39899</v>
      </c>
      <c r="B4027">
        <v>2.7570999999999999</v>
      </c>
      <c r="E4027">
        <v>2.7606999999999999</v>
      </c>
    </row>
    <row r="4028" spans="1:5" x14ac:dyDescent="0.3">
      <c r="A4028">
        <v>39898</v>
      </c>
      <c r="B4028">
        <v>2.7389000000000001</v>
      </c>
      <c r="E4028">
        <v>2.7425999999999999</v>
      </c>
    </row>
    <row r="4029" spans="1:5" x14ac:dyDescent="0.3">
      <c r="A4029">
        <v>39897</v>
      </c>
      <c r="B4029">
        <v>2.7844000000000002</v>
      </c>
      <c r="E4029">
        <v>2.7879999999999998</v>
      </c>
    </row>
    <row r="4030" spans="1:5" x14ac:dyDescent="0.3">
      <c r="A4030">
        <v>39896</v>
      </c>
      <c r="B4030">
        <v>2.7010000000000001</v>
      </c>
      <c r="E4030">
        <v>2.7046000000000001</v>
      </c>
    </row>
    <row r="4031" spans="1:5" x14ac:dyDescent="0.3">
      <c r="A4031">
        <v>39895</v>
      </c>
      <c r="B4031">
        <v>2.6522999999999999</v>
      </c>
      <c r="E4031">
        <v>2.6558999999999999</v>
      </c>
    </row>
    <row r="4032" spans="1:5" x14ac:dyDescent="0.3">
      <c r="A4032">
        <v>39892</v>
      </c>
      <c r="B4032">
        <v>2.6343999999999999</v>
      </c>
      <c r="E4032">
        <v>2.6379999999999999</v>
      </c>
    </row>
    <row r="4033" spans="1:5" x14ac:dyDescent="0.3">
      <c r="A4033">
        <v>39891</v>
      </c>
      <c r="B4033">
        <v>2.6023000000000001</v>
      </c>
      <c r="E4033">
        <v>2.6059000000000001</v>
      </c>
    </row>
    <row r="4034" spans="1:5" x14ac:dyDescent="0.3">
      <c r="A4034">
        <v>39890</v>
      </c>
      <c r="B4034">
        <v>2.5329999999999999</v>
      </c>
      <c r="E4034">
        <v>2.5365000000000002</v>
      </c>
    </row>
    <row r="4035" spans="1:5" x14ac:dyDescent="0.3">
      <c r="A4035">
        <v>39889</v>
      </c>
      <c r="B4035">
        <v>3.0066000000000002</v>
      </c>
      <c r="E4035">
        <v>3.0103</v>
      </c>
    </row>
    <row r="4036" spans="1:5" x14ac:dyDescent="0.3">
      <c r="A4036">
        <v>39888</v>
      </c>
      <c r="B4036">
        <v>2.9529000000000001</v>
      </c>
      <c r="E4036">
        <v>2.9565999999999999</v>
      </c>
    </row>
    <row r="4037" spans="1:5" x14ac:dyDescent="0.3">
      <c r="A4037">
        <v>39885</v>
      </c>
      <c r="B4037">
        <v>2.8902000000000001</v>
      </c>
      <c r="E4037">
        <v>2.8938999999999999</v>
      </c>
    </row>
    <row r="4038" spans="1:5" x14ac:dyDescent="0.3">
      <c r="A4038">
        <v>39884</v>
      </c>
      <c r="B4038">
        <v>2.8534999999999999</v>
      </c>
      <c r="E4038">
        <v>2.8572000000000002</v>
      </c>
    </row>
    <row r="4039" spans="1:5" x14ac:dyDescent="0.3">
      <c r="A4039">
        <v>39883</v>
      </c>
      <c r="B4039">
        <v>2.9047999999999998</v>
      </c>
      <c r="E4039">
        <v>2.9085000000000001</v>
      </c>
    </row>
    <row r="4040" spans="1:5" x14ac:dyDescent="0.3">
      <c r="A4040">
        <v>39882</v>
      </c>
      <c r="B4040">
        <v>3.0044</v>
      </c>
      <c r="E4040">
        <v>3.0081000000000002</v>
      </c>
    </row>
    <row r="4041" spans="1:5" x14ac:dyDescent="0.3">
      <c r="A4041">
        <v>39881</v>
      </c>
      <c r="B4041">
        <v>2.8589000000000002</v>
      </c>
      <c r="E4041">
        <v>2.8626</v>
      </c>
    </row>
    <row r="4042" spans="1:5" x14ac:dyDescent="0.3">
      <c r="A4042">
        <v>39878</v>
      </c>
      <c r="B4042">
        <v>2.8717000000000001</v>
      </c>
      <c r="E4042">
        <v>2.8754</v>
      </c>
    </row>
    <row r="4043" spans="1:5" x14ac:dyDescent="0.3">
      <c r="A4043">
        <v>39877</v>
      </c>
      <c r="B4043">
        <v>2.8115000000000001</v>
      </c>
      <c r="E4043">
        <v>2.8151000000000002</v>
      </c>
    </row>
    <row r="4044" spans="1:5" x14ac:dyDescent="0.3">
      <c r="A4044">
        <v>39876</v>
      </c>
      <c r="B4044">
        <v>2.9744999999999999</v>
      </c>
      <c r="E4044">
        <v>2.9781</v>
      </c>
    </row>
    <row r="4045" spans="1:5" x14ac:dyDescent="0.3">
      <c r="A4045">
        <v>39875</v>
      </c>
      <c r="B4045">
        <v>2.8771</v>
      </c>
      <c r="E4045">
        <v>2.8807</v>
      </c>
    </row>
    <row r="4046" spans="1:5" x14ac:dyDescent="0.3">
      <c r="A4046">
        <v>39874</v>
      </c>
      <c r="B4046">
        <v>2.8624000000000001</v>
      </c>
      <c r="E4046">
        <v>2.8660999999999999</v>
      </c>
    </row>
    <row r="4047" spans="1:5" x14ac:dyDescent="0.3">
      <c r="A4047">
        <v>39871</v>
      </c>
      <c r="B4047">
        <v>3.0131000000000001</v>
      </c>
      <c r="E4047">
        <v>3.0167999999999999</v>
      </c>
    </row>
    <row r="4048" spans="1:5" x14ac:dyDescent="0.3">
      <c r="A4048">
        <v>39870</v>
      </c>
      <c r="B4048">
        <v>2.9908000000000001</v>
      </c>
      <c r="E4048">
        <v>2.9944999999999999</v>
      </c>
    </row>
    <row r="4049" spans="1:5" x14ac:dyDescent="0.3">
      <c r="A4049">
        <v>39869</v>
      </c>
      <c r="B4049">
        <v>2.9262999999999999</v>
      </c>
      <c r="E4049">
        <v>2.93</v>
      </c>
    </row>
    <row r="4050" spans="1:5" x14ac:dyDescent="0.3">
      <c r="A4050">
        <v>39868</v>
      </c>
      <c r="B4050">
        <v>2.7951000000000001</v>
      </c>
      <c r="E4050">
        <v>2.7987000000000002</v>
      </c>
    </row>
    <row r="4051" spans="1:5" x14ac:dyDescent="0.3">
      <c r="A4051">
        <v>39867</v>
      </c>
      <c r="B4051">
        <v>2.7536</v>
      </c>
      <c r="E4051">
        <v>2.7572000000000001</v>
      </c>
    </row>
    <row r="4052" spans="1:5" x14ac:dyDescent="0.3">
      <c r="A4052">
        <v>39864</v>
      </c>
      <c r="B4052">
        <v>2.7879</v>
      </c>
      <c r="E4052">
        <v>2.7915000000000001</v>
      </c>
    </row>
    <row r="4053" spans="1:5" x14ac:dyDescent="0.3">
      <c r="A4053">
        <v>39863</v>
      </c>
      <c r="B4053">
        <v>2.8531</v>
      </c>
      <c r="E4053">
        <v>2.8567</v>
      </c>
    </row>
    <row r="4054" spans="1:5" x14ac:dyDescent="0.3">
      <c r="A4054">
        <v>39862</v>
      </c>
      <c r="B4054">
        <v>2.7553999999999998</v>
      </c>
      <c r="E4054">
        <v>2.7589999999999999</v>
      </c>
    </row>
    <row r="4055" spans="1:5" x14ac:dyDescent="0.3">
      <c r="A4055">
        <v>39861</v>
      </c>
      <c r="B4055">
        <v>2.6478999999999999</v>
      </c>
      <c r="E4055">
        <v>2.6515</v>
      </c>
    </row>
    <row r="4056" spans="1:5" x14ac:dyDescent="0.3">
      <c r="A4056">
        <v>39860</v>
      </c>
      <c r="B4056">
        <v>2.8895</v>
      </c>
      <c r="E4056">
        <v>2.8931</v>
      </c>
    </row>
    <row r="4057" spans="1:5" x14ac:dyDescent="0.3">
      <c r="A4057">
        <v>39857</v>
      </c>
      <c r="B4057">
        <v>2.8894000000000002</v>
      </c>
      <c r="E4057">
        <v>2.8931</v>
      </c>
    </row>
    <row r="4058" spans="1:5" x14ac:dyDescent="0.3">
      <c r="A4058">
        <v>39856</v>
      </c>
      <c r="B4058">
        <v>2.7824</v>
      </c>
      <c r="E4058">
        <v>2.7932000000000001</v>
      </c>
    </row>
    <row r="4059" spans="1:5" x14ac:dyDescent="0.3">
      <c r="A4059">
        <v>39855</v>
      </c>
      <c r="B4059">
        <v>2.7536999999999998</v>
      </c>
      <c r="E4059">
        <v>2.7572000000000001</v>
      </c>
    </row>
    <row r="4060" spans="1:5" x14ac:dyDescent="0.3">
      <c r="A4060">
        <v>39854</v>
      </c>
      <c r="B4060">
        <v>2.8136000000000001</v>
      </c>
      <c r="E4060">
        <v>2.8172000000000001</v>
      </c>
    </row>
    <row r="4061" spans="1:5" x14ac:dyDescent="0.3">
      <c r="A4061">
        <v>39853</v>
      </c>
      <c r="B4061">
        <v>2.9843999999999999</v>
      </c>
      <c r="E4061">
        <v>2.988</v>
      </c>
    </row>
    <row r="4062" spans="1:5" x14ac:dyDescent="0.3">
      <c r="A4062">
        <v>39850</v>
      </c>
      <c r="B4062">
        <v>2.9916999999999998</v>
      </c>
      <c r="E4062">
        <v>2.9952999999999999</v>
      </c>
    </row>
    <row r="4063" spans="1:5" x14ac:dyDescent="0.3">
      <c r="A4063">
        <v>39849</v>
      </c>
      <c r="B4063">
        <v>2.9119999999999999</v>
      </c>
      <c r="E4063">
        <v>2.9156</v>
      </c>
    </row>
    <row r="4064" spans="1:5" x14ac:dyDescent="0.3">
      <c r="A4064">
        <v>39848</v>
      </c>
      <c r="B4064">
        <v>2.9352999999999998</v>
      </c>
      <c r="E4064">
        <v>2.9388999999999998</v>
      </c>
    </row>
    <row r="4065" spans="1:5" x14ac:dyDescent="0.3">
      <c r="A4065">
        <v>39847</v>
      </c>
      <c r="B4065">
        <v>2.8839999999999999</v>
      </c>
      <c r="E4065">
        <v>2.8875999999999999</v>
      </c>
    </row>
    <row r="4066" spans="1:5" x14ac:dyDescent="0.3">
      <c r="A4066">
        <v>39846</v>
      </c>
      <c r="B4066">
        <v>2.7225999999999999</v>
      </c>
      <c r="E4066">
        <v>2.7261000000000002</v>
      </c>
    </row>
    <row r="4067" spans="1:5" x14ac:dyDescent="0.3">
      <c r="A4067">
        <v>39843</v>
      </c>
      <c r="B4067">
        <v>2.8403</v>
      </c>
      <c r="E4067">
        <v>2.8437999999999999</v>
      </c>
    </row>
    <row r="4068" spans="1:5" x14ac:dyDescent="0.3">
      <c r="A4068">
        <v>39842</v>
      </c>
      <c r="B4068">
        <v>2.8586</v>
      </c>
      <c r="E4068">
        <v>2.8620999999999999</v>
      </c>
    </row>
    <row r="4069" spans="1:5" x14ac:dyDescent="0.3">
      <c r="A4069">
        <v>39841</v>
      </c>
      <c r="B4069">
        <v>2.6665000000000001</v>
      </c>
      <c r="E4069">
        <v>2.67</v>
      </c>
    </row>
    <row r="4070" spans="1:5" x14ac:dyDescent="0.3">
      <c r="A4070">
        <v>39840</v>
      </c>
      <c r="B4070">
        <v>2.5274000000000001</v>
      </c>
      <c r="E4070">
        <v>2.5308999999999999</v>
      </c>
    </row>
    <row r="4071" spans="1:5" x14ac:dyDescent="0.3">
      <c r="A4071">
        <v>39839</v>
      </c>
      <c r="B4071">
        <v>2.6410999999999998</v>
      </c>
      <c r="E4071">
        <v>2.6444999999999999</v>
      </c>
    </row>
    <row r="4072" spans="1:5" x14ac:dyDescent="0.3">
      <c r="A4072">
        <v>39836</v>
      </c>
      <c r="B4072">
        <v>2.6172</v>
      </c>
      <c r="E4072">
        <v>2.6206</v>
      </c>
    </row>
    <row r="4073" spans="1:5" x14ac:dyDescent="0.3">
      <c r="A4073">
        <v>39835</v>
      </c>
      <c r="B4073">
        <v>2.5922000000000001</v>
      </c>
      <c r="E4073">
        <v>2.5956000000000001</v>
      </c>
    </row>
    <row r="4074" spans="1:5" x14ac:dyDescent="0.3">
      <c r="A4074">
        <v>39834</v>
      </c>
      <c r="B4074">
        <v>2.536</v>
      </c>
      <c r="E4074">
        <v>2.5394000000000001</v>
      </c>
    </row>
    <row r="4075" spans="1:5" x14ac:dyDescent="0.3">
      <c r="A4075">
        <v>39833</v>
      </c>
      <c r="B4075">
        <v>2.3771</v>
      </c>
      <c r="E4075">
        <v>2.3803999999999998</v>
      </c>
    </row>
    <row r="4076" spans="1:5" x14ac:dyDescent="0.3">
      <c r="A4076">
        <v>39832</v>
      </c>
      <c r="B4076">
        <v>2.3184</v>
      </c>
      <c r="E4076">
        <v>2.3218000000000001</v>
      </c>
    </row>
    <row r="4077" spans="1:5" x14ac:dyDescent="0.3">
      <c r="A4077">
        <v>39829</v>
      </c>
      <c r="B4077">
        <v>2.3188</v>
      </c>
      <c r="E4077">
        <v>2.3220999999999998</v>
      </c>
    </row>
    <row r="4078" spans="1:5" x14ac:dyDescent="0.3">
      <c r="A4078">
        <v>39828</v>
      </c>
      <c r="B4078">
        <v>2.2054999999999998</v>
      </c>
      <c r="E4078">
        <v>2.2088999999999999</v>
      </c>
    </row>
    <row r="4079" spans="1:5" x14ac:dyDescent="0.3">
      <c r="A4079">
        <v>39827</v>
      </c>
      <c r="B4079">
        <v>2.1993</v>
      </c>
      <c r="E4079">
        <v>2.2025999999999999</v>
      </c>
    </row>
    <row r="4080" spans="1:5" x14ac:dyDescent="0.3">
      <c r="A4080">
        <v>39826</v>
      </c>
      <c r="B4080">
        <v>2.2924000000000002</v>
      </c>
      <c r="E4080">
        <v>2.2957999999999998</v>
      </c>
    </row>
    <row r="4081" spans="1:5" x14ac:dyDescent="0.3">
      <c r="A4081">
        <v>39825</v>
      </c>
      <c r="B4081">
        <v>2.3043999999999998</v>
      </c>
      <c r="E4081">
        <v>2.3077999999999999</v>
      </c>
    </row>
    <row r="4082" spans="1:5" x14ac:dyDescent="0.3">
      <c r="A4082">
        <v>39822</v>
      </c>
      <c r="B4082">
        <v>2.39</v>
      </c>
      <c r="E4082">
        <v>2.3934000000000002</v>
      </c>
    </row>
    <row r="4083" spans="1:5" x14ac:dyDescent="0.3">
      <c r="A4083">
        <v>39821</v>
      </c>
      <c r="B4083">
        <v>2.4398</v>
      </c>
      <c r="E4083">
        <v>2.4430999999999998</v>
      </c>
    </row>
    <row r="4084" spans="1:5" x14ac:dyDescent="0.3">
      <c r="A4084">
        <v>39820</v>
      </c>
      <c r="B4084">
        <v>2.4942000000000002</v>
      </c>
      <c r="E4084">
        <v>2.4975000000000001</v>
      </c>
    </row>
    <row r="4085" spans="1:5" x14ac:dyDescent="0.3">
      <c r="A4085">
        <v>39819</v>
      </c>
      <c r="B4085">
        <v>2.4453999999999998</v>
      </c>
      <c r="E4085">
        <v>2.4487999999999999</v>
      </c>
    </row>
    <row r="4086" spans="1:5" x14ac:dyDescent="0.3">
      <c r="A4086">
        <v>39818</v>
      </c>
      <c r="B4086">
        <v>2.4811999999999999</v>
      </c>
      <c r="E4086">
        <v>2.4845999999999999</v>
      </c>
    </row>
    <row r="4087" spans="1:5" x14ac:dyDescent="0.3">
      <c r="A4087">
        <v>39815</v>
      </c>
      <c r="B4087">
        <v>2.3687999999999998</v>
      </c>
      <c r="E4087">
        <v>2.3721999999999999</v>
      </c>
    </row>
    <row r="4088" spans="1:5" x14ac:dyDescent="0.3">
      <c r="A4088">
        <v>39814</v>
      </c>
      <c r="B4088">
        <v>2.2122999999999999</v>
      </c>
      <c r="E4088">
        <v>2.2160000000000002</v>
      </c>
    </row>
    <row r="4089" spans="1:5" x14ac:dyDescent="0.3">
      <c r="A4089">
        <v>39813</v>
      </c>
      <c r="B4089">
        <v>2.2122999999999999</v>
      </c>
      <c r="E4089">
        <v>2.2155999999999998</v>
      </c>
    </row>
    <row r="4090" spans="1:5" x14ac:dyDescent="0.3">
      <c r="A4090">
        <v>39812</v>
      </c>
      <c r="B4090">
        <v>2.0529999999999999</v>
      </c>
      <c r="E4090">
        <v>2.0562999999999998</v>
      </c>
    </row>
    <row r="4091" spans="1:5" x14ac:dyDescent="0.3">
      <c r="A4091">
        <v>39811</v>
      </c>
      <c r="B4091">
        <v>2.0989</v>
      </c>
      <c r="E4091">
        <v>2.1021000000000001</v>
      </c>
    </row>
    <row r="4092" spans="1:5" x14ac:dyDescent="0.3">
      <c r="A4092">
        <v>39808</v>
      </c>
      <c r="B4092">
        <v>2.1318000000000001</v>
      </c>
      <c r="E4092">
        <v>2.1351</v>
      </c>
    </row>
    <row r="4093" spans="1:5" x14ac:dyDescent="0.3">
      <c r="A4093">
        <v>39807</v>
      </c>
      <c r="B4093">
        <v>2.1808999999999998</v>
      </c>
      <c r="E4093">
        <v>2.1842000000000001</v>
      </c>
    </row>
    <row r="4094" spans="1:5" x14ac:dyDescent="0.3">
      <c r="A4094">
        <v>39806</v>
      </c>
      <c r="B4094">
        <v>2.1819999999999999</v>
      </c>
      <c r="E4094">
        <v>2.1852999999999998</v>
      </c>
    </row>
    <row r="4095" spans="1:5" x14ac:dyDescent="0.3">
      <c r="A4095">
        <v>39805</v>
      </c>
      <c r="B4095">
        <v>2.1728999999999998</v>
      </c>
      <c r="E4095">
        <v>2.1762000000000001</v>
      </c>
    </row>
    <row r="4096" spans="1:5" x14ac:dyDescent="0.3">
      <c r="A4096">
        <v>39804</v>
      </c>
      <c r="B4096">
        <v>2.17</v>
      </c>
      <c r="E4096">
        <v>2.1732999999999998</v>
      </c>
    </row>
    <row r="4097" spans="1:5" x14ac:dyDescent="0.3">
      <c r="A4097">
        <v>39801</v>
      </c>
      <c r="B4097">
        <v>2.1231</v>
      </c>
      <c r="E4097">
        <v>2.1263000000000001</v>
      </c>
    </row>
    <row r="4098" spans="1:5" x14ac:dyDescent="0.3">
      <c r="A4098">
        <v>39800</v>
      </c>
      <c r="B4098">
        <v>2.0788000000000002</v>
      </c>
      <c r="E4098">
        <v>2.0819999999999999</v>
      </c>
    </row>
    <row r="4099" spans="1:5" x14ac:dyDescent="0.3">
      <c r="A4099">
        <v>39799</v>
      </c>
      <c r="B4099">
        <v>2.1915</v>
      </c>
      <c r="E4099">
        <v>2.1947000000000001</v>
      </c>
    </row>
    <row r="4100" spans="1:5" x14ac:dyDescent="0.3">
      <c r="A4100">
        <v>39798</v>
      </c>
      <c r="B4100">
        <v>2.2557999999999998</v>
      </c>
      <c r="E4100">
        <v>2.2591000000000001</v>
      </c>
    </row>
    <row r="4101" spans="1:5" x14ac:dyDescent="0.3">
      <c r="A4101">
        <v>39797</v>
      </c>
      <c r="B4101">
        <v>2.5127000000000002</v>
      </c>
      <c r="E4101">
        <v>2.5160999999999998</v>
      </c>
    </row>
    <row r="4102" spans="1:5" x14ac:dyDescent="0.3">
      <c r="A4102">
        <v>39794</v>
      </c>
      <c r="B4102">
        <v>2.5705</v>
      </c>
      <c r="E4102">
        <v>2.5739000000000001</v>
      </c>
    </row>
    <row r="4103" spans="1:5" x14ac:dyDescent="0.3">
      <c r="A4103">
        <v>39793</v>
      </c>
      <c r="B4103">
        <v>2.6019000000000001</v>
      </c>
      <c r="E4103">
        <v>2.6053000000000002</v>
      </c>
    </row>
    <row r="4104" spans="1:5" x14ac:dyDescent="0.3">
      <c r="A4104">
        <v>39792</v>
      </c>
      <c r="B4104">
        <v>2.6823999999999999</v>
      </c>
      <c r="E4104">
        <v>2.6858</v>
      </c>
    </row>
    <row r="4105" spans="1:5" x14ac:dyDescent="0.3">
      <c r="A4105">
        <v>39791</v>
      </c>
      <c r="B4105">
        <v>2.6398999999999999</v>
      </c>
      <c r="E4105">
        <v>2.6433</v>
      </c>
    </row>
    <row r="4106" spans="1:5" x14ac:dyDescent="0.3">
      <c r="A4106">
        <v>39790</v>
      </c>
      <c r="B4106">
        <v>2.7378</v>
      </c>
      <c r="E4106">
        <v>2.7412999999999998</v>
      </c>
    </row>
    <row r="4107" spans="1:5" x14ac:dyDescent="0.3">
      <c r="A4107">
        <v>39787</v>
      </c>
      <c r="B4107">
        <v>2.7037</v>
      </c>
      <c r="E4107">
        <v>2.7071000000000001</v>
      </c>
    </row>
    <row r="4108" spans="1:5" x14ac:dyDescent="0.3">
      <c r="A4108">
        <v>39786</v>
      </c>
      <c r="B4108">
        <v>2.5512999999999999</v>
      </c>
      <c r="E4108">
        <v>2.5547</v>
      </c>
    </row>
    <row r="4109" spans="1:5" x14ac:dyDescent="0.3">
      <c r="A4109">
        <v>39785</v>
      </c>
      <c r="B4109">
        <v>2.6585000000000001</v>
      </c>
      <c r="E4109">
        <v>2.6619000000000002</v>
      </c>
    </row>
    <row r="4110" spans="1:5" x14ac:dyDescent="0.3">
      <c r="A4110">
        <v>39784</v>
      </c>
      <c r="B4110">
        <v>2.6724000000000001</v>
      </c>
      <c r="E4110">
        <v>2.6758000000000002</v>
      </c>
    </row>
    <row r="4111" spans="1:5" x14ac:dyDescent="0.3">
      <c r="A4111">
        <v>39783</v>
      </c>
      <c r="B4111">
        <v>2.7309000000000001</v>
      </c>
      <c r="E4111">
        <v>2.7343000000000002</v>
      </c>
    </row>
    <row r="4112" spans="1:5" x14ac:dyDescent="0.3">
      <c r="A4112">
        <v>39780</v>
      </c>
      <c r="B4112">
        <v>2.92</v>
      </c>
      <c r="E4112">
        <v>2.9235000000000002</v>
      </c>
    </row>
    <row r="4113" spans="1:5" x14ac:dyDescent="0.3">
      <c r="A4113">
        <v>39779</v>
      </c>
      <c r="B4113">
        <v>2.9777999999999998</v>
      </c>
      <c r="E4113">
        <v>2.9813999999999998</v>
      </c>
    </row>
    <row r="4114" spans="1:5" x14ac:dyDescent="0.3">
      <c r="A4114">
        <v>39778</v>
      </c>
      <c r="B4114">
        <v>2.9784000000000002</v>
      </c>
      <c r="E4114">
        <v>2.9819</v>
      </c>
    </row>
    <row r="4115" spans="1:5" x14ac:dyDescent="0.3">
      <c r="A4115">
        <v>39777</v>
      </c>
      <c r="B4115">
        <v>3.1078000000000001</v>
      </c>
      <c r="E4115">
        <v>3.1113</v>
      </c>
    </row>
    <row r="4116" spans="1:5" x14ac:dyDescent="0.3">
      <c r="A4116">
        <v>39776</v>
      </c>
      <c r="B4116">
        <v>3.3235999999999999</v>
      </c>
      <c r="E4116">
        <v>3.3271999999999999</v>
      </c>
    </row>
    <row r="4117" spans="1:5" x14ac:dyDescent="0.3">
      <c r="A4117">
        <v>39773</v>
      </c>
      <c r="B4117">
        <v>3.1974</v>
      </c>
      <c r="E4117">
        <v>3.2010000000000001</v>
      </c>
    </row>
    <row r="4118" spans="1:5" x14ac:dyDescent="0.3">
      <c r="A4118">
        <v>39772</v>
      </c>
      <c r="B4118">
        <v>3.0131000000000001</v>
      </c>
      <c r="E4118">
        <v>3.0165999999999999</v>
      </c>
    </row>
    <row r="4119" spans="1:5" x14ac:dyDescent="0.3">
      <c r="A4119">
        <v>39771</v>
      </c>
      <c r="B4119">
        <v>3.3205</v>
      </c>
      <c r="E4119">
        <v>3.3241000000000001</v>
      </c>
    </row>
    <row r="4120" spans="1:5" x14ac:dyDescent="0.3">
      <c r="A4120">
        <v>39770</v>
      </c>
      <c r="B4120">
        <v>3.5293000000000001</v>
      </c>
      <c r="E4120">
        <v>3.5329999999999999</v>
      </c>
    </row>
    <row r="4121" spans="1:5" x14ac:dyDescent="0.3">
      <c r="A4121">
        <v>39769</v>
      </c>
      <c r="B4121">
        <v>3.6484000000000001</v>
      </c>
      <c r="E4121">
        <v>3.6522000000000001</v>
      </c>
    </row>
    <row r="4122" spans="1:5" x14ac:dyDescent="0.3">
      <c r="A4122">
        <v>39766</v>
      </c>
      <c r="B4122">
        <v>3.7349000000000001</v>
      </c>
      <c r="E4122">
        <v>3.7385999999999999</v>
      </c>
    </row>
    <row r="4123" spans="1:5" x14ac:dyDescent="0.3">
      <c r="A4123">
        <v>39765</v>
      </c>
      <c r="B4123">
        <v>3.8525</v>
      </c>
      <c r="E4123">
        <v>3.8620000000000001</v>
      </c>
    </row>
    <row r="4124" spans="1:5" x14ac:dyDescent="0.3">
      <c r="A4124">
        <v>39764</v>
      </c>
      <c r="B4124">
        <v>3.6465999999999998</v>
      </c>
      <c r="E4124">
        <v>3.6503000000000001</v>
      </c>
    </row>
    <row r="4125" spans="1:5" x14ac:dyDescent="0.3">
      <c r="A4125">
        <v>39763</v>
      </c>
      <c r="B4125">
        <v>3.7431999999999999</v>
      </c>
      <c r="E4125">
        <v>3.7469999999999999</v>
      </c>
    </row>
    <row r="4126" spans="1:5" x14ac:dyDescent="0.3">
      <c r="A4126">
        <v>39762</v>
      </c>
      <c r="B4126">
        <v>3.7431999999999999</v>
      </c>
      <c r="E4126">
        <v>3.7471000000000001</v>
      </c>
    </row>
    <row r="4127" spans="1:5" x14ac:dyDescent="0.3">
      <c r="A4127">
        <v>39759</v>
      </c>
      <c r="B4127">
        <v>3.7928999999999999</v>
      </c>
      <c r="E4127">
        <v>3.7967</v>
      </c>
    </row>
    <row r="4128" spans="1:5" x14ac:dyDescent="0.3">
      <c r="A4128">
        <v>39758</v>
      </c>
      <c r="B4128">
        <v>3.6886000000000001</v>
      </c>
      <c r="E4128">
        <v>3.6924000000000001</v>
      </c>
    </row>
    <row r="4129" spans="1:5" x14ac:dyDescent="0.3">
      <c r="A4129">
        <v>39757</v>
      </c>
      <c r="B4129">
        <v>3.7019000000000002</v>
      </c>
      <c r="E4129">
        <v>3.7057000000000002</v>
      </c>
    </row>
    <row r="4130" spans="1:5" x14ac:dyDescent="0.3">
      <c r="A4130">
        <v>39756</v>
      </c>
      <c r="B4130">
        <v>3.7246999999999999</v>
      </c>
      <c r="E4130">
        <v>3.7284999999999999</v>
      </c>
    </row>
    <row r="4131" spans="1:5" x14ac:dyDescent="0.3">
      <c r="A4131">
        <v>39755</v>
      </c>
      <c r="B4131">
        <v>3.9140999999999999</v>
      </c>
      <c r="E4131">
        <v>3.9180000000000001</v>
      </c>
    </row>
    <row r="4132" spans="1:5" x14ac:dyDescent="0.3">
      <c r="A4132">
        <v>39752</v>
      </c>
      <c r="B4132">
        <v>3.9529999999999998</v>
      </c>
      <c r="E4132">
        <v>3.9569999999999999</v>
      </c>
    </row>
    <row r="4133" spans="1:5" x14ac:dyDescent="0.3">
      <c r="A4133">
        <v>39751</v>
      </c>
      <c r="B4133">
        <v>3.9645000000000001</v>
      </c>
      <c r="E4133">
        <v>3.9683000000000002</v>
      </c>
    </row>
    <row r="4134" spans="1:5" x14ac:dyDescent="0.3">
      <c r="A4134">
        <v>39750</v>
      </c>
      <c r="B4134">
        <v>3.8546</v>
      </c>
      <c r="E4134">
        <v>3.8584999999999998</v>
      </c>
    </row>
    <row r="4135" spans="1:5" x14ac:dyDescent="0.3">
      <c r="A4135">
        <v>39749</v>
      </c>
      <c r="B4135">
        <v>3.8336000000000001</v>
      </c>
      <c r="E4135">
        <v>3.8374000000000001</v>
      </c>
    </row>
    <row r="4136" spans="1:5" x14ac:dyDescent="0.3">
      <c r="A4136">
        <v>39748</v>
      </c>
      <c r="B4136">
        <v>3.6873999999999998</v>
      </c>
      <c r="E4136">
        <v>3.6911999999999998</v>
      </c>
    </row>
    <row r="4137" spans="1:5" x14ac:dyDescent="0.3">
      <c r="A4137">
        <v>39745</v>
      </c>
      <c r="B4137">
        <v>3.6856</v>
      </c>
      <c r="E4137">
        <v>3.6894</v>
      </c>
    </row>
    <row r="4138" spans="1:5" x14ac:dyDescent="0.3">
      <c r="A4138">
        <v>39744</v>
      </c>
      <c r="B4138">
        <v>3.6745000000000001</v>
      </c>
      <c r="E4138">
        <v>3.6783000000000001</v>
      </c>
    </row>
    <row r="4139" spans="1:5" x14ac:dyDescent="0.3">
      <c r="A4139">
        <v>39743</v>
      </c>
      <c r="B4139">
        <v>3.5939999999999999</v>
      </c>
      <c r="E4139">
        <v>3.5977000000000001</v>
      </c>
    </row>
    <row r="4140" spans="1:5" x14ac:dyDescent="0.3">
      <c r="A4140">
        <v>39742</v>
      </c>
      <c r="B4140">
        <v>3.7387999999999999</v>
      </c>
      <c r="E4140">
        <v>3.7425999999999999</v>
      </c>
    </row>
    <row r="4141" spans="1:5" x14ac:dyDescent="0.3">
      <c r="A4141">
        <v>39741</v>
      </c>
      <c r="B4141">
        <v>3.8416000000000001</v>
      </c>
      <c r="E4141">
        <v>3.8454000000000002</v>
      </c>
    </row>
    <row r="4142" spans="1:5" x14ac:dyDescent="0.3">
      <c r="A4142">
        <v>39738</v>
      </c>
      <c r="B4142">
        <v>3.9298999999999999</v>
      </c>
      <c r="E4142">
        <v>3.9337</v>
      </c>
    </row>
    <row r="4143" spans="1:5" x14ac:dyDescent="0.3">
      <c r="A4143">
        <v>39737</v>
      </c>
      <c r="B4143">
        <v>3.9569000000000001</v>
      </c>
      <c r="E4143">
        <v>3.9645999999999999</v>
      </c>
    </row>
    <row r="4144" spans="1:5" x14ac:dyDescent="0.3">
      <c r="A4144">
        <v>39736</v>
      </c>
      <c r="B4144">
        <v>3.9453</v>
      </c>
      <c r="E4144">
        <v>3.9531000000000001</v>
      </c>
    </row>
    <row r="4145" spans="1:5" x14ac:dyDescent="0.3">
      <c r="A4145">
        <v>39735</v>
      </c>
      <c r="B4145">
        <v>4.0772000000000004</v>
      </c>
      <c r="E4145">
        <v>4.0811000000000002</v>
      </c>
    </row>
    <row r="4146" spans="1:5" x14ac:dyDescent="0.3">
      <c r="A4146">
        <v>39734</v>
      </c>
      <c r="B4146">
        <v>3.9780000000000002</v>
      </c>
      <c r="E4146">
        <v>3.9820000000000002</v>
      </c>
    </row>
    <row r="4147" spans="1:5" x14ac:dyDescent="0.3">
      <c r="A4147">
        <v>39731</v>
      </c>
      <c r="B4147">
        <v>3.8704999999999998</v>
      </c>
      <c r="E4147">
        <v>3.8742999999999999</v>
      </c>
    </row>
    <row r="4148" spans="1:5" x14ac:dyDescent="0.3">
      <c r="A4148">
        <v>39730</v>
      </c>
      <c r="B4148">
        <v>3.7850000000000001</v>
      </c>
      <c r="E4148">
        <v>3.7888000000000002</v>
      </c>
    </row>
    <row r="4149" spans="1:5" x14ac:dyDescent="0.3">
      <c r="A4149">
        <v>39729</v>
      </c>
      <c r="B4149">
        <v>3.6400999999999999</v>
      </c>
      <c r="E4149">
        <v>3.6438000000000001</v>
      </c>
    </row>
    <row r="4150" spans="1:5" x14ac:dyDescent="0.3">
      <c r="A4150">
        <v>39728</v>
      </c>
      <c r="B4150">
        <v>3.5028000000000001</v>
      </c>
      <c r="E4150">
        <v>3.5065</v>
      </c>
    </row>
    <row r="4151" spans="1:5" x14ac:dyDescent="0.3">
      <c r="A4151">
        <v>39727</v>
      </c>
      <c r="B4151">
        <v>3.4531999999999998</v>
      </c>
      <c r="E4151">
        <v>3.4569000000000001</v>
      </c>
    </row>
    <row r="4152" spans="1:5" x14ac:dyDescent="0.3">
      <c r="A4152">
        <v>39724</v>
      </c>
      <c r="B4152">
        <v>3.6031</v>
      </c>
      <c r="E4152">
        <v>3.6067999999999998</v>
      </c>
    </row>
    <row r="4153" spans="1:5" x14ac:dyDescent="0.3">
      <c r="A4153">
        <v>39723</v>
      </c>
      <c r="B4153">
        <v>3.6276000000000002</v>
      </c>
      <c r="E4153">
        <v>3.6313</v>
      </c>
    </row>
    <row r="4154" spans="1:5" x14ac:dyDescent="0.3">
      <c r="A4154">
        <v>39722</v>
      </c>
      <c r="B4154">
        <v>3.7382</v>
      </c>
      <c r="E4154">
        <v>3.742</v>
      </c>
    </row>
    <row r="4155" spans="1:5" x14ac:dyDescent="0.3">
      <c r="A4155">
        <v>39721</v>
      </c>
      <c r="B4155">
        <v>3.8233999999999999</v>
      </c>
      <c r="E4155">
        <v>3.8271999999999999</v>
      </c>
    </row>
    <row r="4156" spans="1:5" x14ac:dyDescent="0.3">
      <c r="A4156">
        <v>39720</v>
      </c>
      <c r="B4156">
        <v>3.5775999999999999</v>
      </c>
      <c r="E4156">
        <v>3.5813999999999999</v>
      </c>
    </row>
    <row r="4157" spans="1:5" x14ac:dyDescent="0.3">
      <c r="A4157">
        <v>39717</v>
      </c>
      <c r="B4157">
        <v>3.8519999999999999</v>
      </c>
      <c r="E4157">
        <v>3.8557999999999999</v>
      </c>
    </row>
    <row r="4158" spans="1:5" x14ac:dyDescent="0.3">
      <c r="A4158">
        <v>39716</v>
      </c>
      <c r="B4158">
        <v>3.8540000000000001</v>
      </c>
      <c r="E4158">
        <v>3.8578000000000001</v>
      </c>
    </row>
    <row r="4159" spans="1:5" x14ac:dyDescent="0.3">
      <c r="A4159">
        <v>39715</v>
      </c>
      <c r="B4159">
        <v>3.8104</v>
      </c>
      <c r="E4159">
        <v>3.8142</v>
      </c>
    </row>
    <row r="4160" spans="1:5" x14ac:dyDescent="0.3">
      <c r="A4160">
        <v>39714</v>
      </c>
      <c r="B4160">
        <v>3.7991000000000001</v>
      </c>
      <c r="E4160">
        <v>3.8029000000000002</v>
      </c>
    </row>
    <row r="4161" spans="1:5" x14ac:dyDescent="0.3">
      <c r="A4161">
        <v>39713</v>
      </c>
      <c r="B4161">
        <v>3.8351000000000002</v>
      </c>
      <c r="E4161">
        <v>3.8389000000000002</v>
      </c>
    </row>
    <row r="4162" spans="1:5" x14ac:dyDescent="0.3">
      <c r="A4162">
        <v>39710</v>
      </c>
      <c r="B4162">
        <v>3.8105000000000002</v>
      </c>
      <c r="E4162">
        <v>3.8142999999999998</v>
      </c>
    </row>
    <row r="4163" spans="1:5" x14ac:dyDescent="0.3">
      <c r="A4163">
        <v>39709</v>
      </c>
      <c r="B4163">
        <v>3.5436999999999999</v>
      </c>
      <c r="E4163">
        <v>3.5474000000000001</v>
      </c>
    </row>
    <row r="4164" spans="1:5" x14ac:dyDescent="0.3">
      <c r="A4164">
        <v>39708</v>
      </c>
      <c r="B4164">
        <v>3.4137</v>
      </c>
      <c r="E4164">
        <v>3.4174000000000002</v>
      </c>
    </row>
    <row r="4165" spans="1:5" x14ac:dyDescent="0.3">
      <c r="A4165">
        <v>39707</v>
      </c>
      <c r="B4165">
        <v>3.4357000000000002</v>
      </c>
      <c r="E4165">
        <v>3.4394</v>
      </c>
    </row>
    <row r="4166" spans="1:5" x14ac:dyDescent="0.3">
      <c r="A4166">
        <v>39706</v>
      </c>
      <c r="B4166">
        <v>3.3868</v>
      </c>
      <c r="E4166">
        <v>3.3904000000000001</v>
      </c>
    </row>
    <row r="4167" spans="1:5" x14ac:dyDescent="0.3">
      <c r="A4167">
        <v>39703</v>
      </c>
      <c r="B4167">
        <v>3.7187000000000001</v>
      </c>
      <c r="E4167">
        <v>3.7223999999999999</v>
      </c>
    </row>
    <row r="4168" spans="1:5" x14ac:dyDescent="0.3">
      <c r="A4168">
        <v>39702</v>
      </c>
      <c r="B4168">
        <v>3.6425000000000001</v>
      </c>
      <c r="E4168">
        <v>3.6461999999999999</v>
      </c>
    </row>
    <row r="4169" spans="1:5" x14ac:dyDescent="0.3">
      <c r="A4169">
        <v>39701</v>
      </c>
      <c r="B4169">
        <v>3.6295000000000002</v>
      </c>
      <c r="E4169">
        <v>3.6333000000000002</v>
      </c>
    </row>
    <row r="4170" spans="1:5" x14ac:dyDescent="0.3">
      <c r="A4170">
        <v>39700</v>
      </c>
      <c r="B4170">
        <v>3.5668000000000002</v>
      </c>
      <c r="E4170">
        <v>3.5703999999999998</v>
      </c>
    </row>
    <row r="4171" spans="1:5" x14ac:dyDescent="0.3">
      <c r="A4171">
        <v>39699</v>
      </c>
      <c r="B4171">
        <v>3.6743000000000001</v>
      </c>
      <c r="E4171">
        <v>3.6781000000000001</v>
      </c>
    </row>
    <row r="4172" spans="1:5" x14ac:dyDescent="0.3">
      <c r="A4172">
        <v>39696</v>
      </c>
      <c r="B4172">
        <v>3.6985999999999999</v>
      </c>
      <c r="E4172">
        <v>3.7023999999999999</v>
      </c>
    </row>
    <row r="4173" spans="1:5" x14ac:dyDescent="0.3">
      <c r="A4173">
        <v>39695</v>
      </c>
      <c r="B4173">
        <v>3.6227</v>
      </c>
      <c r="E4173">
        <v>3.6263999999999998</v>
      </c>
    </row>
    <row r="4174" spans="1:5" x14ac:dyDescent="0.3">
      <c r="A4174">
        <v>39694</v>
      </c>
      <c r="B4174">
        <v>3.6989999999999998</v>
      </c>
      <c r="E4174">
        <v>3.7027000000000001</v>
      </c>
    </row>
    <row r="4175" spans="1:5" x14ac:dyDescent="0.3">
      <c r="A4175">
        <v>39693</v>
      </c>
      <c r="B4175">
        <v>3.7326000000000001</v>
      </c>
      <c r="E4175">
        <v>3.7364000000000002</v>
      </c>
    </row>
    <row r="4176" spans="1:5" x14ac:dyDescent="0.3">
      <c r="A4176">
        <v>39692</v>
      </c>
      <c r="B4176">
        <v>3.8115000000000001</v>
      </c>
      <c r="E4176">
        <v>3.8153000000000001</v>
      </c>
    </row>
    <row r="4177" spans="1:5" x14ac:dyDescent="0.3">
      <c r="A4177">
        <v>39689</v>
      </c>
      <c r="B4177">
        <v>3.8115999999999999</v>
      </c>
      <c r="E4177">
        <v>3.8153000000000001</v>
      </c>
    </row>
    <row r="4178" spans="1:5" x14ac:dyDescent="0.3">
      <c r="A4178">
        <v>39688</v>
      </c>
      <c r="B4178">
        <v>3.7778999999999998</v>
      </c>
      <c r="E4178">
        <v>3.7816999999999998</v>
      </c>
    </row>
    <row r="4179" spans="1:5" x14ac:dyDescent="0.3">
      <c r="A4179">
        <v>39687</v>
      </c>
      <c r="B4179">
        <v>3.7629999999999999</v>
      </c>
      <c r="E4179">
        <v>3.7667000000000002</v>
      </c>
    </row>
    <row r="4180" spans="1:5" x14ac:dyDescent="0.3">
      <c r="A4180">
        <v>39686</v>
      </c>
      <c r="B4180">
        <v>3.7743000000000002</v>
      </c>
      <c r="E4180">
        <v>3.778</v>
      </c>
    </row>
    <row r="4181" spans="1:5" x14ac:dyDescent="0.3">
      <c r="A4181">
        <v>39685</v>
      </c>
      <c r="B4181">
        <v>3.7837000000000001</v>
      </c>
      <c r="E4181">
        <v>3.7875000000000001</v>
      </c>
    </row>
    <row r="4182" spans="1:5" x14ac:dyDescent="0.3">
      <c r="A4182">
        <v>39682</v>
      </c>
      <c r="B4182">
        <v>3.8704000000000001</v>
      </c>
      <c r="E4182">
        <v>3.8742000000000001</v>
      </c>
    </row>
    <row r="4183" spans="1:5" x14ac:dyDescent="0.3">
      <c r="A4183">
        <v>39681</v>
      </c>
      <c r="B4183">
        <v>3.8290999999999999</v>
      </c>
      <c r="E4183">
        <v>3.8328000000000002</v>
      </c>
    </row>
    <row r="4184" spans="1:5" x14ac:dyDescent="0.3">
      <c r="A4184">
        <v>39680</v>
      </c>
      <c r="B4184">
        <v>3.8008999999999999</v>
      </c>
      <c r="E4184">
        <v>3.8028</v>
      </c>
    </row>
    <row r="4185" spans="1:5" x14ac:dyDescent="0.3">
      <c r="A4185">
        <v>39679</v>
      </c>
      <c r="B4185">
        <v>3.8292000000000002</v>
      </c>
      <c r="E4185">
        <v>3.8386</v>
      </c>
    </row>
    <row r="4186" spans="1:5" x14ac:dyDescent="0.3">
      <c r="A4186">
        <v>39678</v>
      </c>
      <c r="B4186">
        <v>3.8104</v>
      </c>
      <c r="E4186">
        <v>3.8197999999999999</v>
      </c>
    </row>
    <row r="4187" spans="1:5" x14ac:dyDescent="0.3">
      <c r="A4187">
        <v>39675</v>
      </c>
      <c r="B4187">
        <v>3.8349000000000002</v>
      </c>
      <c r="E4187">
        <v>3.8443000000000001</v>
      </c>
    </row>
    <row r="4188" spans="1:5" x14ac:dyDescent="0.3">
      <c r="A4188">
        <v>39674</v>
      </c>
      <c r="B4188">
        <v>3.8860000000000001</v>
      </c>
      <c r="E4188">
        <v>3.8954</v>
      </c>
    </row>
    <row r="4189" spans="1:5" x14ac:dyDescent="0.3">
      <c r="A4189">
        <v>39673</v>
      </c>
      <c r="B4189">
        <v>3.9314</v>
      </c>
      <c r="E4189">
        <v>3.9409000000000001</v>
      </c>
    </row>
    <row r="4190" spans="1:5" x14ac:dyDescent="0.3">
      <c r="A4190">
        <v>39672</v>
      </c>
      <c r="B4190">
        <v>3.8954</v>
      </c>
      <c r="E4190">
        <v>3.9049</v>
      </c>
    </row>
    <row r="4191" spans="1:5" x14ac:dyDescent="0.3">
      <c r="A4191">
        <v>39671</v>
      </c>
      <c r="B4191">
        <v>3.9904000000000002</v>
      </c>
      <c r="E4191">
        <v>4</v>
      </c>
    </row>
    <row r="4192" spans="1:5" x14ac:dyDescent="0.3">
      <c r="A4192">
        <v>39668</v>
      </c>
      <c r="B4192">
        <v>3.9276</v>
      </c>
      <c r="E4192">
        <v>3.9371</v>
      </c>
    </row>
    <row r="4193" spans="1:5" x14ac:dyDescent="0.3">
      <c r="A4193">
        <v>39667</v>
      </c>
      <c r="B4193">
        <v>3.92</v>
      </c>
      <c r="E4193">
        <v>3.9295</v>
      </c>
    </row>
    <row r="4194" spans="1:5" x14ac:dyDescent="0.3">
      <c r="A4194">
        <v>39666</v>
      </c>
      <c r="B4194">
        <v>4.0500999999999996</v>
      </c>
      <c r="E4194">
        <v>4.0540000000000003</v>
      </c>
    </row>
    <row r="4195" spans="1:5" x14ac:dyDescent="0.3">
      <c r="A4195">
        <v>39665</v>
      </c>
      <c r="B4195">
        <v>4.0167000000000002</v>
      </c>
      <c r="E4195">
        <v>4.0206</v>
      </c>
    </row>
    <row r="4196" spans="1:5" x14ac:dyDescent="0.3">
      <c r="A4196">
        <v>39664</v>
      </c>
      <c r="B4196">
        <v>3.9619</v>
      </c>
      <c r="E4196">
        <v>3.9658000000000002</v>
      </c>
    </row>
    <row r="4197" spans="1:5" x14ac:dyDescent="0.3">
      <c r="A4197">
        <v>39661</v>
      </c>
      <c r="B4197">
        <v>3.9306999999999999</v>
      </c>
      <c r="E4197">
        <v>3.9346000000000001</v>
      </c>
    </row>
    <row r="4198" spans="1:5" x14ac:dyDescent="0.3">
      <c r="A4198">
        <v>39660</v>
      </c>
      <c r="B4198">
        <v>3.9462000000000002</v>
      </c>
      <c r="E4198">
        <v>3.9500999999999999</v>
      </c>
    </row>
    <row r="4199" spans="1:5" x14ac:dyDescent="0.3">
      <c r="A4199">
        <v>39659</v>
      </c>
      <c r="B4199">
        <v>4.0438999999999998</v>
      </c>
      <c r="E4199">
        <v>4.0479000000000003</v>
      </c>
    </row>
    <row r="4200" spans="1:5" x14ac:dyDescent="0.3">
      <c r="A4200">
        <v>39658</v>
      </c>
      <c r="B4200">
        <v>4.0380000000000003</v>
      </c>
      <c r="E4200">
        <v>4.0419</v>
      </c>
    </row>
    <row r="4201" spans="1:5" x14ac:dyDescent="0.3">
      <c r="A4201">
        <v>39657</v>
      </c>
      <c r="B4201">
        <v>4.0007999999999999</v>
      </c>
      <c r="E4201">
        <v>4.0046999999999997</v>
      </c>
    </row>
    <row r="4202" spans="1:5" x14ac:dyDescent="0.3">
      <c r="A4202">
        <v>39654</v>
      </c>
      <c r="B4202">
        <v>4.0968999999999998</v>
      </c>
      <c r="E4202">
        <v>4.1009000000000002</v>
      </c>
    </row>
    <row r="4203" spans="1:5" x14ac:dyDescent="0.3">
      <c r="A4203">
        <v>39653</v>
      </c>
      <c r="B4203">
        <v>3.9967999999999999</v>
      </c>
      <c r="E4203">
        <v>4.0007000000000001</v>
      </c>
    </row>
    <row r="4204" spans="1:5" x14ac:dyDescent="0.3">
      <c r="A4204">
        <v>39652</v>
      </c>
      <c r="B4204">
        <v>4.1165000000000003</v>
      </c>
      <c r="E4204">
        <v>4.1204000000000001</v>
      </c>
    </row>
    <row r="4205" spans="1:5" x14ac:dyDescent="0.3">
      <c r="A4205">
        <v>39651</v>
      </c>
      <c r="B4205">
        <v>4.0987</v>
      </c>
      <c r="E4205">
        <v>4.1025999999999998</v>
      </c>
    </row>
    <row r="4206" spans="1:5" x14ac:dyDescent="0.3">
      <c r="A4206">
        <v>39650</v>
      </c>
      <c r="B4206">
        <v>4.0416999999999996</v>
      </c>
      <c r="E4206">
        <v>4.0456000000000003</v>
      </c>
    </row>
    <row r="4207" spans="1:5" x14ac:dyDescent="0.3">
      <c r="A4207">
        <v>39647</v>
      </c>
      <c r="B4207">
        <v>4.0827999999999998</v>
      </c>
      <c r="E4207">
        <v>4.0868000000000002</v>
      </c>
    </row>
    <row r="4208" spans="1:5" x14ac:dyDescent="0.3">
      <c r="A4208">
        <v>39646</v>
      </c>
      <c r="B4208">
        <v>3.9906999999999999</v>
      </c>
      <c r="E4208">
        <v>3.9946000000000002</v>
      </c>
    </row>
    <row r="4209" spans="1:5" x14ac:dyDescent="0.3">
      <c r="A4209">
        <v>39645</v>
      </c>
      <c r="B4209">
        <v>3.9344000000000001</v>
      </c>
      <c r="E4209">
        <v>3.9382999999999999</v>
      </c>
    </row>
    <row r="4210" spans="1:5" x14ac:dyDescent="0.3">
      <c r="A4210">
        <v>39644</v>
      </c>
      <c r="B4210">
        <v>3.8188</v>
      </c>
      <c r="E4210">
        <v>3.8226</v>
      </c>
    </row>
    <row r="4211" spans="1:5" x14ac:dyDescent="0.3">
      <c r="A4211">
        <v>39643</v>
      </c>
      <c r="B4211">
        <v>3.8553000000000002</v>
      </c>
      <c r="E4211">
        <v>3.8591000000000002</v>
      </c>
    </row>
    <row r="4212" spans="1:5" x14ac:dyDescent="0.3">
      <c r="A4212">
        <v>39640</v>
      </c>
      <c r="B4212">
        <v>3.9575999999999998</v>
      </c>
      <c r="E4212">
        <v>3.9615</v>
      </c>
    </row>
    <row r="4213" spans="1:5" x14ac:dyDescent="0.3">
      <c r="A4213">
        <v>39639</v>
      </c>
      <c r="B4213">
        <v>3.7959000000000001</v>
      </c>
      <c r="E4213">
        <v>3.7997000000000001</v>
      </c>
    </row>
    <row r="4214" spans="1:5" x14ac:dyDescent="0.3">
      <c r="A4214">
        <v>39638</v>
      </c>
      <c r="B4214">
        <v>3.8111999999999999</v>
      </c>
      <c r="E4214">
        <v>3.8151000000000002</v>
      </c>
    </row>
    <row r="4215" spans="1:5" x14ac:dyDescent="0.3">
      <c r="A4215">
        <v>39637</v>
      </c>
      <c r="B4215">
        <v>3.8822000000000001</v>
      </c>
      <c r="E4215">
        <v>3.8860999999999999</v>
      </c>
    </row>
    <row r="4216" spans="1:5" x14ac:dyDescent="0.3">
      <c r="A4216">
        <v>39636</v>
      </c>
      <c r="B4216">
        <v>3.8995000000000002</v>
      </c>
      <c r="E4216">
        <v>3.9034</v>
      </c>
    </row>
    <row r="4217" spans="1:5" x14ac:dyDescent="0.3">
      <c r="A4217">
        <v>39633</v>
      </c>
      <c r="B4217">
        <v>3.9750000000000001</v>
      </c>
      <c r="E4217">
        <v>3.9788999999999999</v>
      </c>
    </row>
    <row r="4218" spans="1:5" x14ac:dyDescent="0.3">
      <c r="A4218">
        <v>39632</v>
      </c>
      <c r="B4218">
        <v>3.9750000000000001</v>
      </c>
      <c r="E4218">
        <v>3.9788000000000001</v>
      </c>
    </row>
    <row r="4219" spans="1:5" x14ac:dyDescent="0.3">
      <c r="A4219">
        <v>39631</v>
      </c>
      <c r="B4219">
        <v>3.9575</v>
      </c>
      <c r="E4219">
        <v>3.9613</v>
      </c>
    </row>
    <row r="4220" spans="1:5" x14ac:dyDescent="0.3">
      <c r="A4220">
        <v>39630</v>
      </c>
      <c r="B4220">
        <v>4.0021000000000004</v>
      </c>
      <c r="E4220">
        <v>4.0058999999999996</v>
      </c>
    </row>
    <row r="4221" spans="1:5" x14ac:dyDescent="0.3">
      <c r="A4221">
        <v>39629</v>
      </c>
      <c r="B4221">
        <v>3.9689999999999999</v>
      </c>
      <c r="E4221">
        <v>3.9729000000000001</v>
      </c>
    </row>
    <row r="4222" spans="1:5" x14ac:dyDescent="0.3">
      <c r="A4222">
        <v>39626</v>
      </c>
      <c r="B4222">
        <v>3.9651999999999998</v>
      </c>
      <c r="E4222">
        <v>3.9689999999999999</v>
      </c>
    </row>
    <row r="4223" spans="1:5" x14ac:dyDescent="0.3">
      <c r="A4223">
        <v>39625</v>
      </c>
      <c r="B4223">
        <v>4.0330000000000004</v>
      </c>
      <c r="E4223">
        <v>4.0369000000000002</v>
      </c>
    </row>
    <row r="4224" spans="1:5" x14ac:dyDescent="0.3">
      <c r="A4224">
        <v>39624</v>
      </c>
      <c r="B4224">
        <v>4.0994000000000002</v>
      </c>
      <c r="E4224">
        <v>4.1032999999999999</v>
      </c>
    </row>
    <row r="4225" spans="1:5" x14ac:dyDescent="0.3">
      <c r="A4225">
        <v>39623</v>
      </c>
      <c r="B4225">
        <v>4.0818000000000003</v>
      </c>
      <c r="E4225">
        <v>4.0857000000000001</v>
      </c>
    </row>
    <row r="4226" spans="1:5" x14ac:dyDescent="0.3">
      <c r="A4226">
        <v>39622</v>
      </c>
      <c r="B4226">
        <v>4.1641000000000004</v>
      </c>
      <c r="E4226">
        <v>4.1680999999999999</v>
      </c>
    </row>
    <row r="4227" spans="1:5" x14ac:dyDescent="0.3">
      <c r="A4227">
        <v>39619</v>
      </c>
      <c r="B4227">
        <v>4.1641000000000004</v>
      </c>
      <c r="E4227">
        <v>4.1680000000000001</v>
      </c>
    </row>
    <row r="4228" spans="1:5" x14ac:dyDescent="0.3">
      <c r="A4228">
        <v>39618</v>
      </c>
      <c r="B4228">
        <v>4.2073</v>
      </c>
      <c r="E4228">
        <v>4.2112999999999996</v>
      </c>
    </row>
    <row r="4229" spans="1:5" x14ac:dyDescent="0.3">
      <c r="A4229">
        <v>39617</v>
      </c>
      <c r="B4229">
        <v>4.1363000000000003</v>
      </c>
      <c r="E4229">
        <v>4.1402999999999999</v>
      </c>
    </row>
    <row r="4230" spans="1:5" x14ac:dyDescent="0.3">
      <c r="A4230">
        <v>39616</v>
      </c>
      <c r="B4230">
        <v>4.1973000000000003</v>
      </c>
      <c r="E4230">
        <v>4.2012999999999998</v>
      </c>
    </row>
    <row r="4231" spans="1:5" x14ac:dyDescent="0.3">
      <c r="A4231">
        <v>39615</v>
      </c>
      <c r="B4231">
        <v>4.2666000000000004</v>
      </c>
      <c r="E4231">
        <v>4.2705000000000002</v>
      </c>
    </row>
    <row r="4232" spans="1:5" x14ac:dyDescent="0.3">
      <c r="A4232">
        <v>39612</v>
      </c>
      <c r="B4232">
        <v>4.2565</v>
      </c>
      <c r="E4232">
        <v>4.2605000000000004</v>
      </c>
    </row>
    <row r="4233" spans="1:5" x14ac:dyDescent="0.3">
      <c r="A4233">
        <v>39611</v>
      </c>
      <c r="B4233">
        <v>4.2107999999999999</v>
      </c>
      <c r="E4233">
        <v>4.2148000000000003</v>
      </c>
    </row>
    <row r="4234" spans="1:5" x14ac:dyDescent="0.3">
      <c r="A4234">
        <v>39610</v>
      </c>
      <c r="B4234">
        <v>4.0735000000000001</v>
      </c>
      <c r="E4234">
        <v>4.0773999999999999</v>
      </c>
    </row>
    <row r="4235" spans="1:5" x14ac:dyDescent="0.3">
      <c r="A4235">
        <v>39609</v>
      </c>
      <c r="B4235">
        <v>4.1026999999999996</v>
      </c>
      <c r="E4235">
        <v>4.1066000000000003</v>
      </c>
    </row>
    <row r="4236" spans="1:5" x14ac:dyDescent="0.3">
      <c r="A4236">
        <v>39608</v>
      </c>
      <c r="B4236">
        <v>3.9977</v>
      </c>
      <c r="E4236">
        <v>4.0015999999999998</v>
      </c>
    </row>
    <row r="4237" spans="1:5" x14ac:dyDescent="0.3">
      <c r="A4237">
        <v>39605</v>
      </c>
      <c r="B4237">
        <v>3.9091999999999998</v>
      </c>
      <c r="E4237">
        <v>3.9129999999999998</v>
      </c>
    </row>
    <row r="4238" spans="1:5" x14ac:dyDescent="0.3">
      <c r="A4238">
        <v>39604</v>
      </c>
      <c r="B4238">
        <v>4.0382999999999996</v>
      </c>
      <c r="E4238">
        <v>4.0422000000000002</v>
      </c>
    </row>
    <row r="4239" spans="1:5" x14ac:dyDescent="0.3">
      <c r="A4239">
        <v>39603</v>
      </c>
      <c r="B4239">
        <v>3.9763999999999999</v>
      </c>
      <c r="E4239">
        <v>3.9803000000000002</v>
      </c>
    </row>
    <row r="4240" spans="1:5" x14ac:dyDescent="0.3">
      <c r="A4240">
        <v>39602</v>
      </c>
      <c r="B4240">
        <v>3.8938999999999999</v>
      </c>
      <c r="E4240">
        <v>3.8976999999999999</v>
      </c>
    </row>
    <row r="4241" spans="1:5" x14ac:dyDescent="0.3">
      <c r="A4241">
        <v>39601</v>
      </c>
      <c r="B4241">
        <v>3.9571000000000001</v>
      </c>
      <c r="E4241">
        <v>3.9609999999999999</v>
      </c>
    </row>
    <row r="4242" spans="1:5" x14ac:dyDescent="0.3">
      <c r="A4242">
        <v>39598</v>
      </c>
      <c r="B4242">
        <v>4.0594999999999999</v>
      </c>
      <c r="E4242">
        <v>4.0633999999999997</v>
      </c>
    </row>
    <row r="4243" spans="1:5" x14ac:dyDescent="0.3">
      <c r="A4243">
        <v>39597</v>
      </c>
      <c r="B4243">
        <v>4.0750000000000002</v>
      </c>
      <c r="E4243">
        <v>4.0788000000000002</v>
      </c>
    </row>
    <row r="4244" spans="1:5" x14ac:dyDescent="0.3">
      <c r="A4244">
        <v>39596</v>
      </c>
      <c r="B4244">
        <v>4.0033000000000003</v>
      </c>
      <c r="E4244">
        <v>4.0072000000000001</v>
      </c>
    </row>
    <row r="4245" spans="1:5" x14ac:dyDescent="0.3">
      <c r="A4245">
        <v>39595</v>
      </c>
      <c r="B4245">
        <v>3.9188000000000001</v>
      </c>
      <c r="E4245">
        <v>3.9226000000000001</v>
      </c>
    </row>
    <row r="4246" spans="1:5" x14ac:dyDescent="0.3">
      <c r="A4246">
        <v>39594</v>
      </c>
      <c r="B4246">
        <v>3.8424999999999998</v>
      </c>
      <c r="E4246">
        <v>3.8462999999999998</v>
      </c>
    </row>
    <row r="4247" spans="1:5" x14ac:dyDescent="0.3">
      <c r="A4247">
        <v>39591</v>
      </c>
      <c r="B4247">
        <v>3.8424999999999998</v>
      </c>
      <c r="E4247">
        <v>3.8462999999999998</v>
      </c>
    </row>
    <row r="4248" spans="1:5" x14ac:dyDescent="0.3">
      <c r="A4248">
        <v>39590</v>
      </c>
      <c r="B4248">
        <v>3.9110999999999998</v>
      </c>
      <c r="E4248">
        <v>3.9148999999999998</v>
      </c>
    </row>
    <row r="4249" spans="1:5" x14ac:dyDescent="0.3">
      <c r="A4249">
        <v>39589</v>
      </c>
      <c r="B4249">
        <v>3.8067000000000002</v>
      </c>
      <c r="E4249">
        <v>3.8104</v>
      </c>
    </row>
    <row r="4250" spans="1:5" x14ac:dyDescent="0.3">
      <c r="A4250">
        <v>39588</v>
      </c>
      <c r="B4250">
        <v>3.7746</v>
      </c>
      <c r="E4250">
        <v>3.7784</v>
      </c>
    </row>
    <row r="4251" spans="1:5" x14ac:dyDescent="0.3">
      <c r="A4251">
        <v>39587</v>
      </c>
      <c r="B4251">
        <v>3.8294000000000001</v>
      </c>
      <c r="E4251">
        <v>3.8332000000000002</v>
      </c>
    </row>
    <row r="4252" spans="1:5" x14ac:dyDescent="0.3">
      <c r="A4252">
        <v>39584</v>
      </c>
      <c r="B4252">
        <v>3.8445999999999998</v>
      </c>
      <c r="E4252">
        <v>3.8483999999999998</v>
      </c>
    </row>
    <row r="4253" spans="1:5" x14ac:dyDescent="0.3">
      <c r="A4253">
        <v>39583</v>
      </c>
      <c r="B4253">
        <v>3.8144</v>
      </c>
      <c r="E4253">
        <v>3.8180999999999998</v>
      </c>
    </row>
    <row r="4254" spans="1:5" x14ac:dyDescent="0.3">
      <c r="A4254">
        <v>39582</v>
      </c>
      <c r="B4254">
        <v>3.9112</v>
      </c>
      <c r="E4254">
        <v>3.915</v>
      </c>
    </row>
    <row r="4255" spans="1:5" x14ac:dyDescent="0.3">
      <c r="A4255">
        <v>39581</v>
      </c>
      <c r="B4255">
        <v>3.9131</v>
      </c>
      <c r="E4255">
        <v>3.9169</v>
      </c>
    </row>
    <row r="4256" spans="1:5" x14ac:dyDescent="0.3">
      <c r="A4256">
        <v>39580</v>
      </c>
      <c r="B4256">
        <v>3.7974000000000001</v>
      </c>
      <c r="E4256">
        <v>3.8012000000000001</v>
      </c>
    </row>
    <row r="4257" spans="1:5" x14ac:dyDescent="0.3">
      <c r="A4257">
        <v>39577</v>
      </c>
      <c r="B4257">
        <v>3.7692000000000001</v>
      </c>
      <c r="E4257">
        <v>3.7728999999999999</v>
      </c>
    </row>
    <row r="4258" spans="1:5" x14ac:dyDescent="0.3">
      <c r="A4258">
        <v>39576</v>
      </c>
      <c r="B4258">
        <v>3.7747999999999999</v>
      </c>
      <c r="E4258">
        <v>3.7841999999999998</v>
      </c>
    </row>
    <row r="4259" spans="1:5" x14ac:dyDescent="0.3">
      <c r="A4259">
        <v>39575</v>
      </c>
      <c r="B4259">
        <v>3.8475000000000001</v>
      </c>
      <c r="E4259">
        <v>3.8513999999999999</v>
      </c>
    </row>
    <row r="4260" spans="1:5" x14ac:dyDescent="0.3">
      <c r="A4260">
        <v>39574</v>
      </c>
      <c r="B4260">
        <v>3.9163999999999999</v>
      </c>
      <c r="E4260">
        <v>3.9203999999999999</v>
      </c>
    </row>
    <row r="4261" spans="1:5" x14ac:dyDescent="0.3">
      <c r="A4261">
        <v>39573</v>
      </c>
      <c r="B4261">
        <v>3.867</v>
      </c>
      <c r="E4261">
        <v>3.871</v>
      </c>
    </row>
    <row r="4262" spans="1:5" x14ac:dyDescent="0.3">
      <c r="A4262">
        <v>39570</v>
      </c>
      <c r="B4262">
        <v>3.8551000000000002</v>
      </c>
      <c r="E4262">
        <v>3.8591000000000002</v>
      </c>
    </row>
    <row r="4263" spans="1:5" x14ac:dyDescent="0.3">
      <c r="A4263">
        <v>39569</v>
      </c>
      <c r="B4263">
        <v>3.7629999999999999</v>
      </c>
      <c r="E4263">
        <v>3.7669000000000001</v>
      </c>
    </row>
    <row r="4264" spans="1:5" x14ac:dyDescent="0.3">
      <c r="A4264">
        <v>39568</v>
      </c>
      <c r="B4264">
        <v>3.7279</v>
      </c>
      <c r="E4264">
        <v>3.7317999999999998</v>
      </c>
    </row>
    <row r="4265" spans="1:5" x14ac:dyDescent="0.3">
      <c r="A4265">
        <v>39567</v>
      </c>
      <c r="B4265">
        <v>3.8193999999999999</v>
      </c>
      <c r="E4265">
        <v>3.8233999999999999</v>
      </c>
    </row>
    <row r="4266" spans="1:5" x14ac:dyDescent="0.3">
      <c r="A4266">
        <v>39566</v>
      </c>
      <c r="B4266">
        <v>3.8252000000000002</v>
      </c>
      <c r="E4266">
        <v>3.8292000000000002</v>
      </c>
    </row>
    <row r="4267" spans="1:5" x14ac:dyDescent="0.3">
      <c r="A4267">
        <v>39563</v>
      </c>
      <c r="B4267">
        <v>3.8702999999999999</v>
      </c>
      <c r="E4267">
        <v>3.8742000000000001</v>
      </c>
    </row>
    <row r="4268" spans="1:5" x14ac:dyDescent="0.3">
      <c r="A4268">
        <v>39562</v>
      </c>
      <c r="B4268">
        <v>3.8249</v>
      </c>
      <c r="E4268">
        <v>3.8289</v>
      </c>
    </row>
    <row r="4269" spans="1:5" x14ac:dyDescent="0.3">
      <c r="A4269">
        <v>39561</v>
      </c>
      <c r="B4269">
        <v>3.7313999999999998</v>
      </c>
      <c r="E4269">
        <v>3.7353000000000001</v>
      </c>
    </row>
    <row r="4270" spans="1:5" x14ac:dyDescent="0.3">
      <c r="A4270">
        <v>39560</v>
      </c>
      <c r="B4270">
        <v>3.6907999999999999</v>
      </c>
      <c r="E4270">
        <v>3.6945999999999999</v>
      </c>
    </row>
    <row r="4271" spans="1:5" x14ac:dyDescent="0.3">
      <c r="A4271">
        <v>39559</v>
      </c>
      <c r="B4271">
        <v>3.7254999999999998</v>
      </c>
      <c r="E4271">
        <v>3.7294</v>
      </c>
    </row>
    <row r="4272" spans="1:5" x14ac:dyDescent="0.3">
      <c r="A4272">
        <v>39556</v>
      </c>
      <c r="B4272">
        <v>3.7061000000000002</v>
      </c>
      <c r="E4272">
        <v>3.71</v>
      </c>
    </row>
    <row r="4273" spans="1:5" x14ac:dyDescent="0.3">
      <c r="A4273">
        <v>39555</v>
      </c>
      <c r="B4273">
        <v>3.7273000000000001</v>
      </c>
      <c r="E4273">
        <v>3.7311000000000001</v>
      </c>
    </row>
    <row r="4274" spans="1:5" x14ac:dyDescent="0.3">
      <c r="A4274">
        <v>39554</v>
      </c>
      <c r="B4274">
        <v>3.6886000000000001</v>
      </c>
      <c r="E4274">
        <v>3.6924999999999999</v>
      </c>
    </row>
    <row r="4275" spans="1:5" x14ac:dyDescent="0.3">
      <c r="A4275">
        <v>39553</v>
      </c>
      <c r="B4275">
        <v>3.6002999999999998</v>
      </c>
      <c r="E4275">
        <v>3.6042000000000001</v>
      </c>
    </row>
    <row r="4276" spans="1:5" x14ac:dyDescent="0.3">
      <c r="A4276">
        <v>39552</v>
      </c>
      <c r="B4276">
        <v>3.5108999999999999</v>
      </c>
      <c r="E4276">
        <v>3.5146999999999999</v>
      </c>
    </row>
    <row r="4277" spans="1:5" x14ac:dyDescent="0.3">
      <c r="A4277">
        <v>39549</v>
      </c>
      <c r="B4277">
        <v>3.4693999999999998</v>
      </c>
      <c r="E4277">
        <v>3.4731999999999998</v>
      </c>
    </row>
    <row r="4278" spans="1:5" x14ac:dyDescent="0.3">
      <c r="A4278">
        <v>39548</v>
      </c>
      <c r="B4278">
        <v>3.5394000000000001</v>
      </c>
      <c r="E4278">
        <v>3.5432000000000001</v>
      </c>
    </row>
    <row r="4279" spans="1:5" x14ac:dyDescent="0.3">
      <c r="A4279">
        <v>39547</v>
      </c>
      <c r="B4279">
        <v>3.4807000000000001</v>
      </c>
      <c r="E4279">
        <v>3.4845000000000002</v>
      </c>
    </row>
    <row r="4280" spans="1:5" x14ac:dyDescent="0.3">
      <c r="A4280">
        <v>39546</v>
      </c>
      <c r="B4280">
        <v>3.5564</v>
      </c>
      <c r="E4280">
        <v>3.5602</v>
      </c>
    </row>
    <row r="4281" spans="1:5" x14ac:dyDescent="0.3">
      <c r="A4281">
        <v>39545</v>
      </c>
      <c r="B4281">
        <v>3.5356000000000001</v>
      </c>
      <c r="E4281">
        <v>3.5392999999999999</v>
      </c>
    </row>
    <row r="4282" spans="1:5" x14ac:dyDescent="0.3">
      <c r="A4282">
        <v>39542</v>
      </c>
      <c r="B4282">
        <v>3.4657</v>
      </c>
      <c r="E4282">
        <v>3.4695</v>
      </c>
    </row>
    <row r="4283" spans="1:5" x14ac:dyDescent="0.3">
      <c r="A4283">
        <v>39541</v>
      </c>
      <c r="B4283">
        <v>3.5773000000000001</v>
      </c>
      <c r="E4283">
        <v>3.5811000000000002</v>
      </c>
    </row>
    <row r="4284" spans="1:5" x14ac:dyDescent="0.3">
      <c r="A4284">
        <v>39540</v>
      </c>
      <c r="B4284">
        <v>3.5962999999999998</v>
      </c>
      <c r="E4284">
        <v>3.6000999999999999</v>
      </c>
    </row>
    <row r="4285" spans="1:5" x14ac:dyDescent="0.3">
      <c r="A4285">
        <v>39539</v>
      </c>
      <c r="B4285">
        <v>3.5583</v>
      </c>
      <c r="E4285">
        <v>3.5621</v>
      </c>
    </row>
    <row r="4286" spans="1:5" x14ac:dyDescent="0.3">
      <c r="A4286">
        <v>39538</v>
      </c>
      <c r="B4286">
        <v>3.4096000000000002</v>
      </c>
      <c r="E4286">
        <v>3.4133</v>
      </c>
    </row>
    <row r="4287" spans="1:5" x14ac:dyDescent="0.3">
      <c r="A4287">
        <v>39535</v>
      </c>
      <c r="B4287">
        <v>3.4413999999999998</v>
      </c>
      <c r="E4287">
        <v>3.4451000000000001</v>
      </c>
    </row>
    <row r="4288" spans="1:5" x14ac:dyDescent="0.3">
      <c r="A4288">
        <v>39534</v>
      </c>
      <c r="B4288">
        <v>3.528</v>
      </c>
      <c r="E4288">
        <v>3.5316999999999998</v>
      </c>
    </row>
    <row r="4289" spans="1:5" x14ac:dyDescent="0.3">
      <c r="A4289">
        <v>39533</v>
      </c>
      <c r="B4289">
        <v>3.4601999999999999</v>
      </c>
      <c r="E4289">
        <v>3.464</v>
      </c>
    </row>
    <row r="4290" spans="1:5" x14ac:dyDescent="0.3">
      <c r="A4290">
        <v>39532</v>
      </c>
      <c r="B4290">
        <v>3.5053000000000001</v>
      </c>
      <c r="E4290">
        <v>3.5091000000000001</v>
      </c>
    </row>
    <row r="4291" spans="1:5" x14ac:dyDescent="0.3">
      <c r="A4291">
        <v>39531</v>
      </c>
      <c r="B4291">
        <v>3.5562999999999998</v>
      </c>
      <c r="E4291">
        <v>3.5600999999999998</v>
      </c>
    </row>
    <row r="4292" spans="1:5" x14ac:dyDescent="0.3">
      <c r="A4292">
        <v>39528</v>
      </c>
      <c r="B4292">
        <v>3.3334999999999999</v>
      </c>
      <c r="E4292">
        <v>3.3372000000000002</v>
      </c>
    </row>
    <row r="4293" spans="1:5" x14ac:dyDescent="0.3">
      <c r="A4293">
        <v>39527</v>
      </c>
      <c r="B4293">
        <v>3.3336000000000001</v>
      </c>
      <c r="E4293">
        <v>3.3372999999999999</v>
      </c>
    </row>
    <row r="4294" spans="1:5" x14ac:dyDescent="0.3">
      <c r="A4294">
        <v>39526</v>
      </c>
      <c r="B4294">
        <v>3.3281999999999998</v>
      </c>
      <c r="E4294">
        <v>3.3319000000000001</v>
      </c>
    </row>
    <row r="4295" spans="1:5" x14ac:dyDescent="0.3">
      <c r="A4295">
        <v>39525</v>
      </c>
      <c r="B4295">
        <v>3.4828000000000001</v>
      </c>
      <c r="E4295">
        <v>3.4866000000000001</v>
      </c>
    </row>
    <row r="4296" spans="1:5" x14ac:dyDescent="0.3">
      <c r="A4296">
        <v>39524</v>
      </c>
      <c r="B4296">
        <v>3.3060999999999998</v>
      </c>
      <c r="E4296">
        <v>3.3098000000000001</v>
      </c>
    </row>
    <row r="4297" spans="1:5" x14ac:dyDescent="0.3">
      <c r="A4297">
        <v>39521</v>
      </c>
      <c r="B4297">
        <v>3.4679000000000002</v>
      </c>
      <c r="E4297">
        <v>3.4716</v>
      </c>
    </row>
    <row r="4298" spans="1:5" x14ac:dyDescent="0.3">
      <c r="A4298">
        <v>39520</v>
      </c>
      <c r="B4298">
        <v>3.5261</v>
      </c>
      <c r="E4298">
        <v>3.5297999999999998</v>
      </c>
    </row>
    <row r="4299" spans="1:5" x14ac:dyDescent="0.3">
      <c r="A4299">
        <v>39519</v>
      </c>
      <c r="B4299">
        <v>3.4603999999999999</v>
      </c>
      <c r="E4299">
        <v>3.4641999999999999</v>
      </c>
    </row>
    <row r="4300" spans="1:5" x14ac:dyDescent="0.3">
      <c r="A4300">
        <v>39518</v>
      </c>
      <c r="B4300">
        <v>3.5920999999999998</v>
      </c>
      <c r="E4300">
        <v>3.5958999999999999</v>
      </c>
    </row>
    <row r="4301" spans="1:5" x14ac:dyDescent="0.3">
      <c r="A4301">
        <v>39517</v>
      </c>
      <c r="B4301">
        <v>3.4548999999999999</v>
      </c>
      <c r="E4301">
        <v>3.4586000000000001</v>
      </c>
    </row>
    <row r="4302" spans="1:5" x14ac:dyDescent="0.3">
      <c r="A4302">
        <v>39514</v>
      </c>
      <c r="B4302">
        <v>3.5316999999999998</v>
      </c>
      <c r="E4302">
        <v>3.5354999999999999</v>
      </c>
    </row>
    <row r="4303" spans="1:5" x14ac:dyDescent="0.3">
      <c r="A4303">
        <v>39513</v>
      </c>
      <c r="B4303">
        <v>3.5825999999999998</v>
      </c>
      <c r="E4303">
        <v>3.5863999999999998</v>
      </c>
    </row>
    <row r="4304" spans="1:5" x14ac:dyDescent="0.3">
      <c r="A4304">
        <v>39512</v>
      </c>
      <c r="B4304">
        <v>3.6680000000000001</v>
      </c>
      <c r="E4304">
        <v>3.6718000000000002</v>
      </c>
    </row>
    <row r="4305" spans="1:5" x14ac:dyDescent="0.3">
      <c r="A4305">
        <v>39511</v>
      </c>
      <c r="B4305">
        <v>3.6242000000000001</v>
      </c>
      <c r="E4305">
        <v>3.6280000000000001</v>
      </c>
    </row>
    <row r="4306" spans="1:5" x14ac:dyDescent="0.3">
      <c r="A4306">
        <v>39510</v>
      </c>
      <c r="B4306">
        <v>3.5468000000000002</v>
      </c>
      <c r="E4306">
        <v>3.5505</v>
      </c>
    </row>
    <row r="4307" spans="1:5" x14ac:dyDescent="0.3">
      <c r="A4307">
        <v>39507</v>
      </c>
      <c r="B4307">
        <v>3.5091999999999999</v>
      </c>
      <c r="E4307">
        <v>3.5129999999999999</v>
      </c>
    </row>
    <row r="4308" spans="1:5" x14ac:dyDescent="0.3">
      <c r="A4308">
        <v>39506</v>
      </c>
      <c r="B4308">
        <v>3.6697000000000002</v>
      </c>
      <c r="E4308">
        <v>3.6735000000000002</v>
      </c>
    </row>
    <row r="4309" spans="1:5" x14ac:dyDescent="0.3">
      <c r="A4309">
        <v>39505</v>
      </c>
      <c r="B4309">
        <v>3.8481000000000001</v>
      </c>
      <c r="E4309">
        <v>3.8519000000000001</v>
      </c>
    </row>
    <row r="4310" spans="1:5" x14ac:dyDescent="0.3">
      <c r="A4310">
        <v>39504</v>
      </c>
      <c r="B4310">
        <v>3.8595999999999999</v>
      </c>
      <c r="E4310">
        <v>3.8635000000000002</v>
      </c>
    </row>
    <row r="4311" spans="1:5" x14ac:dyDescent="0.3">
      <c r="A4311">
        <v>39503</v>
      </c>
      <c r="B4311">
        <v>3.8963999999999999</v>
      </c>
      <c r="E4311">
        <v>3.9003000000000001</v>
      </c>
    </row>
    <row r="4312" spans="1:5" x14ac:dyDescent="0.3">
      <c r="A4312">
        <v>39500</v>
      </c>
      <c r="B4312">
        <v>3.8016000000000001</v>
      </c>
      <c r="E4312">
        <v>3.8054000000000001</v>
      </c>
    </row>
    <row r="4313" spans="1:5" x14ac:dyDescent="0.3">
      <c r="A4313">
        <v>39499</v>
      </c>
      <c r="B4313">
        <v>3.7706</v>
      </c>
      <c r="E4313">
        <v>3.7745000000000002</v>
      </c>
    </row>
    <row r="4314" spans="1:5" x14ac:dyDescent="0.3">
      <c r="A4314">
        <v>39498</v>
      </c>
      <c r="B4314">
        <v>3.8902000000000001</v>
      </c>
      <c r="E4314">
        <v>3.8940999999999999</v>
      </c>
    </row>
    <row r="4315" spans="1:5" x14ac:dyDescent="0.3">
      <c r="A4315">
        <v>39497</v>
      </c>
      <c r="B4315">
        <v>3.8959000000000001</v>
      </c>
      <c r="E4315">
        <v>3.8997999999999999</v>
      </c>
    </row>
    <row r="4316" spans="1:5" x14ac:dyDescent="0.3">
      <c r="A4316">
        <v>39496</v>
      </c>
      <c r="B4316">
        <v>3.7686000000000002</v>
      </c>
      <c r="E4316">
        <v>3.7724000000000002</v>
      </c>
    </row>
    <row r="4317" spans="1:5" x14ac:dyDescent="0.3">
      <c r="A4317">
        <v>39493</v>
      </c>
      <c r="B4317">
        <v>3.7686000000000002</v>
      </c>
      <c r="E4317">
        <v>3.7724000000000002</v>
      </c>
    </row>
    <row r="4318" spans="1:5" x14ac:dyDescent="0.3">
      <c r="A4318">
        <v>39492</v>
      </c>
      <c r="B4318">
        <v>3.8163</v>
      </c>
      <c r="E4318">
        <v>3.8201999999999998</v>
      </c>
    </row>
    <row r="4319" spans="1:5" x14ac:dyDescent="0.3">
      <c r="A4319">
        <v>39491</v>
      </c>
      <c r="B4319">
        <v>3.7282000000000002</v>
      </c>
      <c r="E4319">
        <v>3.7320000000000002</v>
      </c>
    </row>
    <row r="4320" spans="1:5" x14ac:dyDescent="0.3">
      <c r="A4320">
        <v>39490</v>
      </c>
      <c r="B4320">
        <v>3.6579000000000002</v>
      </c>
      <c r="E4320">
        <v>3.6617000000000002</v>
      </c>
    </row>
    <row r="4321" spans="1:5" x14ac:dyDescent="0.3">
      <c r="A4321">
        <v>39489</v>
      </c>
      <c r="B4321">
        <v>3.6143999999999998</v>
      </c>
      <c r="E4321">
        <v>3.6181999999999999</v>
      </c>
    </row>
    <row r="4322" spans="1:5" x14ac:dyDescent="0.3">
      <c r="A4322">
        <v>39486</v>
      </c>
      <c r="B4322">
        <v>3.6427999999999998</v>
      </c>
      <c r="E4322">
        <v>3.6465000000000001</v>
      </c>
    </row>
    <row r="4323" spans="1:5" x14ac:dyDescent="0.3">
      <c r="A4323">
        <v>39485</v>
      </c>
      <c r="B4323">
        <v>3.7568999999999999</v>
      </c>
      <c r="E4323">
        <v>3.7664</v>
      </c>
    </row>
    <row r="4324" spans="1:5" x14ac:dyDescent="0.3">
      <c r="A4324">
        <v>39484</v>
      </c>
      <c r="B4324">
        <v>3.5884999999999998</v>
      </c>
      <c r="E4324">
        <v>3.5922000000000001</v>
      </c>
    </row>
    <row r="4325" spans="1:5" x14ac:dyDescent="0.3">
      <c r="A4325">
        <v>39483</v>
      </c>
      <c r="B4325">
        <v>3.5701000000000001</v>
      </c>
      <c r="E4325">
        <v>3.5737999999999999</v>
      </c>
    </row>
    <row r="4326" spans="1:5" x14ac:dyDescent="0.3">
      <c r="A4326">
        <v>39482</v>
      </c>
      <c r="B4326">
        <v>3.6444000000000001</v>
      </c>
      <c r="E4326">
        <v>3.6482000000000001</v>
      </c>
    </row>
    <row r="4327" spans="1:5" x14ac:dyDescent="0.3">
      <c r="A4327">
        <v>39479</v>
      </c>
      <c r="B4327">
        <v>3.5926</v>
      </c>
      <c r="E4327">
        <v>3.5962999999999998</v>
      </c>
    </row>
    <row r="4328" spans="1:5" x14ac:dyDescent="0.3">
      <c r="A4328">
        <v>39478</v>
      </c>
      <c r="B4328">
        <v>3.5931000000000002</v>
      </c>
      <c r="E4328">
        <v>3.5968</v>
      </c>
    </row>
    <row r="4329" spans="1:5" x14ac:dyDescent="0.3">
      <c r="A4329">
        <v>39477</v>
      </c>
      <c r="B4329">
        <v>3.6656</v>
      </c>
      <c r="E4329">
        <v>3.6692999999999998</v>
      </c>
    </row>
    <row r="4330" spans="1:5" x14ac:dyDescent="0.3">
      <c r="A4330">
        <v>39476</v>
      </c>
      <c r="B4330">
        <v>3.6768999999999998</v>
      </c>
      <c r="E4330">
        <v>3.6806000000000001</v>
      </c>
    </row>
    <row r="4331" spans="1:5" x14ac:dyDescent="0.3">
      <c r="A4331">
        <v>39475</v>
      </c>
      <c r="B4331">
        <v>3.5806</v>
      </c>
      <c r="E4331">
        <v>3.5842999999999998</v>
      </c>
    </row>
    <row r="4332" spans="1:5" x14ac:dyDescent="0.3">
      <c r="A4332">
        <v>39472</v>
      </c>
      <c r="B4332">
        <v>3.5493999999999999</v>
      </c>
      <c r="E4332">
        <v>3.5531000000000001</v>
      </c>
    </row>
    <row r="4333" spans="1:5" x14ac:dyDescent="0.3">
      <c r="A4333">
        <v>39471</v>
      </c>
      <c r="B4333">
        <v>3.7018</v>
      </c>
      <c r="E4333">
        <v>3.7054999999999998</v>
      </c>
    </row>
    <row r="4334" spans="1:5" x14ac:dyDescent="0.3">
      <c r="A4334">
        <v>39470</v>
      </c>
      <c r="B4334">
        <v>3.5979999999999999</v>
      </c>
      <c r="E4334">
        <v>3.6017000000000001</v>
      </c>
    </row>
    <row r="4335" spans="1:5" x14ac:dyDescent="0.3">
      <c r="A4335">
        <v>39469</v>
      </c>
      <c r="B4335">
        <v>3.4331999999999998</v>
      </c>
      <c r="E4335">
        <v>3.4369000000000001</v>
      </c>
    </row>
    <row r="4336" spans="1:5" x14ac:dyDescent="0.3">
      <c r="A4336">
        <v>39468</v>
      </c>
      <c r="B4336">
        <v>3.6295999999999999</v>
      </c>
      <c r="E4336">
        <v>3.6333000000000002</v>
      </c>
    </row>
    <row r="4337" spans="1:5" x14ac:dyDescent="0.3">
      <c r="A4337">
        <v>39465</v>
      </c>
      <c r="B4337">
        <v>3.6297000000000001</v>
      </c>
      <c r="E4337">
        <v>3.6334</v>
      </c>
    </row>
    <row r="4338" spans="1:5" x14ac:dyDescent="0.3">
      <c r="A4338">
        <v>39464</v>
      </c>
      <c r="B4338">
        <v>3.6211000000000002</v>
      </c>
      <c r="E4338">
        <v>3.6246999999999998</v>
      </c>
    </row>
    <row r="4339" spans="1:5" x14ac:dyDescent="0.3">
      <c r="A4339">
        <v>39463</v>
      </c>
      <c r="B4339">
        <v>3.7345000000000002</v>
      </c>
      <c r="E4339">
        <v>3.7383000000000002</v>
      </c>
    </row>
    <row r="4340" spans="1:5" x14ac:dyDescent="0.3">
      <c r="A4340">
        <v>39462</v>
      </c>
      <c r="B4340">
        <v>3.6751</v>
      </c>
      <c r="E4340">
        <v>3.6787999999999998</v>
      </c>
    </row>
    <row r="4341" spans="1:5" x14ac:dyDescent="0.3">
      <c r="A4341">
        <v>39461</v>
      </c>
      <c r="B4341">
        <v>3.7646999999999999</v>
      </c>
      <c r="E4341">
        <v>3.7684000000000002</v>
      </c>
    </row>
    <row r="4342" spans="1:5" x14ac:dyDescent="0.3">
      <c r="A4342">
        <v>39458</v>
      </c>
      <c r="B4342">
        <v>3.7835000000000001</v>
      </c>
      <c r="E4342">
        <v>3.7873000000000001</v>
      </c>
    </row>
    <row r="4343" spans="1:5" x14ac:dyDescent="0.3">
      <c r="A4343">
        <v>39457</v>
      </c>
      <c r="B4343">
        <v>3.8837000000000002</v>
      </c>
      <c r="E4343">
        <v>3.8875000000000002</v>
      </c>
    </row>
    <row r="4344" spans="1:5" x14ac:dyDescent="0.3">
      <c r="A4344">
        <v>39456</v>
      </c>
      <c r="B4344">
        <v>3.8214999999999999</v>
      </c>
      <c r="E4344">
        <v>3.8252999999999999</v>
      </c>
    </row>
    <row r="4345" spans="1:5" x14ac:dyDescent="0.3">
      <c r="A4345">
        <v>39455</v>
      </c>
      <c r="B4345">
        <v>3.7822</v>
      </c>
      <c r="E4345">
        <v>3.786</v>
      </c>
    </row>
    <row r="4346" spans="1:5" x14ac:dyDescent="0.3">
      <c r="A4346">
        <v>39454</v>
      </c>
      <c r="B4346">
        <v>3.8311000000000002</v>
      </c>
      <c r="E4346">
        <v>3.8349000000000002</v>
      </c>
    </row>
    <row r="4347" spans="1:5" x14ac:dyDescent="0.3">
      <c r="A4347">
        <v>39451</v>
      </c>
      <c r="B4347">
        <v>3.8651</v>
      </c>
      <c r="E4347">
        <v>3.8689</v>
      </c>
    </row>
    <row r="4348" spans="1:5" x14ac:dyDescent="0.3">
      <c r="A4348">
        <v>39450</v>
      </c>
      <c r="B4348">
        <v>3.8917999999999999</v>
      </c>
      <c r="E4348">
        <v>3.8956</v>
      </c>
    </row>
    <row r="4349" spans="1:5" x14ac:dyDescent="0.3">
      <c r="A4349">
        <v>39449</v>
      </c>
      <c r="B4349">
        <v>3.9033000000000002</v>
      </c>
      <c r="E4349">
        <v>3.9070999999999998</v>
      </c>
    </row>
    <row r="4350" spans="1:5" x14ac:dyDescent="0.3">
      <c r="A4350">
        <v>39448</v>
      </c>
      <c r="B4350">
        <v>4.0231000000000003</v>
      </c>
      <c r="E4350">
        <v>4.0270000000000001</v>
      </c>
    </row>
    <row r="4351" spans="1:5" x14ac:dyDescent="0.3">
      <c r="A4351">
        <v>39447</v>
      </c>
      <c r="B4351">
        <v>4.0232000000000001</v>
      </c>
      <c r="E4351">
        <v>4.0270000000000001</v>
      </c>
    </row>
    <row r="4352" spans="1:5" x14ac:dyDescent="0.3">
      <c r="A4352">
        <v>39444</v>
      </c>
      <c r="B4352">
        <v>4.0731999999999999</v>
      </c>
      <c r="E4352">
        <v>4.077</v>
      </c>
    </row>
    <row r="4353" spans="1:5" x14ac:dyDescent="0.3">
      <c r="A4353">
        <v>39443</v>
      </c>
      <c r="B4353">
        <v>4.1969000000000003</v>
      </c>
      <c r="E4353">
        <v>4.2008000000000001</v>
      </c>
    </row>
    <row r="4354" spans="1:5" x14ac:dyDescent="0.3">
      <c r="A4354">
        <v>39442</v>
      </c>
      <c r="B4354">
        <v>4.2748999999999997</v>
      </c>
      <c r="E4354">
        <v>4.2788000000000004</v>
      </c>
    </row>
    <row r="4355" spans="1:5" x14ac:dyDescent="0.3">
      <c r="A4355">
        <v>39441</v>
      </c>
      <c r="B4355">
        <v>4.2125000000000004</v>
      </c>
      <c r="E4355">
        <v>4.2164000000000001</v>
      </c>
    </row>
    <row r="4356" spans="1:5" x14ac:dyDescent="0.3">
      <c r="A4356">
        <v>39440</v>
      </c>
      <c r="B4356">
        <v>4.2125000000000004</v>
      </c>
      <c r="E4356">
        <v>4.2164000000000001</v>
      </c>
    </row>
    <row r="4357" spans="1:5" x14ac:dyDescent="0.3">
      <c r="A4357">
        <v>39437</v>
      </c>
      <c r="B4357">
        <v>4.1679000000000004</v>
      </c>
      <c r="E4357">
        <v>4.1718000000000002</v>
      </c>
    </row>
    <row r="4358" spans="1:5" x14ac:dyDescent="0.3">
      <c r="A4358">
        <v>39436</v>
      </c>
      <c r="B4358">
        <v>4.0507</v>
      </c>
      <c r="E4358">
        <v>4.0545</v>
      </c>
    </row>
    <row r="4359" spans="1:5" x14ac:dyDescent="0.3">
      <c r="A4359">
        <v>39435</v>
      </c>
      <c r="B4359">
        <v>4.0278</v>
      </c>
      <c r="E4359">
        <v>4.0316000000000001</v>
      </c>
    </row>
    <row r="4360" spans="1:5" x14ac:dyDescent="0.3">
      <c r="A4360">
        <v>39434</v>
      </c>
      <c r="B4360">
        <v>4.1178999999999997</v>
      </c>
      <c r="E4360">
        <v>4.1216999999999997</v>
      </c>
    </row>
    <row r="4361" spans="1:5" x14ac:dyDescent="0.3">
      <c r="A4361">
        <v>39433</v>
      </c>
      <c r="B4361">
        <v>4.1448999999999998</v>
      </c>
      <c r="E4361">
        <v>4.1487999999999996</v>
      </c>
    </row>
    <row r="4362" spans="1:5" x14ac:dyDescent="0.3">
      <c r="A4362">
        <v>39430</v>
      </c>
      <c r="B4362">
        <v>4.234</v>
      </c>
      <c r="E4362">
        <v>4.2378999999999998</v>
      </c>
    </row>
    <row r="4363" spans="1:5" x14ac:dyDescent="0.3">
      <c r="A4363">
        <v>39429</v>
      </c>
      <c r="B4363">
        <v>4.2011000000000003</v>
      </c>
      <c r="E4363">
        <v>4.2050000000000001</v>
      </c>
    </row>
    <row r="4364" spans="1:5" x14ac:dyDescent="0.3">
      <c r="A4364">
        <v>39428</v>
      </c>
      <c r="B4364">
        <v>4.0892999999999997</v>
      </c>
      <c r="E4364">
        <v>4.0932000000000004</v>
      </c>
    </row>
    <row r="4365" spans="1:5" x14ac:dyDescent="0.3">
      <c r="A4365">
        <v>39427</v>
      </c>
      <c r="B4365">
        <v>3.9693999999999998</v>
      </c>
      <c r="E4365">
        <v>3.9731999999999998</v>
      </c>
    </row>
    <row r="4366" spans="1:5" x14ac:dyDescent="0.3">
      <c r="A4366">
        <v>39426</v>
      </c>
      <c r="B4366">
        <v>4.1566999999999998</v>
      </c>
      <c r="E4366">
        <v>4.1605999999999996</v>
      </c>
    </row>
    <row r="4367" spans="1:5" x14ac:dyDescent="0.3">
      <c r="A4367">
        <v>39423</v>
      </c>
      <c r="B4367">
        <v>4.1048</v>
      </c>
      <c r="E4367">
        <v>4.1086999999999998</v>
      </c>
    </row>
    <row r="4368" spans="1:5" x14ac:dyDescent="0.3">
      <c r="A4368">
        <v>39422</v>
      </c>
      <c r="B4368">
        <v>4.0076000000000001</v>
      </c>
      <c r="E4368">
        <v>4.0114000000000001</v>
      </c>
    </row>
    <row r="4369" spans="1:5" x14ac:dyDescent="0.3">
      <c r="A4369">
        <v>39421</v>
      </c>
      <c r="B4369">
        <v>3.9546999999999999</v>
      </c>
      <c r="E4369">
        <v>3.9584999999999999</v>
      </c>
    </row>
    <row r="4370" spans="1:5" x14ac:dyDescent="0.3">
      <c r="A4370">
        <v>39420</v>
      </c>
      <c r="B4370">
        <v>3.8925999999999998</v>
      </c>
      <c r="E4370">
        <v>3.8963999999999999</v>
      </c>
    </row>
    <row r="4371" spans="1:5" x14ac:dyDescent="0.3">
      <c r="A4371">
        <v>39419</v>
      </c>
      <c r="B4371">
        <v>3.8458999999999999</v>
      </c>
      <c r="E4371">
        <v>3.8496000000000001</v>
      </c>
    </row>
    <row r="4372" spans="1:5" x14ac:dyDescent="0.3">
      <c r="A4372">
        <v>39416</v>
      </c>
      <c r="B4372">
        <v>3.9379</v>
      </c>
      <c r="E4372">
        <v>3.9417</v>
      </c>
    </row>
    <row r="4373" spans="1:5" x14ac:dyDescent="0.3">
      <c r="A4373">
        <v>39415</v>
      </c>
      <c r="B4373">
        <v>3.9344000000000001</v>
      </c>
      <c r="E4373">
        <v>3.9382000000000001</v>
      </c>
    </row>
    <row r="4374" spans="1:5" x14ac:dyDescent="0.3">
      <c r="A4374">
        <v>39414</v>
      </c>
      <c r="B4374">
        <v>4.0347</v>
      </c>
      <c r="E4374">
        <v>4.0385</v>
      </c>
    </row>
    <row r="4375" spans="1:5" x14ac:dyDescent="0.3">
      <c r="A4375">
        <v>39413</v>
      </c>
      <c r="B4375">
        <v>3.9477000000000002</v>
      </c>
      <c r="E4375">
        <v>3.9514999999999998</v>
      </c>
    </row>
    <row r="4376" spans="1:5" x14ac:dyDescent="0.3">
      <c r="A4376">
        <v>39412</v>
      </c>
      <c r="B4376">
        <v>3.8391000000000002</v>
      </c>
      <c r="E4376">
        <v>3.8429000000000002</v>
      </c>
    </row>
    <row r="4377" spans="1:5" x14ac:dyDescent="0.3">
      <c r="A4377">
        <v>39409</v>
      </c>
      <c r="B4377">
        <v>3.9988999999999999</v>
      </c>
      <c r="E4377">
        <v>4.0026999999999999</v>
      </c>
    </row>
    <row r="4378" spans="1:5" x14ac:dyDescent="0.3">
      <c r="A4378">
        <v>39408</v>
      </c>
      <c r="B4378">
        <v>4.0065</v>
      </c>
      <c r="E4378">
        <v>4.0103</v>
      </c>
    </row>
    <row r="4379" spans="1:5" x14ac:dyDescent="0.3">
      <c r="A4379">
        <v>39407</v>
      </c>
      <c r="B4379">
        <v>4.0067000000000004</v>
      </c>
      <c r="E4379">
        <v>4.0103999999999997</v>
      </c>
    </row>
    <row r="4380" spans="1:5" x14ac:dyDescent="0.3">
      <c r="A4380">
        <v>39406</v>
      </c>
      <c r="B4380">
        <v>4.0960999999999999</v>
      </c>
      <c r="E4380">
        <v>4.0998999999999999</v>
      </c>
    </row>
    <row r="4381" spans="1:5" x14ac:dyDescent="0.3">
      <c r="A4381">
        <v>39405</v>
      </c>
      <c r="B4381">
        <v>4.0713999999999997</v>
      </c>
      <c r="E4381">
        <v>4.0751999999999997</v>
      </c>
    </row>
    <row r="4382" spans="1:5" x14ac:dyDescent="0.3">
      <c r="A4382">
        <v>39402</v>
      </c>
      <c r="B4382">
        <v>4.1669999999999998</v>
      </c>
      <c r="E4382">
        <v>4.1708999999999996</v>
      </c>
    </row>
    <row r="4383" spans="1:5" x14ac:dyDescent="0.3">
      <c r="A4383">
        <v>39401</v>
      </c>
      <c r="B4383">
        <v>4.1402999999999999</v>
      </c>
      <c r="E4383">
        <v>4.1440999999999999</v>
      </c>
    </row>
    <row r="4384" spans="1:5" x14ac:dyDescent="0.3">
      <c r="A4384">
        <v>39400</v>
      </c>
      <c r="B4384">
        <v>4.25</v>
      </c>
      <c r="E4384">
        <v>4.2538999999999998</v>
      </c>
    </row>
    <row r="4385" spans="1:5" x14ac:dyDescent="0.3">
      <c r="A4385">
        <v>39399</v>
      </c>
      <c r="B4385">
        <v>4.2634999999999996</v>
      </c>
      <c r="E4385">
        <v>4.2674000000000003</v>
      </c>
    </row>
    <row r="4386" spans="1:5" x14ac:dyDescent="0.3">
      <c r="A4386">
        <v>39398</v>
      </c>
      <c r="B4386">
        <v>4.2133000000000003</v>
      </c>
      <c r="E4386">
        <v>4.2172000000000001</v>
      </c>
    </row>
    <row r="4387" spans="1:5" x14ac:dyDescent="0.3">
      <c r="A4387">
        <v>39395</v>
      </c>
      <c r="B4387">
        <v>4.2133000000000003</v>
      </c>
      <c r="E4387">
        <v>4.2172000000000001</v>
      </c>
    </row>
    <row r="4388" spans="1:5" x14ac:dyDescent="0.3">
      <c r="A4388">
        <v>39394</v>
      </c>
      <c r="B4388">
        <v>4.2828999999999997</v>
      </c>
      <c r="E4388">
        <v>4.2868000000000004</v>
      </c>
    </row>
    <row r="4389" spans="1:5" x14ac:dyDescent="0.3">
      <c r="A4389">
        <v>39393</v>
      </c>
      <c r="B4389">
        <v>4.3083999999999998</v>
      </c>
      <c r="E4389">
        <v>4.3122999999999996</v>
      </c>
    </row>
    <row r="4390" spans="1:5" x14ac:dyDescent="0.3">
      <c r="A4390">
        <v>39392</v>
      </c>
      <c r="B4390">
        <v>4.3726000000000003</v>
      </c>
      <c r="E4390">
        <v>4.3765000000000001</v>
      </c>
    </row>
    <row r="4391" spans="1:5" x14ac:dyDescent="0.3">
      <c r="A4391">
        <v>39391</v>
      </c>
      <c r="B4391">
        <v>4.3338000000000001</v>
      </c>
      <c r="E4391">
        <v>4.3376999999999999</v>
      </c>
    </row>
    <row r="4392" spans="1:5" x14ac:dyDescent="0.3">
      <c r="A4392">
        <v>39388</v>
      </c>
      <c r="B4392">
        <v>4.3164999999999996</v>
      </c>
      <c r="E4392">
        <v>4.3204000000000002</v>
      </c>
    </row>
    <row r="4393" spans="1:5" x14ac:dyDescent="0.3">
      <c r="A4393">
        <v>39387</v>
      </c>
      <c r="B4393">
        <v>4.3457999999999997</v>
      </c>
      <c r="E4393">
        <v>4.3497000000000003</v>
      </c>
    </row>
    <row r="4394" spans="1:5" x14ac:dyDescent="0.3">
      <c r="A4394">
        <v>39386</v>
      </c>
      <c r="B4394">
        <v>4.4707999999999997</v>
      </c>
      <c r="E4394">
        <v>4.4747000000000003</v>
      </c>
    </row>
    <row r="4395" spans="1:5" x14ac:dyDescent="0.3">
      <c r="A4395">
        <v>39385</v>
      </c>
      <c r="B4395">
        <v>4.3789999999999996</v>
      </c>
      <c r="E4395">
        <v>4.3829000000000002</v>
      </c>
    </row>
    <row r="4396" spans="1:5" x14ac:dyDescent="0.3">
      <c r="A4396">
        <v>39384</v>
      </c>
      <c r="B4396">
        <v>4.3811</v>
      </c>
      <c r="E4396">
        <v>4.3849999999999998</v>
      </c>
    </row>
    <row r="4397" spans="1:5" x14ac:dyDescent="0.3">
      <c r="A4397">
        <v>39381</v>
      </c>
      <c r="B4397">
        <v>4.4005999999999998</v>
      </c>
      <c r="E4397">
        <v>4.4044999999999996</v>
      </c>
    </row>
    <row r="4398" spans="1:5" x14ac:dyDescent="0.3">
      <c r="A4398">
        <v>39380</v>
      </c>
      <c r="B4398">
        <v>4.3775000000000004</v>
      </c>
      <c r="E4398">
        <v>4.3814000000000002</v>
      </c>
    </row>
    <row r="4399" spans="1:5" x14ac:dyDescent="0.3">
      <c r="A4399">
        <v>39379</v>
      </c>
      <c r="B4399">
        <v>4.3388</v>
      </c>
      <c r="E4399">
        <v>4.3426999999999998</v>
      </c>
    </row>
    <row r="4400" spans="1:5" x14ac:dyDescent="0.3">
      <c r="A4400">
        <v>39378</v>
      </c>
      <c r="B4400">
        <v>4.4029999999999996</v>
      </c>
      <c r="E4400">
        <v>4.4069000000000003</v>
      </c>
    </row>
    <row r="4401" spans="1:5" x14ac:dyDescent="0.3">
      <c r="A4401">
        <v>39377</v>
      </c>
      <c r="B4401">
        <v>4.4108000000000001</v>
      </c>
      <c r="E4401">
        <v>4.4146999999999998</v>
      </c>
    </row>
    <row r="4402" spans="1:5" x14ac:dyDescent="0.3">
      <c r="A4402">
        <v>39374</v>
      </c>
      <c r="B4402">
        <v>4.3914999999999997</v>
      </c>
      <c r="E4402">
        <v>4.3952999999999998</v>
      </c>
    </row>
    <row r="4403" spans="1:5" x14ac:dyDescent="0.3">
      <c r="A4403">
        <v>39373</v>
      </c>
      <c r="B4403">
        <v>4.4893000000000001</v>
      </c>
      <c r="E4403">
        <v>4.4931999999999999</v>
      </c>
    </row>
    <row r="4404" spans="1:5" x14ac:dyDescent="0.3">
      <c r="A4404">
        <v>39372</v>
      </c>
      <c r="B4404">
        <v>4.5522</v>
      </c>
      <c r="E4404">
        <v>4.5561999999999996</v>
      </c>
    </row>
    <row r="4405" spans="1:5" x14ac:dyDescent="0.3">
      <c r="A4405">
        <v>39371</v>
      </c>
      <c r="B4405">
        <v>4.6473000000000004</v>
      </c>
      <c r="E4405">
        <v>4.6513</v>
      </c>
    </row>
    <row r="4406" spans="1:5" x14ac:dyDescent="0.3">
      <c r="A4406">
        <v>39370</v>
      </c>
      <c r="B4406">
        <v>4.6772</v>
      </c>
      <c r="E4406">
        <v>4.6811999999999996</v>
      </c>
    </row>
    <row r="4407" spans="1:5" x14ac:dyDescent="0.3">
      <c r="A4407">
        <v>39367</v>
      </c>
      <c r="B4407">
        <v>4.6811999999999996</v>
      </c>
      <c r="E4407">
        <v>4.6852</v>
      </c>
    </row>
    <row r="4408" spans="1:5" x14ac:dyDescent="0.3">
      <c r="A4408">
        <v>39366</v>
      </c>
      <c r="B4408">
        <v>4.6355000000000004</v>
      </c>
      <c r="E4408">
        <v>4.6395</v>
      </c>
    </row>
    <row r="4409" spans="1:5" x14ac:dyDescent="0.3">
      <c r="A4409">
        <v>39365</v>
      </c>
      <c r="B4409">
        <v>4.6494999999999997</v>
      </c>
      <c r="E4409">
        <v>4.6534000000000004</v>
      </c>
    </row>
    <row r="4410" spans="1:5" x14ac:dyDescent="0.3">
      <c r="A4410">
        <v>39364</v>
      </c>
      <c r="B4410">
        <v>4.6475</v>
      </c>
      <c r="E4410">
        <v>4.6515000000000004</v>
      </c>
    </row>
    <row r="4411" spans="1:5" x14ac:dyDescent="0.3">
      <c r="A4411">
        <v>39363</v>
      </c>
      <c r="B4411">
        <v>4.6356000000000002</v>
      </c>
      <c r="E4411">
        <v>4.6395999999999997</v>
      </c>
    </row>
    <row r="4412" spans="1:5" x14ac:dyDescent="0.3">
      <c r="A4412">
        <v>39360</v>
      </c>
      <c r="B4412">
        <v>4.6356000000000002</v>
      </c>
      <c r="E4412">
        <v>4.6395999999999997</v>
      </c>
    </row>
    <row r="4413" spans="1:5" x14ac:dyDescent="0.3">
      <c r="A4413">
        <v>39359</v>
      </c>
      <c r="B4413">
        <v>4.5096999999999996</v>
      </c>
      <c r="E4413">
        <v>4.5136000000000003</v>
      </c>
    </row>
    <row r="4414" spans="1:5" x14ac:dyDescent="0.3">
      <c r="A4414">
        <v>39358</v>
      </c>
      <c r="B4414">
        <v>4.5587999999999997</v>
      </c>
      <c r="E4414">
        <v>4.5628000000000002</v>
      </c>
    </row>
    <row r="4415" spans="1:5" x14ac:dyDescent="0.3">
      <c r="A4415">
        <v>39357</v>
      </c>
      <c r="B4415">
        <v>4.5216000000000003</v>
      </c>
      <c r="E4415">
        <v>4.5255000000000001</v>
      </c>
    </row>
    <row r="4416" spans="1:5" x14ac:dyDescent="0.3">
      <c r="A4416">
        <v>39356</v>
      </c>
      <c r="B4416">
        <v>4.5452000000000004</v>
      </c>
      <c r="E4416">
        <v>4.5491000000000001</v>
      </c>
    </row>
    <row r="4417" spans="1:5" x14ac:dyDescent="0.3">
      <c r="A4417">
        <v>39353</v>
      </c>
      <c r="B4417">
        <v>4.5865</v>
      </c>
      <c r="E4417">
        <v>4.5904999999999996</v>
      </c>
    </row>
    <row r="4418" spans="1:5" x14ac:dyDescent="0.3">
      <c r="A4418">
        <v>39352</v>
      </c>
      <c r="B4418">
        <v>4.5629999999999997</v>
      </c>
      <c r="E4418">
        <v>4.5670000000000002</v>
      </c>
    </row>
    <row r="4419" spans="1:5" x14ac:dyDescent="0.3">
      <c r="A4419">
        <v>39351</v>
      </c>
      <c r="B4419">
        <v>4.6201999999999996</v>
      </c>
      <c r="E4419">
        <v>4.6242000000000001</v>
      </c>
    </row>
    <row r="4420" spans="1:5" x14ac:dyDescent="0.3">
      <c r="A4420">
        <v>39350</v>
      </c>
      <c r="B4420">
        <v>4.6242000000000001</v>
      </c>
      <c r="E4420">
        <v>4.6281999999999996</v>
      </c>
    </row>
    <row r="4421" spans="1:5" x14ac:dyDescent="0.3">
      <c r="A4421">
        <v>39349</v>
      </c>
      <c r="B4421">
        <v>4.6281999999999996</v>
      </c>
      <c r="E4421">
        <v>4.6321000000000003</v>
      </c>
    </row>
    <row r="4422" spans="1:5" x14ac:dyDescent="0.3">
      <c r="A4422">
        <v>39346</v>
      </c>
      <c r="B4422">
        <v>4.6203000000000003</v>
      </c>
      <c r="E4422">
        <v>4.6242999999999999</v>
      </c>
    </row>
    <row r="4423" spans="1:5" x14ac:dyDescent="0.3">
      <c r="A4423">
        <v>39345</v>
      </c>
      <c r="B4423">
        <v>4.6957000000000004</v>
      </c>
      <c r="E4423">
        <v>4.6996000000000002</v>
      </c>
    </row>
    <row r="4424" spans="1:5" x14ac:dyDescent="0.3">
      <c r="A4424">
        <v>39344</v>
      </c>
      <c r="B4424">
        <v>4.5457999999999998</v>
      </c>
      <c r="E4424">
        <v>4.5496999999999996</v>
      </c>
    </row>
    <row r="4425" spans="1:5" x14ac:dyDescent="0.3">
      <c r="A4425">
        <v>39343</v>
      </c>
      <c r="B4425">
        <v>4.4717000000000002</v>
      </c>
      <c r="E4425">
        <v>4.4756</v>
      </c>
    </row>
    <row r="4426" spans="1:5" x14ac:dyDescent="0.3">
      <c r="A4426">
        <v>39342</v>
      </c>
      <c r="B4426">
        <v>4.4660000000000002</v>
      </c>
      <c r="E4426">
        <v>4.4699</v>
      </c>
    </row>
    <row r="4427" spans="1:5" x14ac:dyDescent="0.3">
      <c r="A4427">
        <v>39339</v>
      </c>
      <c r="B4427">
        <v>4.4543999999999997</v>
      </c>
      <c r="E4427">
        <v>4.4539999999999997</v>
      </c>
    </row>
    <row r="4428" spans="1:5" x14ac:dyDescent="0.3">
      <c r="A4428">
        <v>39338</v>
      </c>
      <c r="B4428">
        <v>4.4642999999999997</v>
      </c>
      <c r="E4428">
        <v>4.4640000000000004</v>
      </c>
    </row>
    <row r="4429" spans="1:5" x14ac:dyDescent="0.3">
      <c r="A4429">
        <v>39337</v>
      </c>
      <c r="B4429">
        <v>4.4101999999999997</v>
      </c>
      <c r="E4429">
        <v>4.41</v>
      </c>
    </row>
    <row r="4430" spans="1:5" x14ac:dyDescent="0.3">
      <c r="A4430">
        <v>39336</v>
      </c>
      <c r="B4430">
        <v>4.3678999999999997</v>
      </c>
      <c r="E4430">
        <v>4.3680000000000003</v>
      </c>
    </row>
    <row r="4431" spans="1:5" x14ac:dyDescent="0.3">
      <c r="A4431">
        <v>39335</v>
      </c>
      <c r="B4431">
        <v>4.3220000000000001</v>
      </c>
      <c r="E4431">
        <v>4.3220000000000001</v>
      </c>
    </row>
    <row r="4432" spans="1:5" x14ac:dyDescent="0.3">
      <c r="A4432">
        <v>39332</v>
      </c>
      <c r="B4432">
        <v>4.3815999999999997</v>
      </c>
      <c r="E4432">
        <v>4.3819999999999997</v>
      </c>
    </row>
    <row r="4433" spans="1:5" x14ac:dyDescent="0.3">
      <c r="A4433">
        <v>39331</v>
      </c>
      <c r="B4433">
        <v>4.5076000000000001</v>
      </c>
      <c r="E4433">
        <v>4.508</v>
      </c>
    </row>
    <row r="4434" spans="1:5" x14ac:dyDescent="0.3">
      <c r="A4434">
        <v>39330</v>
      </c>
      <c r="B4434">
        <v>4.4668999999999999</v>
      </c>
      <c r="E4434">
        <v>4.4669999999999996</v>
      </c>
    </row>
    <row r="4435" spans="1:5" x14ac:dyDescent="0.3">
      <c r="A4435">
        <v>39329</v>
      </c>
      <c r="B4435">
        <v>4.5465999999999998</v>
      </c>
      <c r="E4435">
        <v>4.5469999999999997</v>
      </c>
    </row>
    <row r="4436" spans="1:5" x14ac:dyDescent="0.3">
      <c r="A4436">
        <v>39328</v>
      </c>
      <c r="B4436">
        <v>4.5290999999999997</v>
      </c>
      <c r="E4436">
        <v>4.5289999999999999</v>
      </c>
    </row>
    <row r="4437" spans="1:5" x14ac:dyDescent="0.3">
      <c r="A4437">
        <v>39325</v>
      </c>
      <c r="B4437">
        <v>4.5292000000000003</v>
      </c>
      <c r="E4437">
        <v>4.5289999999999999</v>
      </c>
    </row>
    <row r="4438" spans="1:5" x14ac:dyDescent="0.3">
      <c r="A4438">
        <v>39324</v>
      </c>
      <c r="B4438">
        <v>4.5061</v>
      </c>
      <c r="E4438">
        <v>4.5060000000000002</v>
      </c>
    </row>
    <row r="4439" spans="1:5" x14ac:dyDescent="0.3">
      <c r="A4439">
        <v>39323</v>
      </c>
      <c r="B4439">
        <v>4.5587</v>
      </c>
      <c r="E4439">
        <v>4.5590000000000002</v>
      </c>
    </row>
    <row r="4440" spans="1:5" x14ac:dyDescent="0.3">
      <c r="A4440">
        <v>39322</v>
      </c>
      <c r="B4440">
        <v>4.5061999999999998</v>
      </c>
      <c r="E4440">
        <v>4.5060000000000002</v>
      </c>
    </row>
    <row r="4441" spans="1:5" x14ac:dyDescent="0.3">
      <c r="A4441">
        <v>39321</v>
      </c>
      <c r="B4441">
        <v>4.5627000000000004</v>
      </c>
      <c r="E4441">
        <v>4.5629999999999997</v>
      </c>
    </row>
    <row r="4442" spans="1:5" x14ac:dyDescent="0.3">
      <c r="A4442">
        <v>39318</v>
      </c>
      <c r="B4442">
        <v>4.6155999999999997</v>
      </c>
      <c r="E4442">
        <v>4.6159999999999997</v>
      </c>
    </row>
    <row r="4443" spans="1:5" x14ac:dyDescent="0.3">
      <c r="A4443">
        <v>39317</v>
      </c>
      <c r="B4443">
        <v>4.6452</v>
      </c>
      <c r="E4443">
        <v>4.6449999999999996</v>
      </c>
    </row>
    <row r="4444" spans="1:5" x14ac:dyDescent="0.3">
      <c r="A4444">
        <v>39316</v>
      </c>
      <c r="B4444">
        <v>4.6452</v>
      </c>
      <c r="E4444">
        <v>4.6449999999999996</v>
      </c>
    </row>
    <row r="4445" spans="1:5" x14ac:dyDescent="0.3">
      <c r="A4445">
        <v>39315</v>
      </c>
      <c r="B4445">
        <v>4.5903999999999998</v>
      </c>
      <c r="E4445">
        <v>4.59</v>
      </c>
    </row>
    <row r="4446" spans="1:5" x14ac:dyDescent="0.3">
      <c r="A4446">
        <v>39314</v>
      </c>
      <c r="B4446">
        <v>4.6257000000000001</v>
      </c>
      <c r="E4446">
        <v>4.6260000000000003</v>
      </c>
    </row>
    <row r="4447" spans="1:5" x14ac:dyDescent="0.3">
      <c r="A4447">
        <v>39311</v>
      </c>
      <c r="B4447">
        <v>4.6847000000000003</v>
      </c>
      <c r="E4447">
        <v>4.6849999999999996</v>
      </c>
    </row>
    <row r="4448" spans="1:5" x14ac:dyDescent="0.3">
      <c r="A4448">
        <v>39310</v>
      </c>
      <c r="B4448">
        <v>4.6571999999999996</v>
      </c>
      <c r="E4448">
        <v>4.657</v>
      </c>
    </row>
    <row r="4449" spans="1:5" x14ac:dyDescent="0.3">
      <c r="A4449">
        <v>39309</v>
      </c>
      <c r="B4449">
        <v>4.7243000000000004</v>
      </c>
      <c r="E4449">
        <v>4.7240000000000002</v>
      </c>
    </row>
    <row r="4450" spans="1:5" x14ac:dyDescent="0.3">
      <c r="A4450">
        <v>39308</v>
      </c>
      <c r="B4450">
        <v>4.7243000000000004</v>
      </c>
      <c r="E4450">
        <v>4.7240000000000002</v>
      </c>
    </row>
    <row r="4451" spans="1:5" x14ac:dyDescent="0.3">
      <c r="A4451">
        <v>39307</v>
      </c>
      <c r="B4451">
        <v>4.7599</v>
      </c>
      <c r="E4451">
        <v>4.76</v>
      </c>
    </row>
    <row r="4452" spans="1:5" x14ac:dyDescent="0.3">
      <c r="A4452">
        <v>39304</v>
      </c>
      <c r="B4452">
        <v>4.8075999999999999</v>
      </c>
      <c r="E4452">
        <v>4.8079999999999998</v>
      </c>
    </row>
    <row r="4453" spans="1:5" x14ac:dyDescent="0.3">
      <c r="A4453">
        <v>39303</v>
      </c>
      <c r="B4453">
        <v>4.7678000000000003</v>
      </c>
      <c r="E4453">
        <v>4.7679999999999998</v>
      </c>
    </row>
    <row r="4454" spans="1:5" x14ac:dyDescent="0.3">
      <c r="A4454">
        <v>39302</v>
      </c>
      <c r="B4454">
        <v>4.8766999999999996</v>
      </c>
      <c r="E4454">
        <v>4.8769999999999998</v>
      </c>
    </row>
    <row r="4455" spans="1:5" x14ac:dyDescent="0.3">
      <c r="A4455">
        <v>39301</v>
      </c>
      <c r="B4455">
        <v>4.7676999999999996</v>
      </c>
      <c r="E4455">
        <v>4.7679999999999998</v>
      </c>
    </row>
    <row r="4456" spans="1:5" x14ac:dyDescent="0.3">
      <c r="A4456">
        <v>39300</v>
      </c>
      <c r="B4456">
        <v>4.7370999999999999</v>
      </c>
      <c r="E4456">
        <v>4.7370000000000001</v>
      </c>
    </row>
    <row r="4457" spans="1:5" x14ac:dyDescent="0.3">
      <c r="A4457">
        <v>39297</v>
      </c>
      <c r="B4457">
        <v>4.6841999999999997</v>
      </c>
      <c r="E4457">
        <v>4.6840000000000002</v>
      </c>
    </row>
    <row r="4458" spans="1:5" x14ac:dyDescent="0.3">
      <c r="A4458">
        <v>39296</v>
      </c>
      <c r="B4458">
        <v>4.7653999999999996</v>
      </c>
      <c r="E4458">
        <v>4.7649999999999997</v>
      </c>
    </row>
    <row r="4459" spans="1:5" x14ac:dyDescent="0.3">
      <c r="A4459">
        <v>39295</v>
      </c>
      <c r="B4459">
        <v>4.7919</v>
      </c>
      <c r="E4459">
        <v>4.7919999999999998</v>
      </c>
    </row>
    <row r="4460" spans="1:5" x14ac:dyDescent="0.3">
      <c r="A4460">
        <v>39294</v>
      </c>
      <c r="B4460">
        <v>4.7388000000000003</v>
      </c>
      <c r="E4460">
        <v>4.7389999999999999</v>
      </c>
    </row>
    <row r="4461" spans="1:5" x14ac:dyDescent="0.3">
      <c r="A4461">
        <v>39293</v>
      </c>
      <c r="B4461">
        <v>4.8019999999999996</v>
      </c>
      <c r="E4461">
        <v>4.8019999999999996</v>
      </c>
    </row>
    <row r="4462" spans="1:5" x14ac:dyDescent="0.3">
      <c r="A4462">
        <v>39290</v>
      </c>
      <c r="B4462">
        <v>4.7569999999999997</v>
      </c>
      <c r="E4462">
        <v>4.7569999999999997</v>
      </c>
    </row>
    <row r="4463" spans="1:5" x14ac:dyDescent="0.3">
      <c r="A4463">
        <v>39289</v>
      </c>
      <c r="B4463">
        <v>4.7854000000000001</v>
      </c>
      <c r="E4463">
        <v>4.7850000000000001</v>
      </c>
    </row>
    <row r="4464" spans="1:5" x14ac:dyDescent="0.3">
      <c r="A4464">
        <v>39288</v>
      </c>
      <c r="B4464">
        <v>4.8982999999999999</v>
      </c>
      <c r="E4464">
        <v>4.8979999999999997</v>
      </c>
    </row>
    <row r="4465" spans="1:5" x14ac:dyDescent="0.3">
      <c r="A4465">
        <v>39287</v>
      </c>
      <c r="B4465">
        <v>4.9085000000000001</v>
      </c>
      <c r="E4465">
        <v>4.9089999999999998</v>
      </c>
    </row>
    <row r="4466" spans="1:5" x14ac:dyDescent="0.3">
      <c r="A4466">
        <v>39286</v>
      </c>
      <c r="B4466">
        <v>4.9477000000000002</v>
      </c>
      <c r="E4466">
        <v>4.9480000000000004</v>
      </c>
    </row>
    <row r="4467" spans="1:5" x14ac:dyDescent="0.3">
      <c r="A4467">
        <v>39283</v>
      </c>
      <c r="B4467">
        <v>4.9497</v>
      </c>
      <c r="E4467">
        <v>4.95</v>
      </c>
    </row>
    <row r="4468" spans="1:5" x14ac:dyDescent="0.3">
      <c r="A4468">
        <v>39282</v>
      </c>
      <c r="B4468">
        <v>5.0159000000000002</v>
      </c>
      <c r="E4468">
        <v>5.016</v>
      </c>
    </row>
    <row r="4469" spans="1:5" x14ac:dyDescent="0.3">
      <c r="A4469">
        <v>39281</v>
      </c>
      <c r="B4469">
        <v>5.0282999999999998</v>
      </c>
      <c r="E4469">
        <v>5.0279999999999996</v>
      </c>
    </row>
    <row r="4470" spans="1:5" x14ac:dyDescent="0.3">
      <c r="A4470">
        <v>39280</v>
      </c>
      <c r="B4470">
        <v>5.0491000000000001</v>
      </c>
      <c r="E4470">
        <v>5.0490000000000004</v>
      </c>
    </row>
    <row r="4471" spans="1:5" x14ac:dyDescent="0.3">
      <c r="A4471">
        <v>39279</v>
      </c>
      <c r="B4471">
        <v>5.0385</v>
      </c>
      <c r="E4471">
        <v>5.0389999999999997</v>
      </c>
    </row>
    <row r="4472" spans="1:5" x14ac:dyDescent="0.3">
      <c r="A4472">
        <v>39276</v>
      </c>
      <c r="B4472">
        <v>5.0928000000000004</v>
      </c>
      <c r="E4472">
        <v>5.093</v>
      </c>
    </row>
    <row r="4473" spans="1:5" x14ac:dyDescent="0.3">
      <c r="A4473">
        <v>39275</v>
      </c>
      <c r="B4473">
        <v>5.1238999999999999</v>
      </c>
      <c r="E4473">
        <v>5.1239999999999997</v>
      </c>
    </row>
    <row r="4474" spans="1:5" x14ac:dyDescent="0.3">
      <c r="A4474">
        <v>39274</v>
      </c>
      <c r="B4474">
        <v>5.0860000000000003</v>
      </c>
      <c r="E4474">
        <v>5.0860000000000003</v>
      </c>
    </row>
    <row r="4475" spans="1:5" x14ac:dyDescent="0.3">
      <c r="A4475">
        <v>39273</v>
      </c>
      <c r="B4475">
        <v>5.0212000000000003</v>
      </c>
      <c r="E4475">
        <v>5.0209999999999999</v>
      </c>
    </row>
    <row r="4476" spans="1:5" x14ac:dyDescent="0.3">
      <c r="A4476">
        <v>39272</v>
      </c>
      <c r="B4476">
        <v>5.1382000000000003</v>
      </c>
      <c r="E4476">
        <v>5.1379999999999999</v>
      </c>
    </row>
    <row r="4477" spans="1:5" x14ac:dyDescent="0.3">
      <c r="A4477">
        <v>39269</v>
      </c>
      <c r="B4477">
        <v>5.1824000000000003</v>
      </c>
      <c r="E4477">
        <v>5.1820000000000004</v>
      </c>
    </row>
    <row r="4478" spans="1:5" x14ac:dyDescent="0.3">
      <c r="A4478">
        <v>39268</v>
      </c>
      <c r="B4478">
        <v>5.1402000000000001</v>
      </c>
      <c r="E4478">
        <v>5.14</v>
      </c>
    </row>
    <row r="4479" spans="1:5" x14ac:dyDescent="0.3">
      <c r="A4479">
        <v>39267</v>
      </c>
      <c r="B4479">
        <v>5.0373000000000001</v>
      </c>
      <c r="E4479">
        <v>5.0369999999999999</v>
      </c>
    </row>
    <row r="4480" spans="1:5" x14ac:dyDescent="0.3">
      <c r="A4480">
        <v>39266</v>
      </c>
      <c r="B4480">
        <v>5.0372000000000003</v>
      </c>
      <c r="E4480">
        <v>5.0369999999999999</v>
      </c>
    </row>
    <row r="4481" spans="1:5" x14ac:dyDescent="0.3">
      <c r="A4481">
        <v>39265</v>
      </c>
      <c r="B4481">
        <v>4.9892000000000003</v>
      </c>
      <c r="E4481">
        <v>4.9889999999999999</v>
      </c>
    </row>
    <row r="4482" spans="1:5" x14ac:dyDescent="0.3">
      <c r="A4482">
        <v>39262</v>
      </c>
      <c r="B4482">
        <v>5.0244</v>
      </c>
      <c r="E4482">
        <v>5.024</v>
      </c>
    </row>
    <row r="4483" spans="1:5" x14ac:dyDescent="0.3">
      <c r="A4483">
        <v>39261</v>
      </c>
      <c r="B4483">
        <v>5.1032999999999999</v>
      </c>
      <c r="E4483">
        <v>5.1029999999999998</v>
      </c>
    </row>
    <row r="4484" spans="1:5" x14ac:dyDescent="0.3">
      <c r="A4484">
        <v>39260</v>
      </c>
      <c r="B4484">
        <v>5.0801999999999996</v>
      </c>
      <c r="E4484">
        <v>5.08</v>
      </c>
    </row>
    <row r="4485" spans="1:5" x14ac:dyDescent="0.3">
      <c r="A4485">
        <v>39259</v>
      </c>
      <c r="B4485">
        <v>5.0780000000000003</v>
      </c>
      <c r="E4485">
        <v>5.0780000000000003</v>
      </c>
    </row>
    <row r="4486" spans="1:5" x14ac:dyDescent="0.3">
      <c r="A4486">
        <v>39258</v>
      </c>
      <c r="B4486">
        <v>5.08</v>
      </c>
      <c r="E4486">
        <v>5.08</v>
      </c>
    </row>
    <row r="4487" spans="1:5" x14ac:dyDescent="0.3">
      <c r="A4487">
        <v>39255</v>
      </c>
      <c r="B4487">
        <v>5.13</v>
      </c>
      <c r="E4487">
        <v>5.13</v>
      </c>
    </row>
    <row r="4488" spans="1:5" x14ac:dyDescent="0.3">
      <c r="A4488">
        <v>39254</v>
      </c>
      <c r="B4488">
        <v>5.1863000000000001</v>
      </c>
      <c r="E4488">
        <v>5.1859999999999999</v>
      </c>
    </row>
    <row r="4489" spans="1:5" x14ac:dyDescent="0.3">
      <c r="A4489">
        <v>39253</v>
      </c>
      <c r="B4489">
        <v>5.1315999999999997</v>
      </c>
      <c r="E4489">
        <v>5.1319999999999997</v>
      </c>
    </row>
    <row r="4490" spans="1:5" x14ac:dyDescent="0.3">
      <c r="A4490">
        <v>39252</v>
      </c>
      <c r="B4490">
        <v>5.0814000000000004</v>
      </c>
      <c r="E4490">
        <v>5.0810000000000004</v>
      </c>
    </row>
    <row r="4491" spans="1:5" x14ac:dyDescent="0.3">
      <c r="A4491">
        <v>39251</v>
      </c>
      <c r="B4491">
        <v>5.1334999999999997</v>
      </c>
      <c r="E4491">
        <v>5.133</v>
      </c>
    </row>
    <row r="4492" spans="1:5" x14ac:dyDescent="0.3">
      <c r="A4492">
        <v>39248</v>
      </c>
      <c r="B4492">
        <v>5.1627000000000001</v>
      </c>
      <c r="E4492">
        <v>5.1630000000000003</v>
      </c>
    </row>
    <row r="4493" spans="1:5" x14ac:dyDescent="0.3">
      <c r="A4493">
        <v>39247</v>
      </c>
      <c r="B4493">
        <v>5.2211999999999996</v>
      </c>
      <c r="E4493">
        <v>5.2210000000000001</v>
      </c>
    </row>
    <row r="4494" spans="1:5" x14ac:dyDescent="0.3">
      <c r="A4494">
        <v>39246</v>
      </c>
      <c r="B4494">
        <v>5.1978999999999997</v>
      </c>
      <c r="E4494">
        <v>5.1980000000000004</v>
      </c>
    </row>
    <row r="4495" spans="1:5" x14ac:dyDescent="0.3">
      <c r="A4495">
        <v>39245</v>
      </c>
      <c r="B4495">
        <v>5.2927999999999997</v>
      </c>
      <c r="E4495">
        <v>5.2930000000000001</v>
      </c>
    </row>
    <row r="4496" spans="1:5" x14ac:dyDescent="0.3">
      <c r="A4496">
        <v>39244</v>
      </c>
      <c r="B4496">
        <v>5.1513999999999998</v>
      </c>
      <c r="E4496">
        <v>5.1509999999999998</v>
      </c>
    </row>
    <row r="4497" spans="1:5" x14ac:dyDescent="0.3">
      <c r="A4497">
        <v>39241</v>
      </c>
      <c r="B4497">
        <v>5.0991</v>
      </c>
      <c r="E4497">
        <v>5.0990000000000002</v>
      </c>
    </row>
    <row r="4498" spans="1:5" x14ac:dyDescent="0.3">
      <c r="A4498">
        <v>39240</v>
      </c>
      <c r="B4498">
        <v>5.13</v>
      </c>
      <c r="E4498">
        <v>5.13</v>
      </c>
    </row>
    <row r="4499" spans="1:5" x14ac:dyDescent="0.3">
      <c r="A4499">
        <v>39239</v>
      </c>
      <c r="B4499">
        <v>4.9641000000000002</v>
      </c>
      <c r="E4499">
        <v>4.9640000000000004</v>
      </c>
    </row>
    <row r="4500" spans="1:5" x14ac:dyDescent="0.3">
      <c r="A4500">
        <v>39238</v>
      </c>
      <c r="B4500">
        <v>4.9908000000000001</v>
      </c>
      <c r="E4500">
        <v>4.9909999999999997</v>
      </c>
    </row>
    <row r="4501" spans="1:5" x14ac:dyDescent="0.3">
      <c r="A4501">
        <v>39237</v>
      </c>
      <c r="B4501">
        <v>4.9271000000000003</v>
      </c>
      <c r="E4501">
        <v>4.9269999999999996</v>
      </c>
    </row>
    <row r="4502" spans="1:5" x14ac:dyDescent="0.3">
      <c r="A4502">
        <v>39234</v>
      </c>
      <c r="B4502">
        <v>4.9516</v>
      </c>
      <c r="E4502">
        <v>4.952</v>
      </c>
    </row>
    <row r="4503" spans="1:5" x14ac:dyDescent="0.3">
      <c r="A4503">
        <v>39233</v>
      </c>
      <c r="B4503">
        <v>4.8879000000000001</v>
      </c>
      <c r="E4503">
        <v>4.8879999999999999</v>
      </c>
    </row>
    <row r="4504" spans="1:5" x14ac:dyDescent="0.3">
      <c r="A4504">
        <v>39232</v>
      </c>
      <c r="B4504">
        <v>4.8674999999999997</v>
      </c>
      <c r="E4504">
        <v>4.8680000000000003</v>
      </c>
    </row>
    <row r="4505" spans="1:5" x14ac:dyDescent="0.3">
      <c r="A4505">
        <v>39231</v>
      </c>
      <c r="B4505">
        <v>4.8818000000000001</v>
      </c>
      <c r="E4505">
        <v>4.8819999999999997</v>
      </c>
    </row>
    <row r="4506" spans="1:5" x14ac:dyDescent="0.3">
      <c r="A4506">
        <v>39230</v>
      </c>
      <c r="B4506">
        <v>4.8573000000000004</v>
      </c>
      <c r="E4506">
        <v>4.8570000000000002</v>
      </c>
    </row>
    <row r="4507" spans="1:5" x14ac:dyDescent="0.3">
      <c r="A4507">
        <v>39227</v>
      </c>
      <c r="B4507">
        <v>4.8571999999999997</v>
      </c>
      <c r="E4507">
        <v>4.8570000000000002</v>
      </c>
    </row>
    <row r="4508" spans="1:5" x14ac:dyDescent="0.3">
      <c r="A4508">
        <v>39226</v>
      </c>
      <c r="B4508">
        <v>4.8387000000000002</v>
      </c>
      <c r="E4508">
        <v>4.8390000000000004</v>
      </c>
    </row>
    <row r="4509" spans="1:5" x14ac:dyDescent="0.3">
      <c r="A4509">
        <v>39225</v>
      </c>
      <c r="B4509">
        <v>4.8468</v>
      </c>
      <c r="E4509">
        <v>4.8470000000000004</v>
      </c>
    </row>
    <row r="4510" spans="1:5" x14ac:dyDescent="0.3">
      <c r="A4510">
        <v>39224</v>
      </c>
      <c r="B4510">
        <v>4.8244999999999996</v>
      </c>
      <c r="E4510">
        <v>4.8239999999999998</v>
      </c>
    </row>
    <row r="4511" spans="1:5" x14ac:dyDescent="0.3">
      <c r="A4511">
        <v>39223</v>
      </c>
      <c r="B4511">
        <v>4.782</v>
      </c>
      <c r="E4511">
        <v>4.782</v>
      </c>
    </row>
    <row r="4512" spans="1:5" x14ac:dyDescent="0.3">
      <c r="A4512">
        <v>39220</v>
      </c>
      <c r="B4512">
        <v>4.8000999999999996</v>
      </c>
      <c r="E4512">
        <v>4.8</v>
      </c>
    </row>
    <row r="4513" spans="1:5" x14ac:dyDescent="0.3">
      <c r="A4513">
        <v>39219</v>
      </c>
      <c r="B4513">
        <v>4.7516999999999996</v>
      </c>
      <c r="E4513">
        <v>4.7519999999999998</v>
      </c>
    </row>
    <row r="4514" spans="1:5" x14ac:dyDescent="0.3">
      <c r="A4514">
        <v>39218</v>
      </c>
      <c r="B4514">
        <v>4.7096</v>
      </c>
      <c r="E4514">
        <v>4.71</v>
      </c>
    </row>
    <row r="4515" spans="1:5" x14ac:dyDescent="0.3">
      <c r="A4515">
        <v>39217</v>
      </c>
      <c r="B4515">
        <v>4.7016</v>
      </c>
      <c r="E4515">
        <v>4.702</v>
      </c>
    </row>
    <row r="4516" spans="1:5" x14ac:dyDescent="0.3">
      <c r="A4516">
        <v>39216</v>
      </c>
      <c r="B4516">
        <v>4.6936</v>
      </c>
      <c r="E4516">
        <v>4.694</v>
      </c>
    </row>
    <row r="4517" spans="1:5" x14ac:dyDescent="0.3">
      <c r="A4517">
        <v>39213</v>
      </c>
      <c r="B4517">
        <v>4.6717000000000004</v>
      </c>
      <c r="E4517">
        <v>4.6719999999999997</v>
      </c>
    </row>
    <row r="4518" spans="1:5" x14ac:dyDescent="0.3">
      <c r="A4518">
        <v>39212</v>
      </c>
      <c r="B4518">
        <v>4.6379000000000001</v>
      </c>
      <c r="E4518">
        <v>4.6379999999999999</v>
      </c>
    </row>
    <row r="4519" spans="1:5" x14ac:dyDescent="0.3">
      <c r="A4519">
        <v>39211</v>
      </c>
      <c r="B4519">
        <v>4.6618000000000004</v>
      </c>
      <c r="E4519">
        <v>4.6619999999999999</v>
      </c>
    </row>
    <row r="4520" spans="1:5" x14ac:dyDescent="0.3">
      <c r="A4520">
        <v>39210</v>
      </c>
      <c r="B4520">
        <v>4.6341999999999999</v>
      </c>
      <c r="E4520">
        <v>4.6340000000000003</v>
      </c>
    </row>
    <row r="4521" spans="1:5" x14ac:dyDescent="0.3">
      <c r="A4521">
        <v>39209</v>
      </c>
      <c r="B4521">
        <v>4.6261999999999999</v>
      </c>
      <c r="E4521">
        <v>4.6260000000000003</v>
      </c>
    </row>
    <row r="4522" spans="1:5" x14ac:dyDescent="0.3">
      <c r="A4522">
        <v>39206</v>
      </c>
      <c r="B4522">
        <v>4.6382000000000003</v>
      </c>
      <c r="E4522">
        <v>4.6379999999999999</v>
      </c>
    </row>
    <row r="4523" spans="1:5" x14ac:dyDescent="0.3">
      <c r="A4523">
        <v>39205</v>
      </c>
      <c r="B4523">
        <v>4.6722999999999999</v>
      </c>
      <c r="E4523">
        <v>4.6719999999999997</v>
      </c>
    </row>
    <row r="4524" spans="1:5" x14ac:dyDescent="0.3">
      <c r="A4524">
        <v>39204</v>
      </c>
      <c r="B4524">
        <v>4.6421999999999999</v>
      </c>
      <c r="E4524">
        <v>4.6420000000000003</v>
      </c>
    </row>
    <row r="4525" spans="1:5" x14ac:dyDescent="0.3">
      <c r="A4525">
        <v>39203</v>
      </c>
      <c r="B4525">
        <v>4.6361999999999997</v>
      </c>
      <c r="E4525">
        <v>4.6360000000000001</v>
      </c>
    </row>
    <row r="4526" spans="1:5" x14ac:dyDescent="0.3">
      <c r="A4526">
        <v>39202</v>
      </c>
      <c r="B4526">
        <v>4.6222000000000003</v>
      </c>
      <c r="E4526">
        <v>4.6219999999999999</v>
      </c>
    </row>
    <row r="4527" spans="1:5" x14ac:dyDescent="0.3">
      <c r="A4527">
        <v>39199</v>
      </c>
      <c r="B4527">
        <v>4.6924000000000001</v>
      </c>
      <c r="E4527">
        <v>4.6920000000000002</v>
      </c>
    </row>
    <row r="4528" spans="1:5" x14ac:dyDescent="0.3">
      <c r="A4528">
        <v>39198</v>
      </c>
      <c r="B4528">
        <v>4.6963999999999997</v>
      </c>
      <c r="E4528">
        <v>4.6959999999999997</v>
      </c>
    </row>
    <row r="4529" spans="1:5" x14ac:dyDescent="0.3">
      <c r="A4529">
        <v>39197</v>
      </c>
      <c r="B4529">
        <v>4.6501999999999999</v>
      </c>
      <c r="E4529">
        <v>4.6500000000000004</v>
      </c>
    </row>
    <row r="4530" spans="1:5" x14ac:dyDescent="0.3">
      <c r="A4530">
        <v>39196</v>
      </c>
      <c r="B4530">
        <v>4.6201999999999996</v>
      </c>
      <c r="E4530">
        <v>4.62</v>
      </c>
    </row>
    <row r="4531" spans="1:5" x14ac:dyDescent="0.3">
      <c r="A4531">
        <v>39195</v>
      </c>
      <c r="B4531">
        <v>4.6402000000000001</v>
      </c>
      <c r="E4531">
        <v>4.6399999999999997</v>
      </c>
    </row>
    <row r="4532" spans="1:5" x14ac:dyDescent="0.3">
      <c r="A4532">
        <v>39192</v>
      </c>
      <c r="B4532">
        <v>4.6703000000000001</v>
      </c>
      <c r="E4532">
        <v>4.67</v>
      </c>
    </row>
    <row r="4533" spans="1:5" x14ac:dyDescent="0.3">
      <c r="A4533">
        <v>39191</v>
      </c>
      <c r="B4533">
        <v>4.6642000000000001</v>
      </c>
      <c r="E4533">
        <v>4.6639999999999997</v>
      </c>
    </row>
    <row r="4534" spans="1:5" x14ac:dyDescent="0.3">
      <c r="A4534">
        <v>39190</v>
      </c>
      <c r="B4534">
        <v>4.6501999999999999</v>
      </c>
      <c r="E4534">
        <v>4.6500000000000004</v>
      </c>
    </row>
    <row r="4535" spans="1:5" x14ac:dyDescent="0.3">
      <c r="A4535">
        <v>39189</v>
      </c>
      <c r="B4535">
        <v>4.6802999999999999</v>
      </c>
      <c r="E4535">
        <v>4.68</v>
      </c>
    </row>
    <row r="4536" spans="1:5" x14ac:dyDescent="0.3">
      <c r="A4536">
        <v>39188</v>
      </c>
      <c r="B4536">
        <v>4.7346000000000004</v>
      </c>
      <c r="E4536">
        <v>4.7350000000000003</v>
      </c>
    </row>
    <row r="4537" spans="1:5" x14ac:dyDescent="0.3">
      <c r="A4537">
        <v>39185</v>
      </c>
      <c r="B4537">
        <v>4.7607999999999997</v>
      </c>
      <c r="E4537">
        <v>4.7610000000000001</v>
      </c>
    </row>
    <row r="4538" spans="1:5" x14ac:dyDescent="0.3">
      <c r="A4538">
        <v>39184</v>
      </c>
      <c r="B4538">
        <v>4.7344999999999997</v>
      </c>
      <c r="E4538">
        <v>4.734</v>
      </c>
    </row>
    <row r="4539" spans="1:5" x14ac:dyDescent="0.3">
      <c r="A4539">
        <v>39183</v>
      </c>
      <c r="B4539">
        <v>4.7304000000000004</v>
      </c>
      <c r="E4539">
        <v>4.7300000000000004</v>
      </c>
    </row>
    <row r="4540" spans="1:5" x14ac:dyDescent="0.3">
      <c r="A4540">
        <v>39182</v>
      </c>
      <c r="B4540">
        <v>4.7183999999999999</v>
      </c>
      <c r="E4540">
        <v>4.718</v>
      </c>
    </row>
    <row r="4541" spans="1:5" x14ac:dyDescent="0.3">
      <c r="A4541">
        <v>39181</v>
      </c>
      <c r="B4541">
        <v>4.7424999999999997</v>
      </c>
      <c r="E4541">
        <v>4.7430000000000003</v>
      </c>
    </row>
    <row r="4542" spans="1:5" x14ac:dyDescent="0.3">
      <c r="A4542">
        <v>39178</v>
      </c>
      <c r="B4542">
        <v>4.7484999999999999</v>
      </c>
      <c r="E4542">
        <v>4.7489999999999997</v>
      </c>
    </row>
    <row r="4543" spans="1:5" x14ac:dyDescent="0.3">
      <c r="A4543">
        <v>39177</v>
      </c>
      <c r="B4543">
        <v>4.6782000000000004</v>
      </c>
      <c r="E4543">
        <v>4.6779999999999999</v>
      </c>
    </row>
    <row r="4544" spans="1:5" x14ac:dyDescent="0.3">
      <c r="A4544">
        <v>39176</v>
      </c>
      <c r="B4544">
        <v>4.6482000000000001</v>
      </c>
      <c r="E4544">
        <v>4.6479999999999997</v>
      </c>
    </row>
    <row r="4545" spans="1:5" x14ac:dyDescent="0.3">
      <c r="A4545">
        <v>39175</v>
      </c>
      <c r="B4545">
        <v>4.6642000000000001</v>
      </c>
      <c r="E4545">
        <v>4.6639999999999997</v>
      </c>
    </row>
    <row r="4546" spans="1:5" x14ac:dyDescent="0.3">
      <c r="A4546">
        <v>39174</v>
      </c>
      <c r="B4546">
        <v>4.6402999999999999</v>
      </c>
      <c r="E4546">
        <v>4.6399999999999997</v>
      </c>
    </row>
    <row r="4547" spans="1:5" x14ac:dyDescent="0.3">
      <c r="A4547">
        <v>39171</v>
      </c>
      <c r="B4547">
        <v>4.6443000000000003</v>
      </c>
      <c r="E4547">
        <v>4.6440000000000001</v>
      </c>
    </row>
    <row r="4548" spans="1:5" x14ac:dyDescent="0.3">
      <c r="A4548">
        <v>39170</v>
      </c>
      <c r="B4548">
        <v>4.6422999999999996</v>
      </c>
      <c r="E4548">
        <v>4.6420000000000003</v>
      </c>
    </row>
    <row r="4549" spans="1:5" x14ac:dyDescent="0.3">
      <c r="A4549">
        <v>39169</v>
      </c>
      <c r="B4549">
        <v>4.6204000000000001</v>
      </c>
      <c r="E4549">
        <v>4.62</v>
      </c>
    </row>
    <row r="4550" spans="1:5" x14ac:dyDescent="0.3">
      <c r="A4550">
        <v>39168</v>
      </c>
      <c r="B4550">
        <v>4.5965999999999996</v>
      </c>
      <c r="E4550">
        <v>4.5970000000000004</v>
      </c>
    </row>
    <row r="4551" spans="1:5" x14ac:dyDescent="0.3">
      <c r="A4551">
        <v>39167</v>
      </c>
      <c r="B4551">
        <v>4.6006</v>
      </c>
      <c r="E4551">
        <v>4.601</v>
      </c>
    </row>
    <row r="4552" spans="1:5" x14ac:dyDescent="0.3">
      <c r="A4552">
        <v>39164</v>
      </c>
      <c r="B4552">
        <v>4.6105</v>
      </c>
      <c r="E4552">
        <v>4.6109999999999998</v>
      </c>
    </row>
    <row r="4553" spans="1:5" x14ac:dyDescent="0.3">
      <c r="A4553">
        <v>39163</v>
      </c>
      <c r="B4553">
        <v>4.5829000000000004</v>
      </c>
      <c r="E4553">
        <v>4.5830000000000002</v>
      </c>
    </row>
    <row r="4554" spans="1:5" x14ac:dyDescent="0.3">
      <c r="A4554">
        <v>39162</v>
      </c>
      <c r="B4554">
        <v>4.5355999999999996</v>
      </c>
      <c r="E4554">
        <v>4.5359999999999996</v>
      </c>
    </row>
    <row r="4555" spans="1:5" x14ac:dyDescent="0.3">
      <c r="A4555">
        <v>39161</v>
      </c>
      <c r="B4555">
        <v>4.5494000000000003</v>
      </c>
      <c r="E4555">
        <v>4.5490000000000004</v>
      </c>
    </row>
    <row r="4556" spans="1:5" x14ac:dyDescent="0.3">
      <c r="A4556">
        <v>39160</v>
      </c>
      <c r="B4556">
        <v>4.5632000000000001</v>
      </c>
      <c r="E4556">
        <v>4.5629999999999997</v>
      </c>
    </row>
    <row r="4557" spans="1:5" x14ac:dyDescent="0.3">
      <c r="A4557">
        <v>39157</v>
      </c>
      <c r="B4557">
        <v>4.5434999999999999</v>
      </c>
      <c r="E4557">
        <v>4.5439999999999996</v>
      </c>
    </row>
    <row r="4558" spans="1:5" x14ac:dyDescent="0.3">
      <c r="A4558">
        <v>39156</v>
      </c>
      <c r="B4558">
        <v>4.5358000000000001</v>
      </c>
      <c r="E4558">
        <v>4.5359999999999996</v>
      </c>
    </row>
    <row r="4559" spans="1:5" x14ac:dyDescent="0.3">
      <c r="A4559">
        <v>39155</v>
      </c>
      <c r="B4559">
        <v>4.5338000000000003</v>
      </c>
      <c r="E4559">
        <v>4.5339999999999998</v>
      </c>
    </row>
    <row r="4560" spans="1:5" x14ac:dyDescent="0.3">
      <c r="A4560">
        <v>39154</v>
      </c>
      <c r="B4560">
        <v>4.4907000000000004</v>
      </c>
      <c r="E4560">
        <v>4.4909999999999997</v>
      </c>
    </row>
    <row r="4561" spans="1:5" x14ac:dyDescent="0.3">
      <c r="A4561">
        <v>39153</v>
      </c>
      <c r="B4561">
        <v>4.5515999999999996</v>
      </c>
      <c r="E4561">
        <v>4.5519999999999996</v>
      </c>
    </row>
    <row r="4562" spans="1:5" x14ac:dyDescent="0.3">
      <c r="A4562">
        <v>39150</v>
      </c>
      <c r="B4562">
        <v>4.5871000000000004</v>
      </c>
      <c r="E4562">
        <v>4.5869999999999997</v>
      </c>
    </row>
    <row r="4563" spans="1:5" x14ac:dyDescent="0.3">
      <c r="A4563">
        <v>39149</v>
      </c>
      <c r="B4563">
        <v>4.5125000000000002</v>
      </c>
      <c r="E4563">
        <v>4.5119999999999996</v>
      </c>
    </row>
    <row r="4564" spans="1:5" x14ac:dyDescent="0.3">
      <c r="A4564">
        <v>39148</v>
      </c>
      <c r="B4564">
        <v>4.4870999999999999</v>
      </c>
      <c r="E4564">
        <v>4.4870000000000001</v>
      </c>
    </row>
    <row r="4565" spans="1:5" x14ac:dyDescent="0.3">
      <c r="A4565">
        <v>39147</v>
      </c>
      <c r="B4565">
        <v>4.5282</v>
      </c>
      <c r="E4565">
        <v>4.5279999999999996</v>
      </c>
    </row>
    <row r="4566" spans="1:5" x14ac:dyDescent="0.3">
      <c r="A4566">
        <v>39146</v>
      </c>
      <c r="B4566">
        <v>4.4950000000000001</v>
      </c>
      <c r="E4566">
        <v>4.4950000000000001</v>
      </c>
    </row>
    <row r="4567" spans="1:5" x14ac:dyDescent="0.3">
      <c r="A4567">
        <v>39143</v>
      </c>
      <c r="B4567">
        <v>4.4969999999999999</v>
      </c>
      <c r="E4567">
        <v>4.4969999999999999</v>
      </c>
    </row>
    <row r="4568" spans="1:5" x14ac:dyDescent="0.3">
      <c r="A4568">
        <v>39142</v>
      </c>
      <c r="B4568">
        <v>4.5499000000000001</v>
      </c>
      <c r="E4568">
        <v>4.55</v>
      </c>
    </row>
    <row r="4569" spans="1:5" x14ac:dyDescent="0.3">
      <c r="A4569">
        <v>39141</v>
      </c>
      <c r="B4569">
        <v>4.5656999999999996</v>
      </c>
      <c r="E4569">
        <v>4.5659999999999998</v>
      </c>
    </row>
    <row r="4570" spans="1:5" x14ac:dyDescent="0.3">
      <c r="A4570">
        <v>39140</v>
      </c>
      <c r="B4570">
        <v>4.5109000000000004</v>
      </c>
      <c r="E4570">
        <v>4.5110000000000001</v>
      </c>
    </row>
    <row r="4571" spans="1:5" x14ac:dyDescent="0.3">
      <c r="A4571">
        <v>39139</v>
      </c>
      <c r="B4571">
        <v>4.6247999999999996</v>
      </c>
      <c r="E4571">
        <v>4.625</v>
      </c>
    </row>
    <row r="4572" spans="1:5" x14ac:dyDescent="0.3">
      <c r="A4572">
        <v>39136</v>
      </c>
      <c r="B4572">
        <v>4.6703000000000001</v>
      </c>
      <c r="E4572">
        <v>4.67</v>
      </c>
    </row>
    <row r="4573" spans="1:5" x14ac:dyDescent="0.3">
      <c r="A4573">
        <v>39135</v>
      </c>
      <c r="B4573">
        <v>4.7279</v>
      </c>
      <c r="E4573">
        <v>4.7279999999999998</v>
      </c>
    </row>
    <row r="4574" spans="1:5" x14ac:dyDescent="0.3">
      <c r="A4574">
        <v>39134</v>
      </c>
      <c r="B4574">
        <v>4.6901999999999999</v>
      </c>
      <c r="E4574">
        <v>4.6900000000000004</v>
      </c>
    </row>
    <row r="4575" spans="1:5" x14ac:dyDescent="0.3">
      <c r="A4575">
        <v>39133</v>
      </c>
      <c r="B4575">
        <v>4.6742999999999997</v>
      </c>
      <c r="E4575">
        <v>4.6740000000000004</v>
      </c>
    </row>
    <row r="4576" spans="1:5" x14ac:dyDescent="0.3">
      <c r="A4576">
        <v>39132</v>
      </c>
      <c r="B4576">
        <v>4.6882000000000001</v>
      </c>
      <c r="E4576">
        <v>4.6879999999999997</v>
      </c>
    </row>
    <row r="4577" spans="1:5" x14ac:dyDescent="0.3">
      <c r="A4577">
        <v>39129</v>
      </c>
      <c r="B4577">
        <v>4.6882000000000001</v>
      </c>
      <c r="E4577">
        <v>4.6879999999999997</v>
      </c>
    </row>
    <row r="4578" spans="1:5" x14ac:dyDescent="0.3">
      <c r="A4578">
        <v>39128</v>
      </c>
      <c r="B4578">
        <v>4.7061000000000002</v>
      </c>
      <c r="E4578">
        <v>4.7060000000000004</v>
      </c>
    </row>
    <row r="4579" spans="1:5" x14ac:dyDescent="0.3">
      <c r="A4579">
        <v>39127</v>
      </c>
      <c r="B4579">
        <v>4.7359</v>
      </c>
      <c r="E4579">
        <v>4.7359999999999998</v>
      </c>
    </row>
    <row r="4580" spans="1:5" x14ac:dyDescent="0.3">
      <c r="A4580">
        <v>39126</v>
      </c>
      <c r="B4580">
        <v>4.8078000000000003</v>
      </c>
      <c r="E4580">
        <v>4.8079999999999998</v>
      </c>
    </row>
    <row r="4581" spans="1:5" x14ac:dyDescent="0.3">
      <c r="A4581">
        <v>39125</v>
      </c>
      <c r="B4581">
        <v>4.8037000000000001</v>
      </c>
      <c r="E4581">
        <v>4.8040000000000003</v>
      </c>
    </row>
    <row r="4582" spans="1:5" x14ac:dyDescent="0.3">
      <c r="A4582">
        <v>39122</v>
      </c>
      <c r="B4582">
        <v>4.7797000000000001</v>
      </c>
      <c r="E4582">
        <v>4.78</v>
      </c>
    </row>
    <row r="4583" spans="1:5" x14ac:dyDescent="0.3">
      <c r="A4583">
        <v>39121</v>
      </c>
      <c r="B4583">
        <v>4.7319000000000004</v>
      </c>
      <c r="E4583">
        <v>4.7320000000000002</v>
      </c>
    </row>
    <row r="4584" spans="1:5" x14ac:dyDescent="0.3">
      <c r="A4584">
        <v>39120</v>
      </c>
      <c r="B4584">
        <v>4.7431999999999999</v>
      </c>
      <c r="E4584">
        <v>4.7430000000000003</v>
      </c>
    </row>
    <row r="4585" spans="1:5" x14ac:dyDescent="0.3">
      <c r="A4585">
        <v>39119</v>
      </c>
      <c r="B4585">
        <v>4.7655000000000003</v>
      </c>
      <c r="E4585">
        <v>4.7649999999999997</v>
      </c>
    </row>
    <row r="4586" spans="1:5" x14ac:dyDescent="0.3">
      <c r="A4586">
        <v>39118</v>
      </c>
      <c r="B4586">
        <v>4.8021000000000003</v>
      </c>
      <c r="E4586">
        <v>4.8019999999999996</v>
      </c>
    </row>
    <row r="4587" spans="1:5" x14ac:dyDescent="0.3">
      <c r="A4587">
        <v>39115</v>
      </c>
      <c r="B4587">
        <v>4.8204000000000002</v>
      </c>
      <c r="E4587">
        <v>4.82</v>
      </c>
    </row>
    <row r="4588" spans="1:5" x14ac:dyDescent="0.3">
      <c r="A4588">
        <v>39114</v>
      </c>
      <c r="B4588">
        <v>4.8346</v>
      </c>
      <c r="E4588">
        <v>4.835</v>
      </c>
    </row>
    <row r="4589" spans="1:5" x14ac:dyDescent="0.3">
      <c r="A4589">
        <v>39113</v>
      </c>
      <c r="B4589">
        <v>4.8079999999999998</v>
      </c>
      <c r="E4589">
        <v>4.8079999999999998</v>
      </c>
    </row>
    <row r="4590" spans="1:5" x14ac:dyDescent="0.3">
      <c r="A4590">
        <v>39112</v>
      </c>
      <c r="B4590">
        <v>4.8693</v>
      </c>
      <c r="E4590">
        <v>4.8689999999999998</v>
      </c>
    </row>
    <row r="4591" spans="1:5" x14ac:dyDescent="0.3">
      <c r="A4591">
        <v>39111</v>
      </c>
      <c r="B4591">
        <v>4.8897000000000004</v>
      </c>
      <c r="E4591">
        <v>4.8899999999999997</v>
      </c>
    </row>
    <row r="4592" spans="1:5" x14ac:dyDescent="0.3">
      <c r="A4592">
        <v>39108</v>
      </c>
      <c r="B4592">
        <v>4.8733000000000004</v>
      </c>
      <c r="E4592">
        <v>4.8730000000000002</v>
      </c>
    </row>
    <row r="4593" spans="1:5" x14ac:dyDescent="0.3">
      <c r="A4593">
        <v>39107</v>
      </c>
      <c r="B4593">
        <v>4.8731</v>
      </c>
      <c r="E4593">
        <v>4.8730000000000002</v>
      </c>
    </row>
    <row r="4594" spans="1:5" x14ac:dyDescent="0.3">
      <c r="A4594">
        <v>39106</v>
      </c>
      <c r="B4594">
        <v>4.8076999999999996</v>
      </c>
      <c r="E4594">
        <v>4.8079999999999998</v>
      </c>
    </row>
    <row r="4595" spans="1:5" x14ac:dyDescent="0.3">
      <c r="A4595">
        <v>39105</v>
      </c>
      <c r="B4595">
        <v>4.8076999999999996</v>
      </c>
      <c r="E4595">
        <v>4.8079999999999998</v>
      </c>
    </row>
    <row r="4596" spans="1:5" x14ac:dyDescent="0.3">
      <c r="A4596">
        <v>39104</v>
      </c>
      <c r="B4596">
        <v>4.7590000000000003</v>
      </c>
      <c r="E4596">
        <v>4.7590000000000003</v>
      </c>
    </row>
    <row r="4597" spans="1:5" x14ac:dyDescent="0.3">
      <c r="A4597">
        <v>39101</v>
      </c>
      <c r="B4597">
        <v>4.7751999999999999</v>
      </c>
      <c r="E4597">
        <v>4.7750000000000004</v>
      </c>
    </row>
    <row r="4598" spans="1:5" x14ac:dyDescent="0.3">
      <c r="A4598">
        <v>39100</v>
      </c>
      <c r="B4598">
        <v>4.7427000000000001</v>
      </c>
      <c r="E4598">
        <v>4.7430000000000003</v>
      </c>
    </row>
    <row r="4599" spans="1:5" x14ac:dyDescent="0.3">
      <c r="A4599">
        <v>39099</v>
      </c>
      <c r="B4599">
        <v>4.7790999999999997</v>
      </c>
      <c r="E4599">
        <v>4.7789999999999999</v>
      </c>
    </row>
    <row r="4600" spans="1:5" x14ac:dyDescent="0.3">
      <c r="A4600">
        <v>39098</v>
      </c>
      <c r="B4600">
        <v>4.7466999999999997</v>
      </c>
      <c r="E4600">
        <v>4.7469999999999999</v>
      </c>
    </row>
    <row r="4601" spans="1:5" x14ac:dyDescent="0.3">
      <c r="A4601">
        <v>39097</v>
      </c>
      <c r="B4601">
        <v>4.7750000000000004</v>
      </c>
      <c r="E4601">
        <v>4.7750000000000004</v>
      </c>
    </row>
    <row r="4602" spans="1:5" x14ac:dyDescent="0.3">
      <c r="A4602">
        <v>39094</v>
      </c>
      <c r="B4602">
        <v>4.7750000000000004</v>
      </c>
      <c r="E4602">
        <v>4.7750000000000004</v>
      </c>
    </row>
    <row r="4603" spans="1:5" x14ac:dyDescent="0.3">
      <c r="A4603">
        <v>39093</v>
      </c>
      <c r="B4603">
        <v>4.7305000000000001</v>
      </c>
      <c r="E4603">
        <v>4.7300000000000004</v>
      </c>
    </row>
    <row r="4604" spans="1:5" x14ac:dyDescent="0.3">
      <c r="A4604">
        <v>39092</v>
      </c>
      <c r="B4604">
        <v>4.6843000000000004</v>
      </c>
      <c r="E4604">
        <v>4.6840000000000002</v>
      </c>
    </row>
    <row r="4605" spans="1:5" x14ac:dyDescent="0.3">
      <c r="A4605">
        <v>39091</v>
      </c>
      <c r="B4605">
        <v>4.6542000000000003</v>
      </c>
      <c r="E4605">
        <v>4.6539999999999999</v>
      </c>
    </row>
    <row r="4606" spans="1:5" x14ac:dyDescent="0.3">
      <c r="A4606">
        <v>39090</v>
      </c>
      <c r="B4606">
        <v>4.6521999999999997</v>
      </c>
      <c r="E4606">
        <v>4.6520000000000001</v>
      </c>
    </row>
    <row r="4607" spans="1:5" x14ac:dyDescent="0.3">
      <c r="A4607">
        <v>39087</v>
      </c>
      <c r="B4607">
        <v>4.6441999999999997</v>
      </c>
      <c r="E4607">
        <v>4.6440000000000001</v>
      </c>
    </row>
    <row r="4608" spans="1:5" x14ac:dyDescent="0.3">
      <c r="A4608">
        <v>39086</v>
      </c>
      <c r="B4608">
        <v>4.6024000000000003</v>
      </c>
      <c r="E4608">
        <v>4.6020000000000003</v>
      </c>
    </row>
    <row r="4609" spans="1:5" x14ac:dyDescent="0.3">
      <c r="A4609">
        <v>39085</v>
      </c>
      <c r="B4609">
        <v>4.6581999999999999</v>
      </c>
      <c r="E4609">
        <v>4.6580000000000004</v>
      </c>
    </row>
    <row r="4610" spans="1:5" x14ac:dyDescent="0.3">
      <c r="A4610">
        <v>39084</v>
      </c>
      <c r="B4610">
        <v>4.6802000000000001</v>
      </c>
      <c r="E4610">
        <v>4.68</v>
      </c>
    </row>
    <row r="4611" spans="1:5" x14ac:dyDescent="0.3">
      <c r="A4611">
        <v>39083</v>
      </c>
      <c r="B4611">
        <v>4.7022000000000004</v>
      </c>
      <c r="E4611">
        <v>4.702</v>
      </c>
    </row>
    <row r="4612" spans="1:5" x14ac:dyDescent="0.3">
      <c r="A4612">
        <v>39080</v>
      </c>
      <c r="B4612">
        <v>4.7022000000000004</v>
      </c>
      <c r="E4612">
        <v>4.702</v>
      </c>
    </row>
    <row r="4613" spans="1:5" x14ac:dyDescent="0.3">
      <c r="A4613">
        <v>39079</v>
      </c>
      <c r="B4613">
        <v>4.6802000000000001</v>
      </c>
      <c r="E4613">
        <v>4.68</v>
      </c>
    </row>
    <row r="4614" spans="1:5" x14ac:dyDescent="0.3">
      <c r="A4614">
        <v>39078</v>
      </c>
      <c r="B4614">
        <v>4.6502999999999997</v>
      </c>
      <c r="E4614">
        <v>4.6500000000000004</v>
      </c>
    </row>
    <row r="4615" spans="1:5" x14ac:dyDescent="0.3">
      <c r="A4615">
        <v>39077</v>
      </c>
      <c r="B4615">
        <v>4.5986000000000002</v>
      </c>
      <c r="E4615">
        <v>4.5990000000000002</v>
      </c>
    </row>
    <row r="4616" spans="1:5" x14ac:dyDescent="0.3">
      <c r="A4616">
        <v>39076</v>
      </c>
      <c r="B4616">
        <v>4.6184000000000003</v>
      </c>
      <c r="E4616">
        <v>4.6180000000000003</v>
      </c>
    </row>
    <row r="4617" spans="1:5" x14ac:dyDescent="0.3">
      <c r="A4617">
        <v>39073</v>
      </c>
      <c r="B4617">
        <v>4.6185</v>
      </c>
      <c r="E4617">
        <v>4.6180000000000003</v>
      </c>
    </row>
    <row r="4618" spans="1:5" x14ac:dyDescent="0.3">
      <c r="A4618">
        <v>39072</v>
      </c>
      <c r="B4618">
        <v>4.5453999999999999</v>
      </c>
      <c r="E4618">
        <v>4.5449999999999999</v>
      </c>
    </row>
    <row r="4619" spans="1:5" x14ac:dyDescent="0.3">
      <c r="A4619">
        <v>39071</v>
      </c>
      <c r="B4619">
        <v>4.5946999999999996</v>
      </c>
      <c r="E4619">
        <v>4.5949999999999998</v>
      </c>
    </row>
    <row r="4620" spans="1:5" x14ac:dyDescent="0.3">
      <c r="A4620">
        <v>39070</v>
      </c>
      <c r="B4620">
        <v>4.5888</v>
      </c>
      <c r="E4620">
        <v>4.5890000000000004</v>
      </c>
    </row>
    <row r="4621" spans="1:5" x14ac:dyDescent="0.3">
      <c r="A4621">
        <v>39069</v>
      </c>
      <c r="B4621">
        <v>4.5808999999999997</v>
      </c>
      <c r="E4621">
        <v>4.5810000000000004</v>
      </c>
    </row>
    <row r="4622" spans="1:5" x14ac:dyDescent="0.3">
      <c r="A4622">
        <v>39066</v>
      </c>
      <c r="B4622">
        <v>4.5928000000000004</v>
      </c>
      <c r="E4622">
        <v>4.593</v>
      </c>
    </row>
    <row r="4623" spans="1:5" x14ac:dyDescent="0.3">
      <c r="A4623">
        <v>39065</v>
      </c>
      <c r="B4623">
        <v>4.5968</v>
      </c>
      <c r="E4623">
        <v>4.5970000000000004</v>
      </c>
    </row>
    <row r="4624" spans="1:5" x14ac:dyDescent="0.3">
      <c r="A4624">
        <v>39064</v>
      </c>
      <c r="B4624">
        <v>4.5791000000000004</v>
      </c>
      <c r="E4624">
        <v>4.5789999999999997</v>
      </c>
    </row>
    <row r="4625" spans="1:5" x14ac:dyDescent="0.3">
      <c r="A4625">
        <v>39063</v>
      </c>
      <c r="B4625">
        <v>4.4847999999999999</v>
      </c>
      <c r="E4625">
        <v>4.4850000000000003</v>
      </c>
    </row>
    <row r="4626" spans="1:5" x14ac:dyDescent="0.3">
      <c r="A4626">
        <v>39062</v>
      </c>
      <c r="B4626">
        <v>4.5182000000000002</v>
      </c>
      <c r="E4626">
        <v>4.5179999999999998</v>
      </c>
    </row>
    <row r="4627" spans="1:5" x14ac:dyDescent="0.3">
      <c r="A4627">
        <v>39059</v>
      </c>
      <c r="B4627">
        <v>4.5437000000000003</v>
      </c>
      <c r="E4627">
        <v>4.5439999999999996</v>
      </c>
    </row>
    <row r="4628" spans="1:5" x14ac:dyDescent="0.3">
      <c r="A4628">
        <v>39058</v>
      </c>
      <c r="B4628">
        <v>4.4810999999999996</v>
      </c>
      <c r="E4628">
        <v>4.4809999999999999</v>
      </c>
    </row>
    <row r="4629" spans="1:5" x14ac:dyDescent="0.3">
      <c r="A4629">
        <v>39057</v>
      </c>
      <c r="B4629">
        <v>4.4851000000000001</v>
      </c>
      <c r="E4629">
        <v>4.4850000000000003</v>
      </c>
    </row>
    <row r="4630" spans="1:5" x14ac:dyDescent="0.3">
      <c r="A4630">
        <v>39056</v>
      </c>
      <c r="B4630">
        <v>4.4402999999999997</v>
      </c>
      <c r="E4630">
        <v>4.4400000000000004</v>
      </c>
    </row>
    <row r="4631" spans="1:5" x14ac:dyDescent="0.3">
      <c r="A4631">
        <v>39055</v>
      </c>
      <c r="B4631">
        <v>4.4229000000000003</v>
      </c>
      <c r="E4631">
        <v>4.423</v>
      </c>
    </row>
    <row r="4632" spans="1:5" x14ac:dyDescent="0.3">
      <c r="A4632">
        <v>39052</v>
      </c>
      <c r="B4632">
        <v>4.4326999999999996</v>
      </c>
      <c r="E4632">
        <v>4.4329999999999998</v>
      </c>
    </row>
    <row r="4633" spans="1:5" x14ac:dyDescent="0.3">
      <c r="A4633">
        <v>39051</v>
      </c>
      <c r="B4633">
        <v>4.4581</v>
      </c>
      <c r="E4633">
        <v>4.4580000000000002</v>
      </c>
    </row>
    <row r="4634" spans="1:5" x14ac:dyDescent="0.3">
      <c r="A4634">
        <v>39050</v>
      </c>
      <c r="B4634">
        <v>4.5206</v>
      </c>
      <c r="E4634">
        <v>4.5209999999999999</v>
      </c>
    </row>
    <row r="4635" spans="1:5" x14ac:dyDescent="0.3">
      <c r="A4635">
        <v>39049</v>
      </c>
      <c r="B4635">
        <v>4.5011000000000001</v>
      </c>
      <c r="E4635">
        <v>4.5010000000000003</v>
      </c>
    </row>
    <row r="4636" spans="1:5" x14ac:dyDescent="0.3">
      <c r="A4636">
        <v>39048</v>
      </c>
      <c r="B4636">
        <v>4.5285000000000002</v>
      </c>
      <c r="E4636">
        <v>4.5279999999999996</v>
      </c>
    </row>
    <row r="4637" spans="1:5" x14ac:dyDescent="0.3">
      <c r="A4637">
        <v>39045</v>
      </c>
      <c r="B4637">
        <v>4.548</v>
      </c>
      <c r="E4637">
        <v>4.548</v>
      </c>
    </row>
    <row r="4638" spans="1:5" x14ac:dyDescent="0.3">
      <c r="A4638">
        <v>39044</v>
      </c>
      <c r="B4638">
        <v>4.5579000000000001</v>
      </c>
      <c r="E4638">
        <v>4.5579999999999998</v>
      </c>
    </row>
    <row r="4639" spans="1:5" x14ac:dyDescent="0.3">
      <c r="A4639">
        <v>39043</v>
      </c>
      <c r="B4639">
        <v>4.5579999999999998</v>
      </c>
      <c r="E4639">
        <v>4.5579999999999998</v>
      </c>
    </row>
    <row r="4640" spans="1:5" x14ac:dyDescent="0.3">
      <c r="A4640">
        <v>39042</v>
      </c>
      <c r="B4640">
        <v>4.5697999999999999</v>
      </c>
      <c r="E4640">
        <v>4.57</v>
      </c>
    </row>
    <row r="4641" spans="1:5" x14ac:dyDescent="0.3">
      <c r="A4641">
        <v>39041</v>
      </c>
      <c r="B4641">
        <v>4.5972999999999997</v>
      </c>
      <c r="E4641">
        <v>4.5970000000000004</v>
      </c>
    </row>
    <row r="4642" spans="1:5" x14ac:dyDescent="0.3">
      <c r="A4642">
        <v>39038</v>
      </c>
      <c r="B4642">
        <v>4.5993000000000004</v>
      </c>
      <c r="E4642">
        <v>4.5990000000000002</v>
      </c>
    </row>
    <row r="4643" spans="1:5" x14ac:dyDescent="0.3">
      <c r="A4643">
        <v>39037</v>
      </c>
      <c r="B4643">
        <v>4.6643999999999997</v>
      </c>
      <c r="E4643">
        <v>4.6639999999999997</v>
      </c>
    </row>
    <row r="4644" spans="1:5" x14ac:dyDescent="0.3">
      <c r="A4644">
        <v>39036</v>
      </c>
      <c r="B4644">
        <v>4.6170999999999998</v>
      </c>
      <c r="E4644">
        <v>4.617</v>
      </c>
    </row>
    <row r="4645" spans="1:5" x14ac:dyDescent="0.3">
      <c r="A4645">
        <v>39035</v>
      </c>
      <c r="B4645">
        <v>4.5621999999999998</v>
      </c>
      <c r="E4645">
        <v>4.5620000000000003</v>
      </c>
    </row>
    <row r="4646" spans="1:5" x14ac:dyDescent="0.3">
      <c r="A4646">
        <v>39034</v>
      </c>
      <c r="B4646">
        <v>4.6093000000000002</v>
      </c>
      <c r="E4646">
        <v>4.609</v>
      </c>
    </row>
    <row r="4647" spans="1:5" x14ac:dyDescent="0.3">
      <c r="A4647">
        <v>39031</v>
      </c>
      <c r="B4647">
        <v>4.5876999999999999</v>
      </c>
      <c r="E4647">
        <v>4.5880000000000001</v>
      </c>
    </row>
    <row r="4648" spans="1:5" x14ac:dyDescent="0.3">
      <c r="A4648">
        <v>39030</v>
      </c>
      <c r="B4648">
        <v>4.6253000000000002</v>
      </c>
      <c r="E4648">
        <v>4.625</v>
      </c>
    </row>
    <row r="4649" spans="1:5" x14ac:dyDescent="0.3">
      <c r="A4649">
        <v>39029</v>
      </c>
      <c r="B4649">
        <v>4.6352000000000002</v>
      </c>
      <c r="E4649">
        <v>4.6349999999999998</v>
      </c>
    </row>
    <row r="4650" spans="1:5" x14ac:dyDescent="0.3">
      <c r="A4650">
        <v>39028</v>
      </c>
      <c r="B4650">
        <v>4.6570999999999998</v>
      </c>
      <c r="E4650">
        <v>4.657</v>
      </c>
    </row>
    <row r="4651" spans="1:5" x14ac:dyDescent="0.3">
      <c r="A4651">
        <v>39027</v>
      </c>
      <c r="B4651">
        <v>4.6929999999999996</v>
      </c>
      <c r="E4651">
        <v>4.6929999999999996</v>
      </c>
    </row>
    <row r="4652" spans="1:5" x14ac:dyDescent="0.3">
      <c r="A4652">
        <v>39024</v>
      </c>
      <c r="B4652">
        <v>4.7149999999999999</v>
      </c>
      <c r="E4652">
        <v>4.7149999999999999</v>
      </c>
    </row>
    <row r="4653" spans="1:5" x14ac:dyDescent="0.3">
      <c r="A4653">
        <v>39023</v>
      </c>
      <c r="B4653">
        <v>4.5940000000000003</v>
      </c>
      <c r="E4653">
        <v>4.5940000000000003</v>
      </c>
    </row>
    <row r="4654" spans="1:5" x14ac:dyDescent="0.3">
      <c r="A4654">
        <v>39022</v>
      </c>
      <c r="B4654">
        <v>4.5644999999999998</v>
      </c>
      <c r="E4654">
        <v>4.5640000000000001</v>
      </c>
    </row>
    <row r="4655" spans="1:5" x14ac:dyDescent="0.3">
      <c r="A4655">
        <v>39021</v>
      </c>
      <c r="B4655">
        <v>4.5980999999999996</v>
      </c>
      <c r="E4655">
        <v>4.5979999999999999</v>
      </c>
    </row>
    <row r="4656" spans="1:5" x14ac:dyDescent="0.3">
      <c r="A4656">
        <v>39020</v>
      </c>
      <c r="B4656">
        <v>4.6694000000000004</v>
      </c>
      <c r="E4656">
        <v>4.6689999999999996</v>
      </c>
    </row>
    <row r="4657" spans="1:5" x14ac:dyDescent="0.3">
      <c r="A4657">
        <v>39017</v>
      </c>
      <c r="B4657">
        <v>4.6715</v>
      </c>
      <c r="E4657">
        <v>4.6710000000000003</v>
      </c>
    </row>
    <row r="4658" spans="1:5" x14ac:dyDescent="0.3">
      <c r="A4658">
        <v>39016</v>
      </c>
      <c r="B4658">
        <v>4.7173999999999996</v>
      </c>
      <c r="E4658">
        <v>4.7169999999999996</v>
      </c>
    </row>
    <row r="4659" spans="1:5" x14ac:dyDescent="0.3">
      <c r="A4659">
        <v>39015</v>
      </c>
      <c r="B4659">
        <v>4.7614000000000001</v>
      </c>
      <c r="E4659">
        <v>4.7610000000000001</v>
      </c>
    </row>
    <row r="4660" spans="1:5" x14ac:dyDescent="0.3">
      <c r="A4660">
        <v>39014</v>
      </c>
      <c r="B4660">
        <v>4.8196000000000003</v>
      </c>
      <c r="E4660">
        <v>4.82</v>
      </c>
    </row>
    <row r="4661" spans="1:5" x14ac:dyDescent="0.3">
      <c r="A4661">
        <v>39013</v>
      </c>
      <c r="B4661">
        <v>4.8277000000000001</v>
      </c>
      <c r="E4661">
        <v>4.8280000000000003</v>
      </c>
    </row>
    <row r="4662" spans="1:5" x14ac:dyDescent="0.3">
      <c r="A4662">
        <v>39010</v>
      </c>
      <c r="B4662">
        <v>4.7854999999999999</v>
      </c>
      <c r="E4662">
        <v>4.7859999999999996</v>
      </c>
    </row>
    <row r="4663" spans="1:5" x14ac:dyDescent="0.3">
      <c r="A4663">
        <v>39009</v>
      </c>
      <c r="B4663">
        <v>4.7816000000000001</v>
      </c>
      <c r="E4663">
        <v>4.782</v>
      </c>
    </row>
    <row r="4664" spans="1:5" x14ac:dyDescent="0.3">
      <c r="A4664">
        <v>39008</v>
      </c>
      <c r="B4664">
        <v>4.7535999999999996</v>
      </c>
      <c r="E4664">
        <v>4.7539999999999996</v>
      </c>
    </row>
    <row r="4665" spans="1:5" x14ac:dyDescent="0.3">
      <c r="A4665">
        <v>39007</v>
      </c>
      <c r="B4665">
        <v>4.7656000000000001</v>
      </c>
      <c r="E4665">
        <v>4.766</v>
      </c>
    </row>
    <row r="4666" spans="1:5" x14ac:dyDescent="0.3">
      <c r="A4666">
        <v>39006</v>
      </c>
      <c r="B4666">
        <v>4.7756999999999996</v>
      </c>
      <c r="E4666">
        <v>4.7759999999999998</v>
      </c>
    </row>
    <row r="4667" spans="1:5" x14ac:dyDescent="0.3">
      <c r="A4667">
        <v>39003</v>
      </c>
      <c r="B4667">
        <v>4.7976999999999999</v>
      </c>
      <c r="E4667">
        <v>4.798</v>
      </c>
    </row>
    <row r="4668" spans="1:5" x14ac:dyDescent="0.3">
      <c r="A4668">
        <v>39002</v>
      </c>
      <c r="B4668">
        <v>4.7698</v>
      </c>
      <c r="E4668">
        <v>4.7699999999999996</v>
      </c>
    </row>
    <row r="4669" spans="1:5" x14ac:dyDescent="0.3">
      <c r="A4669">
        <v>39001</v>
      </c>
      <c r="B4669">
        <v>4.7778</v>
      </c>
      <c r="E4669">
        <v>4.7779999999999996</v>
      </c>
    </row>
    <row r="4670" spans="1:5" x14ac:dyDescent="0.3">
      <c r="A4670">
        <v>39000</v>
      </c>
      <c r="B4670">
        <v>4.7518000000000002</v>
      </c>
      <c r="E4670">
        <v>4.7519999999999998</v>
      </c>
    </row>
    <row r="4671" spans="1:5" x14ac:dyDescent="0.3">
      <c r="A4671">
        <v>38999</v>
      </c>
      <c r="B4671">
        <v>4.6942000000000004</v>
      </c>
      <c r="E4671">
        <v>4.694</v>
      </c>
    </row>
    <row r="4672" spans="1:5" x14ac:dyDescent="0.3">
      <c r="A4672">
        <v>38996</v>
      </c>
      <c r="B4672">
        <v>4.6943000000000001</v>
      </c>
      <c r="E4672">
        <v>4.694</v>
      </c>
    </row>
    <row r="4673" spans="1:5" x14ac:dyDescent="0.3">
      <c r="A4673">
        <v>38995</v>
      </c>
      <c r="B4673">
        <v>4.6036999999999999</v>
      </c>
      <c r="E4673">
        <v>4.6040000000000001</v>
      </c>
    </row>
    <row r="4674" spans="1:5" x14ac:dyDescent="0.3">
      <c r="A4674">
        <v>38994</v>
      </c>
      <c r="B4674">
        <v>4.5587</v>
      </c>
      <c r="E4674">
        <v>4.5590000000000002</v>
      </c>
    </row>
    <row r="4675" spans="1:5" x14ac:dyDescent="0.3">
      <c r="A4675">
        <v>38993</v>
      </c>
      <c r="B4675">
        <v>4.6136999999999997</v>
      </c>
      <c r="E4675">
        <v>4.6139999999999999</v>
      </c>
    </row>
    <row r="4676" spans="1:5" x14ac:dyDescent="0.3">
      <c r="A4676">
        <v>38992</v>
      </c>
      <c r="B4676">
        <v>4.5999999999999996</v>
      </c>
      <c r="E4676">
        <v>4.5999999999999996</v>
      </c>
    </row>
    <row r="4677" spans="1:5" x14ac:dyDescent="0.3">
      <c r="A4677">
        <v>38989</v>
      </c>
      <c r="B4677">
        <v>4.6276000000000002</v>
      </c>
      <c r="E4677">
        <v>4.6280000000000001</v>
      </c>
    </row>
    <row r="4678" spans="1:5" x14ac:dyDescent="0.3">
      <c r="A4678">
        <v>38988</v>
      </c>
      <c r="B4678">
        <v>4.6120000000000001</v>
      </c>
      <c r="E4678">
        <v>4.6120000000000001</v>
      </c>
    </row>
    <row r="4679" spans="1:5" x14ac:dyDescent="0.3">
      <c r="A4679">
        <v>38987</v>
      </c>
      <c r="B4679">
        <v>4.5983999999999998</v>
      </c>
      <c r="E4679">
        <v>4.5979999999999999</v>
      </c>
    </row>
    <row r="4680" spans="1:5" x14ac:dyDescent="0.3">
      <c r="A4680">
        <v>38986</v>
      </c>
      <c r="B4680">
        <v>4.5827999999999998</v>
      </c>
      <c r="E4680">
        <v>4.5830000000000002</v>
      </c>
    </row>
    <row r="4681" spans="1:5" x14ac:dyDescent="0.3">
      <c r="A4681">
        <v>38985</v>
      </c>
      <c r="B4681">
        <v>4.5418000000000003</v>
      </c>
      <c r="E4681">
        <v>4.5419999999999998</v>
      </c>
    </row>
    <row r="4682" spans="1:5" x14ac:dyDescent="0.3">
      <c r="A4682">
        <v>38982</v>
      </c>
      <c r="B4682">
        <v>4.5888</v>
      </c>
      <c r="E4682">
        <v>4.5890000000000004</v>
      </c>
    </row>
    <row r="4683" spans="1:5" x14ac:dyDescent="0.3">
      <c r="A4683">
        <v>38981</v>
      </c>
      <c r="B4683">
        <v>4.6360000000000001</v>
      </c>
      <c r="E4683">
        <v>4.6360000000000001</v>
      </c>
    </row>
    <row r="4684" spans="1:5" x14ac:dyDescent="0.3">
      <c r="A4684">
        <v>38980</v>
      </c>
      <c r="B4684">
        <v>4.7287999999999997</v>
      </c>
      <c r="E4684">
        <v>4.7290000000000001</v>
      </c>
    </row>
    <row r="4685" spans="1:5" x14ac:dyDescent="0.3">
      <c r="A4685">
        <v>38979</v>
      </c>
      <c r="B4685">
        <v>4.7328000000000001</v>
      </c>
      <c r="E4685">
        <v>4.7329999999999997</v>
      </c>
    </row>
    <row r="4686" spans="1:5" x14ac:dyDescent="0.3">
      <c r="A4686">
        <v>38978</v>
      </c>
      <c r="B4686">
        <v>4.8044000000000002</v>
      </c>
      <c r="E4686">
        <v>4.8040000000000003</v>
      </c>
    </row>
    <row r="4687" spans="1:5" x14ac:dyDescent="0.3">
      <c r="A4687">
        <v>38975</v>
      </c>
      <c r="B4687">
        <v>4.7885</v>
      </c>
      <c r="E4687">
        <v>4.7880000000000003</v>
      </c>
    </row>
    <row r="4688" spans="1:5" x14ac:dyDescent="0.3">
      <c r="A4688">
        <v>38974</v>
      </c>
      <c r="B4688">
        <v>4.7885999999999997</v>
      </c>
      <c r="E4688">
        <v>4.7889999999999997</v>
      </c>
    </row>
    <row r="4689" spans="1:5" x14ac:dyDescent="0.3">
      <c r="A4689">
        <v>38973</v>
      </c>
      <c r="B4689">
        <v>4.7587999999999999</v>
      </c>
      <c r="E4689">
        <v>4.7590000000000003</v>
      </c>
    </row>
    <row r="4690" spans="1:5" x14ac:dyDescent="0.3">
      <c r="A4690">
        <v>38972</v>
      </c>
      <c r="B4690">
        <v>4.7687999999999997</v>
      </c>
      <c r="E4690">
        <v>4.7690000000000001</v>
      </c>
    </row>
    <row r="4691" spans="1:5" x14ac:dyDescent="0.3">
      <c r="A4691">
        <v>38971</v>
      </c>
      <c r="B4691">
        <v>4.8006000000000002</v>
      </c>
      <c r="E4691">
        <v>4.8010000000000002</v>
      </c>
    </row>
    <row r="4692" spans="1:5" x14ac:dyDescent="0.3">
      <c r="A4692">
        <v>38968</v>
      </c>
      <c r="B4692">
        <v>4.7708000000000004</v>
      </c>
      <c r="E4692">
        <v>4.7709999999999999</v>
      </c>
    </row>
    <row r="4693" spans="1:5" x14ac:dyDescent="0.3">
      <c r="A4693">
        <v>38967</v>
      </c>
      <c r="B4693">
        <v>4.7847999999999997</v>
      </c>
      <c r="E4693">
        <v>4.7850000000000001</v>
      </c>
    </row>
    <row r="4694" spans="1:5" x14ac:dyDescent="0.3">
      <c r="A4694">
        <v>38966</v>
      </c>
      <c r="B4694">
        <v>4.7948000000000004</v>
      </c>
      <c r="E4694">
        <v>4.7949999999999999</v>
      </c>
    </row>
    <row r="4695" spans="1:5" x14ac:dyDescent="0.3">
      <c r="A4695">
        <v>38965</v>
      </c>
      <c r="B4695">
        <v>4.7789000000000001</v>
      </c>
      <c r="E4695">
        <v>4.7789999999999999</v>
      </c>
    </row>
    <row r="4696" spans="1:5" x14ac:dyDescent="0.3">
      <c r="A4696">
        <v>38964</v>
      </c>
      <c r="B4696">
        <v>4.7234999999999996</v>
      </c>
      <c r="E4696">
        <v>4.7240000000000002</v>
      </c>
    </row>
    <row r="4697" spans="1:5" x14ac:dyDescent="0.3">
      <c r="A4697">
        <v>38961</v>
      </c>
      <c r="B4697">
        <v>4.7236000000000002</v>
      </c>
      <c r="E4697">
        <v>4.7240000000000002</v>
      </c>
    </row>
    <row r="4698" spans="1:5" x14ac:dyDescent="0.3">
      <c r="A4698">
        <v>38960</v>
      </c>
      <c r="B4698">
        <v>4.7257999999999996</v>
      </c>
      <c r="E4698">
        <v>4.726</v>
      </c>
    </row>
    <row r="4699" spans="1:5" x14ac:dyDescent="0.3">
      <c r="A4699">
        <v>38959</v>
      </c>
      <c r="B4699">
        <v>4.7515000000000001</v>
      </c>
      <c r="E4699">
        <v>4.7510000000000003</v>
      </c>
    </row>
    <row r="4700" spans="1:5" x14ac:dyDescent="0.3">
      <c r="A4700">
        <v>38958</v>
      </c>
      <c r="B4700">
        <v>4.7771999999999997</v>
      </c>
      <c r="E4700">
        <v>4.7770000000000001</v>
      </c>
    </row>
    <row r="4701" spans="1:5" x14ac:dyDescent="0.3">
      <c r="A4701">
        <v>38957</v>
      </c>
      <c r="B4701">
        <v>4.7911000000000001</v>
      </c>
      <c r="E4701">
        <v>4.7910000000000004</v>
      </c>
    </row>
    <row r="4702" spans="1:5" x14ac:dyDescent="0.3">
      <c r="A4702">
        <v>38954</v>
      </c>
      <c r="B4702">
        <v>4.7793000000000001</v>
      </c>
      <c r="E4702">
        <v>4.7789999999999999</v>
      </c>
    </row>
    <row r="4703" spans="1:5" x14ac:dyDescent="0.3">
      <c r="A4703">
        <v>38953</v>
      </c>
      <c r="B4703">
        <v>4.7991999999999999</v>
      </c>
      <c r="E4703">
        <v>4.7990000000000004</v>
      </c>
    </row>
    <row r="4704" spans="1:5" x14ac:dyDescent="0.3">
      <c r="A4704">
        <v>38952</v>
      </c>
      <c r="B4704">
        <v>4.8071999999999999</v>
      </c>
      <c r="E4704">
        <v>4.8070000000000004</v>
      </c>
    </row>
    <row r="4705" spans="1:5" x14ac:dyDescent="0.3">
      <c r="A4705">
        <v>38951</v>
      </c>
      <c r="B4705">
        <v>4.8091999999999997</v>
      </c>
      <c r="E4705">
        <v>4.8090000000000002</v>
      </c>
    </row>
    <row r="4706" spans="1:5" x14ac:dyDescent="0.3">
      <c r="A4706">
        <v>38950</v>
      </c>
      <c r="B4706">
        <v>4.8112000000000004</v>
      </c>
      <c r="E4706">
        <v>4.8109999999999999</v>
      </c>
    </row>
    <row r="4707" spans="1:5" x14ac:dyDescent="0.3">
      <c r="A4707">
        <v>38947</v>
      </c>
      <c r="B4707">
        <v>4.8410000000000002</v>
      </c>
      <c r="E4707">
        <v>4.8410000000000002</v>
      </c>
    </row>
    <row r="4708" spans="1:5" x14ac:dyDescent="0.3">
      <c r="A4708">
        <v>38946</v>
      </c>
      <c r="B4708">
        <v>4.8630000000000004</v>
      </c>
      <c r="E4708">
        <v>4.8630000000000004</v>
      </c>
    </row>
    <row r="4709" spans="1:5" x14ac:dyDescent="0.3">
      <c r="A4709">
        <v>38945</v>
      </c>
      <c r="B4709">
        <v>4.859</v>
      </c>
      <c r="E4709">
        <v>4.859</v>
      </c>
    </row>
    <row r="4710" spans="1:5" x14ac:dyDescent="0.3">
      <c r="A4710">
        <v>38944</v>
      </c>
      <c r="B4710">
        <v>4.9288999999999996</v>
      </c>
      <c r="E4710">
        <v>4.9290000000000003</v>
      </c>
    </row>
    <row r="4711" spans="1:5" x14ac:dyDescent="0.3">
      <c r="A4711">
        <v>38943</v>
      </c>
      <c r="B4711">
        <v>4.9951999999999996</v>
      </c>
      <c r="E4711">
        <v>4.9950000000000001</v>
      </c>
    </row>
    <row r="4712" spans="1:5" x14ac:dyDescent="0.3">
      <c r="A4712">
        <v>38940</v>
      </c>
      <c r="B4712">
        <v>4.9691000000000001</v>
      </c>
      <c r="E4712">
        <v>4.9690000000000003</v>
      </c>
    </row>
    <row r="4713" spans="1:5" x14ac:dyDescent="0.3">
      <c r="A4713">
        <v>38939</v>
      </c>
      <c r="B4713">
        <v>4.9309000000000003</v>
      </c>
      <c r="E4713">
        <v>4.931</v>
      </c>
    </row>
    <row r="4714" spans="1:5" x14ac:dyDescent="0.3">
      <c r="A4714">
        <v>38938</v>
      </c>
      <c r="B4714">
        <v>4.9367000000000001</v>
      </c>
      <c r="E4714">
        <v>4.9370000000000003</v>
      </c>
    </row>
    <row r="4715" spans="1:5" x14ac:dyDescent="0.3">
      <c r="A4715">
        <v>38937</v>
      </c>
      <c r="B4715">
        <v>4.9165000000000001</v>
      </c>
      <c r="E4715">
        <v>4.9169999999999998</v>
      </c>
    </row>
    <row r="4716" spans="1:5" x14ac:dyDescent="0.3">
      <c r="A4716">
        <v>38936</v>
      </c>
      <c r="B4716">
        <v>4.9185999999999996</v>
      </c>
      <c r="E4716">
        <v>4.9189999999999996</v>
      </c>
    </row>
    <row r="4717" spans="1:5" x14ac:dyDescent="0.3">
      <c r="A4717">
        <v>38933</v>
      </c>
      <c r="B4717">
        <v>4.8925000000000001</v>
      </c>
      <c r="E4717">
        <v>4.8929999999999998</v>
      </c>
    </row>
    <row r="4718" spans="1:5" x14ac:dyDescent="0.3">
      <c r="A4718">
        <v>38932</v>
      </c>
      <c r="B4718">
        <v>4.9591000000000003</v>
      </c>
      <c r="E4718">
        <v>4.9589999999999996</v>
      </c>
    </row>
    <row r="4719" spans="1:5" x14ac:dyDescent="0.3">
      <c r="A4719">
        <v>38931</v>
      </c>
      <c r="B4719">
        <v>4.9631999999999996</v>
      </c>
      <c r="E4719">
        <v>4.9630000000000001</v>
      </c>
    </row>
    <row r="4720" spans="1:5" x14ac:dyDescent="0.3">
      <c r="A4720">
        <v>38930</v>
      </c>
      <c r="B4720">
        <v>4.9752999999999998</v>
      </c>
      <c r="E4720">
        <v>4.9749999999999996</v>
      </c>
    </row>
    <row r="4721" spans="1:5" x14ac:dyDescent="0.3">
      <c r="A4721">
        <v>38929</v>
      </c>
      <c r="B4721">
        <v>4.9794</v>
      </c>
      <c r="E4721">
        <v>4.9790000000000001</v>
      </c>
    </row>
    <row r="4722" spans="1:5" x14ac:dyDescent="0.3">
      <c r="A4722">
        <v>38926</v>
      </c>
      <c r="B4722">
        <v>4.9896000000000003</v>
      </c>
      <c r="E4722">
        <v>4.99</v>
      </c>
    </row>
    <row r="4723" spans="1:5" x14ac:dyDescent="0.3">
      <c r="A4723">
        <v>38925</v>
      </c>
      <c r="B4723">
        <v>5.0343</v>
      </c>
      <c r="E4723">
        <v>5.0339999999999998</v>
      </c>
    </row>
    <row r="4724" spans="1:5" x14ac:dyDescent="0.3">
      <c r="A4724">
        <v>38924</v>
      </c>
      <c r="B4724">
        <v>5.0301999999999998</v>
      </c>
      <c r="E4724">
        <v>5.03</v>
      </c>
    </row>
    <row r="4725" spans="1:5" x14ac:dyDescent="0.3">
      <c r="A4725">
        <v>38923</v>
      </c>
      <c r="B4725">
        <v>5.0628000000000002</v>
      </c>
      <c r="E4725">
        <v>5.0629999999999997</v>
      </c>
    </row>
    <row r="4726" spans="1:5" x14ac:dyDescent="0.3">
      <c r="A4726">
        <v>38922</v>
      </c>
      <c r="B4726">
        <v>5.0423999999999998</v>
      </c>
      <c r="E4726">
        <v>5.0419999999999998</v>
      </c>
    </row>
    <row r="4727" spans="1:5" x14ac:dyDescent="0.3">
      <c r="A4727">
        <v>38919</v>
      </c>
      <c r="B4727">
        <v>5.0404</v>
      </c>
      <c r="E4727">
        <v>5.04</v>
      </c>
    </row>
    <row r="4728" spans="1:5" x14ac:dyDescent="0.3">
      <c r="A4728">
        <v>38918</v>
      </c>
      <c r="B4728">
        <v>5.0263</v>
      </c>
      <c r="E4728">
        <v>5.0259999999999998</v>
      </c>
    </row>
    <row r="4729" spans="1:5" x14ac:dyDescent="0.3">
      <c r="A4729">
        <v>38917</v>
      </c>
      <c r="B4729">
        <v>5.0487000000000002</v>
      </c>
      <c r="E4729">
        <v>5.0490000000000004</v>
      </c>
    </row>
    <row r="4730" spans="1:5" x14ac:dyDescent="0.3">
      <c r="A4730">
        <v>38916</v>
      </c>
      <c r="B4730">
        <v>5.1302000000000003</v>
      </c>
      <c r="E4730">
        <v>5.13</v>
      </c>
    </row>
    <row r="4731" spans="1:5" x14ac:dyDescent="0.3">
      <c r="A4731">
        <v>38915</v>
      </c>
      <c r="B4731">
        <v>5.0629</v>
      </c>
      <c r="E4731">
        <v>5.0629999999999997</v>
      </c>
    </row>
    <row r="4732" spans="1:5" x14ac:dyDescent="0.3">
      <c r="A4732">
        <v>38912</v>
      </c>
      <c r="B4732">
        <v>5.0629</v>
      </c>
      <c r="E4732">
        <v>5.0629999999999997</v>
      </c>
    </row>
    <row r="4733" spans="1:5" x14ac:dyDescent="0.3">
      <c r="A4733">
        <v>38911</v>
      </c>
      <c r="B4733">
        <v>5.0629999999999997</v>
      </c>
      <c r="E4733">
        <v>5.0629999999999997</v>
      </c>
    </row>
    <row r="4734" spans="1:5" x14ac:dyDescent="0.3">
      <c r="A4734">
        <v>38910</v>
      </c>
      <c r="B4734">
        <v>5.0975999999999999</v>
      </c>
      <c r="E4734">
        <v>5.0979999999999999</v>
      </c>
    </row>
    <row r="4735" spans="1:5" x14ac:dyDescent="0.3">
      <c r="A4735">
        <v>38909</v>
      </c>
      <c r="B4735">
        <v>5.0995999999999997</v>
      </c>
      <c r="E4735">
        <v>5.0999999999999996</v>
      </c>
    </row>
    <row r="4736" spans="1:5" x14ac:dyDescent="0.3">
      <c r="A4736">
        <v>38908</v>
      </c>
      <c r="B4736">
        <v>5.1241000000000003</v>
      </c>
      <c r="E4736">
        <v>5.1239999999999997</v>
      </c>
    </row>
    <row r="4737" spans="1:5" x14ac:dyDescent="0.3">
      <c r="A4737">
        <v>38905</v>
      </c>
      <c r="B4737">
        <v>5.1261000000000001</v>
      </c>
      <c r="E4737">
        <v>5.1260000000000003</v>
      </c>
    </row>
    <row r="4738" spans="1:5" x14ac:dyDescent="0.3">
      <c r="A4738">
        <v>38904</v>
      </c>
      <c r="B4738">
        <v>5.1792999999999996</v>
      </c>
      <c r="E4738">
        <v>5.1790000000000003</v>
      </c>
    </row>
    <row r="4739" spans="1:5" x14ac:dyDescent="0.3">
      <c r="A4739">
        <v>38903</v>
      </c>
      <c r="B4739">
        <v>5.2203999999999997</v>
      </c>
      <c r="E4739">
        <v>5.22</v>
      </c>
    </row>
    <row r="4740" spans="1:5" x14ac:dyDescent="0.3">
      <c r="A4740">
        <v>38902</v>
      </c>
      <c r="B4740">
        <v>5.1486000000000001</v>
      </c>
      <c r="E4740">
        <v>5.149</v>
      </c>
    </row>
    <row r="4741" spans="1:5" x14ac:dyDescent="0.3">
      <c r="A4741">
        <v>38901</v>
      </c>
      <c r="B4741">
        <v>5.1486000000000001</v>
      </c>
      <c r="E4741">
        <v>5.149</v>
      </c>
    </row>
    <row r="4742" spans="1:5" x14ac:dyDescent="0.3">
      <c r="A4742">
        <v>38898</v>
      </c>
      <c r="B4742">
        <v>5.1364000000000001</v>
      </c>
      <c r="E4742">
        <v>5.1360000000000001</v>
      </c>
    </row>
    <row r="4743" spans="1:5" x14ac:dyDescent="0.3">
      <c r="A4743">
        <v>38897</v>
      </c>
      <c r="B4743">
        <v>5.1936</v>
      </c>
      <c r="E4743">
        <v>5.194</v>
      </c>
    </row>
    <row r="4744" spans="1:5" x14ac:dyDescent="0.3">
      <c r="A4744">
        <v>38896</v>
      </c>
      <c r="B4744">
        <v>5.2428999999999997</v>
      </c>
      <c r="E4744">
        <v>5.2430000000000003</v>
      </c>
    </row>
    <row r="4745" spans="1:5" x14ac:dyDescent="0.3">
      <c r="A4745">
        <v>38895</v>
      </c>
      <c r="B4745">
        <v>5.1997999999999998</v>
      </c>
      <c r="E4745">
        <v>5.2</v>
      </c>
    </row>
    <row r="4746" spans="1:5" x14ac:dyDescent="0.3">
      <c r="A4746">
        <v>38894</v>
      </c>
      <c r="B4746">
        <v>5.2325999999999997</v>
      </c>
      <c r="E4746">
        <v>5.2329999999999997</v>
      </c>
    </row>
    <row r="4747" spans="1:5" x14ac:dyDescent="0.3">
      <c r="A4747">
        <v>38891</v>
      </c>
      <c r="B4747">
        <v>5.2222999999999997</v>
      </c>
      <c r="E4747">
        <v>5.2220000000000004</v>
      </c>
    </row>
    <row r="4748" spans="1:5" x14ac:dyDescent="0.3">
      <c r="A4748">
        <v>38890</v>
      </c>
      <c r="B4748">
        <v>5.2080000000000002</v>
      </c>
      <c r="E4748">
        <v>5.2080000000000002</v>
      </c>
    </row>
    <row r="4749" spans="1:5" x14ac:dyDescent="0.3">
      <c r="A4749">
        <v>38889</v>
      </c>
      <c r="B4749">
        <v>5.1528</v>
      </c>
      <c r="E4749">
        <v>5.1529999999999996</v>
      </c>
    </row>
    <row r="4750" spans="1:5" x14ac:dyDescent="0.3">
      <c r="A4750">
        <v>38888</v>
      </c>
      <c r="B4750">
        <v>5.1486999999999998</v>
      </c>
      <c r="E4750">
        <v>5.149</v>
      </c>
    </row>
    <row r="4751" spans="1:5" x14ac:dyDescent="0.3">
      <c r="A4751">
        <v>38887</v>
      </c>
      <c r="B4751">
        <v>5.1345000000000001</v>
      </c>
      <c r="E4751">
        <v>5.1349999999999998</v>
      </c>
    </row>
    <row r="4752" spans="1:5" x14ac:dyDescent="0.3">
      <c r="A4752">
        <v>38884</v>
      </c>
      <c r="B4752">
        <v>5.1264000000000003</v>
      </c>
      <c r="E4752">
        <v>5.1260000000000003</v>
      </c>
    </row>
    <row r="4753" spans="1:5" x14ac:dyDescent="0.3">
      <c r="A4753">
        <v>38883</v>
      </c>
      <c r="B4753">
        <v>5.0940000000000003</v>
      </c>
      <c r="E4753">
        <v>5.0940000000000003</v>
      </c>
    </row>
    <row r="4754" spans="1:5" x14ac:dyDescent="0.3">
      <c r="A4754">
        <v>38882</v>
      </c>
      <c r="B4754">
        <v>5.0617000000000001</v>
      </c>
      <c r="E4754">
        <v>5.0620000000000003</v>
      </c>
    </row>
    <row r="4755" spans="1:5" x14ac:dyDescent="0.3">
      <c r="A4755">
        <v>38881</v>
      </c>
      <c r="B4755">
        <v>4.9612999999999996</v>
      </c>
      <c r="E4755">
        <v>4.9610000000000003</v>
      </c>
    </row>
    <row r="4756" spans="1:5" x14ac:dyDescent="0.3">
      <c r="A4756">
        <v>38880</v>
      </c>
      <c r="B4756">
        <v>4.9774000000000003</v>
      </c>
      <c r="E4756">
        <v>4.9770000000000003</v>
      </c>
    </row>
    <row r="4757" spans="1:5" x14ac:dyDescent="0.3">
      <c r="A4757">
        <v>38877</v>
      </c>
      <c r="B4757">
        <v>4.9714</v>
      </c>
      <c r="E4757">
        <v>4.9710000000000001</v>
      </c>
    </row>
    <row r="4758" spans="1:5" x14ac:dyDescent="0.3">
      <c r="A4758">
        <v>38876</v>
      </c>
      <c r="B4758">
        <v>4.9935999999999998</v>
      </c>
      <c r="E4758">
        <v>4.9939999999999998</v>
      </c>
    </row>
    <row r="4759" spans="1:5" x14ac:dyDescent="0.3">
      <c r="A4759">
        <v>38875</v>
      </c>
      <c r="B4759">
        <v>5.0176999999999996</v>
      </c>
      <c r="E4759">
        <v>5.0179999999999998</v>
      </c>
    </row>
    <row r="4760" spans="1:5" x14ac:dyDescent="0.3">
      <c r="A4760">
        <v>38874</v>
      </c>
      <c r="B4760">
        <v>4.9996999999999998</v>
      </c>
      <c r="E4760">
        <v>5</v>
      </c>
    </row>
    <row r="4761" spans="1:5" x14ac:dyDescent="0.3">
      <c r="A4761">
        <v>38873</v>
      </c>
      <c r="B4761">
        <v>5.0176999999999996</v>
      </c>
      <c r="E4761">
        <v>5.0179999999999998</v>
      </c>
    </row>
    <row r="4762" spans="1:5" x14ac:dyDescent="0.3">
      <c r="A4762">
        <v>38870</v>
      </c>
      <c r="B4762">
        <v>4.9897999999999998</v>
      </c>
      <c r="E4762">
        <v>4.99</v>
      </c>
    </row>
    <row r="4763" spans="1:5" x14ac:dyDescent="0.3">
      <c r="A4763">
        <v>38869</v>
      </c>
      <c r="B4763">
        <v>5.0983999999999998</v>
      </c>
      <c r="E4763">
        <v>5.0979999999999999</v>
      </c>
    </row>
    <row r="4764" spans="1:5" x14ac:dyDescent="0.3">
      <c r="A4764">
        <v>38868</v>
      </c>
      <c r="B4764">
        <v>5.1185999999999998</v>
      </c>
      <c r="E4764">
        <v>5.1189999999999998</v>
      </c>
    </row>
    <row r="4765" spans="1:5" x14ac:dyDescent="0.3">
      <c r="A4765">
        <v>38867</v>
      </c>
      <c r="B4765">
        <v>5.0762</v>
      </c>
      <c r="E4765">
        <v>5.0759999999999996</v>
      </c>
    </row>
    <row r="4766" spans="1:5" x14ac:dyDescent="0.3">
      <c r="A4766">
        <v>38866</v>
      </c>
      <c r="B4766">
        <v>5.0480999999999998</v>
      </c>
      <c r="E4766">
        <v>5.048</v>
      </c>
    </row>
    <row r="4767" spans="1:5" x14ac:dyDescent="0.3">
      <c r="A4767">
        <v>38863</v>
      </c>
      <c r="B4767">
        <v>5.0480999999999998</v>
      </c>
      <c r="E4767">
        <v>5.048</v>
      </c>
    </row>
    <row r="4768" spans="1:5" x14ac:dyDescent="0.3">
      <c r="A4768">
        <v>38862</v>
      </c>
      <c r="B4768">
        <v>5.0682999999999998</v>
      </c>
      <c r="E4768">
        <v>5.0679999999999996</v>
      </c>
    </row>
    <row r="4769" spans="1:5" x14ac:dyDescent="0.3">
      <c r="A4769">
        <v>38861</v>
      </c>
      <c r="B4769">
        <v>5.0362999999999998</v>
      </c>
      <c r="E4769">
        <v>5.0359999999999996</v>
      </c>
    </row>
    <row r="4770" spans="1:5" x14ac:dyDescent="0.3">
      <c r="A4770">
        <v>38860</v>
      </c>
      <c r="B4770">
        <v>5.0122999999999998</v>
      </c>
      <c r="E4770">
        <v>5.0119999999999996</v>
      </c>
    </row>
    <row r="4771" spans="1:5" x14ac:dyDescent="0.3">
      <c r="A4771">
        <v>38859</v>
      </c>
      <c r="B4771">
        <v>5.0382999999999996</v>
      </c>
      <c r="E4771">
        <v>5.0380000000000003</v>
      </c>
    </row>
    <row r="4772" spans="1:5" x14ac:dyDescent="0.3">
      <c r="A4772">
        <v>38856</v>
      </c>
      <c r="B4772">
        <v>5.0583999999999998</v>
      </c>
      <c r="E4772">
        <v>5.0579999999999998</v>
      </c>
    </row>
    <row r="4773" spans="1:5" x14ac:dyDescent="0.3">
      <c r="A4773">
        <v>38855</v>
      </c>
      <c r="B4773">
        <v>5.0605000000000002</v>
      </c>
      <c r="E4773">
        <v>5.0609999999999999</v>
      </c>
    </row>
    <row r="4774" spans="1:5" x14ac:dyDescent="0.3">
      <c r="A4774">
        <v>38854</v>
      </c>
      <c r="B4774">
        <v>5.1430999999999996</v>
      </c>
      <c r="E4774">
        <v>5.1429999999999998</v>
      </c>
    </row>
    <row r="4775" spans="1:5" x14ac:dyDescent="0.3">
      <c r="A4775">
        <v>38853</v>
      </c>
      <c r="B4775">
        <v>5.0946999999999996</v>
      </c>
      <c r="E4775">
        <v>5.0949999999999998</v>
      </c>
    </row>
    <row r="4776" spans="1:5" x14ac:dyDescent="0.3">
      <c r="A4776">
        <v>38852</v>
      </c>
      <c r="B4776">
        <v>5.1532999999999998</v>
      </c>
      <c r="E4776">
        <v>5.1529999999999996</v>
      </c>
    </row>
    <row r="4777" spans="1:5" x14ac:dyDescent="0.3">
      <c r="A4777">
        <v>38849</v>
      </c>
      <c r="B4777">
        <v>5.1938000000000004</v>
      </c>
      <c r="E4777">
        <v>5.194</v>
      </c>
    </row>
    <row r="4778" spans="1:5" x14ac:dyDescent="0.3">
      <c r="A4778">
        <v>38848</v>
      </c>
      <c r="B4778">
        <v>5.1509999999999998</v>
      </c>
      <c r="E4778">
        <v>5.1509999999999998</v>
      </c>
    </row>
    <row r="4779" spans="1:5" x14ac:dyDescent="0.3">
      <c r="A4779">
        <v>38847</v>
      </c>
      <c r="B4779">
        <v>5.1234000000000002</v>
      </c>
      <c r="E4779">
        <v>5.1230000000000002</v>
      </c>
    </row>
    <row r="4780" spans="1:5" x14ac:dyDescent="0.3">
      <c r="A4780">
        <v>38846</v>
      </c>
      <c r="B4780">
        <v>5.1211000000000002</v>
      </c>
      <c r="E4780">
        <v>5.1210000000000004</v>
      </c>
    </row>
    <row r="4781" spans="1:5" x14ac:dyDescent="0.3">
      <c r="A4781">
        <v>38845</v>
      </c>
      <c r="B4781">
        <v>5.1104000000000003</v>
      </c>
      <c r="E4781">
        <v>5.1100000000000003</v>
      </c>
    </row>
    <row r="4782" spans="1:5" x14ac:dyDescent="0.3">
      <c r="A4782">
        <v>38842</v>
      </c>
      <c r="B4782">
        <v>5.0997000000000003</v>
      </c>
      <c r="E4782">
        <v>5.0999999999999996</v>
      </c>
    </row>
    <row r="4783" spans="1:5" x14ac:dyDescent="0.3">
      <c r="A4783">
        <v>38841</v>
      </c>
      <c r="B4783">
        <v>5.1520999999999999</v>
      </c>
      <c r="E4783">
        <v>5.1520000000000001</v>
      </c>
    </row>
    <row r="4784" spans="1:5" x14ac:dyDescent="0.3">
      <c r="A4784">
        <v>38840</v>
      </c>
      <c r="B4784">
        <v>5.1414</v>
      </c>
      <c r="E4784">
        <v>5.141</v>
      </c>
    </row>
    <row r="4785" spans="1:5" x14ac:dyDescent="0.3">
      <c r="A4785">
        <v>38839</v>
      </c>
      <c r="B4785">
        <v>5.1074999999999999</v>
      </c>
      <c r="E4785">
        <v>5.1070000000000002</v>
      </c>
    </row>
    <row r="4786" spans="1:5" x14ac:dyDescent="0.3">
      <c r="A4786">
        <v>38838</v>
      </c>
      <c r="B4786">
        <v>5.1368999999999998</v>
      </c>
      <c r="E4786">
        <v>5.1369999999999996</v>
      </c>
    </row>
    <row r="4787" spans="1:5" x14ac:dyDescent="0.3">
      <c r="A4787">
        <v>38835</v>
      </c>
      <c r="B4787">
        <v>5.0505000000000004</v>
      </c>
      <c r="E4787">
        <v>5.05</v>
      </c>
    </row>
    <row r="4788" spans="1:5" x14ac:dyDescent="0.3">
      <c r="A4788">
        <v>38834</v>
      </c>
      <c r="B4788">
        <v>5.0669000000000004</v>
      </c>
      <c r="E4788">
        <v>5.0670000000000002</v>
      </c>
    </row>
    <row r="4789" spans="1:5" x14ac:dyDescent="0.3">
      <c r="A4789">
        <v>38833</v>
      </c>
      <c r="B4789">
        <v>5.1045999999999996</v>
      </c>
      <c r="E4789">
        <v>5.1050000000000004</v>
      </c>
    </row>
    <row r="4790" spans="1:5" x14ac:dyDescent="0.3">
      <c r="A4790">
        <v>38832</v>
      </c>
      <c r="B4790">
        <v>5.0667</v>
      </c>
      <c r="E4790">
        <v>5.0670000000000002</v>
      </c>
    </row>
    <row r="4791" spans="1:5" x14ac:dyDescent="0.3">
      <c r="A4791">
        <v>38831</v>
      </c>
      <c r="B4791">
        <v>4.9767999999999999</v>
      </c>
      <c r="E4791">
        <v>4.9770000000000003</v>
      </c>
    </row>
    <row r="4792" spans="1:5" x14ac:dyDescent="0.3">
      <c r="A4792">
        <v>38828</v>
      </c>
      <c r="B4792">
        <v>5.0079000000000002</v>
      </c>
      <c r="E4792">
        <v>5.008</v>
      </c>
    </row>
    <row r="4793" spans="1:5" x14ac:dyDescent="0.3">
      <c r="A4793">
        <v>38827</v>
      </c>
      <c r="B4793">
        <v>5.0388999999999999</v>
      </c>
      <c r="E4793">
        <v>5.0389999999999997</v>
      </c>
    </row>
    <row r="4794" spans="1:5" x14ac:dyDescent="0.3">
      <c r="A4794">
        <v>38826</v>
      </c>
      <c r="B4794">
        <v>5.0221</v>
      </c>
      <c r="E4794">
        <v>5.0220000000000002</v>
      </c>
    </row>
    <row r="4795" spans="1:5" x14ac:dyDescent="0.3">
      <c r="A4795">
        <v>38825</v>
      </c>
      <c r="B4795">
        <v>4.9824000000000002</v>
      </c>
      <c r="E4795">
        <v>4.9820000000000002</v>
      </c>
    </row>
    <row r="4796" spans="1:5" x14ac:dyDescent="0.3">
      <c r="A4796">
        <v>38824</v>
      </c>
      <c r="B4796">
        <v>5.0031999999999996</v>
      </c>
      <c r="E4796">
        <v>5.0030000000000001</v>
      </c>
    </row>
    <row r="4797" spans="1:5" x14ac:dyDescent="0.3">
      <c r="A4797">
        <v>38821</v>
      </c>
      <c r="B4797">
        <v>5.0448000000000004</v>
      </c>
      <c r="E4797">
        <v>5.0449999999999999</v>
      </c>
    </row>
    <row r="4798" spans="1:5" x14ac:dyDescent="0.3">
      <c r="A4798">
        <v>38820</v>
      </c>
      <c r="B4798">
        <v>5.0446999999999997</v>
      </c>
      <c r="E4798">
        <v>5.0449999999999999</v>
      </c>
    </row>
    <row r="4799" spans="1:5" x14ac:dyDescent="0.3">
      <c r="A4799">
        <v>38819</v>
      </c>
      <c r="B4799">
        <v>4.9776999999999996</v>
      </c>
      <c r="E4799">
        <v>4.9779999999999998</v>
      </c>
    </row>
    <row r="4800" spans="1:5" x14ac:dyDescent="0.3">
      <c r="A4800">
        <v>38818</v>
      </c>
      <c r="B4800">
        <v>4.9196999999999997</v>
      </c>
      <c r="E4800">
        <v>4.92</v>
      </c>
    </row>
    <row r="4801" spans="1:5" x14ac:dyDescent="0.3">
      <c r="A4801">
        <v>38817</v>
      </c>
      <c r="B4801">
        <v>4.9526000000000003</v>
      </c>
      <c r="E4801">
        <v>4.9530000000000003</v>
      </c>
    </row>
    <row r="4802" spans="1:5" x14ac:dyDescent="0.3">
      <c r="A4802">
        <v>38814</v>
      </c>
      <c r="B4802">
        <v>4.9774000000000003</v>
      </c>
      <c r="E4802">
        <v>4.9770000000000003</v>
      </c>
    </row>
    <row r="4803" spans="1:5" x14ac:dyDescent="0.3">
      <c r="A4803">
        <v>38813</v>
      </c>
      <c r="B4803">
        <v>4.8986999999999998</v>
      </c>
      <c r="E4803">
        <v>4.899</v>
      </c>
    </row>
    <row r="4804" spans="1:5" x14ac:dyDescent="0.3">
      <c r="A4804">
        <v>38812</v>
      </c>
      <c r="B4804">
        <v>4.8433000000000002</v>
      </c>
      <c r="E4804">
        <v>4.843</v>
      </c>
    </row>
    <row r="4805" spans="1:5" x14ac:dyDescent="0.3">
      <c r="A4805">
        <v>38811</v>
      </c>
      <c r="B4805">
        <v>4.8636999999999997</v>
      </c>
      <c r="E4805">
        <v>4.8639999999999999</v>
      </c>
    </row>
    <row r="4806" spans="1:5" x14ac:dyDescent="0.3">
      <c r="A4806">
        <v>38810</v>
      </c>
      <c r="B4806">
        <v>4.8615000000000004</v>
      </c>
      <c r="E4806">
        <v>4.8620000000000001</v>
      </c>
    </row>
    <row r="4807" spans="1:5" x14ac:dyDescent="0.3">
      <c r="A4807">
        <v>38807</v>
      </c>
      <c r="B4807">
        <v>4.8472</v>
      </c>
      <c r="E4807">
        <v>4.8470000000000004</v>
      </c>
    </row>
    <row r="4808" spans="1:5" x14ac:dyDescent="0.3">
      <c r="A4808">
        <v>38806</v>
      </c>
      <c r="B4808">
        <v>4.8551000000000002</v>
      </c>
      <c r="E4808">
        <v>4.8550000000000004</v>
      </c>
    </row>
    <row r="4809" spans="1:5" x14ac:dyDescent="0.3">
      <c r="A4809">
        <v>38805</v>
      </c>
      <c r="B4809">
        <v>4.8041</v>
      </c>
      <c r="E4809">
        <v>4.8040000000000003</v>
      </c>
    </row>
    <row r="4810" spans="1:5" x14ac:dyDescent="0.3">
      <c r="A4810">
        <v>38804</v>
      </c>
      <c r="B4810">
        <v>4.7797000000000001</v>
      </c>
      <c r="E4810">
        <v>4.78</v>
      </c>
    </row>
    <row r="4811" spans="1:5" x14ac:dyDescent="0.3">
      <c r="A4811">
        <v>38803</v>
      </c>
      <c r="B4811">
        <v>4.7027999999999999</v>
      </c>
      <c r="E4811">
        <v>4.7030000000000003</v>
      </c>
    </row>
    <row r="4812" spans="1:5" x14ac:dyDescent="0.3">
      <c r="A4812">
        <v>38800</v>
      </c>
      <c r="B4812">
        <v>4.6685999999999996</v>
      </c>
      <c r="E4812">
        <v>4.6689999999999996</v>
      </c>
    </row>
    <row r="4813" spans="1:5" x14ac:dyDescent="0.3">
      <c r="A4813">
        <v>38799</v>
      </c>
      <c r="B4813">
        <v>4.7328999999999999</v>
      </c>
      <c r="E4813">
        <v>4.7329999999999997</v>
      </c>
    </row>
    <row r="4814" spans="1:5" x14ac:dyDescent="0.3">
      <c r="A4814">
        <v>38798</v>
      </c>
      <c r="B4814">
        <v>4.6985999999999999</v>
      </c>
      <c r="E4814">
        <v>4.6989999999999998</v>
      </c>
    </row>
    <row r="4815" spans="1:5" x14ac:dyDescent="0.3">
      <c r="A4815">
        <v>38797</v>
      </c>
      <c r="B4815">
        <v>4.7167000000000003</v>
      </c>
      <c r="E4815">
        <v>4.7169999999999996</v>
      </c>
    </row>
    <row r="4816" spans="1:5" x14ac:dyDescent="0.3">
      <c r="A4816">
        <v>38796</v>
      </c>
      <c r="B4816">
        <v>4.6565000000000003</v>
      </c>
      <c r="E4816">
        <v>4.6559999999999997</v>
      </c>
    </row>
    <row r="4817" spans="1:5" x14ac:dyDescent="0.3">
      <c r="A4817">
        <v>38793</v>
      </c>
      <c r="B4817">
        <v>4.6704999999999997</v>
      </c>
      <c r="E4817">
        <v>4.67</v>
      </c>
    </row>
    <row r="4818" spans="1:5" x14ac:dyDescent="0.3">
      <c r="A4818">
        <v>38792</v>
      </c>
      <c r="B4818">
        <v>4.6403999999999996</v>
      </c>
      <c r="E4818">
        <v>4.6399999999999997</v>
      </c>
    </row>
    <row r="4819" spans="1:5" x14ac:dyDescent="0.3">
      <c r="A4819">
        <v>38791</v>
      </c>
      <c r="B4819">
        <v>4.7266000000000004</v>
      </c>
      <c r="E4819">
        <v>4.7270000000000003</v>
      </c>
    </row>
    <row r="4820" spans="1:5" x14ac:dyDescent="0.3">
      <c r="A4820">
        <v>38790</v>
      </c>
      <c r="B4820">
        <v>4.6924000000000001</v>
      </c>
      <c r="E4820">
        <v>4.6920000000000002</v>
      </c>
    </row>
    <row r="4821" spans="1:5" x14ac:dyDescent="0.3">
      <c r="A4821">
        <v>38789</v>
      </c>
      <c r="B4821">
        <v>4.7667999999999999</v>
      </c>
      <c r="E4821">
        <v>4.7670000000000003</v>
      </c>
    </row>
    <row r="4822" spans="1:5" x14ac:dyDescent="0.3">
      <c r="A4822">
        <v>38786</v>
      </c>
      <c r="B4822">
        <v>4.7567000000000004</v>
      </c>
      <c r="E4822">
        <v>4.7569999999999997</v>
      </c>
    </row>
    <row r="4823" spans="1:5" x14ac:dyDescent="0.3">
      <c r="A4823">
        <v>38785</v>
      </c>
      <c r="B4823">
        <v>4.7243000000000004</v>
      </c>
      <c r="E4823">
        <v>4.7240000000000002</v>
      </c>
    </row>
    <row r="4824" spans="1:5" x14ac:dyDescent="0.3">
      <c r="A4824">
        <v>38784</v>
      </c>
      <c r="B4824">
        <v>4.7263000000000002</v>
      </c>
      <c r="E4824">
        <v>4.726</v>
      </c>
    </row>
    <row r="4825" spans="1:5" x14ac:dyDescent="0.3">
      <c r="A4825">
        <v>38783</v>
      </c>
      <c r="B4825">
        <v>4.7222999999999997</v>
      </c>
      <c r="E4825">
        <v>4.7220000000000004</v>
      </c>
    </row>
    <row r="4826" spans="1:5" x14ac:dyDescent="0.3">
      <c r="A4826">
        <v>38782</v>
      </c>
      <c r="B4826">
        <v>4.7504</v>
      </c>
      <c r="E4826">
        <v>4.75</v>
      </c>
    </row>
    <row r="4827" spans="1:5" x14ac:dyDescent="0.3">
      <c r="A4827">
        <v>38779</v>
      </c>
      <c r="B4827">
        <v>4.6801000000000004</v>
      </c>
      <c r="E4827">
        <v>4.68</v>
      </c>
    </row>
    <row r="4828" spans="1:5" x14ac:dyDescent="0.3">
      <c r="A4828">
        <v>38778</v>
      </c>
      <c r="B4828">
        <v>4.6281999999999996</v>
      </c>
      <c r="E4828">
        <v>4.6280000000000001</v>
      </c>
    </row>
    <row r="4829" spans="1:5" x14ac:dyDescent="0.3">
      <c r="A4829">
        <v>38777</v>
      </c>
      <c r="B4829">
        <v>4.5845000000000002</v>
      </c>
      <c r="E4829">
        <v>4.585</v>
      </c>
    </row>
    <row r="4830" spans="1:5" x14ac:dyDescent="0.3">
      <c r="A4830">
        <v>38776</v>
      </c>
      <c r="B4830">
        <v>4.5510000000000002</v>
      </c>
      <c r="E4830">
        <v>4.5510000000000002</v>
      </c>
    </row>
    <row r="4831" spans="1:5" x14ac:dyDescent="0.3">
      <c r="A4831">
        <v>38775</v>
      </c>
      <c r="B4831">
        <v>4.5904999999999996</v>
      </c>
      <c r="E4831">
        <v>4.59</v>
      </c>
    </row>
    <row r="4832" spans="1:5" x14ac:dyDescent="0.3">
      <c r="A4832">
        <v>38772</v>
      </c>
      <c r="B4832">
        <v>4.5727000000000002</v>
      </c>
      <c r="E4832">
        <v>4.5730000000000004</v>
      </c>
    </row>
    <row r="4833" spans="1:5" x14ac:dyDescent="0.3">
      <c r="A4833">
        <v>38771</v>
      </c>
      <c r="B4833">
        <v>4.5548999999999999</v>
      </c>
      <c r="E4833">
        <v>4.5549999999999997</v>
      </c>
    </row>
    <row r="4834" spans="1:5" x14ac:dyDescent="0.3">
      <c r="A4834">
        <v>38770</v>
      </c>
      <c r="B4834">
        <v>4.5214999999999996</v>
      </c>
      <c r="E4834">
        <v>4.5209999999999999</v>
      </c>
    </row>
    <row r="4835" spans="1:5" x14ac:dyDescent="0.3">
      <c r="A4835">
        <v>38769</v>
      </c>
      <c r="B4835">
        <v>4.5648</v>
      </c>
      <c r="E4835">
        <v>4.5650000000000004</v>
      </c>
    </row>
    <row r="4836" spans="1:5" x14ac:dyDescent="0.3">
      <c r="A4836">
        <v>38768</v>
      </c>
      <c r="B4836">
        <v>4.5372000000000003</v>
      </c>
      <c r="E4836">
        <v>4.5369999999999999</v>
      </c>
    </row>
    <row r="4837" spans="1:5" x14ac:dyDescent="0.3">
      <c r="A4837">
        <v>38765</v>
      </c>
      <c r="B4837">
        <v>4.5372000000000003</v>
      </c>
      <c r="E4837">
        <v>4.5369999999999999</v>
      </c>
    </row>
    <row r="4838" spans="1:5" x14ac:dyDescent="0.3">
      <c r="A4838">
        <v>38764</v>
      </c>
      <c r="B4838">
        <v>4.5824999999999996</v>
      </c>
      <c r="E4838">
        <v>4.5830000000000002</v>
      </c>
    </row>
    <row r="4839" spans="1:5" x14ac:dyDescent="0.3">
      <c r="A4839">
        <v>38763</v>
      </c>
      <c r="B4839">
        <v>4.5964</v>
      </c>
      <c r="E4839">
        <v>4.5960000000000001</v>
      </c>
    </row>
    <row r="4840" spans="1:5" x14ac:dyDescent="0.3">
      <c r="A4840">
        <v>38762</v>
      </c>
      <c r="B4840">
        <v>4.6101999999999999</v>
      </c>
      <c r="E4840">
        <v>4.6100000000000003</v>
      </c>
    </row>
    <row r="4841" spans="1:5" x14ac:dyDescent="0.3">
      <c r="A4841">
        <v>38761</v>
      </c>
      <c r="B4841">
        <v>4.5766</v>
      </c>
      <c r="E4841">
        <v>4.577</v>
      </c>
    </row>
    <row r="4842" spans="1:5" x14ac:dyDescent="0.3">
      <c r="A4842">
        <v>38758</v>
      </c>
      <c r="B4842">
        <v>4.5845000000000002</v>
      </c>
      <c r="E4842">
        <v>4.585</v>
      </c>
    </row>
    <row r="4843" spans="1:5" x14ac:dyDescent="0.3">
      <c r="A4843">
        <v>38757</v>
      </c>
      <c r="B4843">
        <v>4.5431999999999997</v>
      </c>
      <c r="E4843">
        <v>4.5430000000000001</v>
      </c>
    </row>
    <row r="4844" spans="1:5" x14ac:dyDescent="0.3">
      <c r="A4844">
        <v>38756</v>
      </c>
      <c r="B4844">
        <v>4.5872999999999999</v>
      </c>
      <c r="E4844">
        <v>4.5869999999999997</v>
      </c>
    </row>
    <row r="4845" spans="1:5" x14ac:dyDescent="0.3">
      <c r="A4845">
        <v>38755</v>
      </c>
      <c r="B4845">
        <v>4.5651999999999999</v>
      </c>
      <c r="E4845">
        <v>4.5650000000000004</v>
      </c>
    </row>
    <row r="4846" spans="1:5" x14ac:dyDescent="0.3">
      <c r="A4846">
        <v>38754</v>
      </c>
      <c r="B4846">
        <v>4.5431999999999997</v>
      </c>
      <c r="E4846">
        <v>4.5430000000000001</v>
      </c>
    </row>
    <row r="4847" spans="1:5" x14ac:dyDescent="0.3">
      <c r="A4847">
        <v>38751</v>
      </c>
      <c r="B4847">
        <v>4.5232000000000001</v>
      </c>
      <c r="E4847">
        <v>4.5229999999999997</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B6B16A-6BD8-43BD-9EBE-0771F55005F6}">
  <dimension ref="A1:G4847"/>
  <sheetViews>
    <sheetView workbookViewId="0">
      <selection activeCell="K21" sqref="K21"/>
    </sheetView>
  </sheetViews>
  <sheetFormatPr defaultRowHeight="14.4" x14ac:dyDescent="0.3"/>
  <sheetData>
    <row r="1" spans="1:7" x14ac:dyDescent="0.3">
      <c r="A1" t="s">
        <v>0</v>
      </c>
      <c r="B1" t="s">
        <v>16</v>
      </c>
    </row>
    <row r="2" spans="1:7" x14ac:dyDescent="0.3">
      <c r="A2" t="s">
        <v>2</v>
      </c>
      <c r="B2">
        <v>38751</v>
      </c>
    </row>
    <row r="3" spans="1:7" x14ac:dyDescent="0.3">
      <c r="A3" t="s">
        <v>3</v>
      </c>
      <c r="B3">
        <v>45530</v>
      </c>
    </row>
    <row r="4" spans="1:7" x14ac:dyDescent="0.3">
      <c r="A4" t="s">
        <v>4</v>
      </c>
      <c r="B4" t="s">
        <v>5</v>
      </c>
    </row>
    <row r="6" spans="1:7" x14ac:dyDescent="0.3">
      <c r="A6" t="s">
        <v>8</v>
      </c>
      <c r="B6" t="s">
        <v>9</v>
      </c>
      <c r="C6" t="s">
        <v>10</v>
      </c>
      <c r="D6" t="s">
        <v>11</v>
      </c>
      <c r="E6" t="s">
        <v>15</v>
      </c>
      <c r="F6" t="s">
        <v>10</v>
      </c>
      <c r="G6" t="s">
        <v>11</v>
      </c>
    </row>
    <row r="7" spans="1:7" x14ac:dyDescent="0.3">
      <c r="A7">
        <v>45530</v>
      </c>
      <c r="B7">
        <v>4.1051000000000002</v>
      </c>
      <c r="C7">
        <v>1.4300000000000423E-2</v>
      </c>
      <c r="D7">
        <v>0.34956487728562685</v>
      </c>
      <c r="E7">
        <v>4.1069000000000004</v>
      </c>
      <c r="F7">
        <v>1.4300000000000423E-2</v>
      </c>
      <c r="G7">
        <v>0.34941113228755372</v>
      </c>
    </row>
    <row r="8" spans="1:7" x14ac:dyDescent="0.3">
      <c r="A8">
        <v>45527</v>
      </c>
      <c r="B8">
        <v>4.0907999999999998</v>
      </c>
      <c r="C8">
        <v>-3.5000000000000142E-2</v>
      </c>
      <c r="D8">
        <v>-0.8483203257550086</v>
      </c>
      <c r="E8">
        <v>4.0926</v>
      </c>
      <c r="F8">
        <v>-3.5899999999999821E-2</v>
      </c>
      <c r="G8">
        <v>-0.86956521739129999</v>
      </c>
    </row>
    <row r="9" spans="1:7" x14ac:dyDescent="0.3">
      <c r="A9">
        <v>45526</v>
      </c>
      <c r="B9">
        <v>4.1257999999999999</v>
      </c>
      <c r="C9">
        <v>4.8300000000000232E-2</v>
      </c>
      <c r="D9">
        <v>1.1845493562231817</v>
      </c>
      <c r="E9">
        <v>4.1284999999999998</v>
      </c>
      <c r="F9">
        <v>4.919999999999991E-2</v>
      </c>
      <c r="G9">
        <v>1.2060892800235312</v>
      </c>
    </row>
    <row r="10" spans="1:7" x14ac:dyDescent="0.3">
      <c r="A10">
        <v>45525</v>
      </c>
      <c r="B10">
        <v>4.0774999999999997</v>
      </c>
      <c r="C10">
        <v>1.6899999999999693E-2</v>
      </c>
      <c r="D10">
        <v>0.41619465103678505</v>
      </c>
      <c r="E10">
        <v>4.0792999999999999</v>
      </c>
      <c r="F10">
        <v>1.780000000000026E-2</v>
      </c>
      <c r="G10">
        <v>0.43826172596332047</v>
      </c>
    </row>
    <row r="11" spans="1:7" x14ac:dyDescent="0.3">
      <c r="A11">
        <v>45524</v>
      </c>
      <c r="B11">
        <v>4.0606</v>
      </c>
      <c r="C11">
        <v>-6.1600000000000321E-2</v>
      </c>
      <c r="D11">
        <v>-1.4943476784241501</v>
      </c>
      <c r="E11">
        <v>4.0614999999999997</v>
      </c>
      <c r="F11">
        <v>-6.1600000000000321E-2</v>
      </c>
      <c r="G11">
        <v>-1.4940214886857055</v>
      </c>
    </row>
    <row r="12" spans="1:7" x14ac:dyDescent="0.3">
      <c r="A12">
        <v>45523</v>
      </c>
      <c r="B12">
        <v>4.1222000000000003</v>
      </c>
      <c r="C12">
        <v>-1.7999999999999794E-2</v>
      </c>
      <c r="D12">
        <v>-0.43476160571952549</v>
      </c>
      <c r="E12">
        <v>4.1231</v>
      </c>
      <c r="F12">
        <v>-1.8900000000000361E-2</v>
      </c>
      <c r="G12">
        <v>-0.4563013037180193</v>
      </c>
    </row>
    <row r="13" spans="1:7" x14ac:dyDescent="0.3">
      <c r="A13">
        <v>45520</v>
      </c>
      <c r="B13">
        <v>4.1402000000000001</v>
      </c>
      <c r="C13">
        <v>-3.0000000000000249E-2</v>
      </c>
      <c r="D13">
        <v>-0.71938995731620181</v>
      </c>
      <c r="E13">
        <v>4.1420000000000003</v>
      </c>
      <c r="F13">
        <v>-3.0899999999999928E-2</v>
      </c>
      <c r="G13">
        <v>-0.74049222363344258</v>
      </c>
    </row>
    <row r="14" spans="1:7" x14ac:dyDescent="0.3">
      <c r="A14">
        <v>45519</v>
      </c>
      <c r="B14">
        <v>4.1702000000000004</v>
      </c>
      <c r="C14">
        <v>4.5200000000000351E-2</v>
      </c>
      <c r="D14">
        <v>1.0957575757575844</v>
      </c>
      <c r="E14">
        <v>4.1729000000000003</v>
      </c>
      <c r="F14">
        <v>4.610000000000003E-2</v>
      </c>
      <c r="G14">
        <v>1.1170883008626544</v>
      </c>
    </row>
    <row r="15" spans="1:7" x14ac:dyDescent="0.3">
      <c r="A15">
        <v>45518</v>
      </c>
      <c r="B15">
        <v>4.125</v>
      </c>
      <c r="C15">
        <v>-3.3400000000000318E-2</v>
      </c>
      <c r="D15">
        <v>-0.80319353597538279</v>
      </c>
      <c r="E15">
        <v>4.1268000000000002</v>
      </c>
      <c r="F15">
        <v>-3.339999999999943E-2</v>
      </c>
      <c r="G15">
        <v>-0.80284601701839897</v>
      </c>
    </row>
    <row r="16" spans="1:7" x14ac:dyDescent="0.3">
      <c r="A16">
        <v>45517</v>
      </c>
      <c r="B16">
        <v>4.1584000000000003</v>
      </c>
      <c r="C16">
        <v>-4.1900000000000048E-2</v>
      </c>
      <c r="D16">
        <v>-0.99754779420517692</v>
      </c>
      <c r="E16">
        <v>4.1601999999999997</v>
      </c>
      <c r="F16">
        <v>-4.1900000000000048E-2</v>
      </c>
      <c r="G16">
        <v>-0.99712048737536119</v>
      </c>
    </row>
    <row r="17" spans="1:7" x14ac:dyDescent="0.3">
      <c r="A17">
        <v>45516</v>
      </c>
      <c r="B17">
        <v>4.2003000000000004</v>
      </c>
      <c r="C17">
        <v>-1.8299999999999983E-2</v>
      </c>
      <c r="D17">
        <v>-0.43379320153605416</v>
      </c>
      <c r="E17">
        <v>4.2020999999999997</v>
      </c>
      <c r="F17">
        <v>-1.8400000000000638E-2</v>
      </c>
      <c r="G17">
        <v>-0.43596730245233117</v>
      </c>
    </row>
    <row r="18" spans="1:7" x14ac:dyDescent="0.3">
      <c r="A18">
        <v>45513</v>
      </c>
      <c r="B18">
        <v>4.2186000000000003</v>
      </c>
      <c r="C18">
        <v>-5.7999999999999829E-2</v>
      </c>
      <c r="D18">
        <v>-1.3562175560024279</v>
      </c>
      <c r="E18">
        <v>4.2205000000000004</v>
      </c>
      <c r="F18">
        <v>-5.969999999999942E-2</v>
      </c>
      <c r="G18">
        <v>-1.3947946357646703</v>
      </c>
    </row>
    <row r="19" spans="1:7" x14ac:dyDescent="0.3">
      <c r="A19">
        <v>45512</v>
      </c>
      <c r="B19">
        <v>4.2766000000000002</v>
      </c>
      <c r="C19">
        <v>3.0300000000000438E-2</v>
      </c>
      <c r="D19">
        <v>0.71356239549726674</v>
      </c>
      <c r="E19">
        <v>4.2801999999999998</v>
      </c>
      <c r="F19">
        <v>3.2099999999999795E-2</v>
      </c>
      <c r="G19">
        <v>0.75563192956850822</v>
      </c>
    </row>
    <row r="20" spans="1:7" x14ac:dyDescent="0.3">
      <c r="A20">
        <v>45511</v>
      </c>
      <c r="B20">
        <v>4.2462999999999997</v>
      </c>
      <c r="C20">
        <v>6.7099999999999937E-2</v>
      </c>
      <c r="D20">
        <v>1.6055704441041334</v>
      </c>
      <c r="E20">
        <v>4.2481</v>
      </c>
      <c r="F20">
        <v>6.7099999999999937E-2</v>
      </c>
      <c r="G20">
        <v>1.6048792154986831</v>
      </c>
    </row>
    <row r="21" spans="1:7" x14ac:dyDescent="0.3">
      <c r="A21">
        <v>45510</v>
      </c>
      <c r="B21">
        <v>4.1791999999999998</v>
      </c>
      <c r="C21">
        <v>0.10709999999999997</v>
      </c>
      <c r="D21">
        <v>2.630092581223447</v>
      </c>
      <c r="E21">
        <v>4.181</v>
      </c>
      <c r="F21">
        <v>0.10719999999999974</v>
      </c>
      <c r="G21">
        <v>2.6314497520742237</v>
      </c>
    </row>
    <row r="22" spans="1:7" x14ac:dyDescent="0.3">
      <c r="A22">
        <v>45509</v>
      </c>
      <c r="B22">
        <v>4.0720999999999998</v>
      </c>
      <c r="C22">
        <v>-3.5099999999999909E-2</v>
      </c>
      <c r="D22">
        <v>-0.85459680560965889</v>
      </c>
      <c r="E22">
        <v>4.0738000000000003</v>
      </c>
      <c r="F22">
        <v>-3.5099999999999909E-2</v>
      </c>
      <c r="G22">
        <v>-0.85424322811457831</v>
      </c>
    </row>
    <row r="23" spans="1:7" x14ac:dyDescent="0.3">
      <c r="A23">
        <v>45506</v>
      </c>
      <c r="B23">
        <v>4.1071999999999997</v>
      </c>
      <c r="C23">
        <v>-0.16870000000000029</v>
      </c>
      <c r="D23">
        <v>-3.9453682265721906</v>
      </c>
      <c r="E23">
        <v>4.1089000000000002</v>
      </c>
      <c r="F23">
        <v>-0.16959999999999997</v>
      </c>
      <c r="G23">
        <v>-3.9640060768961076</v>
      </c>
    </row>
    <row r="24" spans="1:7" x14ac:dyDescent="0.3">
      <c r="A24">
        <v>45505</v>
      </c>
      <c r="B24">
        <v>4.2759</v>
      </c>
      <c r="C24">
        <v>-2.6900000000000368E-2</v>
      </c>
      <c r="D24">
        <v>-0.6251743051036619</v>
      </c>
      <c r="E24">
        <v>4.2785000000000002</v>
      </c>
      <c r="F24">
        <v>-2.7000000000000135E-2</v>
      </c>
      <c r="G24">
        <v>-0.62710486586924008</v>
      </c>
    </row>
    <row r="25" spans="1:7" x14ac:dyDescent="0.3">
      <c r="A25">
        <v>45504</v>
      </c>
      <c r="B25">
        <v>4.3028000000000004</v>
      </c>
      <c r="C25">
        <v>-9.1999999999999638E-2</v>
      </c>
      <c r="D25">
        <v>-2.093383089105298</v>
      </c>
      <c r="E25">
        <v>4.3055000000000003</v>
      </c>
      <c r="F25">
        <v>-9.1199999999999726E-2</v>
      </c>
      <c r="G25">
        <v>-2.0742829849659912</v>
      </c>
    </row>
    <row r="26" spans="1:7" x14ac:dyDescent="0.3">
      <c r="A26">
        <v>45503</v>
      </c>
      <c r="B26">
        <v>4.3948</v>
      </c>
      <c r="C26">
        <v>-2.9600000000000293E-2</v>
      </c>
      <c r="D26">
        <v>-0.66901726787813698</v>
      </c>
      <c r="E26">
        <v>4.3967000000000001</v>
      </c>
      <c r="F26">
        <v>-2.8599999999999959E-2</v>
      </c>
      <c r="G26">
        <v>-0.64628386776037694</v>
      </c>
    </row>
    <row r="27" spans="1:7" x14ac:dyDescent="0.3">
      <c r="A27">
        <v>45502</v>
      </c>
      <c r="B27">
        <v>4.4244000000000003</v>
      </c>
      <c r="C27">
        <v>-2.7899999999999814E-2</v>
      </c>
      <c r="D27">
        <v>-0.62664240954113182</v>
      </c>
      <c r="E27">
        <v>4.4253</v>
      </c>
      <c r="F27">
        <v>-2.7899999999999814E-2</v>
      </c>
      <c r="G27">
        <v>-0.62651576394502417</v>
      </c>
    </row>
    <row r="28" spans="1:7" x14ac:dyDescent="0.3">
      <c r="A28">
        <v>45499</v>
      </c>
      <c r="B28">
        <v>4.4523000000000001</v>
      </c>
      <c r="C28">
        <v>-3.0899999999999928E-2</v>
      </c>
      <c r="D28">
        <v>-0.68923982869378853</v>
      </c>
      <c r="E28">
        <v>4.4531999999999998</v>
      </c>
      <c r="F28">
        <v>-3.1900000000000261E-2</v>
      </c>
      <c r="G28">
        <v>-0.71124389645716402</v>
      </c>
    </row>
    <row r="29" spans="1:7" x14ac:dyDescent="0.3">
      <c r="A29">
        <v>45498</v>
      </c>
      <c r="B29">
        <v>4.4832000000000001</v>
      </c>
      <c r="C29">
        <v>-5.8699999999999974E-2</v>
      </c>
      <c r="D29">
        <v>-1.292410665140139</v>
      </c>
      <c r="E29">
        <v>4.4851000000000001</v>
      </c>
      <c r="F29">
        <v>-5.8699999999999974E-2</v>
      </c>
      <c r="G29">
        <v>-1.2918702407676388</v>
      </c>
    </row>
    <row r="30" spans="1:7" x14ac:dyDescent="0.3">
      <c r="A30">
        <v>45497</v>
      </c>
      <c r="B30">
        <v>4.5419</v>
      </c>
      <c r="C30">
        <v>5.769999999999964E-2</v>
      </c>
      <c r="D30">
        <v>1.2867401097185593</v>
      </c>
      <c r="E30">
        <v>4.5438000000000001</v>
      </c>
      <c r="F30">
        <v>5.769999999999964E-2</v>
      </c>
      <c r="G30">
        <v>1.2861951360870163</v>
      </c>
    </row>
    <row r="31" spans="1:7" x14ac:dyDescent="0.3">
      <c r="A31">
        <v>45496</v>
      </c>
      <c r="B31">
        <v>4.4842000000000004</v>
      </c>
      <c r="C31">
        <v>1.2199999999999989E-2</v>
      </c>
      <c r="D31">
        <v>0.27280858676207487</v>
      </c>
      <c r="E31">
        <v>4.4861000000000004</v>
      </c>
      <c r="F31">
        <v>1.2199999999999989E-2</v>
      </c>
      <c r="G31">
        <v>0.2726927289389568</v>
      </c>
    </row>
    <row r="32" spans="1:7" x14ac:dyDescent="0.3">
      <c r="A32">
        <v>45495</v>
      </c>
      <c r="B32">
        <v>4.4720000000000004</v>
      </c>
      <c r="C32">
        <v>2.5200000000000777E-2</v>
      </c>
      <c r="D32">
        <v>0.56669964918594895</v>
      </c>
      <c r="E32">
        <v>4.4739000000000004</v>
      </c>
      <c r="F32">
        <v>2.430000000000021E-2</v>
      </c>
      <c r="G32">
        <v>0.54611650485437369</v>
      </c>
    </row>
    <row r="33" spans="1:7" x14ac:dyDescent="0.3">
      <c r="A33">
        <v>45492</v>
      </c>
      <c r="B33">
        <v>4.4467999999999996</v>
      </c>
      <c r="C33">
        <v>2.5099999999999234E-2</v>
      </c>
      <c r="D33">
        <v>0.56765497433112222</v>
      </c>
      <c r="E33">
        <v>4.4496000000000002</v>
      </c>
      <c r="F33">
        <v>2.6900000000000368E-2</v>
      </c>
      <c r="G33">
        <v>0.60822574445475319</v>
      </c>
    </row>
    <row r="34" spans="1:7" x14ac:dyDescent="0.3">
      <c r="A34">
        <v>45491</v>
      </c>
      <c r="B34">
        <v>4.4217000000000004</v>
      </c>
      <c r="C34">
        <v>4.690000000000083E-2</v>
      </c>
      <c r="D34">
        <v>1.0720490079546685</v>
      </c>
      <c r="E34">
        <v>4.4226999999999999</v>
      </c>
      <c r="F34">
        <v>4.610000000000003E-2</v>
      </c>
      <c r="G34">
        <v>1.053329068226478</v>
      </c>
    </row>
    <row r="35" spans="1:7" x14ac:dyDescent="0.3">
      <c r="A35">
        <v>45490</v>
      </c>
      <c r="B35">
        <v>4.3747999999999996</v>
      </c>
      <c r="C35">
        <v>2.6999999999999247E-3</v>
      </c>
      <c r="D35">
        <v>6.1755220603369659E-2</v>
      </c>
      <c r="E35">
        <v>4.3765999999999998</v>
      </c>
      <c r="F35">
        <v>2.6999999999999247E-3</v>
      </c>
      <c r="G35">
        <v>6.1729806351309466E-2</v>
      </c>
    </row>
    <row r="36" spans="1:7" x14ac:dyDescent="0.3">
      <c r="A36">
        <v>45489</v>
      </c>
      <c r="B36">
        <v>4.3720999999999997</v>
      </c>
      <c r="C36">
        <v>-8.4999999999999964E-2</v>
      </c>
      <c r="D36">
        <v>-1.907069619259159</v>
      </c>
      <c r="E36">
        <v>4.3738999999999999</v>
      </c>
      <c r="F36">
        <v>-8.6000000000000298E-2</v>
      </c>
      <c r="G36">
        <v>-1.92829435637571</v>
      </c>
    </row>
    <row r="37" spans="1:7" x14ac:dyDescent="0.3">
      <c r="A37">
        <v>45488</v>
      </c>
      <c r="B37">
        <v>4.4570999999999996</v>
      </c>
      <c r="C37">
        <v>6.1199999999999477E-2</v>
      </c>
      <c r="D37">
        <v>1.3922063741213284</v>
      </c>
      <c r="E37">
        <v>4.4599000000000002</v>
      </c>
      <c r="F37">
        <v>6.2100000000000044E-2</v>
      </c>
      <c r="G37">
        <v>1.4120696711992369</v>
      </c>
    </row>
    <row r="38" spans="1:7" x14ac:dyDescent="0.3">
      <c r="A38">
        <v>45485</v>
      </c>
      <c r="B38">
        <v>4.3959000000000001</v>
      </c>
      <c r="C38">
        <v>-2.4099999999999788E-2</v>
      </c>
      <c r="D38">
        <v>-0.54524886877827572</v>
      </c>
      <c r="E38">
        <v>4.3978000000000002</v>
      </c>
      <c r="F38">
        <v>-2.4000000000000021E-2</v>
      </c>
      <c r="G38">
        <v>-0.54276538966031984</v>
      </c>
    </row>
    <row r="39" spans="1:7" x14ac:dyDescent="0.3">
      <c r="A39">
        <v>45484</v>
      </c>
      <c r="B39">
        <v>4.42</v>
      </c>
      <c r="C39">
        <v>-5.6799999999999962E-2</v>
      </c>
      <c r="D39">
        <v>-1.2687634024303065</v>
      </c>
      <c r="E39">
        <v>4.4218000000000002</v>
      </c>
      <c r="F39">
        <v>-5.6899999999999729E-2</v>
      </c>
      <c r="G39">
        <v>-1.2704579453859319</v>
      </c>
    </row>
    <row r="40" spans="1:7" x14ac:dyDescent="0.3">
      <c r="A40">
        <v>45483</v>
      </c>
      <c r="B40">
        <v>4.4767999999999999</v>
      </c>
      <c r="C40">
        <v>-1.130000000000031E-2</v>
      </c>
      <c r="D40">
        <v>-0.25177692119160244</v>
      </c>
      <c r="E40">
        <v>4.4786999999999999</v>
      </c>
      <c r="F40">
        <v>-1.130000000000031E-2</v>
      </c>
      <c r="G40">
        <v>-0.25167037861916058</v>
      </c>
    </row>
    <row r="41" spans="1:7" x14ac:dyDescent="0.3">
      <c r="A41">
        <v>45482</v>
      </c>
      <c r="B41">
        <v>4.4881000000000002</v>
      </c>
      <c r="C41">
        <v>2.3500000000000298E-2</v>
      </c>
      <c r="D41">
        <v>0.52636294404874562</v>
      </c>
      <c r="E41">
        <v>4.49</v>
      </c>
      <c r="F41">
        <v>2.3500000000000298E-2</v>
      </c>
      <c r="G41">
        <v>0.52613903503862758</v>
      </c>
    </row>
    <row r="42" spans="1:7" x14ac:dyDescent="0.3">
      <c r="A42">
        <v>45481</v>
      </c>
      <c r="B42">
        <v>4.4645999999999999</v>
      </c>
      <c r="C42">
        <v>-1.2199999999999989E-2</v>
      </c>
      <c r="D42">
        <v>-0.27251608291636858</v>
      </c>
      <c r="E42">
        <v>4.4664999999999999</v>
      </c>
      <c r="F42">
        <v>-1.2199999999999989E-2</v>
      </c>
      <c r="G42">
        <v>-0.27240047335164197</v>
      </c>
    </row>
    <row r="43" spans="1:7" x14ac:dyDescent="0.3">
      <c r="A43">
        <v>45478</v>
      </c>
      <c r="B43">
        <v>4.4767999999999999</v>
      </c>
      <c r="C43">
        <v>-5.1000000000000156E-2</v>
      </c>
      <c r="D43">
        <v>-1.12637483987809</v>
      </c>
      <c r="E43">
        <v>4.4786999999999999</v>
      </c>
      <c r="F43">
        <v>-4.9999999999999822E-2</v>
      </c>
      <c r="G43">
        <v>-1.1040696005476147</v>
      </c>
    </row>
    <row r="44" spans="1:7" x14ac:dyDescent="0.3">
      <c r="A44">
        <v>45477</v>
      </c>
      <c r="B44">
        <v>4.5278</v>
      </c>
      <c r="C44">
        <v>0</v>
      </c>
      <c r="D44">
        <v>0</v>
      </c>
      <c r="E44">
        <v>4.5286999999999997</v>
      </c>
      <c r="F44">
        <v>0</v>
      </c>
      <c r="G44">
        <v>0</v>
      </c>
    </row>
    <row r="45" spans="1:7" x14ac:dyDescent="0.3">
      <c r="A45">
        <v>45476</v>
      </c>
      <c r="B45">
        <v>4.5278</v>
      </c>
      <c r="C45">
        <v>-7.749999999999968E-2</v>
      </c>
      <c r="D45">
        <v>-1.6828436801076951</v>
      </c>
      <c r="E45">
        <v>4.5286999999999997</v>
      </c>
      <c r="F45">
        <v>-7.8600000000000669E-2</v>
      </c>
      <c r="G45">
        <v>-1.7059883228789239</v>
      </c>
    </row>
    <row r="46" spans="1:7" x14ac:dyDescent="0.3">
      <c r="A46">
        <v>45475</v>
      </c>
      <c r="B46">
        <v>4.6052999999999997</v>
      </c>
      <c r="C46">
        <v>-1.8400000000000638E-2</v>
      </c>
      <c r="D46">
        <v>-0.39794969396804802</v>
      </c>
      <c r="E46">
        <v>4.6073000000000004</v>
      </c>
      <c r="F46">
        <v>-1.839999999999975E-2</v>
      </c>
      <c r="G46">
        <v>-0.39777763365544133</v>
      </c>
    </row>
    <row r="47" spans="1:7" x14ac:dyDescent="0.3">
      <c r="A47">
        <v>45474</v>
      </c>
      <c r="B47">
        <v>4.6237000000000004</v>
      </c>
      <c r="C47">
        <v>6.5400000000000347E-2</v>
      </c>
      <c r="D47">
        <v>1.4347454094728374</v>
      </c>
      <c r="E47">
        <v>4.6257000000000001</v>
      </c>
      <c r="F47">
        <v>6.5500000000000114E-2</v>
      </c>
      <c r="G47">
        <v>1.4363405113810823</v>
      </c>
    </row>
    <row r="48" spans="1:7" x14ac:dyDescent="0.3">
      <c r="A48">
        <v>45471</v>
      </c>
      <c r="B48">
        <v>4.5583</v>
      </c>
      <c r="C48">
        <v>0.13260000000000005</v>
      </c>
      <c r="D48">
        <v>2.9961362044422364</v>
      </c>
      <c r="E48">
        <v>4.5602</v>
      </c>
      <c r="F48">
        <v>0.13269999999999982</v>
      </c>
      <c r="G48">
        <v>2.9971767363071669</v>
      </c>
    </row>
    <row r="49" spans="1:7" x14ac:dyDescent="0.3">
      <c r="A49">
        <v>45470</v>
      </c>
      <c r="B49">
        <v>4.4257</v>
      </c>
      <c r="C49">
        <v>-3.6299999999999777E-2</v>
      </c>
      <c r="D49">
        <v>-0.81353653070371534</v>
      </c>
      <c r="E49">
        <v>4.4275000000000002</v>
      </c>
      <c r="F49">
        <v>-3.6299999999999777E-2</v>
      </c>
      <c r="G49">
        <v>-0.8132084770823016</v>
      </c>
    </row>
    <row r="50" spans="1:7" x14ac:dyDescent="0.3">
      <c r="A50">
        <v>45469</v>
      </c>
      <c r="B50">
        <v>4.4619999999999997</v>
      </c>
      <c r="C50">
        <v>8.4200000000000053E-2</v>
      </c>
      <c r="D50">
        <v>1.9233404906574092</v>
      </c>
      <c r="E50">
        <v>4.4638</v>
      </c>
      <c r="F50">
        <v>8.4999999999999964E-2</v>
      </c>
      <c r="G50">
        <v>1.9411710971042286</v>
      </c>
    </row>
    <row r="51" spans="1:7" x14ac:dyDescent="0.3">
      <c r="A51">
        <v>45468</v>
      </c>
      <c r="B51">
        <v>4.3777999999999997</v>
      </c>
      <c r="C51">
        <v>1.2699999999999712E-2</v>
      </c>
      <c r="D51">
        <v>0.29094407917343729</v>
      </c>
      <c r="E51">
        <v>4.3788</v>
      </c>
      <c r="F51">
        <v>1.2800000000000367E-2</v>
      </c>
      <c r="G51">
        <v>0.2931745304626745</v>
      </c>
    </row>
    <row r="52" spans="1:7" x14ac:dyDescent="0.3">
      <c r="A52">
        <v>45467</v>
      </c>
      <c r="B52">
        <v>4.3651</v>
      </c>
      <c r="C52">
        <v>-3.2000000000000028E-2</v>
      </c>
      <c r="D52">
        <v>-0.72775238225193939</v>
      </c>
      <c r="E52">
        <v>4.3659999999999997</v>
      </c>
      <c r="F52">
        <v>-3.3000000000000362E-2</v>
      </c>
      <c r="G52">
        <v>-0.7501704932939387</v>
      </c>
    </row>
    <row r="53" spans="1:7" x14ac:dyDescent="0.3">
      <c r="A53">
        <v>45464</v>
      </c>
      <c r="B53">
        <v>4.3971</v>
      </c>
      <c r="C53">
        <v>-9.9999999999766942E-5</v>
      </c>
      <c r="D53">
        <v>-2.2741744746603964E-3</v>
      </c>
      <c r="E53">
        <v>4.399</v>
      </c>
      <c r="F53">
        <v>0</v>
      </c>
      <c r="G53">
        <v>0</v>
      </c>
    </row>
    <row r="54" spans="1:7" x14ac:dyDescent="0.3">
      <c r="A54">
        <v>45463</v>
      </c>
      <c r="B54">
        <v>4.3971999999999998</v>
      </c>
      <c r="C54">
        <v>4.2099999999999582E-2</v>
      </c>
      <c r="D54">
        <v>0.96668273977634456</v>
      </c>
      <c r="E54">
        <v>4.399</v>
      </c>
      <c r="F54">
        <v>4.2099999999999582E-2</v>
      </c>
      <c r="G54">
        <v>0.96628336661386716</v>
      </c>
    </row>
    <row r="55" spans="1:7" x14ac:dyDescent="0.3">
      <c r="A55">
        <v>45462</v>
      </c>
      <c r="B55">
        <v>4.3551000000000002</v>
      </c>
      <c r="C55">
        <v>0</v>
      </c>
      <c r="D55">
        <v>0</v>
      </c>
      <c r="E55">
        <v>4.3569000000000004</v>
      </c>
      <c r="F55">
        <v>0</v>
      </c>
      <c r="G55">
        <v>0</v>
      </c>
    </row>
    <row r="56" spans="1:7" x14ac:dyDescent="0.3">
      <c r="A56">
        <v>45461</v>
      </c>
      <c r="B56">
        <v>4.3551000000000002</v>
      </c>
      <c r="C56">
        <v>-5.0399999999999778E-2</v>
      </c>
      <c r="D56">
        <v>-1.1440245148110266</v>
      </c>
      <c r="E56">
        <v>4.3569000000000004</v>
      </c>
      <c r="F56">
        <v>-4.9499999999999211E-2</v>
      </c>
      <c r="G56">
        <v>-1.1233660130718777</v>
      </c>
    </row>
    <row r="57" spans="1:7" x14ac:dyDescent="0.3">
      <c r="A57">
        <v>45460</v>
      </c>
      <c r="B57">
        <v>4.4055</v>
      </c>
      <c r="C57">
        <v>5.6700000000000195E-2</v>
      </c>
      <c r="D57">
        <v>1.303807947019872</v>
      </c>
      <c r="E57">
        <v>4.4063999999999997</v>
      </c>
      <c r="F57">
        <v>5.6699999999999307E-2</v>
      </c>
      <c r="G57">
        <v>1.3035381750465389</v>
      </c>
    </row>
    <row r="58" spans="1:7" x14ac:dyDescent="0.3">
      <c r="A58">
        <v>45457</v>
      </c>
      <c r="B58">
        <v>4.3487999999999998</v>
      </c>
      <c r="C58">
        <v>-4.7600000000000087E-2</v>
      </c>
      <c r="D58">
        <v>-1.0827040305704687</v>
      </c>
      <c r="E58">
        <v>4.3497000000000003</v>
      </c>
      <c r="F58">
        <v>-4.9399999999999444E-2</v>
      </c>
      <c r="G58">
        <v>-1.1229569684708109</v>
      </c>
    </row>
    <row r="59" spans="1:7" x14ac:dyDescent="0.3">
      <c r="A59">
        <v>45456</v>
      </c>
      <c r="B59">
        <v>4.3963999999999999</v>
      </c>
      <c r="C59">
        <v>-7.8800000000000203E-2</v>
      </c>
      <c r="D59">
        <v>-1.7608151590990393</v>
      </c>
      <c r="E59">
        <v>4.3990999999999998</v>
      </c>
      <c r="F59">
        <v>-7.7100000000000612E-2</v>
      </c>
      <c r="G59">
        <v>-1.7224431437380057</v>
      </c>
    </row>
    <row r="60" spans="1:7" x14ac:dyDescent="0.3">
      <c r="A60">
        <v>45455</v>
      </c>
      <c r="B60">
        <v>4.4752000000000001</v>
      </c>
      <c r="C60">
        <v>-6.1300000000000132E-2</v>
      </c>
      <c r="D60">
        <v>-1.3512619861126447</v>
      </c>
      <c r="E60">
        <v>4.4762000000000004</v>
      </c>
      <c r="F60">
        <v>-6.2199999999999811E-2</v>
      </c>
      <c r="G60">
        <v>-1.3705270579940025</v>
      </c>
    </row>
    <row r="61" spans="1:7" x14ac:dyDescent="0.3">
      <c r="A61">
        <v>45454</v>
      </c>
      <c r="B61">
        <v>4.5365000000000002</v>
      </c>
      <c r="C61">
        <v>-5.9299999999999464E-2</v>
      </c>
      <c r="D61">
        <v>-1.2903085425823462</v>
      </c>
      <c r="E61">
        <v>4.5384000000000002</v>
      </c>
      <c r="F61">
        <v>-5.9299999999999464E-2</v>
      </c>
      <c r="G61">
        <v>-1.2897753224438191</v>
      </c>
    </row>
    <row r="62" spans="1:7" x14ac:dyDescent="0.3">
      <c r="A62">
        <v>45453</v>
      </c>
      <c r="B62">
        <v>4.5957999999999997</v>
      </c>
      <c r="C62">
        <v>4.1199999999999903E-2</v>
      </c>
      <c r="D62">
        <v>0.90457998507003701</v>
      </c>
      <c r="E62">
        <v>4.5976999999999997</v>
      </c>
      <c r="F62">
        <v>4.2099999999999582E-2</v>
      </c>
      <c r="G62">
        <v>0.92413732548949823</v>
      </c>
    </row>
    <row r="63" spans="1:7" x14ac:dyDescent="0.3">
      <c r="A63">
        <v>45450</v>
      </c>
      <c r="B63">
        <v>4.5545999999999998</v>
      </c>
      <c r="C63">
        <v>0.11939999999999973</v>
      </c>
      <c r="D63">
        <v>2.6920995670995609</v>
      </c>
      <c r="E63">
        <v>4.5556000000000001</v>
      </c>
      <c r="F63">
        <v>0.11850000000000005</v>
      </c>
      <c r="G63">
        <v>2.6706632710554201</v>
      </c>
    </row>
    <row r="64" spans="1:7" x14ac:dyDescent="0.3">
      <c r="A64">
        <v>45449</v>
      </c>
      <c r="B64">
        <v>4.4352</v>
      </c>
      <c r="C64">
        <v>5.4999999999996163E-3</v>
      </c>
      <c r="D64">
        <v>0.1241619071268848</v>
      </c>
      <c r="E64">
        <v>4.4371</v>
      </c>
      <c r="F64">
        <v>6.4999999999999503E-3</v>
      </c>
      <c r="G64">
        <v>0.14670699228095405</v>
      </c>
    </row>
    <row r="65" spans="1:7" x14ac:dyDescent="0.3">
      <c r="A65">
        <v>45448</v>
      </c>
      <c r="B65">
        <v>4.4297000000000004</v>
      </c>
      <c r="C65">
        <v>-4.3799999999999173E-2</v>
      </c>
      <c r="D65">
        <v>-0.97909913937630888</v>
      </c>
      <c r="E65">
        <v>4.4306000000000001</v>
      </c>
      <c r="F65">
        <v>-4.469999999999974E-2</v>
      </c>
      <c r="G65">
        <v>-0.99881572185104328</v>
      </c>
    </row>
    <row r="66" spans="1:7" x14ac:dyDescent="0.3">
      <c r="A66">
        <v>45447</v>
      </c>
      <c r="B66">
        <v>4.4734999999999996</v>
      </c>
      <c r="C66">
        <v>-6.4100000000000712E-2</v>
      </c>
      <c r="D66">
        <v>-1.4126410437235699</v>
      </c>
      <c r="E66">
        <v>4.4752999999999998</v>
      </c>
      <c r="F66">
        <v>-6.3200000000000145E-2</v>
      </c>
      <c r="G66">
        <v>-1.3925305717748186</v>
      </c>
    </row>
    <row r="67" spans="1:7" x14ac:dyDescent="0.3">
      <c r="A67">
        <v>45446</v>
      </c>
      <c r="B67">
        <v>4.5376000000000003</v>
      </c>
      <c r="C67">
        <v>-0.10959999999999948</v>
      </c>
      <c r="D67">
        <v>-2.3584093647787805</v>
      </c>
      <c r="E67">
        <v>4.5385</v>
      </c>
      <c r="F67">
        <v>-0.11160000000000014</v>
      </c>
      <c r="G67">
        <v>-2.3999483882067083</v>
      </c>
    </row>
    <row r="68" spans="1:7" x14ac:dyDescent="0.3">
      <c r="A68">
        <v>45443</v>
      </c>
      <c r="B68">
        <v>4.6471999999999998</v>
      </c>
      <c r="C68">
        <v>-3.2300000000000217E-2</v>
      </c>
      <c r="D68">
        <v>-0.6902446842611436</v>
      </c>
      <c r="E68">
        <v>4.6501000000000001</v>
      </c>
      <c r="F68">
        <v>-3.0400000000000205E-2</v>
      </c>
      <c r="G68">
        <v>-0.64950325819891475</v>
      </c>
    </row>
    <row r="69" spans="1:7" x14ac:dyDescent="0.3">
      <c r="A69">
        <v>45442</v>
      </c>
      <c r="B69">
        <v>4.6795</v>
      </c>
      <c r="C69">
        <v>-5.3300000000000125E-2</v>
      </c>
      <c r="D69">
        <v>-1.1261832319134577</v>
      </c>
      <c r="E69">
        <v>4.6805000000000003</v>
      </c>
      <c r="F69">
        <v>-5.4299999999999571E-2</v>
      </c>
      <c r="G69">
        <v>-1.1468277435160845</v>
      </c>
    </row>
    <row r="70" spans="1:7" x14ac:dyDescent="0.3">
      <c r="A70">
        <v>45441</v>
      </c>
      <c r="B70">
        <v>4.7328000000000001</v>
      </c>
      <c r="C70">
        <v>6.7000000000000171E-2</v>
      </c>
      <c r="D70">
        <v>1.4359809678940412</v>
      </c>
      <c r="E70">
        <v>4.7347999999999999</v>
      </c>
      <c r="F70">
        <v>6.8100000000000271E-2</v>
      </c>
      <c r="G70">
        <v>1.4592752908907853</v>
      </c>
    </row>
    <row r="71" spans="1:7" x14ac:dyDescent="0.3">
      <c r="A71">
        <v>45440</v>
      </c>
      <c r="B71">
        <v>4.6657999999999999</v>
      </c>
      <c r="C71">
        <v>9.5799999999999663E-2</v>
      </c>
      <c r="D71">
        <v>2.0962800875273446</v>
      </c>
      <c r="E71">
        <v>4.6666999999999996</v>
      </c>
      <c r="F71">
        <v>9.5699999999999896E-2</v>
      </c>
      <c r="G71">
        <v>2.0936337781667009</v>
      </c>
    </row>
    <row r="72" spans="1:7" x14ac:dyDescent="0.3">
      <c r="A72">
        <v>45436</v>
      </c>
      <c r="B72">
        <v>4.57</v>
      </c>
      <c r="C72">
        <v>-1.1599999999999611E-2</v>
      </c>
      <c r="D72">
        <v>-0.25318665968219861</v>
      </c>
      <c r="E72">
        <v>4.5709999999999997</v>
      </c>
      <c r="F72">
        <v>-1.1499999999999844E-2</v>
      </c>
      <c r="G72">
        <v>-0.25095471903982203</v>
      </c>
    </row>
    <row r="73" spans="1:7" x14ac:dyDescent="0.3">
      <c r="A73">
        <v>45435</v>
      </c>
      <c r="B73">
        <v>4.5815999999999999</v>
      </c>
      <c r="C73">
        <v>4.3899999999999828E-2</v>
      </c>
      <c r="D73">
        <v>0.96745047050267374</v>
      </c>
      <c r="E73">
        <v>4.5824999999999996</v>
      </c>
      <c r="F73">
        <v>4.2899999999999494E-2</v>
      </c>
      <c r="G73">
        <v>0.94501718213057306</v>
      </c>
    </row>
    <row r="74" spans="1:7" x14ac:dyDescent="0.3">
      <c r="A74">
        <v>45434</v>
      </c>
      <c r="B74">
        <v>4.5377000000000001</v>
      </c>
      <c r="C74">
        <v>-1.1400000000000077E-2</v>
      </c>
      <c r="D74">
        <v>-0.25059901958629349</v>
      </c>
      <c r="E74">
        <v>4.5396000000000001</v>
      </c>
      <c r="F74">
        <v>-1.049999999999951E-2</v>
      </c>
      <c r="G74">
        <v>-0.23076415902946112</v>
      </c>
    </row>
    <row r="75" spans="1:7" x14ac:dyDescent="0.3">
      <c r="A75">
        <v>45433</v>
      </c>
      <c r="B75">
        <v>4.5491000000000001</v>
      </c>
      <c r="C75">
        <v>-3.5400000000000098E-2</v>
      </c>
      <c r="D75">
        <v>-0.77216708474206774</v>
      </c>
      <c r="E75">
        <v>4.5500999999999996</v>
      </c>
      <c r="F75">
        <v>-3.5300000000000331E-2</v>
      </c>
      <c r="G75">
        <v>-0.76983469272038063</v>
      </c>
    </row>
    <row r="76" spans="1:7" x14ac:dyDescent="0.3">
      <c r="A76">
        <v>45432</v>
      </c>
      <c r="B76">
        <v>4.5845000000000002</v>
      </c>
      <c r="C76">
        <v>2.5900000000000034E-2</v>
      </c>
      <c r="D76">
        <v>0.56815689027333027</v>
      </c>
      <c r="E76">
        <v>4.5853999999999999</v>
      </c>
      <c r="F76">
        <v>2.4799999999999933E-2</v>
      </c>
      <c r="G76">
        <v>0.54378809805727168</v>
      </c>
    </row>
    <row r="77" spans="1:7" x14ac:dyDescent="0.3">
      <c r="A77">
        <v>45429</v>
      </c>
      <c r="B77">
        <v>4.5586000000000002</v>
      </c>
      <c r="C77">
        <v>4.6400000000000219E-2</v>
      </c>
      <c r="D77">
        <v>1.0283232126235589</v>
      </c>
      <c r="E77">
        <v>4.5606</v>
      </c>
      <c r="F77">
        <v>4.7399999999999665E-2</v>
      </c>
      <c r="G77">
        <v>1.0502525923956318</v>
      </c>
    </row>
    <row r="78" spans="1:7" x14ac:dyDescent="0.3">
      <c r="A78">
        <v>45428</v>
      </c>
      <c r="B78">
        <v>4.5122</v>
      </c>
      <c r="C78">
        <v>1.2199999999999989E-2</v>
      </c>
      <c r="D78">
        <v>0.27111111111111086</v>
      </c>
      <c r="E78">
        <v>4.5132000000000003</v>
      </c>
      <c r="F78">
        <v>1.130000000000031E-2</v>
      </c>
      <c r="G78">
        <v>0.25100513116684753</v>
      </c>
    </row>
    <row r="79" spans="1:7" x14ac:dyDescent="0.3">
      <c r="A79">
        <v>45427</v>
      </c>
      <c r="B79">
        <v>4.5</v>
      </c>
      <c r="C79">
        <v>-8.5499999999999687E-2</v>
      </c>
      <c r="D79">
        <v>-1.8645731108930257</v>
      </c>
      <c r="E79">
        <v>4.5019</v>
      </c>
      <c r="F79">
        <v>-8.5499999999999687E-2</v>
      </c>
      <c r="G79">
        <v>-1.8638008457949971</v>
      </c>
    </row>
    <row r="80" spans="1:7" x14ac:dyDescent="0.3">
      <c r="A80">
        <v>45426</v>
      </c>
      <c r="B80">
        <v>4.5854999999999997</v>
      </c>
      <c r="C80">
        <v>-4.3400000000000105E-2</v>
      </c>
      <c r="D80">
        <v>-0.93758776383158215</v>
      </c>
      <c r="E80">
        <v>4.5873999999999997</v>
      </c>
      <c r="F80">
        <v>-4.3400000000000105E-2</v>
      </c>
      <c r="G80">
        <v>-0.93720307506262646</v>
      </c>
    </row>
    <row r="81" spans="1:7" x14ac:dyDescent="0.3">
      <c r="A81">
        <v>45425</v>
      </c>
      <c r="B81">
        <v>4.6288999999999998</v>
      </c>
      <c r="C81">
        <v>-9.700000000000486E-3</v>
      </c>
      <c r="D81">
        <v>-0.20911481912647104</v>
      </c>
      <c r="E81">
        <v>4.6307999999999998</v>
      </c>
      <c r="F81">
        <v>-9.700000000000486E-3</v>
      </c>
      <c r="G81">
        <v>-0.209029199439726</v>
      </c>
    </row>
    <row r="82" spans="1:7" x14ac:dyDescent="0.3">
      <c r="A82">
        <v>45422</v>
      </c>
      <c r="B82">
        <v>4.6386000000000003</v>
      </c>
      <c r="C82">
        <v>3.110000000000035E-2</v>
      </c>
      <c r="D82">
        <v>0.67498643516007273</v>
      </c>
      <c r="E82">
        <v>4.6405000000000003</v>
      </c>
      <c r="F82">
        <v>3.0000000000000249E-2</v>
      </c>
      <c r="G82">
        <v>0.65068864548314176</v>
      </c>
    </row>
    <row r="83" spans="1:7" x14ac:dyDescent="0.3">
      <c r="A83">
        <v>45421</v>
      </c>
      <c r="B83">
        <v>4.6074999999999999</v>
      </c>
      <c r="C83">
        <v>-3.1500000000000306E-2</v>
      </c>
      <c r="D83">
        <v>-0.67902565208019627</v>
      </c>
      <c r="E83">
        <v>4.6105</v>
      </c>
      <c r="F83">
        <v>-3.0499999999999972E-2</v>
      </c>
      <c r="G83">
        <v>-0.65718595130359769</v>
      </c>
    </row>
    <row r="84" spans="1:7" x14ac:dyDescent="0.3">
      <c r="A84">
        <v>45420</v>
      </c>
      <c r="B84">
        <v>4.6390000000000002</v>
      </c>
      <c r="C84">
        <v>4.1599999999999859E-2</v>
      </c>
      <c r="D84">
        <v>0.90485926828206931</v>
      </c>
      <c r="E84">
        <v>4.641</v>
      </c>
      <c r="F84">
        <v>4.1599999999999859E-2</v>
      </c>
      <c r="G84">
        <v>0.90446579988693865</v>
      </c>
    </row>
    <row r="85" spans="1:7" x14ac:dyDescent="0.3">
      <c r="A85">
        <v>45419</v>
      </c>
      <c r="B85">
        <v>4.5974000000000004</v>
      </c>
      <c r="C85">
        <v>-3.7499999999999645E-2</v>
      </c>
      <c r="D85">
        <v>-0.80907894452953988</v>
      </c>
      <c r="E85">
        <v>4.5994000000000002</v>
      </c>
      <c r="F85">
        <v>-3.7499999999999645E-2</v>
      </c>
      <c r="G85">
        <v>-0.80872997045439077</v>
      </c>
    </row>
    <row r="86" spans="1:7" x14ac:dyDescent="0.3">
      <c r="A86">
        <v>45418</v>
      </c>
      <c r="B86">
        <v>4.6349</v>
      </c>
      <c r="C86">
        <v>-2.9600000000000293E-2</v>
      </c>
      <c r="D86">
        <v>-0.63458034087255422</v>
      </c>
      <c r="E86">
        <v>4.6368999999999998</v>
      </c>
      <c r="F86">
        <v>-3.0600000000000627E-2</v>
      </c>
      <c r="G86">
        <v>-0.65559721478308786</v>
      </c>
    </row>
    <row r="87" spans="1:7" x14ac:dyDescent="0.3">
      <c r="A87">
        <v>45415</v>
      </c>
      <c r="B87">
        <v>4.6645000000000003</v>
      </c>
      <c r="C87">
        <v>-6.3899999999999402E-2</v>
      </c>
      <c r="D87">
        <v>-1.3514085102783058</v>
      </c>
      <c r="E87">
        <v>4.6675000000000004</v>
      </c>
      <c r="F87">
        <v>-6.2999999999999723E-2</v>
      </c>
      <c r="G87">
        <v>-1.3317831096078581</v>
      </c>
    </row>
    <row r="88" spans="1:7" x14ac:dyDescent="0.3">
      <c r="A88">
        <v>45414</v>
      </c>
      <c r="B88">
        <v>4.7283999999999997</v>
      </c>
      <c r="C88">
        <v>-2.0900000000000141E-2</v>
      </c>
      <c r="D88">
        <v>-0.44006485166235321</v>
      </c>
      <c r="E88">
        <v>4.7305000000000001</v>
      </c>
      <c r="F88">
        <v>-2.0900000000000141E-2</v>
      </c>
      <c r="G88">
        <v>-0.439870354000929</v>
      </c>
    </row>
    <row r="89" spans="1:7" x14ac:dyDescent="0.3">
      <c r="A89">
        <v>45413</v>
      </c>
      <c r="B89">
        <v>4.7492999999999999</v>
      </c>
      <c r="C89">
        <v>-3.4600000000000186E-2</v>
      </c>
      <c r="D89">
        <v>-0.72325926545287711</v>
      </c>
      <c r="E89">
        <v>4.7514000000000003</v>
      </c>
      <c r="F89">
        <v>-3.4599999999999298E-2</v>
      </c>
      <c r="G89">
        <v>-0.7229419139155725</v>
      </c>
    </row>
    <row r="90" spans="1:7" x14ac:dyDescent="0.3">
      <c r="A90">
        <v>45412</v>
      </c>
      <c r="B90">
        <v>4.7839</v>
      </c>
      <c r="C90">
        <v>5.2400000000000446E-2</v>
      </c>
      <c r="D90">
        <v>1.1074712036352203</v>
      </c>
      <c r="E90">
        <v>4.7859999999999996</v>
      </c>
      <c r="F90">
        <v>5.3399999999999892E-2</v>
      </c>
      <c r="G90">
        <v>1.1283438279169991</v>
      </c>
    </row>
    <row r="91" spans="1:7" x14ac:dyDescent="0.3">
      <c r="A91">
        <v>45411</v>
      </c>
      <c r="B91">
        <v>4.7314999999999996</v>
      </c>
      <c r="C91">
        <v>-4.3900000000000716E-2</v>
      </c>
      <c r="D91">
        <v>-0.91929471876702917</v>
      </c>
      <c r="E91">
        <v>4.7325999999999997</v>
      </c>
      <c r="F91">
        <v>-4.4900000000000162E-2</v>
      </c>
      <c r="G91">
        <v>-0.93982208267922895</v>
      </c>
    </row>
    <row r="92" spans="1:7" x14ac:dyDescent="0.3">
      <c r="A92">
        <v>45408</v>
      </c>
      <c r="B92">
        <v>4.7754000000000003</v>
      </c>
      <c r="C92">
        <v>-3.6899999999999267E-2</v>
      </c>
      <c r="D92">
        <v>-0.76678511314754416</v>
      </c>
      <c r="E92">
        <v>4.7774999999999999</v>
      </c>
      <c r="F92">
        <v>-3.5899999999999821E-2</v>
      </c>
      <c r="G92">
        <v>-0.74583454522790171</v>
      </c>
    </row>
    <row r="93" spans="1:7" x14ac:dyDescent="0.3">
      <c r="A93">
        <v>45407</v>
      </c>
      <c r="B93">
        <v>4.8122999999999996</v>
      </c>
      <c r="C93">
        <v>4.1099999999999248E-2</v>
      </c>
      <c r="D93">
        <v>0.86141851106638256</v>
      </c>
      <c r="E93">
        <v>4.8133999999999997</v>
      </c>
      <c r="F93">
        <v>4.0099999999999802E-2</v>
      </c>
      <c r="G93">
        <v>0.84008966543062036</v>
      </c>
    </row>
    <row r="94" spans="1:7" x14ac:dyDescent="0.3">
      <c r="A94">
        <v>45406</v>
      </c>
      <c r="B94">
        <v>4.7712000000000003</v>
      </c>
      <c r="C94">
        <v>4.4000000000000483E-2</v>
      </c>
      <c r="D94">
        <v>0.93078355051617201</v>
      </c>
      <c r="E94">
        <v>4.7732999999999999</v>
      </c>
      <c r="F94">
        <v>4.4999999999999929E-2</v>
      </c>
      <c r="G94">
        <v>0.95171626165852274</v>
      </c>
    </row>
    <row r="95" spans="1:7" x14ac:dyDescent="0.3">
      <c r="A95">
        <v>45405</v>
      </c>
      <c r="B95">
        <v>4.7271999999999998</v>
      </c>
      <c r="C95">
        <v>1.4499999999999957E-2</v>
      </c>
      <c r="D95">
        <v>0.30767924968701504</v>
      </c>
      <c r="E95">
        <v>4.7282999999999999</v>
      </c>
      <c r="F95">
        <v>1.2500000000000178E-2</v>
      </c>
      <c r="G95">
        <v>0.26506637261970778</v>
      </c>
    </row>
    <row r="96" spans="1:7" x14ac:dyDescent="0.3">
      <c r="A96">
        <v>45404</v>
      </c>
      <c r="B96">
        <v>4.7126999999999999</v>
      </c>
      <c r="C96">
        <v>2.0999999999995467E-3</v>
      </c>
      <c r="D96">
        <v>4.4580308240978785E-2</v>
      </c>
      <c r="E96">
        <v>4.7157999999999998</v>
      </c>
      <c r="F96">
        <v>2.0999999999995467E-3</v>
      </c>
      <c r="G96">
        <v>4.4550989668403727E-2</v>
      </c>
    </row>
    <row r="97" spans="1:7" x14ac:dyDescent="0.3">
      <c r="A97">
        <v>45401</v>
      </c>
      <c r="B97">
        <v>4.7106000000000003</v>
      </c>
      <c r="C97">
        <v>-1.9699999999999385E-2</v>
      </c>
      <c r="D97">
        <v>-0.41646407204615743</v>
      </c>
      <c r="E97">
        <v>4.7137000000000002</v>
      </c>
      <c r="F97">
        <v>-1.8600000000000172E-2</v>
      </c>
      <c r="G97">
        <v>-0.39304355176130362</v>
      </c>
    </row>
    <row r="98" spans="1:7" x14ac:dyDescent="0.3">
      <c r="A98">
        <v>45400</v>
      </c>
      <c r="B98">
        <v>4.7302999999999997</v>
      </c>
      <c r="C98">
        <v>3.0100000000000016E-2</v>
      </c>
      <c r="D98">
        <v>0.64039828092421636</v>
      </c>
      <c r="E98">
        <v>4.7323000000000004</v>
      </c>
      <c r="F98">
        <v>3.0100000000000016E-2</v>
      </c>
      <c r="G98">
        <v>0.64012589851558876</v>
      </c>
    </row>
    <row r="99" spans="1:7" x14ac:dyDescent="0.3">
      <c r="A99">
        <v>45399</v>
      </c>
      <c r="B99">
        <v>4.7001999999999997</v>
      </c>
      <c r="C99">
        <v>-6.2400000000000233E-2</v>
      </c>
      <c r="D99">
        <v>-1.3102087095284138</v>
      </c>
      <c r="E99">
        <v>4.7022000000000004</v>
      </c>
      <c r="F99">
        <v>-6.1399999999999899E-2</v>
      </c>
      <c r="G99">
        <v>-1.2889411369552417</v>
      </c>
    </row>
    <row r="100" spans="1:7" x14ac:dyDescent="0.3">
      <c r="A100">
        <v>45398</v>
      </c>
      <c r="B100">
        <v>4.7625999999999999</v>
      </c>
      <c r="C100">
        <v>4.5899999999999608E-2</v>
      </c>
      <c r="D100">
        <v>0.97313799902473352</v>
      </c>
      <c r="E100">
        <v>4.7636000000000003</v>
      </c>
      <c r="F100">
        <v>4.4800000000000395E-2</v>
      </c>
      <c r="G100">
        <v>0.94939391370688297</v>
      </c>
    </row>
    <row r="101" spans="1:7" x14ac:dyDescent="0.3">
      <c r="A101">
        <v>45397</v>
      </c>
      <c r="B101">
        <v>4.7167000000000003</v>
      </c>
      <c r="C101">
        <v>8.7299999999999933E-2</v>
      </c>
      <c r="D101">
        <v>1.885773534367303</v>
      </c>
      <c r="E101">
        <v>4.7187999999999999</v>
      </c>
      <c r="F101">
        <v>8.7299999999999933E-2</v>
      </c>
      <c r="G101">
        <v>1.8849184929288554</v>
      </c>
    </row>
    <row r="102" spans="1:7" x14ac:dyDescent="0.3">
      <c r="A102">
        <v>45394</v>
      </c>
      <c r="B102">
        <v>4.6294000000000004</v>
      </c>
      <c r="C102">
        <v>-4.8999999999999488E-2</v>
      </c>
      <c r="D102">
        <v>-1.0473666210670205</v>
      </c>
      <c r="E102">
        <v>4.6315</v>
      </c>
      <c r="F102">
        <v>-4.9000000000000377E-2</v>
      </c>
      <c r="G102">
        <v>-1.0468966990706201</v>
      </c>
    </row>
    <row r="103" spans="1:7" x14ac:dyDescent="0.3">
      <c r="A103">
        <v>45393</v>
      </c>
      <c r="B103">
        <v>4.6783999999999999</v>
      </c>
      <c r="C103">
        <v>5.6099999999999817E-2</v>
      </c>
      <c r="D103">
        <v>1.2136815005516695</v>
      </c>
      <c r="E103">
        <v>4.6805000000000003</v>
      </c>
      <c r="F103">
        <v>5.5200000000000138E-2</v>
      </c>
      <c r="G103">
        <v>1.1934361014420716</v>
      </c>
    </row>
    <row r="104" spans="1:7" x14ac:dyDescent="0.3">
      <c r="A104">
        <v>45392</v>
      </c>
      <c r="B104">
        <v>4.6223000000000001</v>
      </c>
      <c r="C104">
        <v>0.12589999999999968</v>
      </c>
      <c r="D104">
        <v>2.8000177920113796</v>
      </c>
      <c r="E104">
        <v>4.6253000000000002</v>
      </c>
      <c r="F104">
        <v>0.12790000000000035</v>
      </c>
      <c r="G104">
        <v>2.843865344421229</v>
      </c>
    </row>
    <row r="105" spans="1:7" x14ac:dyDescent="0.3">
      <c r="A105">
        <v>45391</v>
      </c>
      <c r="B105">
        <v>4.4964000000000004</v>
      </c>
      <c r="C105">
        <v>-5.3499999999999659E-2</v>
      </c>
      <c r="D105">
        <v>-1.1758500186817218</v>
      </c>
      <c r="E105">
        <v>4.4973999999999998</v>
      </c>
      <c r="F105">
        <v>-5.3500000000000547E-2</v>
      </c>
      <c r="G105">
        <v>-1.1755916412138379</v>
      </c>
    </row>
    <row r="106" spans="1:7" x14ac:dyDescent="0.3">
      <c r="A106">
        <v>45390</v>
      </c>
      <c r="B106">
        <v>4.5499000000000001</v>
      </c>
      <c r="C106">
        <v>-2.9000000000003467E-3</v>
      </c>
      <c r="D106">
        <v>-6.3697065542091605E-2</v>
      </c>
      <c r="E106">
        <v>4.5509000000000004</v>
      </c>
      <c r="F106">
        <v>-3.8999999999997925E-3</v>
      </c>
      <c r="G106">
        <v>-8.5623957144107143E-2</v>
      </c>
    </row>
    <row r="107" spans="1:7" x14ac:dyDescent="0.3">
      <c r="A107">
        <v>45387</v>
      </c>
      <c r="B107">
        <v>4.5528000000000004</v>
      </c>
      <c r="C107">
        <v>7.7100000000000612E-2</v>
      </c>
      <c r="D107">
        <v>1.7226355653864338</v>
      </c>
      <c r="E107">
        <v>4.5548000000000002</v>
      </c>
      <c r="F107">
        <v>7.7100000000000612E-2</v>
      </c>
      <c r="G107">
        <v>1.72186613663266</v>
      </c>
    </row>
    <row r="108" spans="1:7" x14ac:dyDescent="0.3">
      <c r="A108">
        <v>45386</v>
      </c>
      <c r="B108">
        <v>4.4756999999999998</v>
      </c>
      <c r="C108">
        <v>-3.1500000000000306E-2</v>
      </c>
      <c r="D108">
        <v>-0.69888178913738697</v>
      </c>
      <c r="E108">
        <v>4.4776999999999996</v>
      </c>
      <c r="F108">
        <v>-3.050000000000086E-2</v>
      </c>
      <c r="G108">
        <v>-0.67654496251277352</v>
      </c>
    </row>
    <row r="109" spans="1:7" x14ac:dyDescent="0.3">
      <c r="A109">
        <v>45385</v>
      </c>
      <c r="B109">
        <v>4.5072000000000001</v>
      </c>
      <c r="C109">
        <v>1.18999999999998E-2</v>
      </c>
      <c r="D109">
        <v>0.26472093074988984</v>
      </c>
      <c r="E109">
        <v>4.5082000000000004</v>
      </c>
      <c r="F109">
        <v>1.1900000000000688E-2</v>
      </c>
      <c r="G109">
        <v>0.26466205546784444</v>
      </c>
    </row>
    <row r="110" spans="1:7" x14ac:dyDescent="0.3">
      <c r="A110">
        <v>45384</v>
      </c>
      <c r="B110">
        <v>4.4953000000000003</v>
      </c>
      <c r="C110">
        <v>4.6899999999999942E-2</v>
      </c>
      <c r="D110">
        <v>1.0543116626202667</v>
      </c>
      <c r="E110">
        <v>4.4962999999999997</v>
      </c>
      <c r="F110">
        <v>4.6999999999999709E-2</v>
      </c>
      <c r="G110">
        <v>1.0563459420582948</v>
      </c>
    </row>
    <row r="111" spans="1:7" x14ac:dyDescent="0.3">
      <c r="A111">
        <v>45383</v>
      </c>
      <c r="B111">
        <v>4.4484000000000004</v>
      </c>
      <c r="C111">
        <v>0.10570000000000057</v>
      </c>
      <c r="D111">
        <v>2.43396965021762</v>
      </c>
      <c r="E111">
        <v>4.4493</v>
      </c>
      <c r="F111">
        <v>0.10470000000000024</v>
      </c>
      <c r="G111">
        <v>2.4098881369976577</v>
      </c>
    </row>
    <row r="112" spans="1:7" x14ac:dyDescent="0.3">
      <c r="A112">
        <v>45380</v>
      </c>
      <c r="B112">
        <v>4.3426999999999998</v>
      </c>
      <c r="C112">
        <v>0</v>
      </c>
      <c r="D112">
        <v>0</v>
      </c>
      <c r="E112">
        <v>4.3445999999999998</v>
      </c>
      <c r="F112">
        <v>0</v>
      </c>
      <c r="G112">
        <v>0</v>
      </c>
    </row>
    <row r="113" spans="1:7" x14ac:dyDescent="0.3">
      <c r="A113">
        <v>45379</v>
      </c>
      <c r="B113">
        <v>4.3426999999999998</v>
      </c>
      <c r="C113">
        <v>-7.6000000000000512E-3</v>
      </c>
      <c r="D113">
        <v>-0.17470059536124063</v>
      </c>
      <c r="E113">
        <v>4.3445999999999998</v>
      </c>
      <c r="F113">
        <v>-6.6000000000006054E-3</v>
      </c>
      <c r="G113">
        <v>-0.15168229453945128</v>
      </c>
    </row>
    <row r="114" spans="1:7" x14ac:dyDescent="0.3">
      <c r="A114">
        <v>45378</v>
      </c>
      <c r="B114">
        <v>4.3502999999999998</v>
      </c>
      <c r="C114">
        <v>-4.6800000000000175E-2</v>
      </c>
      <c r="D114">
        <v>-1.0643378590434645</v>
      </c>
      <c r="E114">
        <v>4.3512000000000004</v>
      </c>
      <c r="F114">
        <v>-4.8799999999999955E-2</v>
      </c>
      <c r="G114">
        <v>-1.109090909090908</v>
      </c>
    </row>
    <row r="115" spans="1:7" x14ac:dyDescent="0.3">
      <c r="A115">
        <v>45377</v>
      </c>
      <c r="B115">
        <v>4.3971</v>
      </c>
      <c r="C115">
        <v>-1.8299999999999983E-2</v>
      </c>
      <c r="D115">
        <v>-0.41445848620736475</v>
      </c>
      <c r="E115">
        <v>4.4000000000000004</v>
      </c>
      <c r="F115">
        <v>-1.639999999999997E-2</v>
      </c>
      <c r="G115">
        <v>-0.37134317543700679</v>
      </c>
    </row>
    <row r="116" spans="1:7" x14ac:dyDescent="0.3">
      <c r="A116">
        <v>45376</v>
      </c>
      <c r="B116">
        <v>4.4154</v>
      </c>
      <c r="C116">
        <v>3.7499999999999645E-2</v>
      </c>
      <c r="D116">
        <v>0.85657507023914758</v>
      </c>
      <c r="E116">
        <v>4.4164000000000003</v>
      </c>
      <c r="F116">
        <v>3.6599999999999966E-2</v>
      </c>
      <c r="G116">
        <v>0.8356545961002777</v>
      </c>
    </row>
    <row r="117" spans="1:7" x14ac:dyDescent="0.3">
      <c r="A117">
        <v>45373</v>
      </c>
      <c r="B117">
        <v>4.3779000000000003</v>
      </c>
      <c r="C117">
        <v>-5.6799999999999962E-2</v>
      </c>
      <c r="D117">
        <v>-1.2808081719169269</v>
      </c>
      <c r="E117">
        <v>4.3798000000000004</v>
      </c>
      <c r="F117">
        <v>-5.7799999999999407E-2</v>
      </c>
      <c r="G117">
        <v>-1.302505859022882</v>
      </c>
    </row>
    <row r="118" spans="1:7" x14ac:dyDescent="0.3">
      <c r="A118">
        <v>45372</v>
      </c>
      <c r="B118">
        <v>4.4347000000000003</v>
      </c>
      <c r="C118">
        <v>-1.8499999999999517E-2</v>
      </c>
      <c r="D118">
        <v>-0.41543159974848465</v>
      </c>
      <c r="E118">
        <v>4.4375999999999998</v>
      </c>
      <c r="F118">
        <v>-1.7500000000000071E-2</v>
      </c>
      <c r="G118">
        <v>-0.39280824223923305</v>
      </c>
    </row>
    <row r="119" spans="1:7" x14ac:dyDescent="0.3">
      <c r="A119">
        <v>45371</v>
      </c>
      <c r="B119">
        <v>4.4531999999999998</v>
      </c>
      <c r="C119">
        <v>1.1700000000000266E-2</v>
      </c>
      <c r="D119">
        <v>0.26342451874367367</v>
      </c>
      <c r="E119">
        <v>4.4550999999999998</v>
      </c>
      <c r="F119">
        <v>1.1700000000000266E-2</v>
      </c>
      <c r="G119">
        <v>0.26331187829140451</v>
      </c>
    </row>
    <row r="120" spans="1:7" x14ac:dyDescent="0.3">
      <c r="A120">
        <v>45370</v>
      </c>
      <c r="B120">
        <v>4.4414999999999996</v>
      </c>
      <c r="C120">
        <v>-6.8000000000001393E-3</v>
      </c>
      <c r="D120">
        <v>-0.15286738754131105</v>
      </c>
      <c r="E120">
        <v>4.4433999999999996</v>
      </c>
      <c r="F120">
        <v>-6.8000000000001393E-3</v>
      </c>
      <c r="G120">
        <v>-0.15280212125298054</v>
      </c>
    </row>
    <row r="121" spans="1:7" x14ac:dyDescent="0.3">
      <c r="A121">
        <v>45369</v>
      </c>
      <c r="B121">
        <v>4.4482999999999997</v>
      </c>
      <c r="C121">
        <v>1.9400000000000084E-2</v>
      </c>
      <c r="D121">
        <v>0.43803201697938732</v>
      </c>
      <c r="E121">
        <v>4.4501999999999997</v>
      </c>
      <c r="F121">
        <v>1.9400000000000084E-2</v>
      </c>
      <c r="G121">
        <v>0.43784418163762945</v>
      </c>
    </row>
    <row r="122" spans="1:7" x14ac:dyDescent="0.3">
      <c r="A122">
        <v>45366</v>
      </c>
      <c r="B122">
        <v>4.4288999999999996</v>
      </c>
      <c r="C122">
        <v>-4.8000000000003595E-3</v>
      </c>
      <c r="D122">
        <v>-0.10826172271467081</v>
      </c>
      <c r="E122">
        <v>4.4307999999999996</v>
      </c>
      <c r="F122">
        <v>-3.9000000000006807E-3</v>
      </c>
      <c r="G122">
        <v>-8.7942814621072007E-2</v>
      </c>
    </row>
    <row r="123" spans="1:7" x14ac:dyDescent="0.3">
      <c r="A123">
        <v>45365</v>
      </c>
      <c r="B123">
        <v>4.4337</v>
      </c>
      <c r="C123">
        <v>9.389999999999965E-2</v>
      </c>
      <c r="D123">
        <v>2.1636941794552662</v>
      </c>
      <c r="E123">
        <v>4.4347000000000003</v>
      </c>
      <c r="F123">
        <v>9.2999999999999972E-2</v>
      </c>
      <c r="G123">
        <v>2.1420181035078416</v>
      </c>
    </row>
    <row r="124" spans="1:7" x14ac:dyDescent="0.3">
      <c r="A124">
        <v>45364</v>
      </c>
      <c r="B124">
        <v>4.3398000000000003</v>
      </c>
      <c r="C124">
        <v>2.7400000000000091E-2</v>
      </c>
      <c r="D124">
        <v>0.63537705222150287</v>
      </c>
      <c r="E124">
        <v>4.3417000000000003</v>
      </c>
      <c r="F124">
        <v>2.8300000000000658E-2</v>
      </c>
      <c r="G124">
        <v>0.6560949598924436</v>
      </c>
    </row>
    <row r="125" spans="1:7" x14ac:dyDescent="0.3">
      <c r="A125">
        <v>45363</v>
      </c>
      <c r="B125">
        <v>4.3124000000000002</v>
      </c>
      <c r="C125">
        <v>5.1400000000000112E-2</v>
      </c>
      <c r="D125">
        <v>1.206289603379491</v>
      </c>
      <c r="E125">
        <v>4.3133999999999997</v>
      </c>
      <c r="F125">
        <v>5.1499999999999879E-2</v>
      </c>
      <c r="G125">
        <v>1.2083812384147887</v>
      </c>
    </row>
    <row r="126" spans="1:7" x14ac:dyDescent="0.3">
      <c r="A126">
        <v>45362</v>
      </c>
      <c r="B126">
        <v>4.2610000000000001</v>
      </c>
      <c r="C126">
        <v>8.3999999999999631E-3</v>
      </c>
      <c r="D126">
        <v>0.19752621925410249</v>
      </c>
      <c r="E126">
        <v>4.2618999999999998</v>
      </c>
      <c r="F126">
        <v>7.3999999999996291E-3</v>
      </c>
      <c r="G126">
        <v>0.17393348219531388</v>
      </c>
    </row>
    <row r="127" spans="1:7" x14ac:dyDescent="0.3">
      <c r="A127">
        <v>45359</v>
      </c>
      <c r="B127">
        <v>4.2526000000000002</v>
      </c>
      <c r="C127">
        <v>1.0200000000000209E-2</v>
      </c>
      <c r="D127">
        <v>0.24042994531397816</v>
      </c>
      <c r="E127">
        <v>4.2545000000000002</v>
      </c>
      <c r="F127">
        <v>9.3000000000005301E-3</v>
      </c>
      <c r="G127">
        <v>0.21907095072082661</v>
      </c>
    </row>
    <row r="128" spans="1:7" x14ac:dyDescent="0.3">
      <c r="A128">
        <v>45358</v>
      </c>
      <c r="B128">
        <v>4.2423999999999999</v>
      </c>
      <c r="C128">
        <v>2.6999999999999247E-3</v>
      </c>
      <c r="D128">
        <v>6.3683751208810174E-2</v>
      </c>
      <c r="E128">
        <v>4.2451999999999996</v>
      </c>
      <c r="F128">
        <v>3.6999999999993705E-3</v>
      </c>
      <c r="G128">
        <v>8.7233290109616182E-2</v>
      </c>
    </row>
    <row r="129" spans="1:7" x14ac:dyDescent="0.3">
      <c r="A129">
        <v>45357</v>
      </c>
      <c r="B129">
        <v>4.2397</v>
      </c>
      <c r="C129">
        <v>-5.2100000000000257E-2</v>
      </c>
      <c r="D129">
        <v>-1.2139428677944046</v>
      </c>
      <c r="E129">
        <v>4.2415000000000003</v>
      </c>
      <c r="F129">
        <v>-5.3099999999999703E-2</v>
      </c>
      <c r="G129">
        <v>-1.2364364550831208</v>
      </c>
    </row>
    <row r="130" spans="1:7" x14ac:dyDescent="0.3">
      <c r="A130">
        <v>45356</v>
      </c>
      <c r="B130">
        <v>4.2918000000000003</v>
      </c>
      <c r="C130">
        <v>-6.1300000000000132E-2</v>
      </c>
      <c r="D130">
        <v>-1.4081918632698567</v>
      </c>
      <c r="E130">
        <v>4.2946</v>
      </c>
      <c r="F130">
        <v>-5.9499999999999886E-2</v>
      </c>
      <c r="G130">
        <v>-1.3665280999517671</v>
      </c>
    </row>
    <row r="131" spans="1:7" x14ac:dyDescent="0.3">
      <c r="A131">
        <v>45355</v>
      </c>
      <c r="B131">
        <v>4.3531000000000004</v>
      </c>
      <c r="C131">
        <v>2.5600000000000733E-2</v>
      </c>
      <c r="D131">
        <v>0.5915655690352567</v>
      </c>
      <c r="E131">
        <v>4.3540999999999999</v>
      </c>
      <c r="F131">
        <v>2.4700000000000166E-2</v>
      </c>
      <c r="G131">
        <v>0.57051785466808724</v>
      </c>
    </row>
    <row r="132" spans="1:7" x14ac:dyDescent="0.3">
      <c r="A132">
        <v>45352</v>
      </c>
      <c r="B132">
        <v>4.3274999999999997</v>
      </c>
      <c r="C132">
        <v>-5.1400000000000112E-2</v>
      </c>
      <c r="D132">
        <v>-1.1738107743953987</v>
      </c>
      <c r="E132">
        <v>4.3293999999999997</v>
      </c>
      <c r="F132">
        <v>-5.1400000000000112E-2</v>
      </c>
      <c r="G132">
        <v>-1.1733016800584395</v>
      </c>
    </row>
    <row r="133" spans="1:7" x14ac:dyDescent="0.3">
      <c r="A133">
        <v>45351</v>
      </c>
      <c r="B133">
        <v>4.3788999999999998</v>
      </c>
      <c r="C133">
        <v>-2.5800000000000267E-2</v>
      </c>
      <c r="D133">
        <v>-0.58573796172271131</v>
      </c>
      <c r="E133">
        <v>4.3807999999999998</v>
      </c>
      <c r="F133">
        <v>-2.5900000000000034E-2</v>
      </c>
      <c r="G133">
        <v>-0.58774139378673462</v>
      </c>
    </row>
    <row r="134" spans="1:7" x14ac:dyDescent="0.3">
      <c r="A134">
        <v>45350</v>
      </c>
      <c r="B134">
        <v>4.4047000000000001</v>
      </c>
      <c r="C134">
        <v>-2.2199999999999775E-2</v>
      </c>
      <c r="D134">
        <v>-0.50147959068422088</v>
      </c>
      <c r="E134">
        <v>4.4066999999999998</v>
      </c>
      <c r="F134">
        <v>-2.120000000000033E-2</v>
      </c>
      <c r="G134">
        <v>-0.47878226698887349</v>
      </c>
    </row>
    <row r="135" spans="1:7" x14ac:dyDescent="0.3">
      <c r="A135">
        <v>45349</v>
      </c>
      <c r="B135">
        <v>4.4268999999999998</v>
      </c>
      <c r="C135">
        <v>3.2700000000000173E-2</v>
      </c>
      <c r="D135">
        <v>0.74416276000182457</v>
      </c>
      <c r="E135">
        <v>4.4279000000000002</v>
      </c>
      <c r="F135">
        <v>3.0800000000000161E-2</v>
      </c>
      <c r="G135">
        <v>0.70046166791749476</v>
      </c>
    </row>
    <row r="136" spans="1:7" x14ac:dyDescent="0.3">
      <c r="A136">
        <v>45348</v>
      </c>
      <c r="B136">
        <v>4.3941999999999997</v>
      </c>
      <c r="C136">
        <v>2.3899999999999366E-2</v>
      </c>
      <c r="D136">
        <v>0.54687321236526931</v>
      </c>
      <c r="E136">
        <v>4.3971</v>
      </c>
      <c r="F136">
        <v>2.5900000000000034E-2</v>
      </c>
      <c r="G136">
        <v>0.59251464128843412</v>
      </c>
    </row>
    <row r="137" spans="1:7" x14ac:dyDescent="0.3">
      <c r="A137">
        <v>45345</v>
      </c>
      <c r="B137">
        <v>4.3703000000000003</v>
      </c>
      <c r="C137">
        <v>-8.5700000000000109E-2</v>
      </c>
      <c r="D137">
        <v>-1.9232495511669683</v>
      </c>
      <c r="E137">
        <v>4.3712</v>
      </c>
      <c r="F137">
        <v>-8.680000000000021E-2</v>
      </c>
      <c r="G137">
        <v>-1.9470614625392599</v>
      </c>
    </row>
    <row r="138" spans="1:7" x14ac:dyDescent="0.3">
      <c r="A138">
        <v>45344</v>
      </c>
      <c r="B138">
        <v>4.4560000000000004</v>
      </c>
      <c r="C138">
        <v>-2.1499999999999631E-2</v>
      </c>
      <c r="D138">
        <v>-0.48017867113343676</v>
      </c>
      <c r="E138">
        <v>4.4580000000000002</v>
      </c>
      <c r="F138">
        <v>-2.2400000000000198E-2</v>
      </c>
      <c r="G138">
        <v>-0.49995536112847505</v>
      </c>
    </row>
    <row r="139" spans="1:7" x14ac:dyDescent="0.3">
      <c r="A139">
        <v>45343</v>
      </c>
      <c r="B139">
        <v>4.4775</v>
      </c>
      <c r="C139">
        <v>2.9300000000000104E-2</v>
      </c>
      <c r="D139">
        <v>0.65869340407356014</v>
      </c>
      <c r="E139">
        <v>4.4804000000000004</v>
      </c>
      <c r="F139">
        <v>2.9300000000000104E-2</v>
      </c>
      <c r="G139">
        <v>0.65826424928669547</v>
      </c>
    </row>
    <row r="140" spans="1:7" x14ac:dyDescent="0.3">
      <c r="A140">
        <v>45342</v>
      </c>
      <c r="B140">
        <v>4.4481999999999999</v>
      </c>
      <c r="C140">
        <v>1.2599999999999945E-2</v>
      </c>
      <c r="D140">
        <v>0.2840652899269534</v>
      </c>
      <c r="E140">
        <v>4.4511000000000003</v>
      </c>
      <c r="F140">
        <v>1.2599999999999945E-2</v>
      </c>
      <c r="G140">
        <v>0.28387968908414879</v>
      </c>
    </row>
    <row r="141" spans="1:7" x14ac:dyDescent="0.3">
      <c r="A141">
        <v>45341</v>
      </c>
      <c r="B141">
        <v>4.4356</v>
      </c>
      <c r="C141">
        <v>0</v>
      </c>
      <c r="D141">
        <v>0</v>
      </c>
      <c r="E141">
        <v>4.4385000000000003</v>
      </c>
      <c r="F141">
        <v>0</v>
      </c>
      <c r="G141">
        <v>0</v>
      </c>
    </row>
    <row r="142" spans="1:7" x14ac:dyDescent="0.3">
      <c r="A142">
        <v>45338</v>
      </c>
      <c r="B142">
        <v>4.4356</v>
      </c>
      <c r="C142">
        <v>2.7000000000000135E-2</v>
      </c>
      <c r="D142">
        <v>0.61243932314113636</v>
      </c>
      <c r="E142">
        <v>4.4385000000000003</v>
      </c>
      <c r="F142">
        <v>2.6100000000000456E-2</v>
      </c>
      <c r="G142">
        <v>0.59151482186566173</v>
      </c>
    </row>
    <row r="143" spans="1:7" x14ac:dyDescent="0.3">
      <c r="A143">
        <v>45337</v>
      </c>
      <c r="B143">
        <v>4.4085999999999999</v>
      </c>
      <c r="C143">
        <v>-2.5999999999999801E-2</v>
      </c>
      <c r="D143">
        <v>-0.58629865151309712</v>
      </c>
      <c r="E143">
        <v>4.4123999999999999</v>
      </c>
      <c r="F143">
        <v>-2.4200000000000443E-2</v>
      </c>
      <c r="G143">
        <v>-0.54546274173917964</v>
      </c>
    </row>
    <row r="144" spans="1:7" x14ac:dyDescent="0.3">
      <c r="A144">
        <v>45336</v>
      </c>
      <c r="B144">
        <v>4.4345999999999997</v>
      </c>
      <c r="C144">
        <v>-2.8200000000000003E-2</v>
      </c>
      <c r="D144">
        <v>-0.63189029308954026</v>
      </c>
      <c r="E144">
        <v>4.4366000000000003</v>
      </c>
      <c r="F144">
        <v>-2.7199999999999669E-2</v>
      </c>
      <c r="G144">
        <v>-0.60934629687709285</v>
      </c>
    </row>
    <row r="145" spans="1:7" x14ac:dyDescent="0.3">
      <c r="A145">
        <v>45335</v>
      </c>
      <c r="B145">
        <v>4.4627999999999997</v>
      </c>
      <c r="C145">
        <v>8.2999999999999297E-2</v>
      </c>
      <c r="D145">
        <v>1.8950637015388669</v>
      </c>
      <c r="E145">
        <v>4.4638</v>
      </c>
      <c r="F145">
        <v>8.1100000000000172E-2</v>
      </c>
      <c r="G145">
        <v>1.8504574805485243</v>
      </c>
    </row>
    <row r="146" spans="1:7" x14ac:dyDescent="0.3">
      <c r="A146">
        <v>45334</v>
      </c>
      <c r="B146">
        <v>4.3798000000000004</v>
      </c>
      <c r="C146">
        <v>7.6000000000000512E-3</v>
      </c>
      <c r="D146">
        <v>0.17382553405608275</v>
      </c>
      <c r="E146">
        <v>4.3826999999999998</v>
      </c>
      <c r="F146">
        <v>8.5999999999994969E-3</v>
      </c>
      <c r="G146">
        <v>0.19661187444273098</v>
      </c>
    </row>
    <row r="147" spans="1:7" x14ac:dyDescent="0.3">
      <c r="A147">
        <v>45331</v>
      </c>
      <c r="B147">
        <v>4.3722000000000003</v>
      </c>
      <c r="C147">
        <v>2.0800000000000374E-2</v>
      </c>
      <c r="D147">
        <v>0.47800707818174321</v>
      </c>
      <c r="E147">
        <v>4.3741000000000003</v>
      </c>
      <c r="F147">
        <v>1.7300000000000537E-2</v>
      </c>
      <c r="G147">
        <v>0.39708042600074683</v>
      </c>
    </row>
    <row r="148" spans="1:7" x14ac:dyDescent="0.3">
      <c r="A148">
        <v>45330</v>
      </c>
      <c r="B148">
        <v>4.3513999999999999</v>
      </c>
      <c r="C148">
        <v>2.6799999999999713E-2</v>
      </c>
      <c r="D148">
        <v>0.61971049345603546</v>
      </c>
      <c r="E148">
        <v>4.3567999999999998</v>
      </c>
      <c r="F148">
        <v>2.9499999999999638E-2</v>
      </c>
      <c r="G148">
        <v>0.68171839253113109</v>
      </c>
    </row>
    <row r="149" spans="1:7" x14ac:dyDescent="0.3">
      <c r="A149">
        <v>45329</v>
      </c>
      <c r="B149">
        <v>4.3246000000000002</v>
      </c>
      <c r="C149">
        <v>2.4900000000000588E-2</v>
      </c>
      <c r="D149">
        <v>0.57911017047702373</v>
      </c>
      <c r="E149">
        <v>4.3273000000000001</v>
      </c>
      <c r="F149">
        <v>2.5000000000000355E-2</v>
      </c>
      <c r="G149">
        <v>0.58108453617833156</v>
      </c>
    </row>
    <row r="150" spans="1:7" x14ac:dyDescent="0.3">
      <c r="A150">
        <v>45328</v>
      </c>
      <c r="B150">
        <v>4.2996999999999996</v>
      </c>
      <c r="C150">
        <v>-3.7400000000000766E-2</v>
      </c>
      <c r="D150">
        <v>-0.86232736160108747</v>
      </c>
      <c r="E150">
        <v>4.3022999999999998</v>
      </c>
      <c r="F150">
        <v>-3.6599999999999966E-2</v>
      </c>
      <c r="G150">
        <v>-0.84353177072529828</v>
      </c>
    </row>
    <row r="151" spans="1:7" x14ac:dyDescent="0.3">
      <c r="A151">
        <v>45327</v>
      </c>
      <c r="B151">
        <v>4.3371000000000004</v>
      </c>
      <c r="C151">
        <v>0.11660000000000004</v>
      </c>
      <c r="D151">
        <v>2.7627058405402209</v>
      </c>
      <c r="E151">
        <v>4.3388999999999998</v>
      </c>
      <c r="F151">
        <v>0.11489999999999956</v>
      </c>
      <c r="G151">
        <v>2.7201704545454439</v>
      </c>
    </row>
    <row r="152" spans="1:7" x14ac:dyDescent="0.3">
      <c r="A152">
        <v>45324</v>
      </c>
      <c r="B152">
        <v>4.2205000000000004</v>
      </c>
      <c r="C152">
        <v>0.10240000000000027</v>
      </c>
      <c r="D152">
        <v>2.4865836186590968</v>
      </c>
      <c r="E152">
        <v>4.2240000000000002</v>
      </c>
      <c r="F152">
        <v>0.10420000000000051</v>
      </c>
      <c r="G152">
        <v>2.5292489926695598</v>
      </c>
    </row>
    <row r="153" spans="1:7" x14ac:dyDescent="0.3">
      <c r="A153">
        <v>45323</v>
      </c>
      <c r="B153">
        <v>4.1181000000000001</v>
      </c>
      <c r="C153">
        <v>-4.7900000000000276E-2</v>
      </c>
      <c r="D153">
        <v>-1.1497839654344761</v>
      </c>
      <c r="E153">
        <v>4.1197999999999997</v>
      </c>
      <c r="F153">
        <v>-4.9700000000000522E-2</v>
      </c>
      <c r="G153">
        <v>-1.1919894471759329</v>
      </c>
    </row>
    <row r="154" spans="1:7" x14ac:dyDescent="0.3">
      <c r="A154">
        <v>45322</v>
      </c>
      <c r="B154">
        <v>4.1660000000000004</v>
      </c>
      <c r="C154">
        <v>-8.4399999999999586E-2</v>
      </c>
      <c r="D154">
        <v>-1.9856954639563238</v>
      </c>
      <c r="E154">
        <v>4.1695000000000002</v>
      </c>
      <c r="F154">
        <v>-8.2600000000000229E-2</v>
      </c>
      <c r="G154">
        <v>-1.9425695538675058</v>
      </c>
    </row>
    <row r="155" spans="1:7" x14ac:dyDescent="0.3">
      <c r="A155">
        <v>45321</v>
      </c>
      <c r="B155">
        <v>4.2504</v>
      </c>
      <c r="C155">
        <v>-6.2800000000000189E-2</v>
      </c>
      <c r="D155">
        <v>-1.4559955485486458</v>
      </c>
      <c r="E155">
        <v>4.2521000000000004</v>
      </c>
      <c r="F155">
        <v>-6.2799999999999301E-2</v>
      </c>
      <c r="G155">
        <v>-1.4554219101253634</v>
      </c>
    </row>
    <row r="156" spans="1:7" x14ac:dyDescent="0.3">
      <c r="A156">
        <v>45320</v>
      </c>
      <c r="B156">
        <v>4.3132000000000001</v>
      </c>
      <c r="C156">
        <v>-5.5600000000000094E-2</v>
      </c>
      <c r="D156">
        <v>-1.2726606848562556</v>
      </c>
      <c r="E156">
        <v>4.3148999999999997</v>
      </c>
      <c r="F156">
        <v>-5.6600000000000428E-2</v>
      </c>
      <c r="G156">
        <v>-1.2947500857829217</v>
      </c>
    </row>
    <row r="157" spans="1:7" x14ac:dyDescent="0.3">
      <c r="A157">
        <v>45317</v>
      </c>
      <c r="B157">
        <v>4.3688000000000002</v>
      </c>
      <c r="C157">
        <v>-1.7999999999993577E-3</v>
      </c>
      <c r="D157">
        <v>-4.1184276758325124E-2</v>
      </c>
      <c r="E157">
        <v>4.3715000000000002</v>
      </c>
      <c r="F157">
        <v>0</v>
      </c>
      <c r="G157">
        <v>0</v>
      </c>
    </row>
    <row r="158" spans="1:7" x14ac:dyDescent="0.3">
      <c r="A158">
        <v>45316</v>
      </c>
      <c r="B158">
        <v>4.3705999999999996</v>
      </c>
      <c r="C158">
        <v>-3.8100000000000023E-2</v>
      </c>
      <c r="D158">
        <v>-0.86420033116338213</v>
      </c>
      <c r="E158">
        <v>4.3715000000000002</v>
      </c>
      <c r="F158">
        <v>-3.8100000000000023E-2</v>
      </c>
      <c r="G158">
        <v>-0.86402394775036329</v>
      </c>
    </row>
    <row r="159" spans="1:7" x14ac:dyDescent="0.3">
      <c r="A159">
        <v>45315</v>
      </c>
      <c r="B159">
        <v>4.4086999999999996</v>
      </c>
      <c r="C159">
        <v>4.6199999999999797E-2</v>
      </c>
      <c r="D159">
        <v>1.0590257879656115</v>
      </c>
      <c r="E159">
        <v>4.4096000000000002</v>
      </c>
      <c r="F159">
        <v>4.4400000000000439E-2</v>
      </c>
      <c r="G159">
        <v>1.0171355264363704</v>
      </c>
    </row>
    <row r="160" spans="1:7" x14ac:dyDescent="0.3">
      <c r="A160">
        <v>45314</v>
      </c>
      <c r="B160">
        <v>4.3624999999999998</v>
      </c>
      <c r="C160">
        <v>4.3000000000000149E-2</v>
      </c>
      <c r="D160">
        <v>0.9954855886097963</v>
      </c>
      <c r="E160">
        <v>4.3651999999999997</v>
      </c>
      <c r="F160">
        <v>4.3899999999999828E-2</v>
      </c>
      <c r="G160">
        <v>1.0158979936593115</v>
      </c>
    </row>
    <row r="161" spans="1:7" x14ac:dyDescent="0.3">
      <c r="A161">
        <v>45313</v>
      </c>
      <c r="B161">
        <v>4.3194999999999997</v>
      </c>
      <c r="C161">
        <v>-9.0000000000003411E-3</v>
      </c>
      <c r="D161">
        <v>-0.20792422317200743</v>
      </c>
      <c r="E161">
        <v>4.3212999999999999</v>
      </c>
      <c r="F161">
        <v>-9.9000000000000199E-3</v>
      </c>
      <c r="G161">
        <v>-0.22857406723309984</v>
      </c>
    </row>
    <row r="162" spans="1:7" x14ac:dyDescent="0.3">
      <c r="A162">
        <v>45310</v>
      </c>
      <c r="B162">
        <v>4.3285</v>
      </c>
      <c r="C162">
        <v>-3.6800000000000388E-2</v>
      </c>
      <c r="D162">
        <v>-0.84301193503311078</v>
      </c>
      <c r="E162">
        <v>4.3311999999999999</v>
      </c>
      <c r="F162">
        <v>-3.5899999999999821E-2</v>
      </c>
      <c r="G162">
        <v>-0.82205582652102815</v>
      </c>
    </row>
    <row r="163" spans="1:7" x14ac:dyDescent="0.3">
      <c r="A163">
        <v>45309</v>
      </c>
      <c r="B163">
        <v>4.3653000000000004</v>
      </c>
      <c r="C163">
        <v>5.3700000000000081E-2</v>
      </c>
      <c r="D163">
        <v>1.2454773170052897</v>
      </c>
      <c r="E163">
        <v>4.3670999999999998</v>
      </c>
      <c r="F163">
        <v>5.2799999999999514E-2</v>
      </c>
      <c r="G163">
        <v>1.2238370071622167</v>
      </c>
    </row>
    <row r="164" spans="1:7" x14ac:dyDescent="0.3">
      <c r="A164">
        <v>45308</v>
      </c>
      <c r="B164">
        <v>4.3116000000000003</v>
      </c>
      <c r="C164">
        <v>1.6799999999999926E-2</v>
      </c>
      <c r="D164">
        <v>0.39117071807767356</v>
      </c>
      <c r="E164">
        <v>4.3143000000000002</v>
      </c>
      <c r="F164">
        <v>1.6000000000000014E-2</v>
      </c>
      <c r="G164">
        <v>0.37224018798129527</v>
      </c>
    </row>
    <row r="165" spans="1:7" x14ac:dyDescent="0.3">
      <c r="A165">
        <v>45307</v>
      </c>
      <c r="B165">
        <v>4.2948000000000004</v>
      </c>
      <c r="C165">
        <v>0.11970000000000081</v>
      </c>
      <c r="D165">
        <v>2.8669971976719317</v>
      </c>
      <c r="E165">
        <v>4.2983000000000002</v>
      </c>
      <c r="F165">
        <v>0.11980000000000057</v>
      </c>
      <c r="G165">
        <v>2.8670575565394421</v>
      </c>
    </row>
    <row r="166" spans="1:7" x14ac:dyDescent="0.3">
      <c r="A166">
        <v>45306</v>
      </c>
      <c r="B166">
        <v>4.1750999999999996</v>
      </c>
      <c r="C166">
        <v>0</v>
      </c>
      <c r="D166">
        <v>0</v>
      </c>
      <c r="E166">
        <v>4.1784999999999997</v>
      </c>
      <c r="F166">
        <v>0</v>
      </c>
      <c r="G166">
        <v>0</v>
      </c>
    </row>
    <row r="167" spans="1:7" x14ac:dyDescent="0.3">
      <c r="A167">
        <v>45303</v>
      </c>
      <c r="B167">
        <v>4.1750999999999996</v>
      </c>
      <c r="C167">
        <v>2.4999999999995026E-3</v>
      </c>
      <c r="D167">
        <v>5.9914681493541261E-2</v>
      </c>
      <c r="E167">
        <v>4.1784999999999997</v>
      </c>
      <c r="F167">
        <v>4.1999999999999815E-3</v>
      </c>
      <c r="G167">
        <v>0.10061567208873301</v>
      </c>
    </row>
    <row r="168" spans="1:7" x14ac:dyDescent="0.3">
      <c r="A168">
        <v>45302</v>
      </c>
      <c r="B168">
        <v>4.1726000000000001</v>
      </c>
      <c r="C168">
        <v>-3.2000000000000028E-2</v>
      </c>
      <c r="D168">
        <v>-0.76107120772487347</v>
      </c>
      <c r="E168">
        <v>4.1742999999999997</v>
      </c>
      <c r="F168">
        <v>-3.2100000000000684E-2</v>
      </c>
      <c r="G168">
        <v>-0.76312286040321131</v>
      </c>
    </row>
    <row r="169" spans="1:7" x14ac:dyDescent="0.3">
      <c r="A169">
        <v>45301</v>
      </c>
      <c r="B169">
        <v>4.2046000000000001</v>
      </c>
      <c r="C169">
        <v>1.9000000000000128E-2</v>
      </c>
      <c r="D169">
        <v>0.45393730886850459</v>
      </c>
      <c r="E169">
        <v>4.2064000000000004</v>
      </c>
      <c r="F169">
        <v>1.8200000000000216E-2</v>
      </c>
      <c r="G169">
        <v>0.43455422377155378</v>
      </c>
    </row>
    <row r="170" spans="1:7" x14ac:dyDescent="0.3">
      <c r="A170">
        <v>45300</v>
      </c>
      <c r="B170">
        <v>4.1856</v>
      </c>
      <c r="C170">
        <v>-7.799999999999585E-3</v>
      </c>
      <c r="D170">
        <v>-0.1860065817713451</v>
      </c>
      <c r="E170">
        <v>4.1882000000000001</v>
      </c>
      <c r="F170">
        <v>-7.799999999999585E-3</v>
      </c>
      <c r="G170">
        <v>-0.18589132507148678</v>
      </c>
    </row>
    <row r="171" spans="1:7" x14ac:dyDescent="0.3">
      <c r="A171">
        <v>45299</v>
      </c>
      <c r="B171">
        <v>4.1933999999999996</v>
      </c>
      <c r="C171">
        <v>-8.7000000000001521E-3</v>
      </c>
      <c r="D171">
        <v>-0.2070393374741237</v>
      </c>
      <c r="E171">
        <v>4.1959999999999997</v>
      </c>
      <c r="F171">
        <v>-7.8000000000004732E-3</v>
      </c>
      <c r="G171">
        <v>-0.18554641039061023</v>
      </c>
    </row>
    <row r="172" spans="1:7" x14ac:dyDescent="0.3">
      <c r="A172">
        <v>45296</v>
      </c>
      <c r="B172">
        <v>4.2020999999999997</v>
      </c>
      <c r="C172">
        <v>4.9900000000000055E-2</v>
      </c>
      <c r="D172">
        <v>1.2017725543085607</v>
      </c>
      <c r="E172">
        <v>4.2038000000000002</v>
      </c>
      <c r="F172">
        <v>4.9900000000000055E-2</v>
      </c>
      <c r="G172">
        <v>1.2012807241387624</v>
      </c>
    </row>
    <row r="173" spans="1:7" x14ac:dyDescent="0.3">
      <c r="A173">
        <v>45295</v>
      </c>
      <c r="B173">
        <v>4.1521999999999997</v>
      </c>
      <c r="C173">
        <v>7.9699999999999882E-2</v>
      </c>
      <c r="D173">
        <v>1.9570288520564736</v>
      </c>
      <c r="E173">
        <v>4.1539000000000001</v>
      </c>
      <c r="F173">
        <v>7.9699999999999882E-2</v>
      </c>
      <c r="G173">
        <v>1.9562122625300642</v>
      </c>
    </row>
    <row r="174" spans="1:7" x14ac:dyDescent="0.3">
      <c r="A174">
        <v>45294</v>
      </c>
      <c r="B174">
        <v>4.0724999999999998</v>
      </c>
      <c r="C174">
        <v>1.6999999999995907E-3</v>
      </c>
      <c r="D174">
        <v>4.176083325143929E-2</v>
      </c>
      <c r="E174">
        <v>4.0742000000000003</v>
      </c>
      <c r="F174">
        <v>1.7000000000004789E-3</v>
      </c>
      <c r="G174">
        <v>4.1743400859434718E-2</v>
      </c>
    </row>
    <row r="175" spans="1:7" x14ac:dyDescent="0.3">
      <c r="A175">
        <v>45293</v>
      </c>
      <c r="B175">
        <v>4.0708000000000002</v>
      </c>
      <c r="C175">
        <v>4.2600000000000193E-2</v>
      </c>
      <c r="D175">
        <v>1.0575443125962016</v>
      </c>
      <c r="E175">
        <v>4.0724999999999998</v>
      </c>
      <c r="F175">
        <v>4.2600000000000193E-2</v>
      </c>
      <c r="G175">
        <v>1.0570981910221147</v>
      </c>
    </row>
    <row r="176" spans="1:7" x14ac:dyDescent="0.3">
      <c r="A176">
        <v>45292</v>
      </c>
      <c r="B176">
        <v>4.0282</v>
      </c>
      <c r="C176">
        <v>0</v>
      </c>
      <c r="D176">
        <v>0</v>
      </c>
      <c r="E176">
        <v>4.0298999999999996</v>
      </c>
      <c r="F176">
        <v>0</v>
      </c>
      <c r="G176">
        <v>0</v>
      </c>
    </row>
    <row r="177" spans="1:7" x14ac:dyDescent="0.3">
      <c r="A177">
        <v>45289</v>
      </c>
      <c r="B177">
        <v>4.0282</v>
      </c>
      <c r="C177">
        <v>3.379999999999983E-2</v>
      </c>
      <c r="D177">
        <v>0.84618465852192637</v>
      </c>
      <c r="E177">
        <v>4.0298999999999996</v>
      </c>
      <c r="F177">
        <v>3.3799999999999386E-2</v>
      </c>
      <c r="G177">
        <v>0.84582467906207015</v>
      </c>
    </row>
    <row r="178" spans="1:7" x14ac:dyDescent="0.3">
      <c r="A178">
        <v>45288</v>
      </c>
      <c r="B178">
        <v>3.9944000000000002</v>
      </c>
      <c r="C178">
        <v>4.1000000000000369E-2</v>
      </c>
      <c r="D178">
        <v>1.0370820053624823</v>
      </c>
      <c r="E178">
        <v>3.9961000000000002</v>
      </c>
      <c r="F178">
        <v>4.1100000000000136E-2</v>
      </c>
      <c r="G178">
        <v>1.0391908975979807</v>
      </c>
    </row>
    <row r="179" spans="1:7" x14ac:dyDescent="0.3">
      <c r="A179">
        <v>45287</v>
      </c>
      <c r="B179">
        <v>3.9533999999999998</v>
      </c>
      <c r="C179">
        <v>-9.1699999999999893E-2</v>
      </c>
      <c r="D179">
        <v>-2.2669402486959505</v>
      </c>
      <c r="E179">
        <v>3.9550000000000001</v>
      </c>
      <c r="F179">
        <v>-9.1800000000000104E-2</v>
      </c>
      <c r="G179">
        <v>-2.268459029356531</v>
      </c>
    </row>
    <row r="180" spans="1:7" x14ac:dyDescent="0.3">
      <c r="A180">
        <v>45286</v>
      </c>
      <c r="B180">
        <v>4.0450999999999997</v>
      </c>
      <c r="C180">
        <v>-4.1999999999999815E-3</v>
      </c>
      <c r="D180">
        <v>-0.10372163089916731</v>
      </c>
      <c r="E180">
        <v>4.0468000000000002</v>
      </c>
      <c r="F180">
        <v>-4.9999999999998934E-3</v>
      </c>
      <c r="G180">
        <v>-0.12340194481464764</v>
      </c>
    </row>
    <row r="181" spans="1:7" x14ac:dyDescent="0.3">
      <c r="A181">
        <v>45285</v>
      </c>
      <c r="B181">
        <v>4.0492999999999997</v>
      </c>
      <c r="C181">
        <v>0</v>
      </c>
      <c r="D181">
        <v>0</v>
      </c>
      <c r="E181">
        <v>4.0518000000000001</v>
      </c>
      <c r="F181">
        <v>0</v>
      </c>
      <c r="G181">
        <v>0</v>
      </c>
    </row>
    <row r="182" spans="1:7" x14ac:dyDescent="0.3">
      <c r="A182">
        <v>45282</v>
      </c>
      <c r="B182">
        <v>4.0492999999999997</v>
      </c>
      <c r="C182">
        <v>1.899999999999924E-2</v>
      </c>
      <c r="D182">
        <v>0.47142892588639151</v>
      </c>
      <c r="E182">
        <v>4.0518000000000001</v>
      </c>
      <c r="F182">
        <v>1.9000000000000128E-2</v>
      </c>
      <c r="G182">
        <v>0.4711366792303146</v>
      </c>
    </row>
    <row r="183" spans="1:7" x14ac:dyDescent="0.3">
      <c r="A183">
        <v>45281</v>
      </c>
      <c r="B183">
        <v>4.0303000000000004</v>
      </c>
      <c r="C183">
        <v>4.4700000000000628E-2</v>
      </c>
      <c r="D183">
        <v>1.1215375351264711</v>
      </c>
      <c r="E183">
        <v>4.0327999999999999</v>
      </c>
      <c r="F183">
        <v>4.5500000000000096E-2</v>
      </c>
      <c r="G183">
        <v>1.141123065733707</v>
      </c>
    </row>
    <row r="184" spans="1:7" x14ac:dyDescent="0.3">
      <c r="A184">
        <v>45280</v>
      </c>
      <c r="B184">
        <v>3.9855999999999998</v>
      </c>
      <c r="C184">
        <v>-5.3100000000000591E-2</v>
      </c>
      <c r="D184">
        <v>-1.3147795082576221</v>
      </c>
      <c r="E184">
        <v>3.9872999999999998</v>
      </c>
      <c r="F184">
        <v>-5.2200000000000468E-2</v>
      </c>
      <c r="G184">
        <v>-1.2922391385072525</v>
      </c>
    </row>
    <row r="185" spans="1:7" x14ac:dyDescent="0.3">
      <c r="A185">
        <v>45279</v>
      </c>
      <c r="B185">
        <v>4.0387000000000004</v>
      </c>
      <c r="C185">
        <v>-5.8999999999995723E-3</v>
      </c>
      <c r="D185">
        <v>-0.1458735103594811</v>
      </c>
      <c r="E185">
        <v>4.0395000000000003</v>
      </c>
      <c r="F185">
        <v>-5.8999999999995723E-3</v>
      </c>
      <c r="G185">
        <v>-0.1458446630740983</v>
      </c>
    </row>
    <row r="186" spans="1:7" x14ac:dyDescent="0.3">
      <c r="A186">
        <v>45278</v>
      </c>
      <c r="B186">
        <v>4.0446</v>
      </c>
      <c r="C186">
        <v>3.6599999999999966E-2</v>
      </c>
      <c r="D186">
        <v>0.91317365269460993</v>
      </c>
      <c r="E186">
        <v>4.0453999999999999</v>
      </c>
      <c r="F186">
        <v>3.4099999999999575E-2</v>
      </c>
      <c r="G186">
        <v>0.85009847181710596</v>
      </c>
    </row>
    <row r="187" spans="1:7" x14ac:dyDescent="0.3">
      <c r="A187">
        <v>45275</v>
      </c>
      <c r="B187">
        <v>4.008</v>
      </c>
      <c r="C187">
        <v>-2.7499999999999858E-2</v>
      </c>
      <c r="D187">
        <v>-0.68145211250154525</v>
      </c>
      <c r="E187">
        <v>4.0113000000000003</v>
      </c>
      <c r="F187">
        <v>-2.6699999999999946E-2</v>
      </c>
      <c r="G187">
        <v>-0.66121842496285155</v>
      </c>
    </row>
    <row r="188" spans="1:7" x14ac:dyDescent="0.3">
      <c r="A188">
        <v>45274</v>
      </c>
      <c r="B188">
        <v>4.0354999999999999</v>
      </c>
      <c r="C188">
        <v>-0.13970000000000038</v>
      </c>
      <c r="D188">
        <v>-3.3459474995209901</v>
      </c>
      <c r="E188">
        <v>4.0380000000000003</v>
      </c>
      <c r="F188">
        <v>-0.13889999999999958</v>
      </c>
      <c r="G188">
        <v>-3.325432737197433</v>
      </c>
    </row>
    <row r="189" spans="1:7" x14ac:dyDescent="0.3">
      <c r="A189">
        <v>45273</v>
      </c>
      <c r="B189">
        <v>4.1752000000000002</v>
      </c>
      <c r="C189">
        <v>-0.13279999999999959</v>
      </c>
      <c r="D189">
        <v>-3.0826369545032404</v>
      </c>
      <c r="E189">
        <v>4.1768999999999998</v>
      </c>
      <c r="F189">
        <v>-0.13200000000000056</v>
      </c>
      <c r="G189">
        <v>-3.0634268606837138</v>
      </c>
    </row>
    <row r="190" spans="1:7" x14ac:dyDescent="0.3">
      <c r="A190">
        <v>45272</v>
      </c>
      <c r="B190">
        <v>4.3079999999999998</v>
      </c>
      <c r="C190">
        <v>-1.8699999999999939E-2</v>
      </c>
      <c r="D190">
        <v>-0.43220006009198558</v>
      </c>
      <c r="E190">
        <v>4.3089000000000004</v>
      </c>
      <c r="F190">
        <v>-1.9599999999999618E-2</v>
      </c>
      <c r="G190">
        <v>-0.45281275268567905</v>
      </c>
    </row>
    <row r="191" spans="1:7" x14ac:dyDescent="0.3">
      <c r="A191">
        <v>45271</v>
      </c>
      <c r="B191">
        <v>4.3266999999999998</v>
      </c>
      <c r="C191">
        <v>2.3099999999999454E-2</v>
      </c>
      <c r="D191">
        <v>0.53675992192581679</v>
      </c>
      <c r="E191">
        <v>4.3285</v>
      </c>
      <c r="F191">
        <v>2.3100000000000342E-2</v>
      </c>
      <c r="G191">
        <v>0.53653551354114237</v>
      </c>
    </row>
    <row r="192" spans="1:7" x14ac:dyDescent="0.3">
      <c r="A192">
        <v>45268</v>
      </c>
      <c r="B192">
        <v>4.3036000000000003</v>
      </c>
      <c r="C192">
        <v>4.8399999999999999E-2</v>
      </c>
      <c r="D192">
        <v>1.1374318480917465</v>
      </c>
      <c r="E192">
        <v>4.3053999999999997</v>
      </c>
      <c r="F192">
        <v>4.7499999999999432E-2</v>
      </c>
      <c r="G192">
        <v>1.1155734047300179</v>
      </c>
    </row>
    <row r="193" spans="1:7" x14ac:dyDescent="0.3">
      <c r="A193">
        <v>45267</v>
      </c>
      <c r="B193">
        <v>4.2552000000000003</v>
      </c>
      <c r="C193">
        <v>4.0900000000000603E-2</v>
      </c>
      <c r="D193">
        <v>0.97050518472820169</v>
      </c>
      <c r="E193">
        <v>4.2579000000000002</v>
      </c>
      <c r="F193">
        <v>4.2800000000000615E-2</v>
      </c>
      <c r="G193">
        <v>1.0153970249816284</v>
      </c>
    </row>
    <row r="194" spans="1:7" x14ac:dyDescent="0.3">
      <c r="A194">
        <v>45266</v>
      </c>
      <c r="B194">
        <v>4.2142999999999997</v>
      </c>
      <c r="C194">
        <v>-8.2400000000000695E-2</v>
      </c>
      <c r="D194">
        <v>-1.9177508320339025</v>
      </c>
      <c r="E194">
        <v>4.2150999999999996</v>
      </c>
      <c r="F194">
        <v>-8.3300000000000374E-2</v>
      </c>
      <c r="G194">
        <v>-1.9379303927042708</v>
      </c>
    </row>
    <row r="195" spans="1:7" x14ac:dyDescent="0.3">
      <c r="A195">
        <v>45265</v>
      </c>
      <c r="B195">
        <v>4.2967000000000004</v>
      </c>
      <c r="C195">
        <v>-0.11199999999999921</v>
      </c>
      <c r="D195">
        <v>-2.5404314196928621</v>
      </c>
      <c r="E195">
        <v>4.2984</v>
      </c>
      <c r="F195">
        <v>-0.1131000000000002</v>
      </c>
      <c r="G195">
        <v>-2.5637538252295182</v>
      </c>
    </row>
    <row r="196" spans="1:7" x14ac:dyDescent="0.3">
      <c r="A196">
        <v>45264</v>
      </c>
      <c r="B196">
        <v>4.4086999999999996</v>
      </c>
      <c r="C196">
        <v>1.9899999999999807E-2</v>
      </c>
      <c r="D196">
        <v>0.45342690484870141</v>
      </c>
      <c r="E196">
        <v>4.4115000000000002</v>
      </c>
      <c r="F196">
        <v>2.179999999999982E-2</v>
      </c>
      <c r="G196">
        <v>0.4966170808939066</v>
      </c>
    </row>
    <row r="197" spans="1:7" x14ac:dyDescent="0.3">
      <c r="A197">
        <v>45261</v>
      </c>
      <c r="B197">
        <v>4.3887999999999998</v>
      </c>
      <c r="C197">
        <v>-0.10440000000000005</v>
      </c>
      <c r="D197">
        <v>-2.3235110834149393</v>
      </c>
      <c r="E197">
        <v>4.3897000000000004</v>
      </c>
      <c r="F197">
        <v>-0.10719999999999974</v>
      </c>
      <c r="G197">
        <v>-2.3838644399475135</v>
      </c>
    </row>
    <row r="198" spans="1:7" x14ac:dyDescent="0.3">
      <c r="A198">
        <v>45260</v>
      </c>
      <c r="B198">
        <v>4.4931999999999999</v>
      </c>
      <c r="C198">
        <v>5.6099999999999817E-2</v>
      </c>
      <c r="D198">
        <v>1.264339320727498</v>
      </c>
      <c r="E198">
        <v>4.4969000000000001</v>
      </c>
      <c r="F198">
        <v>5.7100000000000151E-2</v>
      </c>
      <c r="G198">
        <v>1.2860939681967691</v>
      </c>
    </row>
    <row r="199" spans="1:7" x14ac:dyDescent="0.3">
      <c r="A199">
        <v>45259</v>
      </c>
      <c r="B199">
        <v>4.4371</v>
      </c>
      <c r="C199">
        <v>-6.8200000000000038E-2</v>
      </c>
      <c r="D199">
        <v>-1.5137726677468768</v>
      </c>
      <c r="E199">
        <v>4.4398</v>
      </c>
      <c r="F199">
        <v>-6.7400000000000126E-2</v>
      </c>
      <c r="G199">
        <v>-1.4953851615193496</v>
      </c>
    </row>
    <row r="200" spans="1:7" x14ac:dyDescent="0.3">
      <c r="A200">
        <v>45258</v>
      </c>
      <c r="B200">
        <v>4.5053000000000001</v>
      </c>
      <c r="C200">
        <v>-3.1699999999999839E-2</v>
      </c>
      <c r="D200">
        <v>-0.69869958122106768</v>
      </c>
      <c r="E200">
        <v>4.5072000000000001</v>
      </c>
      <c r="F200">
        <v>-3.1699999999999839E-2</v>
      </c>
      <c r="G200">
        <v>-0.69840710304258391</v>
      </c>
    </row>
    <row r="201" spans="1:7" x14ac:dyDescent="0.3">
      <c r="A201">
        <v>45257</v>
      </c>
      <c r="B201">
        <v>4.5369999999999999</v>
      </c>
      <c r="C201">
        <v>-6.0299999999999798E-2</v>
      </c>
      <c r="D201">
        <v>-1.3116394405411829</v>
      </c>
      <c r="E201">
        <v>4.5388999999999999</v>
      </c>
      <c r="F201">
        <v>-6.2199999999999811E-2</v>
      </c>
      <c r="G201">
        <v>-1.3518506444111151</v>
      </c>
    </row>
    <row r="202" spans="1:7" x14ac:dyDescent="0.3">
      <c r="A202">
        <v>45254</v>
      </c>
      <c r="B202">
        <v>4.5972999999999997</v>
      </c>
      <c r="C202">
        <v>6.0200000000000031E-2</v>
      </c>
      <c r="D202">
        <v>1.3268387295849779</v>
      </c>
      <c r="E202">
        <v>4.6010999999999997</v>
      </c>
      <c r="F202">
        <v>6.0299999999999798E-2</v>
      </c>
      <c r="G202">
        <v>1.3279598308668032</v>
      </c>
    </row>
    <row r="203" spans="1:7" x14ac:dyDescent="0.3">
      <c r="A203">
        <v>45253</v>
      </c>
      <c r="B203">
        <v>4.5370999999999997</v>
      </c>
      <c r="C203">
        <v>0</v>
      </c>
      <c r="D203">
        <v>0</v>
      </c>
      <c r="E203">
        <v>4.5407999999999999</v>
      </c>
      <c r="F203">
        <v>0</v>
      </c>
      <c r="G203">
        <v>0</v>
      </c>
    </row>
    <row r="204" spans="1:7" x14ac:dyDescent="0.3">
      <c r="A204">
        <v>45252</v>
      </c>
      <c r="B204">
        <v>4.5370999999999997</v>
      </c>
      <c r="C204">
        <v>-1.130000000000031E-2</v>
      </c>
      <c r="D204">
        <v>-0.24843901152054151</v>
      </c>
      <c r="E204">
        <v>4.5407999999999999</v>
      </c>
      <c r="F204">
        <v>-9.400000000000297E-3</v>
      </c>
      <c r="G204">
        <v>-0.20658432596370041</v>
      </c>
    </row>
    <row r="205" spans="1:7" x14ac:dyDescent="0.3">
      <c r="A205">
        <v>45251</v>
      </c>
      <c r="B205">
        <v>4.5484</v>
      </c>
      <c r="C205">
        <v>-2.2499999999999964E-2</v>
      </c>
      <c r="D205">
        <v>-0.49224441576057154</v>
      </c>
      <c r="E205">
        <v>4.5502000000000002</v>
      </c>
      <c r="F205">
        <v>-2.2599999999999731E-2</v>
      </c>
      <c r="G205">
        <v>-0.49422673198040001</v>
      </c>
    </row>
    <row r="206" spans="1:7" x14ac:dyDescent="0.3">
      <c r="A206">
        <v>45250</v>
      </c>
      <c r="B206">
        <v>4.5709</v>
      </c>
      <c r="C206">
        <v>-1.7999999999999794E-2</v>
      </c>
      <c r="D206">
        <v>-0.39225086622065841</v>
      </c>
      <c r="E206">
        <v>4.5728</v>
      </c>
      <c r="F206">
        <v>-1.7999999999999794E-2</v>
      </c>
      <c r="G206">
        <v>-0.39208852487583418</v>
      </c>
    </row>
    <row r="207" spans="1:7" x14ac:dyDescent="0.3">
      <c r="A207">
        <v>45247</v>
      </c>
      <c r="B207">
        <v>4.5888999999999998</v>
      </c>
      <c r="C207">
        <v>-2.57000000000005E-2</v>
      </c>
      <c r="D207">
        <v>-0.55692801109523038</v>
      </c>
      <c r="E207">
        <v>4.5907999999999998</v>
      </c>
      <c r="F207">
        <v>-2.6600000000000179E-2</v>
      </c>
      <c r="G207">
        <v>-0.57608177762377488</v>
      </c>
    </row>
    <row r="208" spans="1:7" x14ac:dyDescent="0.3">
      <c r="A208">
        <v>45246</v>
      </c>
      <c r="B208">
        <v>4.6146000000000003</v>
      </c>
      <c r="C208">
        <v>-8.0699999999999328E-2</v>
      </c>
      <c r="D208">
        <v>-1.7187400166123428</v>
      </c>
      <c r="E208">
        <v>4.6173999999999999</v>
      </c>
      <c r="F208">
        <v>-8.0799999999999983E-2</v>
      </c>
      <c r="G208">
        <v>-1.7198075858839552</v>
      </c>
    </row>
    <row r="209" spans="1:7" x14ac:dyDescent="0.3">
      <c r="A209">
        <v>45245</v>
      </c>
      <c r="B209">
        <v>4.6952999999999996</v>
      </c>
      <c r="C209">
        <v>7.4999999999999289E-2</v>
      </c>
      <c r="D209">
        <v>1.6232712161547798</v>
      </c>
      <c r="E209">
        <v>4.6981999999999999</v>
      </c>
      <c r="F209">
        <v>7.4099999999999611E-2</v>
      </c>
      <c r="G209">
        <v>1.6024739949395472</v>
      </c>
    </row>
    <row r="210" spans="1:7" x14ac:dyDescent="0.3">
      <c r="A210">
        <v>45244</v>
      </c>
      <c r="B210">
        <v>4.6203000000000003</v>
      </c>
      <c r="C210">
        <v>-0.13459999999999983</v>
      </c>
      <c r="D210">
        <v>-2.8307640539233176</v>
      </c>
      <c r="E210">
        <v>4.6241000000000003</v>
      </c>
      <c r="F210">
        <v>-0.13279999999999959</v>
      </c>
      <c r="G210">
        <v>-2.7917341125522839</v>
      </c>
    </row>
    <row r="211" spans="1:7" x14ac:dyDescent="0.3">
      <c r="A211">
        <v>45243</v>
      </c>
      <c r="B211">
        <v>4.7549000000000001</v>
      </c>
      <c r="C211">
        <v>-6.8999999999999062E-3</v>
      </c>
      <c r="D211">
        <v>-0.14490318787013118</v>
      </c>
      <c r="E211">
        <v>4.7568999999999999</v>
      </c>
      <c r="F211">
        <v>-9.800000000000253E-3</v>
      </c>
      <c r="G211">
        <v>-0.20559296788134879</v>
      </c>
    </row>
    <row r="212" spans="1:7" x14ac:dyDescent="0.3">
      <c r="A212">
        <v>45240</v>
      </c>
      <c r="B212">
        <v>4.7618</v>
      </c>
      <c r="C212">
        <v>-2.7999999999996916E-3</v>
      </c>
      <c r="D212">
        <v>-5.8766738026270658E-2</v>
      </c>
      <c r="E212">
        <v>4.7667000000000002</v>
      </c>
      <c r="F212">
        <v>-2.2000000000002018E-3</v>
      </c>
      <c r="G212">
        <v>-4.6132231751561191E-2</v>
      </c>
    </row>
    <row r="213" spans="1:7" x14ac:dyDescent="0.3">
      <c r="A213">
        <v>45239</v>
      </c>
      <c r="B213">
        <v>4.7645999999999997</v>
      </c>
      <c r="C213">
        <v>0.14979999999999993</v>
      </c>
      <c r="D213">
        <v>3.2460778365259588</v>
      </c>
      <c r="E213">
        <v>4.7689000000000004</v>
      </c>
      <c r="F213">
        <v>0.15200000000000014</v>
      </c>
      <c r="G213">
        <v>3.2922523771361765</v>
      </c>
    </row>
    <row r="214" spans="1:7" x14ac:dyDescent="0.3">
      <c r="A214">
        <v>45238</v>
      </c>
      <c r="B214">
        <v>4.6147999999999998</v>
      </c>
      <c r="C214">
        <v>-0.11050000000000004</v>
      </c>
      <c r="D214">
        <v>-2.3384758639663099</v>
      </c>
      <c r="E214">
        <v>4.6169000000000002</v>
      </c>
      <c r="F214">
        <v>-0.11050000000000004</v>
      </c>
      <c r="G214">
        <v>-2.337437069001989</v>
      </c>
    </row>
    <row r="215" spans="1:7" x14ac:dyDescent="0.3">
      <c r="A215">
        <v>45237</v>
      </c>
      <c r="B215">
        <v>4.7252999999999998</v>
      </c>
      <c r="C215">
        <v>-8.3200000000000607E-2</v>
      </c>
      <c r="D215">
        <v>-1.7302693147551336</v>
      </c>
      <c r="E215">
        <v>4.7274000000000003</v>
      </c>
      <c r="F215">
        <v>-8.3199999999999719E-2</v>
      </c>
      <c r="G215">
        <v>-1.7295139899388792</v>
      </c>
    </row>
    <row r="216" spans="1:7" x14ac:dyDescent="0.3">
      <c r="A216">
        <v>45236</v>
      </c>
      <c r="B216">
        <v>4.8085000000000004</v>
      </c>
      <c r="C216">
        <v>4.1900000000000048E-2</v>
      </c>
      <c r="D216">
        <v>0.87903327319263302</v>
      </c>
      <c r="E216">
        <v>4.8106</v>
      </c>
      <c r="F216">
        <v>4.1800000000000281E-2</v>
      </c>
      <c r="G216">
        <v>0.87653078342560564</v>
      </c>
    </row>
    <row r="217" spans="1:7" x14ac:dyDescent="0.3">
      <c r="A217">
        <v>45233</v>
      </c>
      <c r="B217">
        <v>4.7666000000000004</v>
      </c>
      <c r="C217">
        <v>-3.4199999999999342E-2</v>
      </c>
      <c r="D217">
        <v>-0.71238126978835492</v>
      </c>
      <c r="E217">
        <v>4.7687999999999997</v>
      </c>
      <c r="F217">
        <v>-3.5200000000000564E-2</v>
      </c>
      <c r="G217">
        <v>-0.73272273105746377</v>
      </c>
    </row>
    <row r="218" spans="1:7" x14ac:dyDescent="0.3">
      <c r="A218">
        <v>45232</v>
      </c>
      <c r="B218">
        <v>4.8007999999999997</v>
      </c>
      <c r="C218">
        <v>-0.12650000000000006</v>
      </c>
      <c r="D218">
        <v>-2.5673289631238214</v>
      </c>
      <c r="E218">
        <v>4.8040000000000003</v>
      </c>
      <c r="F218">
        <v>-0.12659999999999982</v>
      </c>
      <c r="G218">
        <v>-2.5676388269176127</v>
      </c>
    </row>
    <row r="219" spans="1:7" x14ac:dyDescent="0.3">
      <c r="A219">
        <v>45231</v>
      </c>
      <c r="B219">
        <v>4.9272999999999998</v>
      </c>
      <c r="C219">
        <v>-0.16579999999999995</v>
      </c>
      <c r="D219">
        <v>-3.2553847362117367</v>
      </c>
      <c r="E219">
        <v>4.9306000000000001</v>
      </c>
      <c r="F219">
        <v>-0.16599999999999948</v>
      </c>
      <c r="G219">
        <v>-3.257073343012979</v>
      </c>
    </row>
    <row r="220" spans="1:7" x14ac:dyDescent="0.3">
      <c r="A220">
        <v>45230</v>
      </c>
      <c r="B220">
        <v>5.0930999999999997</v>
      </c>
      <c r="C220">
        <v>4.4599999999999973E-2</v>
      </c>
      <c r="D220">
        <v>0.8834307219966322</v>
      </c>
      <c r="E220">
        <v>5.0965999999999996</v>
      </c>
      <c r="F220">
        <v>4.5899999999999608E-2</v>
      </c>
      <c r="G220">
        <v>0.90878492090204543</v>
      </c>
    </row>
    <row r="221" spans="1:7" x14ac:dyDescent="0.3">
      <c r="A221">
        <v>45229</v>
      </c>
      <c r="B221">
        <v>5.0484999999999998</v>
      </c>
      <c r="C221">
        <v>3.4099999999999575E-2</v>
      </c>
      <c r="D221">
        <v>0.68004148053604763</v>
      </c>
      <c r="E221">
        <v>5.0507</v>
      </c>
      <c r="F221">
        <v>3.2899999999999707E-2</v>
      </c>
      <c r="G221">
        <v>0.6556658296464527</v>
      </c>
    </row>
    <row r="222" spans="1:7" x14ac:dyDescent="0.3">
      <c r="A222">
        <v>45226</v>
      </c>
      <c r="B222">
        <v>5.0144000000000002</v>
      </c>
      <c r="C222">
        <v>2.829999999999977E-2</v>
      </c>
      <c r="D222">
        <v>0.5675778664687785</v>
      </c>
      <c r="E222">
        <v>5.0178000000000003</v>
      </c>
      <c r="F222">
        <v>2.8300000000000658E-2</v>
      </c>
      <c r="G222">
        <v>0.56719110131277006</v>
      </c>
    </row>
    <row r="223" spans="1:7" x14ac:dyDescent="0.3">
      <c r="A223">
        <v>45225</v>
      </c>
      <c r="B223">
        <v>4.9861000000000004</v>
      </c>
      <c r="C223">
        <v>-9.9899999999999878E-2</v>
      </c>
      <c r="D223">
        <v>-1.9642154935115979</v>
      </c>
      <c r="E223">
        <v>4.9894999999999996</v>
      </c>
      <c r="F223">
        <v>-9.8800000000000665E-2</v>
      </c>
      <c r="G223">
        <v>-1.94170941178784</v>
      </c>
    </row>
    <row r="224" spans="1:7" x14ac:dyDescent="0.3">
      <c r="A224">
        <v>45224</v>
      </c>
      <c r="B224">
        <v>5.0860000000000003</v>
      </c>
      <c r="C224">
        <v>0.14789999999999992</v>
      </c>
      <c r="D224">
        <v>2.9950790789979935</v>
      </c>
      <c r="E224">
        <v>5.0883000000000003</v>
      </c>
      <c r="F224">
        <v>0.14800000000000058</v>
      </c>
      <c r="G224">
        <v>2.9957694876829462</v>
      </c>
    </row>
    <row r="225" spans="1:7" x14ac:dyDescent="0.3">
      <c r="A225">
        <v>45223</v>
      </c>
      <c r="B225">
        <v>4.9381000000000004</v>
      </c>
      <c r="C225">
        <v>-6.1399999999999899E-2</v>
      </c>
      <c r="D225">
        <v>-1.228122812281226</v>
      </c>
      <c r="E225">
        <v>4.9402999999999997</v>
      </c>
      <c r="F225">
        <v>-6.1500000000000554E-2</v>
      </c>
      <c r="G225">
        <v>-1.2295573593506448</v>
      </c>
    </row>
    <row r="226" spans="1:7" x14ac:dyDescent="0.3">
      <c r="A226">
        <v>45222</v>
      </c>
      <c r="B226">
        <v>4.9995000000000003</v>
      </c>
      <c r="C226">
        <v>-7.5999999999999623E-2</v>
      </c>
      <c r="D226">
        <v>-1.4973894197615925</v>
      </c>
      <c r="E226">
        <v>5.0018000000000002</v>
      </c>
      <c r="F226">
        <v>-7.949999999999946E-2</v>
      </c>
      <c r="G226">
        <v>-1.5645602503296294</v>
      </c>
    </row>
    <row r="227" spans="1:7" x14ac:dyDescent="0.3">
      <c r="A227">
        <v>45219</v>
      </c>
      <c r="B227">
        <v>5.0754999999999999</v>
      </c>
      <c r="C227">
        <v>-3.4399999999999764E-2</v>
      </c>
      <c r="D227">
        <v>-0.67320299810171957</v>
      </c>
      <c r="E227">
        <v>5.0812999999999997</v>
      </c>
      <c r="F227">
        <v>-3.3199999999999896E-2</v>
      </c>
      <c r="G227">
        <v>-0.64913481278717178</v>
      </c>
    </row>
    <row r="228" spans="1:7" x14ac:dyDescent="0.3">
      <c r="A228">
        <v>45218</v>
      </c>
      <c r="B228">
        <v>5.1098999999999997</v>
      </c>
      <c r="C228">
        <v>0.11509999999999998</v>
      </c>
      <c r="D228">
        <v>2.3043965724353326</v>
      </c>
      <c r="E228">
        <v>5.1144999999999996</v>
      </c>
      <c r="F228">
        <v>0.11739999999999995</v>
      </c>
      <c r="G228">
        <v>2.3493626303255879</v>
      </c>
    </row>
    <row r="229" spans="1:7" x14ac:dyDescent="0.3">
      <c r="A229">
        <v>45217</v>
      </c>
      <c r="B229">
        <v>4.9947999999999997</v>
      </c>
      <c r="C229">
        <v>7.0199999999999818E-2</v>
      </c>
      <c r="D229">
        <v>1.4254964870243232</v>
      </c>
      <c r="E229">
        <v>4.9970999999999997</v>
      </c>
      <c r="F229">
        <v>7.0299999999999585E-2</v>
      </c>
      <c r="G229">
        <v>1.4268896646910689</v>
      </c>
    </row>
    <row r="230" spans="1:7" x14ac:dyDescent="0.3">
      <c r="A230">
        <v>45216</v>
      </c>
      <c r="B230">
        <v>4.9245999999999999</v>
      </c>
      <c r="C230">
        <v>7.4600000000000222E-2</v>
      </c>
      <c r="D230">
        <v>1.538144329896912</v>
      </c>
      <c r="E230">
        <v>4.9268000000000001</v>
      </c>
      <c r="F230">
        <v>7.3500000000000121E-2</v>
      </c>
      <c r="G230">
        <v>1.5144334782519135</v>
      </c>
    </row>
    <row r="231" spans="1:7" x14ac:dyDescent="0.3">
      <c r="A231">
        <v>45215</v>
      </c>
      <c r="B231">
        <v>4.8499999999999996</v>
      </c>
      <c r="C231">
        <v>9.6699999999999342E-2</v>
      </c>
      <c r="D231">
        <v>2.0343761176445696</v>
      </c>
      <c r="E231">
        <v>4.8532999999999999</v>
      </c>
      <c r="F231">
        <v>9.7900000000000098E-2</v>
      </c>
      <c r="G231">
        <v>2.0587122008663856</v>
      </c>
    </row>
    <row r="232" spans="1:7" x14ac:dyDescent="0.3">
      <c r="A232">
        <v>45212</v>
      </c>
      <c r="B232">
        <v>4.7533000000000003</v>
      </c>
      <c r="C232">
        <v>-0.10099999999999998</v>
      </c>
      <c r="D232">
        <v>-2.0806295449395376</v>
      </c>
      <c r="E232">
        <v>4.7553999999999998</v>
      </c>
      <c r="F232">
        <v>-0.10099999999999998</v>
      </c>
      <c r="G232">
        <v>-2.0797298410345109</v>
      </c>
    </row>
    <row r="233" spans="1:7" x14ac:dyDescent="0.3">
      <c r="A233">
        <v>45211</v>
      </c>
      <c r="B233">
        <v>4.8543000000000003</v>
      </c>
      <c r="C233">
        <v>0.16009999999999991</v>
      </c>
      <c r="D233">
        <v>3.4105917941289228</v>
      </c>
      <c r="E233">
        <v>4.8563999999999998</v>
      </c>
      <c r="F233">
        <v>0.16019999999999968</v>
      </c>
      <c r="G233">
        <v>3.4112686853200391</v>
      </c>
    </row>
    <row r="234" spans="1:7" x14ac:dyDescent="0.3">
      <c r="A234">
        <v>45210</v>
      </c>
      <c r="B234">
        <v>4.6942000000000004</v>
      </c>
      <c r="C234">
        <v>-0.1382999999999992</v>
      </c>
      <c r="D234">
        <v>-2.8618727366787216</v>
      </c>
      <c r="E234">
        <v>4.6962000000000002</v>
      </c>
      <c r="F234">
        <v>-0.13739999999999952</v>
      </c>
      <c r="G234">
        <v>-2.8426017874875771</v>
      </c>
    </row>
    <row r="235" spans="1:7" x14ac:dyDescent="0.3">
      <c r="A235">
        <v>45209</v>
      </c>
      <c r="B235">
        <v>4.8324999999999996</v>
      </c>
      <c r="C235">
        <v>-0.13510000000000044</v>
      </c>
      <c r="D235">
        <v>-2.7196231580642651</v>
      </c>
      <c r="E235">
        <v>4.8335999999999997</v>
      </c>
      <c r="F235">
        <v>-0.13960000000000061</v>
      </c>
      <c r="G235">
        <v>-2.8070457653020311</v>
      </c>
    </row>
    <row r="236" spans="1:7" x14ac:dyDescent="0.3">
      <c r="A236">
        <v>45208</v>
      </c>
      <c r="B236">
        <v>4.9676</v>
      </c>
      <c r="C236">
        <v>0</v>
      </c>
      <c r="D236">
        <v>0</v>
      </c>
      <c r="E236">
        <v>4.9732000000000003</v>
      </c>
      <c r="F236">
        <v>0</v>
      </c>
      <c r="G236">
        <v>0</v>
      </c>
    </row>
    <row r="237" spans="1:7" x14ac:dyDescent="0.3">
      <c r="A237">
        <v>45205</v>
      </c>
      <c r="B237">
        <v>4.9676</v>
      </c>
      <c r="C237">
        <v>7.749999999999968E-2</v>
      </c>
      <c r="D237">
        <v>1.5848346659577448</v>
      </c>
      <c r="E237">
        <v>4.9732000000000003</v>
      </c>
      <c r="F237">
        <v>7.9800000000000537E-2</v>
      </c>
      <c r="G237">
        <v>1.6307679731883873</v>
      </c>
    </row>
    <row r="238" spans="1:7" x14ac:dyDescent="0.3">
      <c r="A238">
        <v>45204</v>
      </c>
      <c r="B238">
        <v>4.8901000000000003</v>
      </c>
      <c r="C238">
        <v>3.1700000000000728E-2</v>
      </c>
      <c r="D238">
        <v>0.65247818211758457</v>
      </c>
      <c r="E238">
        <v>4.8933999999999997</v>
      </c>
      <c r="F238">
        <v>3.2899999999999707E-2</v>
      </c>
      <c r="G238">
        <v>0.67688509412611264</v>
      </c>
    </row>
    <row r="239" spans="1:7" x14ac:dyDescent="0.3">
      <c r="A239">
        <v>45203</v>
      </c>
      <c r="B239">
        <v>4.8583999999999996</v>
      </c>
      <c r="C239">
        <v>-6.4600000000000435E-2</v>
      </c>
      <c r="D239">
        <v>-1.3122080032500596</v>
      </c>
      <c r="E239">
        <v>4.8605</v>
      </c>
      <c r="F239">
        <v>-6.4700000000000202E-2</v>
      </c>
      <c r="G239">
        <v>-1.3136522374725941</v>
      </c>
    </row>
    <row r="240" spans="1:7" x14ac:dyDescent="0.3">
      <c r="A240">
        <v>45202</v>
      </c>
      <c r="B240">
        <v>4.923</v>
      </c>
      <c r="C240">
        <v>0.13480000000000025</v>
      </c>
      <c r="D240">
        <v>2.8152541664926329</v>
      </c>
      <c r="E240">
        <v>4.9252000000000002</v>
      </c>
      <c r="F240">
        <v>0.13490000000000002</v>
      </c>
      <c r="G240">
        <v>2.8161075506753233</v>
      </c>
    </row>
    <row r="241" spans="1:7" x14ac:dyDescent="0.3">
      <c r="A241">
        <v>45201</v>
      </c>
      <c r="B241">
        <v>4.7881999999999998</v>
      </c>
      <c r="C241">
        <v>8.8999999999999524E-2</v>
      </c>
      <c r="D241">
        <v>1.8939393939393836</v>
      </c>
      <c r="E241">
        <v>4.7903000000000002</v>
      </c>
      <c r="F241">
        <v>8.6899999999999977E-2</v>
      </c>
      <c r="G241">
        <v>1.8475996087936382</v>
      </c>
    </row>
    <row r="242" spans="1:7" x14ac:dyDescent="0.3">
      <c r="A242">
        <v>45198</v>
      </c>
      <c r="B242">
        <v>4.6992000000000003</v>
      </c>
      <c r="C242">
        <v>-5.1999999999994273E-3</v>
      </c>
      <c r="D242">
        <v>-0.11053481846780519</v>
      </c>
      <c r="E242">
        <v>4.7034000000000002</v>
      </c>
      <c r="F242">
        <v>-1.9999999999997797E-3</v>
      </c>
      <c r="G242">
        <v>-4.2504356696556715E-2</v>
      </c>
    </row>
    <row r="243" spans="1:7" x14ac:dyDescent="0.3">
      <c r="A243">
        <v>45197</v>
      </c>
      <c r="B243">
        <v>4.7043999999999997</v>
      </c>
      <c r="C243">
        <v>-1.4600000000000612E-2</v>
      </c>
      <c r="D243">
        <v>-0.30938758211486778</v>
      </c>
      <c r="E243">
        <v>4.7054</v>
      </c>
      <c r="F243">
        <v>-1.5799999999999592E-2</v>
      </c>
      <c r="G243">
        <v>-0.33466067948825706</v>
      </c>
    </row>
    <row r="244" spans="1:7" x14ac:dyDescent="0.3">
      <c r="A244">
        <v>45196</v>
      </c>
      <c r="B244">
        <v>4.7190000000000003</v>
      </c>
      <c r="C244">
        <v>4.4000000000000483E-2</v>
      </c>
      <c r="D244">
        <v>0.94117647058824572</v>
      </c>
      <c r="E244">
        <v>4.7211999999999996</v>
      </c>
      <c r="F244">
        <v>4.4099999999999362E-2</v>
      </c>
      <c r="G244">
        <v>0.94289196296849243</v>
      </c>
    </row>
    <row r="245" spans="1:7" x14ac:dyDescent="0.3">
      <c r="A245">
        <v>45195</v>
      </c>
      <c r="B245">
        <v>4.6749999999999998</v>
      </c>
      <c r="C245">
        <v>2.289999999999992E-2</v>
      </c>
      <c r="D245">
        <v>0.4922508114614888</v>
      </c>
      <c r="E245">
        <v>4.6771000000000003</v>
      </c>
      <c r="F245">
        <v>2.3900000000000254E-2</v>
      </c>
      <c r="G245">
        <v>0.51362503223588618</v>
      </c>
    </row>
    <row r="246" spans="1:7" x14ac:dyDescent="0.3">
      <c r="A246">
        <v>45194</v>
      </c>
      <c r="B246">
        <v>4.6520999999999999</v>
      </c>
      <c r="C246">
        <v>0.12760000000000016</v>
      </c>
      <c r="D246">
        <v>2.8202011271963787</v>
      </c>
      <c r="E246">
        <v>4.6532</v>
      </c>
      <c r="F246">
        <v>0.12669999999999959</v>
      </c>
      <c r="G246">
        <v>2.7990721307853659</v>
      </c>
    </row>
    <row r="247" spans="1:7" x14ac:dyDescent="0.3">
      <c r="A247">
        <v>45191</v>
      </c>
      <c r="B247">
        <v>4.5244999999999997</v>
      </c>
      <c r="C247">
        <v>-4.8500000000000654E-2</v>
      </c>
      <c r="D247">
        <v>-1.060572928055995</v>
      </c>
      <c r="E247">
        <v>4.5265000000000004</v>
      </c>
      <c r="F247">
        <v>-5.0599999999999312E-2</v>
      </c>
      <c r="G247">
        <v>-1.1055034847392304</v>
      </c>
    </row>
    <row r="248" spans="1:7" x14ac:dyDescent="0.3">
      <c r="A248">
        <v>45190</v>
      </c>
      <c r="B248">
        <v>4.5730000000000004</v>
      </c>
      <c r="C248">
        <v>0.12820000000000054</v>
      </c>
      <c r="D248">
        <v>2.8842692584593355</v>
      </c>
      <c r="E248">
        <v>4.5770999999999997</v>
      </c>
      <c r="F248">
        <v>0.13030000000000008</v>
      </c>
      <c r="G248">
        <v>2.9301969955923384</v>
      </c>
    </row>
    <row r="249" spans="1:7" x14ac:dyDescent="0.3">
      <c r="A249">
        <v>45189</v>
      </c>
      <c r="B249">
        <v>4.4447999999999999</v>
      </c>
      <c r="C249">
        <v>2.0699999999999719E-2</v>
      </c>
      <c r="D249">
        <v>0.46789177459821701</v>
      </c>
      <c r="E249">
        <v>4.4467999999999996</v>
      </c>
      <c r="F249">
        <v>2.0699999999999719E-2</v>
      </c>
      <c r="G249">
        <v>0.46768035064729035</v>
      </c>
    </row>
    <row r="250" spans="1:7" x14ac:dyDescent="0.3">
      <c r="A250">
        <v>45188</v>
      </c>
      <c r="B250">
        <v>4.4241000000000001</v>
      </c>
      <c r="C250">
        <v>4.0099999999999802E-2</v>
      </c>
      <c r="D250">
        <v>0.91468978102189324</v>
      </c>
      <c r="E250">
        <v>4.4260999999999999</v>
      </c>
      <c r="F250">
        <v>4.0099999999999802E-2</v>
      </c>
      <c r="G250">
        <v>0.91427268581850896</v>
      </c>
    </row>
    <row r="251" spans="1:7" x14ac:dyDescent="0.3">
      <c r="A251">
        <v>45187</v>
      </c>
      <c r="B251">
        <v>4.3840000000000003</v>
      </c>
      <c r="C251">
        <v>-3.3199999999999896E-2</v>
      </c>
      <c r="D251">
        <v>-0.75160735307434334</v>
      </c>
      <c r="E251">
        <v>4.3860000000000001</v>
      </c>
      <c r="F251">
        <v>-3.2199999999999562E-2</v>
      </c>
      <c r="G251">
        <v>-0.72880358517042154</v>
      </c>
    </row>
    <row r="252" spans="1:7" x14ac:dyDescent="0.3">
      <c r="A252">
        <v>45184</v>
      </c>
      <c r="B252">
        <v>4.4172000000000002</v>
      </c>
      <c r="C252">
        <v>3.6100000000000243E-2</v>
      </c>
      <c r="D252">
        <v>0.8239939741160951</v>
      </c>
      <c r="E252">
        <v>4.4181999999999997</v>
      </c>
      <c r="F252">
        <v>3.6099999999999355E-2</v>
      </c>
      <c r="G252">
        <v>0.82380593779236788</v>
      </c>
    </row>
    <row r="253" spans="1:7" x14ac:dyDescent="0.3">
      <c r="A253">
        <v>45183</v>
      </c>
      <c r="B253">
        <v>4.3811</v>
      </c>
      <c r="C253">
        <v>3.7700000000000067E-2</v>
      </c>
      <c r="D253">
        <v>0.86798360731224544</v>
      </c>
      <c r="E253">
        <v>4.3821000000000003</v>
      </c>
      <c r="F253">
        <v>3.6800000000000388E-2</v>
      </c>
      <c r="G253">
        <v>0.84689204427773435</v>
      </c>
    </row>
    <row r="254" spans="1:7" x14ac:dyDescent="0.3">
      <c r="A254">
        <v>45182</v>
      </c>
      <c r="B254">
        <v>4.3433999999999999</v>
      </c>
      <c r="C254">
        <v>-7.6999999999998181E-3</v>
      </c>
      <c r="D254">
        <v>-0.1769667440417324</v>
      </c>
      <c r="E254">
        <v>4.3452999999999999</v>
      </c>
      <c r="F254">
        <v>-7.6999999999998181E-3</v>
      </c>
      <c r="G254">
        <v>-0.17688950149321889</v>
      </c>
    </row>
    <row r="255" spans="1:7" x14ac:dyDescent="0.3">
      <c r="A255">
        <v>45181</v>
      </c>
      <c r="B255">
        <v>4.3510999999999997</v>
      </c>
      <c r="C255">
        <v>-2.120000000000033E-2</v>
      </c>
      <c r="D255">
        <v>-0.48487066303776799</v>
      </c>
      <c r="E255">
        <v>4.3529999999999998</v>
      </c>
      <c r="F255">
        <v>-2.1300000000000097E-2</v>
      </c>
      <c r="G255">
        <v>-0.48693505246553959</v>
      </c>
    </row>
    <row r="256" spans="1:7" x14ac:dyDescent="0.3">
      <c r="A256">
        <v>45180</v>
      </c>
      <c r="B256">
        <v>4.3723000000000001</v>
      </c>
      <c r="C256">
        <v>3.4699999999999953E-2</v>
      </c>
      <c r="D256">
        <v>0.79998155662117187</v>
      </c>
      <c r="E256">
        <v>4.3742999999999999</v>
      </c>
      <c r="F256">
        <v>3.3800000000000274E-2</v>
      </c>
      <c r="G256">
        <v>0.77871212993895356</v>
      </c>
    </row>
    <row r="257" spans="1:7" x14ac:dyDescent="0.3">
      <c r="A257">
        <v>45177</v>
      </c>
      <c r="B257">
        <v>4.3376000000000001</v>
      </c>
      <c r="C257">
        <v>-2.8999999999994586E-3</v>
      </c>
      <c r="D257">
        <v>-6.6812579195932698E-2</v>
      </c>
      <c r="E257">
        <v>4.3404999999999996</v>
      </c>
      <c r="F257">
        <v>-2.8000000000005798E-3</v>
      </c>
      <c r="G257">
        <v>-6.4467110261795857E-2</v>
      </c>
    </row>
    <row r="258" spans="1:7" x14ac:dyDescent="0.3">
      <c r="A258">
        <v>45176</v>
      </c>
      <c r="B258">
        <v>4.3404999999999996</v>
      </c>
      <c r="C258">
        <v>-1.0500000000000398E-2</v>
      </c>
      <c r="D258">
        <v>-0.24132383360148008</v>
      </c>
      <c r="E258">
        <v>4.3433000000000002</v>
      </c>
      <c r="F258">
        <v>-1.4499999999999957E-2</v>
      </c>
      <c r="G258">
        <v>-0.33273670200559818</v>
      </c>
    </row>
    <row r="259" spans="1:7" x14ac:dyDescent="0.3">
      <c r="A259">
        <v>45175</v>
      </c>
      <c r="B259">
        <v>4.351</v>
      </c>
      <c r="C259">
        <v>-1.9400000000000084E-2</v>
      </c>
      <c r="D259">
        <v>-0.44389529562511632</v>
      </c>
      <c r="E259">
        <v>4.3578000000000001</v>
      </c>
      <c r="F259">
        <v>-1.3499999999999623E-2</v>
      </c>
      <c r="G259">
        <v>-0.30883261272389506</v>
      </c>
    </row>
    <row r="260" spans="1:7" x14ac:dyDescent="0.3">
      <c r="A260">
        <v>45174</v>
      </c>
      <c r="B260">
        <v>4.3704000000000001</v>
      </c>
      <c r="C260">
        <v>7.6800000000000423E-2</v>
      </c>
      <c r="D260">
        <v>1.7887087758524416</v>
      </c>
      <c r="E260">
        <v>4.3712999999999997</v>
      </c>
      <c r="F260">
        <v>7.3900000000000077E-2</v>
      </c>
      <c r="G260">
        <v>1.7196444361707097</v>
      </c>
    </row>
    <row r="261" spans="1:7" x14ac:dyDescent="0.3">
      <c r="A261">
        <v>45173</v>
      </c>
      <c r="B261">
        <v>4.2935999999999996</v>
      </c>
      <c r="C261">
        <v>0</v>
      </c>
      <c r="D261">
        <v>0</v>
      </c>
      <c r="E261">
        <v>4.2973999999999997</v>
      </c>
      <c r="F261">
        <v>0</v>
      </c>
      <c r="G261">
        <v>0</v>
      </c>
    </row>
    <row r="262" spans="1:7" x14ac:dyDescent="0.3">
      <c r="A262">
        <v>45170</v>
      </c>
      <c r="B262">
        <v>4.2935999999999996</v>
      </c>
      <c r="C262">
        <v>8.289999999999953E-2</v>
      </c>
      <c r="D262">
        <v>1.9687937872562644</v>
      </c>
      <c r="E262">
        <v>4.2973999999999997</v>
      </c>
      <c r="F262">
        <v>8.1999999999999851E-2</v>
      </c>
      <c r="G262">
        <v>1.9452483750059273</v>
      </c>
    </row>
    <row r="263" spans="1:7" x14ac:dyDescent="0.3">
      <c r="A263">
        <v>45169</v>
      </c>
      <c r="B263">
        <v>4.2107000000000001</v>
      </c>
      <c r="C263">
        <v>-1.499999999999968E-2</v>
      </c>
      <c r="D263">
        <v>-0.3549707740729271</v>
      </c>
      <c r="E263">
        <v>4.2153999999999998</v>
      </c>
      <c r="F263">
        <v>-1.3100000000000556E-2</v>
      </c>
      <c r="G263">
        <v>-0.30980253044816258</v>
      </c>
    </row>
    <row r="264" spans="1:7" x14ac:dyDescent="0.3">
      <c r="A264">
        <v>45168</v>
      </c>
      <c r="B264">
        <v>4.2256999999999998</v>
      </c>
      <c r="C264">
        <v>-4.5999999999999375E-3</v>
      </c>
      <c r="D264">
        <v>-0.10873933290783012</v>
      </c>
      <c r="E264">
        <v>4.2285000000000004</v>
      </c>
      <c r="F264">
        <v>-2.7999999999996916E-3</v>
      </c>
      <c r="G264">
        <v>-6.6173516413388117E-2</v>
      </c>
    </row>
    <row r="265" spans="1:7" x14ac:dyDescent="0.3">
      <c r="A265">
        <v>45167</v>
      </c>
      <c r="B265">
        <v>4.2302999999999997</v>
      </c>
      <c r="C265">
        <v>-4.7100000000000364E-2</v>
      </c>
      <c r="D265">
        <v>-1.1011362042362267</v>
      </c>
      <c r="E265">
        <v>4.2313000000000001</v>
      </c>
      <c r="F265">
        <v>-4.8000000000000043E-2</v>
      </c>
      <c r="G265">
        <v>-1.1216787792395961</v>
      </c>
    </row>
    <row r="266" spans="1:7" x14ac:dyDescent="0.3">
      <c r="A266">
        <v>45166</v>
      </c>
      <c r="B266">
        <v>4.2774000000000001</v>
      </c>
      <c r="C266">
        <v>-6.6999999999994841E-3</v>
      </c>
      <c r="D266">
        <v>-0.1563922410774605</v>
      </c>
      <c r="E266">
        <v>4.2793000000000001</v>
      </c>
      <c r="F266">
        <v>-8.5999999999994969E-3</v>
      </c>
      <c r="G266">
        <v>-0.20056437883344988</v>
      </c>
    </row>
    <row r="267" spans="1:7" x14ac:dyDescent="0.3">
      <c r="A267">
        <v>45163</v>
      </c>
      <c r="B267">
        <v>4.2840999999999996</v>
      </c>
      <c r="C267">
        <v>-1.8000000000000682E-2</v>
      </c>
      <c r="D267">
        <v>-0.41840031612469913</v>
      </c>
      <c r="E267">
        <v>4.2878999999999996</v>
      </c>
      <c r="F267">
        <v>-1.6100000000000669E-2</v>
      </c>
      <c r="G267">
        <v>-0.37407063197027574</v>
      </c>
    </row>
    <row r="268" spans="1:7" x14ac:dyDescent="0.3">
      <c r="A268">
        <v>45162</v>
      </c>
      <c r="B268">
        <v>4.3021000000000003</v>
      </c>
      <c r="C268">
        <v>3.220000000000045E-2</v>
      </c>
      <c r="D268">
        <v>0.75411602145250367</v>
      </c>
      <c r="E268">
        <v>4.3040000000000003</v>
      </c>
      <c r="F268">
        <v>3.3199999999999896E-2</v>
      </c>
      <c r="G268">
        <v>0.7773719209515757</v>
      </c>
    </row>
    <row r="269" spans="1:7" x14ac:dyDescent="0.3">
      <c r="A269">
        <v>45161</v>
      </c>
      <c r="B269">
        <v>4.2698999999999998</v>
      </c>
      <c r="C269">
        <v>-0.1305000000000005</v>
      </c>
      <c r="D269">
        <v>-2.9656394873193457</v>
      </c>
      <c r="E269">
        <v>4.2708000000000004</v>
      </c>
      <c r="F269">
        <v>-0.13059999999999938</v>
      </c>
      <c r="G269">
        <v>-2.9672376970963645</v>
      </c>
    </row>
    <row r="270" spans="1:7" x14ac:dyDescent="0.3">
      <c r="A270">
        <v>45160</v>
      </c>
      <c r="B270">
        <v>4.4004000000000003</v>
      </c>
      <c r="C270">
        <v>-4.610000000000003E-2</v>
      </c>
      <c r="D270">
        <v>-1.0367704936466891</v>
      </c>
      <c r="E270">
        <v>4.4013999999999998</v>
      </c>
      <c r="F270">
        <v>-4.7100000000000364E-2</v>
      </c>
      <c r="G270">
        <v>-1.0587838597280064</v>
      </c>
    </row>
    <row r="271" spans="1:7" x14ac:dyDescent="0.3">
      <c r="A271">
        <v>45159</v>
      </c>
      <c r="B271">
        <v>4.4465000000000003</v>
      </c>
      <c r="C271">
        <v>7.1400000000000574E-2</v>
      </c>
      <c r="D271">
        <v>1.6319626979954875</v>
      </c>
      <c r="E271">
        <v>4.4485000000000001</v>
      </c>
      <c r="F271">
        <v>6.9500000000000561E-2</v>
      </c>
      <c r="G271">
        <v>1.5871203471112256</v>
      </c>
    </row>
    <row r="272" spans="1:7" x14ac:dyDescent="0.3">
      <c r="A272">
        <v>45156</v>
      </c>
      <c r="B272">
        <v>4.3750999999999998</v>
      </c>
      <c r="C272">
        <v>-1.1700000000000266E-2</v>
      </c>
      <c r="D272">
        <v>-0.26670921856479129</v>
      </c>
      <c r="E272">
        <v>4.3789999999999996</v>
      </c>
      <c r="F272">
        <v>-9.700000000000486E-3</v>
      </c>
      <c r="G272">
        <v>-0.22102217057444085</v>
      </c>
    </row>
    <row r="273" spans="1:7" x14ac:dyDescent="0.3">
      <c r="A273">
        <v>45155</v>
      </c>
      <c r="B273">
        <v>4.3868</v>
      </c>
      <c r="C273">
        <v>3.4900000000000375E-2</v>
      </c>
      <c r="D273">
        <v>0.80194857418599641</v>
      </c>
      <c r="E273">
        <v>4.3887</v>
      </c>
      <c r="F273">
        <v>3.479999999999972E-2</v>
      </c>
      <c r="G273">
        <v>0.79928340108867257</v>
      </c>
    </row>
    <row r="274" spans="1:7" x14ac:dyDescent="0.3">
      <c r="A274">
        <v>45154</v>
      </c>
      <c r="B274">
        <v>4.3518999999999997</v>
      </c>
      <c r="C274">
        <v>3.6399999999999544E-2</v>
      </c>
      <c r="D274">
        <v>0.84347120843470147</v>
      </c>
      <c r="E274">
        <v>4.3539000000000003</v>
      </c>
      <c r="F274">
        <v>3.4600000000000186E-2</v>
      </c>
      <c r="G274">
        <v>0.80105572662237368</v>
      </c>
    </row>
    <row r="275" spans="1:7" x14ac:dyDescent="0.3">
      <c r="A275">
        <v>45153</v>
      </c>
      <c r="B275">
        <v>4.3155000000000001</v>
      </c>
      <c r="C275">
        <v>2.6699999999999946E-2</v>
      </c>
      <c r="D275">
        <v>0.62255176273083257</v>
      </c>
      <c r="E275">
        <v>4.3193000000000001</v>
      </c>
      <c r="F275">
        <v>2.7600000000000513E-2</v>
      </c>
      <c r="G275">
        <v>0.64310180115107107</v>
      </c>
    </row>
    <row r="276" spans="1:7" x14ac:dyDescent="0.3">
      <c r="A276">
        <v>45152</v>
      </c>
      <c r="B276">
        <v>4.2888000000000002</v>
      </c>
      <c r="C276">
        <v>2.7400000000000091E-2</v>
      </c>
      <c r="D276">
        <v>0.64298117989393366</v>
      </c>
      <c r="E276">
        <v>4.2916999999999996</v>
      </c>
      <c r="F276">
        <v>2.7499999999999858E-2</v>
      </c>
      <c r="G276">
        <v>0.64490408517423803</v>
      </c>
    </row>
    <row r="277" spans="1:7" x14ac:dyDescent="0.3">
      <c r="A277">
        <v>45149</v>
      </c>
      <c r="B277">
        <v>4.2614000000000001</v>
      </c>
      <c r="C277">
        <v>9.5999999999998309E-3</v>
      </c>
      <c r="D277">
        <v>0.22578672562208549</v>
      </c>
      <c r="E277">
        <v>4.2641999999999998</v>
      </c>
      <c r="F277">
        <v>9.3999999999994088E-3</v>
      </c>
      <c r="G277">
        <v>0.22092695308826285</v>
      </c>
    </row>
    <row r="278" spans="1:7" x14ac:dyDescent="0.3">
      <c r="A278">
        <v>45148</v>
      </c>
      <c r="B278">
        <v>4.2518000000000002</v>
      </c>
      <c r="C278">
        <v>8.170000000000055E-2</v>
      </c>
      <c r="D278">
        <v>1.9591856310400364</v>
      </c>
      <c r="E278">
        <v>4.2548000000000004</v>
      </c>
      <c r="F278">
        <v>7.8800000000000203E-2</v>
      </c>
      <c r="G278">
        <v>1.8869731800766332</v>
      </c>
    </row>
    <row r="279" spans="1:7" x14ac:dyDescent="0.3">
      <c r="A279">
        <v>45147</v>
      </c>
      <c r="B279">
        <v>4.1700999999999997</v>
      </c>
      <c r="C279">
        <v>-3.6599999999999966E-2</v>
      </c>
      <c r="D279">
        <v>-0.870040649440178</v>
      </c>
      <c r="E279">
        <v>4.1760000000000002</v>
      </c>
      <c r="F279">
        <v>-3.5700000000000287E-2</v>
      </c>
      <c r="G279">
        <v>-0.84763872070660973</v>
      </c>
    </row>
    <row r="280" spans="1:7" x14ac:dyDescent="0.3">
      <c r="A280">
        <v>45146</v>
      </c>
      <c r="B280">
        <v>4.2066999999999997</v>
      </c>
      <c r="C280">
        <v>-6.3100000000000378E-2</v>
      </c>
      <c r="D280">
        <v>-1.4778209752213307</v>
      </c>
      <c r="E280">
        <v>4.2117000000000004</v>
      </c>
      <c r="F280">
        <v>-6.0099999999999376E-2</v>
      </c>
      <c r="G280">
        <v>-1.4069010721475579</v>
      </c>
    </row>
    <row r="281" spans="1:7" x14ac:dyDescent="0.3">
      <c r="A281">
        <v>45145</v>
      </c>
      <c r="B281">
        <v>4.2698</v>
      </c>
      <c r="C281">
        <v>6.9099999999999717E-2</v>
      </c>
      <c r="D281">
        <v>1.6449639345823246</v>
      </c>
      <c r="E281">
        <v>4.2717999999999998</v>
      </c>
      <c r="F281">
        <v>6.8099999999999383E-2</v>
      </c>
      <c r="G281">
        <v>1.620001427314018</v>
      </c>
    </row>
    <row r="282" spans="1:7" x14ac:dyDescent="0.3">
      <c r="A282">
        <v>45142</v>
      </c>
      <c r="B282">
        <v>4.2007000000000003</v>
      </c>
      <c r="C282">
        <v>-9.0199999999999392E-2</v>
      </c>
      <c r="D282">
        <v>-2.1021230977184135</v>
      </c>
      <c r="E282">
        <v>4.2037000000000004</v>
      </c>
      <c r="F282">
        <v>-9.0199999999999392E-2</v>
      </c>
      <c r="G282">
        <v>-2.1006544167306971</v>
      </c>
    </row>
    <row r="283" spans="1:7" x14ac:dyDescent="0.3">
      <c r="A283">
        <v>45141</v>
      </c>
      <c r="B283">
        <v>4.2908999999999997</v>
      </c>
      <c r="C283">
        <v>0.11599999999999966</v>
      </c>
      <c r="D283">
        <v>2.778509664902145</v>
      </c>
      <c r="E283">
        <v>4.2938999999999998</v>
      </c>
      <c r="F283">
        <v>0.11609999999999943</v>
      </c>
      <c r="G283">
        <v>2.778974579922433</v>
      </c>
    </row>
    <row r="284" spans="1:7" x14ac:dyDescent="0.3">
      <c r="A284">
        <v>45140</v>
      </c>
      <c r="B284">
        <v>4.1749000000000001</v>
      </c>
      <c r="C284">
        <v>8.3000000000000185E-2</v>
      </c>
      <c r="D284">
        <v>2.0283975659229254</v>
      </c>
      <c r="E284">
        <v>4.1778000000000004</v>
      </c>
      <c r="F284">
        <v>8.0100000000000726E-2</v>
      </c>
      <c r="G284">
        <v>1.9547551065231894</v>
      </c>
    </row>
    <row r="285" spans="1:7" x14ac:dyDescent="0.3">
      <c r="A285">
        <v>45139</v>
      </c>
      <c r="B285">
        <v>4.0918999999999999</v>
      </c>
      <c r="C285">
        <v>8.230000000000004E-2</v>
      </c>
      <c r="D285">
        <v>2.0525738228252206</v>
      </c>
      <c r="E285">
        <v>4.0976999999999997</v>
      </c>
      <c r="F285">
        <v>8.7199999999999278E-2</v>
      </c>
      <c r="G285">
        <v>2.174292482234117</v>
      </c>
    </row>
    <row r="286" spans="1:7" x14ac:dyDescent="0.3">
      <c r="A286">
        <v>45138</v>
      </c>
      <c r="B286">
        <v>4.0095999999999998</v>
      </c>
      <c r="C286">
        <v>-9.0000000000056701E-4</v>
      </c>
      <c r="D286">
        <v>-2.2441092133164618E-2</v>
      </c>
      <c r="E286">
        <v>4.0105000000000004</v>
      </c>
      <c r="F286">
        <v>-1.9000000000000128E-3</v>
      </c>
      <c r="G286">
        <v>-4.7353205064300984E-2</v>
      </c>
    </row>
    <row r="287" spans="1:7" x14ac:dyDescent="0.3">
      <c r="A287">
        <v>45135</v>
      </c>
      <c r="B287">
        <v>4.0105000000000004</v>
      </c>
      <c r="C287">
        <v>-2.8499999999999304E-2</v>
      </c>
      <c r="D287">
        <v>-0.70562020302053241</v>
      </c>
      <c r="E287">
        <v>4.0124000000000004</v>
      </c>
      <c r="F287">
        <v>-2.9399999999999871E-2</v>
      </c>
      <c r="G287">
        <v>-0.72739868375475947</v>
      </c>
    </row>
    <row r="288" spans="1:7" x14ac:dyDescent="0.3">
      <c r="A288">
        <v>45134</v>
      </c>
      <c r="B288">
        <v>4.0389999999999997</v>
      </c>
      <c r="C288">
        <v>0.10459999999999958</v>
      </c>
      <c r="D288">
        <v>2.6586010573403716</v>
      </c>
      <c r="E288">
        <v>4.0418000000000003</v>
      </c>
      <c r="F288">
        <v>0.10270000000000046</v>
      </c>
      <c r="G288">
        <v>2.6071945368231439</v>
      </c>
    </row>
    <row r="289" spans="1:7" x14ac:dyDescent="0.3">
      <c r="A289">
        <v>45133</v>
      </c>
      <c r="B289">
        <v>3.9344000000000001</v>
      </c>
      <c r="C289">
        <v>5.6000000000002714E-3</v>
      </c>
      <c r="D289">
        <v>0.14253716147424841</v>
      </c>
      <c r="E289">
        <v>3.9390999999999998</v>
      </c>
      <c r="F289">
        <v>7.4999999999998401E-3</v>
      </c>
      <c r="G289">
        <v>0.19076203072540035</v>
      </c>
    </row>
    <row r="290" spans="1:7" x14ac:dyDescent="0.3">
      <c r="A290">
        <v>45132</v>
      </c>
      <c r="B290">
        <v>3.9287999999999998</v>
      </c>
      <c r="C290">
        <v>6.4999999999999503E-3</v>
      </c>
      <c r="D290">
        <v>0.16571909338908167</v>
      </c>
      <c r="E290">
        <v>3.9316</v>
      </c>
      <c r="F290">
        <v>3.6999999999998145E-3</v>
      </c>
      <c r="G290">
        <v>9.4197917462252465E-2</v>
      </c>
    </row>
    <row r="291" spans="1:7" x14ac:dyDescent="0.3">
      <c r="A291">
        <v>45131</v>
      </c>
      <c r="B291">
        <v>3.9222999999999999</v>
      </c>
      <c r="C291">
        <v>2.48999999999997E-2</v>
      </c>
      <c r="D291">
        <v>0.63888746343715552</v>
      </c>
      <c r="E291">
        <v>3.9279000000000002</v>
      </c>
      <c r="F291">
        <v>2.4100000000000232E-2</v>
      </c>
      <c r="G291">
        <v>0.61734720016394884</v>
      </c>
    </row>
    <row r="292" spans="1:7" x14ac:dyDescent="0.3">
      <c r="A292">
        <v>45128</v>
      </c>
      <c r="B292">
        <v>3.8974000000000002</v>
      </c>
      <c r="C292">
        <v>-1.0999999999999677E-2</v>
      </c>
      <c r="D292">
        <v>-0.28144509262101314</v>
      </c>
      <c r="E292">
        <v>3.9037999999999999</v>
      </c>
      <c r="F292">
        <v>-7.4000000000000732E-3</v>
      </c>
      <c r="G292">
        <v>-0.18920024544896893</v>
      </c>
    </row>
    <row r="293" spans="1:7" x14ac:dyDescent="0.3">
      <c r="A293">
        <v>45127</v>
      </c>
      <c r="B293">
        <v>3.9083999999999999</v>
      </c>
      <c r="C293">
        <v>6.8699999999999761E-2</v>
      </c>
      <c r="D293">
        <v>1.7892022814282302</v>
      </c>
      <c r="E293">
        <v>3.9112</v>
      </c>
      <c r="F293">
        <v>6.7000000000000171E-2</v>
      </c>
      <c r="G293">
        <v>1.7428853857759787</v>
      </c>
    </row>
    <row r="294" spans="1:7" x14ac:dyDescent="0.3">
      <c r="A294">
        <v>45126</v>
      </c>
      <c r="B294">
        <v>3.8397000000000001</v>
      </c>
      <c r="C294">
        <v>-5.4799999999999738E-2</v>
      </c>
      <c r="D294">
        <v>-1.4071125946848053</v>
      </c>
      <c r="E294">
        <v>3.8441999999999998</v>
      </c>
      <c r="F294">
        <v>-5.400000000000027E-2</v>
      </c>
      <c r="G294">
        <v>-1.3852547329536777</v>
      </c>
    </row>
    <row r="295" spans="1:7" x14ac:dyDescent="0.3">
      <c r="A295">
        <v>45125</v>
      </c>
      <c r="B295">
        <v>3.8944999999999999</v>
      </c>
      <c r="C295">
        <v>-3.420000000000023E-2</v>
      </c>
      <c r="D295">
        <v>-0.87051696489933639</v>
      </c>
      <c r="E295">
        <v>3.8982000000000001</v>
      </c>
      <c r="F295">
        <v>-3.2399999999999984E-2</v>
      </c>
      <c r="G295">
        <v>-0.82430163333842121</v>
      </c>
    </row>
    <row r="296" spans="1:7" x14ac:dyDescent="0.3">
      <c r="A296">
        <v>45124</v>
      </c>
      <c r="B296">
        <v>3.9287000000000001</v>
      </c>
      <c r="C296">
        <v>9.0000000000012292E-4</v>
      </c>
      <c r="D296">
        <v>2.2913590305008478E-2</v>
      </c>
      <c r="E296">
        <v>3.9306000000000001</v>
      </c>
      <c r="F296">
        <v>0</v>
      </c>
      <c r="G296">
        <v>0</v>
      </c>
    </row>
    <row r="297" spans="1:7" x14ac:dyDescent="0.3">
      <c r="A297">
        <v>45121</v>
      </c>
      <c r="B297">
        <v>3.9278</v>
      </c>
      <c r="C297">
        <v>2.6899999999999924E-2</v>
      </c>
      <c r="D297">
        <v>0.68958445486938713</v>
      </c>
      <c r="E297">
        <v>3.9306000000000001</v>
      </c>
      <c r="F297">
        <v>2.7800000000000047E-2</v>
      </c>
      <c r="G297">
        <v>0.71230911140719599</v>
      </c>
    </row>
    <row r="298" spans="1:7" x14ac:dyDescent="0.3">
      <c r="A298">
        <v>45120</v>
      </c>
      <c r="B298">
        <v>3.9009</v>
      </c>
      <c r="C298">
        <v>-4.6399999999999775E-2</v>
      </c>
      <c r="D298">
        <v>-1.1754870417753851</v>
      </c>
      <c r="E298">
        <v>3.9028</v>
      </c>
      <c r="F298">
        <v>-5.0100000000000033E-2</v>
      </c>
      <c r="G298">
        <v>-1.2674239166181798</v>
      </c>
    </row>
    <row r="299" spans="1:7" x14ac:dyDescent="0.3">
      <c r="A299">
        <v>45119</v>
      </c>
      <c r="B299">
        <v>3.9472999999999998</v>
      </c>
      <c r="C299">
        <v>-6.0000000000000053E-2</v>
      </c>
      <c r="D299">
        <v>-1.4972674868365248</v>
      </c>
      <c r="E299">
        <v>3.9529000000000001</v>
      </c>
      <c r="F299">
        <v>-5.9200000000000141E-2</v>
      </c>
      <c r="G299">
        <v>-1.4755365020812079</v>
      </c>
    </row>
    <row r="300" spans="1:7" x14ac:dyDescent="0.3">
      <c r="A300">
        <v>45118</v>
      </c>
      <c r="B300">
        <v>4.0072999999999999</v>
      </c>
      <c r="C300">
        <v>-2.4700000000000166E-2</v>
      </c>
      <c r="D300">
        <v>-0.6125992063492105</v>
      </c>
      <c r="E300">
        <v>4.0121000000000002</v>
      </c>
      <c r="F300">
        <v>-2.179999999999982E-2</v>
      </c>
      <c r="G300">
        <v>-0.54041994100002033</v>
      </c>
    </row>
    <row r="301" spans="1:7" x14ac:dyDescent="0.3">
      <c r="A301">
        <v>45117</v>
      </c>
      <c r="B301">
        <v>4.032</v>
      </c>
      <c r="C301">
        <v>-1.330000000000009E-2</v>
      </c>
      <c r="D301">
        <v>-0.32877660494895533</v>
      </c>
      <c r="E301">
        <v>4.0339</v>
      </c>
      <c r="F301">
        <v>-1.5200000000000102E-2</v>
      </c>
      <c r="G301">
        <v>-0.37539206243362971</v>
      </c>
    </row>
    <row r="302" spans="1:7" x14ac:dyDescent="0.3">
      <c r="A302">
        <v>45114</v>
      </c>
      <c r="B302">
        <v>4.0453000000000001</v>
      </c>
      <c r="C302">
        <v>4.5600000000000307E-2</v>
      </c>
      <c r="D302">
        <v>1.1400855064129887</v>
      </c>
      <c r="E302">
        <v>4.0491000000000001</v>
      </c>
      <c r="F302">
        <v>4.3700000000000294E-2</v>
      </c>
      <c r="G302">
        <v>1.0910271133969216</v>
      </c>
    </row>
    <row r="303" spans="1:7" x14ac:dyDescent="0.3">
      <c r="A303">
        <v>45113</v>
      </c>
      <c r="B303">
        <v>3.9996999999999998</v>
      </c>
      <c r="C303">
        <v>7.1099999999999941E-2</v>
      </c>
      <c r="D303">
        <v>1.8098050195998561</v>
      </c>
      <c r="E303">
        <v>4.0053999999999998</v>
      </c>
      <c r="F303">
        <v>7.5899999999999856E-2</v>
      </c>
      <c r="G303">
        <v>1.9315434533655644</v>
      </c>
    </row>
    <row r="304" spans="1:7" x14ac:dyDescent="0.3">
      <c r="A304">
        <v>45112</v>
      </c>
      <c r="B304">
        <v>3.9285999999999999</v>
      </c>
      <c r="C304">
        <v>6.5399999999999903E-2</v>
      </c>
      <c r="D304">
        <v>1.6928970801408134</v>
      </c>
      <c r="E304">
        <v>3.9295</v>
      </c>
      <c r="F304">
        <v>6.2600000000000211E-2</v>
      </c>
      <c r="G304">
        <v>1.6188678269414831</v>
      </c>
    </row>
    <row r="305" spans="1:7" x14ac:dyDescent="0.3">
      <c r="A305">
        <v>45111</v>
      </c>
      <c r="B305">
        <v>3.8632</v>
      </c>
      <c r="C305">
        <v>0</v>
      </c>
      <c r="D305">
        <v>0</v>
      </c>
      <c r="E305">
        <v>3.8668999999999998</v>
      </c>
      <c r="F305">
        <v>0</v>
      </c>
      <c r="G305">
        <v>0</v>
      </c>
    </row>
    <row r="306" spans="1:7" x14ac:dyDescent="0.3">
      <c r="A306">
        <v>45110</v>
      </c>
      <c r="B306">
        <v>3.8632</v>
      </c>
      <c r="C306">
        <v>2.6999999999999247E-3</v>
      </c>
      <c r="D306">
        <v>6.9939127056078867E-2</v>
      </c>
      <c r="E306">
        <v>3.8668999999999998</v>
      </c>
      <c r="F306">
        <v>3.6999999999998145E-3</v>
      </c>
      <c r="G306">
        <v>9.5775522882579581E-2</v>
      </c>
    </row>
    <row r="307" spans="1:7" x14ac:dyDescent="0.3">
      <c r="A307">
        <v>45107</v>
      </c>
      <c r="B307">
        <v>3.8605</v>
      </c>
      <c r="C307">
        <v>-3.9400000000000102E-2</v>
      </c>
      <c r="D307">
        <v>-1.0102823149311546</v>
      </c>
      <c r="E307">
        <v>3.8632</v>
      </c>
      <c r="F307">
        <v>-3.8499999999999979E-2</v>
      </c>
      <c r="G307">
        <v>-0.98674936566112159</v>
      </c>
    </row>
    <row r="308" spans="1:7" x14ac:dyDescent="0.3">
      <c r="A308">
        <v>45106</v>
      </c>
      <c r="B308">
        <v>3.8999000000000001</v>
      </c>
      <c r="C308">
        <v>9.2900000000000205E-2</v>
      </c>
      <c r="D308">
        <v>2.4402416600998214</v>
      </c>
      <c r="E308">
        <v>3.9016999999999999</v>
      </c>
      <c r="F308">
        <v>9.1099999999999959E-2</v>
      </c>
      <c r="G308">
        <v>2.390699627355271</v>
      </c>
    </row>
    <row r="309" spans="1:7" x14ac:dyDescent="0.3">
      <c r="A309">
        <v>45105</v>
      </c>
      <c r="B309">
        <v>3.8069999999999999</v>
      </c>
      <c r="C309">
        <v>-3.520000000000012E-2</v>
      </c>
      <c r="D309">
        <v>-0.91614179376399252</v>
      </c>
      <c r="E309">
        <v>3.8106</v>
      </c>
      <c r="F309">
        <v>-3.3500000000000085E-2</v>
      </c>
      <c r="G309">
        <v>-0.87146536250357909</v>
      </c>
    </row>
    <row r="310" spans="1:7" x14ac:dyDescent="0.3">
      <c r="A310">
        <v>45104</v>
      </c>
      <c r="B310">
        <v>3.8422000000000001</v>
      </c>
      <c r="C310">
        <v>2.8000000000000025E-2</v>
      </c>
      <c r="D310">
        <v>0.73409889360809666</v>
      </c>
      <c r="E310">
        <v>3.8441000000000001</v>
      </c>
      <c r="F310">
        <v>2.5399999999999867E-2</v>
      </c>
      <c r="G310">
        <v>0.66514782517610349</v>
      </c>
    </row>
    <row r="311" spans="1:7" x14ac:dyDescent="0.3">
      <c r="A311">
        <v>45103</v>
      </c>
      <c r="B311">
        <v>3.8142</v>
      </c>
      <c r="C311">
        <v>2.6999999999999247E-3</v>
      </c>
      <c r="D311">
        <v>7.0838252656432496E-2</v>
      </c>
      <c r="E311">
        <v>3.8187000000000002</v>
      </c>
      <c r="F311">
        <v>1.8000000000002458E-3</v>
      </c>
      <c r="G311">
        <v>4.715868898845256E-2</v>
      </c>
    </row>
    <row r="312" spans="1:7" x14ac:dyDescent="0.3">
      <c r="A312">
        <v>45100</v>
      </c>
      <c r="B312">
        <v>3.8115000000000001</v>
      </c>
      <c r="C312">
        <v>-5.7099999999999707E-2</v>
      </c>
      <c r="D312">
        <v>-1.4759861448585976</v>
      </c>
      <c r="E312">
        <v>3.8169</v>
      </c>
      <c r="F312">
        <v>-5.7199999999999918E-2</v>
      </c>
      <c r="G312">
        <v>-1.4764719547765912</v>
      </c>
    </row>
    <row r="313" spans="1:7" x14ac:dyDescent="0.3">
      <c r="A313">
        <v>45099</v>
      </c>
      <c r="B313">
        <v>3.8685999999999998</v>
      </c>
      <c r="C313">
        <v>6.1599999999999877E-2</v>
      </c>
      <c r="D313">
        <v>1.6180719726818986</v>
      </c>
      <c r="E313">
        <v>3.8740999999999999</v>
      </c>
      <c r="F313">
        <v>6.4400000000000013E-2</v>
      </c>
      <c r="G313">
        <v>1.6904218179909183</v>
      </c>
    </row>
    <row r="314" spans="1:7" x14ac:dyDescent="0.3">
      <c r="A314">
        <v>45098</v>
      </c>
      <c r="B314">
        <v>3.8069999999999999</v>
      </c>
      <c r="C314">
        <v>-4.3999999999999595E-3</v>
      </c>
      <c r="D314">
        <v>-0.1154431442514551</v>
      </c>
      <c r="E314">
        <v>3.8096999999999999</v>
      </c>
      <c r="F314">
        <v>-3.5000000000002807E-3</v>
      </c>
      <c r="G314">
        <v>-9.1786426098821997E-2</v>
      </c>
    </row>
    <row r="315" spans="1:7" x14ac:dyDescent="0.3">
      <c r="A315">
        <v>45097</v>
      </c>
      <c r="B315">
        <v>3.8113999999999999</v>
      </c>
      <c r="C315">
        <v>-4.0799999999999947E-2</v>
      </c>
      <c r="D315">
        <v>-1.0591350397175627</v>
      </c>
      <c r="E315">
        <v>3.8132000000000001</v>
      </c>
      <c r="F315">
        <v>-4.0799999999999947E-2</v>
      </c>
      <c r="G315">
        <v>-1.0586403736377776</v>
      </c>
    </row>
    <row r="316" spans="1:7" x14ac:dyDescent="0.3">
      <c r="A316">
        <v>45096</v>
      </c>
      <c r="B316">
        <v>3.8521999999999998</v>
      </c>
      <c r="C316">
        <v>0</v>
      </c>
      <c r="D316">
        <v>0</v>
      </c>
      <c r="E316">
        <v>3.8540000000000001</v>
      </c>
      <c r="F316">
        <v>0</v>
      </c>
      <c r="G316">
        <v>0</v>
      </c>
    </row>
    <row r="317" spans="1:7" x14ac:dyDescent="0.3">
      <c r="A317">
        <v>45093</v>
      </c>
      <c r="B317">
        <v>3.8521999999999998</v>
      </c>
      <c r="C317">
        <v>1.4599999999999724E-2</v>
      </c>
      <c r="D317">
        <v>0.38044611215342206</v>
      </c>
      <c r="E317">
        <v>3.8540000000000001</v>
      </c>
      <c r="F317">
        <v>1.4600000000000168E-2</v>
      </c>
      <c r="G317">
        <v>0.3802677501693017</v>
      </c>
    </row>
    <row r="318" spans="1:7" x14ac:dyDescent="0.3">
      <c r="A318">
        <v>45092</v>
      </c>
      <c r="B318">
        <v>3.8376000000000001</v>
      </c>
      <c r="C318">
        <v>-4.469999999999974E-2</v>
      </c>
      <c r="D318">
        <v>-1.1513793369909524</v>
      </c>
      <c r="E318">
        <v>3.8393999999999999</v>
      </c>
      <c r="F318">
        <v>-4.3800000000000061E-2</v>
      </c>
      <c r="G318">
        <v>-1.1279357231149583</v>
      </c>
    </row>
    <row r="319" spans="1:7" x14ac:dyDescent="0.3">
      <c r="A319">
        <v>45091</v>
      </c>
      <c r="B319">
        <v>3.8822999999999999</v>
      </c>
      <c r="C319">
        <v>-3.7700000000000067E-2</v>
      </c>
      <c r="D319">
        <v>-0.96173469387755273</v>
      </c>
      <c r="E319">
        <v>3.8832</v>
      </c>
      <c r="F319">
        <v>-3.860000000000019E-2</v>
      </c>
      <c r="G319">
        <v>-0.98424192972615099</v>
      </c>
    </row>
    <row r="320" spans="1:7" x14ac:dyDescent="0.3">
      <c r="A320">
        <v>45090</v>
      </c>
      <c r="B320">
        <v>3.92</v>
      </c>
      <c r="C320">
        <v>3.8699999999999957E-2</v>
      </c>
      <c r="D320">
        <v>0.99708860433359847</v>
      </c>
      <c r="E320">
        <v>3.9218000000000002</v>
      </c>
      <c r="F320">
        <v>3.960000000000008E-2</v>
      </c>
      <c r="G320">
        <v>1.0200401834011663</v>
      </c>
    </row>
    <row r="321" spans="1:7" x14ac:dyDescent="0.3">
      <c r="A321">
        <v>45089</v>
      </c>
      <c r="B321">
        <v>3.8813</v>
      </c>
      <c r="C321">
        <v>9.0000000000012292E-4</v>
      </c>
      <c r="D321">
        <v>2.3193485207713714E-2</v>
      </c>
      <c r="E321">
        <v>3.8822000000000001</v>
      </c>
      <c r="F321">
        <v>-2.7999999999996916E-3</v>
      </c>
      <c r="G321">
        <v>-7.2072072072064133E-2</v>
      </c>
    </row>
    <row r="322" spans="1:7" x14ac:dyDescent="0.3">
      <c r="A322">
        <v>45086</v>
      </c>
      <c r="B322">
        <v>3.8803999999999998</v>
      </c>
      <c r="C322">
        <v>-7.3000000000003062E-3</v>
      </c>
      <c r="D322">
        <v>-0.18777169020244119</v>
      </c>
      <c r="E322">
        <v>3.8849999999999998</v>
      </c>
      <c r="F322">
        <v>-6.4000000000001833E-3</v>
      </c>
      <c r="G322">
        <v>-0.16446523102225891</v>
      </c>
    </row>
    <row r="323" spans="1:7" x14ac:dyDescent="0.3">
      <c r="A323">
        <v>45085</v>
      </c>
      <c r="B323">
        <v>3.8877000000000002</v>
      </c>
      <c r="C323">
        <v>-5.7299999999999685E-2</v>
      </c>
      <c r="D323">
        <v>-1.4524714828897258</v>
      </c>
      <c r="E323">
        <v>3.8914</v>
      </c>
      <c r="F323">
        <v>-6.0999999999999943E-2</v>
      </c>
      <c r="G323">
        <v>-1.5433660560671982</v>
      </c>
    </row>
    <row r="324" spans="1:7" x14ac:dyDescent="0.3">
      <c r="A324">
        <v>45084</v>
      </c>
      <c r="B324">
        <v>3.9449999999999998</v>
      </c>
      <c r="C324">
        <v>0.10109999999999975</v>
      </c>
      <c r="D324">
        <v>2.6301412627799823</v>
      </c>
      <c r="E324">
        <v>3.9523999999999999</v>
      </c>
      <c r="F324">
        <v>0.10579999999999989</v>
      </c>
      <c r="G324">
        <v>2.750480944210469</v>
      </c>
    </row>
    <row r="325" spans="1:7" x14ac:dyDescent="0.3">
      <c r="A325">
        <v>45083</v>
      </c>
      <c r="B325">
        <v>3.8439000000000001</v>
      </c>
      <c r="C325">
        <v>-3.9200000000000124E-2</v>
      </c>
      <c r="D325">
        <v>-1.0095027169014479</v>
      </c>
      <c r="E325">
        <v>3.8466</v>
      </c>
      <c r="F325">
        <v>-4.3800000000000061E-2</v>
      </c>
      <c r="G325">
        <v>-1.1258482418260349</v>
      </c>
    </row>
    <row r="326" spans="1:7" x14ac:dyDescent="0.3">
      <c r="A326">
        <v>45082</v>
      </c>
      <c r="B326">
        <v>3.8831000000000002</v>
      </c>
      <c r="C326">
        <v>-4.5999999999999375E-3</v>
      </c>
      <c r="D326">
        <v>-0.11832188697687418</v>
      </c>
      <c r="E326">
        <v>3.8904000000000001</v>
      </c>
      <c r="F326">
        <v>9.0000000000012292E-4</v>
      </c>
      <c r="G326">
        <v>2.3139220979563516E-2</v>
      </c>
    </row>
    <row r="327" spans="1:7" x14ac:dyDescent="0.3">
      <c r="A327">
        <v>45079</v>
      </c>
      <c r="B327">
        <v>3.8877000000000002</v>
      </c>
      <c r="C327">
        <v>7.2799999999999976E-2</v>
      </c>
      <c r="D327">
        <v>1.9083069018847145</v>
      </c>
      <c r="E327">
        <v>3.8895</v>
      </c>
      <c r="F327">
        <v>7.3700000000000099E-2</v>
      </c>
      <c r="G327">
        <v>1.931442947743595</v>
      </c>
    </row>
    <row r="328" spans="1:7" x14ac:dyDescent="0.3">
      <c r="A328">
        <v>45078</v>
      </c>
      <c r="B328">
        <v>3.8149000000000002</v>
      </c>
      <c r="C328">
        <v>-4.6199999999999797E-2</v>
      </c>
      <c r="D328">
        <v>-1.1965502058998678</v>
      </c>
      <c r="E328">
        <v>3.8157999999999999</v>
      </c>
      <c r="F328">
        <v>-4.709999999999992E-2</v>
      </c>
      <c r="G328">
        <v>-1.2192912060886878</v>
      </c>
    </row>
    <row r="329" spans="1:7" x14ac:dyDescent="0.3">
      <c r="A329">
        <v>45077</v>
      </c>
      <c r="B329">
        <v>3.8611</v>
      </c>
      <c r="C329">
        <v>-2.9300000000000104E-2</v>
      </c>
      <c r="D329">
        <v>-0.75313592432655008</v>
      </c>
      <c r="E329">
        <v>3.8628999999999998</v>
      </c>
      <c r="F329">
        <v>-3.3000000000000362E-2</v>
      </c>
      <c r="G329">
        <v>-0.84704432865320878</v>
      </c>
    </row>
    <row r="330" spans="1:7" x14ac:dyDescent="0.3">
      <c r="A330">
        <v>45076</v>
      </c>
      <c r="B330">
        <v>3.8904000000000001</v>
      </c>
      <c r="C330">
        <v>-7.0300000000000029E-2</v>
      </c>
      <c r="D330">
        <v>-1.7749387734491384</v>
      </c>
      <c r="E330">
        <v>3.8959000000000001</v>
      </c>
      <c r="F330">
        <v>-6.6699999999999982E-2</v>
      </c>
      <c r="G330">
        <v>-1.683238277898349</v>
      </c>
    </row>
    <row r="331" spans="1:7" x14ac:dyDescent="0.3">
      <c r="A331">
        <v>45075</v>
      </c>
      <c r="B331">
        <v>3.9607000000000001</v>
      </c>
      <c r="C331">
        <v>0</v>
      </c>
      <c r="D331">
        <v>0</v>
      </c>
      <c r="E331">
        <v>3.9626000000000001</v>
      </c>
      <c r="F331">
        <v>0</v>
      </c>
      <c r="G331">
        <v>0</v>
      </c>
    </row>
    <row r="332" spans="1:7" x14ac:dyDescent="0.3">
      <c r="A332">
        <v>45072</v>
      </c>
      <c r="B332">
        <v>3.9607000000000001</v>
      </c>
      <c r="C332">
        <v>-3.4599999999999742E-2</v>
      </c>
      <c r="D332">
        <v>-0.866017570645502</v>
      </c>
      <c r="E332">
        <v>3.9626000000000001</v>
      </c>
      <c r="F332">
        <v>-3.4599999999999742E-2</v>
      </c>
      <c r="G332">
        <v>-0.86560592414689641</v>
      </c>
    </row>
    <row r="333" spans="1:7" x14ac:dyDescent="0.3">
      <c r="A333">
        <v>45071</v>
      </c>
      <c r="B333">
        <v>3.9952999999999999</v>
      </c>
      <c r="C333">
        <v>9.3999999999998529E-3</v>
      </c>
      <c r="D333">
        <v>0.23583130535135988</v>
      </c>
      <c r="E333">
        <v>3.9971999999999999</v>
      </c>
      <c r="F333">
        <v>9.3999999999998529E-3</v>
      </c>
      <c r="G333">
        <v>0.23571894277546149</v>
      </c>
    </row>
    <row r="334" spans="1:7" x14ac:dyDescent="0.3">
      <c r="A334">
        <v>45070</v>
      </c>
      <c r="B334">
        <v>3.9859</v>
      </c>
      <c r="C334">
        <v>3.8300000000000001E-2</v>
      </c>
      <c r="D334">
        <v>0.97020974769480195</v>
      </c>
      <c r="E334">
        <v>3.9878</v>
      </c>
      <c r="F334">
        <v>3.9299999999999891E-2</v>
      </c>
      <c r="G334">
        <v>0.99531467645941218</v>
      </c>
    </row>
    <row r="335" spans="1:7" x14ac:dyDescent="0.3">
      <c r="A335">
        <v>45069</v>
      </c>
      <c r="B335">
        <v>3.9476</v>
      </c>
      <c r="C335">
        <v>-1.8600000000000172E-2</v>
      </c>
      <c r="D335">
        <v>-0.46896273511169811</v>
      </c>
      <c r="E335">
        <v>3.9485000000000001</v>
      </c>
      <c r="F335">
        <v>-1.9600000000000062E-2</v>
      </c>
      <c r="G335">
        <v>-0.49393916483959732</v>
      </c>
    </row>
    <row r="336" spans="1:7" x14ac:dyDescent="0.3">
      <c r="A336">
        <v>45068</v>
      </c>
      <c r="B336">
        <v>3.9662000000000002</v>
      </c>
      <c r="C336">
        <v>3.9100000000000357E-2</v>
      </c>
      <c r="D336">
        <v>0.99564564182221893</v>
      </c>
      <c r="E336">
        <v>3.9681000000000002</v>
      </c>
      <c r="F336">
        <v>3.6300000000000221E-2</v>
      </c>
      <c r="G336">
        <v>0.92324126354342084</v>
      </c>
    </row>
    <row r="337" spans="1:7" x14ac:dyDescent="0.3">
      <c r="A337">
        <v>45065</v>
      </c>
      <c r="B337">
        <v>3.9270999999999998</v>
      </c>
      <c r="C337">
        <v>2.3099999999999898E-2</v>
      </c>
      <c r="D337">
        <v>0.59170081967212851</v>
      </c>
      <c r="E337">
        <v>3.9318</v>
      </c>
      <c r="F337">
        <v>2.5900000000000034E-2</v>
      </c>
      <c r="G337">
        <v>0.66309941370746905</v>
      </c>
    </row>
    <row r="338" spans="1:7" x14ac:dyDescent="0.3">
      <c r="A338">
        <v>45064</v>
      </c>
      <c r="B338">
        <v>3.9039999999999999</v>
      </c>
      <c r="C338">
        <v>5.01999999999998E-2</v>
      </c>
      <c r="D338">
        <v>1.3026104105039129</v>
      </c>
      <c r="E338">
        <v>3.9058999999999999</v>
      </c>
      <c r="F338">
        <v>4.7600000000000087E-2</v>
      </c>
      <c r="G338">
        <v>1.2337039628852109</v>
      </c>
    </row>
    <row r="339" spans="1:7" x14ac:dyDescent="0.3">
      <c r="A339">
        <v>45063</v>
      </c>
      <c r="B339">
        <v>3.8538000000000001</v>
      </c>
      <c r="C339">
        <v>1.0000000000021103E-4</v>
      </c>
      <c r="D339">
        <v>2.5949087889615445E-3</v>
      </c>
      <c r="E339">
        <v>3.8582999999999998</v>
      </c>
      <c r="F339">
        <v>2.6999999999999247E-3</v>
      </c>
      <c r="G339">
        <v>7.0028011204479837E-2</v>
      </c>
    </row>
    <row r="340" spans="1:7" x14ac:dyDescent="0.3">
      <c r="A340">
        <v>45062</v>
      </c>
      <c r="B340">
        <v>3.8536999999999999</v>
      </c>
      <c r="C340">
        <v>1.1800000000000033E-2</v>
      </c>
      <c r="D340">
        <v>0.30713969650433465</v>
      </c>
      <c r="E340">
        <v>3.8555999999999999</v>
      </c>
      <c r="F340">
        <v>9.9999999999997868E-3</v>
      </c>
      <c r="G340">
        <v>0.26003744539213092</v>
      </c>
    </row>
    <row r="341" spans="1:7" x14ac:dyDescent="0.3">
      <c r="A341">
        <v>45061</v>
      </c>
      <c r="B341">
        <v>3.8418999999999999</v>
      </c>
      <c r="C341">
        <v>5.3099999999999703E-2</v>
      </c>
      <c r="D341">
        <v>1.4014991554053975</v>
      </c>
      <c r="E341">
        <v>3.8456000000000001</v>
      </c>
      <c r="F341">
        <v>5.3199999999999914E-2</v>
      </c>
      <c r="G341">
        <v>1.4028056112224425</v>
      </c>
    </row>
    <row r="342" spans="1:7" x14ac:dyDescent="0.3">
      <c r="A342">
        <v>45058</v>
      </c>
      <c r="B342">
        <v>3.7888000000000002</v>
      </c>
      <c r="C342">
        <v>4.8599999999999977E-2</v>
      </c>
      <c r="D342">
        <v>1.2993957542377406</v>
      </c>
      <c r="E342">
        <v>3.7924000000000002</v>
      </c>
      <c r="F342">
        <v>4.8600000000000421E-2</v>
      </c>
      <c r="G342">
        <v>1.29814626849726</v>
      </c>
    </row>
    <row r="343" spans="1:7" x14ac:dyDescent="0.3">
      <c r="A343">
        <v>45057</v>
      </c>
      <c r="B343">
        <v>3.7402000000000002</v>
      </c>
      <c r="C343">
        <v>-5.6299999999999795E-2</v>
      </c>
      <c r="D343">
        <v>-1.4829448175951481</v>
      </c>
      <c r="E343">
        <v>3.7437999999999998</v>
      </c>
      <c r="F343">
        <v>-5.8100000000000041E-2</v>
      </c>
      <c r="G343">
        <v>-1.5281832767826624</v>
      </c>
    </row>
    <row r="344" spans="1:7" x14ac:dyDescent="0.3">
      <c r="A344">
        <v>45056</v>
      </c>
      <c r="B344">
        <v>3.7965</v>
      </c>
      <c r="C344">
        <v>-4.1599999999999859E-2</v>
      </c>
      <c r="D344">
        <v>-1.0838696229905387</v>
      </c>
      <c r="E344">
        <v>3.8018999999999998</v>
      </c>
      <c r="F344">
        <v>-3.8000000000000256E-2</v>
      </c>
      <c r="G344">
        <v>-0.98960910440376715</v>
      </c>
    </row>
    <row r="345" spans="1:7" x14ac:dyDescent="0.3">
      <c r="A345">
        <v>45055</v>
      </c>
      <c r="B345">
        <v>3.8380999999999998</v>
      </c>
      <c r="C345">
        <v>1.5399999999999636E-2</v>
      </c>
      <c r="D345">
        <v>0.40285661966671815</v>
      </c>
      <c r="E345">
        <v>3.8399000000000001</v>
      </c>
      <c r="F345">
        <v>1.540000000000008E-2</v>
      </c>
      <c r="G345">
        <v>0.40266701529611926</v>
      </c>
    </row>
    <row r="346" spans="1:7" x14ac:dyDescent="0.3">
      <c r="A346">
        <v>45054</v>
      </c>
      <c r="B346">
        <v>3.8227000000000002</v>
      </c>
      <c r="C346">
        <v>6.9200000000000372E-2</v>
      </c>
      <c r="D346">
        <v>1.8436126282136773</v>
      </c>
      <c r="E346">
        <v>3.8245</v>
      </c>
      <c r="F346">
        <v>6.9199999999999928E-2</v>
      </c>
      <c r="G346">
        <v>1.8427289430937588</v>
      </c>
    </row>
    <row r="347" spans="1:7" x14ac:dyDescent="0.3">
      <c r="A347">
        <v>45051</v>
      </c>
      <c r="B347">
        <v>3.7534999999999998</v>
      </c>
      <c r="C347">
        <v>2.389999999999981E-2</v>
      </c>
      <c r="D347">
        <v>0.64081939081938577</v>
      </c>
      <c r="E347">
        <v>3.7553000000000001</v>
      </c>
      <c r="F347">
        <v>1.8699999999999939E-2</v>
      </c>
      <c r="G347">
        <v>0.50045495905368353</v>
      </c>
    </row>
    <row r="348" spans="1:7" x14ac:dyDescent="0.3">
      <c r="A348">
        <v>45050</v>
      </c>
      <c r="B348">
        <v>3.7296</v>
      </c>
      <c r="C348">
        <v>4.7499999999999876E-2</v>
      </c>
      <c r="D348">
        <v>1.2900247141576784</v>
      </c>
      <c r="E348">
        <v>3.7366000000000001</v>
      </c>
      <c r="F348">
        <v>5.1900000000000279E-2</v>
      </c>
      <c r="G348">
        <v>1.4085271528211327</v>
      </c>
    </row>
    <row r="349" spans="1:7" x14ac:dyDescent="0.3">
      <c r="A349">
        <v>45049</v>
      </c>
      <c r="B349">
        <v>3.6821000000000002</v>
      </c>
      <c r="C349">
        <v>-2.9799999999999827E-2</v>
      </c>
      <c r="D349">
        <v>-0.80282335192219156</v>
      </c>
      <c r="E349">
        <v>3.6846999999999999</v>
      </c>
      <c r="F349">
        <v>-2.8999999999999915E-2</v>
      </c>
      <c r="G349">
        <v>-0.78089237148934798</v>
      </c>
    </row>
    <row r="350" spans="1:7" x14ac:dyDescent="0.3">
      <c r="A350">
        <v>45048</v>
      </c>
      <c r="B350">
        <v>3.7119</v>
      </c>
      <c r="C350">
        <v>-9.6200000000000063E-2</v>
      </c>
      <c r="D350">
        <v>-2.5261941650691964</v>
      </c>
      <c r="E350">
        <v>3.7136999999999998</v>
      </c>
      <c r="F350">
        <v>-9.9800000000000111E-2</v>
      </c>
      <c r="G350">
        <v>-2.6170184869542443</v>
      </c>
    </row>
    <row r="351" spans="1:7" x14ac:dyDescent="0.3">
      <c r="A351">
        <v>45047</v>
      </c>
      <c r="B351">
        <v>3.8081</v>
      </c>
      <c r="C351">
        <v>0.13480000000000025</v>
      </c>
      <c r="D351">
        <v>3.6697247706422091</v>
      </c>
      <c r="E351">
        <v>3.8134999999999999</v>
      </c>
      <c r="F351">
        <v>0.13490000000000002</v>
      </c>
      <c r="G351">
        <v>3.6671559832544998</v>
      </c>
    </row>
    <row r="352" spans="1:7" x14ac:dyDescent="0.3">
      <c r="A352">
        <v>45044</v>
      </c>
      <c r="B352">
        <v>3.6732999999999998</v>
      </c>
      <c r="C352">
        <v>-7.6600000000000001E-2</v>
      </c>
      <c r="D352">
        <v>-2.0427211392303795</v>
      </c>
      <c r="E352">
        <v>3.6785999999999999</v>
      </c>
      <c r="F352">
        <v>-7.6700000000000212E-2</v>
      </c>
      <c r="G352">
        <v>-2.0424466753654889</v>
      </c>
    </row>
    <row r="353" spans="1:7" x14ac:dyDescent="0.3">
      <c r="A353">
        <v>45043</v>
      </c>
      <c r="B353">
        <v>3.7498999999999998</v>
      </c>
      <c r="C353">
        <v>4.7699999999999854E-2</v>
      </c>
      <c r="D353">
        <v>1.2884230997785062</v>
      </c>
      <c r="E353">
        <v>3.7553000000000001</v>
      </c>
      <c r="F353">
        <v>4.7800000000000065E-2</v>
      </c>
      <c r="G353">
        <v>1.2892784895482148</v>
      </c>
    </row>
    <row r="354" spans="1:7" x14ac:dyDescent="0.3">
      <c r="A354">
        <v>45042</v>
      </c>
      <c r="B354">
        <v>3.7021999999999999</v>
      </c>
      <c r="C354">
        <v>4.369999999999985E-2</v>
      </c>
      <c r="D354">
        <v>1.194478611452777</v>
      </c>
      <c r="E354">
        <v>3.7075</v>
      </c>
      <c r="F354">
        <v>4.6400000000000219E-2</v>
      </c>
      <c r="G354">
        <v>1.2673786566878866</v>
      </c>
    </row>
    <row r="355" spans="1:7" x14ac:dyDescent="0.3">
      <c r="A355">
        <v>45041</v>
      </c>
      <c r="B355">
        <v>3.6585000000000001</v>
      </c>
      <c r="C355">
        <v>-5.0699999999999967E-2</v>
      </c>
      <c r="D355">
        <v>-1.366871562601099</v>
      </c>
      <c r="E355">
        <v>3.6610999999999998</v>
      </c>
      <c r="F355">
        <v>-5.5200000000000138E-2</v>
      </c>
      <c r="G355">
        <v>-1.4853483303285564</v>
      </c>
    </row>
    <row r="356" spans="1:7" x14ac:dyDescent="0.3">
      <c r="A356">
        <v>45040</v>
      </c>
      <c r="B356">
        <v>3.7092000000000001</v>
      </c>
      <c r="C356">
        <v>-6.6500000000000004E-2</v>
      </c>
      <c r="D356">
        <v>-1.7612628121937655</v>
      </c>
      <c r="E356">
        <v>3.7162999999999999</v>
      </c>
      <c r="F356">
        <v>-6.3000000000000167E-2</v>
      </c>
      <c r="G356">
        <v>-1.6669753658084874</v>
      </c>
    </row>
    <row r="357" spans="1:7" x14ac:dyDescent="0.3">
      <c r="A357">
        <v>45037</v>
      </c>
      <c r="B357">
        <v>3.7757000000000001</v>
      </c>
      <c r="C357">
        <v>3.5600000000000076E-2</v>
      </c>
      <c r="D357">
        <v>0.95184620732066194</v>
      </c>
      <c r="E357">
        <v>3.7793000000000001</v>
      </c>
      <c r="F357">
        <v>3.4699999999999953E-2</v>
      </c>
      <c r="G357">
        <v>0.92666773487154708</v>
      </c>
    </row>
    <row r="358" spans="1:7" x14ac:dyDescent="0.3">
      <c r="A358">
        <v>45036</v>
      </c>
      <c r="B358">
        <v>3.7401</v>
      </c>
      <c r="C358">
        <v>-4.6400000000000219E-2</v>
      </c>
      <c r="D358">
        <v>-1.2254060478014055</v>
      </c>
      <c r="E358">
        <v>3.7446000000000002</v>
      </c>
      <c r="F358">
        <v>-4.4599999999999973E-2</v>
      </c>
      <c r="G358">
        <v>-1.1770294521270974</v>
      </c>
    </row>
    <row r="359" spans="1:7" x14ac:dyDescent="0.3">
      <c r="A359">
        <v>45035</v>
      </c>
      <c r="B359">
        <v>3.7865000000000002</v>
      </c>
      <c r="C359">
        <v>-8.9999999999967883E-4</v>
      </c>
      <c r="D359">
        <v>-2.3763003643652081E-2</v>
      </c>
      <c r="E359">
        <v>3.7892000000000001</v>
      </c>
      <c r="F359">
        <v>1.0000000000021103E-4</v>
      </c>
      <c r="G359">
        <v>2.6391491383233757E-3</v>
      </c>
    </row>
    <row r="360" spans="1:7" x14ac:dyDescent="0.3">
      <c r="A360">
        <v>45034</v>
      </c>
      <c r="B360">
        <v>3.7873999999999999</v>
      </c>
      <c r="C360">
        <v>-2.330000000000032E-2</v>
      </c>
      <c r="D360">
        <v>-0.61143621906737133</v>
      </c>
      <c r="E360">
        <v>3.7890999999999999</v>
      </c>
      <c r="F360">
        <v>-2.6100000000000012E-2</v>
      </c>
      <c r="G360">
        <v>-0.68410568253302617</v>
      </c>
    </row>
    <row r="361" spans="1:7" x14ac:dyDescent="0.3">
      <c r="A361">
        <v>45033</v>
      </c>
      <c r="B361">
        <v>3.8107000000000002</v>
      </c>
      <c r="C361">
        <v>7.5900000000000301E-2</v>
      </c>
      <c r="D361">
        <v>2.0322373353325562</v>
      </c>
      <c r="E361">
        <v>3.8151999999999999</v>
      </c>
      <c r="F361">
        <v>7.6000000000000068E-2</v>
      </c>
      <c r="G361">
        <v>2.032520325203254</v>
      </c>
    </row>
    <row r="362" spans="1:7" x14ac:dyDescent="0.3">
      <c r="A362">
        <v>45030</v>
      </c>
      <c r="B362">
        <v>3.7347999999999999</v>
      </c>
      <c r="C362">
        <v>4.7499999999999876E-2</v>
      </c>
      <c r="D362">
        <v>1.2882054619911554</v>
      </c>
      <c r="E362">
        <v>3.7391999999999999</v>
      </c>
      <c r="F362">
        <v>4.8399999999999999E-2</v>
      </c>
      <c r="G362">
        <v>1.3113688089303133</v>
      </c>
    </row>
    <row r="363" spans="1:7" x14ac:dyDescent="0.3">
      <c r="A363">
        <v>45029</v>
      </c>
      <c r="B363">
        <v>3.6873</v>
      </c>
      <c r="C363">
        <v>6.25E-2</v>
      </c>
      <c r="D363">
        <v>1.7242330611344074</v>
      </c>
      <c r="E363">
        <v>3.6907999999999999</v>
      </c>
      <c r="F363">
        <v>6.3399999999999679E-2</v>
      </c>
      <c r="G363">
        <v>1.7478083475767678</v>
      </c>
    </row>
    <row r="364" spans="1:7" x14ac:dyDescent="0.3">
      <c r="A364">
        <v>45028</v>
      </c>
      <c r="B364">
        <v>3.6248</v>
      </c>
      <c r="C364">
        <v>5.1999999999998714E-3</v>
      </c>
      <c r="D364">
        <v>0.14366228312520365</v>
      </c>
      <c r="E364">
        <v>3.6274000000000002</v>
      </c>
      <c r="F364">
        <v>3.5000000000002807E-3</v>
      </c>
      <c r="G364">
        <v>9.6581031485424018E-2</v>
      </c>
    </row>
    <row r="365" spans="1:7" x14ac:dyDescent="0.3">
      <c r="A365">
        <v>45027</v>
      </c>
      <c r="B365">
        <v>3.6196000000000002</v>
      </c>
      <c r="C365">
        <v>-8.699999999999708E-3</v>
      </c>
      <c r="D365">
        <v>-0.23978171595512246</v>
      </c>
      <c r="E365">
        <v>3.6238999999999999</v>
      </c>
      <c r="F365">
        <v>-7.8000000000000291E-3</v>
      </c>
      <c r="G365">
        <v>-0.21477544951400251</v>
      </c>
    </row>
    <row r="366" spans="1:7" x14ac:dyDescent="0.3">
      <c r="A366">
        <v>45026</v>
      </c>
      <c r="B366">
        <v>3.6282999999999999</v>
      </c>
      <c r="C366">
        <v>2.0699999999999719E-2</v>
      </c>
      <c r="D366">
        <v>0.57378866836677345</v>
      </c>
      <c r="E366">
        <v>3.6316999999999999</v>
      </c>
      <c r="F366">
        <v>1.2900000000000134E-2</v>
      </c>
      <c r="G366">
        <v>0.35647175859401276</v>
      </c>
    </row>
    <row r="367" spans="1:7" x14ac:dyDescent="0.3">
      <c r="A367">
        <v>45023</v>
      </c>
      <c r="B367">
        <v>3.6076000000000001</v>
      </c>
      <c r="C367">
        <v>5.699999999999994E-2</v>
      </c>
      <c r="D367">
        <v>1.6053624739480634</v>
      </c>
      <c r="E367">
        <v>3.6187999999999998</v>
      </c>
      <c r="F367">
        <v>6.5699999999999648E-2</v>
      </c>
      <c r="G367">
        <v>1.8490895274548886</v>
      </c>
    </row>
    <row r="368" spans="1:7" x14ac:dyDescent="0.3">
      <c r="A368">
        <v>45022</v>
      </c>
      <c r="B368">
        <v>3.5506000000000002</v>
      </c>
      <c r="C368">
        <v>-1.9499999999999851E-2</v>
      </c>
      <c r="D368">
        <v>-0.54620318758577768</v>
      </c>
      <c r="E368">
        <v>3.5531000000000001</v>
      </c>
      <c r="F368">
        <v>-1.9600000000000062E-2</v>
      </c>
      <c r="G368">
        <v>-0.54860469672796652</v>
      </c>
    </row>
    <row r="369" spans="1:7" x14ac:dyDescent="0.3">
      <c r="A369">
        <v>45021</v>
      </c>
      <c r="B369">
        <v>3.5701000000000001</v>
      </c>
      <c r="C369">
        <v>-2.6399999999999757E-2</v>
      </c>
      <c r="D369">
        <v>-0.73404699012928565</v>
      </c>
      <c r="E369">
        <v>3.5727000000000002</v>
      </c>
      <c r="F369">
        <v>-2.6399999999999757E-2</v>
      </c>
      <c r="G369">
        <v>-0.73351671251145445</v>
      </c>
    </row>
    <row r="370" spans="1:7" x14ac:dyDescent="0.3">
      <c r="A370">
        <v>45020</v>
      </c>
      <c r="B370">
        <v>3.5964999999999998</v>
      </c>
      <c r="C370">
        <v>-3.180000000000005E-2</v>
      </c>
      <c r="D370">
        <v>-0.87644351349116811</v>
      </c>
      <c r="E370">
        <v>3.5991</v>
      </c>
      <c r="F370">
        <v>-3.520000000000012E-2</v>
      </c>
      <c r="G370">
        <v>-0.96854965192747211</v>
      </c>
    </row>
    <row r="371" spans="1:7" x14ac:dyDescent="0.3">
      <c r="A371">
        <v>45019</v>
      </c>
      <c r="B371">
        <v>3.6282999999999999</v>
      </c>
      <c r="C371">
        <v>-2.1600000000000286E-2</v>
      </c>
      <c r="D371">
        <v>-0.591797035535228</v>
      </c>
      <c r="E371">
        <v>3.6343000000000001</v>
      </c>
      <c r="F371">
        <v>-1.8199999999999772E-2</v>
      </c>
      <c r="G371">
        <v>-0.49828884325803618</v>
      </c>
    </row>
    <row r="372" spans="1:7" x14ac:dyDescent="0.3">
      <c r="A372">
        <v>45016</v>
      </c>
      <c r="B372">
        <v>3.6499000000000001</v>
      </c>
      <c r="C372">
        <v>-8.4000000000000075E-2</v>
      </c>
      <c r="D372">
        <v>-2.2496585339725237</v>
      </c>
      <c r="E372">
        <v>3.6524999999999999</v>
      </c>
      <c r="F372">
        <v>-8.3099999999999952E-2</v>
      </c>
      <c r="G372">
        <v>-2.2245422422100853</v>
      </c>
    </row>
    <row r="373" spans="1:7" x14ac:dyDescent="0.3">
      <c r="A373">
        <v>45015</v>
      </c>
      <c r="B373">
        <v>3.7339000000000002</v>
      </c>
      <c r="C373">
        <v>-2.4799999999999933E-2</v>
      </c>
      <c r="D373">
        <v>-0.65980259132146568</v>
      </c>
      <c r="E373">
        <v>3.7355999999999998</v>
      </c>
      <c r="F373">
        <v>-3.0200000000000227E-2</v>
      </c>
      <c r="G373">
        <v>-0.80195443199320804</v>
      </c>
    </row>
    <row r="374" spans="1:7" x14ac:dyDescent="0.3">
      <c r="A374">
        <v>45014</v>
      </c>
      <c r="B374">
        <v>3.7587000000000002</v>
      </c>
      <c r="C374">
        <v>-1.0699999999999932E-2</v>
      </c>
      <c r="D374">
        <v>-0.28386480606992975</v>
      </c>
      <c r="E374">
        <v>3.7658</v>
      </c>
      <c r="F374">
        <v>-8.0000000000000071E-3</v>
      </c>
      <c r="G374">
        <v>-0.21198791668874892</v>
      </c>
    </row>
    <row r="375" spans="1:7" x14ac:dyDescent="0.3">
      <c r="A375">
        <v>45013</v>
      </c>
      <c r="B375">
        <v>3.7694000000000001</v>
      </c>
      <c r="C375">
        <v>8.999999999999897E-3</v>
      </c>
      <c r="D375">
        <v>0.23933624082544136</v>
      </c>
      <c r="E375">
        <v>3.7738</v>
      </c>
      <c r="F375">
        <v>1.0699999999999932E-2</v>
      </c>
      <c r="G375">
        <v>0.28434003879779784</v>
      </c>
    </row>
    <row r="376" spans="1:7" x14ac:dyDescent="0.3">
      <c r="A376">
        <v>45012</v>
      </c>
      <c r="B376">
        <v>3.7604000000000002</v>
      </c>
      <c r="C376">
        <v>0.11660000000000004</v>
      </c>
      <c r="D376">
        <v>3.1999560897963675</v>
      </c>
      <c r="E376">
        <v>3.7631000000000001</v>
      </c>
      <c r="F376">
        <v>0.11319999999999997</v>
      </c>
      <c r="G376">
        <v>3.1014548343790231</v>
      </c>
    </row>
    <row r="377" spans="1:7" x14ac:dyDescent="0.3">
      <c r="A377">
        <v>45009</v>
      </c>
      <c r="B377">
        <v>3.6438000000000001</v>
      </c>
      <c r="C377">
        <v>-5.3999999999999826E-2</v>
      </c>
      <c r="D377">
        <v>-1.4603277624533459</v>
      </c>
      <c r="E377">
        <v>3.6499000000000001</v>
      </c>
      <c r="F377">
        <v>-5.2200000000000024E-2</v>
      </c>
      <c r="G377">
        <v>-1.4100105345614657</v>
      </c>
    </row>
    <row r="378" spans="1:7" x14ac:dyDescent="0.3">
      <c r="A378">
        <v>45008</v>
      </c>
      <c r="B378">
        <v>3.6978</v>
      </c>
      <c r="C378">
        <v>4.6199999999999797E-2</v>
      </c>
      <c r="D378">
        <v>1.2651988169569448</v>
      </c>
      <c r="E378">
        <v>3.7021000000000002</v>
      </c>
      <c r="F378">
        <v>4.5300000000000118E-2</v>
      </c>
      <c r="G378">
        <v>1.2387880113760696</v>
      </c>
    </row>
    <row r="379" spans="1:7" x14ac:dyDescent="0.3">
      <c r="A379">
        <v>45007</v>
      </c>
      <c r="B379">
        <v>3.6516000000000002</v>
      </c>
      <c r="C379">
        <v>-8.0499999999999794E-2</v>
      </c>
      <c r="D379">
        <v>-2.1569625679912057</v>
      </c>
      <c r="E379">
        <v>3.6568000000000001</v>
      </c>
      <c r="F379">
        <v>-7.9699999999999882E-2</v>
      </c>
      <c r="G379">
        <v>-2.1330121771711466</v>
      </c>
    </row>
    <row r="380" spans="1:7" x14ac:dyDescent="0.3">
      <c r="A380">
        <v>45006</v>
      </c>
      <c r="B380">
        <v>3.7321</v>
      </c>
      <c r="C380">
        <v>6.659999999999977E-2</v>
      </c>
      <c r="D380">
        <v>1.8169417541945101</v>
      </c>
      <c r="E380">
        <v>3.7364999999999999</v>
      </c>
      <c r="F380">
        <v>6.6699999999999982E-2</v>
      </c>
      <c r="G380">
        <v>1.8175377404763198</v>
      </c>
    </row>
    <row r="381" spans="1:7" x14ac:dyDescent="0.3">
      <c r="A381">
        <v>45005</v>
      </c>
      <c r="B381">
        <v>3.6655000000000002</v>
      </c>
      <c r="C381">
        <v>4.5800000000000285E-2</v>
      </c>
      <c r="D381">
        <v>1.265298229135019</v>
      </c>
      <c r="E381">
        <v>3.6698</v>
      </c>
      <c r="F381">
        <v>3.6299999999999777E-2</v>
      </c>
      <c r="G381">
        <v>0.999036741433873</v>
      </c>
    </row>
    <row r="382" spans="1:7" x14ac:dyDescent="0.3">
      <c r="A382">
        <v>45002</v>
      </c>
      <c r="B382">
        <v>3.6196999999999999</v>
      </c>
      <c r="C382">
        <v>-7.889999999999997E-2</v>
      </c>
      <c r="D382">
        <v>-2.1332396041745518</v>
      </c>
      <c r="E382">
        <v>3.6335000000000002</v>
      </c>
      <c r="F382">
        <v>-7.2099999999999831E-2</v>
      </c>
      <c r="G382">
        <v>-1.9457037996545723</v>
      </c>
    </row>
    <row r="383" spans="1:7" x14ac:dyDescent="0.3">
      <c r="A383">
        <v>45001</v>
      </c>
      <c r="B383">
        <v>3.6985999999999999</v>
      </c>
      <c r="C383">
        <v>5.5600000000000094E-2</v>
      </c>
      <c r="D383">
        <v>1.5262146582486988</v>
      </c>
      <c r="E383">
        <v>3.7056</v>
      </c>
      <c r="F383">
        <v>5.7399999999999896E-2</v>
      </c>
      <c r="G383">
        <v>1.5733786524861546</v>
      </c>
    </row>
    <row r="384" spans="1:7" x14ac:dyDescent="0.3">
      <c r="A384">
        <v>45000</v>
      </c>
      <c r="B384">
        <v>3.6429999999999998</v>
      </c>
      <c r="C384">
        <v>-0.16030000000000033</v>
      </c>
      <c r="D384">
        <v>-4.2147608655641235</v>
      </c>
      <c r="E384">
        <v>3.6482000000000001</v>
      </c>
      <c r="F384">
        <v>-0.16139999999999999</v>
      </c>
      <c r="G384">
        <v>-4.2366652666946658</v>
      </c>
    </row>
    <row r="385" spans="1:7" x14ac:dyDescent="0.3">
      <c r="A385">
        <v>44999</v>
      </c>
      <c r="B385">
        <v>3.8033000000000001</v>
      </c>
      <c r="C385">
        <v>9.4100000000000072E-2</v>
      </c>
      <c r="D385">
        <v>2.5369351881807418</v>
      </c>
      <c r="E385">
        <v>3.8096000000000001</v>
      </c>
      <c r="F385">
        <v>9.0800000000000214E-2</v>
      </c>
      <c r="G385">
        <v>2.441647843390347</v>
      </c>
    </row>
    <row r="386" spans="1:7" x14ac:dyDescent="0.3">
      <c r="A386">
        <v>44998</v>
      </c>
      <c r="B386">
        <v>3.7092000000000001</v>
      </c>
      <c r="C386">
        <v>2.6999999999999247E-3</v>
      </c>
      <c r="D386">
        <v>7.2845002023470246E-2</v>
      </c>
      <c r="E386">
        <v>3.7187999999999999</v>
      </c>
      <c r="F386">
        <v>6.9999999999996732E-3</v>
      </c>
      <c r="G386">
        <v>0.18858774718464552</v>
      </c>
    </row>
    <row r="387" spans="1:7" x14ac:dyDescent="0.3">
      <c r="A387">
        <v>44995</v>
      </c>
      <c r="B387">
        <v>3.7065000000000001</v>
      </c>
      <c r="C387">
        <v>-0.14279999999999982</v>
      </c>
      <c r="D387">
        <v>-3.7097654118930667</v>
      </c>
      <c r="E387">
        <v>3.7118000000000002</v>
      </c>
      <c r="F387">
        <v>-0.14119999999999999</v>
      </c>
      <c r="G387">
        <v>-3.6646768751622107</v>
      </c>
    </row>
    <row r="388" spans="1:7" x14ac:dyDescent="0.3">
      <c r="A388">
        <v>44994</v>
      </c>
      <c r="B388">
        <v>3.8492999999999999</v>
      </c>
      <c r="C388">
        <v>-4.4799999999999951E-2</v>
      </c>
      <c r="D388">
        <v>-1.1504583857630764</v>
      </c>
      <c r="E388">
        <v>3.8530000000000002</v>
      </c>
      <c r="F388">
        <v>-4.1999999999999815E-2</v>
      </c>
      <c r="G388">
        <v>-1.0783055198972995</v>
      </c>
    </row>
    <row r="389" spans="1:7" x14ac:dyDescent="0.3">
      <c r="A389">
        <v>44993</v>
      </c>
      <c r="B389">
        <v>3.8940999999999999</v>
      </c>
      <c r="C389">
        <v>2.1999999999999797E-2</v>
      </c>
      <c r="D389">
        <v>0.5681671444435783</v>
      </c>
      <c r="E389">
        <v>3.895</v>
      </c>
      <c r="F389">
        <v>2.0199999999999996E-2</v>
      </c>
      <c r="G389">
        <v>0.5213172292763496</v>
      </c>
    </row>
    <row r="390" spans="1:7" x14ac:dyDescent="0.3">
      <c r="A390">
        <v>44992</v>
      </c>
      <c r="B390">
        <v>3.8721000000000001</v>
      </c>
      <c r="C390">
        <v>-2.1100000000000119E-2</v>
      </c>
      <c r="D390">
        <v>-0.54197061543203839</v>
      </c>
      <c r="E390">
        <v>3.8748</v>
      </c>
      <c r="F390">
        <v>-2.0199999999999996E-2</v>
      </c>
      <c r="G390">
        <v>-0.51861360718870331</v>
      </c>
    </row>
    <row r="391" spans="1:7" x14ac:dyDescent="0.3">
      <c r="A391">
        <v>44991</v>
      </c>
      <c r="B391">
        <v>3.8932000000000002</v>
      </c>
      <c r="C391">
        <v>1.7500000000000071E-2</v>
      </c>
      <c r="D391">
        <v>0.45153133627473929</v>
      </c>
      <c r="E391">
        <v>3.895</v>
      </c>
      <c r="F391">
        <v>1.739999999999986E-2</v>
      </c>
      <c r="G391">
        <v>0.44873117392201001</v>
      </c>
    </row>
    <row r="392" spans="1:7" x14ac:dyDescent="0.3">
      <c r="A392">
        <v>44988</v>
      </c>
      <c r="B392">
        <v>3.8757000000000001</v>
      </c>
      <c r="C392">
        <v>-0.1177999999999999</v>
      </c>
      <c r="D392">
        <v>-2.9497934142982323</v>
      </c>
      <c r="E392">
        <v>3.8776000000000002</v>
      </c>
      <c r="F392">
        <v>-0.1177999999999999</v>
      </c>
      <c r="G392">
        <v>-2.9483906492466314</v>
      </c>
    </row>
    <row r="393" spans="1:7" x14ac:dyDescent="0.3">
      <c r="A393">
        <v>44987</v>
      </c>
      <c r="B393">
        <v>3.9935</v>
      </c>
      <c r="C393">
        <v>3.9299999999999891E-2</v>
      </c>
      <c r="D393">
        <v>0.99387992514288326</v>
      </c>
      <c r="E393">
        <v>3.9954000000000001</v>
      </c>
      <c r="F393">
        <v>3.9400000000000102E-2</v>
      </c>
      <c r="G393">
        <v>0.99595551061678722</v>
      </c>
    </row>
    <row r="394" spans="1:7" x14ac:dyDescent="0.3">
      <c r="A394">
        <v>44986</v>
      </c>
      <c r="B394">
        <v>3.9542000000000002</v>
      </c>
      <c r="C394">
        <v>3.8100000000000023E-2</v>
      </c>
      <c r="D394">
        <v>0.97290671841883558</v>
      </c>
      <c r="E394">
        <v>3.956</v>
      </c>
      <c r="F394">
        <v>3.7999999999999812E-2</v>
      </c>
      <c r="G394">
        <v>0.96988259315977055</v>
      </c>
    </row>
    <row r="395" spans="1:7" x14ac:dyDescent="0.3">
      <c r="A395">
        <v>44985</v>
      </c>
      <c r="B395">
        <v>3.9161000000000001</v>
      </c>
      <c r="C395">
        <v>-1.0199999999999765E-2</v>
      </c>
      <c r="D395">
        <v>-0.25978656750629764</v>
      </c>
      <c r="E395">
        <v>3.9180000000000001</v>
      </c>
      <c r="F395">
        <v>-9.1999999999998749E-3</v>
      </c>
      <c r="G395">
        <v>-0.23426359747402412</v>
      </c>
    </row>
    <row r="396" spans="1:7" x14ac:dyDescent="0.3">
      <c r="A396">
        <v>44984</v>
      </c>
      <c r="B396">
        <v>3.9262999999999999</v>
      </c>
      <c r="C396">
        <v>-4.5999999999999375E-3</v>
      </c>
      <c r="D396">
        <v>-0.11702154722836851</v>
      </c>
      <c r="E396">
        <v>3.9272</v>
      </c>
      <c r="F396">
        <v>-5.5999999999998273E-3</v>
      </c>
      <c r="G396">
        <v>-0.14239218877135446</v>
      </c>
    </row>
    <row r="397" spans="1:7" x14ac:dyDescent="0.3">
      <c r="A397">
        <v>44981</v>
      </c>
      <c r="B397">
        <v>3.9308999999999998</v>
      </c>
      <c r="C397">
        <v>4.610000000000003E-2</v>
      </c>
      <c r="D397">
        <v>1.1866762767710057</v>
      </c>
      <c r="E397">
        <v>3.9327999999999999</v>
      </c>
      <c r="F397">
        <v>4.4299999999999784E-2</v>
      </c>
      <c r="G397">
        <v>1.1392567828211337</v>
      </c>
    </row>
    <row r="398" spans="1:7" x14ac:dyDescent="0.3">
      <c r="A398">
        <v>44980</v>
      </c>
      <c r="B398">
        <v>3.8847999999999998</v>
      </c>
      <c r="C398">
        <v>-2.9400000000000315E-2</v>
      </c>
      <c r="D398">
        <v>-0.75111133820449427</v>
      </c>
      <c r="E398">
        <v>3.8885000000000001</v>
      </c>
      <c r="F398">
        <v>-2.6599999999999735E-2</v>
      </c>
      <c r="G398">
        <v>-0.67942070445198688</v>
      </c>
    </row>
    <row r="399" spans="1:7" x14ac:dyDescent="0.3">
      <c r="A399">
        <v>44979</v>
      </c>
      <c r="B399">
        <v>3.9142000000000001</v>
      </c>
      <c r="C399">
        <v>-5.7599999999999874E-2</v>
      </c>
      <c r="D399">
        <v>-1.4502240797623211</v>
      </c>
      <c r="E399">
        <v>3.9150999999999998</v>
      </c>
      <c r="F399">
        <v>-5.950000000000033E-2</v>
      </c>
      <c r="G399">
        <v>-1.4970059880239603</v>
      </c>
    </row>
    <row r="400" spans="1:7" x14ac:dyDescent="0.3">
      <c r="A400">
        <v>44978</v>
      </c>
      <c r="B400">
        <v>3.9718</v>
      </c>
      <c r="C400">
        <v>0.10250000000000004</v>
      </c>
      <c r="D400">
        <v>2.649057969141706</v>
      </c>
      <c r="E400">
        <v>3.9746000000000001</v>
      </c>
      <c r="F400">
        <v>0.10260000000000025</v>
      </c>
      <c r="G400">
        <v>2.6497933884297584</v>
      </c>
    </row>
    <row r="401" spans="1:7" x14ac:dyDescent="0.3">
      <c r="A401">
        <v>44977</v>
      </c>
      <c r="B401">
        <v>3.8693</v>
      </c>
      <c r="C401">
        <v>0</v>
      </c>
      <c r="D401">
        <v>0</v>
      </c>
      <c r="E401">
        <v>3.8719999999999999</v>
      </c>
      <c r="F401">
        <v>0</v>
      </c>
      <c r="G401">
        <v>0</v>
      </c>
    </row>
    <row r="402" spans="1:7" x14ac:dyDescent="0.3">
      <c r="A402">
        <v>44974</v>
      </c>
      <c r="B402">
        <v>3.8693</v>
      </c>
      <c r="C402">
        <v>-4.4900000000000162E-2</v>
      </c>
      <c r="D402">
        <v>-1.1471054110673997</v>
      </c>
      <c r="E402">
        <v>3.8719999999999999</v>
      </c>
      <c r="F402">
        <v>-4.5900000000000052E-2</v>
      </c>
      <c r="G402">
        <v>-1.1715459812654752</v>
      </c>
    </row>
    <row r="403" spans="1:7" x14ac:dyDescent="0.3">
      <c r="A403">
        <v>44973</v>
      </c>
      <c r="B403">
        <v>3.9142000000000001</v>
      </c>
      <c r="C403">
        <v>7.3199999999999932E-2</v>
      </c>
      <c r="D403">
        <v>1.9057537099713597</v>
      </c>
      <c r="E403">
        <v>3.9178999999999999</v>
      </c>
      <c r="F403">
        <v>7.3199999999999932E-2</v>
      </c>
      <c r="G403">
        <v>1.903919681639658</v>
      </c>
    </row>
    <row r="404" spans="1:7" x14ac:dyDescent="0.3">
      <c r="A404">
        <v>44972</v>
      </c>
      <c r="B404">
        <v>3.8410000000000002</v>
      </c>
      <c r="C404">
        <v>6.6400000000000237E-2</v>
      </c>
      <c r="D404">
        <v>1.7591267948921803</v>
      </c>
      <c r="E404">
        <v>3.8447</v>
      </c>
      <c r="F404">
        <v>6.7499999999999893E-2</v>
      </c>
      <c r="G404">
        <v>1.7870380175791563</v>
      </c>
    </row>
    <row r="405" spans="1:7" x14ac:dyDescent="0.3">
      <c r="A405">
        <v>44971</v>
      </c>
      <c r="B405">
        <v>3.7746</v>
      </c>
      <c r="C405">
        <v>1.7999999999998018E-3</v>
      </c>
      <c r="D405">
        <v>4.7709923664116881E-2</v>
      </c>
      <c r="E405">
        <v>3.7772000000000001</v>
      </c>
      <c r="F405">
        <v>-8.9999999999967883E-4</v>
      </c>
      <c r="G405">
        <v>-2.3821497578139245E-2</v>
      </c>
    </row>
    <row r="406" spans="1:7" x14ac:dyDescent="0.3">
      <c r="A406">
        <v>44970</v>
      </c>
      <c r="B406">
        <v>3.7728000000000002</v>
      </c>
      <c r="C406">
        <v>-4.2999999999999705E-2</v>
      </c>
      <c r="D406">
        <v>-1.1268934430525632</v>
      </c>
      <c r="E406">
        <v>3.7780999999999998</v>
      </c>
      <c r="F406">
        <v>-4.310000000000036E-2</v>
      </c>
      <c r="G406">
        <v>-1.1279179315398398</v>
      </c>
    </row>
    <row r="407" spans="1:7" x14ac:dyDescent="0.3">
      <c r="A407">
        <v>44967</v>
      </c>
      <c r="B407">
        <v>3.8157999999999999</v>
      </c>
      <c r="C407">
        <v>8.9399999999999924E-2</v>
      </c>
      <c r="D407">
        <v>2.3990983254615696</v>
      </c>
      <c r="E407">
        <v>3.8212000000000002</v>
      </c>
      <c r="F407">
        <v>9.2300000000000271E-2</v>
      </c>
      <c r="G407">
        <v>2.4752608007723529</v>
      </c>
    </row>
    <row r="408" spans="1:7" x14ac:dyDescent="0.3">
      <c r="A408">
        <v>44966</v>
      </c>
      <c r="B408">
        <v>3.7263999999999999</v>
      </c>
      <c r="C408">
        <v>5.5400000000000116E-2</v>
      </c>
      <c r="D408">
        <v>1.5091255788613489</v>
      </c>
      <c r="E408">
        <v>3.7288999999999999</v>
      </c>
      <c r="F408">
        <v>5.6200000000000028E-2</v>
      </c>
      <c r="G408">
        <v>1.5302093827429419</v>
      </c>
    </row>
    <row r="409" spans="1:7" x14ac:dyDescent="0.3">
      <c r="A409">
        <v>44965</v>
      </c>
      <c r="B409">
        <v>3.6709999999999998</v>
      </c>
      <c r="C409">
        <v>-4.1900000000000048E-2</v>
      </c>
      <c r="D409">
        <v>-1.1284979396159349</v>
      </c>
      <c r="E409">
        <v>3.6726999999999999</v>
      </c>
      <c r="F409">
        <v>-4.1900000000000048E-2</v>
      </c>
      <c r="G409">
        <v>-1.1279814784902829</v>
      </c>
    </row>
    <row r="410" spans="1:7" x14ac:dyDescent="0.3">
      <c r="A410">
        <v>44964</v>
      </c>
      <c r="B410">
        <v>3.7128999999999999</v>
      </c>
      <c r="C410">
        <v>3.9299999999999891E-2</v>
      </c>
      <c r="D410">
        <v>1.0697952961672443</v>
      </c>
      <c r="E410">
        <v>3.7145999999999999</v>
      </c>
      <c r="F410">
        <v>3.6899999999999711E-2</v>
      </c>
      <c r="G410">
        <v>1.0033444816053432</v>
      </c>
    </row>
    <row r="411" spans="1:7" x14ac:dyDescent="0.3">
      <c r="A411">
        <v>44963</v>
      </c>
      <c r="B411">
        <v>3.6736</v>
      </c>
      <c r="C411">
        <v>5.9600000000000097E-2</v>
      </c>
      <c r="D411">
        <v>1.6491422246817957</v>
      </c>
      <c r="E411">
        <v>3.6777000000000002</v>
      </c>
      <c r="F411">
        <v>6.1300000000000132E-2</v>
      </c>
      <c r="G411">
        <v>1.6950558566530287</v>
      </c>
    </row>
    <row r="412" spans="1:7" x14ac:dyDescent="0.3">
      <c r="A412">
        <v>44960</v>
      </c>
      <c r="B412">
        <v>3.6139999999999999</v>
      </c>
      <c r="C412">
        <v>6.9299999999999695E-2</v>
      </c>
      <c r="D412">
        <v>1.9550314554122969</v>
      </c>
      <c r="E412">
        <v>3.6164000000000001</v>
      </c>
      <c r="F412">
        <v>6.5199999999999925E-2</v>
      </c>
      <c r="G412">
        <v>1.8359990988961457</v>
      </c>
    </row>
    <row r="413" spans="1:7" x14ac:dyDescent="0.3">
      <c r="A413">
        <v>44959</v>
      </c>
      <c r="B413">
        <v>3.5447000000000002</v>
      </c>
      <c r="C413">
        <v>-2.1099999999999675E-2</v>
      </c>
      <c r="D413">
        <v>-0.59173257053114803</v>
      </c>
      <c r="E413">
        <v>3.5512000000000001</v>
      </c>
      <c r="F413">
        <v>-1.7900000000000027E-2</v>
      </c>
      <c r="G413">
        <v>-0.50152699560113267</v>
      </c>
    </row>
    <row r="414" spans="1:7" x14ac:dyDescent="0.3">
      <c r="A414">
        <v>44958</v>
      </c>
      <c r="B414">
        <v>3.5657999999999999</v>
      </c>
      <c r="C414">
        <v>-6.6400000000000237E-2</v>
      </c>
      <c r="D414">
        <v>-1.8280931666758502</v>
      </c>
      <c r="E414">
        <v>3.5691000000000002</v>
      </c>
      <c r="F414">
        <v>-6.6399999999999793E-2</v>
      </c>
      <c r="G414">
        <v>-1.8264337780222746</v>
      </c>
    </row>
    <row r="415" spans="1:7" x14ac:dyDescent="0.3">
      <c r="A415">
        <v>44957</v>
      </c>
      <c r="B415">
        <v>3.6322000000000001</v>
      </c>
      <c r="C415">
        <v>-1.980000000000004E-2</v>
      </c>
      <c r="D415">
        <v>-0.54216867469879626</v>
      </c>
      <c r="E415">
        <v>3.6355</v>
      </c>
      <c r="F415">
        <v>-1.8200000000000216E-2</v>
      </c>
      <c r="G415">
        <v>-0.49812518816542722</v>
      </c>
    </row>
    <row r="416" spans="1:7" x14ac:dyDescent="0.3">
      <c r="A416">
        <v>44956</v>
      </c>
      <c r="B416">
        <v>3.6520000000000001</v>
      </c>
      <c r="C416">
        <v>3.2999999999999918E-2</v>
      </c>
      <c r="D416">
        <v>0.91185410334346273</v>
      </c>
      <c r="E416">
        <v>3.6537000000000002</v>
      </c>
      <c r="F416">
        <v>2.8900000000000148E-2</v>
      </c>
      <c r="G416">
        <v>0.79728536746855405</v>
      </c>
    </row>
    <row r="417" spans="1:7" x14ac:dyDescent="0.3">
      <c r="A417">
        <v>44953</v>
      </c>
      <c r="B417">
        <v>3.6190000000000002</v>
      </c>
      <c r="C417">
        <v>-2.0699999999999719E-2</v>
      </c>
      <c r="D417">
        <v>-0.56872819188393875</v>
      </c>
      <c r="E417">
        <v>3.6248</v>
      </c>
      <c r="F417">
        <v>-1.6599999999999948E-2</v>
      </c>
      <c r="G417">
        <v>-0.45586862195858596</v>
      </c>
    </row>
    <row r="418" spans="1:7" x14ac:dyDescent="0.3">
      <c r="A418">
        <v>44952</v>
      </c>
      <c r="B418">
        <v>3.6396999999999999</v>
      </c>
      <c r="C418">
        <v>4.5999999999999819E-2</v>
      </c>
      <c r="D418">
        <v>1.2800178089434238</v>
      </c>
      <c r="E418">
        <v>3.6414</v>
      </c>
      <c r="F418">
        <v>4.4399999999999995E-2</v>
      </c>
      <c r="G418">
        <v>1.2343619683069222</v>
      </c>
    </row>
    <row r="419" spans="1:7" x14ac:dyDescent="0.3">
      <c r="A419">
        <v>44951</v>
      </c>
      <c r="B419">
        <v>3.5937000000000001</v>
      </c>
      <c r="C419">
        <v>-1.0599999999999721E-2</v>
      </c>
      <c r="D419">
        <v>-0.29409316649556699</v>
      </c>
      <c r="E419">
        <v>3.597</v>
      </c>
      <c r="F419">
        <v>-1.23000000000002E-2</v>
      </c>
      <c r="G419">
        <v>-0.34078630205303517</v>
      </c>
    </row>
    <row r="420" spans="1:7" x14ac:dyDescent="0.3">
      <c r="A420">
        <v>44950</v>
      </c>
      <c r="B420">
        <v>3.6042999999999998</v>
      </c>
      <c r="C420">
        <v>-7.6200000000000045E-2</v>
      </c>
      <c r="D420">
        <v>-2.0703708735226205</v>
      </c>
      <c r="E420">
        <v>3.6093000000000002</v>
      </c>
      <c r="F420">
        <v>-7.3699999999999655E-2</v>
      </c>
      <c r="G420">
        <v>-2.0010860711376504</v>
      </c>
    </row>
    <row r="421" spans="1:7" x14ac:dyDescent="0.3">
      <c r="A421">
        <v>44949</v>
      </c>
      <c r="B421">
        <v>3.6804999999999999</v>
      </c>
      <c r="C421">
        <v>2.5799999999999823E-2</v>
      </c>
      <c r="D421">
        <v>0.70594029605712705</v>
      </c>
      <c r="E421">
        <v>3.6829999999999998</v>
      </c>
      <c r="F421">
        <v>2.7499999999999858E-2</v>
      </c>
      <c r="G421">
        <v>0.75229106825331304</v>
      </c>
    </row>
    <row r="422" spans="1:7" x14ac:dyDescent="0.3">
      <c r="A422">
        <v>44946</v>
      </c>
      <c r="B422">
        <v>3.6547000000000001</v>
      </c>
      <c r="C422">
        <v>9.3399999999999928E-2</v>
      </c>
      <c r="D422">
        <v>2.6226378008030755</v>
      </c>
      <c r="E422">
        <v>3.6555</v>
      </c>
      <c r="F422">
        <v>9.1800000000000104E-2</v>
      </c>
      <c r="G422">
        <v>2.5759744086202572</v>
      </c>
    </row>
    <row r="423" spans="1:7" x14ac:dyDescent="0.3">
      <c r="A423">
        <v>44945</v>
      </c>
      <c r="B423">
        <v>3.5613000000000001</v>
      </c>
      <c r="C423">
        <v>2.3500000000000298E-2</v>
      </c>
      <c r="D423">
        <v>0.66425462151620496</v>
      </c>
      <c r="E423">
        <v>3.5636999999999999</v>
      </c>
      <c r="F423">
        <v>2.2599999999999731E-2</v>
      </c>
      <c r="G423">
        <v>0.63821976222077126</v>
      </c>
    </row>
    <row r="424" spans="1:7" x14ac:dyDescent="0.3">
      <c r="A424">
        <v>44944</v>
      </c>
      <c r="B424">
        <v>3.5377999999999998</v>
      </c>
      <c r="C424">
        <v>-0.12280000000000024</v>
      </c>
      <c r="D424">
        <v>-3.3546413156313237</v>
      </c>
      <c r="E424">
        <v>3.5411000000000001</v>
      </c>
      <c r="F424">
        <v>-0.12199999999999989</v>
      </c>
      <c r="G424">
        <v>-3.3305124075236789</v>
      </c>
    </row>
    <row r="425" spans="1:7" x14ac:dyDescent="0.3">
      <c r="A425">
        <v>44943</v>
      </c>
      <c r="B425">
        <v>3.6606000000000001</v>
      </c>
      <c r="C425">
        <v>5.0300000000000011E-2</v>
      </c>
      <c r="D425">
        <v>1.3932360191673825</v>
      </c>
      <c r="E425">
        <v>3.6631</v>
      </c>
      <c r="F425">
        <v>5.0400000000000222E-2</v>
      </c>
      <c r="G425">
        <v>1.3950784731641217</v>
      </c>
    </row>
    <row r="426" spans="1:7" x14ac:dyDescent="0.3">
      <c r="A426">
        <v>44942</v>
      </c>
      <c r="B426">
        <v>3.6103000000000001</v>
      </c>
      <c r="C426">
        <v>0</v>
      </c>
      <c r="D426">
        <v>0</v>
      </c>
      <c r="E426">
        <v>3.6126999999999998</v>
      </c>
      <c r="F426">
        <v>0</v>
      </c>
      <c r="G426">
        <v>0</v>
      </c>
    </row>
    <row r="427" spans="1:7" x14ac:dyDescent="0.3">
      <c r="A427">
        <v>44939</v>
      </c>
      <c r="B427">
        <v>3.6103000000000001</v>
      </c>
      <c r="C427">
        <v>3.3500000000000085E-2</v>
      </c>
      <c r="D427">
        <v>0.93659136658465902</v>
      </c>
      <c r="E427">
        <v>3.6126999999999998</v>
      </c>
      <c r="F427">
        <v>3.4199999999999786E-2</v>
      </c>
      <c r="G427">
        <v>0.95570769875645623</v>
      </c>
    </row>
    <row r="428" spans="1:7" x14ac:dyDescent="0.3">
      <c r="A428">
        <v>44938</v>
      </c>
      <c r="B428">
        <v>3.5768</v>
      </c>
      <c r="C428">
        <v>-9.4700000000000006E-2</v>
      </c>
      <c r="D428">
        <v>-2.5793272504425984</v>
      </c>
      <c r="E428">
        <v>3.5785</v>
      </c>
      <c r="F428">
        <v>-9.5499999999999918E-2</v>
      </c>
      <c r="G428">
        <v>-2.5993467610234053</v>
      </c>
    </row>
    <row r="429" spans="1:7" x14ac:dyDescent="0.3">
      <c r="A429">
        <v>44937</v>
      </c>
      <c r="B429">
        <v>3.6715</v>
      </c>
      <c r="C429">
        <v>-8.2399999999999807E-2</v>
      </c>
      <c r="D429">
        <v>-2.1950504808332618</v>
      </c>
      <c r="E429">
        <v>3.6739999999999999</v>
      </c>
      <c r="F429">
        <v>-8.4999999999999964E-2</v>
      </c>
      <c r="G429">
        <v>-2.2612396914072881</v>
      </c>
    </row>
    <row r="430" spans="1:7" x14ac:dyDescent="0.3">
      <c r="A430">
        <v>44936</v>
      </c>
      <c r="B430">
        <v>3.7538999999999998</v>
      </c>
      <c r="C430">
        <v>9.3999999999999861E-2</v>
      </c>
      <c r="D430">
        <v>2.5683761851416667</v>
      </c>
      <c r="E430">
        <v>3.7589999999999999</v>
      </c>
      <c r="F430">
        <v>9.6600000000000019E-2</v>
      </c>
      <c r="G430">
        <v>2.6376146788990833</v>
      </c>
    </row>
    <row r="431" spans="1:7" x14ac:dyDescent="0.3">
      <c r="A431">
        <v>44935</v>
      </c>
      <c r="B431">
        <v>3.6598999999999999</v>
      </c>
      <c r="C431">
        <v>-2.7499999999999858E-2</v>
      </c>
      <c r="D431">
        <v>-0.74578293648640936</v>
      </c>
      <c r="E431">
        <v>3.6623999999999999</v>
      </c>
      <c r="F431">
        <v>-2.7500000000000302E-2</v>
      </c>
      <c r="G431">
        <v>-0.74527764980081579</v>
      </c>
    </row>
    <row r="432" spans="1:7" x14ac:dyDescent="0.3">
      <c r="A432">
        <v>44932</v>
      </c>
      <c r="B432">
        <v>3.6873999999999998</v>
      </c>
      <c r="C432">
        <v>-0.10670000000000002</v>
      </c>
      <c r="D432">
        <v>-2.8122611422998873</v>
      </c>
      <c r="E432">
        <v>3.6899000000000002</v>
      </c>
      <c r="F432">
        <v>-0.10679999999999978</v>
      </c>
      <c r="G432">
        <v>-2.8129691574261804</v>
      </c>
    </row>
    <row r="433" spans="1:7" x14ac:dyDescent="0.3">
      <c r="A433">
        <v>44931</v>
      </c>
      <c r="B433">
        <v>3.7940999999999998</v>
      </c>
      <c r="C433">
        <v>-3.4000000000000696E-3</v>
      </c>
      <c r="D433">
        <v>-8.9532587228441596E-2</v>
      </c>
      <c r="E433">
        <v>3.7967</v>
      </c>
      <c r="F433">
        <v>-5.1000000000001044E-3</v>
      </c>
      <c r="G433">
        <v>-0.13414698300805156</v>
      </c>
    </row>
    <row r="434" spans="1:7" x14ac:dyDescent="0.3">
      <c r="A434">
        <v>44930</v>
      </c>
      <c r="B434">
        <v>3.7974999999999999</v>
      </c>
      <c r="C434">
        <v>-4.1400000000000325E-2</v>
      </c>
      <c r="D434">
        <v>-1.0784339263851708</v>
      </c>
      <c r="E434">
        <v>3.8018000000000001</v>
      </c>
      <c r="F434">
        <v>-3.9699999999999847E-2</v>
      </c>
      <c r="G434">
        <v>-1.0334504750748366</v>
      </c>
    </row>
    <row r="435" spans="1:7" x14ac:dyDescent="0.3">
      <c r="A435">
        <v>44929</v>
      </c>
      <c r="B435">
        <v>3.8389000000000002</v>
      </c>
      <c r="C435">
        <v>-0.12409999999999988</v>
      </c>
      <c r="D435">
        <v>-3.1314660610648466</v>
      </c>
      <c r="E435">
        <v>3.8414999999999999</v>
      </c>
      <c r="F435">
        <v>-0.12690000000000001</v>
      </c>
      <c r="G435">
        <v>-3.1977623223465379</v>
      </c>
    </row>
    <row r="436" spans="1:7" x14ac:dyDescent="0.3">
      <c r="A436">
        <v>44928</v>
      </c>
      <c r="B436">
        <v>3.9630000000000001</v>
      </c>
      <c r="C436">
        <v>0</v>
      </c>
      <c r="D436">
        <v>0</v>
      </c>
      <c r="E436">
        <v>3.9683999999999999</v>
      </c>
      <c r="F436">
        <v>0</v>
      </c>
      <c r="G436">
        <v>0</v>
      </c>
    </row>
    <row r="437" spans="1:7" x14ac:dyDescent="0.3">
      <c r="A437">
        <v>44925</v>
      </c>
      <c r="B437">
        <v>3.9630000000000001</v>
      </c>
      <c r="C437">
        <v>6.4700000000000202E-2</v>
      </c>
      <c r="D437">
        <v>1.6596978169971579</v>
      </c>
      <c r="E437">
        <v>3.9683999999999999</v>
      </c>
      <c r="F437">
        <v>6.5700000000000092E-2</v>
      </c>
      <c r="G437">
        <v>1.6834499192866501</v>
      </c>
    </row>
    <row r="438" spans="1:7" x14ac:dyDescent="0.3">
      <c r="A438">
        <v>44924</v>
      </c>
      <c r="B438">
        <v>3.8982999999999999</v>
      </c>
      <c r="C438">
        <v>-7.1900000000000297E-2</v>
      </c>
      <c r="D438">
        <v>-1.8109918895773587</v>
      </c>
      <c r="E438">
        <v>3.9026999999999998</v>
      </c>
      <c r="F438">
        <v>-7.1000000000000174E-2</v>
      </c>
      <c r="G438">
        <v>-1.7867478672270221</v>
      </c>
    </row>
    <row r="439" spans="1:7" x14ac:dyDescent="0.3">
      <c r="A439">
        <v>44923</v>
      </c>
      <c r="B439">
        <v>3.9702000000000002</v>
      </c>
      <c r="C439">
        <v>4.269999999999996E-2</v>
      </c>
      <c r="D439">
        <v>1.0872056015276883</v>
      </c>
      <c r="E439">
        <v>3.9737</v>
      </c>
      <c r="F439">
        <v>4.269999999999996E-2</v>
      </c>
      <c r="G439">
        <v>1.0862375985754251</v>
      </c>
    </row>
    <row r="440" spans="1:7" x14ac:dyDescent="0.3">
      <c r="A440">
        <v>44922</v>
      </c>
      <c r="B440">
        <v>3.9275000000000002</v>
      </c>
      <c r="C440">
        <v>0.10400000000000009</v>
      </c>
      <c r="D440">
        <v>2.7200209232378736</v>
      </c>
      <c r="E440">
        <v>3.931</v>
      </c>
      <c r="F440">
        <v>0.10409999999999986</v>
      </c>
      <c r="G440">
        <v>2.7202174083461772</v>
      </c>
    </row>
    <row r="441" spans="1:7" x14ac:dyDescent="0.3">
      <c r="A441">
        <v>44921</v>
      </c>
      <c r="B441">
        <v>3.8235000000000001</v>
      </c>
      <c r="C441">
        <v>0</v>
      </c>
      <c r="D441">
        <v>0</v>
      </c>
      <c r="E441">
        <v>3.8269000000000002</v>
      </c>
      <c r="F441">
        <v>0</v>
      </c>
      <c r="G441">
        <v>0</v>
      </c>
    </row>
    <row r="442" spans="1:7" x14ac:dyDescent="0.3">
      <c r="A442">
        <v>44918</v>
      </c>
      <c r="B442">
        <v>3.8235000000000001</v>
      </c>
      <c r="C442">
        <v>8.4500000000000242E-2</v>
      </c>
      <c r="D442">
        <v>2.2599625568333845</v>
      </c>
      <c r="E442">
        <v>3.8269000000000002</v>
      </c>
      <c r="F442">
        <v>8.1200000000000383E-2</v>
      </c>
      <c r="G442">
        <v>2.1678190992337982</v>
      </c>
    </row>
    <row r="443" spans="1:7" x14ac:dyDescent="0.3">
      <c r="A443">
        <v>44917</v>
      </c>
      <c r="B443">
        <v>3.7389999999999999</v>
      </c>
      <c r="C443">
        <v>2.53000000000001E-2</v>
      </c>
      <c r="D443">
        <v>0.68126127581657381</v>
      </c>
      <c r="E443">
        <v>3.7456999999999998</v>
      </c>
      <c r="F443">
        <v>2.6999999999999691E-2</v>
      </c>
      <c r="G443">
        <v>0.72606018232177083</v>
      </c>
    </row>
    <row r="444" spans="1:7" x14ac:dyDescent="0.3">
      <c r="A444">
        <v>44916</v>
      </c>
      <c r="B444">
        <v>3.7136999999999998</v>
      </c>
      <c r="C444">
        <v>-2.7000000000000135E-2</v>
      </c>
      <c r="D444">
        <v>-0.72179003929746133</v>
      </c>
      <c r="E444">
        <v>3.7187000000000001</v>
      </c>
      <c r="F444">
        <v>-2.7899999999999814E-2</v>
      </c>
      <c r="G444">
        <v>-0.74467517215608325</v>
      </c>
    </row>
    <row r="445" spans="1:7" x14ac:dyDescent="0.3">
      <c r="A445">
        <v>44915</v>
      </c>
      <c r="B445">
        <v>3.7406999999999999</v>
      </c>
      <c r="C445">
        <v>0.10599999999999987</v>
      </c>
      <c r="D445">
        <v>2.9163342229069764</v>
      </c>
      <c r="E445">
        <v>3.7465999999999999</v>
      </c>
      <c r="F445">
        <v>0.10780000000000012</v>
      </c>
      <c r="G445">
        <v>2.9625151148730384</v>
      </c>
    </row>
    <row r="446" spans="1:7" x14ac:dyDescent="0.3">
      <c r="A446">
        <v>44914</v>
      </c>
      <c r="B446">
        <v>3.6347</v>
      </c>
      <c r="C446">
        <v>8.9599999999999902E-2</v>
      </c>
      <c r="D446">
        <v>2.5274322304025247</v>
      </c>
      <c r="E446">
        <v>3.6387999999999998</v>
      </c>
      <c r="F446">
        <v>9.1299999999999937E-2</v>
      </c>
      <c r="G446">
        <v>2.5736434108527115</v>
      </c>
    </row>
    <row r="447" spans="1:7" x14ac:dyDescent="0.3">
      <c r="A447">
        <v>44911</v>
      </c>
      <c r="B447">
        <v>3.5451000000000001</v>
      </c>
      <c r="C447">
        <v>5.0400000000000222E-2</v>
      </c>
      <c r="D447">
        <v>1.442183878444508</v>
      </c>
      <c r="E447">
        <v>3.5474999999999999</v>
      </c>
      <c r="F447">
        <v>4.809999999999981E-2</v>
      </c>
      <c r="G447">
        <v>1.3745213465165402</v>
      </c>
    </row>
    <row r="448" spans="1:7" x14ac:dyDescent="0.3">
      <c r="A448">
        <v>44910</v>
      </c>
      <c r="B448">
        <v>3.4946999999999999</v>
      </c>
      <c r="C448">
        <v>-3.8400000000000212E-2</v>
      </c>
      <c r="D448">
        <v>-1.0868642268829134</v>
      </c>
      <c r="E448">
        <v>3.4994000000000001</v>
      </c>
      <c r="F448">
        <v>-3.7700000000000067E-2</v>
      </c>
      <c r="G448">
        <v>-1.0658449011902424</v>
      </c>
    </row>
    <row r="449" spans="1:7" x14ac:dyDescent="0.3">
      <c r="A449">
        <v>44909</v>
      </c>
      <c r="B449">
        <v>3.5331000000000001</v>
      </c>
      <c r="C449">
        <v>0</v>
      </c>
      <c r="D449">
        <v>0</v>
      </c>
      <c r="E449">
        <v>3.5371000000000001</v>
      </c>
      <c r="F449">
        <v>0</v>
      </c>
      <c r="G449">
        <v>0</v>
      </c>
    </row>
    <row r="450" spans="1:7" x14ac:dyDescent="0.3">
      <c r="A450">
        <v>44908</v>
      </c>
      <c r="B450">
        <v>3.5331000000000001</v>
      </c>
      <c r="C450">
        <v>-3.8799999999999724E-2</v>
      </c>
      <c r="D450">
        <v>-1.0862566141269276</v>
      </c>
      <c r="E450">
        <v>3.5371000000000001</v>
      </c>
      <c r="F450">
        <v>-3.8799999999999724E-2</v>
      </c>
      <c r="G450">
        <v>-1.0850415280069277</v>
      </c>
    </row>
    <row r="451" spans="1:7" x14ac:dyDescent="0.3">
      <c r="A451">
        <v>44907</v>
      </c>
      <c r="B451">
        <v>3.5718999999999999</v>
      </c>
      <c r="C451">
        <v>1.2899999999999689E-2</v>
      </c>
      <c r="D451">
        <v>0.36246136555211267</v>
      </c>
      <c r="E451">
        <v>3.5758999999999999</v>
      </c>
      <c r="F451">
        <v>1.1299999999999866E-2</v>
      </c>
      <c r="G451">
        <v>0.31700611569320164</v>
      </c>
    </row>
    <row r="452" spans="1:7" x14ac:dyDescent="0.3">
      <c r="A452">
        <v>44904</v>
      </c>
      <c r="B452">
        <v>3.5590000000000002</v>
      </c>
      <c r="C452">
        <v>0.12810000000000032</v>
      </c>
      <c r="D452">
        <v>3.7337141857821661</v>
      </c>
      <c r="E452">
        <v>3.5646</v>
      </c>
      <c r="F452">
        <v>0.13059999999999983</v>
      </c>
      <c r="G452">
        <v>3.803145020384386</v>
      </c>
    </row>
    <row r="453" spans="1:7" x14ac:dyDescent="0.3">
      <c r="A453">
        <v>44903</v>
      </c>
      <c r="B453">
        <v>3.4308999999999998</v>
      </c>
      <c r="C453">
        <v>-8.0000000000035598E-4</v>
      </c>
      <c r="D453">
        <v>-2.3312061077610396E-2</v>
      </c>
      <c r="E453">
        <v>3.4340000000000002</v>
      </c>
      <c r="F453">
        <v>-2.3999999999997357E-3</v>
      </c>
      <c r="G453">
        <v>-6.9840530788026295E-2</v>
      </c>
    </row>
    <row r="454" spans="1:7" x14ac:dyDescent="0.3">
      <c r="A454">
        <v>44902</v>
      </c>
      <c r="B454">
        <v>3.4317000000000002</v>
      </c>
      <c r="C454">
        <v>-0.11039999999999983</v>
      </c>
      <c r="D454">
        <v>-3.116795121538066</v>
      </c>
      <c r="E454">
        <v>3.4363999999999999</v>
      </c>
      <c r="F454">
        <v>-0.10899999999999999</v>
      </c>
      <c r="G454">
        <v>-3.074406272917019</v>
      </c>
    </row>
    <row r="455" spans="1:7" x14ac:dyDescent="0.3">
      <c r="A455">
        <v>44901</v>
      </c>
      <c r="B455">
        <v>3.5421</v>
      </c>
      <c r="C455">
        <v>-4.2100000000000026E-2</v>
      </c>
      <c r="D455">
        <v>-1.1745996317169809</v>
      </c>
      <c r="E455">
        <v>3.5453999999999999</v>
      </c>
      <c r="F455">
        <v>-4.3700000000000294E-2</v>
      </c>
      <c r="G455">
        <v>-1.2175754367390235</v>
      </c>
    </row>
    <row r="456" spans="1:7" x14ac:dyDescent="0.3">
      <c r="A456">
        <v>44900</v>
      </c>
      <c r="B456">
        <v>3.5842000000000001</v>
      </c>
      <c r="C456">
        <v>3.6399999999999988E-2</v>
      </c>
      <c r="D456">
        <v>1.0259879361858049</v>
      </c>
      <c r="E456">
        <v>3.5891000000000002</v>
      </c>
      <c r="F456">
        <v>3.7200000000000344E-2</v>
      </c>
      <c r="G456">
        <v>1.0473267828486259</v>
      </c>
    </row>
    <row r="457" spans="1:7" x14ac:dyDescent="0.3">
      <c r="A457">
        <v>44897</v>
      </c>
      <c r="B457">
        <v>3.5478000000000001</v>
      </c>
      <c r="C457">
        <v>-5.0399999999999778E-2</v>
      </c>
      <c r="D457">
        <v>-1.4007003501750814</v>
      </c>
      <c r="E457">
        <v>3.5518999999999998</v>
      </c>
      <c r="F457">
        <v>-5.1200000000000134E-2</v>
      </c>
      <c r="G457">
        <v>-1.4209985845521949</v>
      </c>
    </row>
    <row r="458" spans="1:7" x14ac:dyDescent="0.3">
      <c r="A458">
        <v>44896</v>
      </c>
      <c r="B458">
        <v>3.5981999999999998</v>
      </c>
      <c r="C458">
        <v>-0.13770000000000016</v>
      </c>
      <c r="D458">
        <v>-3.6858588291977878</v>
      </c>
      <c r="E458">
        <v>3.6031</v>
      </c>
      <c r="F458">
        <v>-0.13710000000000022</v>
      </c>
      <c r="G458">
        <v>-3.6655793807817822</v>
      </c>
    </row>
    <row r="459" spans="1:7" x14ac:dyDescent="0.3">
      <c r="A459">
        <v>44895</v>
      </c>
      <c r="B459">
        <v>3.7359</v>
      </c>
      <c r="C459">
        <v>-6.5599999999999881E-2</v>
      </c>
      <c r="D459">
        <v>-1.7256346179139783</v>
      </c>
      <c r="E459">
        <v>3.7402000000000002</v>
      </c>
      <c r="F459">
        <v>-6.7299999999999915E-2</v>
      </c>
      <c r="G459">
        <v>-1.7675640183847647</v>
      </c>
    </row>
    <row r="460" spans="1:7" x14ac:dyDescent="0.3">
      <c r="A460">
        <v>44894</v>
      </c>
      <c r="B460">
        <v>3.8014999999999999</v>
      </c>
      <c r="C460">
        <v>8.0699999999999772E-2</v>
      </c>
      <c r="D460">
        <v>2.168888411094382</v>
      </c>
      <c r="E460">
        <v>3.8075000000000001</v>
      </c>
      <c r="F460">
        <v>8.1599999999999895E-2</v>
      </c>
      <c r="G460">
        <v>2.1900748812367454</v>
      </c>
    </row>
    <row r="461" spans="1:7" x14ac:dyDescent="0.3">
      <c r="A461">
        <v>44893</v>
      </c>
      <c r="B461">
        <v>3.7208000000000001</v>
      </c>
      <c r="C461">
        <v>-1.1800000000000033E-2</v>
      </c>
      <c r="D461">
        <v>-0.31613352622836716</v>
      </c>
      <c r="E461">
        <v>3.7259000000000002</v>
      </c>
      <c r="F461">
        <v>-1.5199999999999658E-2</v>
      </c>
      <c r="G461">
        <v>-0.40629761300151451</v>
      </c>
    </row>
    <row r="462" spans="1:7" x14ac:dyDescent="0.3">
      <c r="A462">
        <v>44890</v>
      </c>
      <c r="B462">
        <v>3.7326000000000001</v>
      </c>
      <c r="C462">
        <v>5.0000000000003375E-3</v>
      </c>
      <c r="D462">
        <v>0.13413456379440761</v>
      </c>
      <c r="E462">
        <v>3.7410999999999999</v>
      </c>
      <c r="F462">
        <v>6.6999999999999282E-3</v>
      </c>
      <c r="G462">
        <v>0.17941302485004093</v>
      </c>
    </row>
    <row r="463" spans="1:7" x14ac:dyDescent="0.3">
      <c r="A463">
        <v>44889</v>
      </c>
      <c r="B463">
        <v>3.7275999999999998</v>
      </c>
      <c r="C463">
        <v>0</v>
      </c>
      <c r="D463">
        <v>0</v>
      </c>
      <c r="E463">
        <v>3.7343999999999999</v>
      </c>
      <c r="F463">
        <v>0</v>
      </c>
      <c r="G463">
        <v>0</v>
      </c>
    </row>
    <row r="464" spans="1:7" x14ac:dyDescent="0.3">
      <c r="A464">
        <v>44888</v>
      </c>
      <c r="B464">
        <v>3.7275999999999998</v>
      </c>
      <c r="C464">
        <v>-9.7200000000000397E-2</v>
      </c>
      <c r="D464">
        <v>-2.5413093495084813</v>
      </c>
      <c r="E464">
        <v>3.7343999999999999</v>
      </c>
      <c r="F464">
        <v>-9.3799999999999883E-2</v>
      </c>
      <c r="G464">
        <v>-2.450237709628543</v>
      </c>
    </row>
    <row r="465" spans="1:7" x14ac:dyDescent="0.3">
      <c r="A465">
        <v>44887</v>
      </c>
      <c r="B465">
        <v>3.8248000000000002</v>
      </c>
      <c r="C465">
        <v>-7.1299999999999919E-2</v>
      </c>
      <c r="D465">
        <v>-1.8300351633684946</v>
      </c>
      <c r="E465">
        <v>3.8281999999999998</v>
      </c>
      <c r="F465">
        <v>-7.580000000000009E-2</v>
      </c>
      <c r="G465">
        <v>-1.9415983606557401</v>
      </c>
    </row>
    <row r="466" spans="1:7" x14ac:dyDescent="0.3">
      <c r="A466">
        <v>44886</v>
      </c>
      <c r="B466">
        <v>3.8961000000000001</v>
      </c>
      <c r="C466">
        <v>-2.9900000000000038E-2</v>
      </c>
      <c r="D466">
        <v>-0.76158940397351083</v>
      </c>
      <c r="E466">
        <v>3.9039999999999999</v>
      </c>
      <c r="F466">
        <v>-2.729999999999988E-2</v>
      </c>
      <c r="G466">
        <v>-0.69442677994556201</v>
      </c>
    </row>
    <row r="467" spans="1:7" x14ac:dyDescent="0.3">
      <c r="A467">
        <v>44883</v>
      </c>
      <c r="B467">
        <v>3.9260000000000002</v>
      </c>
      <c r="C467">
        <v>5.0899999999999945E-2</v>
      </c>
      <c r="D467">
        <v>1.3135144899486451</v>
      </c>
      <c r="E467">
        <v>3.9312999999999998</v>
      </c>
      <c r="F467">
        <v>5.2699999999999747E-2</v>
      </c>
      <c r="G467">
        <v>1.3587376888567975</v>
      </c>
    </row>
    <row r="468" spans="1:7" x14ac:dyDescent="0.3">
      <c r="A468">
        <v>44882</v>
      </c>
      <c r="B468">
        <v>3.8751000000000002</v>
      </c>
      <c r="C468">
        <v>3.5600000000000076E-2</v>
      </c>
      <c r="D468">
        <v>0.92720406302904224</v>
      </c>
      <c r="E468">
        <v>3.8786</v>
      </c>
      <c r="F468">
        <v>3.5600000000000076E-2</v>
      </c>
      <c r="G468">
        <v>0.92635961488420704</v>
      </c>
    </row>
    <row r="469" spans="1:7" x14ac:dyDescent="0.3">
      <c r="A469">
        <v>44881</v>
      </c>
      <c r="B469">
        <v>3.8395000000000001</v>
      </c>
      <c r="C469">
        <v>-0.12109999999999976</v>
      </c>
      <c r="D469">
        <v>-3.0576175326970603</v>
      </c>
      <c r="E469">
        <v>3.843</v>
      </c>
      <c r="F469">
        <v>-0.12300000000000022</v>
      </c>
      <c r="G469">
        <v>-3.1013615733736817</v>
      </c>
    </row>
    <row r="470" spans="1:7" x14ac:dyDescent="0.3">
      <c r="A470">
        <v>44880</v>
      </c>
      <c r="B470">
        <v>3.9605999999999999</v>
      </c>
      <c r="C470">
        <v>-7.5500000000000345E-2</v>
      </c>
      <c r="D470">
        <v>-1.8706176754788122</v>
      </c>
      <c r="E470">
        <v>3.9660000000000002</v>
      </c>
      <c r="F470">
        <v>-7.4699999999999989E-2</v>
      </c>
      <c r="G470">
        <v>-1.848689583488009</v>
      </c>
    </row>
    <row r="471" spans="1:7" x14ac:dyDescent="0.3">
      <c r="A471">
        <v>44879</v>
      </c>
      <c r="B471">
        <v>4.0361000000000002</v>
      </c>
      <c r="C471">
        <v>2.0800000000000374E-2</v>
      </c>
      <c r="D471">
        <v>0.51801857893558079</v>
      </c>
      <c r="E471">
        <v>4.0407000000000002</v>
      </c>
      <c r="F471">
        <v>2.0900000000000141E-2</v>
      </c>
      <c r="G471">
        <v>0.51992636449574958</v>
      </c>
    </row>
    <row r="472" spans="1:7" x14ac:dyDescent="0.3">
      <c r="A472">
        <v>44876</v>
      </c>
      <c r="B472">
        <v>4.0152999999999999</v>
      </c>
      <c r="C472">
        <v>-3.5499999999999865E-2</v>
      </c>
      <c r="D472">
        <v>-0.87637009973338276</v>
      </c>
      <c r="E472">
        <v>4.0198</v>
      </c>
      <c r="F472">
        <v>-3.5199999999999676E-2</v>
      </c>
      <c r="G472">
        <v>-0.86806411837237185</v>
      </c>
    </row>
    <row r="473" spans="1:7" x14ac:dyDescent="0.3">
      <c r="A473">
        <v>44875</v>
      </c>
      <c r="B473">
        <v>4.0507999999999997</v>
      </c>
      <c r="C473">
        <v>-0.21760000000000002</v>
      </c>
      <c r="D473">
        <v>-5.0979289663574177</v>
      </c>
      <c r="E473">
        <v>4.0549999999999997</v>
      </c>
      <c r="F473">
        <v>-0.21670000000000034</v>
      </c>
      <c r="G473">
        <v>-5.0729217875787231</v>
      </c>
    </row>
    <row r="474" spans="1:7" x14ac:dyDescent="0.3">
      <c r="A474">
        <v>44874</v>
      </c>
      <c r="B474">
        <v>4.2683999999999997</v>
      </c>
      <c r="C474">
        <v>-6.4999999999999503E-3</v>
      </c>
      <c r="D474">
        <v>-0.15205034035883766</v>
      </c>
      <c r="E474">
        <v>4.2717000000000001</v>
      </c>
      <c r="F474">
        <v>-6.4999999999999503E-3</v>
      </c>
      <c r="G474">
        <v>-0.15193305595811207</v>
      </c>
    </row>
    <row r="475" spans="1:7" x14ac:dyDescent="0.3">
      <c r="A475">
        <v>44873</v>
      </c>
      <c r="B475">
        <v>4.2748999999999997</v>
      </c>
      <c r="C475">
        <v>-4.410000000000025E-2</v>
      </c>
      <c r="D475">
        <v>-1.0210696920583526</v>
      </c>
      <c r="E475">
        <v>4.2782</v>
      </c>
      <c r="F475">
        <v>-4.410000000000025E-2</v>
      </c>
      <c r="G475">
        <v>-1.0202901233139821</v>
      </c>
    </row>
    <row r="476" spans="1:7" x14ac:dyDescent="0.3">
      <c r="A476">
        <v>44872</v>
      </c>
      <c r="B476">
        <v>4.319</v>
      </c>
      <c r="C476">
        <v>7.2700000000000209E-2</v>
      </c>
      <c r="D476">
        <v>1.7120787509125641</v>
      </c>
      <c r="E476">
        <v>4.3223000000000003</v>
      </c>
      <c r="F476">
        <v>6.9500000000000561E-2</v>
      </c>
      <c r="G476">
        <v>1.6342174567344001</v>
      </c>
    </row>
    <row r="477" spans="1:7" x14ac:dyDescent="0.3">
      <c r="A477">
        <v>44869</v>
      </c>
      <c r="B477">
        <v>4.2462999999999997</v>
      </c>
      <c r="C477">
        <v>6.5100000000000158E-2</v>
      </c>
      <c r="D477">
        <v>1.5569692911126032</v>
      </c>
      <c r="E477">
        <v>4.2527999999999997</v>
      </c>
      <c r="F477">
        <v>6.619999999999937E-2</v>
      </c>
      <c r="G477">
        <v>1.5812353699899528</v>
      </c>
    </row>
    <row r="478" spans="1:7" x14ac:dyDescent="0.3">
      <c r="A478">
        <v>44868</v>
      </c>
      <c r="B478">
        <v>4.1811999999999996</v>
      </c>
      <c r="C478">
        <v>4.0699999999999292E-2</v>
      </c>
      <c r="D478">
        <v>0.98297307088514163</v>
      </c>
      <c r="E478">
        <v>4.1866000000000003</v>
      </c>
      <c r="F478">
        <v>4.1800000000000281E-2</v>
      </c>
      <c r="G478">
        <v>1.00849256900213</v>
      </c>
    </row>
    <row r="479" spans="1:7" x14ac:dyDescent="0.3">
      <c r="A479">
        <v>44867</v>
      </c>
      <c r="B479">
        <v>4.1405000000000003</v>
      </c>
      <c r="C479">
        <v>4.8600000000000421E-2</v>
      </c>
      <c r="D479">
        <v>1.1877123096849977</v>
      </c>
      <c r="E479">
        <v>4.1448</v>
      </c>
      <c r="F479">
        <v>4.8700000000000188E-2</v>
      </c>
      <c r="G479">
        <v>1.18893581699666</v>
      </c>
    </row>
    <row r="480" spans="1:7" x14ac:dyDescent="0.3">
      <c r="A480">
        <v>44866</v>
      </c>
      <c r="B480">
        <v>4.0918999999999999</v>
      </c>
      <c r="C480">
        <v>-7.2000000000000064E-2</v>
      </c>
      <c r="D480">
        <v>-1.7291481543745062</v>
      </c>
      <c r="E480">
        <v>4.0960999999999999</v>
      </c>
      <c r="F480">
        <v>-7.3100000000000165E-2</v>
      </c>
      <c r="G480">
        <v>-1.7533339729444537</v>
      </c>
    </row>
    <row r="481" spans="1:7" x14ac:dyDescent="0.3">
      <c r="A481">
        <v>44865</v>
      </c>
      <c r="B481">
        <v>4.1638999999999999</v>
      </c>
      <c r="C481">
        <v>2.2499999999999964E-2</v>
      </c>
      <c r="D481">
        <v>0.54329453807890971</v>
      </c>
      <c r="E481">
        <v>4.1692</v>
      </c>
      <c r="F481">
        <v>2.0299999999999763E-2</v>
      </c>
      <c r="G481">
        <v>0.4892863168550643</v>
      </c>
    </row>
    <row r="482" spans="1:7" x14ac:dyDescent="0.3">
      <c r="A482">
        <v>44862</v>
      </c>
      <c r="B482">
        <v>4.1414</v>
      </c>
      <c r="C482">
        <v>5.8200000000000252E-2</v>
      </c>
      <c r="D482">
        <v>1.4253526645768089</v>
      </c>
      <c r="E482">
        <v>4.1489000000000003</v>
      </c>
      <c r="F482">
        <v>5.9400000000000119E-2</v>
      </c>
      <c r="G482">
        <v>1.4525003056608417</v>
      </c>
    </row>
    <row r="483" spans="1:7" x14ac:dyDescent="0.3">
      <c r="A483">
        <v>44861</v>
      </c>
      <c r="B483">
        <v>4.0831999999999997</v>
      </c>
      <c r="C483">
        <v>-5.4800000000000182E-2</v>
      </c>
      <c r="D483">
        <v>-1.3243112614789798</v>
      </c>
      <c r="E483">
        <v>4.0895000000000001</v>
      </c>
      <c r="F483">
        <v>-5.1700000000000301E-2</v>
      </c>
      <c r="G483">
        <v>-1.2484304066454239</v>
      </c>
    </row>
    <row r="484" spans="1:7" x14ac:dyDescent="0.3">
      <c r="A484">
        <v>44860</v>
      </c>
      <c r="B484">
        <v>4.1379999999999999</v>
      </c>
      <c r="C484">
        <v>-0.11950000000000038</v>
      </c>
      <c r="D484">
        <v>-2.8068115091015944</v>
      </c>
      <c r="E484">
        <v>4.1412000000000004</v>
      </c>
      <c r="F484">
        <v>-0.12069999999999936</v>
      </c>
      <c r="G484">
        <v>-2.83207020343038</v>
      </c>
    </row>
    <row r="485" spans="1:7" x14ac:dyDescent="0.3">
      <c r="A485">
        <v>44859</v>
      </c>
      <c r="B485">
        <v>4.2575000000000003</v>
      </c>
      <c r="C485">
        <v>-0.12089999999999979</v>
      </c>
      <c r="D485">
        <v>-2.7612826603325367</v>
      </c>
      <c r="E485">
        <v>4.2618999999999998</v>
      </c>
      <c r="F485">
        <v>-0.12100000000000044</v>
      </c>
      <c r="G485">
        <v>-2.7607291975632671</v>
      </c>
    </row>
    <row r="486" spans="1:7" x14ac:dyDescent="0.3">
      <c r="A486">
        <v>44858</v>
      </c>
      <c r="B486">
        <v>4.3784000000000001</v>
      </c>
      <c r="C486">
        <v>4.4900000000000162E-2</v>
      </c>
      <c r="D486">
        <v>1.0361139956155569</v>
      </c>
      <c r="E486">
        <v>4.3829000000000002</v>
      </c>
      <c r="F486">
        <v>3.8200000000000678E-2</v>
      </c>
      <c r="G486">
        <v>0.87923216792875647</v>
      </c>
    </row>
    <row r="487" spans="1:7" x14ac:dyDescent="0.3">
      <c r="A487">
        <v>44855</v>
      </c>
      <c r="B487">
        <v>4.3334999999999999</v>
      </c>
      <c r="C487">
        <v>0.11439999999999984</v>
      </c>
      <c r="D487">
        <v>2.7114787513924732</v>
      </c>
      <c r="E487">
        <v>4.3446999999999996</v>
      </c>
      <c r="F487">
        <v>0.12229999999999919</v>
      </c>
      <c r="G487">
        <v>2.8964569912845581</v>
      </c>
    </row>
    <row r="488" spans="1:7" x14ac:dyDescent="0.3">
      <c r="A488">
        <v>44854</v>
      </c>
      <c r="B488">
        <v>4.2191000000000001</v>
      </c>
      <c r="C488">
        <v>9.4199999999999839E-2</v>
      </c>
      <c r="D488">
        <v>2.2836917258600167</v>
      </c>
      <c r="E488">
        <v>4.2224000000000004</v>
      </c>
      <c r="F488">
        <v>9.4400000000000261E-2</v>
      </c>
      <c r="G488">
        <v>2.2868217054263629</v>
      </c>
    </row>
    <row r="489" spans="1:7" x14ac:dyDescent="0.3">
      <c r="A489">
        <v>44853</v>
      </c>
      <c r="B489">
        <v>4.1249000000000002</v>
      </c>
      <c r="C489">
        <v>9.5200000000000173E-2</v>
      </c>
      <c r="D489">
        <v>2.3624587438270881</v>
      </c>
      <c r="E489">
        <v>4.1280000000000001</v>
      </c>
      <c r="F489">
        <v>9.5200000000000173E-2</v>
      </c>
      <c r="G489">
        <v>2.3606427296171439</v>
      </c>
    </row>
    <row r="490" spans="1:7" x14ac:dyDescent="0.3">
      <c r="A490">
        <v>44852</v>
      </c>
      <c r="B490">
        <v>4.0297000000000001</v>
      </c>
      <c r="C490">
        <v>9.2999999999996419E-3</v>
      </c>
      <c r="D490">
        <v>0.23132026664012637</v>
      </c>
      <c r="E490">
        <v>4.0327999999999999</v>
      </c>
      <c r="F490">
        <v>9.2999999999996419E-3</v>
      </c>
      <c r="G490">
        <v>0.23114204051198312</v>
      </c>
    </row>
    <row r="491" spans="1:7" x14ac:dyDescent="0.3">
      <c r="A491">
        <v>44851</v>
      </c>
      <c r="B491">
        <v>4.0204000000000004</v>
      </c>
      <c r="C491">
        <v>2.8800000000000381E-2</v>
      </c>
      <c r="D491">
        <v>0.72151518188196162</v>
      </c>
      <c r="E491">
        <v>4.0235000000000003</v>
      </c>
      <c r="F491">
        <v>2.4800000000000377E-2</v>
      </c>
      <c r="G491">
        <v>0.62020156550879979</v>
      </c>
    </row>
    <row r="492" spans="1:7" x14ac:dyDescent="0.3">
      <c r="A492">
        <v>44848</v>
      </c>
      <c r="B492">
        <v>3.9916</v>
      </c>
      <c r="C492">
        <v>7.5200000000000156E-2</v>
      </c>
      <c r="D492">
        <v>1.9201307323051822</v>
      </c>
      <c r="E492">
        <v>3.9986999999999999</v>
      </c>
      <c r="F492">
        <v>7.9299999999999926E-2</v>
      </c>
      <c r="G492">
        <v>2.0232688676838273</v>
      </c>
    </row>
    <row r="493" spans="1:7" x14ac:dyDescent="0.3">
      <c r="A493">
        <v>44847</v>
      </c>
      <c r="B493">
        <v>3.9163999999999999</v>
      </c>
      <c r="C493">
        <v>4.1999999999999815E-2</v>
      </c>
      <c r="D493">
        <v>1.0840388189138916</v>
      </c>
      <c r="E493">
        <v>3.9194</v>
      </c>
      <c r="F493">
        <v>4.1999999999999815E-2</v>
      </c>
      <c r="G493">
        <v>1.0832000825295254</v>
      </c>
    </row>
    <row r="494" spans="1:7" x14ac:dyDescent="0.3">
      <c r="A494">
        <v>44846</v>
      </c>
      <c r="B494">
        <v>3.8744000000000001</v>
      </c>
      <c r="C494">
        <v>-4.7899999999999832E-2</v>
      </c>
      <c r="D494">
        <v>-1.221222242051853</v>
      </c>
      <c r="E494">
        <v>3.8774000000000002</v>
      </c>
      <c r="F494">
        <v>-4.8999999999999932E-2</v>
      </c>
      <c r="G494">
        <v>-1.2479625101874474</v>
      </c>
    </row>
    <row r="495" spans="1:7" x14ac:dyDescent="0.3">
      <c r="A495">
        <v>44845</v>
      </c>
      <c r="B495">
        <v>3.9222999999999999</v>
      </c>
      <c r="C495">
        <v>8.0600000000000005E-2</v>
      </c>
      <c r="D495">
        <v>2.098029518182055</v>
      </c>
      <c r="E495">
        <v>3.9264000000000001</v>
      </c>
      <c r="F495">
        <v>7.9800000000000093E-2</v>
      </c>
      <c r="G495">
        <v>2.0745593511152731</v>
      </c>
    </row>
    <row r="496" spans="1:7" x14ac:dyDescent="0.3">
      <c r="A496">
        <v>44844</v>
      </c>
      <c r="B496">
        <v>3.8416999999999999</v>
      </c>
      <c r="C496">
        <v>0</v>
      </c>
      <c r="D496">
        <v>0</v>
      </c>
      <c r="E496">
        <v>3.8466</v>
      </c>
      <c r="F496">
        <v>0</v>
      </c>
      <c r="G496">
        <v>0</v>
      </c>
    </row>
    <row r="497" spans="1:7" x14ac:dyDescent="0.3">
      <c r="A497">
        <v>44841</v>
      </c>
      <c r="B497">
        <v>3.8416999999999999</v>
      </c>
      <c r="C497">
        <v>5.7900000000000063E-2</v>
      </c>
      <c r="D497">
        <v>1.5302077276811688</v>
      </c>
      <c r="E497">
        <v>3.8466</v>
      </c>
      <c r="F497">
        <v>5.7900000000000063E-2</v>
      </c>
      <c r="G497">
        <v>1.5282286800221729</v>
      </c>
    </row>
    <row r="498" spans="1:7" x14ac:dyDescent="0.3">
      <c r="A498">
        <v>44840</v>
      </c>
      <c r="B498">
        <v>3.7837999999999998</v>
      </c>
      <c r="C498">
        <v>2.9999999999999805E-2</v>
      </c>
      <c r="D498">
        <v>0.79919015397729776</v>
      </c>
      <c r="E498">
        <v>3.7887</v>
      </c>
      <c r="F498">
        <v>3.1099999999999905E-2</v>
      </c>
      <c r="G498">
        <v>0.82765595060676778</v>
      </c>
    </row>
    <row r="499" spans="1:7" x14ac:dyDescent="0.3">
      <c r="A499">
        <v>44839</v>
      </c>
      <c r="B499">
        <v>3.7538</v>
      </c>
      <c r="C499">
        <v>5.9299999999999908E-2</v>
      </c>
      <c r="D499">
        <v>1.6050886452835271</v>
      </c>
      <c r="E499">
        <v>3.7576000000000001</v>
      </c>
      <c r="F499">
        <v>6.0300000000000242E-2</v>
      </c>
      <c r="G499">
        <v>1.6309198604387052</v>
      </c>
    </row>
    <row r="500" spans="1:7" x14ac:dyDescent="0.3">
      <c r="A500">
        <v>44838</v>
      </c>
      <c r="B500">
        <v>3.6945000000000001</v>
      </c>
      <c r="C500">
        <v>1.6199999999999992E-2</v>
      </c>
      <c r="D500">
        <v>0.44042084658673819</v>
      </c>
      <c r="E500">
        <v>3.6972999999999998</v>
      </c>
      <c r="F500">
        <v>1.5199999999999658E-2</v>
      </c>
      <c r="G500">
        <v>0.41280790853044885</v>
      </c>
    </row>
    <row r="501" spans="1:7" x14ac:dyDescent="0.3">
      <c r="A501">
        <v>44837</v>
      </c>
      <c r="B501">
        <v>3.6783000000000001</v>
      </c>
      <c r="C501">
        <v>-9.7599999999999909E-2</v>
      </c>
      <c r="D501">
        <v>-2.584814216478188</v>
      </c>
      <c r="E501">
        <v>3.6821000000000002</v>
      </c>
      <c r="F501">
        <v>-0.10060000000000002</v>
      </c>
      <c r="G501">
        <v>-2.6594760356359219</v>
      </c>
    </row>
    <row r="502" spans="1:7" x14ac:dyDescent="0.3">
      <c r="A502">
        <v>44834</v>
      </c>
      <c r="B502">
        <v>3.7759</v>
      </c>
      <c r="C502">
        <v>5.2099999999999813E-2</v>
      </c>
      <c r="D502">
        <v>1.3991084376174825</v>
      </c>
      <c r="E502">
        <v>3.7827000000000002</v>
      </c>
      <c r="F502">
        <v>5.4100000000000037E-2</v>
      </c>
      <c r="G502">
        <v>1.4509467360403379</v>
      </c>
    </row>
    <row r="503" spans="1:7" x14ac:dyDescent="0.3">
      <c r="A503">
        <v>44833</v>
      </c>
      <c r="B503">
        <v>3.7238000000000002</v>
      </c>
      <c r="C503">
        <v>2.4800000000000377E-2</v>
      </c>
      <c r="D503">
        <v>0.6704514733711916</v>
      </c>
      <c r="E503">
        <v>3.7286000000000001</v>
      </c>
      <c r="F503">
        <v>2.6800000000000157E-2</v>
      </c>
      <c r="G503">
        <v>0.72397212167054292</v>
      </c>
    </row>
    <row r="504" spans="1:7" x14ac:dyDescent="0.3">
      <c r="A504">
        <v>44832</v>
      </c>
      <c r="B504">
        <v>3.6989999999999998</v>
      </c>
      <c r="C504">
        <v>-0.12640000000000029</v>
      </c>
      <c r="D504">
        <v>-3.3042296230459636</v>
      </c>
      <c r="E504">
        <v>3.7018</v>
      </c>
      <c r="F504">
        <v>-0.12749999999999995</v>
      </c>
      <c r="G504">
        <v>-3.3295902645392097</v>
      </c>
    </row>
    <row r="505" spans="1:7" x14ac:dyDescent="0.3">
      <c r="A505">
        <v>44831</v>
      </c>
      <c r="B505">
        <v>3.8254000000000001</v>
      </c>
      <c r="C505">
        <v>8.539999999999992E-2</v>
      </c>
      <c r="D505">
        <v>2.2834224598930457</v>
      </c>
      <c r="E505">
        <v>3.8292999999999999</v>
      </c>
      <c r="F505">
        <v>8.4499999999999797E-2</v>
      </c>
      <c r="G505">
        <v>2.2564622943815369</v>
      </c>
    </row>
    <row r="506" spans="1:7" x14ac:dyDescent="0.3">
      <c r="A506">
        <v>44830</v>
      </c>
      <c r="B506">
        <v>3.74</v>
      </c>
      <c r="C506">
        <v>0.13410000000000011</v>
      </c>
      <c r="D506">
        <v>3.7189051277073712</v>
      </c>
      <c r="E506">
        <v>3.7448000000000001</v>
      </c>
      <c r="F506">
        <v>0.13420000000000032</v>
      </c>
      <c r="G506">
        <v>3.7168337672409106</v>
      </c>
    </row>
    <row r="507" spans="1:7" x14ac:dyDescent="0.3">
      <c r="A507">
        <v>44827</v>
      </c>
      <c r="B507">
        <v>3.6059000000000001</v>
      </c>
      <c r="C507">
        <v>-3.4399999999999764E-2</v>
      </c>
      <c r="D507">
        <v>-0.94497706233002132</v>
      </c>
      <c r="E507">
        <v>3.6105999999999998</v>
      </c>
      <c r="F507">
        <v>-3.3500000000000085E-2</v>
      </c>
      <c r="G507">
        <v>-0.91929420158612785</v>
      </c>
    </row>
    <row r="508" spans="1:7" x14ac:dyDescent="0.3">
      <c r="A508">
        <v>44826</v>
      </c>
      <c r="B508">
        <v>3.6402999999999999</v>
      </c>
      <c r="C508">
        <v>0.1379999999999999</v>
      </c>
      <c r="D508">
        <v>3.9402678240013675</v>
      </c>
      <c r="E508">
        <v>3.6440999999999999</v>
      </c>
      <c r="F508">
        <v>0.13719999999999999</v>
      </c>
      <c r="G508">
        <v>3.9122872052239868</v>
      </c>
    </row>
    <row r="509" spans="1:7" x14ac:dyDescent="0.3">
      <c r="A509">
        <v>44825</v>
      </c>
      <c r="B509">
        <v>3.5023</v>
      </c>
      <c r="C509">
        <v>-6.8400000000000016E-2</v>
      </c>
      <c r="D509">
        <v>-1.9155907805192265</v>
      </c>
      <c r="E509">
        <v>3.5068999999999999</v>
      </c>
      <c r="F509">
        <v>-6.7499999999999893E-2</v>
      </c>
      <c r="G509">
        <v>-1.8884288272157537</v>
      </c>
    </row>
    <row r="510" spans="1:7" x14ac:dyDescent="0.3">
      <c r="A510">
        <v>44824</v>
      </c>
      <c r="B510">
        <v>3.5707</v>
      </c>
      <c r="C510">
        <v>5.5699999999999861E-2</v>
      </c>
      <c r="D510">
        <v>1.5846372688477912</v>
      </c>
      <c r="E510">
        <v>3.5743999999999998</v>
      </c>
      <c r="F510">
        <v>5.5799999999999628E-2</v>
      </c>
      <c r="G510">
        <v>1.5858580117091918</v>
      </c>
    </row>
    <row r="511" spans="1:7" x14ac:dyDescent="0.3">
      <c r="A511">
        <v>44823</v>
      </c>
      <c r="B511">
        <v>3.5150000000000001</v>
      </c>
      <c r="C511">
        <v>1.9000000000000128E-3</v>
      </c>
      <c r="D511">
        <v>5.4083288263926811E-2</v>
      </c>
      <c r="E511">
        <v>3.5186000000000002</v>
      </c>
      <c r="F511">
        <v>9.0000000000012292E-4</v>
      </c>
      <c r="G511">
        <v>2.5584899223928217E-2</v>
      </c>
    </row>
    <row r="512" spans="1:7" x14ac:dyDescent="0.3">
      <c r="A512">
        <v>44820</v>
      </c>
      <c r="B512">
        <v>3.5131000000000001</v>
      </c>
      <c r="C512">
        <v>4.6899999999999942E-2</v>
      </c>
      <c r="D512">
        <v>1.3530667589867849</v>
      </c>
      <c r="E512">
        <v>3.5177</v>
      </c>
      <c r="F512">
        <v>4.8799999999999955E-2</v>
      </c>
      <c r="G512">
        <v>1.4067860128571004</v>
      </c>
    </row>
    <row r="513" spans="1:7" x14ac:dyDescent="0.3">
      <c r="A513">
        <v>44819</v>
      </c>
      <c r="B513">
        <v>3.4662000000000002</v>
      </c>
      <c r="C513">
        <v>8.1000000000002181E-3</v>
      </c>
      <c r="D513">
        <v>0.2342326711199855</v>
      </c>
      <c r="E513">
        <v>3.4689000000000001</v>
      </c>
      <c r="F513">
        <v>8.1000000000002181E-3</v>
      </c>
      <c r="G513">
        <v>0.23404993065187871</v>
      </c>
    </row>
    <row r="514" spans="1:7" x14ac:dyDescent="0.3">
      <c r="A514">
        <v>44818</v>
      </c>
      <c r="B514">
        <v>3.4581</v>
      </c>
      <c r="C514">
        <v>-2.870000000000017E-2</v>
      </c>
      <c r="D514">
        <v>-0.82310427899507199</v>
      </c>
      <c r="E514">
        <v>3.4607999999999999</v>
      </c>
      <c r="F514">
        <v>-2.9600000000000293E-2</v>
      </c>
      <c r="G514">
        <v>-0.84804033921614408</v>
      </c>
    </row>
    <row r="515" spans="1:7" x14ac:dyDescent="0.3">
      <c r="A515">
        <v>44817</v>
      </c>
      <c r="B515">
        <v>3.4868000000000001</v>
      </c>
      <c r="C515">
        <v>-2.53000000000001E-2</v>
      </c>
      <c r="D515">
        <v>-0.72036673215455427</v>
      </c>
      <c r="E515">
        <v>3.4904000000000002</v>
      </c>
      <c r="F515">
        <v>-2.5299999999999656E-2</v>
      </c>
      <c r="G515">
        <v>-0.71962909235713113</v>
      </c>
    </row>
    <row r="516" spans="1:7" x14ac:dyDescent="0.3">
      <c r="A516">
        <v>44816</v>
      </c>
      <c r="B516">
        <v>3.5121000000000002</v>
      </c>
      <c r="C516">
        <v>6.4700000000000202E-2</v>
      </c>
      <c r="D516">
        <v>1.8767767012821315</v>
      </c>
      <c r="E516">
        <v>3.5156999999999998</v>
      </c>
      <c r="F516">
        <v>6.4799999999999969E-2</v>
      </c>
      <c r="G516">
        <v>1.8777710162566279</v>
      </c>
    </row>
    <row r="517" spans="1:7" x14ac:dyDescent="0.3">
      <c r="A517">
        <v>44813</v>
      </c>
      <c r="B517">
        <v>3.4474</v>
      </c>
      <c r="C517">
        <v>-2.7600000000000069E-2</v>
      </c>
      <c r="D517">
        <v>-0.79424460431654875</v>
      </c>
      <c r="E517">
        <v>3.4508999999999999</v>
      </c>
      <c r="F517">
        <v>-2.770000000000028E-2</v>
      </c>
      <c r="G517">
        <v>-0.79629736100730986</v>
      </c>
    </row>
    <row r="518" spans="1:7" x14ac:dyDescent="0.3">
      <c r="A518">
        <v>44812</v>
      </c>
      <c r="B518">
        <v>3.4750000000000001</v>
      </c>
      <c r="C518">
        <v>6.4100000000000268E-2</v>
      </c>
      <c r="D518">
        <v>1.8792694010378572</v>
      </c>
      <c r="E518">
        <v>3.4786000000000001</v>
      </c>
      <c r="F518">
        <v>6.3200000000000145E-2</v>
      </c>
      <c r="G518">
        <v>1.8504421151256119</v>
      </c>
    </row>
    <row r="519" spans="1:7" x14ac:dyDescent="0.3">
      <c r="A519">
        <v>44811</v>
      </c>
      <c r="B519">
        <v>3.4108999999999998</v>
      </c>
      <c r="C519">
        <v>-9.020000000000028E-2</v>
      </c>
      <c r="D519">
        <v>-2.576333152437813</v>
      </c>
      <c r="E519">
        <v>3.4154</v>
      </c>
      <c r="F519">
        <v>-8.9300000000000157E-2</v>
      </c>
      <c r="G519">
        <v>-2.5480069620794978</v>
      </c>
    </row>
    <row r="520" spans="1:7" x14ac:dyDescent="0.3">
      <c r="A520">
        <v>44810</v>
      </c>
      <c r="B520">
        <v>3.5011000000000001</v>
      </c>
      <c r="C520">
        <v>0.15759999999999996</v>
      </c>
      <c r="D520">
        <v>4.713623448482128</v>
      </c>
      <c r="E520">
        <v>3.5047000000000001</v>
      </c>
      <c r="F520">
        <v>0.15510000000000002</v>
      </c>
      <c r="G520">
        <v>4.6304036302842135</v>
      </c>
    </row>
    <row r="521" spans="1:7" x14ac:dyDescent="0.3">
      <c r="A521">
        <v>44809</v>
      </c>
      <c r="B521">
        <v>3.3435000000000001</v>
      </c>
      <c r="C521">
        <v>0</v>
      </c>
      <c r="D521">
        <v>0</v>
      </c>
      <c r="E521">
        <v>3.3496000000000001</v>
      </c>
      <c r="F521">
        <v>0</v>
      </c>
      <c r="G521">
        <v>0</v>
      </c>
    </row>
    <row r="522" spans="1:7" x14ac:dyDescent="0.3">
      <c r="A522">
        <v>44806</v>
      </c>
      <c r="B522">
        <v>3.3435000000000001</v>
      </c>
      <c r="C522">
        <v>-1.739999999999986E-2</v>
      </c>
      <c r="D522">
        <v>-0.51771846826742418</v>
      </c>
      <c r="E522">
        <v>3.3496000000000001</v>
      </c>
      <c r="F522">
        <v>-1.3900000000000023E-2</v>
      </c>
      <c r="G522">
        <v>-0.41325999702690719</v>
      </c>
    </row>
    <row r="523" spans="1:7" x14ac:dyDescent="0.3">
      <c r="A523">
        <v>44805</v>
      </c>
      <c r="B523">
        <v>3.3609</v>
      </c>
      <c r="C523">
        <v>6.8299999999999805E-2</v>
      </c>
      <c r="D523">
        <v>2.0743485391483873</v>
      </c>
      <c r="E523">
        <v>3.3635000000000002</v>
      </c>
      <c r="F523">
        <v>6.8300000000000249E-2</v>
      </c>
      <c r="G523">
        <v>2.0727118232580799</v>
      </c>
    </row>
    <row r="524" spans="1:7" x14ac:dyDescent="0.3">
      <c r="A524">
        <v>44804</v>
      </c>
      <c r="B524">
        <v>3.2926000000000002</v>
      </c>
      <c r="C524">
        <v>7.7100000000000168E-2</v>
      </c>
      <c r="D524">
        <v>2.3977608459026643</v>
      </c>
      <c r="E524">
        <v>3.2951999999999999</v>
      </c>
      <c r="F524">
        <v>7.3799999999999866E-2</v>
      </c>
      <c r="G524">
        <v>2.2909294095734731</v>
      </c>
    </row>
    <row r="525" spans="1:7" x14ac:dyDescent="0.3">
      <c r="A525">
        <v>44803</v>
      </c>
      <c r="B525">
        <v>3.2155</v>
      </c>
      <c r="C525">
        <v>-2.4399999999999977E-2</v>
      </c>
      <c r="D525">
        <v>-0.75310966387851408</v>
      </c>
      <c r="E525">
        <v>3.2214</v>
      </c>
      <c r="F525">
        <v>-2.2699999999999942E-2</v>
      </c>
      <c r="G525">
        <v>-0.69973182084399199</v>
      </c>
    </row>
    <row r="526" spans="1:7" x14ac:dyDescent="0.3">
      <c r="A526">
        <v>44802</v>
      </c>
      <c r="B526">
        <v>3.2399</v>
      </c>
      <c r="C526">
        <v>4.7899999999999832E-2</v>
      </c>
      <c r="D526">
        <v>1.5006265664160348</v>
      </c>
      <c r="E526">
        <v>3.2441</v>
      </c>
      <c r="F526">
        <v>4.8700000000000188E-2</v>
      </c>
      <c r="G526">
        <v>1.5240658446516928</v>
      </c>
    </row>
    <row r="527" spans="1:7" x14ac:dyDescent="0.3">
      <c r="A527">
        <v>44799</v>
      </c>
      <c r="B527">
        <v>3.1920000000000002</v>
      </c>
      <c r="C527">
        <v>-4.8699999999999743E-2</v>
      </c>
      <c r="D527">
        <v>-1.5027617490048368</v>
      </c>
      <c r="E527">
        <v>3.1953999999999998</v>
      </c>
      <c r="F527">
        <v>-4.7800000000000065E-2</v>
      </c>
      <c r="G527">
        <v>-1.4738529847064648</v>
      </c>
    </row>
    <row r="528" spans="1:7" x14ac:dyDescent="0.3">
      <c r="A528">
        <v>44798</v>
      </c>
      <c r="B528">
        <v>3.2406999999999999</v>
      </c>
      <c r="C528">
        <v>-7.1600000000000108E-2</v>
      </c>
      <c r="D528">
        <v>-2.1616399480723398</v>
      </c>
      <c r="E528">
        <v>3.2431999999999999</v>
      </c>
      <c r="F528">
        <v>-7.3400000000000354E-2</v>
      </c>
      <c r="G528">
        <v>-2.2131098112524978</v>
      </c>
    </row>
    <row r="529" spans="1:7" x14ac:dyDescent="0.3">
      <c r="A529">
        <v>44797</v>
      </c>
      <c r="B529">
        <v>3.3123</v>
      </c>
      <c r="C529">
        <v>5.7300000000000129E-2</v>
      </c>
      <c r="D529">
        <v>1.760368663594474</v>
      </c>
      <c r="E529">
        <v>3.3166000000000002</v>
      </c>
      <c r="F529">
        <v>5.7300000000000129E-2</v>
      </c>
      <c r="G529">
        <v>1.7580462062406077</v>
      </c>
    </row>
    <row r="530" spans="1:7" x14ac:dyDescent="0.3">
      <c r="A530">
        <v>44796</v>
      </c>
      <c r="B530">
        <v>3.2549999999999999</v>
      </c>
      <c r="C530">
        <v>2.9500000000000082E-2</v>
      </c>
      <c r="D530">
        <v>0.91458688575414926</v>
      </c>
      <c r="E530">
        <v>3.2593000000000001</v>
      </c>
      <c r="F530">
        <v>3.0400000000000205E-2</v>
      </c>
      <c r="G530">
        <v>0.94149710427700473</v>
      </c>
    </row>
    <row r="531" spans="1:7" x14ac:dyDescent="0.3">
      <c r="A531">
        <v>44795</v>
      </c>
      <c r="B531">
        <v>3.2254999999999998</v>
      </c>
      <c r="C531">
        <v>1.3499999999999623E-2</v>
      </c>
      <c r="D531">
        <v>0.42029887920297704</v>
      </c>
      <c r="E531">
        <v>3.2288999999999999</v>
      </c>
      <c r="F531">
        <v>1.1800000000000033E-2</v>
      </c>
      <c r="G531">
        <v>0.36678996611855502</v>
      </c>
    </row>
    <row r="532" spans="1:7" x14ac:dyDescent="0.3">
      <c r="A532">
        <v>44792</v>
      </c>
      <c r="B532">
        <v>3.2120000000000002</v>
      </c>
      <c r="C532">
        <v>7.5500000000000345E-2</v>
      </c>
      <c r="D532">
        <v>2.4071417184760193</v>
      </c>
      <c r="E532">
        <v>3.2170999999999998</v>
      </c>
      <c r="F532">
        <v>7.7299999999999702E-2</v>
      </c>
      <c r="G532">
        <v>2.4619402509713897</v>
      </c>
    </row>
    <row r="533" spans="1:7" x14ac:dyDescent="0.3">
      <c r="A533">
        <v>44791</v>
      </c>
      <c r="B533">
        <v>3.1364999999999998</v>
      </c>
      <c r="C533">
        <v>-1.4800000000000146E-2</v>
      </c>
      <c r="D533">
        <v>-0.46964744708533451</v>
      </c>
      <c r="E533">
        <v>3.1398000000000001</v>
      </c>
      <c r="F533">
        <v>-1.7299999999999649E-2</v>
      </c>
      <c r="G533">
        <v>-0.54797123942857839</v>
      </c>
    </row>
    <row r="534" spans="1:7" x14ac:dyDescent="0.3">
      <c r="A534">
        <v>44790</v>
      </c>
      <c r="B534">
        <v>3.1513</v>
      </c>
      <c r="C534">
        <v>6.2199999999999811E-2</v>
      </c>
      <c r="D534">
        <v>2.013531449289431</v>
      </c>
      <c r="E534">
        <v>3.1570999999999998</v>
      </c>
      <c r="F534">
        <v>6.3899999999999846E-2</v>
      </c>
      <c r="G534">
        <v>2.065821802663903</v>
      </c>
    </row>
    <row r="535" spans="1:7" x14ac:dyDescent="0.3">
      <c r="A535">
        <v>44789</v>
      </c>
      <c r="B535">
        <v>3.0891000000000002</v>
      </c>
      <c r="C535">
        <v>-1.2199999999999989E-2</v>
      </c>
      <c r="D535">
        <v>-0.39338341985618897</v>
      </c>
      <c r="E535">
        <v>3.0931999999999999</v>
      </c>
      <c r="F535">
        <v>-1.2199999999999989E-2</v>
      </c>
      <c r="G535">
        <v>-0.39286404327944835</v>
      </c>
    </row>
    <row r="536" spans="1:7" x14ac:dyDescent="0.3">
      <c r="A536">
        <v>44788</v>
      </c>
      <c r="B536">
        <v>3.1013000000000002</v>
      </c>
      <c r="C536">
        <v>-6.4999999999999503E-3</v>
      </c>
      <c r="D536">
        <v>-0.20915116802882908</v>
      </c>
      <c r="E536">
        <v>3.1053999999999999</v>
      </c>
      <c r="F536">
        <v>-1.0600000000000165E-2</v>
      </c>
      <c r="G536">
        <v>-0.34017971758665483</v>
      </c>
    </row>
    <row r="537" spans="1:7" x14ac:dyDescent="0.3">
      <c r="A537">
        <v>44785</v>
      </c>
      <c r="B537">
        <v>3.1078000000000001</v>
      </c>
      <c r="C537">
        <v>-6.7099999999999937E-2</v>
      </c>
      <c r="D537">
        <v>-2.1134523922013271</v>
      </c>
      <c r="E537">
        <v>3.1160000000000001</v>
      </c>
      <c r="F537">
        <v>-6.3199999999999701E-2</v>
      </c>
      <c r="G537">
        <v>-1.9879214896829298</v>
      </c>
    </row>
    <row r="538" spans="1:7" x14ac:dyDescent="0.3">
      <c r="A538">
        <v>44784</v>
      </c>
      <c r="B538">
        <v>3.1749000000000001</v>
      </c>
      <c r="C538">
        <v>0.14230000000000009</v>
      </c>
      <c r="D538">
        <v>4.6923432038514834</v>
      </c>
      <c r="E538">
        <v>3.1791999999999998</v>
      </c>
      <c r="F538">
        <v>0.14329999999999998</v>
      </c>
      <c r="G538">
        <v>4.7201818241707567</v>
      </c>
    </row>
    <row r="539" spans="1:7" x14ac:dyDescent="0.3">
      <c r="A539">
        <v>44783</v>
      </c>
      <c r="B539">
        <v>3.0326</v>
      </c>
      <c r="C539">
        <v>4.3099999999999916E-2</v>
      </c>
      <c r="D539">
        <v>1.4417126609800941</v>
      </c>
      <c r="E539">
        <v>3.0358999999999998</v>
      </c>
      <c r="F539">
        <v>4.2300000000000004E-2</v>
      </c>
      <c r="G539">
        <v>1.4130144307856762</v>
      </c>
    </row>
    <row r="540" spans="1:7" x14ac:dyDescent="0.3">
      <c r="A540">
        <v>44782</v>
      </c>
      <c r="B540">
        <v>2.9895</v>
      </c>
      <c r="C540">
        <v>4.7999999999999154E-3</v>
      </c>
      <c r="D540">
        <v>0.16082018293295525</v>
      </c>
      <c r="E540">
        <v>2.9935999999999998</v>
      </c>
      <c r="F540">
        <v>6.4999999999999503E-3</v>
      </c>
      <c r="G540">
        <v>0.21760235680090892</v>
      </c>
    </row>
    <row r="541" spans="1:7" x14ac:dyDescent="0.3">
      <c r="A541">
        <v>44781</v>
      </c>
      <c r="B541">
        <v>2.9847000000000001</v>
      </c>
      <c r="C541">
        <v>-8.1499999999999684E-2</v>
      </c>
      <c r="D541">
        <v>-2.6580131759180645</v>
      </c>
      <c r="E541">
        <v>2.9870999999999999</v>
      </c>
      <c r="F541">
        <v>-8.6600000000000232E-2</v>
      </c>
      <c r="G541">
        <v>-2.8174512802160336</v>
      </c>
    </row>
    <row r="542" spans="1:7" x14ac:dyDescent="0.3">
      <c r="A542">
        <v>44778</v>
      </c>
      <c r="B542">
        <v>3.0661999999999998</v>
      </c>
      <c r="C542">
        <v>0.10089999999999977</v>
      </c>
      <c r="D542">
        <v>3.4026911273732763</v>
      </c>
      <c r="E542">
        <v>3.0737000000000001</v>
      </c>
      <c r="F542">
        <v>0.10510000000000019</v>
      </c>
      <c r="G542">
        <v>3.5403894091491006</v>
      </c>
    </row>
    <row r="543" spans="1:7" x14ac:dyDescent="0.3">
      <c r="A543">
        <v>44777</v>
      </c>
      <c r="B543">
        <v>2.9653</v>
      </c>
      <c r="C543">
        <v>2.0000000000000018E-2</v>
      </c>
      <c r="D543">
        <v>0.67904797473941592</v>
      </c>
      <c r="E543">
        <v>2.9685999999999999</v>
      </c>
      <c r="F543">
        <v>2.0099999999999785E-2</v>
      </c>
      <c r="G543">
        <v>0.68170256062403878</v>
      </c>
    </row>
    <row r="544" spans="1:7" x14ac:dyDescent="0.3">
      <c r="A544">
        <v>44776</v>
      </c>
      <c r="B544">
        <v>2.9453</v>
      </c>
      <c r="C544">
        <v>-6.1199999999999921E-2</v>
      </c>
      <c r="D544">
        <v>-2.0355895559620794</v>
      </c>
      <c r="E544">
        <v>2.9485000000000001</v>
      </c>
      <c r="F544">
        <v>-6.2100000000000044E-2</v>
      </c>
      <c r="G544">
        <v>-2.0627117518102716</v>
      </c>
    </row>
    <row r="545" spans="1:7" x14ac:dyDescent="0.3">
      <c r="A545">
        <v>44775</v>
      </c>
      <c r="B545">
        <v>3.0065</v>
      </c>
      <c r="C545">
        <v>9.220000000000006E-2</v>
      </c>
      <c r="D545">
        <v>3.1637099818138168</v>
      </c>
      <c r="E545">
        <v>3.0106000000000002</v>
      </c>
      <c r="F545">
        <v>9.3900000000000095E-2</v>
      </c>
      <c r="G545">
        <v>3.2193917783796788</v>
      </c>
    </row>
    <row r="546" spans="1:7" x14ac:dyDescent="0.3">
      <c r="A546">
        <v>44774</v>
      </c>
      <c r="B546">
        <v>2.9142999999999999</v>
      </c>
      <c r="C546">
        <v>-9.5400000000000151E-2</v>
      </c>
      <c r="D546">
        <v>-3.1697511379871797</v>
      </c>
      <c r="E546">
        <v>2.9167000000000001</v>
      </c>
      <c r="F546">
        <v>-9.629999999999983E-2</v>
      </c>
      <c r="G546">
        <v>-3.1961500165947507</v>
      </c>
    </row>
    <row r="547" spans="1:7" x14ac:dyDescent="0.3">
      <c r="A547">
        <v>44771</v>
      </c>
      <c r="B547">
        <v>3.0097</v>
      </c>
      <c r="C547">
        <v>-1.2999999999999901E-2</v>
      </c>
      <c r="D547">
        <v>-0.4300790683825686</v>
      </c>
      <c r="E547">
        <v>3.0129999999999999</v>
      </c>
      <c r="F547">
        <v>-1.4600000000000168E-2</v>
      </c>
      <c r="G547">
        <v>-0.48223014929317504</v>
      </c>
    </row>
    <row r="548" spans="1:7" x14ac:dyDescent="0.3">
      <c r="A548">
        <v>44770</v>
      </c>
      <c r="B548">
        <v>3.0226999999999999</v>
      </c>
      <c r="C548">
        <v>-4.2600000000000193E-2</v>
      </c>
      <c r="D548">
        <v>-1.389749779793175</v>
      </c>
      <c r="E548">
        <v>3.0276000000000001</v>
      </c>
      <c r="F548">
        <v>-4.3499999999999872E-2</v>
      </c>
      <c r="G548">
        <v>-1.4164305949008458</v>
      </c>
    </row>
    <row r="549" spans="1:7" x14ac:dyDescent="0.3">
      <c r="A549">
        <v>44769</v>
      </c>
      <c r="B549">
        <v>3.0653000000000001</v>
      </c>
      <c r="C549">
        <v>3.8499999999999979E-2</v>
      </c>
      <c r="D549">
        <v>1.2719703977798327</v>
      </c>
      <c r="E549">
        <v>3.0710999999999999</v>
      </c>
      <c r="F549">
        <v>4.1900000000000048E-2</v>
      </c>
      <c r="G549">
        <v>1.3832034860689308</v>
      </c>
    </row>
    <row r="550" spans="1:7" x14ac:dyDescent="0.3">
      <c r="A550">
        <v>44768</v>
      </c>
      <c r="B550">
        <v>3.0268000000000002</v>
      </c>
      <c r="C550">
        <v>1.0600000000000165E-2</v>
      </c>
      <c r="D550">
        <v>0.35143558119488644</v>
      </c>
      <c r="E550">
        <v>3.0291999999999999</v>
      </c>
      <c r="F550">
        <v>8.8999999999996859E-3</v>
      </c>
      <c r="G550">
        <v>0.29467271463098649</v>
      </c>
    </row>
    <row r="551" spans="1:7" x14ac:dyDescent="0.3">
      <c r="A551">
        <v>44767</v>
      </c>
      <c r="B551">
        <v>3.0162</v>
      </c>
      <c r="C551">
        <v>4.4500000000000206E-2</v>
      </c>
      <c r="D551">
        <v>1.4974593666924727</v>
      </c>
      <c r="E551">
        <v>3.0203000000000002</v>
      </c>
      <c r="F551">
        <v>4.2900000000000382E-2</v>
      </c>
      <c r="G551">
        <v>1.4408544367569149</v>
      </c>
    </row>
    <row r="552" spans="1:7" x14ac:dyDescent="0.3">
      <c r="A552">
        <v>44764</v>
      </c>
      <c r="B552">
        <v>2.9716999999999998</v>
      </c>
      <c r="C552">
        <v>-7.0600000000000218E-2</v>
      </c>
      <c r="D552">
        <v>-2.3206126943431027</v>
      </c>
      <c r="E552">
        <v>2.9773999999999998</v>
      </c>
      <c r="F552">
        <v>-6.9000000000000394E-2</v>
      </c>
      <c r="G552">
        <v>-2.2649684873949707</v>
      </c>
    </row>
    <row r="553" spans="1:7" x14ac:dyDescent="0.3">
      <c r="A553">
        <v>44763</v>
      </c>
      <c r="B553">
        <v>3.0423</v>
      </c>
      <c r="C553">
        <v>-0.11620000000000008</v>
      </c>
      <c r="D553">
        <v>-3.6789615323729645</v>
      </c>
      <c r="E553">
        <v>3.0464000000000002</v>
      </c>
      <c r="F553">
        <v>-0.11469999999999958</v>
      </c>
      <c r="G553">
        <v>-3.6284837556546643</v>
      </c>
    </row>
    <row r="554" spans="1:7" x14ac:dyDescent="0.3">
      <c r="A554">
        <v>44762</v>
      </c>
      <c r="B554">
        <v>3.1585000000000001</v>
      </c>
      <c r="C554">
        <v>-1.6099999999999781E-2</v>
      </c>
      <c r="D554">
        <v>-0.50715050715050025</v>
      </c>
      <c r="E554">
        <v>3.1610999999999998</v>
      </c>
      <c r="F554">
        <v>-1.7700000000000049E-2</v>
      </c>
      <c r="G554">
        <v>-0.55681389203473164</v>
      </c>
    </row>
    <row r="555" spans="1:7" x14ac:dyDescent="0.3">
      <c r="A555">
        <v>44761</v>
      </c>
      <c r="B555">
        <v>3.1745999999999999</v>
      </c>
      <c r="C555">
        <v>1.9499999999999851E-2</v>
      </c>
      <c r="D555">
        <v>0.61804697156983457</v>
      </c>
      <c r="E555">
        <v>3.1787999999999998</v>
      </c>
      <c r="F555">
        <v>1.9499999999999851E-2</v>
      </c>
      <c r="G555">
        <v>0.61722533472604224</v>
      </c>
    </row>
    <row r="556" spans="1:7" x14ac:dyDescent="0.3">
      <c r="A556">
        <v>44760</v>
      </c>
      <c r="B556">
        <v>3.1551</v>
      </c>
      <c r="C556">
        <v>8.0000000000000071E-2</v>
      </c>
      <c r="D556">
        <v>2.6015414132873751</v>
      </c>
      <c r="E556">
        <v>3.1593</v>
      </c>
      <c r="F556">
        <v>7.5099999999999945E-2</v>
      </c>
      <c r="G556">
        <v>2.4349912457039085</v>
      </c>
    </row>
    <row r="557" spans="1:7" x14ac:dyDescent="0.3">
      <c r="A557">
        <v>44757</v>
      </c>
      <c r="B557">
        <v>3.0750999999999999</v>
      </c>
      <c r="C557">
        <v>-2.8900000000000148E-2</v>
      </c>
      <c r="D557">
        <v>-0.93105670103093252</v>
      </c>
      <c r="E557">
        <v>3.0842000000000001</v>
      </c>
      <c r="F557">
        <v>-2.4000000000000021E-2</v>
      </c>
      <c r="G557">
        <v>-0.77215108422881473</v>
      </c>
    </row>
    <row r="558" spans="1:7" x14ac:dyDescent="0.3">
      <c r="A558">
        <v>44756</v>
      </c>
      <c r="B558">
        <v>3.1040000000000001</v>
      </c>
      <c r="C558">
        <v>-1.4199999999999768E-2</v>
      </c>
      <c r="D558">
        <v>-0.45539093066511993</v>
      </c>
      <c r="E558">
        <v>3.1082000000000001</v>
      </c>
      <c r="F558">
        <v>-1.4199999999999768E-2</v>
      </c>
      <c r="G558">
        <v>-0.45477837560849887</v>
      </c>
    </row>
    <row r="559" spans="1:7" x14ac:dyDescent="0.3">
      <c r="A559">
        <v>44755</v>
      </c>
      <c r="B559">
        <v>3.1181999999999999</v>
      </c>
      <c r="C559">
        <v>-4.3600000000000083E-2</v>
      </c>
      <c r="D559">
        <v>-1.3789613511291063</v>
      </c>
      <c r="E559">
        <v>3.1223999999999998</v>
      </c>
      <c r="F559">
        <v>-4.1900000000000048E-2</v>
      </c>
      <c r="G559">
        <v>-1.3241475207786888</v>
      </c>
    </row>
    <row r="560" spans="1:7" x14ac:dyDescent="0.3">
      <c r="A560">
        <v>44754</v>
      </c>
      <c r="B560">
        <v>3.1617999999999999</v>
      </c>
      <c r="C560">
        <v>-1.2599999999999945E-2</v>
      </c>
      <c r="D560">
        <v>-0.39692540322580472</v>
      </c>
      <c r="E560">
        <v>3.1642999999999999</v>
      </c>
      <c r="F560">
        <v>-1.3500000000000068E-2</v>
      </c>
      <c r="G560">
        <v>-0.42482220404053334</v>
      </c>
    </row>
    <row r="561" spans="1:7" x14ac:dyDescent="0.3">
      <c r="A561">
        <v>44753</v>
      </c>
      <c r="B561">
        <v>3.1743999999999999</v>
      </c>
      <c r="C561">
        <v>-6.9199999999999928E-2</v>
      </c>
      <c r="D561">
        <v>-2.1334319891478581</v>
      </c>
      <c r="E561">
        <v>3.1778</v>
      </c>
      <c r="F561">
        <v>-7.6999999999999957E-2</v>
      </c>
      <c r="G561">
        <v>-2.3657367580189246</v>
      </c>
    </row>
    <row r="562" spans="1:7" x14ac:dyDescent="0.3">
      <c r="A562">
        <v>44750</v>
      </c>
      <c r="B562">
        <v>3.2435999999999998</v>
      </c>
      <c r="C562">
        <v>5.909999999999993E-2</v>
      </c>
      <c r="D562">
        <v>1.8558643429109729</v>
      </c>
      <c r="E562">
        <v>3.2547999999999999</v>
      </c>
      <c r="F562">
        <v>6.4299999999999802E-2</v>
      </c>
      <c r="G562">
        <v>2.0153580943425733</v>
      </c>
    </row>
    <row r="563" spans="1:7" x14ac:dyDescent="0.3">
      <c r="A563">
        <v>44749</v>
      </c>
      <c r="B563">
        <v>3.1844999999999999</v>
      </c>
      <c r="C563">
        <v>6.6399999999999793E-2</v>
      </c>
      <c r="D563">
        <v>2.1295019402841406</v>
      </c>
      <c r="E563">
        <v>3.1905000000000001</v>
      </c>
      <c r="F563">
        <v>6.6600000000000215E-2</v>
      </c>
      <c r="G563">
        <v>2.131950446557195</v>
      </c>
    </row>
    <row r="564" spans="1:7" x14ac:dyDescent="0.3">
      <c r="A564">
        <v>44748</v>
      </c>
      <c r="B564">
        <v>3.1181000000000001</v>
      </c>
      <c r="C564">
        <v>7.8400000000000247E-2</v>
      </c>
      <c r="D564">
        <v>2.5792018949238495</v>
      </c>
      <c r="E564">
        <v>3.1238999999999999</v>
      </c>
      <c r="F564">
        <v>8.0099999999999838E-2</v>
      </c>
      <c r="G564">
        <v>2.6315789473684155</v>
      </c>
    </row>
    <row r="565" spans="1:7" x14ac:dyDescent="0.3">
      <c r="A565">
        <v>44747</v>
      </c>
      <c r="B565">
        <v>3.0396999999999998</v>
      </c>
      <c r="C565">
        <v>-6.3400000000000123E-2</v>
      </c>
      <c r="D565">
        <v>-2.0431181721504341</v>
      </c>
      <c r="E565">
        <v>3.0438000000000001</v>
      </c>
      <c r="F565">
        <v>-6.2599999999999767E-2</v>
      </c>
      <c r="G565">
        <v>-2.0151944372907473</v>
      </c>
    </row>
    <row r="566" spans="1:7" x14ac:dyDescent="0.3">
      <c r="A566">
        <v>44746</v>
      </c>
      <c r="B566">
        <v>3.1031</v>
      </c>
      <c r="C566">
        <v>0</v>
      </c>
      <c r="D566">
        <v>0</v>
      </c>
      <c r="E566">
        <v>3.1063999999999998</v>
      </c>
      <c r="F566">
        <v>0</v>
      </c>
      <c r="G566">
        <v>0</v>
      </c>
    </row>
    <row r="567" spans="1:7" x14ac:dyDescent="0.3">
      <c r="A567">
        <v>44743</v>
      </c>
      <c r="B567">
        <v>3.1031</v>
      </c>
      <c r="C567">
        <v>-7.9600000000000115E-2</v>
      </c>
      <c r="D567">
        <v>-2.5010211455682319</v>
      </c>
      <c r="E567">
        <v>3.1063999999999998</v>
      </c>
      <c r="F567">
        <v>-8.0600000000000005E-2</v>
      </c>
      <c r="G567">
        <v>-2.5290241606526518</v>
      </c>
    </row>
    <row r="568" spans="1:7" x14ac:dyDescent="0.3">
      <c r="A568">
        <v>44742</v>
      </c>
      <c r="B568">
        <v>3.1827000000000001</v>
      </c>
      <c r="C568">
        <v>-3.5800000000000054E-2</v>
      </c>
      <c r="D568">
        <v>-1.1123194034488131</v>
      </c>
      <c r="E568">
        <v>3.1869999999999998</v>
      </c>
      <c r="F568">
        <v>-3.4900000000000375E-2</v>
      </c>
      <c r="G568">
        <v>-1.0832117694528189</v>
      </c>
    </row>
    <row r="569" spans="1:7" x14ac:dyDescent="0.3">
      <c r="A569">
        <v>44741</v>
      </c>
      <c r="B569">
        <v>3.2185000000000001</v>
      </c>
      <c r="C569">
        <v>-6.0299999999999798E-2</v>
      </c>
      <c r="D569">
        <v>-1.839087471025979</v>
      </c>
      <c r="E569">
        <v>3.2219000000000002</v>
      </c>
      <c r="F569">
        <v>-6.2899999999999956E-2</v>
      </c>
      <c r="G569">
        <v>-1.9148806624452006</v>
      </c>
    </row>
    <row r="570" spans="1:7" x14ac:dyDescent="0.3">
      <c r="A570">
        <v>44740</v>
      </c>
      <c r="B570">
        <v>3.2787999999999999</v>
      </c>
      <c r="C570">
        <v>-3.3100000000000129E-2</v>
      </c>
      <c r="D570">
        <v>-0.99942631118089698</v>
      </c>
      <c r="E570">
        <v>3.2848000000000002</v>
      </c>
      <c r="F570">
        <v>-3.2299999999999773E-2</v>
      </c>
      <c r="G570">
        <v>-0.97374212414457728</v>
      </c>
    </row>
    <row r="571" spans="1:7" x14ac:dyDescent="0.3">
      <c r="A571">
        <v>44739</v>
      </c>
      <c r="B571">
        <v>3.3119000000000001</v>
      </c>
      <c r="C571">
        <v>5.4800000000000182E-2</v>
      </c>
      <c r="D571">
        <v>1.6824782782229648</v>
      </c>
      <c r="E571">
        <v>3.3170999999999999</v>
      </c>
      <c r="F571">
        <v>5.1400000000000112E-2</v>
      </c>
      <c r="G571">
        <v>1.5739351440732496</v>
      </c>
    </row>
    <row r="572" spans="1:7" x14ac:dyDescent="0.3">
      <c r="A572">
        <v>44736</v>
      </c>
      <c r="B572">
        <v>3.2570999999999999</v>
      </c>
      <c r="C572">
        <v>5.7499999999999662E-2</v>
      </c>
      <c r="D572">
        <v>1.7970996374546713</v>
      </c>
      <c r="E572">
        <v>3.2656999999999998</v>
      </c>
      <c r="F572">
        <v>6.0999999999999943E-2</v>
      </c>
      <c r="G572">
        <v>1.9034543014946781</v>
      </c>
    </row>
    <row r="573" spans="1:7" x14ac:dyDescent="0.3">
      <c r="A573">
        <v>44735</v>
      </c>
      <c r="B573">
        <v>3.1996000000000002</v>
      </c>
      <c r="C573">
        <v>-4.9599999999999866E-2</v>
      </c>
      <c r="D573">
        <v>-1.5265296072879437</v>
      </c>
      <c r="E573">
        <v>3.2046999999999999</v>
      </c>
      <c r="F573">
        <v>-4.8799999999999955E-2</v>
      </c>
      <c r="G573">
        <v>-1.4999231596741958</v>
      </c>
    </row>
    <row r="574" spans="1:7" x14ac:dyDescent="0.3">
      <c r="A574">
        <v>44734</v>
      </c>
      <c r="B574">
        <v>3.2492000000000001</v>
      </c>
      <c r="C574">
        <v>-8.8000000000000078E-2</v>
      </c>
      <c r="D574">
        <v>-2.6369411482680114</v>
      </c>
      <c r="E574">
        <v>3.2534999999999998</v>
      </c>
      <c r="F574">
        <v>-8.7200000000000166E-2</v>
      </c>
      <c r="G574">
        <v>-2.6102313886311301</v>
      </c>
    </row>
    <row r="575" spans="1:7" x14ac:dyDescent="0.3">
      <c r="A575">
        <v>44733</v>
      </c>
      <c r="B575">
        <v>3.3372000000000002</v>
      </c>
      <c r="C575">
        <v>5.7700000000000085E-2</v>
      </c>
      <c r="D575">
        <v>1.7594145449001397</v>
      </c>
      <c r="E575">
        <v>3.3407</v>
      </c>
      <c r="F575">
        <v>5.5200000000000138E-2</v>
      </c>
      <c r="G575">
        <v>1.6801095723634192</v>
      </c>
    </row>
    <row r="576" spans="1:7" x14ac:dyDescent="0.3">
      <c r="A576">
        <v>44732</v>
      </c>
      <c r="B576">
        <v>3.2795000000000001</v>
      </c>
      <c r="C576">
        <v>0</v>
      </c>
      <c r="D576">
        <v>0</v>
      </c>
      <c r="E576">
        <v>3.2854999999999999</v>
      </c>
      <c r="F576">
        <v>0</v>
      </c>
      <c r="G576">
        <v>0</v>
      </c>
    </row>
    <row r="577" spans="1:7" x14ac:dyDescent="0.3">
      <c r="A577">
        <v>44729</v>
      </c>
      <c r="B577">
        <v>3.2795000000000001</v>
      </c>
      <c r="C577">
        <v>3.2100000000000239E-2</v>
      </c>
      <c r="D577">
        <v>0.98848309416764923</v>
      </c>
      <c r="E577">
        <v>3.2854999999999999</v>
      </c>
      <c r="F577">
        <v>3.0299999999999994E-2</v>
      </c>
      <c r="G577">
        <v>0.93081838289506003</v>
      </c>
    </row>
    <row r="578" spans="1:7" x14ac:dyDescent="0.3">
      <c r="A578">
        <v>44728</v>
      </c>
      <c r="B578">
        <v>3.2473999999999998</v>
      </c>
      <c r="C578">
        <v>-8.0900000000000194E-2</v>
      </c>
      <c r="D578">
        <v>-2.4306703121713844</v>
      </c>
      <c r="E578">
        <v>3.2551999999999999</v>
      </c>
      <c r="F578">
        <v>-8.0999999999999961E-2</v>
      </c>
      <c r="G578">
        <v>-2.427911995683711</v>
      </c>
    </row>
    <row r="579" spans="1:7" x14ac:dyDescent="0.3">
      <c r="A579">
        <v>44727</v>
      </c>
      <c r="B579">
        <v>3.3283</v>
      </c>
      <c r="C579">
        <v>-9.6000000000000085E-2</v>
      </c>
      <c r="D579">
        <v>-2.8034926846362782</v>
      </c>
      <c r="E579">
        <v>3.3361999999999998</v>
      </c>
      <c r="F579">
        <v>-9.3500000000000139E-2</v>
      </c>
      <c r="G579">
        <v>-2.7261859637869241</v>
      </c>
    </row>
    <row r="580" spans="1:7" x14ac:dyDescent="0.3">
      <c r="A580">
        <v>44726</v>
      </c>
      <c r="B580">
        <v>3.4243000000000001</v>
      </c>
      <c r="C580">
        <v>7.6700000000000212E-2</v>
      </c>
      <c r="D580">
        <v>2.2911936910025155</v>
      </c>
      <c r="E580">
        <v>3.4297</v>
      </c>
      <c r="F580">
        <v>7.6799999999999979E-2</v>
      </c>
      <c r="G580">
        <v>2.2905544454054692</v>
      </c>
    </row>
    <row r="581" spans="1:7" x14ac:dyDescent="0.3">
      <c r="A581">
        <v>44725</v>
      </c>
      <c r="B581">
        <v>3.3475999999999999</v>
      </c>
      <c r="C581">
        <v>0.15410000000000013</v>
      </c>
      <c r="D581">
        <v>4.8254266478785075</v>
      </c>
      <c r="E581">
        <v>3.3529</v>
      </c>
      <c r="F581">
        <v>0.15519999999999978</v>
      </c>
      <c r="G581">
        <v>4.8534884448197069</v>
      </c>
    </row>
    <row r="582" spans="1:7" x14ac:dyDescent="0.3">
      <c r="A582">
        <v>44722</v>
      </c>
      <c r="B582">
        <v>3.1934999999999998</v>
      </c>
      <c r="C582">
        <v>3.0499999999999972E-2</v>
      </c>
      <c r="D582">
        <v>0.96427442301612309</v>
      </c>
      <c r="E582">
        <v>3.1977000000000002</v>
      </c>
      <c r="F582">
        <v>3.1300000000000328E-2</v>
      </c>
      <c r="G582">
        <v>0.98850429509854498</v>
      </c>
    </row>
    <row r="583" spans="1:7" x14ac:dyDescent="0.3">
      <c r="A583">
        <v>44721</v>
      </c>
      <c r="B583">
        <v>3.1629999999999998</v>
      </c>
      <c r="C583">
        <v>-8.4000000000004071E-3</v>
      </c>
      <c r="D583">
        <v>-0.26486725105632863</v>
      </c>
      <c r="E583">
        <v>3.1663999999999999</v>
      </c>
      <c r="F583">
        <v>-1.0099999999999998E-2</v>
      </c>
      <c r="G583">
        <v>-0.31796001888871395</v>
      </c>
    </row>
    <row r="584" spans="1:7" x14ac:dyDescent="0.3">
      <c r="A584">
        <v>44720</v>
      </c>
      <c r="B584">
        <v>3.1714000000000002</v>
      </c>
      <c r="C584">
        <v>4.7800000000000065E-2</v>
      </c>
      <c r="D584">
        <v>1.5302855679344367</v>
      </c>
      <c r="E584">
        <v>3.1764999999999999</v>
      </c>
      <c r="F584">
        <v>4.8799999999999955E-2</v>
      </c>
      <c r="G584">
        <v>1.5602519423218326</v>
      </c>
    </row>
    <row r="585" spans="1:7" x14ac:dyDescent="0.3">
      <c r="A585">
        <v>44719</v>
      </c>
      <c r="B585">
        <v>3.1236000000000002</v>
      </c>
      <c r="C585">
        <v>-7.2299999999999809E-2</v>
      </c>
      <c r="D585">
        <v>-2.2622735379705188</v>
      </c>
      <c r="E585">
        <v>3.1276999999999999</v>
      </c>
      <c r="F585">
        <v>-7.0800000000000196E-2</v>
      </c>
      <c r="G585">
        <v>-2.2135375957480128</v>
      </c>
    </row>
    <row r="586" spans="1:7" x14ac:dyDescent="0.3">
      <c r="A586">
        <v>44718</v>
      </c>
      <c r="B586">
        <v>3.1959</v>
      </c>
      <c r="C586">
        <v>0.10970000000000013</v>
      </c>
      <c r="D586">
        <v>3.5545330827554968</v>
      </c>
      <c r="E586">
        <v>3.1985000000000001</v>
      </c>
      <c r="F586">
        <v>0.10650000000000004</v>
      </c>
      <c r="G586">
        <v>3.444372574385512</v>
      </c>
    </row>
    <row r="587" spans="1:7" x14ac:dyDescent="0.3">
      <c r="A587">
        <v>44715</v>
      </c>
      <c r="B587">
        <v>3.0861999999999998</v>
      </c>
      <c r="C587">
        <v>1.1499999999999844E-2</v>
      </c>
      <c r="D587">
        <v>0.37402022961589243</v>
      </c>
      <c r="E587">
        <v>3.0920000000000001</v>
      </c>
      <c r="F587">
        <v>1.1600000000000055E-2</v>
      </c>
      <c r="G587">
        <v>0.3765744708479436</v>
      </c>
    </row>
    <row r="588" spans="1:7" x14ac:dyDescent="0.3">
      <c r="A588">
        <v>44714</v>
      </c>
      <c r="B588">
        <v>3.0747</v>
      </c>
      <c r="C588">
        <v>1.8100000000000005E-2</v>
      </c>
      <c r="D588">
        <v>0.59216122489040124</v>
      </c>
      <c r="E588">
        <v>3.0804</v>
      </c>
      <c r="F588">
        <v>1.8100000000000005E-2</v>
      </c>
      <c r="G588">
        <v>0.59105900793521227</v>
      </c>
    </row>
    <row r="589" spans="1:7" x14ac:dyDescent="0.3">
      <c r="A589">
        <v>44713</v>
      </c>
      <c r="B589">
        <v>3.0566</v>
      </c>
      <c r="C589">
        <v>1.1499999999999844E-2</v>
      </c>
      <c r="D589">
        <v>0.37765590620997153</v>
      </c>
      <c r="E589">
        <v>3.0623</v>
      </c>
      <c r="F589">
        <v>1.3100000000000112E-2</v>
      </c>
      <c r="G589">
        <v>0.42962088416634236</v>
      </c>
    </row>
    <row r="590" spans="1:7" x14ac:dyDescent="0.3">
      <c r="A590">
        <v>44712</v>
      </c>
      <c r="B590">
        <v>3.0451000000000001</v>
      </c>
      <c r="C590">
        <v>8.1600000000000339E-2</v>
      </c>
      <c r="D590">
        <v>2.7535009279568197</v>
      </c>
      <c r="E590">
        <v>3.0491999999999999</v>
      </c>
      <c r="F590">
        <v>8.0099999999999838E-2</v>
      </c>
      <c r="G590">
        <v>2.6977872082449172</v>
      </c>
    </row>
    <row r="591" spans="1:7" x14ac:dyDescent="0.3">
      <c r="A591">
        <v>44711</v>
      </c>
      <c r="B591">
        <v>2.9634999999999998</v>
      </c>
      <c r="C591">
        <v>0</v>
      </c>
      <c r="D591">
        <v>0</v>
      </c>
      <c r="E591">
        <v>2.9691000000000001</v>
      </c>
      <c r="F591">
        <v>0</v>
      </c>
      <c r="G591">
        <v>0</v>
      </c>
    </row>
    <row r="592" spans="1:7" x14ac:dyDescent="0.3">
      <c r="A592">
        <v>44708</v>
      </c>
      <c r="B592">
        <v>2.9634999999999998</v>
      </c>
      <c r="C592">
        <v>-1.8400000000000194E-2</v>
      </c>
      <c r="D592">
        <v>-0.61705623931051323</v>
      </c>
      <c r="E592">
        <v>2.9691000000000001</v>
      </c>
      <c r="F592">
        <v>-1.6799999999999926E-2</v>
      </c>
      <c r="G592">
        <v>-0.56264442881543009</v>
      </c>
    </row>
    <row r="593" spans="1:7" x14ac:dyDescent="0.3">
      <c r="A593">
        <v>44707</v>
      </c>
      <c r="B593">
        <v>2.9819</v>
      </c>
      <c r="C593">
        <v>1.2799999999999923E-2</v>
      </c>
      <c r="D593">
        <v>0.43110706948233207</v>
      </c>
      <c r="E593">
        <v>2.9859</v>
      </c>
      <c r="F593">
        <v>1.3599999999999834E-2</v>
      </c>
      <c r="G593">
        <v>0.45755811997442497</v>
      </c>
    </row>
    <row r="594" spans="1:7" x14ac:dyDescent="0.3">
      <c r="A594">
        <v>44706</v>
      </c>
      <c r="B594">
        <v>2.9691000000000001</v>
      </c>
      <c r="C594">
        <v>2.4000000000001798E-3</v>
      </c>
      <c r="D594">
        <v>8.0897967438574164E-2</v>
      </c>
      <c r="E594">
        <v>2.9723000000000002</v>
      </c>
      <c r="F594">
        <v>8.0000000000035598E-4</v>
      </c>
      <c r="G594">
        <v>2.6922429749296855E-2</v>
      </c>
    </row>
    <row r="595" spans="1:7" x14ac:dyDescent="0.3">
      <c r="A595">
        <v>44705</v>
      </c>
      <c r="B595">
        <v>2.9666999999999999</v>
      </c>
      <c r="C595">
        <v>-8.5700000000000109E-2</v>
      </c>
      <c r="D595">
        <v>-2.8076267854802812</v>
      </c>
      <c r="E595">
        <v>2.9714999999999998</v>
      </c>
      <c r="F595">
        <v>-8.5000000000000409E-2</v>
      </c>
      <c r="G595">
        <v>-2.7809586127924226</v>
      </c>
    </row>
    <row r="596" spans="1:7" x14ac:dyDescent="0.3">
      <c r="A596">
        <v>44704</v>
      </c>
      <c r="B596">
        <v>3.0524</v>
      </c>
      <c r="C596">
        <v>6.6500000000000004E-2</v>
      </c>
      <c r="D596">
        <v>2.2271341973944208</v>
      </c>
      <c r="E596">
        <v>3.0565000000000002</v>
      </c>
      <c r="F596">
        <v>6.490000000000018E-2</v>
      </c>
      <c r="G596">
        <v>2.1694076748228435</v>
      </c>
    </row>
    <row r="597" spans="1:7" x14ac:dyDescent="0.3">
      <c r="A597">
        <v>44701</v>
      </c>
      <c r="B597">
        <v>2.9859</v>
      </c>
      <c r="C597">
        <v>-6.3200000000000145E-2</v>
      </c>
      <c r="D597">
        <v>-2.0727427765570217</v>
      </c>
      <c r="E597">
        <v>2.9916</v>
      </c>
      <c r="F597">
        <v>-6.1599999999999877E-2</v>
      </c>
      <c r="G597">
        <v>-2.0175553517620819</v>
      </c>
    </row>
    <row r="598" spans="1:7" x14ac:dyDescent="0.3">
      <c r="A598">
        <v>44700</v>
      </c>
      <c r="B598">
        <v>3.0491000000000001</v>
      </c>
      <c r="C598">
        <v>-1.5600000000000058E-2</v>
      </c>
      <c r="D598">
        <v>-0.50902209025353407</v>
      </c>
      <c r="E598">
        <v>3.0531999999999999</v>
      </c>
      <c r="F598">
        <v>-1.4699999999999935E-2</v>
      </c>
      <c r="G598">
        <v>-0.47915512239642544</v>
      </c>
    </row>
    <row r="599" spans="1:7" x14ac:dyDescent="0.3">
      <c r="A599">
        <v>44699</v>
      </c>
      <c r="B599">
        <v>3.0647000000000002</v>
      </c>
      <c r="C599">
        <v>-0.11309999999999976</v>
      </c>
      <c r="D599">
        <v>-3.5590660205173315</v>
      </c>
      <c r="E599">
        <v>3.0678999999999998</v>
      </c>
      <c r="F599">
        <v>-0.11500000000000021</v>
      </c>
      <c r="G599">
        <v>-3.6130572748122849</v>
      </c>
    </row>
    <row r="600" spans="1:7" x14ac:dyDescent="0.3">
      <c r="A600">
        <v>44698</v>
      </c>
      <c r="B600">
        <v>3.1778</v>
      </c>
      <c r="C600">
        <v>7.9400000000000137E-2</v>
      </c>
      <c r="D600">
        <v>2.5626129615285356</v>
      </c>
      <c r="E600">
        <v>3.1829000000000001</v>
      </c>
      <c r="F600">
        <v>7.790000000000008E-2</v>
      </c>
      <c r="G600">
        <v>2.508856682769729</v>
      </c>
    </row>
    <row r="601" spans="1:7" x14ac:dyDescent="0.3">
      <c r="A601">
        <v>44697</v>
      </c>
      <c r="B601">
        <v>3.0983999999999998</v>
      </c>
      <c r="C601">
        <v>1.980000000000004E-2</v>
      </c>
      <c r="D601">
        <v>0.64314948353147672</v>
      </c>
      <c r="E601">
        <v>3.105</v>
      </c>
      <c r="F601">
        <v>1.8100000000000005E-2</v>
      </c>
      <c r="G601">
        <v>0.58634876413230119</v>
      </c>
    </row>
    <row r="602" spans="1:7" x14ac:dyDescent="0.3">
      <c r="A602">
        <v>44694</v>
      </c>
      <c r="B602">
        <v>3.0785999999999998</v>
      </c>
      <c r="C602">
        <v>6.3199999999999701E-2</v>
      </c>
      <c r="D602">
        <v>2.0959076739404292</v>
      </c>
      <c r="E602">
        <v>3.0869</v>
      </c>
      <c r="F602">
        <v>6.6199999999999815E-2</v>
      </c>
      <c r="G602">
        <v>2.191545006124402</v>
      </c>
    </row>
    <row r="603" spans="1:7" x14ac:dyDescent="0.3">
      <c r="A603">
        <v>44693</v>
      </c>
      <c r="B603">
        <v>3.0154000000000001</v>
      </c>
      <c r="C603">
        <v>-3.0199999999999783E-2</v>
      </c>
      <c r="D603">
        <v>-0.99159443131073632</v>
      </c>
      <c r="E603">
        <v>3.0207000000000002</v>
      </c>
      <c r="F603">
        <v>-3.0299999999999994E-2</v>
      </c>
      <c r="G603">
        <v>-0.99311701081612558</v>
      </c>
    </row>
    <row r="604" spans="1:7" x14ac:dyDescent="0.3">
      <c r="A604">
        <v>44692</v>
      </c>
      <c r="B604">
        <v>3.0455999999999999</v>
      </c>
      <c r="C604">
        <v>-7.7500000000000124E-2</v>
      </c>
      <c r="D604">
        <v>-2.4815087573244572</v>
      </c>
      <c r="E604">
        <v>3.0510000000000002</v>
      </c>
      <c r="F604">
        <v>-7.8500000000000014E-2</v>
      </c>
      <c r="G604">
        <v>-2.5083879213931941</v>
      </c>
    </row>
    <row r="605" spans="1:7" x14ac:dyDescent="0.3">
      <c r="A605">
        <v>44691</v>
      </c>
      <c r="B605">
        <v>3.1231</v>
      </c>
      <c r="C605">
        <v>-2.729999999999988E-2</v>
      </c>
      <c r="D605">
        <v>-0.86655662772980835</v>
      </c>
      <c r="E605">
        <v>3.1295000000000002</v>
      </c>
      <c r="F605">
        <v>-2.5499999999999634E-2</v>
      </c>
      <c r="G605">
        <v>-0.80824088748017864</v>
      </c>
    </row>
    <row r="606" spans="1:7" x14ac:dyDescent="0.3">
      <c r="A606">
        <v>44690</v>
      </c>
      <c r="B606">
        <v>3.1503999999999999</v>
      </c>
      <c r="C606">
        <v>-7.5000000000000178E-2</v>
      </c>
      <c r="D606">
        <v>-2.3252929869163568</v>
      </c>
      <c r="E606">
        <v>3.1549999999999998</v>
      </c>
      <c r="F606">
        <v>-7.5100000000000389E-2</v>
      </c>
      <c r="G606">
        <v>-2.325005417788935</v>
      </c>
    </row>
    <row r="607" spans="1:7" x14ac:dyDescent="0.3">
      <c r="A607">
        <v>44687</v>
      </c>
      <c r="B607">
        <v>3.2254</v>
      </c>
      <c r="C607">
        <v>0.10619999999999985</v>
      </c>
      <c r="D607">
        <v>3.4047191587586512</v>
      </c>
      <c r="E607">
        <v>3.2301000000000002</v>
      </c>
      <c r="F607">
        <v>0.10550000000000015</v>
      </c>
      <c r="G607">
        <v>3.3764321833194697</v>
      </c>
    </row>
    <row r="608" spans="1:7" x14ac:dyDescent="0.3">
      <c r="A608">
        <v>44686</v>
      </c>
      <c r="B608">
        <v>3.1192000000000002</v>
      </c>
      <c r="C608">
        <v>8.470000000000022E-2</v>
      </c>
      <c r="D608">
        <v>2.7912341407151167</v>
      </c>
      <c r="E608">
        <v>3.1246</v>
      </c>
      <c r="F608">
        <v>8.5599999999999898E-2</v>
      </c>
      <c r="G608">
        <v>2.816716025008223</v>
      </c>
    </row>
    <row r="609" spans="1:7" x14ac:dyDescent="0.3">
      <c r="A609">
        <v>44685</v>
      </c>
      <c r="B609">
        <v>3.0345</v>
      </c>
      <c r="C609">
        <v>2.5700000000000056E-2</v>
      </c>
      <c r="D609">
        <v>0.85416112735974659</v>
      </c>
      <c r="E609">
        <v>3.0390000000000001</v>
      </c>
      <c r="F609">
        <v>2.6699999999999946E-2</v>
      </c>
      <c r="G609">
        <v>0.88636589981077396</v>
      </c>
    </row>
    <row r="610" spans="1:7" x14ac:dyDescent="0.3">
      <c r="A610">
        <v>44684</v>
      </c>
      <c r="B610">
        <v>3.0087999999999999</v>
      </c>
      <c r="C610">
        <v>-2.3900000000000254E-2</v>
      </c>
      <c r="D610">
        <v>-0.78807663138458317</v>
      </c>
      <c r="E610">
        <v>3.0123000000000002</v>
      </c>
      <c r="F610">
        <v>-2.7499999999999858E-2</v>
      </c>
      <c r="G610">
        <v>-0.90466478057766486</v>
      </c>
    </row>
    <row r="611" spans="1:7" x14ac:dyDescent="0.3">
      <c r="A611">
        <v>44683</v>
      </c>
      <c r="B611">
        <v>3.0327000000000002</v>
      </c>
      <c r="C611">
        <v>3.5500000000000309E-2</v>
      </c>
      <c r="D611">
        <v>1.1844388095555956</v>
      </c>
      <c r="E611">
        <v>3.0398000000000001</v>
      </c>
      <c r="F611">
        <v>3.6399999999999988E-2</v>
      </c>
      <c r="G611">
        <v>1.2119597789172267</v>
      </c>
    </row>
    <row r="612" spans="1:7" x14ac:dyDescent="0.3">
      <c r="A612">
        <v>44680</v>
      </c>
      <c r="B612">
        <v>2.9971999999999999</v>
      </c>
      <c r="C612">
        <v>0.10440000000000005</v>
      </c>
      <c r="D612">
        <v>3.6089601769911521</v>
      </c>
      <c r="E612">
        <v>3.0034000000000001</v>
      </c>
      <c r="F612">
        <v>0.10630000000000006</v>
      </c>
      <c r="G612">
        <v>3.6691864278071193</v>
      </c>
    </row>
    <row r="613" spans="1:7" x14ac:dyDescent="0.3">
      <c r="A613">
        <v>44679</v>
      </c>
      <c r="B613">
        <v>2.8927999999999998</v>
      </c>
      <c r="C613">
        <v>-2.8399999999999981E-2</v>
      </c>
      <c r="D613">
        <v>-0.97220320416267225</v>
      </c>
      <c r="E613">
        <v>2.8971</v>
      </c>
      <c r="F613">
        <v>-2.7499999999999858E-2</v>
      </c>
      <c r="G613">
        <v>-0.94029952814059559</v>
      </c>
    </row>
    <row r="614" spans="1:7" x14ac:dyDescent="0.3">
      <c r="A614">
        <v>44678</v>
      </c>
      <c r="B614">
        <v>2.9211999999999998</v>
      </c>
      <c r="C614">
        <v>9.3799999999999883E-2</v>
      </c>
      <c r="D614">
        <v>3.3175355450236927</v>
      </c>
      <c r="E614">
        <v>2.9245999999999999</v>
      </c>
      <c r="F614">
        <v>9.220000000000006E-2</v>
      </c>
      <c r="G614">
        <v>3.2551899449230359</v>
      </c>
    </row>
    <row r="615" spans="1:7" x14ac:dyDescent="0.3">
      <c r="A615">
        <v>44677</v>
      </c>
      <c r="B615">
        <v>2.8273999999999999</v>
      </c>
      <c r="C615">
        <v>-6.0999999999999943E-2</v>
      </c>
      <c r="D615">
        <v>-2.1118958592992643</v>
      </c>
      <c r="E615">
        <v>2.8323999999999998</v>
      </c>
      <c r="F615">
        <v>-6.0300000000000242E-2</v>
      </c>
      <c r="G615">
        <v>-2.0845576796764353</v>
      </c>
    </row>
    <row r="616" spans="1:7" x14ac:dyDescent="0.3">
      <c r="A616">
        <v>44676</v>
      </c>
      <c r="B616">
        <v>2.8883999999999999</v>
      </c>
      <c r="C616">
        <v>-5.600000000000005E-2</v>
      </c>
      <c r="D616">
        <v>-1.9019155006113317</v>
      </c>
      <c r="E616">
        <v>2.8927</v>
      </c>
      <c r="F616">
        <v>-5.6099999999999817E-2</v>
      </c>
      <c r="G616">
        <v>-1.9024688008681436</v>
      </c>
    </row>
    <row r="617" spans="1:7" x14ac:dyDescent="0.3">
      <c r="A617">
        <v>44673</v>
      </c>
      <c r="B617">
        <v>2.9443999999999999</v>
      </c>
      <c r="C617">
        <v>1.6599999999999948E-2</v>
      </c>
      <c r="D617">
        <v>0.56697861875811018</v>
      </c>
      <c r="E617">
        <v>2.9487999999999999</v>
      </c>
      <c r="F617">
        <v>1.7500000000000071E-2</v>
      </c>
      <c r="G617">
        <v>0.59700474192338115</v>
      </c>
    </row>
    <row r="618" spans="1:7" x14ac:dyDescent="0.3">
      <c r="A618">
        <v>44672</v>
      </c>
      <c r="B618">
        <v>2.9278</v>
      </c>
      <c r="C618">
        <v>5.5800000000000072E-2</v>
      </c>
      <c r="D618">
        <v>1.9428969359331503</v>
      </c>
      <c r="E618">
        <v>2.9312999999999998</v>
      </c>
      <c r="F618">
        <v>5.5899999999999839E-2</v>
      </c>
      <c r="G618">
        <v>1.9440773457605842</v>
      </c>
    </row>
    <row r="619" spans="1:7" x14ac:dyDescent="0.3">
      <c r="A619">
        <v>44671</v>
      </c>
      <c r="B619">
        <v>2.8719999999999999</v>
      </c>
      <c r="C619">
        <v>-0.12290000000000001</v>
      </c>
      <c r="D619">
        <v>-4.1036428595278647</v>
      </c>
      <c r="E619">
        <v>2.8754</v>
      </c>
      <c r="F619">
        <v>-0.12300000000000022</v>
      </c>
      <c r="G619">
        <v>-4.1021878335112127</v>
      </c>
    </row>
    <row r="620" spans="1:7" x14ac:dyDescent="0.3">
      <c r="A620">
        <v>44670</v>
      </c>
      <c r="B620">
        <v>2.9948999999999999</v>
      </c>
      <c r="C620">
        <v>5.4199999999999804E-2</v>
      </c>
      <c r="D620">
        <v>1.8430985819702725</v>
      </c>
      <c r="E620">
        <v>2.9984000000000002</v>
      </c>
      <c r="F620">
        <v>5.4200000000000248E-2</v>
      </c>
      <c r="G620">
        <v>1.8409075470416496</v>
      </c>
    </row>
    <row r="621" spans="1:7" x14ac:dyDescent="0.3">
      <c r="A621">
        <v>44669</v>
      </c>
      <c r="B621">
        <v>2.9407000000000001</v>
      </c>
      <c r="C621">
        <v>2.6000000000000245E-2</v>
      </c>
      <c r="D621">
        <v>0.8920300545510772</v>
      </c>
      <c r="E621">
        <v>2.9441999999999999</v>
      </c>
      <c r="F621">
        <v>2.3400000000000087E-2</v>
      </c>
      <c r="G621">
        <v>0.80115036976171217</v>
      </c>
    </row>
    <row r="622" spans="1:7" x14ac:dyDescent="0.3">
      <c r="A622">
        <v>44666</v>
      </c>
      <c r="B622">
        <v>2.9146999999999998</v>
      </c>
      <c r="C622">
        <v>0</v>
      </c>
      <c r="D622">
        <v>0</v>
      </c>
      <c r="E622">
        <v>2.9207999999999998</v>
      </c>
      <c r="F622">
        <v>0</v>
      </c>
      <c r="G622">
        <v>0</v>
      </c>
    </row>
    <row r="623" spans="1:7" x14ac:dyDescent="0.3">
      <c r="A623">
        <v>44665</v>
      </c>
      <c r="B623">
        <v>2.9146999999999998</v>
      </c>
      <c r="C623">
        <v>0.10379999999999967</v>
      </c>
      <c r="D623">
        <v>3.6927674410331091</v>
      </c>
      <c r="E623">
        <v>2.9207999999999998</v>
      </c>
      <c r="F623">
        <v>0.10399999999999965</v>
      </c>
      <c r="G623">
        <v>3.6921329167849914</v>
      </c>
    </row>
    <row r="624" spans="1:7" x14ac:dyDescent="0.3">
      <c r="A624">
        <v>44664</v>
      </c>
      <c r="B624">
        <v>2.8109000000000002</v>
      </c>
      <c r="C624">
        <v>1.7000000000000348E-3</v>
      </c>
      <c r="D624">
        <v>6.051544923821852E-2</v>
      </c>
      <c r="E624">
        <v>2.8168000000000002</v>
      </c>
      <c r="F624">
        <v>9.0000000000012292E-4</v>
      </c>
      <c r="G624">
        <v>3.196136226428932E-2</v>
      </c>
    </row>
    <row r="625" spans="1:7" x14ac:dyDescent="0.3">
      <c r="A625">
        <v>44663</v>
      </c>
      <c r="B625">
        <v>2.8092000000000001</v>
      </c>
      <c r="C625">
        <v>8.0000000000035598E-4</v>
      </c>
      <c r="D625">
        <v>2.8485970659462897E-2</v>
      </c>
      <c r="E625">
        <v>2.8159000000000001</v>
      </c>
      <c r="F625">
        <v>2.4999999999999467E-3</v>
      </c>
      <c r="G625">
        <v>8.8860453543752993E-2</v>
      </c>
    </row>
    <row r="626" spans="1:7" x14ac:dyDescent="0.3">
      <c r="A626">
        <v>44662</v>
      </c>
      <c r="B626">
        <v>2.8083999999999998</v>
      </c>
      <c r="C626">
        <v>9.0199999999999836E-2</v>
      </c>
      <c r="D626">
        <v>3.3183724523581724</v>
      </c>
      <c r="E626">
        <v>2.8134000000000001</v>
      </c>
      <c r="F626">
        <v>9.1099999999999959E-2</v>
      </c>
      <c r="G626">
        <v>3.3464349998163301</v>
      </c>
    </row>
    <row r="627" spans="1:7" x14ac:dyDescent="0.3">
      <c r="A627">
        <v>44659</v>
      </c>
      <c r="B627">
        <v>2.7181999999999999</v>
      </c>
      <c r="C627">
        <v>3.9200000000000124E-2</v>
      </c>
      <c r="D627">
        <v>1.4632325494587579</v>
      </c>
      <c r="E627">
        <v>2.7223000000000002</v>
      </c>
      <c r="F627">
        <v>3.8400000000000212E-2</v>
      </c>
      <c r="G627">
        <v>1.4307537538656512</v>
      </c>
    </row>
    <row r="628" spans="1:7" x14ac:dyDescent="0.3">
      <c r="A628">
        <v>44658</v>
      </c>
      <c r="B628">
        <v>2.6789999999999998</v>
      </c>
      <c r="C628">
        <v>5.2999999999999936E-2</v>
      </c>
      <c r="D628">
        <v>2.0182787509520161</v>
      </c>
      <c r="E628">
        <v>2.6839</v>
      </c>
      <c r="F628">
        <v>5.3900000000000059E-2</v>
      </c>
      <c r="G628">
        <v>2.0494296577946791</v>
      </c>
    </row>
    <row r="629" spans="1:7" x14ac:dyDescent="0.3">
      <c r="A629">
        <v>44657</v>
      </c>
      <c r="B629">
        <v>2.6259999999999999</v>
      </c>
      <c r="C629">
        <v>5.3099999999999703E-2</v>
      </c>
      <c r="D629">
        <v>2.0638190368844378</v>
      </c>
      <c r="E629">
        <v>2.63</v>
      </c>
      <c r="F629">
        <v>5.4699999999999971E-2</v>
      </c>
      <c r="G629">
        <v>2.1240243855084833</v>
      </c>
    </row>
    <row r="630" spans="1:7" x14ac:dyDescent="0.3">
      <c r="A630">
        <v>44656</v>
      </c>
      <c r="B630">
        <v>2.5729000000000002</v>
      </c>
      <c r="C630">
        <v>0.11690000000000023</v>
      </c>
      <c r="D630">
        <v>4.7597719869706934</v>
      </c>
      <c r="E630">
        <v>2.5752999999999999</v>
      </c>
      <c r="F630">
        <v>0.11539999999999973</v>
      </c>
      <c r="G630">
        <v>4.6912476116915203</v>
      </c>
    </row>
    <row r="631" spans="1:7" x14ac:dyDescent="0.3">
      <c r="A631">
        <v>44655</v>
      </c>
      <c r="B631">
        <v>2.456</v>
      </c>
      <c r="C631">
        <v>2.4299999999999766E-2</v>
      </c>
      <c r="D631">
        <v>0.99930090060450572</v>
      </c>
      <c r="E631">
        <v>2.4599000000000002</v>
      </c>
      <c r="F631">
        <v>2.2900000000000365E-2</v>
      </c>
      <c r="G631">
        <v>0.93967993434552177</v>
      </c>
    </row>
    <row r="632" spans="1:7" x14ac:dyDescent="0.3">
      <c r="A632">
        <v>44652</v>
      </c>
      <c r="B632">
        <v>2.4317000000000002</v>
      </c>
      <c r="C632">
        <v>-1.5899999999999803E-2</v>
      </c>
      <c r="D632">
        <v>-0.64961595031867148</v>
      </c>
      <c r="E632">
        <v>2.4369999999999998</v>
      </c>
      <c r="F632">
        <v>-1.440000000000019E-2</v>
      </c>
      <c r="G632">
        <v>-0.58741943379294237</v>
      </c>
    </row>
    <row r="633" spans="1:7" x14ac:dyDescent="0.3">
      <c r="A633">
        <v>44651</v>
      </c>
      <c r="B633">
        <v>2.4476</v>
      </c>
      <c r="C633">
        <v>-2.6699999999999946E-2</v>
      </c>
      <c r="D633">
        <v>-1.0790930768298084</v>
      </c>
      <c r="E633">
        <v>2.4514</v>
      </c>
      <c r="F633">
        <v>-2.829999999999977E-2</v>
      </c>
      <c r="G633">
        <v>-1.1412670887607279</v>
      </c>
    </row>
    <row r="634" spans="1:7" x14ac:dyDescent="0.3">
      <c r="A634">
        <v>44650</v>
      </c>
      <c r="B634">
        <v>2.4742999999999999</v>
      </c>
      <c r="C634">
        <v>-2.6899999999999924E-2</v>
      </c>
      <c r="D634">
        <v>-1.075483767791457</v>
      </c>
      <c r="E634">
        <v>2.4796999999999998</v>
      </c>
      <c r="F634">
        <v>-2.4600000000000399E-2</v>
      </c>
      <c r="G634">
        <v>-0.98231042606718033</v>
      </c>
    </row>
    <row r="635" spans="1:7" x14ac:dyDescent="0.3">
      <c r="A635">
        <v>44649</v>
      </c>
      <c r="B635">
        <v>2.5011999999999999</v>
      </c>
      <c r="C635">
        <v>-3.8699999999999957E-2</v>
      </c>
      <c r="D635">
        <v>-1.5236820347257749</v>
      </c>
      <c r="E635">
        <v>2.5043000000000002</v>
      </c>
      <c r="F635">
        <v>-4.029999999999978E-2</v>
      </c>
      <c r="G635">
        <v>-1.5837459718619735</v>
      </c>
    </row>
    <row r="636" spans="1:7" x14ac:dyDescent="0.3">
      <c r="A636">
        <v>44648</v>
      </c>
      <c r="B636">
        <v>2.5398999999999998</v>
      </c>
      <c r="C636">
        <v>-4.4700000000000184E-2</v>
      </c>
      <c r="D636">
        <v>-1.7294745802058418</v>
      </c>
      <c r="E636">
        <v>2.5446</v>
      </c>
      <c r="F636">
        <v>-4.4700000000000184E-2</v>
      </c>
      <c r="G636">
        <v>-1.7263353029776458</v>
      </c>
    </row>
    <row r="637" spans="1:7" x14ac:dyDescent="0.3">
      <c r="A637">
        <v>44645</v>
      </c>
      <c r="B637">
        <v>2.5846</v>
      </c>
      <c r="C637">
        <v>4.6300000000000008E-2</v>
      </c>
      <c r="D637">
        <v>1.8240554701965885</v>
      </c>
      <c r="E637">
        <v>2.5893000000000002</v>
      </c>
      <c r="F637">
        <v>4.5600000000000307E-2</v>
      </c>
      <c r="G637">
        <v>1.792664229272332</v>
      </c>
    </row>
    <row r="638" spans="1:7" x14ac:dyDescent="0.3">
      <c r="A638">
        <v>44644</v>
      </c>
      <c r="B638">
        <v>2.5383</v>
      </c>
      <c r="C638">
        <v>5.4100000000000037E-2</v>
      </c>
      <c r="D638">
        <v>2.1777634650994298</v>
      </c>
      <c r="E638">
        <v>2.5436999999999999</v>
      </c>
      <c r="F638">
        <v>5.5699999999999861E-2</v>
      </c>
      <c r="G638">
        <v>2.2387459807073897</v>
      </c>
    </row>
    <row r="639" spans="1:7" x14ac:dyDescent="0.3">
      <c r="A639">
        <v>44643</v>
      </c>
      <c r="B639">
        <v>2.4842</v>
      </c>
      <c r="C639">
        <v>-0.11690000000000023</v>
      </c>
      <c r="D639">
        <v>-4.4942524316635355</v>
      </c>
      <c r="E639">
        <v>2.488</v>
      </c>
      <c r="F639">
        <v>-0.11699999999999999</v>
      </c>
      <c r="G639">
        <v>-4.4913627639155465</v>
      </c>
    </row>
    <row r="640" spans="1:7" x14ac:dyDescent="0.3">
      <c r="A640">
        <v>44642</v>
      </c>
      <c r="B640">
        <v>2.6011000000000002</v>
      </c>
      <c r="C640">
        <v>8.3800000000000097E-2</v>
      </c>
      <c r="D640">
        <v>3.3289635720812019</v>
      </c>
      <c r="E640">
        <v>2.605</v>
      </c>
      <c r="F640">
        <v>8.3800000000000097E-2</v>
      </c>
      <c r="G640">
        <v>3.3238140567983541</v>
      </c>
    </row>
    <row r="641" spans="1:7" x14ac:dyDescent="0.3">
      <c r="A641">
        <v>44641</v>
      </c>
      <c r="B641">
        <v>2.5173000000000001</v>
      </c>
      <c r="C641">
        <v>9.7100000000000186E-2</v>
      </c>
      <c r="D641">
        <v>4.0120651185852489</v>
      </c>
      <c r="E641">
        <v>2.5211999999999999</v>
      </c>
      <c r="F641">
        <v>9.4899999999999984E-2</v>
      </c>
      <c r="G641">
        <v>3.9113052796439018</v>
      </c>
    </row>
    <row r="642" spans="1:7" x14ac:dyDescent="0.3">
      <c r="A642">
        <v>44638</v>
      </c>
      <c r="B642">
        <v>2.4201999999999999</v>
      </c>
      <c r="C642">
        <v>-4.8599999999999977E-2</v>
      </c>
      <c r="D642">
        <v>-1.9685677252106277</v>
      </c>
      <c r="E642">
        <v>2.4262999999999999</v>
      </c>
      <c r="F642">
        <v>-4.7800000000000065E-2</v>
      </c>
      <c r="G642">
        <v>-1.932015682470396</v>
      </c>
    </row>
    <row r="643" spans="1:7" x14ac:dyDescent="0.3">
      <c r="A643">
        <v>44637</v>
      </c>
      <c r="B643">
        <v>2.4687999999999999</v>
      </c>
      <c r="C643">
        <v>1.6000000000000014E-2</v>
      </c>
      <c r="D643">
        <v>0.65231572080887212</v>
      </c>
      <c r="E643">
        <v>2.4741</v>
      </c>
      <c r="F643">
        <v>1.7500000000000071E-2</v>
      </c>
      <c r="G643">
        <v>0.71236668566311456</v>
      </c>
    </row>
    <row r="644" spans="1:7" x14ac:dyDescent="0.3">
      <c r="A644">
        <v>44636</v>
      </c>
      <c r="B644">
        <v>2.4527999999999999</v>
      </c>
      <c r="C644">
        <v>-2.5100000000000122E-2</v>
      </c>
      <c r="D644">
        <v>-1.0129545179385819</v>
      </c>
      <c r="E644">
        <v>2.4565999999999999</v>
      </c>
      <c r="F644">
        <v>-2.4399999999999977E-2</v>
      </c>
      <c r="G644">
        <v>-0.98347440548165976</v>
      </c>
    </row>
    <row r="645" spans="1:7" x14ac:dyDescent="0.3">
      <c r="A645">
        <v>44635</v>
      </c>
      <c r="B645">
        <v>2.4779</v>
      </c>
      <c r="C645">
        <v>6.8999999999999062E-3</v>
      </c>
      <c r="D645">
        <v>0.27923917442330659</v>
      </c>
      <c r="E645">
        <v>2.4809999999999999</v>
      </c>
      <c r="F645">
        <v>6.8999999999999062E-3</v>
      </c>
      <c r="G645">
        <v>0.27888929307626636</v>
      </c>
    </row>
    <row r="646" spans="1:7" x14ac:dyDescent="0.3">
      <c r="A646">
        <v>44634</v>
      </c>
      <c r="B646">
        <v>2.4710000000000001</v>
      </c>
      <c r="C646">
        <v>0.11730000000000018</v>
      </c>
      <c r="D646">
        <v>4.9836427752050048</v>
      </c>
      <c r="E646">
        <v>2.4741</v>
      </c>
      <c r="F646">
        <v>0.11519999999999975</v>
      </c>
      <c r="G646">
        <v>4.8836322014498172</v>
      </c>
    </row>
    <row r="647" spans="1:7" x14ac:dyDescent="0.3">
      <c r="A647">
        <v>44631</v>
      </c>
      <c r="B647">
        <v>2.3536999999999999</v>
      </c>
      <c r="C647">
        <v>-1.330000000000009E-2</v>
      </c>
      <c r="D647">
        <v>-0.56189269117026153</v>
      </c>
      <c r="E647">
        <v>2.3589000000000002</v>
      </c>
      <c r="F647">
        <v>-1.1799999999999589E-2</v>
      </c>
      <c r="G647">
        <v>-0.49774328257474965</v>
      </c>
    </row>
    <row r="648" spans="1:7" x14ac:dyDescent="0.3">
      <c r="A648">
        <v>44630</v>
      </c>
      <c r="B648">
        <v>2.367</v>
      </c>
      <c r="C648">
        <v>3.180000000000005E-2</v>
      </c>
      <c r="D648">
        <v>1.3617677286742056</v>
      </c>
      <c r="E648">
        <v>2.3706999999999998</v>
      </c>
      <c r="F648">
        <v>3.1799999999999606E-2</v>
      </c>
      <c r="G648">
        <v>1.3596134935225792</v>
      </c>
    </row>
    <row r="649" spans="1:7" x14ac:dyDescent="0.3">
      <c r="A649">
        <v>44629</v>
      </c>
      <c r="B649">
        <v>2.3351999999999999</v>
      </c>
      <c r="C649">
        <v>0.10820000000000007</v>
      </c>
      <c r="D649">
        <v>4.8585541086663708</v>
      </c>
      <c r="E649">
        <v>2.3389000000000002</v>
      </c>
      <c r="F649">
        <v>0.10830000000000028</v>
      </c>
      <c r="G649">
        <v>4.8551959114139827</v>
      </c>
    </row>
    <row r="650" spans="1:7" x14ac:dyDescent="0.3">
      <c r="A650">
        <v>44628</v>
      </c>
      <c r="B650">
        <v>2.2269999999999999</v>
      </c>
      <c r="C650">
        <v>4.129999999999967E-2</v>
      </c>
      <c r="D650">
        <v>1.8895548336917083</v>
      </c>
      <c r="E650">
        <v>2.2305999999999999</v>
      </c>
      <c r="F650">
        <v>3.9899999999999824E-2</v>
      </c>
      <c r="G650">
        <v>1.821335646140495</v>
      </c>
    </row>
    <row r="651" spans="1:7" x14ac:dyDescent="0.3">
      <c r="A651">
        <v>44627</v>
      </c>
      <c r="B651">
        <v>2.1857000000000002</v>
      </c>
      <c r="C651">
        <v>3.0299999999999994E-2</v>
      </c>
      <c r="D651">
        <v>1.4057715505242643</v>
      </c>
      <c r="E651">
        <v>2.1907000000000001</v>
      </c>
      <c r="F651">
        <v>3.0400000000000205E-2</v>
      </c>
      <c r="G651">
        <v>1.4072119613016807</v>
      </c>
    </row>
    <row r="652" spans="1:7" x14ac:dyDescent="0.3">
      <c r="A652">
        <v>44624</v>
      </c>
      <c r="B652">
        <v>2.1554000000000002</v>
      </c>
      <c r="C652">
        <v>-6.449999999999978E-2</v>
      </c>
      <c r="D652">
        <v>-2.9055362854182523</v>
      </c>
      <c r="E652">
        <v>2.1602999999999999</v>
      </c>
      <c r="F652">
        <v>-6.2400000000000233E-2</v>
      </c>
      <c r="G652">
        <v>-2.8073964097719095</v>
      </c>
    </row>
    <row r="653" spans="1:7" x14ac:dyDescent="0.3">
      <c r="A653">
        <v>44623</v>
      </c>
      <c r="B653">
        <v>2.2199</v>
      </c>
      <c r="C653">
        <v>-2.8599999999999959E-2</v>
      </c>
      <c r="D653">
        <v>-1.2719590838336652</v>
      </c>
      <c r="E653">
        <v>2.2227000000000001</v>
      </c>
      <c r="F653">
        <v>-3.0199999999999783E-2</v>
      </c>
      <c r="G653">
        <v>-1.3404944737893285</v>
      </c>
    </row>
    <row r="654" spans="1:7" x14ac:dyDescent="0.3">
      <c r="A654">
        <v>44622</v>
      </c>
      <c r="B654">
        <v>2.2484999999999999</v>
      </c>
      <c r="C654">
        <v>0.14389999999999992</v>
      </c>
      <c r="D654">
        <v>6.8374037821913864</v>
      </c>
      <c r="E654">
        <v>2.2528999999999999</v>
      </c>
      <c r="F654">
        <v>0.14420000000000011</v>
      </c>
      <c r="G654">
        <v>6.8383364158012103</v>
      </c>
    </row>
    <row r="655" spans="1:7" x14ac:dyDescent="0.3">
      <c r="A655">
        <v>44621</v>
      </c>
      <c r="B655">
        <v>2.1046</v>
      </c>
      <c r="C655">
        <v>-5.6499999999999773E-2</v>
      </c>
      <c r="D655">
        <v>-2.614409328582656</v>
      </c>
      <c r="E655">
        <v>2.1086999999999998</v>
      </c>
      <c r="F655">
        <v>-5.7300000000000129E-2</v>
      </c>
      <c r="G655">
        <v>-2.6454293628808925</v>
      </c>
    </row>
    <row r="656" spans="1:7" x14ac:dyDescent="0.3">
      <c r="A656">
        <v>44620</v>
      </c>
      <c r="B656">
        <v>2.1610999999999998</v>
      </c>
      <c r="C656">
        <v>-0.11270000000000024</v>
      </c>
      <c r="D656">
        <v>-4.9564605506201183</v>
      </c>
      <c r="E656">
        <v>2.1659999999999999</v>
      </c>
      <c r="F656">
        <v>-0.11220000000000008</v>
      </c>
      <c r="G656">
        <v>-4.9249407426916019</v>
      </c>
    </row>
    <row r="657" spans="1:7" x14ac:dyDescent="0.3">
      <c r="A657">
        <v>44617</v>
      </c>
      <c r="B657">
        <v>2.2738</v>
      </c>
      <c r="C657">
        <v>-4.3999999999999595E-3</v>
      </c>
      <c r="D657">
        <v>-0.19313493108594326</v>
      </c>
      <c r="E657">
        <v>2.2782</v>
      </c>
      <c r="F657">
        <v>-4.3000000000001926E-3</v>
      </c>
      <c r="G657">
        <v>-0.18838992332969079</v>
      </c>
    </row>
    <row r="658" spans="1:7" x14ac:dyDescent="0.3">
      <c r="A658">
        <v>44616</v>
      </c>
      <c r="B658">
        <v>2.2782</v>
      </c>
      <c r="C658">
        <v>-1.5899999999999803E-2</v>
      </c>
      <c r="D658">
        <v>-0.69308225447887206</v>
      </c>
      <c r="E658">
        <v>2.2825000000000002</v>
      </c>
      <c r="F658">
        <v>-1.5299999999999869E-2</v>
      </c>
      <c r="G658">
        <v>-0.66585429541299801</v>
      </c>
    </row>
    <row r="659" spans="1:7" x14ac:dyDescent="0.3">
      <c r="A659">
        <v>44615</v>
      </c>
      <c r="B659">
        <v>2.2940999999999998</v>
      </c>
      <c r="C659">
        <v>5.699999999999994E-2</v>
      </c>
      <c r="D659">
        <v>2.54794153144696</v>
      </c>
      <c r="E659">
        <v>2.2978000000000001</v>
      </c>
      <c r="F659">
        <v>5.7199999999999918E-2</v>
      </c>
      <c r="G659">
        <v>2.55288761938766</v>
      </c>
    </row>
    <row r="660" spans="1:7" x14ac:dyDescent="0.3">
      <c r="A660">
        <v>44614</v>
      </c>
      <c r="B660">
        <v>2.2370999999999999</v>
      </c>
      <c r="C660">
        <v>-2.8000000000001357E-3</v>
      </c>
      <c r="D660">
        <v>-0.12500558060628311</v>
      </c>
      <c r="E660">
        <v>2.2406000000000001</v>
      </c>
      <c r="F660">
        <v>-6.4999999999999503E-3</v>
      </c>
      <c r="G660">
        <v>-0.2892617150994593</v>
      </c>
    </row>
    <row r="661" spans="1:7" x14ac:dyDescent="0.3">
      <c r="A661">
        <v>44613</v>
      </c>
      <c r="B661">
        <v>2.2399</v>
      </c>
      <c r="C661">
        <v>0</v>
      </c>
      <c r="D661">
        <v>0</v>
      </c>
      <c r="E661">
        <v>2.2471000000000001</v>
      </c>
      <c r="F661">
        <v>0</v>
      </c>
      <c r="G661">
        <v>0</v>
      </c>
    </row>
    <row r="662" spans="1:7" x14ac:dyDescent="0.3">
      <c r="A662">
        <v>44610</v>
      </c>
      <c r="B662">
        <v>2.2399</v>
      </c>
      <c r="C662">
        <v>-5.4199999999999804E-2</v>
      </c>
      <c r="D662">
        <v>-2.3625822762739115</v>
      </c>
      <c r="E662">
        <v>2.2471000000000001</v>
      </c>
      <c r="F662">
        <v>-4.9900000000000055E-2</v>
      </c>
      <c r="G662">
        <v>-2.1723987810187224</v>
      </c>
    </row>
    <row r="663" spans="1:7" x14ac:dyDescent="0.3">
      <c r="A663">
        <v>44609</v>
      </c>
      <c r="B663">
        <v>2.2940999999999998</v>
      </c>
      <c r="C663">
        <v>-5.1300000000000345E-2</v>
      </c>
      <c r="D663">
        <v>-2.1872601688411506</v>
      </c>
      <c r="E663">
        <v>2.2970000000000002</v>
      </c>
      <c r="F663">
        <v>-5.2099999999999813E-2</v>
      </c>
      <c r="G663">
        <v>-2.2178706738750931</v>
      </c>
    </row>
    <row r="664" spans="1:7" x14ac:dyDescent="0.3">
      <c r="A664">
        <v>44608</v>
      </c>
      <c r="B664">
        <v>2.3454000000000002</v>
      </c>
      <c r="C664">
        <v>-1.1800000000000033E-2</v>
      </c>
      <c r="D664">
        <v>-0.50059392499575905</v>
      </c>
      <c r="E664">
        <v>2.3491</v>
      </c>
      <c r="F664">
        <v>-1.1800000000000033E-2</v>
      </c>
      <c r="G664">
        <v>-0.49980939472235303</v>
      </c>
    </row>
    <row r="665" spans="1:7" x14ac:dyDescent="0.3">
      <c r="A665">
        <v>44607</v>
      </c>
      <c r="B665">
        <v>2.3572000000000002</v>
      </c>
      <c r="C665">
        <v>7.1100000000000385E-2</v>
      </c>
      <c r="D665">
        <v>3.1101001705962292</v>
      </c>
      <c r="E665">
        <v>2.3609</v>
      </c>
      <c r="F665">
        <v>7.2599999999999998E-2</v>
      </c>
      <c r="G665">
        <v>3.1726609273259623</v>
      </c>
    </row>
    <row r="666" spans="1:7" x14ac:dyDescent="0.3">
      <c r="A666">
        <v>44606</v>
      </c>
      <c r="B666">
        <v>2.2860999999999998</v>
      </c>
      <c r="C666">
        <v>4.7599999999999643E-2</v>
      </c>
      <c r="D666">
        <v>2.1264239446057465</v>
      </c>
      <c r="E666">
        <v>2.2883</v>
      </c>
      <c r="F666">
        <v>4.5500000000000096E-2</v>
      </c>
      <c r="G666">
        <v>2.028714107365797</v>
      </c>
    </row>
    <row r="667" spans="1:7" x14ac:dyDescent="0.3">
      <c r="A667">
        <v>44603</v>
      </c>
      <c r="B667">
        <v>2.2385000000000002</v>
      </c>
      <c r="C667">
        <v>-7.7799999999999869E-2</v>
      </c>
      <c r="D667">
        <v>-3.3588049907179496</v>
      </c>
      <c r="E667">
        <v>2.2427999999999999</v>
      </c>
      <c r="F667">
        <v>-7.7399999999999913E-2</v>
      </c>
      <c r="G667">
        <v>-3.3359193173002293</v>
      </c>
    </row>
    <row r="668" spans="1:7" x14ac:dyDescent="0.3">
      <c r="A668">
        <v>44602</v>
      </c>
      <c r="B668">
        <v>2.3163</v>
      </c>
      <c r="C668">
        <v>7.140000000000013E-2</v>
      </c>
      <c r="D668">
        <v>3.1805425631431303</v>
      </c>
      <c r="E668">
        <v>2.3201999999999998</v>
      </c>
      <c r="F668">
        <v>7.2999999999999954E-2</v>
      </c>
      <c r="G668">
        <v>3.2484870060519739</v>
      </c>
    </row>
    <row r="669" spans="1:7" x14ac:dyDescent="0.3">
      <c r="A669">
        <v>44601</v>
      </c>
      <c r="B669">
        <v>2.2448999999999999</v>
      </c>
      <c r="C669">
        <v>-1.2199999999999989E-2</v>
      </c>
      <c r="D669">
        <v>-0.54051659208719105</v>
      </c>
      <c r="E669">
        <v>2.2471999999999999</v>
      </c>
      <c r="F669">
        <v>-1.2900000000000134E-2</v>
      </c>
      <c r="G669">
        <v>-0.57077120481395216</v>
      </c>
    </row>
    <row r="670" spans="1:7" x14ac:dyDescent="0.3">
      <c r="A670">
        <v>44600</v>
      </c>
      <c r="B670">
        <v>2.2570999999999999</v>
      </c>
      <c r="C670">
        <v>4.0200000000000014E-2</v>
      </c>
      <c r="D670">
        <v>1.8133429563805321</v>
      </c>
      <c r="E670">
        <v>2.2601</v>
      </c>
      <c r="F670">
        <v>4.0999999999999925E-2</v>
      </c>
      <c r="G670">
        <v>1.8475958722004382</v>
      </c>
    </row>
    <row r="671" spans="1:7" x14ac:dyDescent="0.3">
      <c r="A671">
        <v>44599</v>
      </c>
      <c r="B671">
        <v>2.2168999999999999</v>
      </c>
      <c r="C671">
        <v>6.7999999999996952E-3</v>
      </c>
      <c r="D671">
        <v>0.30767838559339827</v>
      </c>
      <c r="E671">
        <v>2.2191000000000001</v>
      </c>
      <c r="F671">
        <v>5.3000000000000824E-3</v>
      </c>
      <c r="G671">
        <v>0.23940735387117545</v>
      </c>
    </row>
    <row r="672" spans="1:7" x14ac:dyDescent="0.3">
      <c r="A672">
        <v>44596</v>
      </c>
      <c r="B672">
        <v>2.2101000000000002</v>
      </c>
      <c r="C672">
        <v>5.840000000000023E-2</v>
      </c>
      <c r="D672">
        <v>2.7141330111075073</v>
      </c>
      <c r="E672">
        <v>2.2138</v>
      </c>
      <c r="F672">
        <v>5.909999999999993E-2</v>
      </c>
      <c r="G672">
        <v>2.7428412307977874</v>
      </c>
    </row>
    <row r="673" spans="1:7" x14ac:dyDescent="0.3">
      <c r="A673">
        <v>44595</v>
      </c>
      <c r="B673">
        <v>2.1516999999999999</v>
      </c>
      <c r="C673">
        <v>4.3400000000000105E-2</v>
      </c>
      <c r="D673">
        <v>2.0585305696532803</v>
      </c>
      <c r="E673">
        <v>2.1547000000000001</v>
      </c>
      <c r="F673">
        <v>4.4200000000000017E-2</v>
      </c>
      <c r="G673">
        <v>2.0942904524994086</v>
      </c>
    </row>
    <row r="674" spans="1:7" x14ac:dyDescent="0.3">
      <c r="A674">
        <v>44594</v>
      </c>
      <c r="B674">
        <v>2.1082999999999998</v>
      </c>
      <c r="C674">
        <v>-7.0000000000014495E-4</v>
      </c>
      <c r="D674">
        <v>-3.3191085822671641E-2</v>
      </c>
      <c r="E674">
        <v>2.1105</v>
      </c>
      <c r="F674">
        <v>-2.1999999999997577E-3</v>
      </c>
      <c r="G674">
        <v>-0.1041321531689193</v>
      </c>
    </row>
    <row r="675" spans="1:7" x14ac:dyDescent="0.3">
      <c r="A675">
        <v>44593</v>
      </c>
      <c r="B675">
        <v>2.109</v>
      </c>
      <c r="C675">
        <v>1.5000000000000568E-3</v>
      </c>
      <c r="D675">
        <v>7.1174377224201987E-2</v>
      </c>
      <c r="E675">
        <v>2.1126999999999998</v>
      </c>
      <c r="F675">
        <v>1.4999999999996128E-3</v>
      </c>
      <c r="G675">
        <v>7.1049640015138901E-2</v>
      </c>
    </row>
    <row r="676" spans="1:7" x14ac:dyDescent="0.3">
      <c r="A676">
        <v>44592</v>
      </c>
      <c r="B676">
        <v>2.1074999999999999</v>
      </c>
      <c r="C676">
        <v>3.4199999999999786E-2</v>
      </c>
      <c r="D676">
        <v>1.6495442048907434</v>
      </c>
      <c r="E676">
        <v>2.1112000000000002</v>
      </c>
      <c r="F676">
        <v>3.3600000000000296E-2</v>
      </c>
      <c r="G676">
        <v>1.6172506738544619</v>
      </c>
    </row>
    <row r="677" spans="1:7" x14ac:dyDescent="0.3">
      <c r="A677">
        <v>44589</v>
      </c>
      <c r="B677">
        <v>2.0733000000000001</v>
      </c>
      <c r="C677">
        <v>-1.9499999999999851E-2</v>
      </c>
      <c r="D677">
        <v>-0.93176605504586441</v>
      </c>
      <c r="E677">
        <v>2.0775999999999999</v>
      </c>
      <c r="F677">
        <v>-1.7400000000000304E-2</v>
      </c>
      <c r="G677">
        <v>-0.83054892601433428</v>
      </c>
    </row>
    <row r="678" spans="1:7" x14ac:dyDescent="0.3">
      <c r="A678">
        <v>44588</v>
      </c>
      <c r="B678">
        <v>2.0928</v>
      </c>
      <c r="C678">
        <v>-7.2099999999999831E-2</v>
      </c>
      <c r="D678">
        <v>-3.3304078710332967</v>
      </c>
      <c r="E678">
        <v>2.0950000000000002</v>
      </c>
      <c r="F678">
        <v>-7.2899999999999743E-2</v>
      </c>
      <c r="G678">
        <v>-3.3627012316066121</v>
      </c>
    </row>
    <row r="679" spans="1:7" x14ac:dyDescent="0.3">
      <c r="A679">
        <v>44587</v>
      </c>
      <c r="B679">
        <v>2.1648999999999998</v>
      </c>
      <c r="C679">
        <v>5.3099999999999703E-2</v>
      </c>
      <c r="D679">
        <v>2.5144426555544892</v>
      </c>
      <c r="E679">
        <v>2.1678999999999999</v>
      </c>
      <c r="F679">
        <v>5.2400000000000002E-2</v>
      </c>
      <c r="G679">
        <v>2.4769558024107776</v>
      </c>
    </row>
    <row r="680" spans="1:7" x14ac:dyDescent="0.3">
      <c r="A680">
        <v>44586</v>
      </c>
      <c r="B680">
        <v>2.1118000000000001</v>
      </c>
      <c r="C680">
        <v>0</v>
      </c>
      <c r="D680">
        <v>0</v>
      </c>
      <c r="E680">
        <v>2.1154999999999999</v>
      </c>
      <c r="F680">
        <v>-7.0000000000014495E-4</v>
      </c>
      <c r="G680">
        <v>-3.3078158964187927E-2</v>
      </c>
    </row>
    <row r="681" spans="1:7" x14ac:dyDescent="0.3">
      <c r="A681">
        <v>44585</v>
      </c>
      <c r="B681">
        <v>2.1118000000000001</v>
      </c>
      <c r="C681">
        <v>4.0799999999999947E-2</v>
      </c>
      <c r="D681">
        <v>1.9700627716079162</v>
      </c>
      <c r="E681">
        <v>2.1162000000000001</v>
      </c>
      <c r="F681">
        <v>4.0100000000000247E-2</v>
      </c>
      <c r="G681">
        <v>1.931506189489921</v>
      </c>
    </row>
    <row r="682" spans="1:7" x14ac:dyDescent="0.3">
      <c r="A682">
        <v>44582</v>
      </c>
      <c r="B682">
        <v>2.0710000000000002</v>
      </c>
      <c r="C682">
        <v>-4.5899999999999608E-2</v>
      </c>
      <c r="D682">
        <v>-2.1682649156785683</v>
      </c>
      <c r="E682">
        <v>2.0760999999999998</v>
      </c>
      <c r="F682">
        <v>-4.3700000000000294E-2</v>
      </c>
      <c r="G682">
        <v>-2.0615152372865504</v>
      </c>
    </row>
    <row r="683" spans="1:7" x14ac:dyDescent="0.3">
      <c r="A683">
        <v>44581</v>
      </c>
      <c r="B683">
        <v>2.1168999999999998</v>
      </c>
      <c r="C683">
        <v>-5.9100000000000374E-2</v>
      </c>
      <c r="D683">
        <v>-2.7159926470588407</v>
      </c>
      <c r="E683">
        <v>2.1198000000000001</v>
      </c>
      <c r="F683">
        <v>-5.9199999999999697E-2</v>
      </c>
      <c r="G683">
        <v>-2.7168425883432632</v>
      </c>
    </row>
    <row r="684" spans="1:7" x14ac:dyDescent="0.3">
      <c r="A684">
        <v>44580</v>
      </c>
      <c r="B684">
        <v>2.1760000000000002</v>
      </c>
      <c r="C684">
        <v>-1.18999999999998E-2</v>
      </c>
      <c r="D684">
        <v>-0.54390054390053477</v>
      </c>
      <c r="E684">
        <v>2.1789999999999998</v>
      </c>
      <c r="F684">
        <v>-1.1900000000000244E-2</v>
      </c>
      <c r="G684">
        <v>-0.54315578072939175</v>
      </c>
    </row>
    <row r="685" spans="1:7" x14ac:dyDescent="0.3">
      <c r="A685">
        <v>44579</v>
      </c>
      <c r="B685">
        <v>2.1879</v>
      </c>
      <c r="C685">
        <v>6.5999999999999837E-2</v>
      </c>
      <c r="D685">
        <v>3.1104199066873948</v>
      </c>
      <c r="E685">
        <v>2.1909000000000001</v>
      </c>
      <c r="F685">
        <v>6.5300000000000136E-2</v>
      </c>
      <c r="G685">
        <v>3.0720737674068563</v>
      </c>
    </row>
    <row r="686" spans="1:7" x14ac:dyDescent="0.3">
      <c r="A686">
        <v>44578</v>
      </c>
      <c r="B686">
        <v>2.1219000000000001</v>
      </c>
      <c r="C686">
        <v>0</v>
      </c>
      <c r="D686">
        <v>0</v>
      </c>
      <c r="E686">
        <v>2.1255999999999999</v>
      </c>
      <c r="F686">
        <v>0</v>
      </c>
      <c r="G686">
        <v>0</v>
      </c>
    </row>
    <row r="687" spans="1:7" x14ac:dyDescent="0.3">
      <c r="A687">
        <v>44575</v>
      </c>
      <c r="B687">
        <v>2.1219000000000001</v>
      </c>
      <c r="C687">
        <v>7.9200000000000159E-2</v>
      </c>
      <c r="D687">
        <v>3.877221324717294</v>
      </c>
      <c r="E687">
        <v>2.1255999999999999</v>
      </c>
      <c r="F687">
        <v>7.9299999999999926E-2</v>
      </c>
      <c r="G687">
        <v>3.8752871035527501</v>
      </c>
    </row>
    <row r="688" spans="1:7" x14ac:dyDescent="0.3">
      <c r="A688">
        <v>44574</v>
      </c>
      <c r="B688">
        <v>2.0427</v>
      </c>
      <c r="C688">
        <v>-4.3400000000000105E-2</v>
      </c>
      <c r="D688">
        <v>-2.0804371794257275</v>
      </c>
      <c r="E688">
        <v>2.0463</v>
      </c>
      <c r="F688">
        <v>-4.1999999999999815E-2</v>
      </c>
      <c r="G688">
        <v>-2.0112052865967445</v>
      </c>
    </row>
    <row r="689" spans="1:7" x14ac:dyDescent="0.3">
      <c r="A689">
        <v>44573</v>
      </c>
      <c r="B689">
        <v>2.0861000000000001</v>
      </c>
      <c r="C689">
        <v>2.3900000000000254E-2</v>
      </c>
      <c r="D689">
        <v>1.1589564542721489</v>
      </c>
      <c r="E689">
        <v>2.0882999999999998</v>
      </c>
      <c r="F689">
        <v>2.4000000000000021E-2</v>
      </c>
      <c r="G689">
        <v>1.162621711960472</v>
      </c>
    </row>
    <row r="690" spans="1:7" x14ac:dyDescent="0.3">
      <c r="A690">
        <v>44572</v>
      </c>
      <c r="B690">
        <v>2.0621999999999998</v>
      </c>
      <c r="C690">
        <v>-2.6800000000000157E-2</v>
      </c>
      <c r="D690">
        <v>-1.2829104834849285</v>
      </c>
      <c r="E690">
        <v>2.0642999999999998</v>
      </c>
      <c r="F690">
        <v>-2.7600000000000069E-2</v>
      </c>
      <c r="G690">
        <v>-1.3193747311056967</v>
      </c>
    </row>
    <row r="691" spans="1:7" x14ac:dyDescent="0.3">
      <c r="A691">
        <v>44571</v>
      </c>
      <c r="B691">
        <v>2.089</v>
      </c>
      <c r="C691">
        <v>-2.6899999999999924E-2</v>
      </c>
      <c r="D691">
        <v>-1.2713266222411232</v>
      </c>
      <c r="E691">
        <v>2.0918999999999999</v>
      </c>
      <c r="F691">
        <v>-2.7000000000000135E-2</v>
      </c>
      <c r="G691">
        <v>-1.2742460710746206</v>
      </c>
    </row>
    <row r="692" spans="1:7" x14ac:dyDescent="0.3">
      <c r="A692">
        <v>44568</v>
      </c>
      <c r="B692">
        <v>2.1158999999999999</v>
      </c>
      <c r="C692">
        <v>4.0099999999999802E-2</v>
      </c>
      <c r="D692">
        <v>1.9317853357741497</v>
      </c>
      <c r="E692">
        <v>2.1189</v>
      </c>
      <c r="F692">
        <v>4.0200000000000014E-2</v>
      </c>
      <c r="G692">
        <v>1.9339009958146924</v>
      </c>
    </row>
    <row r="693" spans="1:7" x14ac:dyDescent="0.3">
      <c r="A693">
        <v>44567</v>
      </c>
      <c r="B693">
        <v>2.0758000000000001</v>
      </c>
      <c r="C693">
        <v>-1.8899999999999917E-2</v>
      </c>
      <c r="D693">
        <v>-0.9022771757292174</v>
      </c>
      <c r="E693">
        <v>2.0787</v>
      </c>
      <c r="F693">
        <v>-2.1100000000000119E-2</v>
      </c>
      <c r="G693">
        <v>-1.0048576054862424</v>
      </c>
    </row>
    <row r="694" spans="1:7" x14ac:dyDescent="0.3">
      <c r="A694">
        <v>44566</v>
      </c>
      <c r="B694">
        <v>2.0947</v>
      </c>
      <c r="C694">
        <v>2.970000000000006E-2</v>
      </c>
      <c r="D694">
        <v>1.4382566585956447</v>
      </c>
      <c r="E694">
        <v>2.0998000000000001</v>
      </c>
      <c r="F694">
        <v>3.2700000000000173E-2</v>
      </c>
      <c r="G694">
        <v>1.5819263702772084</v>
      </c>
    </row>
    <row r="695" spans="1:7" x14ac:dyDescent="0.3">
      <c r="A695">
        <v>44565</v>
      </c>
      <c r="B695">
        <v>2.0649999999999999</v>
      </c>
      <c r="C695">
        <v>4.0999999999999925E-2</v>
      </c>
      <c r="D695">
        <v>2.0256916996047392</v>
      </c>
      <c r="E695">
        <v>2.0670999999999999</v>
      </c>
      <c r="F695">
        <v>3.8799999999999724E-2</v>
      </c>
      <c r="G695">
        <v>1.9129320120297648</v>
      </c>
    </row>
    <row r="696" spans="1:7" x14ac:dyDescent="0.3">
      <c r="A696">
        <v>44564</v>
      </c>
      <c r="B696">
        <v>2.024</v>
      </c>
      <c r="C696">
        <v>0.12080000000000002</v>
      </c>
      <c r="D696">
        <v>6.3472047078604463</v>
      </c>
      <c r="E696">
        <v>2.0283000000000002</v>
      </c>
      <c r="F696">
        <v>0.12300000000000022</v>
      </c>
      <c r="G696">
        <v>6.455676271453326</v>
      </c>
    </row>
    <row r="697" spans="1:7" x14ac:dyDescent="0.3">
      <c r="A697">
        <v>44561</v>
      </c>
      <c r="B697">
        <v>1.9032</v>
      </c>
      <c r="C697">
        <v>-1.3800000000000034E-2</v>
      </c>
      <c r="D697">
        <v>-0.71987480438184837</v>
      </c>
      <c r="E697">
        <v>1.9053</v>
      </c>
      <c r="F697">
        <v>-1.4499999999999957E-2</v>
      </c>
      <c r="G697">
        <v>-0.75528700906344193</v>
      </c>
    </row>
    <row r="698" spans="1:7" x14ac:dyDescent="0.3">
      <c r="A698">
        <v>44560</v>
      </c>
      <c r="B698">
        <v>1.917</v>
      </c>
      <c r="C698">
        <v>-4.4000000000000039E-2</v>
      </c>
      <c r="D698">
        <v>-2.2437531871494154</v>
      </c>
      <c r="E698">
        <v>1.9198</v>
      </c>
      <c r="F698">
        <v>-4.4699999999999962E-2</v>
      </c>
      <c r="G698">
        <v>-2.2753881394756919</v>
      </c>
    </row>
    <row r="699" spans="1:7" x14ac:dyDescent="0.3">
      <c r="A699">
        <v>44559</v>
      </c>
      <c r="B699">
        <v>1.9610000000000001</v>
      </c>
      <c r="C699">
        <v>6.1300000000000132E-2</v>
      </c>
      <c r="D699">
        <v>3.2268252882034076</v>
      </c>
      <c r="E699">
        <v>1.9644999999999999</v>
      </c>
      <c r="F699">
        <v>6.0599999999999987E-2</v>
      </c>
      <c r="G699">
        <v>3.1829402804769154</v>
      </c>
    </row>
    <row r="700" spans="1:7" x14ac:dyDescent="0.3">
      <c r="A700">
        <v>44558</v>
      </c>
      <c r="B700">
        <v>1.8996999999999999</v>
      </c>
      <c r="C700">
        <v>1.5800000000000036E-2</v>
      </c>
      <c r="D700">
        <v>0.83868570518605223</v>
      </c>
      <c r="E700">
        <v>1.9038999999999999</v>
      </c>
      <c r="F700">
        <v>1.7299999999999871E-2</v>
      </c>
      <c r="G700">
        <v>0.91699353334039391</v>
      </c>
    </row>
    <row r="701" spans="1:7" x14ac:dyDescent="0.3">
      <c r="A701">
        <v>44557</v>
      </c>
      <c r="B701">
        <v>1.8838999999999999</v>
      </c>
      <c r="C701">
        <v>-2.1300000000000097E-2</v>
      </c>
      <c r="D701">
        <v>-1.1179928616418275</v>
      </c>
      <c r="E701">
        <v>1.8866000000000001</v>
      </c>
      <c r="F701">
        <v>-2.2100000000000009E-2</v>
      </c>
      <c r="G701">
        <v>-1.157856132446168</v>
      </c>
    </row>
    <row r="702" spans="1:7" x14ac:dyDescent="0.3">
      <c r="A702">
        <v>44554</v>
      </c>
      <c r="B702">
        <v>1.9052</v>
      </c>
      <c r="C702">
        <v>0</v>
      </c>
      <c r="D702">
        <v>0</v>
      </c>
      <c r="E702">
        <v>1.9087000000000001</v>
      </c>
      <c r="F702">
        <v>0</v>
      </c>
      <c r="G702">
        <v>0</v>
      </c>
    </row>
    <row r="703" spans="1:7" x14ac:dyDescent="0.3">
      <c r="A703">
        <v>44553</v>
      </c>
      <c r="B703">
        <v>1.9052</v>
      </c>
      <c r="C703">
        <v>5.6200000000000028E-2</v>
      </c>
      <c r="D703">
        <v>3.0394808004326679</v>
      </c>
      <c r="E703">
        <v>1.9087000000000001</v>
      </c>
      <c r="F703">
        <v>5.6300000000000017E-2</v>
      </c>
      <c r="G703">
        <v>3.0393003670913417</v>
      </c>
    </row>
    <row r="704" spans="1:7" x14ac:dyDescent="0.3">
      <c r="A704">
        <v>44552</v>
      </c>
      <c r="B704">
        <v>1.849</v>
      </c>
      <c r="C704">
        <v>-1.3700000000000045E-2</v>
      </c>
      <c r="D704">
        <v>-0.73549149084662291</v>
      </c>
      <c r="E704">
        <v>1.8524</v>
      </c>
      <c r="F704">
        <v>-1.3700000000000045E-2</v>
      </c>
      <c r="G704">
        <v>-0.73415143882964706</v>
      </c>
    </row>
    <row r="705" spans="1:7" x14ac:dyDescent="0.3">
      <c r="A705">
        <v>44551</v>
      </c>
      <c r="B705">
        <v>1.8627</v>
      </c>
      <c r="C705">
        <v>1.1600000000000055E-2</v>
      </c>
      <c r="D705">
        <v>0.62665442169521124</v>
      </c>
      <c r="E705">
        <v>1.8661000000000001</v>
      </c>
      <c r="F705">
        <v>1.23000000000002E-2</v>
      </c>
      <c r="G705">
        <v>0.66350199590032366</v>
      </c>
    </row>
    <row r="706" spans="1:7" x14ac:dyDescent="0.3">
      <c r="A706">
        <v>44550</v>
      </c>
      <c r="B706">
        <v>1.8511</v>
      </c>
      <c r="C706">
        <v>4.4699999999999962E-2</v>
      </c>
      <c r="D706">
        <v>2.4745349867139041</v>
      </c>
      <c r="E706">
        <v>1.8537999999999999</v>
      </c>
      <c r="F706">
        <v>4.3299999999999894E-2</v>
      </c>
      <c r="G706">
        <v>2.3916045291355919</v>
      </c>
    </row>
    <row r="707" spans="1:7" x14ac:dyDescent="0.3">
      <c r="A707">
        <v>44547</v>
      </c>
      <c r="B707">
        <v>1.8064</v>
      </c>
      <c r="C707">
        <v>-4.6000000000000041E-2</v>
      </c>
      <c r="D707">
        <v>-2.4832649535737441</v>
      </c>
      <c r="E707">
        <v>1.8105</v>
      </c>
      <c r="F707">
        <v>-4.6000000000000041E-2</v>
      </c>
      <c r="G707">
        <v>-2.4777807702666328</v>
      </c>
    </row>
    <row r="708" spans="1:7" x14ac:dyDescent="0.3">
      <c r="A708">
        <v>44546</v>
      </c>
      <c r="B708">
        <v>1.8524</v>
      </c>
      <c r="C708">
        <v>-7.5000000000000622E-3</v>
      </c>
      <c r="D708">
        <v>-0.4032474864240046</v>
      </c>
      <c r="E708">
        <v>1.8565</v>
      </c>
      <c r="F708">
        <v>-6.1999999999999833E-3</v>
      </c>
      <c r="G708">
        <v>-0.33285016374080545</v>
      </c>
    </row>
    <row r="709" spans="1:7" x14ac:dyDescent="0.3">
      <c r="A709">
        <v>44545</v>
      </c>
      <c r="B709">
        <v>1.8599000000000001</v>
      </c>
      <c r="C709">
        <v>3.1900000000000039E-2</v>
      </c>
      <c r="D709">
        <v>1.7450765864332625</v>
      </c>
      <c r="E709">
        <v>1.8627</v>
      </c>
      <c r="F709">
        <v>3.2599999999999962E-2</v>
      </c>
      <c r="G709">
        <v>1.7813234249494543</v>
      </c>
    </row>
    <row r="710" spans="1:7" x14ac:dyDescent="0.3">
      <c r="A710">
        <v>44544</v>
      </c>
      <c r="B710">
        <v>1.8280000000000001</v>
      </c>
      <c r="C710">
        <v>2.8200000000000003E-2</v>
      </c>
      <c r="D710">
        <v>1.5668407600844538</v>
      </c>
      <c r="E710">
        <v>1.8301000000000001</v>
      </c>
      <c r="F710">
        <v>2.7700000000000058E-2</v>
      </c>
      <c r="G710">
        <v>1.53683976919663</v>
      </c>
    </row>
    <row r="711" spans="1:7" x14ac:dyDescent="0.3">
      <c r="A711">
        <v>44543</v>
      </c>
      <c r="B711">
        <v>1.7998000000000001</v>
      </c>
      <c r="C711">
        <v>-7.7899999999999858E-2</v>
      </c>
      <c r="D711">
        <v>-4.1486925493955296</v>
      </c>
      <c r="E711">
        <v>1.8024</v>
      </c>
      <c r="F711">
        <v>-8.010000000000006E-2</v>
      </c>
      <c r="G711">
        <v>-4.2549800796812773</v>
      </c>
    </row>
    <row r="712" spans="1:7" x14ac:dyDescent="0.3">
      <c r="A712">
        <v>44540</v>
      </c>
      <c r="B712">
        <v>1.8776999999999999</v>
      </c>
      <c r="C712">
        <v>1.3999999999998458E-3</v>
      </c>
      <c r="D712">
        <v>7.4614933645997222E-2</v>
      </c>
      <c r="E712">
        <v>1.8825000000000001</v>
      </c>
      <c r="F712">
        <v>4.0999999999999925E-3</v>
      </c>
      <c r="G712">
        <v>0.21827086882453112</v>
      </c>
    </row>
    <row r="713" spans="1:7" x14ac:dyDescent="0.3">
      <c r="A713">
        <v>44539</v>
      </c>
      <c r="B713">
        <v>1.8763000000000001</v>
      </c>
      <c r="C713">
        <v>-1.6499999999999959E-2</v>
      </c>
      <c r="D713">
        <v>-0.87172442941673489</v>
      </c>
      <c r="E713">
        <v>1.8784000000000001</v>
      </c>
      <c r="F713">
        <v>-1.6499999999999959E-2</v>
      </c>
      <c r="G713">
        <v>-0.87075835136418589</v>
      </c>
    </row>
    <row r="714" spans="1:7" x14ac:dyDescent="0.3">
      <c r="A714">
        <v>44538</v>
      </c>
      <c r="B714">
        <v>1.8928</v>
      </c>
      <c r="C714">
        <v>9.0300000000000047E-2</v>
      </c>
      <c r="D714">
        <v>5.0097087378640799</v>
      </c>
      <c r="E714">
        <v>1.8949</v>
      </c>
      <c r="F714">
        <v>9.0400000000000036E-2</v>
      </c>
      <c r="G714">
        <v>5.0096979772790258</v>
      </c>
    </row>
    <row r="715" spans="1:7" x14ac:dyDescent="0.3">
      <c r="A715">
        <v>44537</v>
      </c>
      <c r="B715">
        <v>1.8025</v>
      </c>
      <c r="C715">
        <v>3.2100000000000017E-2</v>
      </c>
      <c r="D715">
        <v>1.8131495707184828</v>
      </c>
      <c r="E715">
        <v>1.8045</v>
      </c>
      <c r="F715">
        <v>3.2100000000000017E-2</v>
      </c>
      <c r="G715">
        <v>1.8111035883547741</v>
      </c>
    </row>
    <row r="716" spans="1:7" x14ac:dyDescent="0.3">
      <c r="A716">
        <v>44536</v>
      </c>
      <c r="B716">
        <v>1.7704</v>
      </c>
      <c r="C716">
        <v>9.7699999999999898E-2</v>
      </c>
      <c r="D716">
        <v>5.8408561009146815</v>
      </c>
      <c r="E716">
        <v>1.7724</v>
      </c>
      <c r="F716">
        <v>9.5199999999999951E-2</v>
      </c>
      <c r="G716">
        <v>5.6761268781302148</v>
      </c>
    </row>
    <row r="717" spans="1:7" x14ac:dyDescent="0.3">
      <c r="A717">
        <v>44533</v>
      </c>
      <c r="B717">
        <v>1.6727000000000001</v>
      </c>
      <c r="C717">
        <v>-8.979999999999988E-2</v>
      </c>
      <c r="D717">
        <v>-5.0950354609929009</v>
      </c>
      <c r="E717">
        <v>1.6772</v>
      </c>
      <c r="F717">
        <v>-8.7899999999999867E-2</v>
      </c>
      <c r="G717">
        <v>-4.9798878250523977</v>
      </c>
    </row>
    <row r="718" spans="1:7" x14ac:dyDescent="0.3">
      <c r="A718">
        <v>44532</v>
      </c>
      <c r="B718">
        <v>1.7625</v>
      </c>
      <c r="C718">
        <v>2.3199999999999887E-2</v>
      </c>
      <c r="D718">
        <v>1.3338699476800946</v>
      </c>
      <c r="E718">
        <v>1.7650999999999999</v>
      </c>
      <c r="F718">
        <v>2.3099999999999898E-2</v>
      </c>
      <c r="G718">
        <v>1.3260619977037829</v>
      </c>
    </row>
    <row r="719" spans="1:7" x14ac:dyDescent="0.3">
      <c r="A719">
        <v>44531</v>
      </c>
      <c r="B719">
        <v>1.7393000000000001</v>
      </c>
      <c r="C719">
        <v>-5.1799999999999846E-2</v>
      </c>
      <c r="D719">
        <v>-2.8920774942772511</v>
      </c>
      <c r="E719">
        <v>1.742</v>
      </c>
      <c r="F719">
        <v>-5.3099999999999925E-2</v>
      </c>
      <c r="G719">
        <v>-2.9580524761851668</v>
      </c>
    </row>
    <row r="720" spans="1:7" x14ac:dyDescent="0.3">
      <c r="A720">
        <v>44530</v>
      </c>
      <c r="B720">
        <v>1.7910999999999999</v>
      </c>
      <c r="C720">
        <v>-6.3400000000000123E-2</v>
      </c>
      <c r="D720">
        <v>-3.4187112429226274</v>
      </c>
      <c r="E720">
        <v>1.7950999999999999</v>
      </c>
      <c r="F720">
        <v>-6.2100000000000044E-2</v>
      </c>
      <c r="G720">
        <v>-3.3437432694378657</v>
      </c>
    </row>
    <row r="721" spans="1:7" x14ac:dyDescent="0.3">
      <c r="A721">
        <v>44529</v>
      </c>
      <c r="B721">
        <v>1.8545</v>
      </c>
      <c r="C721">
        <v>3.3200000000000118E-2</v>
      </c>
      <c r="D721">
        <v>1.8228737714819152</v>
      </c>
      <c r="E721">
        <v>1.8572</v>
      </c>
      <c r="F721">
        <v>2.9099999999999904E-2</v>
      </c>
      <c r="G721">
        <v>1.5918166402275533</v>
      </c>
    </row>
    <row r="722" spans="1:7" x14ac:dyDescent="0.3">
      <c r="A722">
        <v>44526</v>
      </c>
      <c r="B722">
        <v>1.8212999999999999</v>
      </c>
      <c r="C722">
        <v>-0.13810000000000011</v>
      </c>
      <c r="D722">
        <v>-7.048075941614786</v>
      </c>
      <c r="E722">
        <v>1.8281000000000001</v>
      </c>
      <c r="F722">
        <v>-0.13480000000000003</v>
      </c>
      <c r="G722">
        <v>-6.8673900860971031</v>
      </c>
    </row>
    <row r="723" spans="1:7" x14ac:dyDescent="0.3">
      <c r="A723">
        <v>44525</v>
      </c>
      <c r="B723">
        <v>1.9594</v>
      </c>
      <c r="C723">
        <v>0</v>
      </c>
      <c r="D723">
        <v>0</v>
      </c>
      <c r="E723">
        <v>1.9629000000000001</v>
      </c>
      <c r="F723">
        <v>0</v>
      </c>
      <c r="G723">
        <v>0</v>
      </c>
    </row>
    <row r="724" spans="1:7" x14ac:dyDescent="0.3">
      <c r="A724">
        <v>44524</v>
      </c>
      <c r="B724">
        <v>1.9594</v>
      </c>
      <c r="C724">
        <v>-6.349999999999989E-2</v>
      </c>
      <c r="D724">
        <v>-3.1390577883236883</v>
      </c>
      <c r="E724">
        <v>1.9629000000000001</v>
      </c>
      <c r="F724">
        <v>-6.3599999999999879E-2</v>
      </c>
      <c r="G724">
        <v>-3.1384159881569147</v>
      </c>
    </row>
    <row r="725" spans="1:7" x14ac:dyDescent="0.3">
      <c r="A725">
        <v>44523</v>
      </c>
      <c r="B725">
        <v>2.0228999999999999</v>
      </c>
      <c r="C725">
        <v>6.1399999999999899E-2</v>
      </c>
      <c r="D725">
        <v>3.1302574560285445</v>
      </c>
      <c r="E725">
        <v>2.0265</v>
      </c>
      <c r="F725">
        <v>6.1499999999999888E-2</v>
      </c>
      <c r="G725">
        <v>3.1297709923664065</v>
      </c>
    </row>
    <row r="726" spans="1:7" x14ac:dyDescent="0.3">
      <c r="A726">
        <v>44522</v>
      </c>
      <c r="B726">
        <v>1.9615</v>
      </c>
      <c r="C726">
        <v>5.1500000000000101E-2</v>
      </c>
      <c r="D726">
        <v>2.696335078534037</v>
      </c>
      <c r="E726">
        <v>1.9650000000000001</v>
      </c>
      <c r="F726">
        <v>5.0100000000000033E-2</v>
      </c>
      <c r="G726">
        <v>2.6163246122512942</v>
      </c>
    </row>
    <row r="727" spans="1:7" x14ac:dyDescent="0.3">
      <c r="A727">
        <v>44519</v>
      </c>
      <c r="B727">
        <v>1.91</v>
      </c>
      <c r="C727">
        <v>-5.8499999999999996E-2</v>
      </c>
      <c r="D727">
        <v>-2.9718059436118871</v>
      </c>
      <c r="E727">
        <v>1.9149</v>
      </c>
      <c r="F727">
        <v>-5.7099999999999929E-2</v>
      </c>
      <c r="G727">
        <v>-2.8955375253549658</v>
      </c>
    </row>
    <row r="728" spans="1:7" x14ac:dyDescent="0.3">
      <c r="A728">
        <v>44518</v>
      </c>
      <c r="B728">
        <v>1.9684999999999999</v>
      </c>
      <c r="C728">
        <v>-7.0000000000001172E-3</v>
      </c>
      <c r="D728">
        <v>-0.35434067324728508</v>
      </c>
      <c r="E728">
        <v>1.972</v>
      </c>
      <c r="F728">
        <v>-6.2999999999999723E-3</v>
      </c>
      <c r="G728">
        <v>-0.31845523934691261</v>
      </c>
    </row>
    <row r="729" spans="1:7" x14ac:dyDescent="0.3">
      <c r="A729">
        <v>44517</v>
      </c>
      <c r="B729">
        <v>1.9755</v>
      </c>
      <c r="C729">
        <v>-5.3000000000000158E-2</v>
      </c>
      <c r="D729">
        <v>-2.6127680552132193</v>
      </c>
      <c r="E729">
        <v>1.9782999999999999</v>
      </c>
      <c r="F729">
        <v>-5.2400000000000002E-2</v>
      </c>
      <c r="G729">
        <v>-2.5803909981779682</v>
      </c>
    </row>
    <row r="730" spans="1:7" x14ac:dyDescent="0.3">
      <c r="A730">
        <v>44516</v>
      </c>
      <c r="B730">
        <v>2.0285000000000002</v>
      </c>
      <c r="C730">
        <v>3.2600000000000184E-2</v>
      </c>
      <c r="D730">
        <v>1.6333483641465096</v>
      </c>
      <c r="E730">
        <v>2.0306999999999999</v>
      </c>
      <c r="F730">
        <v>3.2699999999999951E-2</v>
      </c>
      <c r="G730">
        <v>1.6366366366366343</v>
      </c>
    </row>
    <row r="731" spans="1:7" x14ac:dyDescent="0.3">
      <c r="A731">
        <v>44515</v>
      </c>
      <c r="B731">
        <v>1.9959</v>
      </c>
      <c r="C731">
        <v>6.5099999999999936E-2</v>
      </c>
      <c r="D731">
        <v>3.371659415786199</v>
      </c>
      <c r="E731">
        <v>1.998</v>
      </c>
      <c r="F731">
        <v>6.2400000000000011E-2</v>
      </c>
      <c r="G731">
        <v>3.2238065716057043</v>
      </c>
    </row>
    <row r="732" spans="1:7" x14ac:dyDescent="0.3">
      <c r="A732">
        <v>44512</v>
      </c>
      <c r="B732">
        <v>1.9308000000000001</v>
      </c>
      <c r="C732">
        <v>3.1100000000000128E-2</v>
      </c>
      <c r="D732">
        <v>1.6371005948307695</v>
      </c>
      <c r="E732">
        <v>1.9356</v>
      </c>
      <c r="F732">
        <v>3.0399999999999983E-2</v>
      </c>
      <c r="G732">
        <v>1.595633004408985</v>
      </c>
    </row>
    <row r="733" spans="1:7" x14ac:dyDescent="0.3">
      <c r="A733">
        <v>44511</v>
      </c>
      <c r="B733">
        <v>1.8996999999999999</v>
      </c>
      <c r="C733">
        <v>-4.2999999999999705E-3</v>
      </c>
      <c r="D733">
        <v>-0.22584033613445223</v>
      </c>
      <c r="E733">
        <v>1.9052</v>
      </c>
      <c r="F733">
        <v>-8.9999999999990088E-4</v>
      </c>
      <c r="G733">
        <v>-4.72168301767956E-2</v>
      </c>
    </row>
    <row r="734" spans="1:7" x14ac:dyDescent="0.3">
      <c r="A734">
        <v>44510</v>
      </c>
      <c r="B734">
        <v>1.9039999999999999</v>
      </c>
      <c r="C734">
        <v>8.6199999999999832E-2</v>
      </c>
      <c r="D734">
        <v>4.741995819122006</v>
      </c>
      <c r="E734">
        <v>1.9060999999999999</v>
      </c>
      <c r="F734">
        <v>8.6299999999999821E-2</v>
      </c>
      <c r="G734">
        <v>4.74227937135948</v>
      </c>
    </row>
    <row r="735" spans="1:7" x14ac:dyDescent="0.3">
      <c r="A735">
        <v>44509</v>
      </c>
      <c r="B735">
        <v>1.8178000000000001</v>
      </c>
      <c r="C735">
        <v>-6.3799999999999857E-2</v>
      </c>
      <c r="D735">
        <v>-3.3907312925169992</v>
      </c>
      <c r="E735">
        <v>1.8198000000000001</v>
      </c>
      <c r="F735">
        <v>-6.5199999999999925E-2</v>
      </c>
      <c r="G735">
        <v>-3.4588859416445583</v>
      </c>
    </row>
    <row r="736" spans="1:7" x14ac:dyDescent="0.3">
      <c r="A736">
        <v>44508</v>
      </c>
      <c r="B736">
        <v>1.8815999999999999</v>
      </c>
      <c r="C736">
        <v>-5.4000000000000714E-3</v>
      </c>
      <c r="D736">
        <v>-0.28616852146264288</v>
      </c>
      <c r="E736">
        <v>1.885</v>
      </c>
      <c r="F736">
        <v>-4.7999999999999154E-3</v>
      </c>
      <c r="G736">
        <v>-0.25399513175997013</v>
      </c>
    </row>
    <row r="737" spans="1:7" x14ac:dyDescent="0.3">
      <c r="A737">
        <v>44505</v>
      </c>
      <c r="B737">
        <v>1.887</v>
      </c>
      <c r="C737">
        <v>-7.6100000000000056E-2</v>
      </c>
      <c r="D737">
        <v>-3.8765218277214637</v>
      </c>
      <c r="E737">
        <v>1.8897999999999999</v>
      </c>
      <c r="F737">
        <v>-7.6100000000000056E-2</v>
      </c>
      <c r="G737">
        <v>-3.8710005595401626</v>
      </c>
    </row>
    <row r="738" spans="1:7" x14ac:dyDescent="0.3">
      <c r="A738">
        <v>44504</v>
      </c>
      <c r="B738">
        <v>1.9631000000000001</v>
      </c>
      <c r="C738">
        <v>-5.720000000000014E-2</v>
      </c>
      <c r="D738">
        <v>-2.8312626837598445</v>
      </c>
      <c r="E738">
        <v>1.9659</v>
      </c>
      <c r="F738">
        <v>-5.7199999999999918E-2</v>
      </c>
      <c r="G738">
        <v>-2.8273441747812722</v>
      </c>
    </row>
    <row r="739" spans="1:7" x14ac:dyDescent="0.3">
      <c r="A739">
        <v>44503</v>
      </c>
      <c r="B739">
        <v>2.0203000000000002</v>
      </c>
      <c r="C739">
        <v>6.1400000000000121E-2</v>
      </c>
      <c r="D739">
        <v>3.1344121700954677</v>
      </c>
      <c r="E739">
        <v>2.0230999999999999</v>
      </c>
      <c r="F739">
        <v>6.1399999999999899E-2</v>
      </c>
      <c r="G739">
        <v>3.1299383188051131</v>
      </c>
    </row>
    <row r="740" spans="1:7" x14ac:dyDescent="0.3">
      <c r="A740">
        <v>44502</v>
      </c>
      <c r="B740">
        <v>1.9589000000000001</v>
      </c>
      <c r="C740">
        <v>1.3000000000000789E-3</v>
      </c>
      <c r="D740">
        <v>6.6407846342464188E-2</v>
      </c>
      <c r="E740">
        <v>1.9617</v>
      </c>
      <c r="F740">
        <v>1.4000000000000679E-3</v>
      </c>
      <c r="G740">
        <v>7.1417640157122278E-2</v>
      </c>
    </row>
    <row r="741" spans="1:7" x14ac:dyDescent="0.3">
      <c r="A741">
        <v>44501</v>
      </c>
      <c r="B741">
        <v>1.9576</v>
      </c>
      <c r="C741">
        <v>2.4799999999999933E-2</v>
      </c>
      <c r="D741">
        <v>1.2831125827814533</v>
      </c>
      <c r="E741">
        <v>1.9602999999999999</v>
      </c>
      <c r="F741">
        <v>2.4799999999999933E-2</v>
      </c>
      <c r="G741">
        <v>1.2813226556445327</v>
      </c>
    </row>
    <row r="742" spans="1:7" x14ac:dyDescent="0.3">
      <c r="A742">
        <v>44498</v>
      </c>
      <c r="B742">
        <v>1.9328000000000001</v>
      </c>
      <c r="C742">
        <v>-4.830000000000001E-2</v>
      </c>
      <c r="D742">
        <v>-2.4380394730200399</v>
      </c>
      <c r="E742">
        <v>1.9355</v>
      </c>
      <c r="F742">
        <v>-4.8399999999999999E-2</v>
      </c>
      <c r="G742">
        <v>-2.4396390947124349</v>
      </c>
    </row>
    <row r="743" spans="1:7" x14ac:dyDescent="0.3">
      <c r="A743">
        <v>44497</v>
      </c>
      <c r="B743">
        <v>1.9811000000000001</v>
      </c>
      <c r="C743">
        <v>3.0399999999999983E-2</v>
      </c>
      <c r="D743">
        <v>1.5584149279745723</v>
      </c>
      <c r="E743">
        <v>1.9839</v>
      </c>
      <c r="F743">
        <v>3.0499999999999972E-2</v>
      </c>
      <c r="G743">
        <v>1.561380157673798</v>
      </c>
    </row>
    <row r="744" spans="1:7" x14ac:dyDescent="0.3">
      <c r="A744">
        <v>44496</v>
      </c>
      <c r="B744">
        <v>1.9507000000000001</v>
      </c>
      <c r="C744">
        <v>-9.000000000000008E-2</v>
      </c>
      <c r="D744">
        <v>-4.4102513843289097</v>
      </c>
      <c r="E744">
        <v>1.9534</v>
      </c>
      <c r="F744">
        <v>-8.9400000000000146E-2</v>
      </c>
      <c r="G744">
        <v>-4.3763461915018675</v>
      </c>
    </row>
    <row r="745" spans="1:7" x14ac:dyDescent="0.3">
      <c r="A745">
        <v>44495</v>
      </c>
      <c r="B745">
        <v>2.0407000000000002</v>
      </c>
      <c r="C745">
        <v>-4.0499999999999758E-2</v>
      </c>
      <c r="D745">
        <v>-1.9459926965212262</v>
      </c>
      <c r="E745">
        <v>2.0428000000000002</v>
      </c>
      <c r="F745">
        <v>-4.1900000000000048E-2</v>
      </c>
      <c r="G745">
        <v>-2.009881517724375</v>
      </c>
    </row>
    <row r="746" spans="1:7" x14ac:dyDescent="0.3">
      <c r="A746">
        <v>44494</v>
      </c>
      <c r="B746">
        <v>2.0811999999999999</v>
      </c>
      <c r="C746">
        <v>1.2900000000000134E-2</v>
      </c>
      <c r="D746">
        <v>0.62370062370063017</v>
      </c>
      <c r="E746">
        <v>2.0847000000000002</v>
      </c>
      <c r="F746">
        <v>1.2800000000000367E-2</v>
      </c>
      <c r="G746">
        <v>0.61779043390126775</v>
      </c>
    </row>
    <row r="747" spans="1:7" x14ac:dyDescent="0.3">
      <c r="A747">
        <v>44491</v>
      </c>
      <c r="B747">
        <v>2.0682999999999998</v>
      </c>
      <c r="C747">
        <v>-7.9100000000000392E-2</v>
      </c>
      <c r="D747">
        <v>-3.6835242618981274</v>
      </c>
      <c r="E747">
        <v>2.0718999999999999</v>
      </c>
      <c r="F747">
        <v>-7.8400000000000247E-2</v>
      </c>
      <c r="G747">
        <v>-3.646002883318618</v>
      </c>
    </row>
    <row r="748" spans="1:7" x14ac:dyDescent="0.3">
      <c r="A748">
        <v>44490</v>
      </c>
      <c r="B748">
        <v>2.1474000000000002</v>
      </c>
      <c r="C748">
        <v>1.3100000000000112E-2</v>
      </c>
      <c r="D748">
        <v>0.61378437895329196</v>
      </c>
      <c r="E748">
        <v>2.1503000000000001</v>
      </c>
      <c r="F748">
        <v>1.3800000000000257E-2</v>
      </c>
      <c r="G748">
        <v>0.64591621811374944</v>
      </c>
    </row>
    <row r="749" spans="1:7" x14ac:dyDescent="0.3">
      <c r="A749">
        <v>44489</v>
      </c>
      <c r="B749">
        <v>2.1343000000000001</v>
      </c>
      <c r="C749">
        <v>4.9599999999999866E-2</v>
      </c>
      <c r="D749">
        <v>2.3792392190722818</v>
      </c>
      <c r="E749">
        <v>2.1364999999999998</v>
      </c>
      <c r="F749">
        <v>4.8899999999999721E-2</v>
      </c>
      <c r="G749">
        <v>2.3424027591492487</v>
      </c>
    </row>
    <row r="750" spans="1:7" x14ac:dyDescent="0.3">
      <c r="A750">
        <v>44488</v>
      </c>
      <c r="B750">
        <v>2.0847000000000002</v>
      </c>
      <c r="C750">
        <v>5.1100000000000367E-2</v>
      </c>
      <c r="D750">
        <v>2.5127852084972644</v>
      </c>
      <c r="E750">
        <v>2.0876000000000001</v>
      </c>
      <c r="F750">
        <v>5.1200000000000134E-2</v>
      </c>
      <c r="G750">
        <v>2.5142408171282722</v>
      </c>
    </row>
    <row r="751" spans="1:7" x14ac:dyDescent="0.3">
      <c r="A751">
        <v>44487</v>
      </c>
      <c r="B751">
        <v>2.0335999999999999</v>
      </c>
      <c r="C751">
        <v>-7.8000000000000291E-3</v>
      </c>
      <c r="D751">
        <v>-0.38209072205349415</v>
      </c>
      <c r="E751">
        <v>2.0364</v>
      </c>
      <c r="F751">
        <v>-7.8000000000000291E-3</v>
      </c>
      <c r="G751">
        <v>-0.38156736131494123</v>
      </c>
    </row>
    <row r="752" spans="1:7" x14ac:dyDescent="0.3">
      <c r="A752">
        <v>44484</v>
      </c>
      <c r="B752">
        <v>2.0413999999999999</v>
      </c>
      <c r="C752">
        <v>2.6799999999999713E-2</v>
      </c>
      <c r="D752">
        <v>1.3302888910949922</v>
      </c>
      <c r="E752">
        <v>2.0442</v>
      </c>
      <c r="F752">
        <v>2.7499999999999858E-2</v>
      </c>
      <c r="G752">
        <v>1.3636138245648761</v>
      </c>
    </row>
    <row r="753" spans="1:7" x14ac:dyDescent="0.3">
      <c r="A753">
        <v>44483</v>
      </c>
      <c r="B753">
        <v>2.0146000000000002</v>
      </c>
      <c r="C753">
        <v>-1.4100000000000001E-2</v>
      </c>
      <c r="D753">
        <v>-0.69502637156799918</v>
      </c>
      <c r="E753">
        <v>2.0167000000000002</v>
      </c>
      <c r="F753">
        <v>-1.4100000000000001E-2</v>
      </c>
      <c r="G753">
        <v>-0.69430766200512117</v>
      </c>
    </row>
    <row r="754" spans="1:7" x14ac:dyDescent="0.3">
      <c r="A754">
        <v>44482</v>
      </c>
      <c r="B754">
        <v>2.0287000000000002</v>
      </c>
      <c r="C754">
        <v>-6.6699999999999982E-2</v>
      </c>
      <c r="D754">
        <v>-3.1831631192135141</v>
      </c>
      <c r="E754">
        <v>2.0308000000000002</v>
      </c>
      <c r="F754">
        <v>-6.8200000000000038E-2</v>
      </c>
      <c r="G754">
        <v>-3.2491662696522168</v>
      </c>
    </row>
    <row r="755" spans="1:7" x14ac:dyDescent="0.3">
      <c r="A755">
        <v>44481</v>
      </c>
      <c r="B755">
        <v>2.0954000000000002</v>
      </c>
      <c r="C755">
        <v>-6.8599999999999994E-2</v>
      </c>
      <c r="D755">
        <v>-3.1700554528650642</v>
      </c>
      <c r="E755">
        <v>2.0990000000000002</v>
      </c>
      <c r="F755">
        <v>-6.7999999999999616E-2</v>
      </c>
      <c r="G755">
        <v>-3.1379787724965214</v>
      </c>
    </row>
    <row r="756" spans="1:7" x14ac:dyDescent="0.3">
      <c r="A756">
        <v>44480</v>
      </c>
      <c r="B756">
        <v>2.1640000000000001</v>
      </c>
      <c r="C756">
        <v>0</v>
      </c>
      <c r="D756">
        <v>0</v>
      </c>
      <c r="E756">
        <v>2.1669999999999998</v>
      </c>
      <c r="F756">
        <v>0</v>
      </c>
      <c r="G756">
        <v>0</v>
      </c>
    </row>
    <row r="757" spans="1:7" x14ac:dyDescent="0.3">
      <c r="A757">
        <v>44477</v>
      </c>
      <c r="B757">
        <v>2.1640000000000001</v>
      </c>
      <c r="C757">
        <v>3.7700000000000067E-2</v>
      </c>
      <c r="D757">
        <v>1.7730329680665977</v>
      </c>
      <c r="E757">
        <v>2.1669999999999998</v>
      </c>
      <c r="F757">
        <v>3.8599999999999746E-2</v>
      </c>
      <c r="G757">
        <v>1.8135688780304333</v>
      </c>
    </row>
    <row r="758" spans="1:7" x14ac:dyDescent="0.3">
      <c r="A758">
        <v>44476</v>
      </c>
      <c r="B758">
        <v>2.1263000000000001</v>
      </c>
      <c r="C758">
        <v>4.7400000000000109E-2</v>
      </c>
      <c r="D758">
        <v>2.2800519505507775</v>
      </c>
      <c r="E758">
        <v>2.1284000000000001</v>
      </c>
      <c r="F758">
        <v>4.7299999999999898E-2</v>
      </c>
      <c r="G758">
        <v>2.2728364807073129</v>
      </c>
    </row>
    <row r="759" spans="1:7" x14ac:dyDescent="0.3">
      <c r="A759">
        <v>44475</v>
      </c>
      <c r="B759">
        <v>2.0789</v>
      </c>
      <c r="C759">
        <v>-1.639999999999997E-2</v>
      </c>
      <c r="D759">
        <v>-0.78270414737746241</v>
      </c>
      <c r="E759">
        <v>2.0811000000000002</v>
      </c>
      <c r="F759">
        <v>-1.7799999999999816E-2</v>
      </c>
      <c r="G759">
        <v>-0.84806327123730607</v>
      </c>
    </row>
    <row r="760" spans="1:7" x14ac:dyDescent="0.3">
      <c r="A760">
        <v>44474</v>
      </c>
      <c r="B760">
        <v>2.0952999999999999</v>
      </c>
      <c r="C760">
        <v>5.1099999999999923E-2</v>
      </c>
      <c r="D760">
        <v>2.499755405537615</v>
      </c>
      <c r="E760">
        <v>2.0989</v>
      </c>
      <c r="F760">
        <v>5.1899999999999835E-2</v>
      </c>
      <c r="G760">
        <v>2.5354176844162106</v>
      </c>
    </row>
    <row r="761" spans="1:7" x14ac:dyDescent="0.3">
      <c r="A761">
        <v>44473</v>
      </c>
      <c r="B761">
        <v>2.0442</v>
      </c>
      <c r="C761">
        <v>1.5499999999999847E-2</v>
      </c>
      <c r="D761">
        <v>0.76403608222013342</v>
      </c>
      <c r="E761">
        <v>2.0470000000000002</v>
      </c>
      <c r="F761">
        <v>1.4800000000000146E-2</v>
      </c>
      <c r="G761">
        <v>0.72827477610472136</v>
      </c>
    </row>
    <row r="762" spans="1:7" x14ac:dyDescent="0.3">
      <c r="A762">
        <v>44470</v>
      </c>
      <c r="B762">
        <v>2.0287000000000002</v>
      </c>
      <c r="C762">
        <v>-1.6199999999999992E-2</v>
      </c>
      <c r="D762">
        <v>-0.79221477822876385</v>
      </c>
      <c r="E762">
        <v>2.0322</v>
      </c>
      <c r="F762">
        <v>-1.4800000000000146E-2</v>
      </c>
      <c r="G762">
        <v>-0.72300928187592306</v>
      </c>
    </row>
    <row r="763" spans="1:7" x14ac:dyDescent="0.3">
      <c r="A763">
        <v>44469</v>
      </c>
      <c r="B763">
        <v>2.0449000000000002</v>
      </c>
      <c r="C763">
        <v>-1.5499999999999847E-2</v>
      </c>
      <c r="D763">
        <v>-0.75228111046398016</v>
      </c>
      <c r="E763">
        <v>2.0470000000000002</v>
      </c>
      <c r="F763">
        <v>-1.6999999999999904E-2</v>
      </c>
      <c r="G763">
        <v>-0.82364341085270854</v>
      </c>
    </row>
    <row r="764" spans="1:7" x14ac:dyDescent="0.3">
      <c r="A764">
        <v>44468</v>
      </c>
      <c r="B764">
        <v>2.0604</v>
      </c>
      <c r="C764">
        <v>-2.5599999999999845E-2</v>
      </c>
      <c r="D764">
        <v>-1.2272291466922265</v>
      </c>
      <c r="E764">
        <v>2.0640000000000001</v>
      </c>
      <c r="F764">
        <v>-2.5599999999999845E-2</v>
      </c>
      <c r="G764">
        <v>-1.2251148545176036</v>
      </c>
    </row>
    <row r="765" spans="1:7" x14ac:dyDescent="0.3">
      <c r="A765">
        <v>44467</v>
      </c>
      <c r="B765">
        <v>2.0859999999999999</v>
      </c>
      <c r="C765">
        <v>9.1599999999999904E-2</v>
      </c>
      <c r="D765">
        <v>4.5928600080224573</v>
      </c>
      <c r="E765">
        <v>2.0895999999999999</v>
      </c>
      <c r="F765">
        <v>9.2399999999999816E-2</v>
      </c>
      <c r="G765">
        <v>4.6264770678950429</v>
      </c>
    </row>
    <row r="766" spans="1:7" x14ac:dyDescent="0.3">
      <c r="A766">
        <v>44466</v>
      </c>
      <c r="B766">
        <v>1.9944</v>
      </c>
      <c r="C766">
        <v>1.1099999999999888E-2</v>
      </c>
      <c r="D766">
        <v>0.55967327181968873</v>
      </c>
      <c r="E766">
        <v>1.9972000000000001</v>
      </c>
      <c r="F766">
        <v>1.1200000000000099E-2</v>
      </c>
      <c r="G766">
        <v>0.56394763343404319</v>
      </c>
    </row>
    <row r="767" spans="1:7" x14ac:dyDescent="0.3">
      <c r="A767">
        <v>44463</v>
      </c>
      <c r="B767">
        <v>1.9833000000000001</v>
      </c>
      <c r="C767">
        <v>4.3500000000000094E-2</v>
      </c>
      <c r="D767">
        <v>2.2424992267244095</v>
      </c>
      <c r="E767">
        <v>1.986</v>
      </c>
      <c r="F767">
        <v>4.4100000000000028E-2</v>
      </c>
      <c r="G767">
        <v>2.2709717287192972</v>
      </c>
    </row>
    <row r="768" spans="1:7" x14ac:dyDescent="0.3">
      <c r="A768">
        <v>44462</v>
      </c>
      <c r="B768">
        <v>1.9398</v>
      </c>
      <c r="C768">
        <v>0.1319999999999999</v>
      </c>
      <c r="D768">
        <v>7.301692665117816</v>
      </c>
      <c r="E768">
        <v>1.9419</v>
      </c>
      <c r="F768">
        <v>0.13209999999999988</v>
      </c>
      <c r="G768">
        <v>7.2991490772460974</v>
      </c>
    </row>
    <row r="769" spans="1:7" x14ac:dyDescent="0.3">
      <c r="A769">
        <v>44461</v>
      </c>
      <c r="B769">
        <v>1.8078000000000001</v>
      </c>
      <c r="C769">
        <v>-4.7999999999999821E-2</v>
      </c>
      <c r="D769">
        <v>-2.5864856126737701</v>
      </c>
      <c r="E769">
        <v>1.8098000000000001</v>
      </c>
      <c r="F769">
        <v>-4.7999999999999821E-2</v>
      </c>
      <c r="G769">
        <v>-2.5837011519000872</v>
      </c>
    </row>
    <row r="770" spans="1:7" x14ac:dyDescent="0.3">
      <c r="A770">
        <v>44460</v>
      </c>
      <c r="B770">
        <v>1.8557999999999999</v>
      </c>
      <c r="C770">
        <v>8.69999999999993E-3</v>
      </c>
      <c r="D770">
        <v>0.47100860808835093</v>
      </c>
      <c r="E770">
        <v>1.8577999999999999</v>
      </c>
      <c r="F770">
        <v>7.3999999999998511E-3</v>
      </c>
      <c r="G770">
        <v>0.39991353220924397</v>
      </c>
    </row>
    <row r="771" spans="1:7" x14ac:dyDescent="0.3">
      <c r="A771">
        <v>44459</v>
      </c>
      <c r="B771">
        <v>1.8471</v>
      </c>
      <c r="C771">
        <v>-5.1800000000000068E-2</v>
      </c>
      <c r="D771">
        <v>-2.7278950971615181</v>
      </c>
      <c r="E771">
        <v>1.8504</v>
      </c>
      <c r="F771">
        <v>-5.259999999999998E-2</v>
      </c>
      <c r="G771">
        <v>-2.764056752496058</v>
      </c>
    </row>
    <row r="772" spans="1:7" x14ac:dyDescent="0.3">
      <c r="A772">
        <v>44456</v>
      </c>
      <c r="B772">
        <v>1.8989</v>
      </c>
      <c r="C772">
        <v>1.5500000000000069E-2</v>
      </c>
      <c r="D772">
        <v>0.8229797175321264</v>
      </c>
      <c r="E772">
        <v>1.903</v>
      </c>
      <c r="F772">
        <v>1.6199999999999992E-2</v>
      </c>
      <c r="G772">
        <v>0.85859656561373709</v>
      </c>
    </row>
    <row r="773" spans="1:7" x14ac:dyDescent="0.3">
      <c r="A773">
        <v>44455</v>
      </c>
      <c r="B773">
        <v>1.8834</v>
      </c>
      <c r="C773">
        <v>2.4199999999999999E-2</v>
      </c>
      <c r="D773">
        <v>1.3016351118760756</v>
      </c>
      <c r="E773">
        <v>1.8868</v>
      </c>
      <c r="F773">
        <v>2.5600000000000067E-2</v>
      </c>
      <c r="G773">
        <v>1.3754566946056344</v>
      </c>
    </row>
    <row r="774" spans="1:7" x14ac:dyDescent="0.3">
      <c r="A774">
        <v>44454</v>
      </c>
      <c r="B774">
        <v>1.8592</v>
      </c>
      <c r="C774">
        <v>0</v>
      </c>
      <c r="D774">
        <v>0</v>
      </c>
      <c r="E774">
        <v>1.8612</v>
      </c>
      <c r="F774">
        <v>0</v>
      </c>
      <c r="G774">
        <v>0</v>
      </c>
    </row>
    <row r="775" spans="1:7" x14ac:dyDescent="0.3">
      <c r="A775">
        <v>44453</v>
      </c>
      <c r="B775">
        <v>1.8592</v>
      </c>
      <c r="C775">
        <v>-4.5200000000000129E-2</v>
      </c>
      <c r="D775">
        <v>-2.3734509556815864</v>
      </c>
      <c r="E775">
        <v>1.8612</v>
      </c>
      <c r="F775">
        <v>-4.5200000000000129E-2</v>
      </c>
      <c r="G775">
        <v>-2.3709609735627426</v>
      </c>
    </row>
    <row r="776" spans="1:7" x14ac:dyDescent="0.3">
      <c r="A776">
        <v>44452</v>
      </c>
      <c r="B776">
        <v>1.9044000000000001</v>
      </c>
      <c r="C776">
        <v>-2.9299999999999882E-2</v>
      </c>
      <c r="D776">
        <v>-1.5152298701970255</v>
      </c>
      <c r="E776">
        <v>1.9064000000000001</v>
      </c>
      <c r="F776">
        <v>-2.9399999999999871E-2</v>
      </c>
      <c r="G776">
        <v>-1.5187519371835867</v>
      </c>
    </row>
    <row r="777" spans="1:7" x14ac:dyDescent="0.3">
      <c r="A777">
        <v>44449</v>
      </c>
      <c r="B777">
        <v>1.9337</v>
      </c>
      <c r="C777">
        <v>3.6000000000000032E-2</v>
      </c>
      <c r="D777">
        <v>1.8970332507772585</v>
      </c>
      <c r="E777">
        <v>1.9358</v>
      </c>
      <c r="F777">
        <v>3.6100000000000021E-2</v>
      </c>
      <c r="G777">
        <v>1.9003000473759026</v>
      </c>
    </row>
    <row r="778" spans="1:7" x14ac:dyDescent="0.3">
      <c r="A778">
        <v>44448</v>
      </c>
      <c r="B778">
        <v>1.8976999999999999</v>
      </c>
      <c r="C778">
        <v>-5.8000000000000052E-2</v>
      </c>
      <c r="D778">
        <v>-2.9656900342588357</v>
      </c>
      <c r="E778">
        <v>1.8996999999999999</v>
      </c>
      <c r="F778">
        <v>-5.8000000000000052E-2</v>
      </c>
      <c r="G778">
        <v>-2.9626602645962126</v>
      </c>
    </row>
    <row r="779" spans="1:7" x14ac:dyDescent="0.3">
      <c r="A779">
        <v>44447</v>
      </c>
      <c r="B779">
        <v>1.9557</v>
      </c>
      <c r="C779">
        <v>-3.1099999999999905E-2</v>
      </c>
      <c r="D779">
        <v>-1.56533118582645</v>
      </c>
      <c r="E779">
        <v>1.9577</v>
      </c>
      <c r="F779">
        <v>-3.1199999999999894E-2</v>
      </c>
      <c r="G779">
        <v>-1.5687063200764189</v>
      </c>
    </row>
    <row r="780" spans="1:7" x14ac:dyDescent="0.3">
      <c r="A780">
        <v>44446</v>
      </c>
      <c r="B780">
        <v>1.9867999999999999</v>
      </c>
      <c r="C780">
        <v>4.4799999999999951E-2</v>
      </c>
      <c r="D780">
        <v>2.3069001029866092</v>
      </c>
      <c r="E780">
        <v>1.9888999999999999</v>
      </c>
      <c r="F780">
        <v>4.2799999999999949E-2</v>
      </c>
      <c r="G780">
        <v>2.1992703355428782</v>
      </c>
    </row>
    <row r="781" spans="1:7" x14ac:dyDescent="0.3">
      <c r="A781">
        <v>44445</v>
      </c>
      <c r="B781">
        <v>1.9419999999999999</v>
      </c>
      <c r="C781">
        <v>0</v>
      </c>
      <c r="D781">
        <v>0</v>
      </c>
      <c r="E781">
        <v>1.9460999999999999</v>
      </c>
      <c r="F781">
        <v>0</v>
      </c>
      <c r="G781">
        <v>0</v>
      </c>
    </row>
    <row r="782" spans="1:7" x14ac:dyDescent="0.3">
      <c r="A782">
        <v>44442</v>
      </c>
      <c r="B782">
        <v>1.9419999999999999</v>
      </c>
      <c r="C782">
        <v>4.4999999999999929E-2</v>
      </c>
      <c r="D782">
        <v>2.3721665788086415</v>
      </c>
      <c r="E782">
        <v>1.9460999999999999</v>
      </c>
      <c r="F782">
        <v>4.6999999999999931E-2</v>
      </c>
      <c r="G782">
        <v>2.4748565109788809</v>
      </c>
    </row>
    <row r="783" spans="1:7" x14ac:dyDescent="0.3">
      <c r="A783">
        <v>44441</v>
      </c>
      <c r="B783">
        <v>1.897</v>
      </c>
      <c r="C783">
        <v>-1.6299999999999981E-2</v>
      </c>
      <c r="D783">
        <v>-0.85193121831390695</v>
      </c>
      <c r="E783">
        <v>1.8991</v>
      </c>
      <c r="F783">
        <v>-1.6299999999999981E-2</v>
      </c>
      <c r="G783">
        <v>-0.85099718074553521</v>
      </c>
    </row>
    <row r="784" spans="1:7" x14ac:dyDescent="0.3">
      <c r="A784">
        <v>44440</v>
      </c>
      <c r="B784">
        <v>1.9133</v>
      </c>
      <c r="C784">
        <v>-1.9099999999999895E-2</v>
      </c>
      <c r="D784">
        <v>-0.98840819706064453</v>
      </c>
      <c r="E784">
        <v>1.9154</v>
      </c>
      <c r="F784">
        <v>-1.9700000000000051E-2</v>
      </c>
      <c r="G784">
        <v>-1.0180352436566611</v>
      </c>
    </row>
    <row r="785" spans="1:7" x14ac:dyDescent="0.3">
      <c r="A785">
        <v>44439</v>
      </c>
      <c r="B785">
        <v>1.9323999999999999</v>
      </c>
      <c r="C785">
        <v>3.599999999999981E-2</v>
      </c>
      <c r="D785">
        <v>1.8983336848765981</v>
      </c>
      <c r="E785">
        <v>1.9351</v>
      </c>
      <c r="F785">
        <v>3.5300000000000109E-2</v>
      </c>
      <c r="G785">
        <v>1.8580903252974055</v>
      </c>
    </row>
    <row r="786" spans="1:7" x14ac:dyDescent="0.3">
      <c r="A786">
        <v>44438</v>
      </c>
      <c r="B786">
        <v>1.8964000000000001</v>
      </c>
      <c r="C786">
        <v>-2.0299999999999985E-2</v>
      </c>
      <c r="D786">
        <v>-1.0591120154432088</v>
      </c>
      <c r="E786">
        <v>1.8997999999999999</v>
      </c>
      <c r="F786">
        <v>-2.100000000000013E-2</v>
      </c>
      <c r="G786">
        <v>-1.0932944606414061</v>
      </c>
    </row>
    <row r="787" spans="1:7" x14ac:dyDescent="0.3">
      <c r="A787">
        <v>44435</v>
      </c>
      <c r="B787">
        <v>1.9167000000000001</v>
      </c>
      <c r="C787">
        <v>-3.0100000000000016E-2</v>
      </c>
      <c r="D787">
        <v>-1.5461269776042743</v>
      </c>
      <c r="E787">
        <v>1.9208000000000001</v>
      </c>
      <c r="F787">
        <v>-2.8100000000000014E-2</v>
      </c>
      <c r="G787">
        <v>-1.4418389860947207</v>
      </c>
    </row>
    <row r="788" spans="1:7" x14ac:dyDescent="0.3">
      <c r="A788">
        <v>44434</v>
      </c>
      <c r="B788">
        <v>1.9468000000000001</v>
      </c>
      <c r="C788">
        <v>-1.3999999999998458E-3</v>
      </c>
      <c r="D788">
        <v>-7.186120521506241E-2</v>
      </c>
      <c r="E788">
        <v>1.9489000000000001</v>
      </c>
      <c r="F788">
        <v>-2.0000000000000018E-3</v>
      </c>
      <c r="G788">
        <v>-0.10251678712389162</v>
      </c>
    </row>
    <row r="789" spans="1:7" x14ac:dyDescent="0.3">
      <c r="A789">
        <v>44433</v>
      </c>
      <c r="B789">
        <v>1.9481999999999999</v>
      </c>
      <c r="C789">
        <v>3.2100000000000017E-2</v>
      </c>
      <c r="D789">
        <v>1.6752779082511362</v>
      </c>
      <c r="E789">
        <v>1.9509000000000001</v>
      </c>
      <c r="F789">
        <v>3.1400000000000095E-2</v>
      </c>
      <c r="G789">
        <v>1.6358426673612969</v>
      </c>
    </row>
    <row r="790" spans="1:7" x14ac:dyDescent="0.3">
      <c r="A790">
        <v>44432</v>
      </c>
      <c r="B790">
        <v>1.9160999999999999</v>
      </c>
      <c r="C790">
        <v>4.5299999999999896E-2</v>
      </c>
      <c r="D790">
        <v>2.4214239897370051</v>
      </c>
      <c r="E790">
        <v>1.9195</v>
      </c>
      <c r="F790">
        <v>4.6000000000000041E-2</v>
      </c>
      <c r="G790">
        <v>2.4552975713904481</v>
      </c>
    </row>
    <row r="791" spans="1:7" x14ac:dyDescent="0.3">
      <c r="A791">
        <v>44431</v>
      </c>
      <c r="B791">
        <v>1.8708</v>
      </c>
      <c r="C791">
        <v>2.0000000000000018E-3</v>
      </c>
      <c r="D791">
        <v>0.10702054794520557</v>
      </c>
      <c r="E791">
        <v>1.8734999999999999</v>
      </c>
      <c r="F791">
        <v>1.2999999999998568E-3</v>
      </c>
      <c r="G791">
        <v>6.9437025958757434E-2</v>
      </c>
    </row>
    <row r="792" spans="1:7" x14ac:dyDescent="0.3">
      <c r="A792">
        <v>44428</v>
      </c>
      <c r="B792">
        <v>1.8688</v>
      </c>
      <c r="C792">
        <v>-2.0999999999999908E-3</v>
      </c>
      <c r="D792">
        <v>-0.11224544336950082</v>
      </c>
      <c r="E792">
        <v>1.8722000000000001</v>
      </c>
      <c r="F792">
        <v>-2.0000000000000018E-3</v>
      </c>
      <c r="G792">
        <v>-0.10671219720414052</v>
      </c>
    </row>
    <row r="793" spans="1:7" x14ac:dyDescent="0.3">
      <c r="A793">
        <v>44427</v>
      </c>
      <c r="B793">
        <v>1.8709</v>
      </c>
      <c r="C793">
        <v>-2.629999999999999E-2</v>
      </c>
      <c r="D793">
        <v>-1.3862534261016228</v>
      </c>
      <c r="E793">
        <v>1.8742000000000001</v>
      </c>
      <c r="F793">
        <v>-2.4999999999999911E-2</v>
      </c>
      <c r="G793">
        <v>-1.3163437236731208</v>
      </c>
    </row>
    <row r="794" spans="1:7" x14ac:dyDescent="0.3">
      <c r="A794">
        <v>44426</v>
      </c>
      <c r="B794">
        <v>1.8972</v>
      </c>
      <c r="C794">
        <v>-2.1700000000000053E-2</v>
      </c>
      <c r="D794">
        <v>-1.1308562197092111</v>
      </c>
      <c r="E794">
        <v>1.8992</v>
      </c>
      <c r="F794">
        <v>-2.3099999999999898E-2</v>
      </c>
      <c r="G794">
        <v>-1.2016854809342923</v>
      </c>
    </row>
    <row r="795" spans="1:7" x14ac:dyDescent="0.3">
      <c r="A795">
        <v>44425</v>
      </c>
      <c r="B795">
        <v>1.9189000000000001</v>
      </c>
      <c r="C795">
        <v>-8.0999999999999961E-3</v>
      </c>
      <c r="D795">
        <v>-0.42034250129735318</v>
      </c>
      <c r="E795">
        <v>1.9222999999999999</v>
      </c>
      <c r="F795">
        <v>-8.0999999999999961E-3</v>
      </c>
      <c r="G795">
        <v>-0.4196021549937835</v>
      </c>
    </row>
    <row r="796" spans="1:7" x14ac:dyDescent="0.3">
      <c r="A796">
        <v>44424</v>
      </c>
      <c r="B796">
        <v>1.927</v>
      </c>
      <c r="C796">
        <v>-2.0999999999999908E-3</v>
      </c>
      <c r="D796">
        <v>-0.108859053444611</v>
      </c>
      <c r="E796">
        <v>1.9303999999999999</v>
      </c>
      <c r="F796">
        <v>-1.4000000000000679E-3</v>
      </c>
      <c r="G796">
        <v>-7.2471270317841799E-2</v>
      </c>
    </row>
    <row r="797" spans="1:7" x14ac:dyDescent="0.3">
      <c r="A797">
        <v>44421</v>
      </c>
      <c r="B797">
        <v>1.9291</v>
      </c>
      <c r="C797">
        <v>-6.9699999999999873E-2</v>
      </c>
      <c r="D797">
        <v>-3.4870922553532058</v>
      </c>
      <c r="E797">
        <v>1.9318</v>
      </c>
      <c r="F797">
        <v>-6.899999999999995E-2</v>
      </c>
      <c r="G797">
        <v>-3.4486205517792858</v>
      </c>
    </row>
    <row r="798" spans="1:7" x14ac:dyDescent="0.3">
      <c r="A798">
        <v>44420</v>
      </c>
      <c r="B798">
        <v>1.9987999999999999</v>
      </c>
      <c r="C798">
        <v>0</v>
      </c>
      <c r="D798">
        <v>0</v>
      </c>
      <c r="E798">
        <v>2.0007999999999999</v>
      </c>
      <c r="F798">
        <v>-7.0000000000014495E-4</v>
      </c>
      <c r="G798">
        <v>-3.4973769672752682E-2</v>
      </c>
    </row>
    <row r="799" spans="1:7" x14ac:dyDescent="0.3">
      <c r="A799">
        <v>44419</v>
      </c>
      <c r="B799">
        <v>1.9987999999999999</v>
      </c>
      <c r="C799">
        <v>0</v>
      </c>
      <c r="D799">
        <v>0</v>
      </c>
      <c r="E799">
        <v>2.0015000000000001</v>
      </c>
      <c r="F799">
        <v>7.0000000000014495E-4</v>
      </c>
      <c r="G799">
        <v>3.4986005597768141E-2</v>
      </c>
    </row>
    <row r="800" spans="1:7" x14ac:dyDescent="0.3">
      <c r="A800">
        <v>44418</v>
      </c>
      <c r="B800">
        <v>1.9987999999999999</v>
      </c>
      <c r="C800">
        <v>2.849999999999997E-2</v>
      </c>
      <c r="D800">
        <v>1.4464802314368355</v>
      </c>
      <c r="E800">
        <v>2.0007999999999999</v>
      </c>
      <c r="F800">
        <v>2.7799999999999825E-2</v>
      </c>
      <c r="G800">
        <v>1.409021794221988</v>
      </c>
    </row>
    <row r="801" spans="1:7" x14ac:dyDescent="0.3">
      <c r="A801">
        <v>44417</v>
      </c>
      <c r="B801">
        <v>1.9702999999999999</v>
      </c>
      <c r="C801">
        <v>2.4899999999999922E-2</v>
      </c>
      <c r="D801">
        <v>1.2799424282923779</v>
      </c>
      <c r="E801">
        <v>1.9730000000000001</v>
      </c>
      <c r="F801">
        <v>2.4399999999999977E-2</v>
      </c>
      <c r="G801">
        <v>1.2521810530637367</v>
      </c>
    </row>
    <row r="802" spans="1:7" x14ac:dyDescent="0.3">
      <c r="A802">
        <v>44414</v>
      </c>
      <c r="B802">
        <v>1.9454</v>
      </c>
      <c r="C802">
        <v>8.4200000000000053E-2</v>
      </c>
      <c r="D802">
        <v>4.5239630346013353</v>
      </c>
      <c r="E802">
        <v>1.9486000000000001</v>
      </c>
      <c r="F802">
        <v>8.5500000000000131E-2</v>
      </c>
      <c r="G802">
        <v>4.5891256507970661</v>
      </c>
    </row>
    <row r="803" spans="1:7" x14ac:dyDescent="0.3">
      <c r="A803">
        <v>44413</v>
      </c>
      <c r="B803">
        <v>1.8612</v>
      </c>
      <c r="C803">
        <v>2.2299999999999986E-2</v>
      </c>
      <c r="D803">
        <v>1.2126814943716344</v>
      </c>
      <c r="E803">
        <v>1.8631</v>
      </c>
      <c r="F803">
        <v>2.1700000000000053E-2</v>
      </c>
      <c r="G803">
        <v>1.1784511784511813</v>
      </c>
    </row>
    <row r="804" spans="1:7" x14ac:dyDescent="0.3">
      <c r="A804">
        <v>44412</v>
      </c>
      <c r="B804">
        <v>1.8389</v>
      </c>
      <c r="C804">
        <v>-1.9000000000000128E-3</v>
      </c>
      <c r="D804">
        <v>-0.10321599304650221</v>
      </c>
      <c r="E804">
        <v>1.8413999999999999</v>
      </c>
      <c r="F804">
        <v>-1.3000000000000789E-3</v>
      </c>
      <c r="G804">
        <v>-7.0548651435397999E-2</v>
      </c>
    </row>
    <row r="805" spans="1:7" x14ac:dyDescent="0.3">
      <c r="A805">
        <v>44411</v>
      </c>
      <c r="B805">
        <v>1.8408</v>
      </c>
      <c r="C805">
        <v>-9.000000000000119E-3</v>
      </c>
      <c r="D805">
        <v>-0.48653908530652601</v>
      </c>
      <c r="E805">
        <v>1.8427</v>
      </c>
      <c r="F805">
        <v>-8.999999999999897E-3</v>
      </c>
      <c r="G805">
        <v>-0.48603985526812643</v>
      </c>
    </row>
    <row r="806" spans="1:7" x14ac:dyDescent="0.3">
      <c r="A806">
        <v>44410</v>
      </c>
      <c r="B806">
        <v>1.8498000000000001</v>
      </c>
      <c r="C806">
        <v>-4.2399999999999993E-2</v>
      </c>
      <c r="D806">
        <v>-2.2407779304513262</v>
      </c>
      <c r="E806">
        <v>1.8516999999999999</v>
      </c>
      <c r="F806">
        <v>-4.4399999999999995E-2</v>
      </c>
      <c r="G806">
        <v>-2.3416486472232476</v>
      </c>
    </row>
    <row r="807" spans="1:7" x14ac:dyDescent="0.3">
      <c r="A807">
        <v>44407</v>
      </c>
      <c r="B807">
        <v>1.8922000000000001</v>
      </c>
      <c r="C807">
        <v>-2.729999999999988E-2</v>
      </c>
      <c r="D807">
        <v>-1.422245376400098</v>
      </c>
      <c r="E807">
        <v>1.8960999999999999</v>
      </c>
      <c r="F807">
        <v>-2.6000000000000023E-2</v>
      </c>
      <c r="G807">
        <v>-1.3526871650798618</v>
      </c>
    </row>
    <row r="808" spans="1:7" x14ac:dyDescent="0.3">
      <c r="A808">
        <v>44406</v>
      </c>
      <c r="B808">
        <v>1.9195</v>
      </c>
      <c r="C808">
        <v>3.939999999999988E-2</v>
      </c>
      <c r="D808">
        <v>2.0956332109994085</v>
      </c>
      <c r="E808">
        <v>1.9220999999999999</v>
      </c>
      <c r="F808">
        <v>3.8799999999999946E-2</v>
      </c>
      <c r="G808">
        <v>2.0602134551053974</v>
      </c>
    </row>
    <row r="809" spans="1:7" x14ac:dyDescent="0.3">
      <c r="A809">
        <v>44405</v>
      </c>
      <c r="B809">
        <v>1.8801000000000001</v>
      </c>
      <c r="C809">
        <v>-1.3499999999999845E-2</v>
      </c>
      <c r="D809">
        <v>-0.71292775665398422</v>
      </c>
      <c r="E809">
        <v>1.8833</v>
      </c>
      <c r="F809">
        <v>-1.2900000000000134E-2</v>
      </c>
      <c r="G809">
        <v>-0.6803079843898393</v>
      </c>
    </row>
    <row r="810" spans="1:7" x14ac:dyDescent="0.3">
      <c r="A810">
        <v>44404</v>
      </c>
      <c r="B810">
        <v>1.8935999999999999</v>
      </c>
      <c r="C810">
        <v>-4.8200000000000021E-2</v>
      </c>
      <c r="D810">
        <v>-2.4822329797095488</v>
      </c>
      <c r="E810">
        <v>1.8962000000000001</v>
      </c>
      <c r="F810">
        <v>-4.8899999999999944E-2</v>
      </c>
      <c r="G810">
        <v>-2.5140095624903576</v>
      </c>
    </row>
    <row r="811" spans="1:7" x14ac:dyDescent="0.3">
      <c r="A811">
        <v>44403</v>
      </c>
      <c r="B811">
        <v>1.9418</v>
      </c>
      <c r="C811">
        <v>2.6699999999999946E-2</v>
      </c>
      <c r="D811">
        <v>1.3941830713800818</v>
      </c>
      <c r="E811">
        <v>1.9451000000000001</v>
      </c>
      <c r="F811">
        <v>2.5500000000000078E-2</v>
      </c>
      <c r="G811">
        <v>1.3284017503646635</v>
      </c>
    </row>
    <row r="812" spans="1:7" x14ac:dyDescent="0.3">
      <c r="A812">
        <v>44400</v>
      </c>
      <c r="B812">
        <v>1.9151</v>
      </c>
      <c r="C812">
        <v>-1.4000000000000679E-3</v>
      </c>
      <c r="D812">
        <v>-7.3049830420040068E-2</v>
      </c>
      <c r="E812">
        <v>1.9196</v>
      </c>
      <c r="F812">
        <v>-9.9999999999988987E-5</v>
      </c>
      <c r="G812">
        <v>-5.2091472625925396E-3</v>
      </c>
    </row>
    <row r="813" spans="1:7" x14ac:dyDescent="0.3">
      <c r="A813">
        <v>44399</v>
      </c>
      <c r="B813">
        <v>1.9165000000000001</v>
      </c>
      <c r="C813">
        <v>-2.2199999999999998E-2</v>
      </c>
      <c r="D813">
        <v>-1.1450972301026459</v>
      </c>
      <c r="E813">
        <v>1.9197</v>
      </c>
      <c r="F813">
        <v>-2.1600000000000064E-2</v>
      </c>
      <c r="G813">
        <v>-1.1126564673157195</v>
      </c>
    </row>
    <row r="814" spans="1:7" x14ac:dyDescent="0.3">
      <c r="A814">
        <v>44398</v>
      </c>
      <c r="B814">
        <v>1.9387000000000001</v>
      </c>
      <c r="C814">
        <v>6.1600000000000099E-2</v>
      </c>
      <c r="D814">
        <v>3.2816578765116455</v>
      </c>
      <c r="E814">
        <v>1.9413</v>
      </c>
      <c r="F814">
        <v>6.0999999999999943E-2</v>
      </c>
      <c r="G814">
        <v>3.2441631654523184</v>
      </c>
    </row>
    <row r="815" spans="1:7" x14ac:dyDescent="0.3">
      <c r="A815">
        <v>44397</v>
      </c>
      <c r="B815">
        <v>1.8771</v>
      </c>
      <c r="C815">
        <v>5.7399999999999896E-2</v>
      </c>
      <c r="D815">
        <v>3.154366104302901</v>
      </c>
      <c r="E815">
        <v>1.8803000000000001</v>
      </c>
      <c r="F815">
        <v>5.7400000000000118E-2</v>
      </c>
      <c r="G815">
        <v>3.1488287892917941</v>
      </c>
    </row>
    <row r="816" spans="1:7" x14ac:dyDescent="0.3">
      <c r="A816">
        <v>44396</v>
      </c>
      <c r="B816">
        <v>1.8197000000000001</v>
      </c>
      <c r="C816">
        <v>-9.9499999999999922E-2</v>
      </c>
      <c r="D816">
        <v>-5.184451854939554</v>
      </c>
      <c r="E816">
        <v>1.8229</v>
      </c>
      <c r="F816">
        <v>-9.8899999999999988E-2</v>
      </c>
      <c r="G816">
        <v>-5.1462170881465292</v>
      </c>
    </row>
    <row r="817" spans="1:7" x14ac:dyDescent="0.3">
      <c r="A817">
        <v>44393</v>
      </c>
      <c r="B817">
        <v>1.9192</v>
      </c>
      <c r="C817">
        <v>-1.4000000000000679E-3</v>
      </c>
      <c r="D817">
        <v>-7.2893887326880541E-2</v>
      </c>
      <c r="E817">
        <v>1.9218</v>
      </c>
      <c r="F817">
        <v>-1.4000000000000679E-3</v>
      </c>
      <c r="G817">
        <v>-7.2795341098173247E-2</v>
      </c>
    </row>
    <row r="818" spans="1:7" x14ac:dyDescent="0.3">
      <c r="A818">
        <v>44392</v>
      </c>
      <c r="B818">
        <v>1.9206000000000001</v>
      </c>
      <c r="C818">
        <v>-5.04E-2</v>
      </c>
      <c r="D818">
        <v>-2.5570776255707761</v>
      </c>
      <c r="E818">
        <v>1.9232</v>
      </c>
      <c r="F818">
        <v>-4.9800000000000066E-2</v>
      </c>
      <c r="G818">
        <v>-2.5240750126710627</v>
      </c>
    </row>
    <row r="819" spans="1:7" x14ac:dyDescent="0.3">
      <c r="A819">
        <v>44391</v>
      </c>
      <c r="B819">
        <v>1.9710000000000001</v>
      </c>
      <c r="C819">
        <v>-7.5899999999999856E-2</v>
      </c>
      <c r="D819">
        <v>-3.7080463139381434</v>
      </c>
      <c r="E819">
        <v>1.9730000000000001</v>
      </c>
      <c r="F819">
        <v>-7.5999999999999845E-2</v>
      </c>
      <c r="G819">
        <v>-3.7091264031234674</v>
      </c>
    </row>
    <row r="820" spans="1:7" x14ac:dyDescent="0.3">
      <c r="A820">
        <v>44390</v>
      </c>
      <c r="B820">
        <v>2.0468999999999999</v>
      </c>
      <c r="C820">
        <v>4.9399999999999888E-2</v>
      </c>
      <c r="D820">
        <v>2.473091364205251</v>
      </c>
      <c r="E820">
        <v>2.0489999999999999</v>
      </c>
      <c r="F820">
        <v>4.8200000000000021E-2</v>
      </c>
      <c r="G820">
        <v>2.4090363854458228</v>
      </c>
    </row>
    <row r="821" spans="1:7" x14ac:dyDescent="0.3">
      <c r="A821">
        <v>44389</v>
      </c>
      <c r="B821">
        <v>1.9975000000000001</v>
      </c>
      <c r="C821">
        <v>8.6000000000001631E-3</v>
      </c>
      <c r="D821">
        <v>0.43239981899543284</v>
      </c>
      <c r="E821">
        <v>2.0007999999999999</v>
      </c>
      <c r="F821">
        <v>9.1999999999998749E-3</v>
      </c>
      <c r="G821">
        <v>0.46194014862421545</v>
      </c>
    </row>
    <row r="822" spans="1:7" x14ac:dyDescent="0.3">
      <c r="A822">
        <v>44386</v>
      </c>
      <c r="B822">
        <v>1.9888999999999999</v>
      </c>
      <c r="C822">
        <v>6.22999999999998E-2</v>
      </c>
      <c r="D822">
        <v>3.2336759057406725</v>
      </c>
      <c r="E822">
        <v>1.9916</v>
      </c>
      <c r="F822">
        <v>6.1700000000000088E-2</v>
      </c>
      <c r="G822">
        <v>3.1970568423234411</v>
      </c>
    </row>
    <row r="823" spans="1:7" x14ac:dyDescent="0.3">
      <c r="A823">
        <v>44385</v>
      </c>
      <c r="B823">
        <v>1.9266000000000001</v>
      </c>
      <c r="C823">
        <v>-1.1199999999999877E-2</v>
      </c>
      <c r="D823">
        <v>-0.5779750232222044</v>
      </c>
      <c r="E823">
        <v>1.9298999999999999</v>
      </c>
      <c r="F823">
        <v>-1.110000000000011E-2</v>
      </c>
      <c r="G823">
        <v>-0.57187017001546159</v>
      </c>
    </row>
    <row r="824" spans="1:7" x14ac:dyDescent="0.3">
      <c r="A824">
        <v>44384</v>
      </c>
      <c r="B824">
        <v>1.9378</v>
      </c>
      <c r="C824">
        <v>-3.6100000000000021E-2</v>
      </c>
      <c r="D824">
        <v>-1.8288667105729783</v>
      </c>
      <c r="E824">
        <v>1.9410000000000001</v>
      </c>
      <c r="F824">
        <v>-3.5499999999999865E-2</v>
      </c>
      <c r="G824">
        <v>-1.7961042246395076</v>
      </c>
    </row>
    <row r="825" spans="1:7" x14ac:dyDescent="0.3">
      <c r="A825">
        <v>44383</v>
      </c>
      <c r="B825">
        <v>1.9739</v>
      </c>
      <c r="C825">
        <v>-6.6500000000000004E-2</v>
      </c>
      <c r="D825">
        <v>-3.2591648696334055</v>
      </c>
      <c r="E825">
        <v>1.9764999999999999</v>
      </c>
      <c r="F825">
        <v>-6.7900000000000071E-2</v>
      </c>
      <c r="G825">
        <v>-3.3212678536489957</v>
      </c>
    </row>
    <row r="826" spans="1:7" x14ac:dyDescent="0.3">
      <c r="A826">
        <v>44382</v>
      </c>
      <c r="B826">
        <v>2.0404</v>
      </c>
      <c r="C826">
        <v>0</v>
      </c>
      <c r="D826">
        <v>0</v>
      </c>
      <c r="E826">
        <v>2.0444</v>
      </c>
      <c r="F826">
        <v>0</v>
      </c>
      <c r="G826">
        <v>0</v>
      </c>
    </row>
    <row r="827" spans="1:7" x14ac:dyDescent="0.3">
      <c r="A827">
        <v>44379</v>
      </c>
      <c r="B827">
        <v>2.0404</v>
      </c>
      <c r="C827">
        <v>-2.0300000000000207E-2</v>
      </c>
      <c r="D827">
        <v>-0.98510214975494759</v>
      </c>
      <c r="E827">
        <v>2.0444</v>
      </c>
      <c r="F827">
        <v>-1.9600000000000062E-2</v>
      </c>
      <c r="G827">
        <v>-0.94961240310077821</v>
      </c>
    </row>
    <row r="828" spans="1:7" x14ac:dyDescent="0.3">
      <c r="A828">
        <v>44378</v>
      </c>
      <c r="B828">
        <v>2.0607000000000002</v>
      </c>
      <c r="C828">
        <v>-2.4999999999999911E-2</v>
      </c>
      <c r="D828">
        <v>-1.1986383468379878</v>
      </c>
      <c r="E828">
        <v>2.0640000000000001</v>
      </c>
      <c r="F828">
        <v>-2.5100000000000122E-2</v>
      </c>
      <c r="G828">
        <v>-1.2014743190847792</v>
      </c>
    </row>
    <row r="829" spans="1:7" x14ac:dyDescent="0.3">
      <c r="A829">
        <v>44377</v>
      </c>
      <c r="B829">
        <v>2.0857000000000001</v>
      </c>
      <c r="C829">
        <v>2.0000000000002238E-3</v>
      </c>
      <c r="D829">
        <v>9.5983106973183463E-2</v>
      </c>
      <c r="E829">
        <v>2.0891000000000002</v>
      </c>
      <c r="F829">
        <v>2.0000000000002238E-3</v>
      </c>
      <c r="G829">
        <v>9.5826745244608491E-2</v>
      </c>
    </row>
    <row r="830" spans="1:7" x14ac:dyDescent="0.3">
      <c r="A830">
        <v>44376</v>
      </c>
      <c r="B830">
        <v>2.0836999999999999</v>
      </c>
      <c r="C830">
        <v>-1.089999999999991E-2</v>
      </c>
      <c r="D830">
        <v>-0.52038575384321162</v>
      </c>
      <c r="E830">
        <v>2.0871</v>
      </c>
      <c r="F830">
        <v>-1.1600000000000055E-2</v>
      </c>
      <c r="G830">
        <v>-0.55272311430886045</v>
      </c>
    </row>
    <row r="831" spans="1:7" x14ac:dyDescent="0.3">
      <c r="A831">
        <v>44375</v>
      </c>
      <c r="B831">
        <v>2.0945999999999998</v>
      </c>
      <c r="C831">
        <v>-5.4100000000000037E-2</v>
      </c>
      <c r="D831">
        <v>-2.5178014613487245</v>
      </c>
      <c r="E831">
        <v>2.0987</v>
      </c>
      <c r="F831">
        <v>-5.2799999999999958E-2</v>
      </c>
      <c r="G831">
        <v>-2.4541017894492194</v>
      </c>
    </row>
    <row r="832" spans="1:7" x14ac:dyDescent="0.3">
      <c r="A832">
        <v>44372</v>
      </c>
      <c r="B832">
        <v>2.1486999999999998</v>
      </c>
      <c r="C832">
        <v>5.0599999999999756E-2</v>
      </c>
      <c r="D832">
        <v>2.4117058290834446</v>
      </c>
      <c r="E832">
        <v>2.1515</v>
      </c>
      <c r="F832">
        <v>4.9399999999999888E-2</v>
      </c>
      <c r="G832">
        <v>2.3500309214594877</v>
      </c>
    </row>
    <row r="833" spans="1:7" x14ac:dyDescent="0.3">
      <c r="A833">
        <v>44371</v>
      </c>
      <c r="B833">
        <v>2.0981000000000001</v>
      </c>
      <c r="C833">
        <v>-1.0199999999999765E-2</v>
      </c>
      <c r="D833">
        <v>-0.48380211544845447</v>
      </c>
      <c r="E833">
        <v>2.1021000000000001</v>
      </c>
      <c r="F833">
        <v>-9.5999999999998309E-3</v>
      </c>
      <c r="G833">
        <v>-0.45461002983377524</v>
      </c>
    </row>
    <row r="834" spans="1:7" x14ac:dyDescent="0.3">
      <c r="A834">
        <v>44370</v>
      </c>
      <c r="B834">
        <v>2.1082999999999998</v>
      </c>
      <c r="C834">
        <v>2.2399999999999753E-2</v>
      </c>
      <c r="D834">
        <v>1.0738769835562467</v>
      </c>
      <c r="E834">
        <v>2.1116999999999999</v>
      </c>
      <c r="F834">
        <v>2.1100000000000119E-2</v>
      </c>
      <c r="G834">
        <v>1.0092796326413527</v>
      </c>
    </row>
    <row r="835" spans="1:7" x14ac:dyDescent="0.3">
      <c r="A835">
        <v>44369</v>
      </c>
      <c r="B835">
        <v>2.0859000000000001</v>
      </c>
      <c r="C835">
        <v>-2.3800000000000043E-2</v>
      </c>
      <c r="D835">
        <v>-1.1281224818694622</v>
      </c>
      <c r="E835">
        <v>2.0905999999999998</v>
      </c>
      <c r="F835">
        <v>-2.2500000000000409E-2</v>
      </c>
      <c r="G835">
        <v>-1.0647863328758889</v>
      </c>
    </row>
    <row r="836" spans="1:7" x14ac:dyDescent="0.3">
      <c r="A836">
        <v>44368</v>
      </c>
      <c r="B836">
        <v>2.1097000000000001</v>
      </c>
      <c r="C836">
        <v>9.6999999999999975E-2</v>
      </c>
      <c r="D836">
        <v>4.8193968301286816</v>
      </c>
      <c r="E836">
        <v>2.1131000000000002</v>
      </c>
      <c r="F836">
        <v>9.5800000000000107E-2</v>
      </c>
      <c r="G836">
        <v>4.7489218262033459</v>
      </c>
    </row>
    <row r="837" spans="1:7" x14ac:dyDescent="0.3">
      <c r="A837">
        <v>44365</v>
      </c>
      <c r="B837">
        <v>2.0127000000000002</v>
      </c>
      <c r="C837">
        <v>-7.9999999999999627E-2</v>
      </c>
      <c r="D837">
        <v>-3.8228126343957394</v>
      </c>
      <c r="E837">
        <v>2.0173000000000001</v>
      </c>
      <c r="F837">
        <v>-7.9499999999999904E-2</v>
      </c>
      <c r="G837">
        <v>-3.7914917970240323</v>
      </c>
    </row>
    <row r="838" spans="1:7" x14ac:dyDescent="0.3">
      <c r="A838">
        <v>44364</v>
      </c>
      <c r="B838">
        <v>2.0926999999999998</v>
      </c>
      <c r="C838">
        <v>-0.11460000000000026</v>
      </c>
      <c r="D838">
        <v>-5.191863362479058</v>
      </c>
      <c r="E838">
        <v>2.0968</v>
      </c>
      <c r="F838">
        <v>-0.11399999999999988</v>
      </c>
      <c r="G838">
        <v>-5.1565044327845069</v>
      </c>
    </row>
    <row r="839" spans="1:7" x14ac:dyDescent="0.3">
      <c r="A839">
        <v>44363</v>
      </c>
      <c r="B839">
        <v>2.2073</v>
      </c>
      <c r="C839">
        <v>2.0900000000000141E-2</v>
      </c>
      <c r="D839">
        <v>0.95590925722649756</v>
      </c>
      <c r="E839">
        <v>2.2107999999999999</v>
      </c>
      <c r="F839">
        <v>2.1700000000000053E-2</v>
      </c>
      <c r="G839">
        <v>0.99127495317710723</v>
      </c>
    </row>
    <row r="840" spans="1:7" x14ac:dyDescent="0.3">
      <c r="A840">
        <v>44362</v>
      </c>
      <c r="B840">
        <v>2.1863999999999999</v>
      </c>
      <c r="C840">
        <v>4.1999999999999815E-3</v>
      </c>
      <c r="D840">
        <v>0.19246631839428016</v>
      </c>
      <c r="E840">
        <v>2.1890999999999998</v>
      </c>
      <c r="F840">
        <v>3.3999999999996255E-3</v>
      </c>
      <c r="G840">
        <v>0.15555657226516106</v>
      </c>
    </row>
    <row r="841" spans="1:7" x14ac:dyDescent="0.3">
      <c r="A841">
        <v>44361</v>
      </c>
      <c r="B841">
        <v>2.1821999999999999</v>
      </c>
      <c r="C841">
        <v>4.4299999999999784E-2</v>
      </c>
      <c r="D841">
        <v>2.0721268534543142</v>
      </c>
      <c r="E841">
        <v>2.1857000000000002</v>
      </c>
      <c r="F841">
        <v>4.2900000000000382E-2</v>
      </c>
      <c r="G841">
        <v>2.002053388090367</v>
      </c>
    </row>
    <row r="842" spans="1:7" x14ac:dyDescent="0.3">
      <c r="A842">
        <v>44358</v>
      </c>
      <c r="B842">
        <v>2.1379000000000001</v>
      </c>
      <c r="C842">
        <v>1.0900000000000354E-2</v>
      </c>
      <c r="D842">
        <v>0.5124588622473133</v>
      </c>
      <c r="E842">
        <v>2.1427999999999998</v>
      </c>
      <c r="F842">
        <v>1.1699999999999822E-2</v>
      </c>
      <c r="G842">
        <v>0.54901224719627528</v>
      </c>
    </row>
    <row r="843" spans="1:7" x14ac:dyDescent="0.3">
      <c r="A843">
        <v>44357</v>
      </c>
      <c r="B843">
        <v>2.1269999999999998</v>
      </c>
      <c r="C843">
        <v>-4.1400000000000325E-2</v>
      </c>
      <c r="D843">
        <v>-1.9092418372994062</v>
      </c>
      <c r="E843">
        <v>2.1311</v>
      </c>
      <c r="F843">
        <v>-4.070000000000018E-2</v>
      </c>
      <c r="G843">
        <v>-1.8740215489455831</v>
      </c>
    </row>
    <row r="844" spans="1:7" x14ac:dyDescent="0.3">
      <c r="A844">
        <v>44356</v>
      </c>
      <c r="B844">
        <v>2.1684000000000001</v>
      </c>
      <c r="C844">
        <v>-4.6699999999999964E-2</v>
      </c>
      <c r="D844">
        <v>-2.1082569635682344</v>
      </c>
      <c r="E844">
        <v>2.1718000000000002</v>
      </c>
      <c r="F844">
        <v>-4.8200000000000021E-2</v>
      </c>
      <c r="G844">
        <v>-2.1711711711711721</v>
      </c>
    </row>
    <row r="845" spans="1:7" x14ac:dyDescent="0.3">
      <c r="A845">
        <v>44355</v>
      </c>
      <c r="B845">
        <v>2.2151000000000001</v>
      </c>
      <c r="C845">
        <v>-3.1699999999999839E-2</v>
      </c>
      <c r="D845">
        <v>-1.4108954958162649</v>
      </c>
      <c r="E845">
        <v>2.2200000000000002</v>
      </c>
      <c r="F845">
        <v>-3.1799999999999606E-2</v>
      </c>
      <c r="G845">
        <v>-1.4122035704769345</v>
      </c>
    </row>
    <row r="846" spans="1:7" x14ac:dyDescent="0.3">
      <c r="A846">
        <v>44354</v>
      </c>
      <c r="B846">
        <v>2.2467999999999999</v>
      </c>
      <c r="C846">
        <v>1.5499999999999847E-2</v>
      </c>
      <c r="D846">
        <v>0.69466230448616706</v>
      </c>
      <c r="E846">
        <v>2.2517999999999998</v>
      </c>
      <c r="F846">
        <v>1.6299999999999759E-2</v>
      </c>
      <c r="G846">
        <v>0.72914336837395477</v>
      </c>
    </row>
    <row r="847" spans="1:7" x14ac:dyDescent="0.3">
      <c r="A847">
        <v>44351</v>
      </c>
      <c r="B847">
        <v>2.2313000000000001</v>
      </c>
      <c r="C847">
        <v>-6.4699999999999758E-2</v>
      </c>
      <c r="D847">
        <v>-2.8179442508710699</v>
      </c>
      <c r="E847">
        <v>2.2355</v>
      </c>
      <c r="F847">
        <v>-6.4799999999999969E-2</v>
      </c>
      <c r="G847">
        <v>-2.8170238664522005</v>
      </c>
    </row>
    <row r="848" spans="1:7" x14ac:dyDescent="0.3">
      <c r="A848">
        <v>44350</v>
      </c>
      <c r="B848">
        <v>2.2959999999999998</v>
      </c>
      <c r="C848">
        <v>2.4299999999999766E-2</v>
      </c>
      <c r="D848">
        <v>1.0696834969406068</v>
      </c>
      <c r="E848">
        <v>2.3003</v>
      </c>
      <c r="F848">
        <v>2.4999999999999911E-2</v>
      </c>
      <c r="G848">
        <v>1.098756207972571</v>
      </c>
    </row>
    <row r="849" spans="1:7" x14ac:dyDescent="0.3">
      <c r="A849">
        <v>44349</v>
      </c>
      <c r="B849">
        <v>2.2717000000000001</v>
      </c>
      <c r="C849">
        <v>-1.5000000000000124E-2</v>
      </c>
      <c r="D849">
        <v>-0.65596711418201437</v>
      </c>
      <c r="E849">
        <v>2.2753000000000001</v>
      </c>
      <c r="F849">
        <v>-1.4299999999999979E-2</v>
      </c>
      <c r="G849">
        <v>-0.62456324248776984</v>
      </c>
    </row>
    <row r="850" spans="1:7" x14ac:dyDescent="0.3">
      <c r="A850">
        <v>44348</v>
      </c>
      <c r="B850">
        <v>2.2867000000000002</v>
      </c>
      <c r="C850">
        <v>4.3000000000001926E-3</v>
      </c>
      <c r="D850">
        <v>0.18839817735717634</v>
      </c>
      <c r="E850">
        <v>2.2896000000000001</v>
      </c>
      <c r="F850">
        <v>4.9999999999998934E-3</v>
      </c>
      <c r="G850">
        <v>0.21885669263765617</v>
      </c>
    </row>
    <row r="851" spans="1:7" x14ac:dyDescent="0.3">
      <c r="A851">
        <v>44347</v>
      </c>
      <c r="B851">
        <v>2.2824</v>
      </c>
      <c r="C851">
        <v>0</v>
      </c>
      <c r="D851">
        <v>0</v>
      </c>
      <c r="E851">
        <v>2.2846000000000002</v>
      </c>
      <c r="F851">
        <v>0</v>
      </c>
      <c r="G851">
        <v>0</v>
      </c>
    </row>
    <row r="852" spans="1:7" x14ac:dyDescent="0.3">
      <c r="A852">
        <v>44344</v>
      </c>
      <c r="B852">
        <v>2.2824</v>
      </c>
      <c r="C852">
        <v>-1.0000000000021103E-4</v>
      </c>
      <c r="D852">
        <v>-4.3811610076762769E-3</v>
      </c>
      <c r="E852">
        <v>2.2846000000000002</v>
      </c>
      <c r="F852">
        <v>-1.3999999999998458E-3</v>
      </c>
      <c r="G852">
        <v>-6.1242344706904893E-2</v>
      </c>
    </row>
    <row r="853" spans="1:7" x14ac:dyDescent="0.3">
      <c r="A853">
        <v>44343</v>
      </c>
      <c r="B853">
        <v>2.2825000000000002</v>
      </c>
      <c r="C853">
        <v>2.6400000000000201E-2</v>
      </c>
      <c r="D853">
        <v>1.1701608971233635</v>
      </c>
      <c r="E853">
        <v>2.286</v>
      </c>
      <c r="F853">
        <v>2.629999999999999E-2</v>
      </c>
      <c r="G853">
        <v>1.1638713103509311</v>
      </c>
    </row>
    <row r="854" spans="1:7" x14ac:dyDescent="0.3">
      <c r="A854">
        <v>44342</v>
      </c>
      <c r="B854">
        <v>2.2561</v>
      </c>
      <c r="C854">
        <v>8.3999999999999631E-3</v>
      </c>
      <c r="D854">
        <v>0.37371535347243684</v>
      </c>
      <c r="E854">
        <v>2.2597</v>
      </c>
      <c r="F854">
        <v>8.5000000000001741E-3</v>
      </c>
      <c r="G854">
        <v>0.37757640369581441</v>
      </c>
    </row>
    <row r="855" spans="1:7" x14ac:dyDescent="0.3">
      <c r="A855">
        <v>44341</v>
      </c>
      <c r="B855">
        <v>2.2477</v>
      </c>
      <c r="C855">
        <v>-5.1200000000000134E-2</v>
      </c>
      <c r="D855">
        <v>-2.2271521162295067</v>
      </c>
      <c r="E855">
        <v>2.2511999999999999</v>
      </c>
      <c r="F855">
        <v>-5.2799999999999958E-2</v>
      </c>
      <c r="G855">
        <v>-2.2916666666666652</v>
      </c>
    </row>
    <row r="856" spans="1:7" x14ac:dyDescent="0.3">
      <c r="A856">
        <v>44340</v>
      </c>
      <c r="B856">
        <v>2.2989000000000002</v>
      </c>
      <c r="C856">
        <v>-1.8699999999999939E-2</v>
      </c>
      <c r="D856">
        <v>-0.80686917500862698</v>
      </c>
      <c r="E856">
        <v>2.3039999999999998</v>
      </c>
      <c r="F856">
        <v>-1.7200000000000326E-2</v>
      </c>
      <c r="G856">
        <v>-0.74099603653284185</v>
      </c>
    </row>
    <row r="857" spans="1:7" x14ac:dyDescent="0.3">
      <c r="A857">
        <v>44337</v>
      </c>
      <c r="B857">
        <v>2.3176000000000001</v>
      </c>
      <c r="C857">
        <v>-1.2999999999999901E-2</v>
      </c>
      <c r="D857">
        <v>-0.55779627563717071</v>
      </c>
      <c r="E857">
        <v>2.3212000000000002</v>
      </c>
      <c r="F857">
        <v>-1.3099999999999667E-2</v>
      </c>
      <c r="G857">
        <v>-0.56119607591139398</v>
      </c>
    </row>
    <row r="858" spans="1:7" x14ac:dyDescent="0.3">
      <c r="A858">
        <v>44336</v>
      </c>
      <c r="B858">
        <v>2.3306</v>
      </c>
      <c r="C858">
        <v>-3.8499999999999979E-2</v>
      </c>
      <c r="D858">
        <v>-1.6250896965092221</v>
      </c>
      <c r="E858">
        <v>2.3342999999999998</v>
      </c>
      <c r="F858">
        <v>-3.8499999999999979E-2</v>
      </c>
      <c r="G858">
        <v>-1.6225556304787585</v>
      </c>
    </row>
    <row r="859" spans="1:7" x14ac:dyDescent="0.3">
      <c r="A859">
        <v>44335</v>
      </c>
      <c r="B859">
        <v>2.3691</v>
      </c>
      <c r="C859">
        <v>9.3999999999998529E-3</v>
      </c>
      <c r="D859">
        <v>0.39835572318514439</v>
      </c>
      <c r="E859">
        <v>2.3727999999999998</v>
      </c>
      <c r="F859">
        <v>9.4999999999996199E-3</v>
      </c>
      <c r="G859">
        <v>0.40198028180931827</v>
      </c>
    </row>
    <row r="860" spans="1:7" x14ac:dyDescent="0.3">
      <c r="A860">
        <v>44334</v>
      </c>
      <c r="B860">
        <v>2.3597000000000001</v>
      </c>
      <c r="C860">
        <v>-2.8999999999999027E-3</v>
      </c>
      <c r="D860">
        <v>-0.12274612714805311</v>
      </c>
      <c r="E860">
        <v>2.3633000000000002</v>
      </c>
      <c r="F860">
        <v>-2.1999999999997577E-3</v>
      </c>
      <c r="G860">
        <v>-9.3003593320640787E-2</v>
      </c>
    </row>
    <row r="861" spans="1:7" x14ac:dyDescent="0.3">
      <c r="A861">
        <v>44333</v>
      </c>
      <c r="B861">
        <v>2.3626</v>
      </c>
      <c r="C861">
        <v>2.2499999999999964E-2</v>
      </c>
      <c r="D861">
        <v>0.96149737190718187</v>
      </c>
      <c r="E861">
        <v>2.3654999999999999</v>
      </c>
      <c r="F861">
        <v>2.179999999999982E-2</v>
      </c>
      <c r="G861">
        <v>0.93015317660109309</v>
      </c>
    </row>
    <row r="862" spans="1:7" x14ac:dyDescent="0.3">
      <c r="A862">
        <v>44330</v>
      </c>
      <c r="B862">
        <v>2.3401000000000001</v>
      </c>
      <c r="C862">
        <v>-5.5400000000000116E-2</v>
      </c>
      <c r="D862">
        <v>-2.3126695888123612</v>
      </c>
      <c r="E862">
        <v>2.3437000000000001</v>
      </c>
      <c r="F862">
        <v>-5.6499999999999773E-2</v>
      </c>
      <c r="G862">
        <v>-2.353970502458119</v>
      </c>
    </row>
    <row r="863" spans="1:7" x14ac:dyDescent="0.3">
      <c r="A863">
        <v>44329</v>
      </c>
      <c r="B863">
        <v>2.3955000000000002</v>
      </c>
      <c r="C863">
        <v>-1.5800000000000036E-2</v>
      </c>
      <c r="D863">
        <v>-0.65524820636171499</v>
      </c>
      <c r="E863">
        <v>2.4001999999999999</v>
      </c>
      <c r="F863">
        <v>-1.5099999999999891E-2</v>
      </c>
      <c r="G863">
        <v>-0.62518113691880484</v>
      </c>
    </row>
    <row r="864" spans="1:7" x14ac:dyDescent="0.3">
      <c r="A864">
        <v>44328</v>
      </c>
      <c r="B864">
        <v>2.4113000000000002</v>
      </c>
      <c r="C864">
        <v>6.6200000000000259E-2</v>
      </c>
      <c r="D864">
        <v>2.8229073387062495</v>
      </c>
      <c r="E864">
        <v>2.4152999999999998</v>
      </c>
      <c r="F864">
        <v>6.6299999999999581E-2</v>
      </c>
      <c r="G864">
        <v>2.8224776500638389</v>
      </c>
    </row>
    <row r="865" spans="1:7" x14ac:dyDescent="0.3">
      <c r="A865">
        <v>44327</v>
      </c>
      <c r="B865">
        <v>2.3451</v>
      </c>
      <c r="C865">
        <v>1.9499999999999851E-2</v>
      </c>
      <c r="D865">
        <v>0.83849329205365708</v>
      </c>
      <c r="E865">
        <v>2.3490000000000002</v>
      </c>
      <c r="F865">
        <v>1.9600000000000062E-2</v>
      </c>
      <c r="G865">
        <v>0.84141839100197735</v>
      </c>
    </row>
    <row r="866" spans="1:7" x14ac:dyDescent="0.3">
      <c r="A866">
        <v>44326</v>
      </c>
      <c r="B866">
        <v>2.3256000000000001</v>
      </c>
      <c r="C866">
        <v>4.8700000000000188E-2</v>
      </c>
      <c r="D866">
        <v>2.1388730291185465</v>
      </c>
      <c r="E866">
        <v>2.3294000000000001</v>
      </c>
      <c r="F866">
        <v>4.6300000000000008E-2</v>
      </c>
      <c r="G866">
        <v>2.0279444614778153</v>
      </c>
    </row>
    <row r="867" spans="1:7" x14ac:dyDescent="0.3">
      <c r="A867">
        <v>44323</v>
      </c>
      <c r="B867">
        <v>2.2768999999999999</v>
      </c>
      <c r="C867">
        <v>3.520000000000012E-2</v>
      </c>
      <c r="D867">
        <v>1.5702368738011385</v>
      </c>
      <c r="E867">
        <v>2.2831000000000001</v>
      </c>
      <c r="F867">
        <v>3.6799999999999944E-2</v>
      </c>
      <c r="G867">
        <v>1.6382495659528977</v>
      </c>
    </row>
    <row r="868" spans="1:7" x14ac:dyDescent="0.3">
      <c r="A868">
        <v>44322</v>
      </c>
      <c r="B868">
        <v>2.2416999999999998</v>
      </c>
      <c r="C868">
        <v>-8.0000000000035598E-4</v>
      </c>
      <c r="D868">
        <v>-3.5674470457095021E-2</v>
      </c>
      <c r="E868">
        <v>2.2463000000000002</v>
      </c>
      <c r="F868">
        <v>0</v>
      </c>
      <c r="G868">
        <v>0</v>
      </c>
    </row>
    <row r="869" spans="1:7" x14ac:dyDescent="0.3">
      <c r="A869">
        <v>44321</v>
      </c>
      <c r="B869">
        <v>2.2425000000000002</v>
      </c>
      <c r="C869">
        <v>-1.8999999999999684E-2</v>
      </c>
      <c r="D869">
        <v>-0.84015034269288902</v>
      </c>
      <c r="E869">
        <v>2.2463000000000002</v>
      </c>
      <c r="F869">
        <v>-2.0499999999999741E-2</v>
      </c>
      <c r="G869">
        <v>-0.90435856714309781</v>
      </c>
    </row>
    <row r="870" spans="1:7" x14ac:dyDescent="0.3">
      <c r="A870">
        <v>44320</v>
      </c>
      <c r="B870">
        <v>2.2614999999999998</v>
      </c>
      <c r="C870">
        <v>-2.220000000000022E-2</v>
      </c>
      <c r="D870">
        <v>-0.97210666900206766</v>
      </c>
      <c r="E870">
        <v>2.2667999999999999</v>
      </c>
      <c r="F870">
        <v>-2.1500000000000075E-2</v>
      </c>
      <c r="G870">
        <v>-0.93956212035135578</v>
      </c>
    </row>
    <row r="871" spans="1:7" x14ac:dyDescent="0.3">
      <c r="A871">
        <v>44319</v>
      </c>
      <c r="B871">
        <v>2.2837000000000001</v>
      </c>
      <c r="C871">
        <v>-1.2999999999999901E-2</v>
      </c>
      <c r="D871">
        <v>-0.56602952061653244</v>
      </c>
      <c r="E871">
        <v>2.2883</v>
      </c>
      <c r="F871">
        <v>-1.5299999999999869E-2</v>
      </c>
      <c r="G871">
        <v>-0.664177808647329</v>
      </c>
    </row>
    <row r="872" spans="1:7" x14ac:dyDescent="0.3">
      <c r="A872">
        <v>44316</v>
      </c>
      <c r="B872">
        <v>2.2967</v>
      </c>
      <c r="C872">
        <v>-1.5000000000000568E-3</v>
      </c>
      <c r="D872">
        <v>-6.526847097728905E-2</v>
      </c>
      <c r="E872">
        <v>2.3035999999999999</v>
      </c>
      <c r="F872">
        <v>1.5999999999998238E-3</v>
      </c>
      <c r="G872">
        <v>6.9504778453511024E-2</v>
      </c>
    </row>
    <row r="873" spans="1:7" x14ac:dyDescent="0.3">
      <c r="A873">
        <v>44315</v>
      </c>
      <c r="B873">
        <v>2.2982</v>
      </c>
      <c r="C873">
        <v>9.300000000000086E-3</v>
      </c>
      <c r="D873">
        <v>0.40630870723928902</v>
      </c>
      <c r="E873">
        <v>2.302</v>
      </c>
      <c r="F873">
        <v>9.300000000000086E-3</v>
      </c>
      <c r="G873">
        <v>0.40563527718410985</v>
      </c>
    </row>
    <row r="874" spans="1:7" x14ac:dyDescent="0.3">
      <c r="A874">
        <v>44314</v>
      </c>
      <c r="B874">
        <v>2.2888999999999999</v>
      </c>
      <c r="C874">
        <v>-5.3000000000000824E-3</v>
      </c>
      <c r="D874">
        <v>-0.23101734809520016</v>
      </c>
      <c r="E874">
        <v>2.2927</v>
      </c>
      <c r="F874">
        <v>-5.3999999999998494E-3</v>
      </c>
      <c r="G874">
        <v>-0.23497671989904051</v>
      </c>
    </row>
    <row r="875" spans="1:7" x14ac:dyDescent="0.3">
      <c r="A875">
        <v>44313</v>
      </c>
      <c r="B875">
        <v>2.2942</v>
      </c>
      <c r="C875">
        <v>5.4199999999999804E-2</v>
      </c>
      <c r="D875">
        <v>2.4196428571428483</v>
      </c>
      <c r="E875">
        <v>2.2980999999999998</v>
      </c>
      <c r="F875">
        <v>5.4300000000000015E-2</v>
      </c>
      <c r="G875">
        <v>2.4200017826900804</v>
      </c>
    </row>
    <row r="876" spans="1:7" x14ac:dyDescent="0.3">
      <c r="A876">
        <v>44312</v>
      </c>
      <c r="B876">
        <v>2.2400000000000002</v>
      </c>
      <c r="C876">
        <v>6.0999999999999943E-3</v>
      </c>
      <c r="D876">
        <v>0.27306504319799424</v>
      </c>
      <c r="E876">
        <v>2.2437999999999998</v>
      </c>
      <c r="F876">
        <v>6.0999999999999943E-3</v>
      </c>
      <c r="G876">
        <v>0.27260133172453838</v>
      </c>
    </row>
    <row r="877" spans="1:7" x14ac:dyDescent="0.3">
      <c r="A877">
        <v>44309</v>
      </c>
      <c r="B877">
        <v>2.2339000000000002</v>
      </c>
      <c r="C877">
        <v>1.5900000000000247E-2</v>
      </c>
      <c r="D877">
        <v>0.71686203787196789</v>
      </c>
      <c r="E877">
        <v>2.2376999999999998</v>
      </c>
      <c r="F877">
        <v>1.6699999999999715E-2</v>
      </c>
      <c r="G877">
        <v>0.75191355245383673</v>
      </c>
    </row>
    <row r="878" spans="1:7" x14ac:dyDescent="0.3">
      <c r="A878">
        <v>44308</v>
      </c>
      <c r="B878">
        <v>2.218</v>
      </c>
      <c r="C878">
        <v>-3.2500000000000195E-2</v>
      </c>
      <c r="D878">
        <v>-1.4441235281048741</v>
      </c>
      <c r="E878">
        <v>2.2210000000000001</v>
      </c>
      <c r="F878">
        <v>-3.3300000000000107E-2</v>
      </c>
      <c r="G878">
        <v>-1.4771769507164132</v>
      </c>
    </row>
    <row r="879" spans="1:7" x14ac:dyDescent="0.3">
      <c r="A879">
        <v>44307</v>
      </c>
      <c r="B879">
        <v>2.2505000000000002</v>
      </c>
      <c r="C879">
        <v>-6.9999999999970086E-4</v>
      </c>
      <c r="D879">
        <v>-3.1094527363170792E-2</v>
      </c>
      <c r="E879">
        <v>2.2543000000000002</v>
      </c>
      <c r="F879">
        <v>-6.9999999999970086E-4</v>
      </c>
      <c r="G879">
        <v>-3.1042128603090947E-2</v>
      </c>
    </row>
    <row r="880" spans="1:7" x14ac:dyDescent="0.3">
      <c r="A880">
        <v>44306</v>
      </c>
      <c r="B880">
        <v>2.2511999999999999</v>
      </c>
      <c r="C880">
        <v>-4.510000000000014E-2</v>
      </c>
      <c r="D880">
        <v>-1.964029090275667</v>
      </c>
      <c r="E880">
        <v>2.2549999999999999</v>
      </c>
      <c r="F880">
        <v>-4.5199999999999907E-2</v>
      </c>
      <c r="G880">
        <v>-1.9650465176941097</v>
      </c>
    </row>
    <row r="881" spans="1:7" x14ac:dyDescent="0.3">
      <c r="A881">
        <v>44305</v>
      </c>
      <c r="B881">
        <v>2.2963</v>
      </c>
      <c r="C881">
        <v>3.1400000000000095E-2</v>
      </c>
      <c r="D881">
        <v>1.3863746743785639</v>
      </c>
      <c r="E881">
        <v>2.3001999999999998</v>
      </c>
      <c r="F881">
        <v>2.9999999999999805E-2</v>
      </c>
      <c r="G881">
        <v>1.3214694740551407</v>
      </c>
    </row>
    <row r="882" spans="1:7" x14ac:dyDescent="0.3">
      <c r="A882">
        <v>44302</v>
      </c>
      <c r="B882">
        <v>2.2648999999999999</v>
      </c>
      <c r="C882">
        <v>-4.5000000000001705E-3</v>
      </c>
      <c r="D882">
        <v>-0.19829029699480791</v>
      </c>
      <c r="E882">
        <v>2.2702</v>
      </c>
      <c r="F882">
        <v>-3.0000000000001137E-3</v>
      </c>
      <c r="G882">
        <v>-0.13197254970966538</v>
      </c>
    </row>
    <row r="883" spans="1:7" x14ac:dyDescent="0.3">
      <c r="A883">
        <v>44301</v>
      </c>
      <c r="B883">
        <v>2.2694000000000001</v>
      </c>
      <c r="C883">
        <v>-4.2199999999999793E-2</v>
      </c>
      <c r="D883">
        <v>-1.8255753590586519</v>
      </c>
      <c r="E883">
        <v>2.2732000000000001</v>
      </c>
      <c r="F883">
        <v>-4.0699999999999736E-2</v>
      </c>
      <c r="G883">
        <v>-1.7589351311638246</v>
      </c>
    </row>
    <row r="884" spans="1:7" x14ac:dyDescent="0.3">
      <c r="A884">
        <v>44300</v>
      </c>
      <c r="B884">
        <v>2.3115999999999999</v>
      </c>
      <c r="C884">
        <v>1.7700000000000049E-2</v>
      </c>
      <c r="D884">
        <v>0.7716116657221348</v>
      </c>
      <c r="E884">
        <v>2.3138999999999998</v>
      </c>
      <c r="F884">
        <v>1.6999999999999904E-2</v>
      </c>
      <c r="G884">
        <v>0.74012799860681378</v>
      </c>
    </row>
    <row r="885" spans="1:7" x14ac:dyDescent="0.3">
      <c r="A885">
        <v>44299</v>
      </c>
      <c r="B885">
        <v>2.2938999999999998</v>
      </c>
      <c r="C885">
        <v>-3.9300000000000335E-2</v>
      </c>
      <c r="D885">
        <v>-1.6843819646837104</v>
      </c>
      <c r="E885">
        <v>2.2968999999999999</v>
      </c>
      <c r="F885">
        <v>-3.9499999999999869E-2</v>
      </c>
      <c r="G885">
        <v>-1.6906351652114309</v>
      </c>
    </row>
    <row r="886" spans="1:7" x14ac:dyDescent="0.3">
      <c r="A886">
        <v>44298</v>
      </c>
      <c r="B886">
        <v>2.3332000000000002</v>
      </c>
      <c r="C886">
        <v>3.9000000000002366E-3</v>
      </c>
      <c r="D886">
        <v>0.16743227579102035</v>
      </c>
      <c r="E886">
        <v>2.3363999999999998</v>
      </c>
      <c r="F886">
        <v>3.1999999999996476E-3</v>
      </c>
      <c r="G886">
        <v>0.13715069432537491</v>
      </c>
    </row>
    <row r="887" spans="1:7" x14ac:dyDescent="0.3">
      <c r="A887">
        <v>44295</v>
      </c>
      <c r="B887">
        <v>2.3292999999999999</v>
      </c>
      <c r="C887">
        <v>2.2499999999999964E-2</v>
      </c>
      <c r="D887">
        <v>0.97537714582971935</v>
      </c>
      <c r="E887">
        <v>2.3332000000000002</v>
      </c>
      <c r="F887">
        <v>2.4100000000000232E-2</v>
      </c>
      <c r="G887">
        <v>1.043696678359544</v>
      </c>
    </row>
    <row r="888" spans="1:7" x14ac:dyDescent="0.3">
      <c r="A888">
        <v>44294</v>
      </c>
      <c r="B888">
        <v>2.3068</v>
      </c>
      <c r="C888">
        <v>-5.4400000000000226E-2</v>
      </c>
      <c r="D888">
        <v>-2.3039132644418188</v>
      </c>
      <c r="E888">
        <v>2.3090999999999999</v>
      </c>
      <c r="F888">
        <v>-5.5200000000000138E-2</v>
      </c>
      <c r="G888">
        <v>-2.3347290952924813</v>
      </c>
    </row>
    <row r="889" spans="1:7" x14ac:dyDescent="0.3">
      <c r="A889">
        <v>44293</v>
      </c>
      <c r="B889">
        <v>2.3612000000000002</v>
      </c>
      <c r="C889">
        <v>3.8200000000000234E-2</v>
      </c>
      <c r="D889">
        <v>1.6444253120964372</v>
      </c>
      <c r="E889">
        <v>2.3643000000000001</v>
      </c>
      <c r="F889">
        <v>3.6700000000000177E-2</v>
      </c>
      <c r="G889">
        <v>1.5767313971472838</v>
      </c>
    </row>
    <row r="890" spans="1:7" x14ac:dyDescent="0.3">
      <c r="A890">
        <v>44292</v>
      </c>
      <c r="B890">
        <v>2.323</v>
      </c>
      <c r="C890">
        <v>-2.3299999999999876E-2</v>
      </c>
      <c r="D890">
        <v>-0.9930528917870638</v>
      </c>
      <c r="E890">
        <v>2.3275999999999999</v>
      </c>
      <c r="F890">
        <v>-2.2600000000000176E-2</v>
      </c>
      <c r="G890">
        <v>-0.96162028763510232</v>
      </c>
    </row>
    <row r="891" spans="1:7" x14ac:dyDescent="0.3">
      <c r="A891">
        <v>44291</v>
      </c>
      <c r="B891">
        <v>2.3462999999999998</v>
      </c>
      <c r="C891">
        <v>-1.0099999999999998E-2</v>
      </c>
      <c r="D891">
        <v>-0.42861992870480387</v>
      </c>
      <c r="E891">
        <v>2.3502000000000001</v>
      </c>
      <c r="F891">
        <v>-1.1699999999999822E-2</v>
      </c>
      <c r="G891">
        <v>-0.49536390194334318</v>
      </c>
    </row>
    <row r="892" spans="1:7" x14ac:dyDescent="0.3">
      <c r="A892">
        <v>44288</v>
      </c>
      <c r="B892">
        <v>2.3563999999999998</v>
      </c>
      <c r="C892">
        <v>2.4199999999999999E-2</v>
      </c>
      <c r="D892">
        <v>1.0376468570448505</v>
      </c>
      <c r="E892">
        <v>2.3618999999999999</v>
      </c>
      <c r="F892">
        <v>2.5799999999999823E-2</v>
      </c>
      <c r="G892">
        <v>1.1044047771927497</v>
      </c>
    </row>
    <row r="893" spans="1:7" x14ac:dyDescent="0.3">
      <c r="A893">
        <v>44287</v>
      </c>
      <c r="B893">
        <v>2.3321999999999998</v>
      </c>
      <c r="C893">
        <v>-7.8400000000000247E-2</v>
      </c>
      <c r="D893">
        <v>-3.2523023313697936</v>
      </c>
      <c r="E893">
        <v>2.3361000000000001</v>
      </c>
      <c r="F893">
        <v>-7.8399999999999803E-2</v>
      </c>
      <c r="G893">
        <v>-3.2470490784841504</v>
      </c>
    </row>
    <row r="894" spans="1:7" x14ac:dyDescent="0.3">
      <c r="A894">
        <v>44286</v>
      </c>
      <c r="B894">
        <v>2.4106000000000001</v>
      </c>
      <c r="C894">
        <v>4.1900000000000048E-2</v>
      </c>
      <c r="D894">
        <v>1.7689027736733249</v>
      </c>
      <c r="E894">
        <v>2.4144999999999999</v>
      </c>
      <c r="F894">
        <v>4.3399999999999661E-2</v>
      </c>
      <c r="G894">
        <v>1.8303740879760304</v>
      </c>
    </row>
    <row r="895" spans="1:7" x14ac:dyDescent="0.3">
      <c r="A895">
        <v>44285</v>
      </c>
      <c r="B895">
        <v>2.3687</v>
      </c>
      <c r="C895">
        <v>-3.6299999999999777E-2</v>
      </c>
      <c r="D895">
        <v>-1.5093555093555002</v>
      </c>
      <c r="E895">
        <v>2.3711000000000002</v>
      </c>
      <c r="F895">
        <v>-3.8599999999999746E-2</v>
      </c>
      <c r="G895">
        <v>-1.6018591525915984</v>
      </c>
    </row>
    <row r="896" spans="1:7" x14ac:dyDescent="0.3">
      <c r="A896">
        <v>44284</v>
      </c>
      <c r="B896">
        <v>2.4049999999999998</v>
      </c>
      <c r="C896">
        <v>2.6899999999999924E-2</v>
      </c>
      <c r="D896">
        <v>1.1311551238383553</v>
      </c>
      <c r="E896">
        <v>2.4097</v>
      </c>
      <c r="F896">
        <v>2.6100000000000012E-2</v>
      </c>
      <c r="G896">
        <v>1.0949823795938922</v>
      </c>
    </row>
    <row r="897" spans="1:7" x14ac:dyDescent="0.3">
      <c r="A897">
        <v>44281</v>
      </c>
      <c r="B897">
        <v>2.3780999999999999</v>
      </c>
      <c r="C897">
        <v>2.1300000000000097E-2</v>
      </c>
      <c r="D897">
        <v>0.90376782077393492</v>
      </c>
      <c r="E897">
        <v>2.3835999999999999</v>
      </c>
      <c r="F897">
        <v>2.2100000000000009E-2</v>
      </c>
      <c r="G897">
        <v>0.93584586068177045</v>
      </c>
    </row>
    <row r="898" spans="1:7" x14ac:dyDescent="0.3">
      <c r="A898">
        <v>44280</v>
      </c>
      <c r="B898">
        <v>2.3567999999999998</v>
      </c>
      <c r="C898">
        <v>4.7299999999999898E-2</v>
      </c>
      <c r="D898">
        <v>2.0480623511582552</v>
      </c>
      <c r="E898">
        <v>2.3614999999999999</v>
      </c>
      <c r="F898">
        <v>4.8200000000000021E-2</v>
      </c>
      <c r="G898">
        <v>2.0836035101370345</v>
      </c>
    </row>
    <row r="899" spans="1:7" x14ac:dyDescent="0.3">
      <c r="A899">
        <v>44279</v>
      </c>
      <c r="B899">
        <v>2.3094999999999999</v>
      </c>
      <c r="C899">
        <v>-1.6900000000000137E-2</v>
      </c>
      <c r="D899">
        <v>-0.72644429160935942</v>
      </c>
      <c r="E899">
        <v>2.3132999999999999</v>
      </c>
      <c r="F899">
        <v>-1.6199999999999992E-2</v>
      </c>
      <c r="G899">
        <v>-0.69542820347714074</v>
      </c>
    </row>
    <row r="900" spans="1:7" x14ac:dyDescent="0.3">
      <c r="A900">
        <v>44278</v>
      </c>
      <c r="B900">
        <v>2.3264</v>
      </c>
      <c r="C900">
        <v>-7.2000000000000064E-2</v>
      </c>
      <c r="D900">
        <v>-3.0020013342228178</v>
      </c>
      <c r="E900">
        <v>2.3294999999999999</v>
      </c>
      <c r="F900">
        <v>-7.2799999999999976E-2</v>
      </c>
      <c r="G900">
        <v>-3.0304291720434575</v>
      </c>
    </row>
    <row r="901" spans="1:7" x14ac:dyDescent="0.3">
      <c r="A901">
        <v>44277</v>
      </c>
      <c r="B901">
        <v>2.3984000000000001</v>
      </c>
      <c r="C901">
        <v>-3.4899999999999931E-2</v>
      </c>
      <c r="D901">
        <v>-1.4342662228249674</v>
      </c>
      <c r="E901">
        <v>2.4022999999999999</v>
      </c>
      <c r="F901">
        <v>-3.6599999999999966E-2</v>
      </c>
      <c r="G901">
        <v>-1.5006765345032584</v>
      </c>
    </row>
    <row r="902" spans="1:7" x14ac:dyDescent="0.3">
      <c r="A902">
        <v>44274</v>
      </c>
      <c r="B902">
        <v>2.4333</v>
      </c>
      <c r="C902">
        <v>-1.5000000000000124E-2</v>
      </c>
      <c r="D902">
        <v>-0.61267001592942549</v>
      </c>
      <c r="E902">
        <v>2.4388999999999998</v>
      </c>
      <c r="F902">
        <v>-1.4200000000000212E-2</v>
      </c>
      <c r="G902">
        <v>-0.57885940238882283</v>
      </c>
    </row>
    <row r="903" spans="1:7" x14ac:dyDescent="0.3">
      <c r="A903">
        <v>44273</v>
      </c>
      <c r="B903">
        <v>2.4483000000000001</v>
      </c>
      <c r="C903">
        <v>3.0299999999999994E-2</v>
      </c>
      <c r="D903">
        <v>1.2531017369727044</v>
      </c>
      <c r="E903">
        <v>2.4531000000000001</v>
      </c>
      <c r="F903">
        <v>2.870000000000017E-2</v>
      </c>
      <c r="G903">
        <v>1.1837980531265537</v>
      </c>
    </row>
    <row r="904" spans="1:7" x14ac:dyDescent="0.3">
      <c r="A904">
        <v>44272</v>
      </c>
      <c r="B904">
        <v>2.4180000000000001</v>
      </c>
      <c r="C904">
        <v>3.9500000000000313E-2</v>
      </c>
      <c r="D904">
        <v>1.6607105318478166</v>
      </c>
      <c r="E904">
        <v>2.4243999999999999</v>
      </c>
      <c r="F904">
        <v>4.1999999999999815E-2</v>
      </c>
      <c r="G904">
        <v>1.7629281396910601</v>
      </c>
    </row>
    <row r="905" spans="1:7" x14ac:dyDescent="0.3">
      <c r="A905">
        <v>44271</v>
      </c>
      <c r="B905">
        <v>2.3784999999999998</v>
      </c>
      <c r="C905">
        <v>2.1199999999999886E-2</v>
      </c>
      <c r="D905">
        <v>0.89933398379501495</v>
      </c>
      <c r="E905">
        <v>2.3824000000000001</v>
      </c>
      <c r="F905">
        <v>2.0399999999999974E-2</v>
      </c>
      <c r="G905">
        <v>0.86367485182048997</v>
      </c>
    </row>
    <row r="906" spans="1:7" x14ac:dyDescent="0.3">
      <c r="A906">
        <v>44270</v>
      </c>
      <c r="B906">
        <v>2.3573</v>
      </c>
      <c r="C906">
        <v>-2.0300000000000207E-2</v>
      </c>
      <c r="D906">
        <v>-0.85380215343204091</v>
      </c>
      <c r="E906">
        <v>2.3620000000000001</v>
      </c>
      <c r="F906">
        <v>-2.0299999999999763E-2</v>
      </c>
      <c r="G906">
        <v>-0.8521177013810084</v>
      </c>
    </row>
    <row r="907" spans="1:7" x14ac:dyDescent="0.3">
      <c r="A907">
        <v>44267</v>
      </c>
      <c r="B907">
        <v>2.3776000000000002</v>
      </c>
      <c r="C907">
        <v>8.3099999999999952E-2</v>
      </c>
      <c r="D907">
        <v>3.6217040749618628</v>
      </c>
      <c r="E907">
        <v>2.3822999999999999</v>
      </c>
      <c r="F907">
        <v>8.4000000000000075E-2</v>
      </c>
      <c r="G907">
        <v>3.654875342644567</v>
      </c>
    </row>
    <row r="908" spans="1:7" x14ac:dyDescent="0.3">
      <c r="A908">
        <v>44266</v>
      </c>
      <c r="B908">
        <v>2.2945000000000002</v>
      </c>
      <c r="C908">
        <v>5.6400000000000006E-2</v>
      </c>
      <c r="D908">
        <v>2.5199946383092802</v>
      </c>
      <c r="E908">
        <v>2.2982999999999998</v>
      </c>
      <c r="F908">
        <v>5.6400000000000006E-2</v>
      </c>
      <c r="G908">
        <v>2.5157232704402519</v>
      </c>
    </row>
    <row r="909" spans="1:7" x14ac:dyDescent="0.3">
      <c r="A909">
        <v>44265</v>
      </c>
      <c r="B909">
        <v>2.2381000000000002</v>
      </c>
      <c r="C909">
        <v>4.6000000000003816E-3</v>
      </c>
      <c r="D909">
        <v>0.20595477949408469</v>
      </c>
      <c r="E909">
        <v>2.2418999999999998</v>
      </c>
      <c r="F909">
        <v>5.3999999999998494E-3</v>
      </c>
      <c r="G909">
        <v>0.24144869215291079</v>
      </c>
    </row>
    <row r="910" spans="1:7" x14ac:dyDescent="0.3">
      <c r="A910">
        <v>44264</v>
      </c>
      <c r="B910">
        <v>2.2334999999999998</v>
      </c>
      <c r="C910">
        <v>-8.2400000000000251E-2</v>
      </c>
      <c r="D910">
        <v>-3.5580120039725482</v>
      </c>
      <c r="E910">
        <v>2.2364999999999999</v>
      </c>
      <c r="F910">
        <v>-8.329999999999993E-2</v>
      </c>
      <c r="G910">
        <v>-3.590826795413395</v>
      </c>
    </row>
    <row r="911" spans="1:7" x14ac:dyDescent="0.3">
      <c r="A911">
        <v>44263</v>
      </c>
      <c r="B911">
        <v>2.3159000000000001</v>
      </c>
      <c r="C911">
        <v>1.8499999999999961E-2</v>
      </c>
      <c r="D911">
        <v>0.80525811787237578</v>
      </c>
      <c r="E911">
        <v>2.3197999999999999</v>
      </c>
      <c r="F911">
        <v>1.5499999999999847E-2</v>
      </c>
      <c r="G911">
        <v>0.67265547020786565</v>
      </c>
    </row>
    <row r="912" spans="1:7" x14ac:dyDescent="0.3">
      <c r="A912">
        <v>44260</v>
      </c>
      <c r="B912">
        <v>2.2974000000000001</v>
      </c>
      <c r="C912">
        <v>-2.3099999999999898E-2</v>
      </c>
      <c r="D912">
        <v>-0.99547511312216752</v>
      </c>
      <c r="E912">
        <v>2.3043</v>
      </c>
      <c r="F912">
        <v>-2.0000000000000018E-2</v>
      </c>
      <c r="G912">
        <v>-0.86047412124080447</v>
      </c>
    </row>
    <row r="913" spans="1:7" x14ac:dyDescent="0.3">
      <c r="A913">
        <v>44259</v>
      </c>
      <c r="B913">
        <v>2.3205</v>
      </c>
      <c r="C913">
        <v>4.4599999999999973E-2</v>
      </c>
      <c r="D913">
        <v>1.9596643086251582</v>
      </c>
      <c r="E913">
        <v>2.3243</v>
      </c>
      <c r="F913">
        <v>4.3099999999999916E-2</v>
      </c>
      <c r="G913">
        <v>1.8893564790461124</v>
      </c>
    </row>
    <row r="914" spans="1:7" x14ac:dyDescent="0.3">
      <c r="A914">
        <v>44258</v>
      </c>
      <c r="B914">
        <v>2.2759</v>
      </c>
      <c r="C914">
        <v>8.4600000000000009E-2</v>
      </c>
      <c r="D914">
        <v>3.8607219458768771</v>
      </c>
      <c r="E914">
        <v>2.2812000000000001</v>
      </c>
      <c r="F914">
        <v>8.3900000000000308E-2</v>
      </c>
      <c r="G914">
        <v>3.8183224866882224</v>
      </c>
    </row>
    <row r="915" spans="1:7" x14ac:dyDescent="0.3">
      <c r="A915">
        <v>44257</v>
      </c>
      <c r="B915">
        <v>2.1913</v>
      </c>
      <c r="C915">
        <v>7.0000000000014495E-4</v>
      </c>
      <c r="D915">
        <v>3.1954715603037753E-2</v>
      </c>
      <c r="E915">
        <v>2.1972999999999998</v>
      </c>
      <c r="F915">
        <v>1.4999999999996128E-3</v>
      </c>
      <c r="G915">
        <v>6.8312232443738616E-2</v>
      </c>
    </row>
    <row r="916" spans="1:7" x14ac:dyDescent="0.3">
      <c r="A916">
        <v>44256</v>
      </c>
      <c r="B916">
        <v>2.1905999999999999</v>
      </c>
      <c r="C916">
        <v>3.9299999999999891E-2</v>
      </c>
      <c r="D916">
        <v>1.8268023985497091</v>
      </c>
      <c r="E916">
        <v>2.1958000000000002</v>
      </c>
      <c r="F916">
        <v>3.9400000000000102E-2</v>
      </c>
      <c r="G916">
        <v>1.8271192728621823</v>
      </c>
    </row>
    <row r="917" spans="1:7" x14ac:dyDescent="0.3">
      <c r="A917">
        <v>44253</v>
      </c>
      <c r="B917">
        <v>2.1513</v>
      </c>
      <c r="C917">
        <v>-0.1221000000000001</v>
      </c>
      <c r="D917">
        <v>-5.3708102401689137</v>
      </c>
      <c r="E917">
        <v>2.1564000000000001</v>
      </c>
      <c r="F917">
        <v>-0.1238999999999999</v>
      </c>
      <c r="G917">
        <v>-5.4334955926851682</v>
      </c>
    </row>
    <row r="918" spans="1:7" x14ac:dyDescent="0.3">
      <c r="A918">
        <v>44252</v>
      </c>
      <c r="B918">
        <v>2.2734000000000001</v>
      </c>
      <c r="C918">
        <v>4.0900000000000158E-2</v>
      </c>
      <c r="D918">
        <v>1.8320268756998952</v>
      </c>
      <c r="E918">
        <v>2.2803</v>
      </c>
      <c r="F918">
        <v>4.4099999999999806E-2</v>
      </c>
      <c r="G918">
        <v>1.9720955191843217</v>
      </c>
    </row>
    <row r="919" spans="1:7" x14ac:dyDescent="0.3">
      <c r="A919">
        <v>44251</v>
      </c>
      <c r="B919">
        <v>2.2324999999999999</v>
      </c>
      <c r="C919">
        <v>5.2499999999999769E-2</v>
      </c>
      <c r="D919">
        <v>2.4082568807339344</v>
      </c>
      <c r="E919">
        <v>2.2362000000000002</v>
      </c>
      <c r="F919">
        <v>5.2400000000000002E-2</v>
      </c>
      <c r="G919">
        <v>2.3994871325212932</v>
      </c>
    </row>
    <row r="920" spans="1:7" x14ac:dyDescent="0.3">
      <c r="A920">
        <v>44250</v>
      </c>
      <c r="B920">
        <v>2.1800000000000002</v>
      </c>
      <c r="C920">
        <v>6.7000000000003723E-3</v>
      </c>
      <c r="D920">
        <v>0.30828693691622755</v>
      </c>
      <c r="E920">
        <v>2.1838000000000002</v>
      </c>
      <c r="F920">
        <v>7.5000000000002842E-3</v>
      </c>
      <c r="G920">
        <v>0.34462160547719911</v>
      </c>
    </row>
    <row r="921" spans="1:7" x14ac:dyDescent="0.3">
      <c r="A921">
        <v>44249</v>
      </c>
      <c r="B921">
        <v>2.1732999999999998</v>
      </c>
      <c r="C921">
        <v>3.9799999999999613E-2</v>
      </c>
      <c r="D921">
        <v>1.8654792594328384</v>
      </c>
      <c r="E921">
        <v>2.1762999999999999</v>
      </c>
      <c r="F921">
        <v>3.919999999999968E-2</v>
      </c>
      <c r="G921">
        <v>1.8342613822469551</v>
      </c>
    </row>
    <row r="922" spans="1:7" x14ac:dyDescent="0.3">
      <c r="A922">
        <v>44246</v>
      </c>
      <c r="B922">
        <v>2.1335000000000002</v>
      </c>
      <c r="C922">
        <v>5.1800000000000068E-2</v>
      </c>
      <c r="D922">
        <v>2.4883508670797938</v>
      </c>
      <c r="E922">
        <v>2.1371000000000002</v>
      </c>
      <c r="F922">
        <v>5.2500000000000213E-2</v>
      </c>
      <c r="G922">
        <v>2.51846877098725</v>
      </c>
    </row>
    <row r="923" spans="1:7" x14ac:dyDescent="0.3">
      <c r="A923">
        <v>44245</v>
      </c>
      <c r="B923">
        <v>2.0817000000000001</v>
      </c>
      <c r="C923">
        <v>4.4599999999999973E-2</v>
      </c>
      <c r="D923">
        <v>2.1893868734966357</v>
      </c>
      <c r="E923">
        <v>2.0846</v>
      </c>
      <c r="F923">
        <v>4.4599999999999973E-2</v>
      </c>
      <c r="G923">
        <v>2.18627450980392</v>
      </c>
    </row>
    <row r="924" spans="1:7" x14ac:dyDescent="0.3">
      <c r="A924">
        <v>44244</v>
      </c>
      <c r="B924">
        <v>2.0371000000000001</v>
      </c>
      <c r="C924">
        <v>-5.4699999999999971E-2</v>
      </c>
      <c r="D924">
        <v>-2.614972750740987</v>
      </c>
      <c r="E924">
        <v>2.04</v>
      </c>
      <c r="F924">
        <v>-5.3999999999999826E-2</v>
      </c>
      <c r="G924">
        <v>-2.5787965616045763</v>
      </c>
    </row>
    <row r="925" spans="1:7" x14ac:dyDescent="0.3">
      <c r="A925">
        <v>44243</v>
      </c>
      <c r="B925">
        <v>2.0918000000000001</v>
      </c>
      <c r="C925">
        <v>8.3200000000000163E-2</v>
      </c>
      <c r="D925">
        <v>4.14218858906702</v>
      </c>
      <c r="E925">
        <v>2.0939999999999999</v>
      </c>
      <c r="F925">
        <v>8.1099999999999728E-2</v>
      </c>
      <c r="G925">
        <v>4.0290128670077863</v>
      </c>
    </row>
    <row r="926" spans="1:7" x14ac:dyDescent="0.3">
      <c r="A926">
        <v>44242</v>
      </c>
      <c r="B926">
        <v>2.0085999999999999</v>
      </c>
      <c r="C926">
        <v>0</v>
      </c>
      <c r="D926">
        <v>0</v>
      </c>
      <c r="E926">
        <v>2.0129000000000001</v>
      </c>
      <c r="F926">
        <v>0</v>
      </c>
      <c r="G926">
        <v>0</v>
      </c>
    </row>
    <row r="927" spans="1:7" x14ac:dyDescent="0.3">
      <c r="A927">
        <v>44239</v>
      </c>
      <c r="B927">
        <v>2.0085999999999999</v>
      </c>
      <c r="C927">
        <v>5.8599999999999985E-2</v>
      </c>
      <c r="D927">
        <v>3.0051282051282047</v>
      </c>
      <c r="E927">
        <v>2.0129000000000001</v>
      </c>
      <c r="F927">
        <v>5.9200000000000141E-2</v>
      </c>
      <c r="G927">
        <v>3.030147924451049</v>
      </c>
    </row>
    <row r="928" spans="1:7" x14ac:dyDescent="0.3">
      <c r="A928">
        <v>44238</v>
      </c>
      <c r="B928">
        <v>1.95</v>
      </c>
      <c r="C928">
        <v>4.2599999999999971E-2</v>
      </c>
      <c r="D928">
        <v>2.2334067316766264</v>
      </c>
      <c r="E928">
        <v>1.9537</v>
      </c>
      <c r="F928">
        <v>4.3399999999999883E-2</v>
      </c>
      <c r="G928">
        <v>2.2718944668376633</v>
      </c>
    </row>
    <row r="929" spans="1:7" x14ac:dyDescent="0.3">
      <c r="A929">
        <v>44237</v>
      </c>
      <c r="B929">
        <v>1.9074</v>
      </c>
      <c r="C929">
        <v>-4.0399999999999991E-2</v>
      </c>
      <c r="D929">
        <v>-2.0741349214498404</v>
      </c>
      <c r="E929">
        <v>1.9103000000000001</v>
      </c>
      <c r="F929">
        <v>-3.9699999999999847E-2</v>
      </c>
      <c r="G929">
        <v>-2.0358974358974282</v>
      </c>
    </row>
    <row r="930" spans="1:7" x14ac:dyDescent="0.3">
      <c r="A930">
        <v>44236</v>
      </c>
      <c r="B930">
        <v>1.9478</v>
      </c>
      <c r="C930">
        <v>-5.1000000000001044E-3</v>
      </c>
      <c r="D930">
        <v>-0.26115008448973853</v>
      </c>
      <c r="E930">
        <v>1.95</v>
      </c>
      <c r="F930">
        <v>-5.1000000000001044E-3</v>
      </c>
      <c r="G930">
        <v>-0.26085622218812871</v>
      </c>
    </row>
    <row r="931" spans="1:7" x14ac:dyDescent="0.3">
      <c r="A931">
        <v>44235</v>
      </c>
      <c r="B931">
        <v>1.9529000000000001</v>
      </c>
      <c r="C931">
        <v>-1.8199999999999994E-2</v>
      </c>
      <c r="D931">
        <v>-0.92334229617979779</v>
      </c>
      <c r="E931">
        <v>1.9551000000000001</v>
      </c>
      <c r="F931">
        <v>-1.8199999999999994E-2</v>
      </c>
      <c r="G931">
        <v>-0.92231287690670416</v>
      </c>
    </row>
    <row r="932" spans="1:7" x14ac:dyDescent="0.3">
      <c r="A932">
        <v>44232</v>
      </c>
      <c r="B932">
        <v>1.9711000000000001</v>
      </c>
      <c r="C932">
        <v>3.2800000000000162E-2</v>
      </c>
      <c r="D932">
        <v>1.6922045091059259</v>
      </c>
      <c r="E932">
        <v>1.9733000000000001</v>
      </c>
      <c r="F932">
        <v>3.2100000000000017E-2</v>
      </c>
      <c r="G932">
        <v>1.6536163198021852</v>
      </c>
    </row>
    <row r="933" spans="1:7" x14ac:dyDescent="0.3">
      <c r="A933">
        <v>44231</v>
      </c>
      <c r="B933">
        <v>1.9382999999999999</v>
      </c>
      <c r="C933">
        <v>1.309999999999989E-2</v>
      </c>
      <c r="D933">
        <v>0.68044878454186009</v>
      </c>
      <c r="E933">
        <v>1.9412</v>
      </c>
      <c r="F933">
        <v>1.2299999999999978E-2</v>
      </c>
      <c r="G933">
        <v>0.63766913785058721</v>
      </c>
    </row>
    <row r="934" spans="1:7" x14ac:dyDescent="0.3">
      <c r="A934">
        <v>44230</v>
      </c>
      <c r="B934">
        <v>1.9252</v>
      </c>
      <c r="C934">
        <v>5.5800000000000072E-2</v>
      </c>
      <c r="D934">
        <v>2.9849149459719735</v>
      </c>
      <c r="E934">
        <v>1.9289000000000001</v>
      </c>
      <c r="F934">
        <v>5.600000000000005E-2</v>
      </c>
      <c r="G934">
        <v>2.9900154840087589</v>
      </c>
    </row>
    <row r="935" spans="1:7" x14ac:dyDescent="0.3">
      <c r="A935">
        <v>44229</v>
      </c>
      <c r="B935">
        <v>1.8694</v>
      </c>
      <c r="C935">
        <v>1.5600000000000058E-2</v>
      </c>
      <c r="D935">
        <v>0.84151472650771708</v>
      </c>
      <c r="E935">
        <v>1.8729</v>
      </c>
      <c r="F935">
        <v>1.5600000000000058E-2</v>
      </c>
      <c r="G935">
        <v>0.83992892909061856</v>
      </c>
    </row>
    <row r="936" spans="1:7" x14ac:dyDescent="0.3">
      <c r="A936">
        <v>44228</v>
      </c>
      <c r="B936">
        <v>1.8537999999999999</v>
      </c>
      <c r="C936">
        <v>2.4699999999999944E-2</v>
      </c>
      <c r="D936">
        <v>1.3503909026297056</v>
      </c>
      <c r="E936">
        <v>1.8573</v>
      </c>
      <c r="F936">
        <v>2.4699999999999944E-2</v>
      </c>
      <c r="G936">
        <v>1.3478118520135296</v>
      </c>
    </row>
    <row r="937" spans="1:7" x14ac:dyDescent="0.3">
      <c r="A937">
        <v>44225</v>
      </c>
      <c r="B937">
        <v>1.8290999999999999</v>
      </c>
      <c r="C937">
        <v>2.4499999999999966E-2</v>
      </c>
      <c r="D937">
        <v>1.3576415826221859</v>
      </c>
      <c r="E937">
        <v>1.8326</v>
      </c>
      <c r="F937">
        <v>2.5900000000000034E-2</v>
      </c>
      <c r="G937">
        <v>1.4335528864781111</v>
      </c>
    </row>
    <row r="938" spans="1:7" x14ac:dyDescent="0.3">
      <c r="A938">
        <v>44224</v>
      </c>
      <c r="B938">
        <v>1.8046</v>
      </c>
      <c r="C938">
        <v>3.0599999999999961E-2</v>
      </c>
      <c r="D938">
        <v>1.7249154453213056</v>
      </c>
      <c r="E938">
        <v>1.8067</v>
      </c>
      <c r="F938">
        <v>3.0599999999999961E-2</v>
      </c>
      <c r="G938">
        <v>1.7228759641912033</v>
      </c>
    </row>
    <row r="939" spans="1:7" x14ac:dyDescent="0.3">
      <c r="A939">
        <v>44223</v>
      </c>
      <c r="B939">
        <v>1.774</v>
      </c>
      <c r="C939">
        <v>-1.6599999999999948E-2</v>
      </c>
      <c r="D939">
        <v>-0.92706355411593588</v>
      </c>
      <c r="E939">
        <v>1.7761</v>
      </c>
      <c r="F939">
        <v>-1.7300000000000093E-2</v>
      </c>
      <c r="G939">
        <v>-0.96464815434370987</v>
      </c>
    </row>
    <row r="940" spans="1:7" x14ac:dyDescent="0.3">
      <c r="A940">
        <v>44222</v>
      </c>
      <c r="B940">
        <v>1.7906</v>
      </c>
      <c r="C940">
        <v>-1.4000000000000679E-3</v>
      </c>
      <c r="D940">
        <v>-7.8125000000003789E-2</v>
      </c>
      <c r="E940">
        <v>1.7934000000000001</v>
      </c>
      <c r="F940">
        <v>-6.9999999999992291E-4</v>
      </c>
      <c r="G940">
        <v>-3.9016777214197808E-2</v>
      </c>
    </row>
    <row r="941" spans="1:7" x14ac:dyDescent="0.3">
      <c r="A941">
        <v>44221</v>
      </c>
      <c r="B941">
        <v>1.792</v>
      </c>
      <c r="C941">
        <v>-5.4599999999999982E-2</v>
      </c>
      <c r="D941">
        <v>-2.9567854435178154</v>
      </c>
      <c r="E941">
        <v>1.7941</v>
      </c>
      <c r="F941">
        <v>-5.600000000000005E-2</v>
      </c>
      <c r="G941">
        <v>-3.0268634127885004</v>
      </c>
    </row>
    <row r="942" spans="1:7" x14ac:dyDescent="0.3">
      <c r="A942">
        <v>44218</v>
      </c>
      <c r="B942">
        <v>1.8466</v>
      </c>
      <c r="C942">
        <v>-2.2599999999999953E-2</v>
      </c>
      <c r="D942">
        <v>-1.2090734003851891</v>
      </c>
      <c r="E942">
        <v>1.8501000000000001</v>
      </c>
      <c r="F942">
        <v>-2.1900000000000031E-2</v>
      </c>
      <c r="G942">
        <v>-1.1698717948717965</v>
      </c>
    </row>
    <row r="943" spans="1:7" x14ac:dyDescent="0.3">
      <c r="A943">
        <v>44217</v>
      </c>
      <c r="B943">
        <v>1.8692</v>
      </c>
      <c r="C943">
        <v>3.960000000000008E-2</v>
      </c>
      <c r="D943">
        <v>2.1644075207695717</v>
      </c>
      <c r="E943">
        <v>1.8720000000000001</v>
      </c>
      <c r="F943">
        <v>3.9500000000000091E-2</v>
      </c>
      <c r="G943">
        <v>2.1555252387448891</v>
      </c>
    </row>
    <row r="944" spans="1:7" x14ac:dyDescent="0.3">
      <c r="A944">
        <v>44216</v>
      </c>
      <c r="B944">
        <v>1.8295999999999999</v>
      </c>
      <c r="C944">
        <v>-4.2000000000002036E-3</v>
      </c>
      <c r="D944">
        <v>-0.22903260988113225</v>
      </c>
      <c r="E944">
        <v>1.8325</v>
      </c>
      <c r="F944">
        <v>-4.1999999999999815E-3</v>
      </c>
      <c r="G944">
        <v>-0.22867098600751246</v>
      </c>
    </row>
    <row r="945" spans="1:7" x14ac:dyDescent="0.3">
      <c r="A945">
        <v>44215</v>
      </c>
      <c r="B945">
        <v>1.8338000000000001</v>
      </c>
      <c r="C945">
        <v>7.0000000000014495E-4</v>
      </c>
      <c r="D945">
        <v>3.8186678304519391E-2</v>
      </c>
      <c r="E945">
        <v>1.8367</v>
      </c>
      <c r="F945">
        <v>1.5000000000000568E-3</v>
      </c>
      <c r="G945">
        <v>8.1734960767221934E-2</v>
      </c>
    </row>
    <row r="946" spans="1:7" x14ac:dyDescent="0.3">
      <c r="A946">
        <v>44214</v>
      </c>
      <c r="B946">
        <v>1.8331</v>
      </c>
      <c r="C946">
        <v>0</v>
      </c>
      <c r="D946">
        <v>0</v>
      </c>
      <c r="E946">
        <v>1.8351999999999999</v>
      </c>
      <c r="F946">
        <v>0</v>
      </c>
      <c r="G946">
        <v>0</v>
      </c>
    </row>
    <row r="947" spans="1:7" x14ac:dyDescent="0.3">
      <c r="A947">
        <v>44211</v>
      </c>
      <c r="B947">
        <v>1.8331</v>
      </c>
      <c r="C947">
        <v>-3.8799999999999946E-2</v>
      </c>
      <c r="D947">
        <v>-2.072760297024411</v>
      </c>
      <c r="E947">
        <v>1.8351999999999999</v>
      </c>
      <c r="F947">
        <v>-3.9500000000000091E-2</v>
      </c>
      <c r="G947">
        <v>-2.1070037872726353</v>
      </c>
    </row>
    <row r="948" spans="1:7" x14ac:dyDescent="0.3">
      <c r="A948">
        <v>44210</v>
      </c>
      <c r="B948">
        <v>1.8718999999999999</v>
      </c>
      <c r="C948">
        <v>5.6400000000000006E-2</v>
      </c>
      <c r="D948">
        <v>3.1065822087579185</v>
      </c>
      <c r="E948">
        <v>1.8747</v>
      </c>
      <c r="F948">
        <v>5.7099999999999929E-2</v>
      </c>
      <c r="G948">
        <v>3.1415052816901365</v>
      </c>
    </row>
    <row r="949" spans="1:7" x14ac:dyDescent="0.3">
      <c r="A949">
        <v>44209</v>
      </c>
      <c r="B949">
        <v>1.8154999999999999</v>
      </c>
      <c r="C949">
        <v>-5.6400000000000006E-2</v>
      </c>
      <c r="D949">
        <v>-3.0129814626849729</v>
      </c>
      <c r="E949">
        <v>1.8176000000000001</v>
      </c>
      <c r="F949">
        <v>-5.6400000000000006E-2</v>
      </c>
      <c r="G949">
        <v>-3.0096051227321241</v>
      </c>
    </row>
    <row r="950" spans="1:7" x14ac:dyDescent="0.3">
      <c r="A950">
        <v>44208</v>
      </c>
      <c r="B950">
        <v>1.8718999999999999</v>
      </c>
      <c r="C950">
        <v>-1.1300000000000088E-2</v>
      </c>
      <c r="D950">
        <v>-0.60004248088360701</v>
      </c>
      <c r="E950">
        <v>1.8740000000000001</v>
      </c>
      <c r="F950">
        <v>-1.21E-2</v>
      </c>
      <c r="G950">
        <v>-0.64153544350776726</v>
      </c>
    </row>
    <row r="951" spans="1:7" x14ac:dyDescent="0.3">
      <c r="A951">
        <v>44207</v>
      </c>
      <c r="B951">
        <v>1.8832</v>
      </c>
      <c r="C951">
        <v>9.9000000000000199E-3</v>
      </c>
      <c r="D951">
        <v>0.52847915443335403</v>
      </c>
      <c r="E951">
        <v>1.8861000000000001</v>
      </c>
      <c r="F951">
        <v>9.300000000000086E-3</v>
      </c>
      <c r="G951">
        <v>0.49552429667519637</v>
      </c>
    </row>
    <row r="952" spans="1:7" x14ac:dyDescent="0.3">
      <c r="A952">
        <v>44204</v>
      </c>
      <c r="B952">
        <v>1.8733</v>
      </c>
      <c r="C952">
        <v>2.0599999999999952E-2</v>
      </c>
      <c r="D952">
        <v>1.1118907540346494</v>
      </c>
      <c r="E952">
        <v>1.8768</v>
      </c>
      <c r="F952">
        <v>1.9900000000000029E-2</v>
      </c>
      <c r="G952">
        <v>1.0716786041251565</v>
      </c>
    </row>
    <row r="953" spans="1:7" x14ac:dyDescent="0.3">
      <c r="A953">
        <v>44203</v>
      </c>
      <c r="B953">
        <v>1.8527</v>
      </c>
      <c r="C953">
        <v>3.8699999999999957E-2</v>
      </c>
      <c r="D953">
        <v>2.1334068357221585</v>
      </c>
      <c r="E953">
        <v>1.8569</v>
      </c>
      <c r="F953">
        <v>3.9400000000000102E-2</v>
      </c>
      <c r="G953">
        <v>2.167812929848699</v>
      </c>
    </row>
    <row r="954" spans="1:7" x14ac:dyDescent="0.3">
      <c r="A954">
        <v>44202</v>
      </c>
      <c r="B954">
        <v>1.8140000000000001</v>
      </c>
      <c r="C954">
        <v>0.10590000000000011</v>
      </c>
      <c r="D954">
        <v>6.1998712019202689</v>
      </c>
      <c r="E954">
        <v>1.8174999999999999</v>
      </c>
      <c r="F954">
        <v>0.10739999999999994</v>
      </c>
      <c r="G954">
        <v>6.2803344833635428</v>
      </c>
    </row>
    <row r="955" spans="1:7" x14ac:dyDescent="0.3">
      <c r="A955">
        <v>44201</v>
      </c>
      <c r="B955">
        <v>1.7081</v>
      </c>
      <c r="C955">
        <v>5.2499999999999991E-2</v>
      </c>
      <c r="D955">
        <v>3.1710558105822657</v>
      </c>
      <c r="E955">
        <v>1.7101</v>
      </c>
      <c r="F955">
        <v>5.1199999999999912E-2</v>
      </c>
      <c r="G955">
        <v>3.0863825426487379</v>
      </c>
    </row>
    <row r="956" spans="1:7" x14ac:dyDescent="0.3">
      <c r="A956">
        <v>44200</v>
      </c>
      <c r="B956">
        <v>1.6556</v>
      </c>
      <c r="C956">
        <v>1.0699999999999932E-2</v>
      </c>
      <c r="D956">
        <v>0.6504954708492876</v>
      </c>
      <c r="E956">
        <v>1.6589</v>
      </c>
      <c r="F956">
        <v>1.1300000000000088E-2</v>
      </c>
      <c r="G956">
        <v>0.68584607914542894</v>
      </c>
    </row>
    <row r="957" spans="1:7" x14ac:dyDescent="0.3">
      <c r="A957">
        <v>44197</v>
      </c>
      <c r="B957">
        <v>1.6449</v>
      </c>
      <c r="C957">
        <v>0</v>
      </c>
      <c r="D957">
        <v>0</v>
      </c>
      <c r="E957">
        <v>1.6476</v>
      </c>
      <c r="F957">
        <v>0</v>
      </c>
      <c r="G957">
        <v>0</v>
      </c>
    </row>
    <row r="958" spans="1:7" x14ac:dyDescent="0.3">
      <c r="A958">
        <v>44196</v>
      </c>
      <c r="B958">
        <v>1.6449</v>
      </c>
      <c r="C958">
        <v>-1.0699999999999932E-2</v>
      </c>
      <c r="D958">
        <v>-0.64629137472819109</v>
      </c>
      <c r="E958">
        <v>1.6476</v>
      </c>
      <c r="F958">
        <v>-1.1300000000000088E-2</v>
      </c>
      <c r="G958">
        <v>-0.68117427210802861</v>
      </c>
    </row>
    <row r="959" spans="1:7" x14ac:dyDescent="0.3">
      <c r="A959">
        <v>44195</v>
      </c>
      <c r="B959">
        <v>1.6556</v>
      </c>
      <c r="C959">
        <v>-1.9400000000000084E-2</v>
      </c>
      <c r="D959">
        <v>-1.1582089552238857</v>
      </c>
      <c r="E959">
        <v>1.6589</v>
      </c>
      <c r="F959">
        <v>-1.8799999999999928E-2</v>
      </c>
      <c r="G959">
        <v>-1.1205817488227889</v>
      </c>
    </row>
    <row r="960" spans="1:7" x14ac:dyDescent="0.3">
      <c r="A960">
        <v>44194</v>
      </c>
      <c r="B960">
        <v>1.675</v>
      </c>
      <c r="C960">
        <v>1.6100000000000003E-2</v>
      </c>
      <c r="D960">
        <v>0.97052263548134321</v>
      </c>
      <c r="E960">
        <v>1.6777</v>
      </c>
      <c r="F960">
        <v>1.5500000000000069E-2</v>
      </c>
      <c r="G960">
        <v>0.93249909758152272</v>
      </c>
    </row>
    <row r="961" spans="1:7" x14ac:dyDescent="0.3">
      <c r="A961">
        <v>44193</v>
      </c>
      <c r="B961">
        <v>1.6589</v>
      </c>
      <c r="C961">
        <v>-1.2999999999998568E-3</v>
      </c>
      <c r="D961">
        <v>-7.830381881700138E-2</v>
      </c>
      <c r="E961">
        <v>1.6621999999999999</v>
      </c>
      <c r="F961">
        <v>-2.7000000000001467E-3</v>
      </c>
      <c r="G961">
        <v>-0.16217190221635813</v>
      </c>
    </row>
    <row r="962" spans="1:7" x14ac:dyDescent="0.3">
      <c r="A962">
        <v>44190</v>
      </c>
      <c r="B962">
        <v>1.6601999999999999</v>
      </c>
      <c r="C962">
        <v>0</v>
      </c>
      <c r="D962">
        <v>0</v>
      </c>
      <c r="E962">
        <v>1.6649</v>
      </c>
      <c r="F962">
        <v>0</v>
      </c>
      <c r="G962">
        <v>0</v>
      </c>
    </row>
    <row r="963" spans="1:7" x14ac:dyDescent="0.3">
      <c r="A963">
        <v>44189</v>
      </c>
      <c r="B963">
        <v>1.6601999999999999</v>
      </c>
      <c r="C963">
        <v>-2.0800000000000152E-2</v>
      </c>
      <c r="D963">
        <v>-1.237358715050574</v>
      </c>
      <c r="E963">
        <v>1.6649</v>
      </c>
      <c r="F963">
        <v>-2.0199999999999996E-2</v>
      </c>
      <c r="G963">
        <v>-1.1987419144264433</v>
      </c>
    </row>
    <row r="964" spans="1:7" x14ac:dyDescent="0.3">
      <c r="A964">
        <v>44188</v>
      </c>
      <c r="B964">
        <v>1.681</v>
      </c>
      <c r="C964">
        <v>3.279999999999994E-2</v>
      </c>
      <c r="D964">
        <v>1.9900497512437774</v>
      </c>
      <c r="E964">
        <v>1.6851</v>
      </c>
      <c r="F964">
        <v>3.2900000000000151E-2</v>
      </c>
      <c r="G964">
        <v>1.9912843481418807</v>
      </c>
    </row>
    <row r="965" spans="1:7" x14ac:dyDescent="0.3">
      <c r="A965">
        <v>44187</v>
      </c>
      <c r="B965">
        <v>1.6482000000000001</v>
      </c>
      <c r="C965">
        <v>-2.4799999999999933E-2</v>
      </c>
      <c r="D965">
        <v>-1.4823670053795537</v>
      </c>
      <c r="E965">
        <v>1.6521999999999999</v>
      </c>
      <c r="F965">
        <v>-2.2800000000000153E-2</v>
      </c>
      <c r="G965">
        <v>-1.3611940298507554</v>
      </c>
    </row>
    <row r="966" spans="1:7" x14ac:dyDescent="0.3">
      <c r="A966">
        <v>44186</v>
      </c>
      <c r="B966">
        <v>1.673</v>
      </c>
      <c r="C966">
        <v>-1.8799999999999928E-2</v>
      </c>
      <c r="D966">
        <v>-1.111242463648181</v>
      </c>
      <c r="E966">
        <v>1.675</v>
      </c>
      <c r="F966">
        <v>-1.9499999999999851E-2</v>
      </c>
      <c r="G966">
        <v>-1.1507819415756773</v>
      </c>
    </row>
    <row r="967" spans="1:7" x14ac:dyDescent="0.3">
      <c r="A967">
        <v>44183</v>
      </c>
      <c r="B967">
        <v>1.6918</v>
      </c>
      <c r="C967">
        <v>1.1500000000000066E-2</v>
      </c>
      <c r="D967">
        <v>0.68440159495328612</v>
      </c>
      <c r="E967">
        <v>1.6944999999999999</v>
      </c>
      <c r="F967">
        <v>1.2199999999999989E-2</v>
      </c>
      <c r="G967">
        <v>0.72519764607977111</v>
      </c>
    </row>
    <row r="968" spans="1:7" x14ac:dyDescent="0.3">
      <c r="A968">
        <v>44182</v>
      </c>
      <c r="B968">
        <v>1.6802999999999999</v>
      </c>
      <c r="C968">
        <v>2.4799999999999933E-2</v>
      </c>
      <c r="D968">
        <v>1.4980368468740521</v>
      </c>
      <c r="E968">
        <v>1.6822999999999999</v>
      </c>
      <c r="F968">
        <v>2.3399999999999865E-2</v>
      </c>
      <c r="G968">
        <v>1.4105732714449253</v>
      </c>
    </row>
    <row r="969" spans="1:7" x14ac:dyDescent="0.3">
      <c r="A969">
        <v>44181</v>
      </c>
      <c r="B969">
        <v>1.6555</v>
      </c>
      <c r="C969">
        <v>5.3000000000000824E-3</v>
      </c>
      <c r="D969">
        <v>0.32117319112835307</v>
      </c>
      <c r="E969">
        <v>1.6589</v>
      </c>
      <c r="F969">
        <v>6.0000000000000053E-3</v>
      </c>
      <c r="G969">
        <v>0.36299836650735101</v>
      </c>
    </row>
    <row r="970" spans="1:7" x14ac:dyDescent="0.3">
      <c r="A970">
        <v>44180</v>
      </c>
      <c r="B970">
        <v>1.6501999999999999</v>
      </c>
      <c r="C970">
        <v>2.1199999999999886E-2</v>
      </c>
      <c r="D970">
        <v>1.3014119091467087</v>
      </c>
      <c r="E970">
        <v>1.6529</v>
      </c>
      <c r="F970">
        <v>2.200000000000002E-2</v>
      </c>
      <c r="G970">
        <v>1.3489484333803434</v>
      </c>
    </row>
    <row r="971" spans="1:7" x14ac:dyDescent="0.3">
      <c r="A971">
        <v>44179</v>
      </c>
      <c r="B971">
        <v>1.629</v>
      </c>
      <c r="C971">
        <v>2.0000000000000018E-3</v>
      </c>
      <c r="D971">
        <v>0.12292562999385383</v>
      </c>
      <c r="E971">
        <v>1.6309</v>
      </c>
      <c r="F971">
        <v>-6.9999999999992291E-4</v>
      </c>
      <c r="G971">
        <v>-4.2902672223579491E-2</v>
      </c>
    </row>
    <row r="972" spans="1:7" x14ac:dyDescent="0.3">
      <c r="A972">
        <v>44176</v>
      </c>
      <c r="B972">
        <v>1.627</v>
      </c>
      <c r="C972">
        <v>0</v>
      </c>
      <c r="D972">
        <v>0</v>
      </c>
      <c r="E972">
        <v>1.6315999999999999</v>
      </c>
      <c r="F972">
        <v>2.0000000000000018E-3</v>
      </c>
      <c r="G972">
        <v>0.12272950417280326</v>
      </c>
    </row>
    <row r="973" spans="1:7" x14ac:dyDescent="0.3">
      <c r="A973">
        <v>44175</v>
      </c>
      <c r="B973">
        <v>1.627</v>
      </c>
      <c r="C973">
        <v>-5.7299999999999907E-2</v>
      </c>
      <c r="D973">
        <v>-3.4020067683904238</v>
      </c>
      <c r="E973">
        <v>1.6295999999999999</v>
      </c>
      <c r="F973">
        <v>-5.6699999999999973E-2</v>
      </c>
      <c r="G973">
        <v>-3.3623910336239087</v>
      </c>
    </row>
    <row r="974" spans="1:7" x14ac:dyDescent="0.3">
      <c r="A974">
        <v>44174</v>
      </c>
      <c r="B974">
        <v>1.6842999999999999</v>
      </c>
      <c r="C974">
        <v>2.2100000000000009E-2</v>
      </c>
      <c r="D974">
        <v>1.3295632294549398</v>
      </c>
      <c r="E974">
        <v>1.6862999999999999</v>
      </c>
      <c r="F974">
        <v>2.1399999999999864E-2</v>
      </c>
      <c r="G974">
        <v>1.2853624842332791</v>
      </c>
    </row>
    <row r="975" spans="1:7" x14ac:dyDescent="0.3">
      <c r="A975">
        <v>44173</v>
      </c>
      <c r="B975">
        <v>1.6621999999999999</v>
      </c>
      <c r="C975">
        <v>-1.7400000000000082E-2</v>
      </c>
      <c r="D975">
        <v>-1.035960943081691</v>
      </c>
      <c r="E975">
        <v>1.6649</v>
      </c>
      <c r="F975">
        <v>-1.6699999999999937E-2</v>
      </c>
      <c r="G975">
        <v>-0.99310180780208956</v>
      </c>
    </row>
    <row r="976" spans="1:7" x14ac:dyDescent="0.3">
      <c r="A976">
        <v>44172</v>
      </c>
      <c r="B976">
        <v>1.6796</v>
      </c>
      <c r="C976">
        <v>-5.479999999999996E-2</v>
      </c>
      <c r="D976">
        <v>-3.1595940959409572</v>
      </c>
      <c r="E976">
        <v>1.6816</v>
      </c>
      <c r="F976">
        <v>-5.479999999999996E-2</v>
      </c>
      <c r="G976">
        <v>-3.1559548491131055</v>
      </c>
    </row>
    <row r="977" spans="1:7" x14ac:dyDescent="0.3">
      <c r="A977">
        <v>44169</v>
      </c>
      <c r="B977">
        <v>1.7343999999999999</v>
      </c>
      <c r="C977">
        <v>8.1499999999999906E-2</v>
      </c>
      <c r="D977">
        <v>4.9307278117248421</v>
      </c>
      <c r="E977">
        <v>1.7363999999999999</v>
      </c>
      <c r="F977">
        <v>8.0200000000000049E-2</v>
      </c>
      <c r="G977">
        <v>4.8424103369158349</v>
      </c>
    </row>
    <row r="978" spans="1:7" x14ac:dyDescent="0.3">
      <c r="A978">
        <v>44168</v>
      </c>
      <c r="B978">
        <v>1.6529</v>
      </c>
      <c r="C978">
        <v>-3.2699999999999951E-2</v>
      </c>
      <c r="D978">
        <v>-1.9399620313241548</v>
      </c>
      <c r="E978">
        <v>1.6561999999999999</v>
      </c>
      <c r="F978">
        <v>-3.2100000000000017E-2</v>
      </c>
      <c r="G978">
        <v>-1.9013208552982301</v>
      </c>
    </row>
    <row r="979" spans="1:7" x14ac:dyDescent="0.3">
      <c r="A979">
        <v>44167</v>
      </c>
      <c r="B979">
        <v>1.6856</v>
      </c>
      <c r="C979">
        <v>1.7400000000000082E-2</v>
      </c>
      <c r="D979">
        <v>1.043040402829402</v>
      </c>
      <c r="E979">
        <v>1.6882999999999999</v>
      </c>
      <c r="F979">
        <v>1.739999999999986E-2</v>
      </c>
      <c r="G979">
        <v>1.0413549584056412</v>
      </c>
    </row>
    <row r="980" spans="1:7" x14ac:dyDescent="0.3">
      <c r="A980">
        <v>44166</v>
      </c>
      <c r="B980">
        <v>1.6681999999999999</v>
      </c>
      <c r="C980">
        <v>0.10089999999999999</v>
      </c>
      <c r="D980">
        <v>6.4378230077202838</v>
      </c>
      <c r="E980">
        <v>1.6709000000000001</v>
      </c>
      <c r="F980">
        <v>0.10099999999999998</v>
      </c>
      <c r="G980">
        <v>6.4335307981400076</v>
      </c>
    </row>
    <row r="981" spans="1:7" x14ac:dyDescent="0.3">
      <c r="A981">
        <v>44165</v>
      </c>
      <c r="B981">
        <v>1.5672999999999999</v>
      </c>
      <c r="C981">
        <v>-2.6000000000001577E-3</v>
      </c>
      <c r="D981">
        <v>-0.16561564430856474</v>
      </c>
      <c r="E981">
        <v>1.5699000000000001</v>
      </c>
      <c r="F981">
        <v>-4.5999999999999375E-3</v>
      </c>
      <c r="G981">
        <v>-0.29215624007621072</v>
      </c>
    </row>
    <row r="982" spans="1:7" x14ac:dyDescent="0.3">
      <c r="A982">
        <v>44162</v>
      </c>
      <c r="B982">
        <v>1.5699000000000001</v>
      </c>
      <c r="C982">
        <v>-5.3799999999999848E-2</v>
      </c>
      <c r="D982">
        <v>-3.3134199667426159</v>
      </c>
      <c r="E982">
        <v>1.5745</v>
      </c>
      <c r="F982">
        <v>-5.1199999999999912E-2</v>
      </c>
      <c r="G982">
        <v>-3.1494125607430594</v>
      </c>
    </row>
    <row r="983" spans="1:7" x14ac:dyDescent="0.3">
      <c r="A983">
        <v>44161</v>
      </c>
      <c r="B983">
        <v>1.6236999999999999</v>
      </c>
      <c r="C983">
        <v>0</v>
      </c>
      <c r="D983">
        <v>0</v>
      </c>
      <c r="E983">
        <v>1.6256999999999999</v>
      </c>
      <c r="F983">
        <v>0</v>
      </c>
      <c r="G983">
        <v>0</v>
      </c>
    </row>
    <row r="984" spans="1:7" x14ac:dyDescent="0.3">
      <c r="A984">
        <v>44160</v>
      </c>
      <c r="B984">
        <v>1.6236999999999999</v>
      </c>
      <c r="C984">
        <v>1.8499999999999961E-2</v>
      </c>
      <c r="D984">
        <v>1.1525043608273089</v>
      </c>
      <c r="E984">
        <v>1.6256999999999999</v>
      </c>
      <c r="F984">
        <v>1.7799999999999816E-2</v>
      </c>
      <c r="G984">
        <v>1.1070340195285662</v>
      </c>
    </row>
    <row r="985" spans="1:7" x14ac:dyDescent="0.3">
      <c r="A985">
        <v>44159</v>
      </c>
      <c r="B985">
        <v>1.6052</v>
      </c>
      <c r="C985">
        <v>5.2100000000000035E-2</v>
      </c>
      <c r="D985">
        <v>3.3545811602601274</v>
      </c>
      <c r="E985">
        <v>1.6079000000000001</v>
      </c>
      <c r="F985">
        <v>5.2300000000000013E-2</v>
      </c>
      <c r="G985">
        <v>3.3620467986628961</v>
      </c>
    </row>
    <row r="986" spans="1:7" x14ac:dyDescent="0.3">
      <c r="A986">
        <v>44158</v>
      </c>
      <c r="B986">
        <v>1.5530999999999999</v>
      </c>
      <c r="C986">
        <v>3.3499999999999863E-2</v>
      </c>
      <c r="D986">
        <v>2.2045275072387378</v>
      </c>
      <c r="E986">
        <v>1.5556000000000001</v>
      </c>
      <c r="F986">
        <v>3.2800000000000162E-2</v>
      </c>
      <c r="G986">
        <v>2.153926976622023</v>
      </c>
    </row>
    <row r="987" spans="1:7" x14ac:dyDescent="0.3">
      <c r="A987">
        <v>44155</v>
      </c>
      <c r="B987">
        <v>1.5196000000000001</v>
      </c>
      <c r="C987">
        <v>-2.5699999999999834E-2</v>
      </c>
      <c r="D987">
        <v>-1.6631074872192995</v>
      </c>
      <c r="E987">
        <v>1.5227999999999999</v>
      </c>
      <c r="F987">
        <v>-2.4499999999999966E-2</v>
      </c>
      <c r="G987">
        <v>-1.5834033477670761</v>
      </c>
    </row>
    <row r="988" spans="1:7" x14ac:dyDescent="0.3">
      <c r="A988">
        <v>44154</v>
      </c>
      <c r="B988">
        <v>1.5452999999999999</v>
      </c>
      <c r="C988">
        <v>-5.4700000000000193E-2</v>
      </c>
      <c r="D988">
        <v>-3.4187500000000117</v>
      </c>
      <c r="E988">
        <v>1.5472999999999999</v>
      </c>
      <c r="F988">
        <v>-5.5300000000000127E-2</v>
      </c>
      <c r="G988">
        <v>-3.4506427056034021</v>
      </c>
    </row>
    <row r="989" spans="1:7" x14ac:dyDescent="0.3">
      <c r="A989">
        <v>44153</v>
      </c>
      <c r="B989">
        <v>1.6</v>
      </c>
      <c r="C989">
        <v>-5.9000000000000163E-3</v>
      </c>
      <c r="D989">
        <v>-0.36739523008904762</v>
      </c>
      <c r="E989">
        <v>1.6026</v>
      </c>
      <c r="F989">
        <v>-5.9000000000000163E-3</v>
      </c>
      <c r="G989">
        <v>-0.36680136773391459</v>
      </c>
    </row>
    <row r="990" spans="1:7" x14ac:dyDescent="0.3">
      <c r="A990">
        <v>44152</v>
      </c>
      <c r="B990">
        <v>1.6059000000000001</v>
      </c>
      <c r="C990">
        <v>-5.6899999999999951E-2</v>
      </c>
      <c r="D990">
        <v>-3.4219388982439227</v>
      </c>
      <c r="E990">
        <v>1.6085</v>
      </c>
      <c r="F990">
        <v>-5.699999999999994E-2</v>
      </c>
      <c r="G990">
        <v>-3.4223956769738781</v>
      </c>
    </row>
    <row r="991" spans="1:7" x14ac:dyDescent="0.3">
      <c r="A991">
        <v>44151</v>
      </c>
      <c r="B991">
        <v>1.6628000000000001</v>
      </c>
      <c r="C991">
        <v>1.5900000000000025E-2</v>
      </c>
      <c r="D991">
        <v>0.96545023984455791</v>
      </c>
      <c r="E991">
        <v>1.6655</v>
      </c>
      <c r="F991">
        <v>1.6000000000000014E-2</v>
      </c>
      <c r="G991">
        <v>0.96999090633525398</v>
      </c>
    </row>
    <row r="992" spans="1:7" x14ac:dyDescent="0.3">
      <c r="A992">
        <v>44148</v>
      </c>
      <c r="B992">
        <v>1.6469</v>
      </c>
      <c r="C992">
        <v>8.3999999999999631E-3</v>
      </c>
      <c r="D992">
        <v>0.512664021971313</v>
      </c>
      <c r="E992">
        <v>1.6495</v>
      </c>
      <c r="F992">
        <v>7.5000000000000622E-3</v>
      </c>
      <c r="G992">
        <v>0.45676004872107567</v>
      </c>
    </row>
    <row r="993" spans="1:7" x14ac:dyDescent="0.3">
      <c r="A993">
        <v>44147</v>
      </c>
      <c r="B993">
        <v>1.6385000000000001</v>
      </c>
      <c r="C993">
        <v>-0.10299999999999998</v>
      </c>
      <c r="D993">
        <v>-5.9144415733563003</v>
      </c>
      <c r="E993">
        <v>1.6419999999999999</v>
      </c>
      <c r="F993">
        <v>-0.10310000000000019</v>
      </c>
      <c r="G993">
        <v>-5.9079708899203593</v>
      </c>
    </row>
    <row r="994" spans="1:7" x14ac:dyDescent="0.3">
      <c r="A994">
        <v>44146</v>
      </c>
      <c r="B994">
        <v>1.7415</v>
      </c>
      <c r="C994">
        <v>0</v>
      </c>
      <c r="D994">
        <v>0</v>
      </c>
      <c r="E994">
        <v>1.7451000000000001</v>
      </c>
      <c r="F994">
        <v>0</v>
      </c>
      <c r="G994">
        <v>0</v>
      </c>
    </row>
    <row r="995" spans="1:7" x14ac:dyDescent="0.3">
      <c r="A995">
        <v>44145</v>
      </c>
      <c r="B995">
        <v>1.7415</v>
      </c>
      <c r="C995">
        <v>3.2599999999999962E-2</v>
      </c>
      <c r="D995">
        <v>1.9076598981801136</v>
      </c>
      <c r="E995">
        <v>1.7451000000000001</v>
      </c>
      <c r="F995">
        <v>3.1900000000000039E-2</v>
      </c>
      <c r="G995">
        <v>1.8620126079850594</v>
      </c>
    </row>
    <row r="996" spans="1:7" x14ac:dyDescent="0.3">
      <c r="A996">
        <v>44144</v>
      </c>
      <c r="B996">
        <v>1.7089000000000001</v>
      </c>
      <c r="C996">
        <v>0.1089</v>
      </c>
      <c r="D996">
        <v>6.8062500000000004</v>
      </c>
      <c r="E996">
        <v>1.7132000000000001</v>
      </c>
      <c r="F996">
        <v>0.10909999999999997</v>
      </c>
      <c r="G996">
        <v>6.8013216133657481</v>
      </c>
    </row>
    <row r="997" spans="1:7" x14ac:dyDescent="0.3">
      <c r="A997">
        <v>44141</v>
      </c>
      <c r="B997">
        <v>1.6</v>
      </c>
      <c r="C997">
        <v>7.6400000000000023E-2</v>
      </c>
      <c r="D997">
        <v>5.0144394854292482</v>
      </c>
      <c r="E997">
        <v>1.6041000000000001</v>
      </c>
      <c r="F997">
        <v>7.8500000000000014E-2</v>
      </c>
      <c r="G997">
        <v>5.1455165180912434</v>
      </c>
    </row>
    <row r="998" spans="1:7" x14ac:dyDescent="0.3">
      <c r="A998">
        <v>44140</v>
      </c>
      <c r="B998">
        <v>1.5236000000000001</v>
      </c>
      <c r="C998">
        <v>-1.739999999999986E-2</v>
      </c>
      <c r="D998">
        <v>-1.1291369240752667</v>
      </c>
      <c r="E998">
        <v>1.5256000000000001</v>
      </c>
      <c r="F998">
        <v>-2.0100000000000007E-2</v>
      </c>
      <c r="G998">
        <v>-1.3003817040822931</v>
      </c>
    </row>
    <row r="999" spans="1:7" x14ac:dyDescent="0.3">
      <c r="A999">
        <v>44139</v>
      </c>
      <c r="B999">
        <v>1.5409999999999999</v>
      </c>
      <c r="C999">
        <v>-0.13900000000000001</v>
      </c>
      <c r="D999">
        <v>-8.2738095238095255</v>
      </c>
      <c r="E999">
        <v>1.5457000000000001</v>
      </c>
      <c r="F999">
        <v>-0.13849999999999985</v>
      </c>
      <c r="G999">
        <v>-8.2234888968055966</v>
      </c>
    </row>
    <row r="1000" spans="1:7" x14ac:dyDescent="0.3">
      <c r="A1000">
        <v>44138</v>
      </c>
      <c r="B1000">
        <v>1.68</v>
      </c>
      <c r="C1000">
        <v>6.3699999999999868E-2</v>
      </c>
      <c r="D1000">
        <v>3.9411000433087833</v>
      </c>
      <c r="E1000">
        <v>1.6841999999999999</v>
      </c>
      <c r="F1000">
        <v>6.5099999999999936E-2</v>
      </c>
      <c r="G1000">
        <v>4.0207522697795035</v>
      </c>
    </row>
    <row r="1001" spans="1:7" x14ac:dyDescent="0.3">
      <c r="A1001">
        <v>44137</v>
      </c>
      <c r="B1001">
        <v>1.6163000000000001</v>
      </c>
      <c r="C1001">
        <v>-4.3499999999999872E-2</v>
      </c>
      <c r="D1001">
        <v>-2.6207976864682414</v>
      </c>
      <c r="E1001">
        <v>1.6191</v>
      </c>
      <c r="F1001">
        <v>-4.489999999999994E-2</v>
      </c>
      <c r="G1001">
        <v>-2.6983173076923044</v>
      </c>
    </row>
    <row r="1002" spans="1:7" x14ac:dyDescent="0.3">
      <c r="A1002">
        <v>44134</v>
      </c>
      <c r="B1002">
        <v>1.6597999999999999</v>
      </c>
      <c r="C1002">
        <v>5.789999999999984E-2</v>
      </c>
      <c r="D1002">
        <v>3.6144578313252911</v>
      </c>
      <c r="E1002">
        <v>1.6639999999999999</v>
      </c>
      <c r="F1002">
        <v>5.8699999999999974E-2</v>
      </c>
      <c r="G1002">
        <v>3.6566373886500951</v>
      </c>
    </row>
    <row r="1003" spans="1:7" x14ac:dyDescent="0.3">
      <c r="A1003">
        <v>44133</v>
      </c>
      <c r="B1003">
        <v>1.6019000000000001</v>
      </c>
      <c r="C1003">
        <v>4.8200000000000021E-2</v>
      </c>
      <c r="D1003">
        <v>3.1022719958808018</v>
      </c>
      <c r="E1003">
        <v>1.6052999999999999</v>
      </c>
      <c r="F1003">
        <v>4.8899999999999944E-2</v>
      </c>
      <c r="G1003">
        <v>3.1418658442559715</v>
      </c>
    </row>
    <row r="1004" spans="1:7" x14ac:dyDescent="0.3">
      <c r="A1004">
        <v>44132</v>
      </c>
      <c r="B1004">
        <v>1.5537000000000001</v>
      </c>
      <c r="C1004">
        <v>7.0000000000014495E-4</v>
      </c>
      <c r="D1004">
        <v>4.5074050225379587E-2</v>
      </c>
      <c r="E1004">
        <v>1.5564</v>
      </c>
      <c r="F1004">
        <v>6.9999999999992291E-4</v>
      </c>
      <c r="G1004">
        <v>4.4995821816540646E-2</v>
      </c>
    </row>
    <row r="1005" spans="1:7" x14ac:dyDescent="0.3">
      <c r="A1005">
        <v>44131</v>
      </c>
      <c r="B1005">
        <v>1.5529999999999999</v>
      </c>
      <c r="C1005">
        <v>-3.7900000000000045E-2</v>
      </c>
      <c r="D1005">
        <v>-2.3822993274247311</v>
      </c>
      <c r="E1005">
        <v>1.5557000000000001</v>
      </c>
      <c r="F1005">
        <v>-3.8599999999999968E-2</v>
      </c>
      <c r="G1005">
        <v>-2.4211252587342385</v>
      </c>
    </row>
    <row r="1006" spans="1:7" x14ac:dyDescent="0.3">
      <c r="A1006">
        <v>44130</v>
      </c>
      <c r="B1006">
        <v>1.5909</v>
      </c>
      <c r="C1006">
        <v>-5.0100000000000033E-2</v>
      </c>
      <c r="D1006">
        <v>-3.053016453382086</v>
      </c>
      <c r="E1006">
        <v>1.5943000000000001</v>
      </c>
      <c r="F1006">
        <v>-4.8699999999999966E-2</v>
      </c>
      <c r="G1006">
        <v>-2.9640900791235523</v>
      </c>
    </row>
    <row r="1007" spans="1:7" x14ac:dyDescent="0.3">
      <c r="A1007">
        <v>44127</v>
      </c>
      <c r="B1007">
        <v>1.641</v>
      </c>
      <c r="C1007">
        <v>-3.4599999999999964E-2</v>
      </c>
      <c r="D1007">
        <v>-2.0649319646693702</v>
      </c>
      <c r="E1007">
        <v>1.643</v>
      </c>
      <c r="F1007">
        <v>-3.6100000000000021E-2</v>
      </c>
      <c r="G1007">
        <v>-2.1499612887856601</v>
      </c>
    </row>
    <row r="1008" spans="1:7" x14ac:dyDescent="0.3">
      <c r="A1008">
        <v>44126</v>
      </c>
      <c r="B1008">
        <v>1.6756</v>
      </c>
      <c r="C1008">
        <v>4.0200000000000014E-2</v>
      </c>
      <c r="D1008">
        <v>2.4581142228201061</v>
      </c>
      <c r="E1008">
        <v>1.6791</v>
      </c>
      <c r="F1008">
        <v>4.0300000000000002E-2</v>
      </c>
      <c r="G1008">
        <v>2.4591164266536492</v>
      </c>
    </row>
    <row r="1009" spans="1:7" x14ac:dyDescent="0.3">
      <c r="A1009">
        <v>44125</v>
      </c>
      <c r="B1009">
        <v>1.6354</v>
      </c>
      <c r="C1009">
        <v>4.390000000000005E-2</v>
      </c>
      <c r="D1009">
        <v>2.7584040213634968</v>
      </c>
      <c r="E1009">
        <v>1.6388</v>
      </c>
      <c r="F1009">
        <v>4.5200000000000129E-2</v>
      </c>
      <c r="G1009">
        <v>2.8363453815261126</v>
      </c>
    </row>
    <row r="1010" spans="1:7" x14ac:dyDescent="0.3">
      <c r="A1010">
        <v>44124</v>
      </c>
      <c r="B1010">
        <v>1.5914999999999999</v>
      </c>
      <c r="C1010">
        <v>3.1799999999999828E-2</v>
      </c>
      <c r="D1010">
        <v>2.0388536256972385</v>
      </c>
      <c r="E1010">
        <v>1.5935999999999999</v>
      </c>
      <c r="F1010">
        <v>2.9899999999999816E-2</v>
      </c>
      <c r="G1010">
        <v>1.9121314830210279</v>
      </c>
    </row>
    <row r="1011" spans="1:7" x14ac:dyDescent="0.3">
      <c r="A1011">
        <v>44123</v>
      </c>
      <c r="B1011">
        <v>1.5597000000000001</v>
      </c>
      <c r="C1011">
        <v>3.1000000000000139E-2</v>
      </c>
      <c r="D1011">
        <v>2.0278668149408086</v>
      </c>
      <c r="E1011">
        <v>1.5637000000000001</v>
      </c>
      <c r="F1011">
        <v>3.2900000000000151E-2</v>
      </c>
      <c r="G1011">
        <v>2.1492030310948622</v>
      </c>
    </row>
    <row r="1012" spans="1:7" x14ac:dyDescent="0.3">
      <c r="A1012">
        <v>44120</v>
      </c>
      <c r="B1012">
        <v>1.5286999999999999</v>
      </c>
      <c r="C1012">
        <v>1.5299999999999869E-2</v>
      </c>
      <c r="D1012">
        <v>1.0109686797938331</v>
      </c>
      <c r="E1012">
        <v>1.5307999999999999</v>
      </c>
      <c r="F1012">
        <v>1.6100000000000003E-2</v>
      </c>
      <c r="G1012">
        <v>1.0629167491912592</v>
      </c>
    </row>
    <row r="1013" spans="1:7" x14ac:dyDescent="0.3">
      <c r="A1013">
        <v>44119</v>
      </c>
      <c r="B1013">
        <v>1.5134000000000001</v>
      </c>
      <c r="C1013">
        <v>8.0000000000000071E-3</v>
      </c>
      <c r="D1013">
        <v>0.53142022053939197</v>
      </c>
      <c r="E1013">
        <v>1.5146999999999999</v>
      </c>
      <c r="F1013">
        <v>7.2999999999998622E-3</v>
      </c>
      <c r="G1013">
        <v>0.48427756401750444</v>
      </c>
    </row>
    <row r="1014" spans="1:7" x14ac:dyDescent="0.3">
      <c r="A1014">
        <v>44118</v>
      </c>
      <c r="B1014">
        <v>1.5054000000000001</v>
      </c>
      <c r="C1014">
        <v>-5.2999999999998604E-3</v>
      </c>
      <c r="D1014">
        <v>-0.35083074071621506</v>
      </c>
      <c r="E1014">
        <v>1.5074000000000001</v>
      </c>
      <c r="F1014">
        <v>-5.2999999999998604E-3</v>
      </c>
      <c r="G1014">
        <v>-0.35036689363389045</v>
      </c>
    </row>
    <row r="1015" spans="1:7" x14ac:dyDescent="0.3">
      <c r="A1015">
        <v>44117</v>
      </c>
      <c r="B1015">
        <v>1.5106999999999999</v>
      </c>
      <c r="C1015">
        <v>-6.1000000000000165E-2</v>
      </c>
      <c r="D1015">
        <v>-3.8811478017433454</v>
      </c>
      <c r="E1015">
        <v>1.5126999999999999</v>
      </c>
      <c r="F1015">
        <v>-6.4400000000000013E-2</v>
      </c>
      <c r="G1015">
        <v>-4.0834442964935649</v>
      </c>
    </row>
    <row r="1016" spans="1:7" x14ac:dyDescent="0.3">
      <c r="A1016">
        <v>44116</v>
      </c>
      <c r="B1016">
        <v>1.5717000000000001</v>
      </c>
      <c r="C1016">
        <v>0</v>
      </c>
      <c r="D1016">
        <v>0</v>
      </c>
      <c r="E1016">
        <v>1.5770999999999999</v>
      </c>
      <c r="F1016">
        <v>0</v>
      </c>
      <c r="G1016">
        <v>0</v>
      </c>
    </row>
    <row r="1017" spans="1:7" x14ac:dyDescent="0.3">
      <c r="A1017">
        <v>44113</v>
      </c>
      <c r="B1017">
        <v>1.5717000000000001</v>
      </c>
      <c r="C1017">
        <v>-1.4899999999999913E-2</v>
      </c>
      <c r="D1017">
        <v>-0.93911508886927475</v>
      </c>
      <c r="E1017">
        <v>1.5770999999999999</v>
      </c>
      <c r="F1017">
        <v>-1.2199999999999989E-2</v>
      </c>
      <c r="G1017">
        <v>-0.76763354936135342</v>
      </c>
    </row>
    <row r="1018" spans="1:7" x14ac:dyDescent="0.3">
      <c r="A1018">
        <v>44112</v>
      </c>
      <c r="B1018">
        <v>1.5866</v>
      </c>
      <c r="C1018">
        <v>6.9999999999992291E-4</v>
      </c>
      <c r="D1018">
        <v>4.413897471466819E-2</v>
      </c>
      <c r="E1018">
        <v>1.5892999999999999</v>
      </c>
      <c r="F1018">
        <v>-7.0000000000014495E-4</v>
      </c>
      <c r="G1018">
        <v>-4.4025157232713517E-2</v>
      </c>
    </row>
    <row r="1019" spans="1:7" x14ac:dyDescent="0.3">
      <c r="A1019">
        <v>44111</v>
      </c>
      <c r="B1019">
        <v>1.5859000000000001</v>
      </c>
      <c r="C1019">
        <v>4.9300000000000122E-2</v>
      </c>
      <c r="D1019">
        <v>3.2083821423923027</v>
      </c>
      <c r="E1019">
        <v>1.59</v>
      </c>
      <c r="F1019">
        <v>5.0700000000000189E-2</v>
      </c>
      <c r="G1019">
        <v>3.2937049308127198</v>
      </c>
    </row>
    <row r="1020" spans="1:7" x14ac:dyDescent="0.3">
      <c r="A1020">
        <v>44110</v>
      </c>
      <c r="B1020">
        <v>1.5366</v>
      </c>
      <c r="C1020">
        <v>-5.259999999999998E-2</v>
      </c>
      <c r="D1020">
        <v>-3.3098414296501373</v>
      </c>
      <c r="E1020">
        <v>1.5392999999999999</v>
      </c>
      <c r="F1020">
        <v>-5.2700000000000191E-2</v>
      </c>
      <c r="G1020">
        <v>-3.3103015075377002</v>
      </c>
    </row>
    <row r="1021" spans="1:7" x14ac:dyDescent="0.3">
      <c r="A1021">
        <v>44109</v>
      </c>
      <c r="B1021">
        <v>1.5891999999999999</v>
      </c>
      <c r="C1021">
        <v>0.10240000000000005</v>
      </c>
      <c r="D1021">
        <v>6.8872746838848578</v>
      </c>
      <c r="E1021">
        <v>1.5920000000000001</v>
      </c>
      <c r="F1021">
        <v>0.1019000000000001</v>
      </c>
      <c r="G1021">
        <v>6.8384672169653111</v>
      </c>
    </row>
    <row r="1022" spans="1:7" x14ac:dyDescent="0.3">
      <c r="A1022">
        <v>44106</v>
      </c>
      <c r="B1022">
        <v>1.4867999999999999</v>
      </c>
      <c r="C1022">
        <v>3.159999999999985E-2</v>
      </c>
      <c r="D1022">
        <v>2.1715228147333598</v>
      </c>
      <c r="E1022">
        <v>1.4901</v>
      </c>
      <c r="F1022">
        <v>3.2899999999999929E-2</v>
      </c>
      <c r="G1022">
        <v>2.2577545978589026</v>
      </c>
    </row>
    <row r="1023" spans="1:7" x14ac:dyDescent="0.3">
      <c r="A1023">
        <v>44105</v>
      </c>
      <c r="B1023">
        <v>1.4552</v>
      </c>
      <c r="C1023">
        <v>0</v>
      </c>
      <c r="D1023">
        <v>0</v>
      </c>
      <c r="E1023">
        <v>1.4572000000000001</v>
      </c>
      <c r="F1023">
        <v>-5.9999999999993392E-4</v>
      </c>
      <c r="G1023">
        <v>-4.1157909178209218E-2</v>
      </c>
    </row>
    <row r="1024" spans="1:7" x14ac:dyDescent="0.3">
      <c r="A1024">
        <v>44104</v>
      </c>
      <c r="B1024">
        <v>1.4552</v>
      </c>
      <c r="C1024">
        <v>4.0300000000000002E-2</v>
      </c>
      <c r="D1024">
        <v>2.8482578274082977</v>
      </c>
      <c r="E1024">
        <v>1.4578</v>
      </c>
      <c r="F1024">
        <v>4.0399999999999991E-2</v>
      </c>
      <c r="G1024">
        <v>2.8502892620290665</v>
      </c>
    </row>
    <row r="1025" spans="1:7" x14ac:dyDescent="0.3">
      <c r="A1025">
        <v>44103</v>
      </c>
      <c r="B1025">
        <v>1.4149</v>
      </c>
      <c r="C1025">
        <v>0</v>
      </c>
      <c r="D1025">
        <v>0</v>
      </c>
      <c r="E1025">
        <v>1.4174</v>
      </c>
      <c r="F1025">
        <v>5.9999999999993392E-4</v>
      </c>
      <c r="G1025">
        <v>4.2348955392428986E-2</v>
      </c>
    </row>
    <row r="1026" spans="1:7" x14ac:dyDescent="0.3">
      <c r="A1026">
        <v>44102</v>
      </c>
      <c r="B1026">
        <v>1.4149</v>
      </c>
      <c r="C1026">
        <v>1.419999999999999E-2</v>
      </c>
      <c r="D1026">
        <v>1.0137788248732769</v>
      </c>
      <c r="E1026">
        <v>1.4168000000000001</v>
      </c>
      <c r="F1026">
        <v>1.419999999999999E-2</v>
      </c>
      <c r="G1026">
        <v>1.0124055325823464</v>
      </c>
    </row>
    <row r="1027" spans="1:7" x14ac:dyDescent="0.3">
      <c r="A1027">
        <v>44099</v>
      </c>
      <c r="B1027">
        <v>1.4007000000000001</v>
      </c>
      <c r="C1027">
        <v>-6.9999999999998952E-3</v>
      </c>
      <c r="D1027">
        <v>-0.49726504226752116</v>
      </c>
      <c r="E1027">
        <v>1.4026000000000001</v>
      </c>
      <c r="F1027">
        <v>-7.0999999999998842E-3</v>
      </c>
      <c r="G1027">
        <v>-0.50365325955876317</v>
      </c>
    </row>
    <row r="1028" spans="1:7" x14ac:dyDescent="0.3">
      <c r="A1028">
        <v>44098</v>
      </c>
      <c r="B1028">
        <v>1.4077</v>
      </c>
      <c r="C1028">
        <v>-9.100000000000108E-3</v>
      </c>
      <c r="D1028">
        <v>-0.64229249011858469</v>
      </c>
      <c r="E1028">
        <v>1.4097</v>
      </c>
      <c r="F1028">
        <v>-9.000000000000119E-3</v>
      </c>
      <c r="G1028">
        <v>-0.63438359061113125</v>
      </c>
    </row>
    <row r="1029" spans="1:7" x14ac:dyDescent="0.3">
      <c r="A1029">
        <v>44097</v>
      </c>
      <c r="B1029">
        <v>1.4168000000000001</v>
      </c>
      <c r="C1029">
        <v>-6.4999999999999503E-3</v>
      </c>
      <c r="D1029">
        <v>-0.45668516827091621</v>
      </c>
      <c r="E1029">
        <v>1.4187000000000001</v>
      </c>
      <c r="F1029">
        <v>-6.4999999999999503E-3</v>
      </c>
      <c r="G1029">
        <v>-0.45607634016278065</v>
      </c>
    </row>
    <row r="1030" spans="1:7" x14ac:dyDescent="0.3">
      <c r="A1030">
        <v>44096</v>
      </c>
      <c r="B1030">
        <v>1.4233</v>
      </c>
      <c r="C1030">
        <v>8.499999999999952E-3</v>
      </c>
      <c r="D1030">
        <v>0.60079163132597901</v>
      </c>
      <c r="E1030">
        <v>1.4252</v>
      </c>
      <c r="F1030">
        <v>8.3999999999999631E-3</v>
      </c>
      <c r="G1030">
        <v>0.5928853754940685</v>
      </c>
    </row>
    <row r="1031" spans="1:7" x14ac:dyDescent="0.3">
      <c r="A1031">
        <v>44095</v>
      </c>
      <c r="B1031">
        <v>1.4148000000000001</v>
      </c>
      <c r="C1031">
        <v>-3.839999999999999E-2</v>
      </c>
      <c r="D1031">
        <v>-2.6424442609413701</v>
      </c>
      <c r="E1031">
        <v>1.4168000000000001</v>
      </c>
      <c r="F1031">
        <v>-3.8999999999999924E-2</v>
      </c>
      <c r="G1031">
        <v>-2.6789394147547689</v>
      </c>
    </row>
    <row r="1032" spans="1:7" x14ac:dyDescent="0.3">
      <c r="A1032">
        <v>44092</v>
      </c>
      <c r="B1032">
        <v>1.4532</v>
      </c>
      <c r="C1032">
        <v>1.4399999999999968E-2</v>
      </c>
      <c r="D1032">
        <v>1.0008340283569619</v>
      </c>
      <c r="E1032">
        <v>1.4558</v>
      </c>
      <c r="F1032">
        <v>1.4999999999999902E-2</v>
      </c>
      <c r="G1032">
        <v>1.0410882842865006</v>
      </c>
    </row>
    <row r="1033" spans="1:7" x14ac:dyDescent="0.3">
      <c r="A1033">
        <v>44091</v>
      </c>
      <c r="B1033">
        <v>1.4388000000000001</v>
      </c>
      <c r="C1033">
        <v>-2.0199999999999996E-2</v>
      </c>
      <c r="D1033">
        <v>-1.3845099383139132</v>
      </c>
      <c r="E1033">
        <v>1.4408000000000001</v>
      </c>
      <c r="F1033">
        <v>-2.0199999999999996E-2</v>
      </c>
      <c r="G1033">
        <v>-1.3826146475017107</v>
      </c>
    </row>
    <row r="1034" spans="1:7" x14ac:dyDescent="0.3">
      <c r="A1034">
        <v>44090</v>
      </c>
      <c r="B1034">
        <v>1.4590000000000001</v>
      </c>
      <c r="C1034">
        <v>2.8000000000000025E-2</v>
      </c>
      <c r="D1034">
        <v>1.9566736547868639</v>
      </c>
      <c r="E1034">
        <v>1.4610000000000001</v>
      </c>
      <c r="F1034">
        <v>2.6700000000000168E-2</v>
      </c>
      <c r="G1034">
        <v>1.8615352436728836</v>
      </c>
    </row>
    <row r="1035" spans="1:7" x14ac:dyDescent="0.3">
      <c r="A1035">
        <v>44089</v>
      </c>
      <c r="B1035">
        <v>1.431</v>
      </c>
      <c r="C1035">
        <v>1.9400000000000084E-2</v>
      </c>
      <c r="D1035">
        <v>1.3743270048172347</v>
      </c>
      <c r="E1035">
        <v>1.4342999999999999</v>
      </c>
      <c r="F1035">
        <v>2.0100000000000007E-2</v>
      </c>
      <c r="G1035">
        <v>1.421298260500637</v>
      </c>
    </row>
    <row r="1036" spans="1:7" x14ac:dyDescent="0.3">
      <c r="A1036">
        <v>44088</v>
      </c>
      <c r="B1036">
        <v>1.4116</v>
      </c>
      <c r="C1036">
        <v>0</v>
      </c>
      <c r="D1036">
        <v>0</v>
      </c>
      <c r="E1036">
        <v>1.4141999999999999</v>
      </c>
      <c r="F1036">
        <v>0</v>
      </c>
      <c r="G1036">
        <v>0</v>
      </c>
    </row>
    <row r="1037" spans="1:7" x14ac:dyDescent="0.3">
      <c r="A1037">
        <v>44085</v>
      </c>
      <c r="B1037">
        <v>1.4116</v>
      </c>
      <c r="C1037">
        <v>-7.1000000000001062E-3</v>
      </c>
      <c r="D1037">
        <v>-0.50045816592655989</v>
      </c>
      <c r="E1037">
        <v>1.4141999999999999</v>
      </c>
      <c r="F1037">
        <v>-7.7000000000000401E-3</v>
      </c>
      <c r="G1037">
        <v>-0.54152894015050568</v>
      </c>
    </row>
    <row r="1038" spans="1:7" x14ac:dyDescent="0.3">
      <c r="A1038">
        <v>44084</v>
      </c>
      <c r="B1038">
        <v>1.4187000000000001</v>
      </c>
      <c r="C1038">
        <v>-3.8300000000000001E-2</v>
      </c>
      <c r="D1038">
        <v>-2.6286890871654083</v>
      </c>
      <c r="E1038">
        <v>1.4218999999999999</v>
      </c>
      <c r="F1038">
        <v>-3.7100000000000133E-2</v>
      </c>
      <c r="G1038">
        <v>-2.5428375599725928</v>
      </c>
    </row>
    <row r="1039" spans="1:7" x14ac:dyDescent="0.3">
      <c r="A1039">
        <v>44083</v>
      </c>
      <c r="B1039">
        <v>1.4570000000000001</v>
      </c>
      <c r="C1039">
        <v>3.5700000000000065E-2</v>
      </c>
      <c r="D1039">
        <v>2.5117849855765892</v>
      </c>
      <c r="E1039">
        <v>1.4590000000000001</v>
      </c>
      <c r="F1039">
        <v>3.5100000000000131E-2</v>
      </c>
      <c r="G1039">
        <v>2.4650607486480887</v>
      </c>
    </row>
    <row r="1040" spans="1:7" x14ac:dyDescent="0.3">
      <c r="A1040">
        <v>44082</v>
      </c>
      <c r="B1040">
        <v>1.4213</v>
      </c>
      <c r="C1040">
        <v>-5.0100000000000033E-2</v>
      </c>
      <c r="D1040">
        <v>-3.4049204838928935</v>
      </c>
      <c r="E1040">
        <v>1.4238999999999999</v>
      </c>
      <c r="F1040">
        <v>-5.0799999999999956E-2</v>
      </c>
      <c r="G1040">
        <v>-3.444768427476772</v>
      </c>
    </row>
    <row r="1041" spans="1:7" x14ac:dyDescent="0.3">
      <c r="A1041">
        <v>44081</v>
      </c>
      <c r="B1041">
        <v>1.4714</v>
      </c>
      <c r="C1041">
        <v>0</v>
      </c>
      <c r="D1041">
        <v>0</v>
      </c>
      <c r="E1041">
        <v>1.4746999999999999</v>
      </c>
      <c r="F1041">
        <v>0</v>
      </c>
      <c r="G1041">
        <v>0</v>
      </c>
    </row>
    <row r="1042" spans="1:7" x14ac:dyDescent="0.3">
      <c r="A1042">
        <v>44078</v>
      </c>
      <c r="B1042">
        <v>1.4714</v>
      </c>
      <c r="C1042">
        <v>0.10980000000000012</v>
      </c>
      <c r="D1042">
        <v>8.0640423031727462</v>
      </c>
      <c r="E1042">
        <v>1.4746999999999999</v>
      </c>
      <c r="F1042">
        <v>0.11049999999999982</v>
      </c>
      <c r="G1042">
        <v>8.0999853393930383</v>
      </c>
    </row>
    <row r="1043" spans="1:7" x14ac:dyDescent="0.3">
      <c r="A1043">
        <v>44077</v>
      </c>
      <c r="B1043">
        <v>1.3615999999999999</v>
      </c>
      <c r="C1043">
        <v>-1.7200000000000104E-2</v>
      </c>
      <c r="D1043">
        <v>-1.2474615607774953</v>
      </c>
      <c r="E1043">
        <v>1.3642000000000001</v>
      </c>
      <c r="F1043">
        <v>-1.6499999999999959E-2</v>
      </c>
      <c r="G1043">
        <v>-1.1950459911638993</v>
      </c>
    </row>
    <row r="1044" spans="1:7" x14ac:dyDescent="0.3">
      <c r="A1044">
        <v>44076</v>
      </c>
      <c r="B1044">
        <v>1.3788</v>
      </c>
      <c r="C1044">
        <v>-4.1199999999999903E-2</v>
      </c>
      <c r="D1044">
        <v>-2.9014084507042188</v>
      </c>
      <c r="E1044">
        <v>1.3807</v>
      </c>
      <c r="F1044">
        <v>-4.1199999999999903E-2</v>
      </c>
      <c r="G1044">
        <v>-2.8975314719741125</v>
      </c>
    </row>
    <row r="1045" spans="1:7" x14ac:dyDescent="0.3">
      <c r="A1045">
        <v>44075</v>
      </c>
      <c r="B1045">
        <v>1.42</v>
      </c>
      <c r="C1045">
        <v>-5.4699999999999971E-2</v>
      </c>
      <c r="D1045">
        <v>-3.7092289957279427</v>
      </c>
      <c r="E1045">
        <v>1.4218999999999999</v>
      </c>
      <c r="F1045">
        <v>-5.5400000000000116E-2</v>
      </c>
      <c r="G1045">
        <v>-3.7500846138225219</v>
      </c>
    </row>
    <row r="1046" spans="1:7" x14ac:dyDescent="0.3">
      <c r="A1046">
        <v>44074</v>
      </c>
      <c r="B1046">
        <v>1.4746999999999999</v>
      </c>
      <c r="C1046">
        <v>-2.629999999999999E-2</v>
      </c>
      <c r="D1046">
        <v>-1.752165223184543</v>
      </c>
      <c r="E1046">
        <v>1.4773000000000001</v>
      </c>
      <c r="F1046">
        <v>-2.7699999999999836E-2</v>
      </c>
      <c r="G1046">
        <v>-1.8405315614617832</v>
      </c>
    </row>
    <row r="1047" spans="1:7" x14ac:dyDescent="0.3">
      <c r="A1047">
        <v>44071</v>
      </c>
      <c r="B1047">
        <v>1.5009999999999999</v>
      </c>
      <c r="C1047">
        <v>-8.6000000000001631E-3</v>
      </c>
      <c r="D1047">
        <v>-0.5696873343932275</v>
      </c>
      <c r="E1047">
        <v>1.5049999999999999</v>
      </c>
      <c r="F1047">
        <v>-7.2000000000000952E-3</v>
      </c>
      <c r="G1047">
        <v>-0.47612749636292123</v>
      </c>
    </row>
    <row r="1048" spans="1:7" x14ac:dyDescent="0.3">
      <c r="A1048">
        <v>44070</v>
      </c>
      <c r="B1048">
        <v>1.5096000000000001</v>
      </c>
      <c r="C1048">
        <v>9.6100000000000074E-2</v>
      </c>
      <c r="D1048">
        <v>6.7987265652635349</v>
      </c>
      <c r="E1048">
        <v>1.5122</v>
      </c>
      <c r="F1048">
        <v>9.7399999999999931E-2</v>
      </c>
      <c r="G1048">
        <v>6.8843652813118412</v>
      </c>
    </row>
    <row r="1049" spans="1:7" x14ac:dyDescent="0.3">
      <c r="A1049">
        <v>44069</v>
      </c>
      <c r="B1049">
        <v>1.4135</v>
      </c>
      <c r="C1049">
        <v>2.0000000000000018E-2</v>
      </c>
      <c r="D1049">
        <v>1.4352350197344828</v>
      </c>
      <c r="E1049">
        <v>1.4148000000000001</v>
      </c>
      <c r="F1049">
        <v>1.9300000000000095E-2</v>
      </c>
      <c r="G1049">
        <v>1.3830168398423572</v>
      </c>
    </row>
    <row r="1050" spans="1:7" x14ac:dyDescent="0.3">
      <c r="A1050">
        <v>44068</v>
      </c>
      <c r="B1050">
        <v>1.3935</v>
      </c>
      <c r="C1050">
        <v>3.7599999999999856E-2</v>
      </c>
      <c r="D1050">
        <v>2.7730658603141718</v>
      </c>
      <c r="E1050">
        <v>1.3955</v>
      </c>
      <c r="F1050">
        <v>3.7700000000000067E-2</v>
      </c>
      <c r="G1050">
        <v>2.7765503019590567</v>
      </c>
    </row>
    <row r="1051" spans="1:7" x14ac:dyDescent="0.3">
      <c r="A1051">
        <v>44067</v>
      </c>
      <c r="B1051">
        <v>1.3559000000000001</v>
      </c>
      <c r="C1051">
        <v>1.5200000000000102E-2</v>
      </c>
      <c r="D1051">
        <v>1.1337361080032895</v>
      </c>
      <c r="E1051">
        <v>1.3577999999999999</v>
      </c>
      <c r="F1051">
        <v>1.4599999999999946E-2</v>
      </c>
      <c r="G1051">
        <v>1.0869565217391264</v>
      </c>
    </row>
    <row r="1052" spans="1:7" x14ac:dyDescent="0.3">
      <c r="A1052">
        <v>44064</v>
      </c>
      <c r="B1052">
        <v>1.3407</v>
      </c>
      <c r="C1052">
        <v>-4.2599999999999971E-2</v>
      </c>
      <c r="D1052">
        <v>-3.0795922793320303</v>
      </c>
      <c r="E1052">
        <v>1.3431999999999999</v>
      </c>
      <c r="F1052">
        <v>-4.2000000000000037E-2</v>
      </c>
      <c r="G1052">
        <v>-3.0320531331215737</v>
      </c>
    </row>
    <row r="1053" spans="1:7" x14ac:dyDescent="0.3">
      <c r="A1053">
        <v>44063</v>
      </c>
      <c r="B1053">
        <v>1.3833</v>
      </c>
      <c r="C1053">
        <v>-4.049999999999998E-2</v>
      </c>
      <c r="D1053">
        <v>-2.8445006321112505</v>
      </c>
      <c r="E1053">
        <v>1.3852</v>
      </c>
      <c r="F1053">
        <v>-4.049999999999998E-2</v>
      </c>
      <c r="G1053">
        <v>-2.8407098267517696</v>
      </c>
    </row>
    <row r="1054" spans="1:7" x14ac:dyDescent="0.3">
      <c r="A1054">
        <v>44062</v>
      </c>
      <c r="B1054">
        <v>1.4238</v>
      </c>
      <c r="C1054">
        <v>2.8299999999999992E-2</v>
      </c>
      <c r="D1054">
        <v>2.0279469724113217</v>
      </c>
      <c r="E1054">
        <v>1.4257</v>
      </c>
      <c r="F1054">
        <v>2.7700000000000058E-2</v>
      </c>
      <c r="G1054">
        <v>1.9814020028612347</v>
      </c>
    </row>
    <row r="1055" spans="1:7" x14ac:dyDescent="0.3">
      <c r="A1055">
        <v>44061</v>
      </c>
      <c r="B1055">
        <v>1.3955</v>
      </c>
      <c r="C1055">
        <v>-3.8599999999999968E-2</v>
      </c>
      <c r="D1055">
        <v>-2.6915835715779912</v>
      </c>
      <c r="E1055">
        <v>1.3979999999999999</v>
      </c>
      <c r="F1055">
        <v>-3.8100000000000023E-2</v>
      </c>
      <c r="G1055">
        <v>-2.653018592020056</v>
      </c>
    </row>
    <row r="1056" spans="1:7" x14ac:dyDescent="0.3">
      <c r="A1056">
        <v>44060</v>
      </c>
      <c r="B1056">
        <v>1.4340999999999999</v>
      </c>
      <c r="C1056">
        <v>-1.3000000000000123E-2</v>
      </c>
      <c r="D1056">
        <v>-0.8983484209798992</v>
      </c>
      <c r="E1056">
        <v>1.4360999999999999</v>
      </c>
      <c r="F1056">
        <v>-1.3000000000000123E-2</v>
      </c>
      <c r="G1056">
        <v>-0.89710855013457469</v>
      </c>
    </row>
    <row r="1057" spans="1:7" x14ac:dyDescent="0.3">
      <c r="A1057">
        <v>44057</v>
      </c>
      <c r="B1057">
        <v>1.4471000000000001</v>
      </c>
      <c r="C1057">
        <v>1.9400000000000084E-2</v>
      </c>
      <c r="D1057">
        <v>1.3588288856202342</v>
      </c>
      <c r="E1057">
        <v>1.4491000000000001</v>
      </c>
      <c r="F1057">
        <v>1.8700000000000161E-2</v>
      </c>
      <c r="G1057">
        <v>1.3073266219239488</v>
      </c>
    </row>
    <row r="1058" spans="1:7" x14ac:dyDescent="0.3">
      <c r="A1058">
        <v>44056</v>
      </c>
      <c r="B1058">
        <v>1.4277</v>
      </c>
      <c r="C1058">
        <v>5.3900000000000059E-2</v>
      </c>
      <c r="D1058">
        <v>3.9234240791963941</v>
      </c>
      <c r="E1058">
        <v>1.4303999999999999</v>
      </c>
      <c r="F1058">
        <v>5.4699999999999971E-2</v>
      </c>
      <c r="G1058">
        <v>3.9761575924983625</v>
      </c>
    </row>
    <row r="1059" spans="1:7" x14ac:dyDescent="0.3">
      <c r="A1059">
        <v>44055</v>
      </c>
      <c r="B1059">
        <v>1.3737999999999999</v>
      </c>
      <c r="C1059">
        <v>4.4799999999999951E-2</v>
      </c>
      <c r="D1059">
        <v>3.3709556057185819</v>
      </c>
      <c r="E1059">
        <v>1.3756999999999999</v>
      </c>
      <c r="F1059">
        <v>4.4699999999999962E-2</v>
      </c>
      <c r="G1059">
        <v>3.35837716003005</v>
      </c>
    </row>
    <row r="1060" spans="1:7" x14ac:dyDescent="0.3">
      <c r="A1060">
        <v>44054</v>
      </c>
      <c r="B1060">
        <v>1.329</v>
      </c>
      <c r="C1060">
        <v>7.5199999999999934E-2</v>
      </c>
      <c r="D1060">
        <v>5.9977667889615516</v>
      </c>
      <c r="E1060">
        <v>1.331</v>
      </c>
      <c r="F1060">
        <v>7.6000000000000068E-2</v>
      </c>
      <c r="G1060">
        <v>6.0557768924302851</v>
      </c>
    </row>
    <row r="1061" spans="1:7" x14ac:dyDescent="0.3">
      <c r="A1061">
        <v>44053</v>
      </c>
      <c r="B1061">
        <v>1.2538</v>
      </c>
      <c r="C1061">
        <v>2.0199999999999996E-2</v>
      </c>
      <c r="D1061">
        <v>1.6374837872892343</v>
      </c>
      <c r="E1061">
        <v>1.2549999999999999</v>
      </c>
      <c r="F1061">
        <v>1.9499999999999851E-2</v>
      </c>
      <c r="G1061">
        <v>1.5783083771752207</v>
      </c>
    </row>
    <row r="1062" spans="1:7" x14ac:dyDescent="0.3">
      <c r="A1062">
        <v>44050</v>
      </c>
      <c r="B1062">
        <v>1.2336</v>
      </c>
      <c r="C1062">
        <v>3.5500000000000087E-2</v>
      </c>
      <c r="D1062">
        <v>2.9630247892496526</v>
      </c>
      <c r="E1062">
        <v>1.2355</v>
      </c>
      <c r="F1062">
        <v>3.5000000000000142E-2</v>
      </c>
      <c r="G1062">
        <v>2.915451895043744</v>
      </c>
    </row>
    <row r="1063" spans="1:7" x14ac:dyDescent="0.3">
      <c r="A1063">
        <v>44049</v>
      </c>
      <c r="B1063">
        <v>1.1980999999999999</v>
      </c>
      <c r="C1063">
        <v>-2.3600000000000065E-2</v>
      </c>
      <c r="D1063">
        <v>-1.9317344683637607</v>
      </c>
      <c r="E1063">
        <v>1.2004999999999999</v>
      </c>
      <c r="F1063">
        <v>-2.3700000000000054E-2</v>
      </c>
      <c r="G1063">
        <v>-1.9359581767685063</v>
      </c>
    </row>
    <row r="1064" spans="1:7" x14ac:dyDescent="0.3">
      <c r="A1064">
        <v>44048</v>
      </c>
      <c r="B1064">
        <v>1.2217</v>
      </c>
      <c r="C1064">
        <v>3.6000000000000032E-2</v>
      </c>
      <c r="D1064">
        <v>3.036181158809145</v>
      </c>
      <c r="E1064">
        <v>1.2242</v>
      </c>
      <c r="F1064">
        <v>3.6699999999999955E-2</v>
      </c>
      <c r="G1064">
        <v>3.0905263157894698</v>
      </c>
    </row>
    <row r="1065" spans="1:7" x14ac:dyDescent="0.3">
      <c r="A1065">
        <v>44047</v>
      </c>
      <c r="B1065">
        <v>1.1857</v>
      </c>
      <c r="C1065">
        <v>-4.610000000000003E-2</v>
      </c>
      <c r="D1065">
        <v>-3.7424906640688449</v>
      </c>
      <c r="E1065">
        <v>1.1875</v>
      </c>
      <c r="F1065">
        <v>-4.610000000000003E-2</v>
      </c>
      <c r="G1065">
        <v>-3.7370298313878103</v>
      </c>
    </row>
    <row r="1066" spans="1:7" x14ac:dyDescent="0.3">
      <c r="A1066">
        <v>44046</v>
      </c>
      <c r="B1066">
        <v>1.2318</v>
      </c>
      <c r="C1066">
        <v>3.9300000000000113E-2</v>
      </c>
      <c r="D1066">
        <v>3.2955974842767395</v>
      </c>
      <c r="E1066">
        <v>1.2336</v>
      </c>
      <c r="F1066">
        <v>3.8599999999999968E-2</v>
      </c>
      <c r="G1066">
        <v>3.2301255230125494</v>
      </c>
    </row>
    <row r="1067" spans="1:7" x14ac:dyDescent="0.3">
      <c r="A1067">
        <v>44043</v>
      </c>
      <c r="B1067">
        <v>1.1924999999999999</v>
      </c>
      <c r="C1067">
        <v>-1.4300000000000201E-2</v>
      </c>
      <c r="D1067">
        <v>-1.1849519390122805</v>
      </c>
      <c r="E1067">
        <v>1.1950000000000001</v>
      </c>
      <c r="F1067">
        <v>-1.4899999999999913E-2</v>
      </c>
      <c r="G1067">
        <v>-1.2315067360938849</v>
      </c>
    </row>
    <row r="1068" spans="1:7" x14ac:dyDescent="0.3">
      <c r="A1068">
        <v>44042</v>
      </c>
      <c r="B1068">
        <v>1.2068000000000001</v>
      </c>
      <c r="C1068">
        <v>-2.9399999999999871E-2</v>
      </c>
      <c r="D1068">
        <v>-2.3782559456398538</v>
      </c>
      <c r="E1068">
        <v>1.2099</v>
      </c>
      <c r="F1068">
        <v>-2.9400000000000093E-2</v>
      </c>
      <c r="G1068">
        <v>-2.3723069474703533</v>
      </c>
    </row>
    <row r="1069" spans="1:7" x14ac:dyDescent="0.3">
      <c r="A1069">
        <v>44041</v>
      </c>
      <c r="B1069">
        <v>1.2362</v>
      </c>
      <c r="C1069">
        <v>1.9399999999999862E-2</v>
      </c>
      <c r="D1069">
        <v>1.5943458251150444</v>
      </c>
      <c r="E1069">
        <v>1.2393000000000001</v>
      </c>
      <c r="F1069">
        <v>2.0700000000000163E-2</v>
      </c>
      <c r="G1069">
        <v>1.6986706056130121</v>
      </c>
    </row>
    <row r="1070" spans="1:7" x14ac:dyDescent="0.3">
      <c r="A1070">
        <v>44040</v>
      </c>
      <c r="B1070">
        <v>1.2168000000000001</v>
      </c>
      <c r="C1070">
        <v>-4.3299999999999894E-2</v>
      </c>
      <c r="D1070">
        <v>-3.4362352194270214</v>
      </c>
      <c r="E1070">
        <v>1.2185999999999999</v>
      </c>
      <c r="F1070">
        <v>-4.3400000000000105E-2</v>
      </c>
      <c r="G1070">
        <v>-3.4389857369255235</v>
      </c>
    </row>
    <row r="1071" spans="1:7" x14ac:dyDescent="0.3">
      <c r="A1071">
        <v>44039</v>
      </c>
      <c r="B1071">
        <v>1.2601</v>
      </c>
      <c r="C1071">
        <v>3.0799999999999939E-2</v>
      </c>
      <c r="D1071">
        <v>2.5054909297974404</v>
      </c>
      <c r="E1071">
        <v>1.262</v>
      </c>
      <c r="F1071">
        <v>2.9600000000000071E-2</v>
      </c>
      <c r="G1071">
        <v>2.4018175916910152</v>
      </c>
    </row>
    <row r="1072" spans="1:7" x14ac:dyDescent="0.3">
      <c r="A1072">
        <v>44036</v>
      </c>
      <c r="B1072">
        <v>1.2293000000000001</v>
      </c>
      <c r="C1072">
        <v>-1.8000000000000238E-3</v>
      </c>
      <c r="D1072">
        <v>-0.14621070587279861</v>
      </c>
      <c r="E1072">
        <v>1.2323999999999999</v>
      </c>
      <c r="F1072">
        <v>-6.0000000000015596E-4</v>
      </c>
      <c r="G1072">
        <v>-4.8661800486630651E-2</v>
      </c>
    </row>
    <row r="1073" spans="1:7" x14ac:dyDescent="0.3">
      <c r="A1073">
        <v>44035</v>
      </c>
      <c r="B1073">
        <v>1.2311000000000001</v>
      </c>
      <c r="C1073">
        <v>-6.1899999999999844E-2</v>
      </c>
      <c r="D1073">
        <v>-4.7873163186388128</v>
      </c>
      <c r="E1073">
        <v>1.2330000000000001</v>
      </c>
      <c r="F1073">
        <v>-6.2599999999999989E-2</v>
      </c>
      <c r="G1073">
        <v>-4.8317381907996282</v>
      </c>
    </row>
    <row r="1074" spans="1:7" x14ac:dyDescent="0.3">
      <c r="A1074">
        <v>44034</v>
      </c>
      <c r="B1074">
        <v>1.2929999999999999</v>
      </c>
      <c r="C1074">
        <v>-1.6000000000000014E-2</v>
      </c>
      <c r="D1074">
        <v>-1.2223071046600469</v>
      </c>
      <c r="E1074">
        <v>1.2956000000000001</v>
      </c>
      <c r="F1074">
        <v>-1.6000000000000014E-2</v>
      </c>
      <c r="G1074">
        <v>-1.2198841110094552</v>
      </c>
    </row>
    <row r="1075" spans="1:7" x14ac:dyDescent="0.3">
      <c r="A1075">
        <v>44033</v>
      </c>
      <c r="B1075">
        <v>1.3089999999999999</v>
      </c>
      <c r="C1075">
        <v>-2.6000000000001577E-3</v>
      </c>
      <c r="D1075">
        <v>-0.19823116803904831</v>
      </c>
      <c r="E1075">
        <v>1.3116000000000001</v>
      </c>
      <c r="F1075">
        <v>-1.8999999999997907E-3</v>
      </c>
      <c r="G1075">
        <v>-0.14465169394745267</v>
      </c>
    </row>
    <row r="1076" spans="1:7" x14ac:dyDescent="0.3">
      <c r="A1076">
        <v>44032</v>
      </c>
      <c r="B1076">
        <v>1.3116000000000001</v>
      </c>
      <c r="C1076">
        <v>-1.7299999999999871E-2</v>
      </c>
      <c r="D1076">
        <v>-1.3018285800285854</v>
      </c>
      <c r="E1076">
        <v>1.3134999999999999</v>
      </c>
      <c r="F1076">
        <v>-1.6000000000000014E-2</v>
      </c>
      <c r="G1076">
        <v>-1.2034599473486285</v>
      </c>
    </row>
    <row r="1077" spans="1:7" x14ac:dyDescent="0.3">
      <c r="A1077">
        <v>44029</v>
      </c>
      <c r="B1077">
        <v>1.3289</v>
      </c>
      <c r="C1077">
        <v>2.0599999999999952E-2</v>
      </c>
      <c r="D1077">
        <v>1.5745624092333526</v>
      </c>
      <c r="E1077">
        <v>1.3294999999999999</v>
      </c>
      <c r="F1077">
        <v>1.9199999999999884E-2</v>
      </c>
      <c r="G1077">
        <v>1.4653132870334948</v>
      </c>
    </row>
    <row r="1078" spans="1:7" x14ac:dyDescent="0.3">
      <c r="A1078">
        <v>44028</v>
      </c>
      <c r="B1078">
        <v>1.3083</v>
      </c>
      <c r="C1078">
        <v>-2.3800000000000043E-2</v>
      </c>
      <c r="D1078">
        <v>-1.7866526537046801</v>
      </c>
      <c r="E1078">
        <v>1.3103</v>
      </c>
      <c r="F1078">
        <v>-2.3700000000000054E-2</v>
      </c>
      <c r="G1078">
        <v>-1.7766116941529275</v>
      </c>
    </row>
    <row r="1079" spans="1:7" x14ac:dyDescent="0.3">
      <c r="A1079">
        <v>44027</v>
      </c>
      <c r="B1079">
        <v>1.3321000000000001</v>
      </c>
      <c r="C1079">
        <v>2.1200000000000108E-2</v>
      </c>
      <c r="D1079">
        <v>1.6172095506903736</v>
      </c>
      <c r="E1079">
        <v>1.3340000000000001</v>
      </c>
      <c r="F1079">
        <v>2.0500000000000185E-2</v>
      </c>
      <c r="G1079">
        <v>1.5607156452227016</v>
      </c>
    </row>
    <row r="1080" spans="1:7" x14ac:dyDescent="0.3">
      <c r="A1080">
        <v>44026</v>
      </c>
      <c r="B1080">
        <v>1.3109</v>
      </c>
      <c r="C1080">
        <v>3.1999999999998696E-3</v>
      </c>
      <c r="D1080">
        <v>0.24470444291503168</v>
      </c>
      <c r="E1080">
        <v>1.3134999999999999</v>
      </c>
      <c r="F1080">
        <v>3.2999999999998586E-3</v>
      </c>
      <c r="G1080">
        <v>0.25186994352006248</v>
      </c>
    </row>
    <row r="1081" spans="1:7" x14ac:dyDescent="0.3">
      <c r="A1081">
        <v>44025</v>
      </c>
      <c r="B1081">
        <v>1.3077000000000001</v>
      </c>
      <c r="C1081">
        <v>-2.8200000000000003E-2</v>
      </c>
      <c r="D1081">
        <v>-2.1109364473388728</v>
      </c>
      <c r="E1081">
        <v>1.3102</v>
      </c>
      <c r="F1081">
        <v>-2.9600000000000071E-2</v>
      </c>
      <c r="G1081">
        <v>-2.2092849679056625</v>
      </c>
    </row>
    <row r="1082" spans="1:7" x14ac:dyDescent="0.3">
      <c r="A1082">
        <v>44022</v>
      </c>
      <c r="B1082">
        <v>1.3359000000000001</v>
      </c>
      <c r="C1082">
        <v>2.2500000000000187E-2</v>
      </c>
      <c r="D1082">
        <v>1.7131110095934359</v>
      </c>
      <c r="E1082">
        <v>1.3398000000000001</v>
      </c>
      <c r="F1082">
        <v>2.4400000000000199E-2</v>
      </c>
      <c r="G1082">
        <v>1.8549490649232325</v>
      </c>
    </row>
    <row r="1083" spans="1:7" x14ac:dyDescent="0.3">
      <c r="A1083">
        <v>44021</v>
      </c>
      <c r="B1083">
        <v>1.3133999999999999</v>
      </c>
      <c r="C1083">
        <v>-8.6200000000000054E-2</v>
      </c>
      <c r="D1083">
        <v>-6.1589025435838849</v>
      </c>
      <c r="E1083">
        <v>1.3153999999999999</v>
      </c>
      <c r="F1083">
        <v>-8.7500000000000133E-2</v>
      </c>
      <c r="G1083">
        <v>-6.2370803335947063</v>
      </c>
    </row>
    <row r="1084" spans="1:7" x14ac:dyDescent="0.3">
      <c r="A1084">
        <v>44020</v>
      </c>
      <c r="B1084">
        <v>1.3996</v>
      </c>
      <c r="C1084">
        <v>2.4799999999999933E-2</v>
      </c>
      <c r="D1084">
        <v>1.8038987489089273</v>
      </c>
      <c r="E1084">
        <v>1.4029</v>
      </c>
      <c r="F1084">
        <v>2.5500000000000078E-2</v>
      </c>
      <c r="G1084">
        <v>1.8513140699869377</v>
      </c>
    </row>
    <row r="1085" spans="1:7" x14ac:dyDescent="0.3">
      <c r="A1085">
        <v>44019</v>
      </c>
      <c r="B1085">
        <v>1.3748</v>
      </c>
      <c r="C1085">
        <v>-6.4400000000000013E-2</v>
      </c>
      <c r="D1085">
        <v>-4.4747081712062267</v>
      </c>
      <c r="E1085">
        <v>1.3774</v>
      </c>
      <c r="F1085">
        <v>-6.370000000000009E-2</v>
      </c>
      <c r="G1085">
        <v>-4.4202345430573926</v>
      </c>
    </row>
    <row r="1086" spans="1:7" x14ac:dyDescent="0.3">
      <c r="A1086">
        <v>44018</v>
      </c>
      <c r="B1086">
        <v>1.4392</v>
      </c>
      <c r="C1086">
        <v>1.2000000000000011E-2</v>
      </c>
      <c r="D1086">
        <v>0.84080717488789314</v>
      </c>
      <c r="E1086">
        <v>1.4411</v>
      </c>
      <c r="F1086">
        <v>1.0599999999999943E-2</v>
      </c>
      <c r="G1086">
        <v>0.74099965047185889</v>
      </c>
    </row>
    <row r="1087" spans="1:7" x14ac:dyDescent="0.3">
      <c r="A1087">
        <v>44015</v>
      </c>
      <c r="B1087">
        <v>1.4272</v>
      </c>
      <c r="C1087">
        <v>0</v>
      </c>
      <c r="D1087">
        <v>0</v>
      </c>
      <c r="E1087">
        <v>1.4305000000000001</v>
      </c>
      <c r="F1087">
        <v>0</v>
      </c>
      <c r="G1087">
        <v>0</v>
      </c>
    </row>
    <row r="1088" spans="1:7" x14ac:dyDescent="0.3">
      <c r="A1088">
        <v>44014</v>
      </c>
      <c r="B1088">
        <v>1.4272</v>
      </c>
      <c r="C1088">
        <v>4.0000000000000036E-3</v>
      </c>
      <c r="D1088">
        <v>0.28105677346824082</v>
      </c>
      <c r="E1088">
        <v>1.4305000000000001</v>
      </c>
      <c r="F1088">
        <v>4.6000000000001595E-3</v>
      </c>
      <c r="G1088">
        <v>0.32260326811137946</v>
      </c>
    </row>
    <row r="1089" spans="1:7" x14ac:dyDescent="0.3">
      <c r="A1089">
        <v>44013</v>
      </c>
      <c r="B1089">
        <v>1.4232</v>
      </c>
      <c r="C1089">
        <v>1.2499999999999956E-2</v>
      </c>
      <c r="D1089">
        <v>0.88608492237895764</v>
      </c>
      <c r="E1089">
        <v>1.4258999999999999</v>
      </c>
      <c r="F1089">
        <v>1.1900000000000022E-2</v>
      </c>
      <c r="G1089">
        <v>0.84158415841584311</v>
      </c>
    </row>
    <row r="1090" spans="1:7" x14ac:dyDescent="0.3">
      <c r="A1090">
        <v>44012</v>
      </c>
      <c r="B1090">
        <v>1.4107000000000001</v>
      </c>
      <c r="C1090">
        <v>3.7300000000000111E-2</v>
      </c>
      <c r="D1090">
        <v>2.7158875782729077</v>
      </c>
      <c r="E1090">
        <v>1.4139999999999999</v>
      </c>
      <c r="F1090">
        <v>3.8699999999999957E-2</v>
      </c>
      <c r="G1090">
        <v>2.8139315058532652</v>
      </c>
    </row>
    <row r="1091" spans="1:7" x14ac:dyDescent="0.3">
      <c r="A1091">
        <v>44011</v>
      </c>
      <c r="B1091">
        <v>1.3734</v>
      </c>
      <c r="C1091">
        <v>3.2999999999998586E-3</v>
      </c>
      <c r="D1091">
        <v>0.24085833150863867</v>
      </c>
      <c r="E1091">
        <v>1.3753</v>
      </c>
      <c r="F1091">
        <v>3.1999999999998696E-3</v>
      </c>
      <c r="G1091">
        <v>0.2332191531229407</v>
      </c>
    </row>
    <row r="1092" spans="1:7" x14ac:dyDescent="0.3">
      <c r="A1092">
        <v>44008</v>
      </c>
      <c r="B1092">
        <v>1.3701000000000001</v>
      </c>
      <c r="C1092">
        <v>-6.4299999999999802E-2</v>
      </c>
      <c r="D1092">
        <v>-4.4827105409927359</v>
      </c>
      <c r="E1092">
        <v>1.3721000000000001</v>
      </c>
      <c r="F1092">
        <v>-6.4899999999999958E-2</v>
      </c>
      <c r="G1092">
        <v>-4.5163535142658287</v>
      </c>
    </row>
    <row r="1093" spans="1:7" x14ac:dyDescent="0.3">
      <c r="A1093">
        <v>44007</v>
      </c>
      <c r="B1093">
        <v>1.4343999999999999</v>
      </c>
      <c r="C1093">
        <v>5.2999999999998604E-3</v>
      </c>
      <c r="D1093">
        <v>0.37086278077110491</v>
      </c>
      <c r="E1093">
        <v>1.4370000000000001</v>
      </c>
      <c r="F1093">
        <v>6.0000000000000053E-3</v>
      </c>
      <c r="G1093">
        <v>0.4192872117400423</v>
      </c>
    </row>
    <row r="1094" spans="1:7" x14ac:dyDescent="0.3">
      <c r="A1094">
        <v>44006</v>
      </c>
      <c r="B1094">
        <v>1.4291</v>
      </c>
      <c r="C1094">
        <v>-6.2599999999999989E-2</v>
      </c>
      <c r="D1094">
        <v>-4.196554266943755</v>
      </c>
      <c r="E1094">
        <v>1.431</v>
      </c>
      <c r="F1094">
        <v>-6.3399999999999901E-2</v>
      </c>
      <c r="G1094">
        <v>-4.2425053533190518</v>
      </c>
    </row>
    <row r="1095" spans="1:7" x14ac:dyDescent="0.3">
      <c r="A1095">
        <v>44005</v>
      </c>
      <c r="B1095">
        <v>1.4917</v>
      </c>
      <c r="C1095">
        <v>2.750000000000008E-2</v>
      </c>
      <c r="D1095">
        <v>1.8781587214861413</v>
      </c>
      <c r="E1095">
        <v>1.4944</v>
      </c>
      <c r="F1095">
        <v>2.7499999999999858E-2</v>
      </c>
      <c r="G1095">
        <v>1.8747017519939912</v>
      </c>
    </row>
    <row r="1096" spans="1:7" x14ac:dyDescent="0.3">
      <c r="A1096">
        <v>44004</v>
      </c>
      <c r="B1096">
        <v>1.4641999999999999</v>
      </c>
      <c r="C1096">
        <v>6.0000000000000053E-3</v>
      </c>
      <c r="D1096">
        <v>0.41146619119462391</v>
      </c>
      <c r="E1096">
        <v>1.4669000000000001</v>
      </c>
      <c r="F1096">
        <v>5.4000000000000714E-3</v>
      </c>
      <c r="G1096">
        <v>0.36948340745809588</v>
      </c>
    </row>
    <row r="1097" spans="1:7" x14ac:dyDescent="0.3">
      <c r="A1097">
        <v>44001</v>
      </c>
      <c r="B1097">
        <v>1.4581999999999999</v>
      </c>
      <c r="C1097">
        <v>-2.3400000000000087E-2</v>
      </c>
      <c r="D1097">
        <v>-1.5793736501079971</v>
      </c>
      <c r="E1097">
        <v>1.4615</v>
      </c>
      <c r="F1097">
        <v>-2.2100000000000009E-2</v>
      </c>
      <c r="G1097">
        <v>-1.4896198436236188</v>
      </c>
    </row>
    <row r="1098" spans="1:7" x14ac:dyDescent="0.3">
      <c r="A1098">
        <v>44000</v>
      </c>
      <c r="B1098">
        <v>1.4816</v>
      </c>
      <c r="C1098">
        <v>-4.7900000000000054E-2</v>
      </c>
      <c r="D1098">
        <v>-3.1317423994769564</v>
      </c>
      <c r="E1098">
        <v>1.4836</v>
      </c>
      <c r="F1098">
        <v>-4.8599999999999977E-2</v>
      </c>
      <c r="G1098">
        <v>-3.1719096723665303</v>
      </c>
    </row>
    <row r="1099" spans="1:7" x14ac:dyDescent="0.3">
      <c r="A1099">
        <v>43999</v>
      </c>
      <c r="B1099">
        <v>1.5295000000000001</v>
      </c>
      <c r="C1099">
        <v>-1.3599999999999834E-2</v>
      </c>
      <c r="D1099">
        <v>-0.88134275160390352</v>
      </c>
      <c r="E1099">
        <v>1.5322</v>
      </c>
      <c r="F1099">
        <v>-1.2899999999999912E-2</v>
      </c>
      <c r="G1099">
        <v>-0.83489741764286529</v>
      </c>
    </row>
    <row r="1100" spans="1:7" x14ac:dyDescent="0.3">
      <c r="A1100">
        <v>43998</v>
      </c>
      <c r="B1100">
        <v>1.5430999999999999</v>
      </c>
      <c r="C1100">
        <v>8.2299999999999818E-2</v>
      </c>
      <c r="D1100">
        <v>5.6338992332968116</v>
      </c>
      <c r="E1100">
        <v>1.5450999999999999</v>
      </c>
      <c r="F1100">
        <v>8.0999999999999961E-2</v>
      </c>
      <c r="G1100">
        <v>5.5324089884570702</v>
      </c>
    </row>
    <row r="1101" spans="1:7" x14ac:dyDescent="0.3">
      <c r="A1101">
        <v>43997</v>
      </c>
      <c r="B1101">
        <v>1.4608000000000001</v>
      </c>
      <c r="C1101">
        <v>4.0000000000000036E-3</v>
      </c>
      <c r="D1101">
        <v>0.27457440966501945</v>
      </c>
      <c r="E1101">
        <v>1.4641</v>
      </c>
      <c r="F1101">
        <v>4.0000000000000036E-3</v>
      </c>
      <c r="G1101">
        <v>0.27395383877816615</v>
      </c>
    </row>
    <row r="1102" spans="1:7" x14ac:dyDescent="0.3">
      <c r="A1102">
        <v>43994</v>
      </c>
      <c r="B1102">
        <v>1.4568000000000001</v>
      </c>
      <c r="C1102">
        <v>5.4900000000000171E-2</v>
      </c>
      <c r="D1102">
        <v>3.9161138454954116</v>
      </c>
      <c r="E1102">
        <v>1.4601</v>
      </c>
      <c r="F1102">
        <v>5.5499999999999883E-2</v>
      </c>
      <c r="G1102">
        <v>3.9513028620247672</v>
      </c>
    </row>
    <row r="1103" spans="1:7" x14ac:dyDescent="0.3">
      <c r="A1103">
        <v>43993</v>
      </c>
      <c r="B1103">
        <v>1.4018999999999999</v>
      </c>
      <c r="C1103">
        <v>-0.10440000000000005</v>
      </c>
      <c r="D1103">
        <v>-6.9308902609042056</v>
      </c>
      <c r="E1103">
        <v>1.4046000000000001</v>
      </c>
      <c r="F1103">
        <v>-0.10439999999999983</v>
      </c>
      <c r="G1103">
        <v>-6.9184890656063516</v>
      </c>
    </row>
    <row r="1104" spans="1:7" x14ac:dyDescent="0.3">
      <c r="A1104">
        <v>43992</v>
      </c>
      <c r="B1104">
        <v>1.5063</v>
      </c>
      <c r="C1104">
        <v>-6.9500000000000117E-2</v>
      </c>
      <c r="D1104">
        <v>-4.4104581799720846</v>
      </c>
      <c r="E1104">
        <v>1.5089999999999999</v>
      </c>
      <c r="F1104">
        <v>-6.8800000000000194E-2</v>
      </c>
      <c r="G1104">
        <v>-4.3605019647610721</v>
      </c>
    </row>
    <row r="1105" spans="1:7" x14ac:dyDescent="0.3">
      <c r="A1105">
        <v>43991</v>
      </c>
      <c r="B1105">
        <v>1.5758000000000001</v>
      </c>
      <c r="C1105">
        <v>-6.5899999999999848E-2</v>
      </c>
      <c r="D1105">
        <v>-4.0141316927574984</v>
      </c>
      <c r="E1105">
        <v>1.5778000000000001</v>
      </c>
      <c r="F1105">
        <v>-6.5999999999999837E-2</v>
      </c>
      <c r="G1105">
        <v>-4.0150869935515168</v>
      </c>
    </row>
    <row r="1106" spans="1:7" x14ac:dyDescent="0.3">
      <c r="A1106">
        <v>43990</v>
      </c>
      <c r="B1106">
        <v>1.6416999999999999</v>
      </c>
      <c r="E1106">
        <v>1.6437999999999999</v>
      </c>
    </row>
    <row r="1107" spans="1:7" x14ac:dyDescent="0.3">
      <c r="A1107">
        <v>43987</v>
      </c>
      <c r="B1107">
        <v>1.6656</v>
      </c>
      <c r="E1107">
        <v>1.6691</v>
      </c>
    </row>
    <row r="1108" spans="1:7" x14ac:dyDescent="0.3">
      <c r="A1108">
        <v>43986</v>
      </c>
      <c r="B1108">
        <v>1.6317999999999999</v>
      </c>
      <c r="E1108">
        <v>1.6346000000000001</v>
      </c>
    </row>
    <row r="1109" spans="1:7" x14ac:dyDescent="0.3">
      <c r="A1109">
        <v>43985</v>
      </c>
      <c r="B1109">
        <v>1.5305</v>
      </c>
      <c r="E1109">
        <v>1.5331999999999999</v>
      </c>
    </row>
    <row r="1110" spans="1:7" x14ac:dyDescent="0.3">
      <c r="A1110">
        <v>43984</v>
      </c>
      <c r="B1110">
        <v>1.4873000000000001</v>
      </c>
      <c r="E1110">
        <v>1.4893000000000001</v>
      </c>
    </row>
    <row r="1111" spans="1:7" x14ac:dyDescent="0.3">
      <c r="A1111">
        <v>43983</v>
      </c>
      <c r="B1111">
        <v>1.4505999999999999</v>
      </c>
      <c r="E1111">
        <v>1.4533</v>
      </c>
    </row>
    <row r="1112" spans="1:7" x14ac:dyDescent="0.3">
      <c r="A1112">
        <v>43980</v>
      </c>
      <c r="B1112">
        <v>1.4064000000000001</v>
      </c>
      <c r="E1112">
        <v>1.4084000000000001</v>
      </c>
    </row>
    <row r="1113" spans="1:7" x14ac:dyDescent="0.3">
      <c r="A1113">
        <v>43979</v>
      </c>
      <c r="B1113">
        <v>1.4519</v>
      </c>
      <c r="E1113">
        <v>1.4539</v>
      </c>
    </row>
    <row r="1114" spans="1:7" x14ac:dyDescent="0.3">
      <c r="A1114">
        <v>43978</v>
      </c>
      <c r="B1114">
        <v>1.4399</v>
      </c>
      <c r="E1114">
        <v>1.4419</v>
      </c>
    </row>
    <row r="1115" spans="1:7" x14ac:dyDescent="0.3">
      <c r="A1115">
        <v>43977</v>
      </c>
      <c r="B1115">
        <v>1.4446000000000001</v>
      </c>
      <c r="E1115">
        <v>1.4472</v>
      </c>
    </row>
    <row r="1116" spans="1:7" x14ac:dyDescent="0.3">
      <c r="A1116">
        <v>43976</v>
      </c>
      <c r="B1116">
        <v>1.3705000000000001</v>
      </c>
      <c r="E1116">
        <v>1.3731</v>
      </c>
    </row>
    <row r="1117" spans="1:7" x14ac:dyDescent="0.3">
      <c r="A1117">
        <v>43973</v>
      </c>
      <c r="B1117">
        <v>1.3705000000000001</v>
      </c>
      <c r="E1117">
        <v>1.3731</v>
      </c>
    </row>
    <row r="1118" spans="1:7" x14ac:dyDescent="0.3">
      <c r="A1118">
        <v>43972</v>
      </c>
      <c r="B1118">
        <v>1.3859999999999999</v>
      </c>
      <c r="E1118">
        <v>1.3879999999999999</v>
      </c>
    </row>
    <row r="1119" spans="1:7" x14ac:dyDescent="0.3">
      <c r="A1119">
        <v>43971</v>
      </c>
      <c r="B1119">
        <v>1.3977999999999999</v>
      </c>
      <c r="E1119">
        <v>1.4016999999999999</v>
      </c>
    </row>
    <row r="1120" spans="1:7" x14ac:dyDescent="0.3">
      <c r="A1120">
        <v>43970</v>
      </c>
      <c r="B1120">
        <v>1.4089</v>
      </c>
      <c r="E1120">
        <v>1.4121999999999999</v>
      </c>
    </row>
    <row r="1121" spans="1:5" x14ac:dyDescent="0.3">
      <c r="A1121">
        <v>43969</v>
      </c>
      <c r="B1121">
        <v>1.4365000000000001</v>
      </c>
      <c r="E1121">
        <v>1.4384999999999999</v>
      </c>
    </row>
    <row r="1122" spans="1:5" x14ac:dyDescent="0.3">
      <c r="A1122">
        <v>43966</v>
      </c>
      <c r="B1122">
        <v>1.3266</v>
      </c>
      <c r="E1122">
        <v>1.3305</v>
      </c>
    </row>
    <row r="1123" spans="1:5" x14ac:dyDescent="0.3">
      <c r="A1123">
        <v>43965</v>
      </c>
      <c r="B1123">
        <v>1.2908999999999999</v>
      </c>
      <c r="E1123">
        <v>1.2927999999999999</v>
      </c>
    </row>
    <row r="1124" spans="1:5" x14ac:dyDescent="0.3">
      <c r="A1124">
        <v>43964</v>
      </c>
      <c r="B1124">
        <v>1.3451</v>
      </c>
      <c r="E1124">
        <v>1.3473999999999999</v>
      </c>
    </row>
    <row r="1125" spans="1:5" x14ac:dyDescent="0.3">
      <c r="A1125">
        <v>43963</v>
      </c>
      <c r="B1125">
        <v>1.3697999999999999</v>
      </c>
      <c r="E1125">
        <v>1.3727</v>
      </c>
    </row>
    <row r="1126" spans="1:5" x14ac:dyDescent="0.3">
      <c r="A1126">
        <v>43962</v>
      </c>
      <c r="B1126">
        <v>1.4159999999999999</v>
      </c>
      <c r="E1126">
        <v>1.4201999999999999</v>
      </c>
    </row>
    <row r="1127" spans="1:5" x14ac:dyDescent="0.3">
      <c r="A1127">
        <v>43959</v>
      </c>
      <c r="B1127">
        <v>1.3828</v>
      </c>
      <c r="E1127">
        <v>1.387</v>
      </c>
    </row>
    <row r="1128" spans="1:5" x14ac:dyDescent="0.3">
      <c r="A1128">
        <v>43958</v>
      </c>
      <c r="B1128">
        <v>1.329</v>
      </c>
      <c r="E1128">
        <v>1.3325</v>
      </c>
    </row>
    <row r="1129" spans="1:5" x14ac:dyDescent="0.3">
      <c r="A1129">
        <v>43957</v>
      </c>
      <c r="B1129">
        <v>1.3936999999999999</v>
      </c>
      <c r="E1129">
        <v>1.3984000000000001</v>
      </c>
    </row>
    <row r="1130" spans="1:5" x14ac:dyDescent="0.3">
      <c r="A1130">
        <v>43956</v>
      </c>
      <c r="B1130">
        <v>1.3320000000000001</v>
      </c>
      <c r="E1130">
        <v>1.3354999999999999</v>
      </c>
    </row>
    <row r="1131" spans="1:5" x14ac:dyDescent="0.3">
      <c r="A1131">
        <v>43955</v>
      </c>
      <c r="B1131">
        <v>1.2765</v>
      </c>
      <c r="E1131">
        <v>1.2817000000000001</v>
      </c>
    </row>
    <row r="1132" spans="1:5" x14ac:dyDescent="0.3">
      <c r="A1132">
        <v>43952</v>
      </c>
      <c r="B1132">
        <v>1.2485999999999999</v>
      </c>
      <c r="E1132">
        <v>1.2514000000000001</v>
      </c>
    </row>
    <row r="1133" spans="1:5" x14ac:dyDescent="0.3">
      <c r="A1133">
        <v>43951</v>
      </c>
      <c r="B1133">
        <v>1.2847999999999999</v>
      </c>
      <c r="E1133">
        <v>1.2894000000000001</v>
      </c>
    </row>
    <row r="1134" spans="1:5" x14ac:dyDescent="0.3">
      <c r="A1134">
        <v>43950</v>
      </c>
      <c r="B1134">
        <v>1.2499</v>
      </c>
      <c r="E1134">
        <v>1.2551000000000001</v>
      </c>
    </row>
    <row r="1135" spans="1:5" x14ac:dyDescent="0.3">
      <c r="A1135">
        <v>43949</v>
      </c>
      <c r="B1135">
        <v>1.2041999999999999</v>
      </c>
      <c r="E1135">
        <v>1.2070000000000001</v>
      </c>
    </row>
    <row r="1136" spans="1:5" x14ac:dyDescent="0.3">
      <c r="A1136">
        <v>43948</v>
      </c>
      <c r="B1136">
        <v>1.2557</v>
      </c>
      <c r="E1136">
        <v>1.2585999999999999</v>
      </c>
    </row>
    <row r="1137" spans="1:5" x14ac:dyDescent="0.3">
      <c r="A1137">
        <v>43945</v>
      </c>
      <c r="B1137">
        <v>1.1696</v>
      </c>
      <c r="E1137">
        <v>1.1739999999999999</v>
      </c>
    </row>
    <row r="1138" spans="1:5" x14ac:dyDescent="0.3">
      <c r="A1138">
        <v>43944</v>
      </c>
      <c r="B1138">
        <v>1.1803999999999999</v>
      </c>
      <c r="E1138">
        <v>1.1842999999999999</v>
      </c>
    </row>
    <row r="1139" spans="1:5" x14ac:dyDescent="0.3">
      <c r="A1139">
        <v>43943</v>
      </c>
      <c r="B1139">
        <v>1.2145999999999999</v>
      </c>
      <c r="E1139">
        <v>1.218</v>
      </c>
    </row>
    <row r="1140" spans="1:5" x14ac:dyDescent="0.3">
      <c r="A1140">
        <v>43942</v>
      </c>
      <c r="B1140">
        <v>1.1626000000000001</v>
      </c>
      <c r="E1140">
        <v>1.1659999999999999</v>
      </c>
    </row>
    <row r="1141" spans="1:5" x14ac:dyDescent="0.3">
      <c r="A1141">
        <v>43941</v>
      </c>
      <c r="B1141">
        <v>1.2163999999999999</v>
      </c>
      <c r="E1141">
        <v>1.2192000000000001</v>
      </c>
    </row>
    <row r="1142" spans="1:5" x14ac:dyDescent="0.3">
      <c r="A1142">
        <v>43938</v>
      </c>
      <c r="B1142">
        <v>1.2601</v>
      </c>
      <c r="E1142">
        <v>1.2653000000000001</v>
      </c>
    </row>
    <row r="1143" spans="1:5" x14ac:dyDescent="0.3">
      <c r="A1143">
        <v>43937</v>
      </c>
      <c r="B1143">
        <v>1.2234</v>
      </c>
      <c r="E1143">
        <v>1.2291000000000001</v>
      </c>
    </row>
    <row r="1144" spans="1:5" x14ac:dyDescent="0.3">
      <c r="A1144">
        <v>43936</v>
      </c>
      <c r="B1144">
        <v>1.2655000000000001</v>
      </c>
      <c r="E1144">
        <v>1.2695000000000001</v>
      </c>
    </row>
    <row r="1145" spans="1:5" x14ac:dyDescent="0.3">
      <c r="A1145">
        <v>43935</v>
      </c>
      <c r="B1145">
        <v>1.4016999999999999</v>
      </c>
      <c r="E1145">
        <v>1.4052</v>
      </c>
    </row>
    <row r="1146" spans="1:5" x14ac:dyDescent="0.3">
      <c r="A1146">
        <v>43934</v>
      </c>
      <c r="B1146">
        <v>1.4071</v>
      </c>
      <c r="E1146">
        <v>1.4117999999999999</v>
      </c>
    </row>
    <row r="1147" spans="1:5" x14ac:dyDescent="0.3">
      <c r="A1147">
        <v>43931</v>
      </c>
      <c r="B1147">
        <v>1.3434999999999999</v>
      </c>
      <c r="E1147">
        <v>1.3488</v>
      </c>
    </row>
    <row r="1148" spans="1:5" x14ac:dyDescent="0.3">
      <c r="A1148">
        <v>43930</v>
      </c>
      <c r="B1148">
        <v>1.3434999999999999</v>
      </c>
      <c r="E1148">
        <v>1.3488</v>
      </c>
    </row>
    <row r="1149" spans="1:5" x14ac:dyDescent="0.3">
      <c r="A1149">
        <v>43929</v>
      </c>
      <c r="B1149">
        <v>1.3765000000000001</v>
      </c>
      <c r="E1149">
        <v>1.3812</v>
      </c>
    </row>
    <row r="1150" spans="1:5" x14ac:dyDescent="0.3">
      <c r="A1150">
        <v>43928</v>
      </c>
      <c r="B1150">
        <v>1.2945</v>
      </c>
      <c r="E1150">
        <v>1.3008999999999999</v>
      </c>
    </row>
    <row r="1151" spans="1:5" x14ac:dyDescent="0.3">
      <c r="A1151">
        <v>43927</v>
      </c>
      <c r="B1151">
        <v>1.2785</v>
      </c>
      <c r="E1151">
        <v>1.2837000000000001</v>
      </c>
    </row>
    <row r="1152" spans="1:5" x14ac:dyDescent="0.3">
      <c r="A1152">
        <v>43924</v>
      </c>
      <c r="B1152">
        <v>1.2094</v>
      </c>
      <c r="E1152">
        <v>1.2155</v>
      </c>
    </row>
    <row r="1153" spans="1:5" x14ac:dyDescent="0.3">
      <c r="A1153">
        <v>43923</v>
      </c>
      <c r="B1153">
        <v>1.2394000000000001</v>
      </c>
      <c r="E1153">
        <v>1.2462</v>
      </c>
    </row>
    <row r="1154" spans="1:5" x14ac:dyDescent="0.3">
      <c r="A1154">
        <v>43922</v>
      </c>
      <c r="B1154">
        <v>1.2191000000000001</v>
      </c>
      <c r="E1154">
        <v>1.2253000000000001</v>
      </c>
    </row>
    <row r="1155" spans="1:5" x14ac:dyDescent="0.3">
      <c r="A1155">
        <v>43921</v>
      </c>
      <c r="B1155">
        <v>1.3213999999999999</v>
      </c>
      <c r="E1155">
        <v>1.3266</v>
      </c>
    </row>
    <row r="1156" spans="1:5" x14ac:dyDescent="0.3">
      <c r="A1156">
        <v>43920</v>
      </c>
      <c r="B1156">
        <v>1.3366</v>
      </c>
      <c r="E1156">
        <v>1.3418000000000001</v>
      </c>
    </row>
    <row r="1157" spans="1:5" x14ac:dyDescent="0.3">
      <c r="A1157">
        <v>43917</v>
      </c>
      <c r="B1157">
        <v>1.2635000000000001</v>
      </c>
      <c r="E1157">
        <v>1.2703</v>
      </c>
    </row>
    <row r="1158" spans="1:5" x14ac:dyDescent="0.3">
      <c r="A1158">
        <v>43916</v>
      </c>
      <c r="B1158">
        <v>1.431</v>
      </c>
      <c r="E1158">
        <v>1.4394</v>
      </c>
    </row>
    <row r="1159" spans="1:5" x14ac:dyDescent="0.3">
      <c r="A1159">
        <v>43915</v>
      </c>
      <c r="B1159">
        <v>1.4448000000000001</v>
      </c>
      <c r="E1159">
        <v>1.4514</v>
      </c>
    </row>
    <row r="1160" spans="1:5" x14ac:dyDescent="0.3">
      <c r="A1160">
        <v>43914</v>
      </c>
      <c r="B1160">
        <v>1.3954</v>
      </c>
      <c r="E1160">
        <v>1.4008</v>
      </c>
    </row>
    <row r="1161" spans="1:5" x14ac:dyDescent="0.3">
      <c r="A1161">
        <v>43913</v>
      </c>
      <c r="B1161">
        <v>1.3509</v>
      </c>
      <c r="E1161">
        <v>1.3585</v>
      </c>
    </row>
    <row r="1162" spans="1:5" x14ac:dyDescent="0.3">
      <c r="A1162">
        <v>43910</v>
      </c>
      <c r="B1162">
        <v>1.4169</v>
      </c>
      <c r="E1162">
        <v>1.4239999999999999</v>
      </c>
    </row>
    <row r="1163" spans="1:5" x14ac:dyDescent="0.3">
      <c r="A1163">
        <v>43909</v>
      </c>
      <c r="B1163">
        <v>1.7847999999999999</v>
      </c>
      <c r="E1163">
        <v>1.7914000000000001</v>
      </c>
    </row>
    <row r="1164" spans="1:5" x14ac:dyDescent="0.3">
      <c r="A1164">
        <v>43908</v>
      </c>
      <c r="B1164">
        <v>1.7875000000000001</v>
      </c>
      <c r="E1164">
        <v>1.7992999999999999</v>
      </c>
    </row>
    <row r="1165" spans="1:5" x14ac:dyDescent="0.3">
      <c r="A1165">
        <v>43907</v>
      </c>
      <c r="B1165">
        <v>1.6843999999999999</v>
      </c>
      <c r="E1165">
        <v>1.6920999999999999</v>
      </c>
    </row>
    <row r="1166" spans="1:5" x14ac:dyDescent="0.3">
      <c r="A1166">
        <v>43906</v>
      </c>
      <c r="B1166">
        <v>1.2841</v>
      </c>
      <c r="E1166">
        <v>1.2909999999999999</v>
      </c>
    </row>
    <row r="1167" spans="1:5" x14ac:dyDescent="0.3">
      <c r="A1167">
        <v>43903</v>
      </c>
      <c r="B1167">
        <v>1.5293000000000001</v>
      </c>
      <c r="E1167">
        <v>1.5427999999999999</v>
      </c>
    </row>
    <row r="1168" spans="1:5" x14ac:dyDescent="0.3">
      <c r="A1168">
        <v>43902</v>
      </c>
      <c r="B1168">
        <v>1.4399</v>
      </c>
      <c r="E1168">
        <v>1.4500999999999999</v>
      </c>
    </row>
    <row r="1169" spans="1:5" x14ac:dyDescent="0.3">
      <c r="A1169">
        <v>43901</v>
      </c>
      <c r="B1169">
        <v>1.3918999999999999</v>
      </c>
      <c r="E1169">
        <v>1.3942000000000001</v>
      </c>
    </row>
    <row r="1170" spans="1:5" x14ac:dyDescent="0.3">
      <c r="A1170">
        <v>43900</v>
      </c>
      <c r="B1170">
        <v>1.2799</v>
      </c>
      <c r="E1170">
        <v>1.2816000000000001</v>
      </c>
    </row>
    <row r="1171" spans="1:5" x14ac:dyDescent="0.3">
      <c r="A1171">
        <v>43899</v>
      </c>
      <c r="B1171">
        <v>0.99529999999999996</v>
      </c>
      <c r="E1171">
        <v>0.99950000000000006</v>
      </c>
    </row>
    <row r="1172" spans="1:5" x14ac:dyDescent="0.3">
      <c r="A1172">
        <v>43896</v>
      </c>
      <c r="B1172">
        <v>1.2874000000000001</v>
      </c>
      <c r="E1172">
        <v>1.2907999999999999</v>
      </c>
    </row>
    <row r="1173" spans="1:5" x14ac:dyDescent="0.3">
      <c r="A1173">
        <v>43895</v>
      </c>
      <c r="B1173">
        <v>1.5407</v>
      </c>
      <c r="E1173">
        <v>1.5430999999999999</v>
      </c>
    </row>
    <row r="1174" spans="1:5" x14ac:dyDescent="0.3">
      <c r="A1174">
        <v>43894</v>
      </c>
      <c r="B1174">
        <v>1.7014</v>
      </c>
      <c r="E1174">
        <v>1.7039</v>
      </c>
    </row>
    <row r="1175" spans="1:5" x14ac:dyDescent="0.3">
      <c r="A1175">
        <v>43893</v>
      </c>
      <c r="B1175">
        <v>1.6145</v>
      </c>
      <c r="E1175">
        <v>1.617</v>
      </c>
    </row>
    <row r="1176" spans="1:5" x14ac:dyDescent="0.3">
      <c r="A1176">
        <v>43892</v>
      </c>
      <c r="B1176">
        <v>1.7213000000000001</v>
      </c>
      <c r="E1176">
        <v>1.722</v>
      </c>
    </row>
    <row r="1177" spans="1:5" x14ac:dyDescent="0.3">
      <c r="A1177">
        <v>43889</v>
      </c>
      <c r="B1177">
        <v>1.6752</v>
      </c>
      <c r="E1177">
        <v>1.6771</v>
      </c>
    </row>
    <row r="1178" spans="1:5" x14ac:dyDescent="0.3">
      <c r="A1178">
        <v>43888</v>
      </c>
      <c r="B1178">
        <v>1.7577</v>
      </c>
      <c r="E1178">
        <v>1.7584</v>
      </c>
    </row>
    <row r="1179" spans="1:5" x14ac:dyDescent="0.3">
      <c r="A1179">
        <v>43887</v>
      </c>
      <c r="B1179">
        <v>1.8241000000000001</v>
      </c>
      <c r="E1179">
        <v>1.8248</v>
      </c>
    </row>
    <row r="1180" spans="1:5" x14ac:dyDescent="0.3">
      <c r="A1180">
        <v>43886</v>
      </c>
      <c r="B1180">
        <v>1.8253999999999999</v>
      </c>
      <c r="E1180">
        <v>1.8273999999999999</v>
      </c>
    </row>
    <row r="1181" spans="1:5" x14ac:dyDescent="0.3">
      <c r="A1181">
        <v>43885</v>
      </c>
      <c r="B1181">
        <v>1.8347</v>
      </c>
      <c r="E1181">
        <v>1.8353999999999999</v>
      </c>
    </row>
    <row r="1182" spans="1:5" x14ac:dyDescent="0.3">
      <c r="A1182">
        <v>43882</v>
      </c>
      <c r="B1182">
        <v>1.9147000000000001</v>
      </c>
      <c r="E1182">
        <v>1.9154</v>
      </c>
    </row>
    <row r="1183" spans="1:5" x14ac:dyDescent="0.3">
      <c r="A1183">
        <v>43881</v>
      </c>
      <c r="B1183">
        <v>1.9605999999999999</v>
      </c>
      <c r="E1183">
        <v>1.9625999999999999</v>
      </c>
    </row>
    <row r="1184" spans="1:5" x14ac:dyDescent="0.3">
      <c r="A1184">
        <v>43880</v>
      </c>
      <c r="B1184">
        <v>2.0139</v>
      </c>
      <c r="E1184">
        <v>2.016</v>
      </c>
    </row>
    <row r="1185" spans="1:5" x14ac:dyDescent="0.3">
      <c r="A1185">
        <v>43879</v>
      </c>
      <c r="B1185">
        <v>2.0110999999999999</v>
      </c>
      <c r="E1185">
        <v>2.0118</v>
      </c>
    </row>
    <row r="1186" spans="1:5" x14ac:dyDescent="0.3">
      <c r="A1186">
        <v>43878</v>
      </c>
      <c r="B1186">
        <v>2.0390999999999999</v>
      </c>
      <c r="E1186">
        <v>2.0398000000000001</v>
      </c>
    </row>
    <row r="1187" spans="1:5" x14ac:dyDescent="0.3">
      <c r="A1187">
        <v>43875</v>
      </c>
      <c r="B1187">
        <v>2.0390999999999999</v>
      </c>
      <c r="E1187">
        <v>2.0398000000000001</v>
      </c>
    </row>
    <row r="1188" spans="1:5" x14ac:dyDescent="0.3">
      <c r="A1188">
        <v>43874</v>
      </c>
      <c r="B1188">
        <v>2.0706000000000002</v>
      </c>
      <c r="E1188">
        <v>2.0726</v>
      </c>
    </row>
    <row r="1189" spans="1:5" x14ac:dyDescent="0.3">
      <c r="A1189">
        <v>43873</v>
      </c>
      <c r="B1189">
        <v>2.089</v>
      </c>
      <c r="E1189">
        <v>2.0910000000000002</v>
      </c>
    </row>
    <row r="1190" spans="1:5" x14ac:dyDescent="0.3">
      <c r="A1190">
        <v>43872</v>
      </c>
      <c r="B1190">
        <v>2.0659000000000001</v>
      </c>
      <c r="E1190">
        <v>2.0672000000000001</v>
      </c>
    </row>
    <row r="1191" spans="1:5" x14ac:dyDescent="0.3">
      <c r="A1191">
        <v>43871</v>
      </c>
      <c r="B1191">
        <v>2.0388999999999999</v>
      </c>
      <c r="E1191">
        <v>2.0402999999999998</v>
      </c>
    </row>
    <row r="1192" spans="1:5" x14ac:dyDescent="0.3">
      <c r="A1192">
        <v>43868</v>
      </c>
      <c r="B1192">
        <v>2.0484</v>
      </c>
      <c r="E1192">
        <v>2.0489999999999999</v>
      </c>
    </row>
    <row r="1193" spans="1:5" x14ac:dyDescent="0.3">
      <c r="A1193">
        <v>43867</v>
      </c>
      <c r="B1193">
        <v>2.1089000000000002</v>
      </c>
      <c r="E1193">
        <v>2.1109</v>
      </c>
    </row>
    <row r="1194" spans="1:5" x14ac:dyDescent="0.3">
      <c r="A1194">
        <v>43866</v>
      </c>
      <c r="B1194">
        <v>2.1385000000000001</v>
      </c>
      <c r="E1194">
        <v>2.1392000000000002</v>
      </c>
    </row>
    <row r="1195" spans="1:5" x14ac:dyDescent="0.3">
      <c r="A1195">
        <v>43865</v>
      </c>
      <c r="B1195">
        <v>2.0769000000000002</v>
      </c>
      <c r="E1195">
        <v>2.0775999999999999</v>
      </c>
    </row>
    <row r="1196" spans="1:5" x14ac:dyDescent="0.3">
      <c r="A1196">
        <v>43864</v>
      </c>
      <c r="B1196">
        <v>2.0068999999999999</v>
      </c>
      <c r="E1196">
        <v>2.0076000000000001</v>
      </c>
    </row>
    <row r="1197" spans="1:5" x14ac:dyDescent="0.3">
      <c r="A1197">
        <v>43861</v>
      </c>
      <c r="B1197">
        <v>1.9996</v>
      </c>
      <c r="E1197">
        <v>2.0009999999999999</v>
      </c>
    </row>
    <row r="1198" spans="1:5" x14ac:dyDescent="0.3">
      <c r="A1198">
        <v>43860</v>
      </c>
      <c r="B1198">
        <v>2.0506000000000002</v>
      </c>
      <c r="E1198">
        <v>2.0526</v>
      </c>
    </row>
    <row r="1199" spans="1:5" x14ac:dyDescent="0.3">
      <c r="A1199">
        <v>43859</v>
      </c>
      <c r="B1199">
        <v>2.0392000000000001</v>
      </c>
      <c r="E1199">
        <v>2.0405000000000002</v>
      </c>
    </row>
    <row r="1200" spans="1:5" x14ac:dyDescent="0.3">
      <c r="A1200">
        <v>43858</v>
      </c>
      <c r="B1200">
        <v>2.1118000000000001</v>
      </c>
      <c r="E1200">
        <v>2.1137999999999999</v>
      </c>
    </row>
    <row r="1201" spans="1:5" x14ac:dyDescent="0.3">
      <c r="A1201">
        <v>43857</v>
      </c>
      <c r="B1201">
        <v>2.0567000000000002</v>
      </c>
      <c r="E1201">
        <v>2.0581</v>
      </c>
    </row>
    <row r="1202" spans="1:5" x14ac:dyDescent="0.3">
      <c r="A1202">
        <v>43854</v>
      </c>
      <c r="B1202">
        <v>2.1324000000000001</v>
      </c>
      <c r="E1202">
        <v>2.1345000000000001</v>
      </c>
    </row>
    <row r="1203" spans="1:5" x14ac:dyDescent="0.3">
      <c r="A1203">
        <v>43853</v>
      </c>
      <c r="B1203">
        <v>2.1781999999999999</v>
      </c>
      <c r="E1203">
        <v>2.1789000000000001</v>
      </c>
    </row>
    <row r="1204" spans="1:5" x14ac:dyDescent="0.3">
      <c r="A1204">
        <v>43852</v>
      </c>
      <c r="B1204">
        <v>2.2216999999999998</v>
      </c>
      <c r="E1204">
        <v>2.2231000000000001</v>
      </c>
    </row>
    <row r="1205" spans="1:5" x14ac:dyDescent="0.3">
      <c r="A1205">
        <v>43851</v>
      </c>
      <c r="B1205">
        <v>2.2357999999999998</v>
      </c>
      <c r="E1205">
        <v>2.2364999999999999</v>
      </c>
    </row>
    <row r="1206" spans="1:5" x14ac:dyDescent="0.3">
      <c r="A1206">
        <v>43850</v>
      </c>
      <c r="B1206">
        <v>2.2806999999999999</v>
      </c>
      <c r="E1206">
        <v>2.2820999999999998</v>
      </c>
    </row>
    <row r="1207" spans="1:5" x14ac:dyDescent="0.3">
      <c r="A1207">
        <v>43847</v>
      </c>
      <c r="B1207">
        <v>2.2806999999999999</v>
      </c>
      <c r="E1207">
        <v>2.2820999999999998</v>
      </c>
    </row>
    <row r="1208" spans="1:5" x14ac:dyDescent="0.3">
      <c r="A1208">
        <v>43846</v>
      </c>
      <c r="B1208">
        <v>2.2578</v>
      </c>
      <c r="E1208">
        <v>2.2585999999999999</v>
      </c>
    </row>
    <row r="1209" spans="1:5" x14ac:dyDescent="0.3">
      <c r="A1209">
        <v>43845</v>
      </c>
      <c r="B1209">
        <v>2.2359</v>
      </c>
      <c r="E1209">
        <v>2.2366000000000001</v>
      </c>
    </row>
    <row r="1210" spans="1:5" x14ac:dyDescent="0.3">
      <c r="A1210">
        <v>43844</v>
      </c>
      <c r="B1210">
        <v>2.27</v>
      </c>
      <c r="E1210">
        <v>2.2707000000000002</v>
      </c>
    </row>
    <row r="1211" spans="1:5" x14ac:dyDescent="0.3">
      <c r="A1211">
        <v>43843</v>
      </c>
      <c r="B1211">
        <v>2.3014999999999999</v>
      </c>
      <c r="E1211">
        <v>2.3037000000000001</v>
      </c>
    </row>
    <row r="1212" spans="1:5" x14ac:dyDescent="0.3">
      <c r="A1212">
        <v>43840</v>
      </c>
      <c r="B1212">
        <v>2.2786</v>
      </c>
      <c r="E1212">
        <v>2.2806999999999999</v>
      </c>
    </row>
    <row r="1213" spans="1:5" x14ac:dyDescent="0.3">
      <c r="A1213">
        <v>43839</v>
      </c>
      <c r="B1213">
        <v>2.3296999999999999</v>
      </c>
      <c r="E1213">
        <v>2.3311999999999999</v>
      </c>
    </row>
    <row r="1214" spans="1:5" x14ac:dyDescent="0.3">
      <c r="A1214">
        <v>43838</v>
      </c>
      <c r="B1214">
        <v>2.3624999999999998</v>
      </c>
      <c r="E1214">
        <v>2.3639000000000001</v>
      </c>
    </row>
    <row r="1215" spans="1:5" x14ac:dyDescent="0.3">
      <c r="A1215">
        <v>43837</v>
      </c>
      <c r="B1215">
        <v>2.3052000000000001</v>
      </c>
      <c r="E1215">
        <v>2.3058999999999998</v>
      </c>
    </row>
    <row r="1216" spans="1:5" x14ac:dyDescent="0.3">
      <c r="A1216">
        <v>43836</v>
      </c>
      <c r="B1216">
        <v>2.2858000000000001</v>
      </c>
      <c r="E1216">
        <v>2.2871999999999999</v>
      </c>
    </row>
    <row r="1217" spans="1:5" x14ac:dyDescent="0.3">
      <c r="A1217">
        <v>43833</v>
      </c>
      <c r="B1217">
        <v>2.2444000000000002</v>
      </c>
      <c r="E1217">
        <v>2.2465999999999999</v>
      </c>
    </row>
    <row r="1218" spans="1:5" x14ac:dyDescent="0.3">
      <c r="A1218">
        <v>43832</v>
      </c>
      <c r="B1218">
        <v>2.3311999999999999</v>
      </c>
      <c r="E1218">
        <v>2.3319000000000001</v>
      </c>
    </row>
    <row r="1219" spans="1:5" x14ac:dyDescent="0.3">
      <c r="A1219">
        <v>43831</v>
      </c>
      <c r="B1219">
        <v>2.3896000000000002</v>
      </c>
      <c r="E1219">
        <v>2.3910999999999998</v>
      </c>
    </row>
    <row r="1220" spans="1:5" x14ac:dyDescent="0.3">
      <c r="A1220">
        <v>43830</v>
      </c>
      <c r="B1220">
        <v>2.3896000000000002</v>
      </c>
      <c r="E1220">
        <v>2.3910999999999998</v>
      </c>
    </row>
    <row r="1221" spans="1:5" x14ac:dyDescent="0.3">
      <c r="A1221">
        <v>43829</v>
      </c>
      <c r="B1221">
        <v>2.3296999999999999</v>
      </c>
      <c r="E1221">
        <v>2.3304999999999998</v>
      </c>
    </row>
    <row r="1222" spans="1:5" x14ac:dyDescent="0.3">
      <c r="A1222">
        <v>43826</v>
      </c>
      <c r="B1222">
        <v>2.3159999999999998</v>
      </c>
      <c r="E1222">
        <v>2.3167</v>
      </c>
    </row>
    <row r="1223" spans="1:5" x14ac:dyDescent="0.3">
      <c r="A1223">
        <v>43825</v>
      </c>
      <c r="B1223">
        <v>2.3218000000000001</v>
      </c>
      <c r="E1223">
        <v>2.3239999999999998</v>
      </c>
    </row>
    <row r="1224" spans="1:5" x14ac:dyDescent="0.3">
      <c r="A1224">
        <v>43824</v>
      </c>
      <c r="B1224">
        <v>2.3290000000000002</v>
      </c>
      <c r="E1224">
        <v>2.3327</v>
      </c>
    </row>
    <row r="1225" spans="1:5" x14ac:dyDescent="0.3">
      <c r="A1225">
        <v>43823</v>
      </c>
      <c r="B1225">
        <v>2.3290000000000002</v>
      </c>
      <c r="E1225">
        <v>2.3327</v>
      </c>
    </row>
    <row r="1226" spans="1:5" x14ac:dyDescent="0.3">
      <c r="A1226">
        <v>43822</v>
      </c>
      <c r="B1226">
        <v>2.3567</v>
      </c>
      <c r="E1226">
        <v>2.3580999999999999</v>
      </c>
    </row>
    <row r="1227" spans="1:5" x14ac:dyDescent="0.3">
      <c r="A1227">
        <v>43819</v>
      </c>
      <c r="B1227">
        <v>2.3420999999999998</v>
      </c>
      <c r="E1227">
        <v>2.3456999999999999</v>
      </c>
    </row>
    <row r="1228" spans="1:5" x14ac:dyDescent="0.3">
      <c r="A1228">
        <v>43818</v>
      </c>
      <c r="B1228">
        <v>2.3538000000000001</v>
      </c>
      <c r="E1228">
        <v>2.3544999999999998</v>
      </c>
    </row>
    <row r="1229" spans="1:5" x14ac:dyDescent="0.3">
      <c r="A1229">
        <v>43817</v>
      </c>
      <c r="B1229">
        <v>2.3472</v>
      </c>
      <c r="E1229">
        <v>2.3487</v>
      </c>
    </row>
    <row r="1230" spans="1:5" x14ac:dyDescent="0.3">
      <c r="A1230">
        <v>43816</v>
      </c>
      <c r="B1230">
        <v>2.306</v>
      </c>
      <c r="E1230">
        <v>2.3081</v>
      </c>
    </row>
    <row r="1231" spans="1:5" x14ac:dyDescent="0.3">
      <c r="A1231">
        <v>43815</v>
      </c>
      <c r="B1231">
        <v>2.2866</v>
      </c>
      <c r="E1231">
        <v>2.2879999999999998</v>
      </c>
    </row>
    <row r="1232" spans="1:5" x14ac:dyDescent="0.3">
      <c r="A1232">
        <v>43812</v>
      </c>
      <c r="B1232">
        <v>2.2524000000000002</v>
      </c>
      <c r="E1232">
        <v>2.2538999999999998</v>
      </c>
    </row>
    <row r="1233" spans="1:5" x14ac:dyDescent="0.3">
      <c r="A1233">
        <v>43811</v>
      </c>
      <c r="B1233">
        <v>2.3102999999999998</v>
      </c>
      <c r="E1233">
        <v>2.3125</v>
      </c>
    </row>
    <row r="1234" spans="1:5" x14ac:dyDescent="0.3">
      <c r="A1234">
        <v>43810</v>
      </c>
      <c r="B1234">
        <v>2.2263000000000002</v>
      </c>
      <c r="E1234">
        <v>2.2277</v>
      </c>
    </row>
    <row r="1235" spans="1:5" x14ac:dyDescent="0.3">
      <c r="A1235">
        <v>43809</v>
      </c>
      <c r="B1235">
        <v>2.2645</v>
      </c>
      <c r="E1235">
        <v>2.2667000000000002</v>
      </c>
    </row>
    <row r="1236" spans="1:5" x14ac:dyDescent="0.3">
      <c r="A1236">
        <v>43808</v>
      </c>
      <c r="B1236">
        <v>2.2545999999999999</v>
      </c>
      <c r="E1236">
        <v>2.2553000000000001</v>
      </c>
    </row>
    <row r="1237" spans="1:5" x14ac:dyDescent="0.3">
      <c r="A1237">
        <v>43805</v>
      </c>
      <c r="B1237">
        <v>2.2774000000000001</v>
      </c>
      <c r="E1237">
        <v>2.2795000000000001</v>
      </c>
    </row>
    <row r="1238" spans="1:5" x14ac:dyDescent="0.3">
      <c r="A1238">
        <v>43804</v>
      </c>
      <c r="B1238">
        <v>2.2595999999999998</v>
      </c>
      <c r="E1238">
        <v>2.2603</v>
      </c>
    </row>
    <row r="1239" spans="1:5" x14ac:dyDescent="0.3">
      <c r="A1239">
        <v>43803</v>
      </c>
      <c r="B1239">
        <v>2.2271000000000001</v>
      </c>
      <c r="E1239">
        <v>2.2284999999999999</v>
      </c>
    </row>
    <row r="1240" spans="1:5" x14ac:dyDescent="0.3">
      <c r="A1240">
        <v>43802</v>
      </c>
      <c r="B1240">
        <v>2.1636000000000002</v>
      </c>
      <c r="E1240">
        <v>2.1657000000000002</v>
      </c>
    </row>
    <row r="1241" spans="1:5" x14ac:dyDescent="0.3">
      <c r="A1241">
        <v>43801</v>
      </c>
      <c r="B1241">
        <v>2.266</v>
      </c>
      <c r="E1241">
        <v>2.2667000000000002</v>
      </c>
    </row>
    <row r="1242" spans="1:5" x14ac:dyDescent="0.3">
      <c r="A1242">
        <v>43798</v>
      </c>
      <c r="B1242">
        <v>2.2054</v>
      </c>
      <c r="E1242">
        <v>2.2075</v>
      </c>
    </row>
    <row r="1243" spans="1:5" x14ac:dyDescent="0.3">
      <c r="A1243">
        <v>43797</v>
      </c>
      <c r="B1243">
        <v>2.1901000000000002</v>
      </c>
      <c r="E1243">
        <v>2.1915</v>
      </c>
    </row>
    <row r="1244" spans="1:5" x14ac:dyDescent="0.3">
      <c r="A1244">
        <v>43796</v>
      </c>
      <c r="B1244">
        <v>2.1901000000000002</v>
      </c>
      <c r="E1244">
        <v>2.1915</v>
      </c>
    </row>
    <row r="1245" spans="1:5" x14ac:dyDescent="0.3">
      <c r="A1245">
        <v>43795</v>
      </c>
      <c r="B1245">
        <v>2.1789999999999998</v>
      </c>
      <c r="E1245">
        <v>2.1797</v>
      </c>
    </row>
    <row r="1246" spans="1:5" x14ac:dyDescent="0.3">
      <c r="A1246">
        <v>43794</v>
      </c>
      <c r="B1246">
        <v>2.2012999999999998</v>
      </c>
      <c r="E1246">
        <v>2.202</v>
      </c>
    </row>
    <row r="1247" spans="1:5" x14ac:dyDescent="0.3">
      <c r="A1247">
        <v>43791</v>
      </c>
      <c r="B1247">
        <v>2.2208999999999999</v>
      </c>
      <c r="E1247">
        <v>2.2223000000000002</v>
      </c>
    </row>
    <row r="1248" spans="1:5" x14ac:dyDescent="0.3">
      <c r="A1248">
        <v>43790</v>
      </c>
      <c r="B1248">
        <v>2.2315</v>
      </c>
      <c r="E1248">
        <v>2.2328999999999999</v>
      </c>
    </row>
    <row r="1249" spans="1:5" x14ac:dyDescent="0.3">
      <c r="A1249">
        <v>43789</v>
      </c>
      <c r="B1249">
        <v>2.2090000000000001</v>
      </c>
      <c r="E1249">
        <v>2.2103999999999999</v>
      </c>
    </row>
    <row r="1250" spans="1:5" x14ac:dyDescent="0.3">
      <c r="A1250">
        <v>43788</v>
      </c>
      <c r="B1250">
        <v>2.2513000000000001</v>
      </c>
      <c r="E1250">
        <v>2.2519999999999998</v>
      </c>
    </row>
    <row r="1251" spans="1:5" x14ac:dyDescent="0.3">
      <c r="A1251">
        <v>43787</v>
      </c>
      <c r="B1251">
        <v>2.2989999999999999</v>
      </c>
      <c r="E1251">
        <v>2.3003999999999998</v>
      </c>
    </row>
    <row r="1252" spans="1:5" x14ac:dyDescent="0.3">
      <c r="A1252">
        <v>43784</v>
      </c>
      <c r="B1252">
        <v>2.3047</v>
      </c>
      <c r="E1252">
        <v>2.3054000000000001</v>
      </c>
    </row>
    <row r="1253" spans="1:5" x14ac:dyDescent="0.3">
      <c r="A1253">
        <v>43783</v>
      </c>
      <c r="B1253">
        <v>2.2997000000000001</v>
      </c>
      <c r="E1253">
        <v>2.3012000000000001</v>
      </c>
    </row>
    <row r="1254" spans="1:5" x14ac:dyDescent="0.3">
      <c r="A1254">
        <v>43782</v>
      </c>
      <c r="B1254">
        <v>2.3647999999999998</v>
      </c>
      <c r="E1254">
        <v>2.3662000000000001</v>
      </c>
    </row>
    <row r="1255" spans="1:5" x14ac:dyDescent="0.3">
      <c r="A1255">
        <v>43781</v>
      </c>
      <c r="B1255">
        <v>2.4161999999999999</v>
      </c>
      <c r="E1255">
        <v>2.4169</v>
      </c>
    </row>
    <row r="1256" spans="1:5" x14ac:dyDescent="0.3">
      <c r="A1256">
        <v>43780</v>
      </c>
      <c r="B1256">
        <v>2.4243000000000001</v>
      </c>
      <c r="E1256">
        <v>2.4258000000000002</v>
      </c>
    </row>
    <row r="1257" spans="1:5" x14ac:dyDescent="0.3">
      <c r="A1257">
        <v>43777</v>
      </c>
      <c r="B1257">
        <v>2.4243000000000001</v>
      </c>
      <c r="E1257">
        <v>2.4258000000000002</v>
      </c>
    </row>
    <row r="1258" spans="1:5" x14ac:dyDescent="0.3">
      <c r="A1258">
        <v>43776</v>
      </c>
      <c r="B1258">
        <v>2.3974000000000002</v>
      </c>
      <c r="E1258">
        <v>2.3996</v>
      </c>
    </row>
    <row r="1259" spans="1:5" x14ac:dyDescent="0.3">
      <c r="A1259">
        <v>43775</v>
      </c>
      <c r="B1259">
        <v>2.3155999999999999</v>
      </c>
      <c r="E1259">
        <v>2.3163</v>
      </c>
    </row>
    <row r="1260" spans="1:5" x14ac:dyDescent="0.3">
      <c r="A1260">
        <v>43774</v>
      </c>
      <c r="B1260">
        <v>2.3384</v>
      </c>
      <c r="E1260">
        <v>2.3391999999999999</v>
      </c>
    </row>
    <row r="1261" spans="1:5" x14ac:dyDescent="0.3">
      <c r="A1261">
        <v>43773</v>
      </c>
      <c r="B1261">
        <v>2.2629999999999999</v>
      </c>
      <c r="E1261">
        <v>2.2637</v>
      </c>
    </row>
    <row r="1262" spans="1:5" x14ac:dyDescent="0.3">
      <c r="A1262">
        <v>43770</v>
      </c>
      <c r="B1262">
        <v>2.1897000000000002</v>
      </c>
      <c r="E1262">
        <v>2.1911</v>
      </c>
    </row>
    <row r="1263" spans="1:5" x14ac:dyDescent="0.3">
      <c r="A1263">
        <v>43769</v>
      </c>
      <c r="B1263">
        <v>2.1791</v>
      </c>
      <c r="E1263">
        <v>2.1812</v>
      </c>
    </row>
    <row r="1264" spans="1:5" x14ac:dyDescent="0.3">
      <c r="A1264">
        <v>43768</v>
      </c>
      <c r="B1264">
        <v>2.2521</v>
      </c>
      <c r="E1264">
        <v>2.2549999999999999</v>
      </c>
    </row>
    <row r="1265" spans="1:5" x14ac:dyDescent="0.3">
      <c r="A1265">
        <v>43767</v>
      </c>
      <c r="B1265">
        <v>2.3347000000000002</v>
      </c>
      <c r="E1265">
        <v>2.3361999999999998</v>
      </c>
    </row>
    <row r="1266" spans="1:5" x14ac:dyDescent="0.3">
      <c r="A1266">
        <v>43766</v>
      </c>
      <c r="B1266">
        <v>2.3338999999999999</v>
      </c>
      <c r="E1266">
        <v>2.3361999999999998</v>
      </c>
    </row>
    <row r="1267" spans="1:5" x14ac:dyDescent="0.3">
      <c r="A1267">
        <v>43763</v>
      </c>
      <c r="B1267">
        <v>2.2869999999999999</v>
      </c>
      <c r="E1267">
        <v>2.2890999999999999</v>
      </c>
    </row>
    <row r="1268" spans="1:5" x14ac:dyDescent="0.3">
      <c r="A1268">
        <v>43762</v>
      </c>
      <c r="B1268">
        <v>2.2622</v>
      </c>
      <c r="E1268">
        <v>2.2629999999999999</v>
      </c>
    </row>
    <row r="1269" spans="1:5" x14ac:dyDescent="0.3">
      <c r="A1269">
        <v>43761</v>
      </c>
      <c r="B1269">
        <v>2.2543000000000002</v>
      </c>
      <c r="E1269">
        <v>2.2549999999999999</v>
      </c>
    </row>
    <row r="1270" spans="1:5" x14ac:dyDescent="0.3">
      <c r="A1270">
        <v>43760</v>
      </c>
      <c r="B1270">
        <v>2.2521</v>
      </c>
      <c r="E1270">
        <v>2.2534999999999998</v>
      </c>
    </row>
    <row r="1271" spans="1:5" x14ac:dyDescent="0.3">
      <c r="A1271">
        <v>43759</v>
      </c>
      <c r="B1271">
        <v>2.2913000000000001</v>
      </c>
      <c r="E1271">
        <v>2.2934999999999999</v>
      </c>
    </row>
    <row r="1272" spans="1:5" x14ac:dyDescent="0.3">
      <c r="A1272">
        <v>43756</v>
      </c>
      <c r="B1272">
        <v>2.2492000000000001</v>
      </c>
      <c r="E1272">
        <v>2.2507000000000001</v>
      </c>
    </row>
    <row r="1273" spans="1:5" x14ac:dyDescent="0.3">
      <c r="A1273">
        <v>43755</v>
      </c>
      <c r="B1273">
        <v>2.2341000000000002</v>
      </c>
      <c r="E1273">
        <v>2.2362000000000002</v>
      </c>
    </row>
    <row r="1274" spans="1:5" x14ac:dyDescent="0.3">
      <c r="A1274">
        <v>43754</v>
      </c>
      <c r="B1274">
        <v>2.2248000000000001</v>
      </c>
      <c r="E1274">
        <v>2.2275999999999998</v>
      </c>
    </row>
    <row r="1275" spans="1:5" x14ac:dyDescent="0.3">
      <c r="A1275">
        <v>43753</v>
      </c>
      <c r="B1275">
        <v>2.2347999999999999</v>
      </c>
      <c r="E1275">
        <v>2.2370000000000001</v>
      </c>
    </row>
    <row r="1276" spans="1:5" x14ac:dyDescent="0.3">
      <c r="A1276">
        <v>43752</v>
      </c>
      <c r="B1276">
        <v>2.1941000000000002</v>
      </c>
      <c r="E1276">
        <v>2.1968999999999999</v>
      </c>
    </row>
    <row r="1277" spans="1:5" x14ac:dyDescent="0.3">
      <c r="A1277">
        <v>43749</v>
      </c>
      <c r="B1277">
        <v>2.1941000000000002</v>
      </c>
      <c r="E1277">
        <v>2.1968999999999999</v>
      </c>
    </row>
    <row r="1278" spans="1:5" x14ac:dyDescent="0.3">
      <c r="A1278">
        <v>43748</v>
      </c>
      <c r="B1278">
        <v>2.1615000000000002</v>
      </c>
      <c r="E1278">
        <v>2.1636000000000002</v>
      </c>
    </row>
    <row r="1279" spans="1:5" x14ac:dyDescent="0.3">
      <c r="A1279">
        <v>43747</v>
      </c>
      <c r="B1279">
        <v>2.0840999999999998</v>
      </c>
      <c r="E1279">
        <v>2.0855000000000001</v>
      </c>
    </row>
    <row r="1280" spans="1:5" x14ac:dyDescent="0.3">
      <c r="A1280">
        <v>43746</v>
      </c>
      <c r="B1280">
        <v>2.0293000000000001</v>
      </c>
      <c r="E1280">
        <v>2.0299999999999998</v>
      </c>
    </row>
    <row r="1281" spans="1:5" x14ac:dyDescent="0.3">
      <c r="A1281">
        <v>43745</v>
      </c>
      <c r="B1281">
        <v>2.0484</v>
      </c>
      <c r="E1281">
        <v>2.0497999999999998</v>
      </c>
    </row>
    <row r="1282" spans="1:5" x14ac:dyDescent="0.3">
      <c r="A1282">
        <v>43742</v>
      </c>
      <c r="B1282">
        <v>2.0150999999999999</v>
      </c>
      <c r="E1282">
        <v>2.0171000000000001</v>
      </c>
    </row>
    <row r="1283" spans="1:5" x14ac:dyDescent="0.3">
      <c r="A1283">
        <v>43741</v>
      </c>
      <c r="B1283">
        <v>2.0320999999999998</v>
      </c>
      <c r="E1283">
        <v>2.0341</v>
      </c>
    </row>
    <row r="1284" spans="1:5" x14ac:dyDescent="0.3">
      <c r="A1284">
        <v>43740</v>
      </c>
      <c r="B1284">
        <v>2.0876000000000001</v>
      </c>
      <c r="E1284">
        <v>2.089</v>
      </c>
    </row>
    <row r="1285" spans="1:5" x14ac:dyDescent="0.3">
      <c r="A1285">
        <v>43739</v>
      </c>
      <c r="B1285">
        <v>2.0924999999999998</v>
      </c>
      <c r="E1285">
        <v>2.0931999999999999</v>
      </c>
    </row>
    <row r="1286" spans="1:5" x14ac:dyDescent="0.3">
      <c r="A1286">
        <v>43738</v>
      </c>
      <c r="B1286">
        <v>2.1105</v>
      </c>
      <c r="E1286">
        <v>2.1126</v>
      </c>
    </row>
    <row r="1287" spans="1:5" x14ac:dyDescent="0.3">
      <c r="A1287">
        <v>43735</v>
      </c>
      <c r="B1287">
        <v>2.1286</v>
      </c>
      <c r="E1287">
        <v>2.1307</v>
      </c>
    </row>
    <row r="1288" spans="1:5" x14ac:dyDescent="0.3">
      <c r="A1288">
        <v>43734</v>
      </c>
      <c r="B1288">
        <v>2.1419000000000001</v>
      </c>
      <c r="E1288">
        <v>2.1433</v>
      </c>
    </row>
    <row r="1289" spans="1:5" x14ac:dyDescent="0.3">
      <c r="A1289">
        <v>43733</v>
      </c>
      <c r="B1289">
        <v>2.1863000000000001</v>
      </c>
      <c r="E1289">
        <v>2.1869999999999998</v>
      </c>
    </row>
    <row r="1290" spans="1:5" x14ac:dyDescent="0.3">
      <c r="A1290">
        <v>43732</v>
      </c>
      <c r="B1290">
        <v>2.1036000000000001</v>
      </c>
      <c r="E1290">
        <v>2.1042999999999998</v>
      </c>
    </row>
    <row r="1291" spans="1:5" x14ac:dyDescent="0.3">
      <c r="A1291">
        <v>43731</v>
      </c>
      <c r="B1291">
        <v>2.1728999999999998</v>
      </c>
      <c r="E1291">
        <v>2.1743000000000001</v>
      </c>
    </row>
    <row r="1292" spans="1:5" x14ac:dyDescent="0.3">
      <c r="A1292">
        <v>43728</v>
      </c>
      <c r="B1292">
        <v>2.1616</v>
      </c>
      <c r="E1292">
        <v>2.1629999999999998</v>
      </c>
    </row>
    <row r="1293" spans="1:5" x14ac:dyDescent="0.3">
      <c r="A1293">
        <v>43727</v>
      </c>
      <c r="B1293">
        <v>2.2277</v>
      </c>
      <c r="E1293">
        <v>2.2305000000000001</v>
      </c>
    </row>
    <row r="1294" spans="1:5" x14ac:dyDescent="0.3">
      <c r="A1294">
        <v>43726</v>
      </c>
      <c r="B1294">
        <v>2.242</v>
      </c>
      <c r="E1294">
        <v>2.2442000000000002</v>
      </c>
    </row>
    <row r="1295" spans="1:5" x14ac:dyDescent="0.3">
      <c r="A1295">
        <v>43725</v>
      </c>
      <c r="B1295">
        <v>2.2679999999999998</v>
      </c>
      <c r="E1295">
        <v>2.2694999999999999</v>
      </c>
    </row>
    <row r="1296" spans="1:5" x14ac:dyDescent="0.3">
      <c r="A1296">
        <v>43724</v>
      </c>
      <c r="B1296">
        <v>2.3182999999999998</v>
      </c>
      <c r="E1296">
        <v>2.3197999999999999</v>
      </c>
    </row>
    <row r="1297" spans="1:5" x14ac:dyDescent="0.3">
      <c r="A1297">
        <v>43721</v>
      </c>
      <c r="B1297">
        <v>2.3708</v>
      </c>
      <c r="E1297">
        <v>2.3738000000000001</v>
      </c>
    </row>
    <row r="1298" spans="1:5" x14ac:dyDescent="0.3">
      <c r="A1298">
        <v>43720</v>
      </c>
      <c r="B1298">
        <v>2.2557</v>
      </c>
      <c r="E1298">
        <v>2.2572000000000001</v>
      </c>
    </row>
    <row r="1299" spans="1:5" x14ac:dyDescent="0.3">
      <c r="A1299">
        <v>43719</v>
      </c>
      <c r="B1299">
        <v>2.2212999999999998</v>
      </c>
      <c r="E1299">
        <v>2.222</v>
      </c>
    </row>
    <row r="1300" spans="1:5" x14ac:dyDescent="0.3">
      <c r="A1300">
        <v>43718</v>
      </c>
      <c r="B1300">
        <v>2.2162999999999999</v>
      </c>
      <c r="E1300">
        <v>2.2176999999999998</v>
      </c>
    </row>
    <row r="1301" spans="1:5" x14ac:dyDescent="0.3">
      <c r="A1301">
        <v>43717</v>
      </c>
      <c r="B1301">
        <v>2.1280999999999999</v>
      </c>
      <c r="E1301">
        <v>2.1301999999999999</v>
      </c>
    </row>
    <row r="1302" spans="1:5" x14ac:dyDescent="0.3">
      <c r="A1302">
        <v>43714</v>
      </c>
      <c r="B1302">
        <v>2.0249999999999999</v>
      </c>
      <c r="E1302">
        <v>2.0276999999999998</v>
      </c>
    </row>
    <row r="1303" spans="1:5" x14ac:dyDescent="0.3">
      <c r="A1303">
        <v>43713</v>
      </c>
      <c r="B1303">
        <v>2.0495000000000001</v>
      </c>
      <c r="E1303">
        <v>2.0508999999999999</v>
      </c>
    </row>
    <row r="1304" spans="1:5" x14ac:dyDescent="0.3">
      <c r="A1304">
        <v>43712</v>
      </c>
      <c r="B1304">
        <v>1.9699</v>
      </c>
      <c r="E1304">
        <v>1.9712000000000001</v>
      </c>
    </row>
    <row r="1305" spans="1:5" x14ac:dyDescent="0.3">
      <c r="A1305">
        <v>43711</v>
      </c>
      <c r="B1305">
        <v>1.9525999999999999</v>
      </c>
      <c r="E1305">
        <v>1.9533</v>
      </c>
    </row>
    <row r="1306" spans="1:5" x14ac:dyDescent="0.3">
      <c r="A1306">
        <v>43710</v>
      </c>
      <c r="B1306">
        <v>1.9625999999999999</v>
      </c>
      <c r="E1306">
        <v>1.9645999999999999</v>
      </c>
    </row>
    <row r="1307" spans="1:5" x14ac:dyDescent="0.3">
      <c r="A1307">
        <v>43707</v>
      </c>
      <c r="B1307">
        <v>1.9625999999999999</v>
      </c>
      <c r="E1307">
        <v>1.9645999999999999</v>
      </c>
    </row>
    <row r="1308" spans="1:5" x14ac:dyDescent="0.3">
      <c r="A1308">
        <v>43706</v>
      </c>
      <c r="B1308">
        <v>1.964</v>
      </c>
      <c r="E1308">
        <v>1.9666999999999999</v>
      </c>
    </row>
    <row r="1309" spans="1:5" x14ac:dyDescent="0.3">
      <c r="A1309">
        <v>43705</v>
      </c>
      <c r="B1309">
        <v>1.9714</v>
      </c>
      <c r="E1309">
        <v>1.9734</v>
      </c>
    </row>
    <row r="1310" spans="1:5" x14ac:dyDescent="0.3">
      <c r="A1310">
        <v>43704</v>
      </c>
      <c r="B1310">
        <v>1.9500999999999999</v>
      </c>
      <c r="E1310">
        <v>1.9520999999999999</v>
      </c>
    </row>
    <row r="1311" spans="1:5" x14ac:dyDescent="0.3">
      <c r="A1311">
        <v>43703</v>
      </c>
      <c r="B1311">
        <v>2.0354000000000001</v>
      </c>
      <c r="E1311">
        <v>2.0373999999999999</v>
      </c>
    </row>
    <row r="1312" spans="1:5" x14ac:dyDescent="0.3">
      <c r="A1312">
        <v>43700</v>
      </c>
      <c r="B1312">
        <v>2.0251999999999999</v>
      </c>
      <c r="E1312">
        <v>2.0272999999999999</v>
      </c>
    </row>
    <row r="1313" spans="1:5" x14ac:dyDescent="0.3">
      <c r="A1313">
        <v>43699</v>
      </c>
      <c r="B1313">
        <v>2.1046999999999998</v>
      </c>
      <c r="E1313">
        <v>2.1067</v>
      </c>
    </row>
    <row r="1314" spans="1:5" x14ac:dyDescent="0.3">
      <c r="A1314">
        <v>43698</v>
      </c>
      <c r="B1314">
        <v>2.0722999999999998</v>
      </c>
      <c r="E1314">
        <v>2.073</v>
      </c>
    </row>
    <row r="1315" spans="1:5" x14ac:dyDescent="0.3">
      <c r="A1315">
        <v>43697</v>
      </c>
      <c r="B1315">
        <v>2.0375000000000001</v>
      </c>
      <c r="E1315">
        <v>2.0394999999999999</v>
      </c>
    </row>
    <row r="1316" spans="1:5" x14ac:dyDescent="0.3">
      <c r="A1316">
        <v>43696</v>
      </c>
      <c r="B1316">
        <v>2.0874000000000001</v>
      </c>
      <c r="E1316">
        <v>2.0880999999999998</v>
      </c>
    </row>
    <row r="1317" spans="1:5" x14ac:dyDescent="0.3">
      <c r="A1317">
        <v>43693</v>
      </c>
      <c r="B1317">
        <v>2.0348000000000002</v>
      </c>
      <c r="E1317">
        <v>2.0375000000000001</v>
      </c>
    </row>
    <row r="1318" spans="1:5" x14ac:dyDescent="0.3">
      <c r="A1318">
        <v>43692</v>
      </c>
      <c r="B1318">
        <v>1.9729000000000001</v>
      </c>
      <c r="E1318">
        <v>1.9750000000000001</v>
      </c>
    </row>
    <row r="1319" spans="1:5" x14ac:dyDescent="0.3">
      <c r="A1319">
        <v>43691</v>
      </c>
      <c r="B1319">
        <v>2.0179999999999998</v>
      </c>
      <c r="E1319">
        <v>2.02</v>
      </c>
    </row>
    <row r="1320" spans="1:5" x14ac:dyDescent="0.3">
      <c r="A1320">
        <v>43690</v>
      </c>
      <c r="B1320">
        <v>2.1633</v>
      </c>
      <c r="E1320">
        <v>2.1646999999999998</v>
      </c>
    </row>
    <row r="1321" spans="1:5" x14ac:dyDescent="0.3">
      <c r="A1321">
        <v>43689</v>
      </c>
      <c r="B1321">
        <v>2.1324999999999998</v>
      </c>
      <c r="E1321">
        <v>2.1339000000000001</v>
      </c>
    </row>
    <row r="1322" spans="1:5" x14ac:dyDescent="0.3">
      <c r="A1322">
        <v>43686</v>
      </c>
      <c r="B1322">
        <v>2.2585999999999999</v>
      </c>
      <c r="E1322">
        <v>2.2608000000000001</v>
      </c>
    </row>
    <row r="1323" spans="1:5" x14ac:dyDescent="0.3">
      <c r="A1323">
        <v>43685</v>
      </c>
      <c r="B1323">
        <v>2.2242999999999999</v>
      </c>
      <c r="E1323">
        <v>2.2263000000000002</v>
      </c>
    </row>
    <row r="1324" spans="1:5" x14ac:dyDescent="0.3">
      <c r="A1324">
        <v>43684</v>
      </c>
      <c r="B1324">
        <v>2.2522000000000002</v>
      </c>
      <c r="E1324">
        <v>2.2536</v>
      </c>
    </row>
    <row r="1325" spans="1:5" x14ac:dyDescent="0.3">
      <c r="A1325">
        <v>43683</v>
      </c>
      <c r="B1325">
        <v>2.2330000000000001</v>
      </c>
      <c r="E1325">
        <v>2.2343000000000002</v>
      </c>
    </row>
    <row r="1326" spans="1:5" x14ac:dyDescent="0.3">
      <c r="A1326">
        <v>43682</v>
      </c>
      <c r="B1326">
        <v>2.2543000000000002</v>
      </c>
      <c r="E1326">
        <v>2.2557</v>
      </c>
    </row>
    <row r="1327" spans="1:5" x14ac:dyDescent="0.3">
      <c r="A1327">
        <v>43679</v>
      </c>
      <c r="B1327">
        <v>2.3820000000000001</v>
      </c>
      <c r="E1327">
        <v>2.3834</v>
      </c>
    </row>
    <row r="1328" spans="1:5" x14ac:dyDescent="0.3">
      <c r="A1328">
        <v>43678</v>
      </c>
      <c r="B1328">
        <v>2.4420000000000002</v>
      </c>
      <c r="E1328">
        <v>2.4441000000000002</v>
      </c>
    </row>
    <row r="1329" spans="1:5" x14ac:dyDescent="0.3">
      <c r="A1329">
        <v>43677</v>
      </c>
      <c r="B1329">
        <v>2.5249000000000001</v>
      </c>
      <c r="E1329">
        <v>2.5255999999999998</v>
      </c>
    </row>
    <row r="1330" spans="1:5" x14ac:dyDescent="0.3">
      <c r="A1330">
        <v>43676</v>
      </c>
      <c r="B1330">
        <v>2.5798000000000001</v>
      </c>
      <c r="E1330">
        <v>2.5804999999999998</v>
      </c>
    </row>
    <row r="1331" spans="1:5" x14ac:dyDescent="0.3">
      <c r="A1331">
        <v>43675</v>
      </c>
      <c r="B1331">
        <v>2.5907</v>
      </c>
      <c r="E1331">
        <v>2.5914000000000001</v>
      </c>
    </row>
    <row r="1332" spans="1:5" x14ac:dyDescent="0.3">
      <c r="A1332">
        <v>43672</v>
      </c>
      <c r="B1332">
        <v>2.5922000000000001</v>
      </c>
      <c r="E1332">
        <v>2.5929000000000002</v>
      </c>
    </row>
    <row r="1333" spans="1:5" x14ac:dyDescent="0.3">
      <c r="A1333">
        <v>43671</v>
      </c>
      <c r="B1333">
        <v>2.6082999999999998</v>
      </c>
      <c r="E1333">
        <v>2.6097000000000001</v>
      </c>
    </row>
    <row r="1334" spans="1:5" x14ac:dyDescent="0.3">
      <c r="A1334">
        <v>43670</v>
      </c>
      <c r="B1334">
        <v>2.5726</v>
      </c>
      <c r="E1334">
        <v>2.5733000000000001</v>
      </c>
    </row>
    <row r="1335" spans="1:5" x14ac:dyDescent="0.3">
      <c r="A1335">
        <v>43669</v>
      </c>
      <c r="B1335">
        <v>2.6156000000000001</v>
      </c>
      <c r="E1335">
        <v>2.6171000000000002</v>
      </c>
    </row>
    <row r="1336" spans="1:5" x14ac:dyDescent="0.3">
      <c r="A1336">
        <v>43668</v>
      </c>
      <c r="B1336">
        <v>2.5712000000000002</v>
      </c>
      <c r="E1336">
        <v>2.5726</v>
      </c>
    </row>
    <row r="1337" spans="1:5" x14ac:dyDescent="0.3">
      <c r="A1337">
        <v>43665</v>
      </c>
      <c r="B1337">
        <v>2.5792000000000002</v>
      </c>
      <c r="E1337">
        <v>2.5813999999999999</v>
      </c>
    </row>
    <row r="1338" spans="1:5" x14ac:dyDescent="0.3">
      <c r="A1338">
        <v>43664</v>
      </c>
      <c r="B1338">
        <v>2.5640000000000001</v>
      </c>
      <c r="E1338">
        <v>2.5655000000000001</v>
      </c>
    </row>
    <row r="1339" spans="1:5" x14ac:dyDescent="0.3">
      <c r="A1339">
        <v>43663</v>
      </c>
      <c r="B1339">
        <v>2.5568</v>
      </c>
      <c r="E1339">
        <v>2.5575000000000001</v>
      </c>
    </row>
    <row r="1340" spans="1:5" x14ac:dyDescent="0.3">
      <c r="A1340">
        <v>43662</v>
      </c>
      <c r="B1340">
        <v>2.6120999999999999</v>
      </c>
      <c r="E1340">
        <v>2.6135999999999999</v>
      </c>
    </row>
    <row r="1341" spans="1:5" x14ac:dyDescent="0.3">
      <c r="A1341">
        <v>43661</v>
      </c>
      <c r="B1341">
        <v>2.6105999999999998</v>
      </c>
      <c r="E1341">
        <v>2.6114000000000002</v>
      </c>
    </row>
    <row r="1342" spans="1:5" x14ac:dyDescent="0.3">
      <c r="A1342">
        <v>43658</v>
      </c>
      <c r="B1342">
        <v>2.6467000000000001</v>
      </c>
      <c r="E1342">
        <v>2.6482000000000001</v>
      </c>
    </row>
    <row r="1343" spans="1:5" x14ac:dyDescent="0.3">
      <c r="A1343">
        <v>43657</v>
      </c>
      <c r="B1343">
        <v>2.6593</v>
      </c>
      <c r="E1343">
        <v>2.66</v>
      </c>
    </row>
    <row r="1344" spans="1:5" x14ac:dyDescent="0.3">
      <c r="A1344">
        <v>43656</v>
      </c>
      <c r="B1344">
        <v>2.5758000000000001</v>
      </c>
      <c r="E1344">
        <v>2.5764999999999998</v>
      </c>
    </row>
    <row r="1345" spans="1:5" x14ac:dyDescent="0.3">
      <c r="A1345">
        <v>43655</v>
      </c>
      <c r="B1345">
        <v>2.5404</v>
      </c>
      <c r="E1345">
        <v>2.5419</v>
      </c>
    </row>
    <row r="1346" spans="1:5" x14ac:dyDescent="0.3">
      <c r="A1346">
        <v>43654</v>
      </c>
      <c r="B1346">
        <v>2.5289999999999999</v>
      </c>
      <c r="E1346">
        <v>2.5304000000000002</v>
      </c>
    </row>
    <row r="1347" spans="1:5" x14ac:dyDescent="0.3">
      <c r="A1347">
        <v>43651</v>
      </c>
      <c r="B1347">
        <v>2.5419</v>
      </c>
      <c r="E1347">
        <v>2.5426000000000002</v>
      </c>
    </row>
    <row r="1348" spans="1:5" x14ac:dyDescent="0.3">
      <c r="A1348">
        <v>43650</v>
      </c>
      <c r="B1348">
        <v>2.4666000000000001</v>
      </c>
      <c r="E1348">
        <v>2.4672999999999998</v>
      </c>
    </row>
    <row r="1349" spans="1:5" x14ac:dyDescent="0.3">
      <c r="A1349">
        <v>43649</v>
      </c>
      <c r="B1349">
        <v>2.4666000000000001</v>
      </c>
      <c r="E1349">
        <v>2.4672999999999998</v>
      </c>
    </row>
    <row r="1350" spans="1:5" x14ac:dyDescent="0.3">
      <c r="A1350">
        <v>43648</v>
      </c>
      <c r="B1350">
        <v>2.5013000000000001</v>
      </c>
      <c r="E1350">
        <v>2.5034000000000001</v>
      </c>
    </row>
    <row r="1351" spans="1:5" x14ac:dyDescent="0.3">
      <c r="A1351">
        <v>43647</v>
      </c>
      <c r="B1351">
        <v>2.5478000000000001</v>
      </c>
      <c r="E1351">
        <v>2.5491999999999999</v>
      </c>
    </row>
    <row r="1352" spans="1:5" x14ac:dyDescent="0.3">
      <c r="A1352">
        <v>43644</v>
      </c>
      <c r="B1352">
        <v>2.5291000000000001</v>
      </c>
      <c r="E1352">
        <v>2.5312999999999999</v>
      </c>
    </row>
    <row r="1353" spans="1:5" x14ac:dyDescent="0.3">
      <c r="A1353">
        <v>43643</v>
      </c>
      <c r="B1353">
        <v>2.5291999999999999</v>
      </c>
      <c r="E1353">
        <v>2.5306000000000002</v>
      </c>
    </row>
    <row r="1354" spans="1:5" x14ac:dyDescent="0.3">
      <c r="A1354">
        <v>43642</v>
      </c>
      <c r="B1354">
        <v>2.5695000000000001</v>
      </c>
      <c r="E1354">
        <v>2.5701999999999998</v>
      </c>
    </row>
    <row r="1355" spans="1:5" x14ac:dyDescent="0.3">
      <c r="A1355">
        <v>43641</v>
      </c>
      <c r="B1355">
        <v>2.5192000000000001</v>
      </c>
      <c r="E1355">
        <v>2.5207000000000002</v>
      </c>
    </row>
    <row r="1356" spans="1:5" x14ac:dyDescent="0.3">
      <c r="A1356">
        <v>43640</v>
      </c>
      <c r="B1356">
        <v>2.5442999999999998</v>
      </c>
      <c r="E1356">
        <v>2.5457999999999998</v>
      </c>
    </row>
    <row r="1357" spans="1:5" x14ac:dyDescent="0.3">
      <c r="A1357">
        <v>43637</v>
      </c>
      <c r="B1357">
        <v>2.5840999999999998</v>
      </c>
      <c r="E1357">
        <v>2.5848</v>
      </c>
    </row>
    <row r="1358" spans="1:5" x14ac:dyDescent="0.3">
      <c r="A1358">
        <v>43636</v>
      </c>
      <c r="B1358">
        <v>2.5400999999999998</v>
      </c>
      <c r="E1358">
        <v>2.5415000000000001</v>
      </c>
    </row>
    <row r="1359" spans="1:5" x14ac:dyDescent="0.3">
      <c r="A1359">
        <v>43635</v>
      </c>
      <c r="B1359">
        <v>2.5350999999999999</v>
      </c>
      <c r="E1359">
        <v>2.5371999999999999</v>
      </c>
    </row>
    <row r="1360" spans="1:5" x14ac:dyDescent="0.3">
      <c r="A1360">
        <v>43634</v>
      </c>
      <c r="B1360">
        <v>2.5488</v>
      </c>
      <c r="E1360">
        <v>2.5495000000000001</v>
      </c>
    </row>
    <row r="1361" spans="1:5" x14ac:dyDescent="0.3">
      <c r="A1361">
        <v>43633</v>
      </c>
      <c r="B1361">
        <v>2.5827</v>
      </c>
      <c r="E1361">
        <v>2.5834000000000001</v>
      </c>
    </row>
    <row r="1362" spans="1:5" x14ac:dyDescent="0.3">
      <c r="A1362">
        <v>43630</v>
      </c>
      <c r="B1362">
        <v>2.5855999999999999</v>
      </c>
      <c r="E1362">
        <v>2.5871</v>
      </c>
    </row>
    <row r="1363" spans="1:5" x14ac:dyDescent="0.3">
      <c r="A1363">
        <v>43629</v>
      </c>
      <c r="B1363">
        <v>2.6002000000000001</v>
      </c>
      <c r="E1363">
        <v>2.6017000000000001</v>
      </c>
    </row>
    <row r="1364" spans="1:5" x14ac:dyDescent="0.3">
      <c r="A1364">
        <v>43628</v>
      </c>
      <c r="B1364">
        <v>2.6156000000000001</v>
      </c>
      <c r="E1364">
        <v>2.617</v>
      </c>
    </row>
    <row r="1365" spans="1:5" x14ac:dyDescent="0.3">
      <c r="A1365">
        <v>43627</v>
      </c>
      <c r="B1365">
        <v>2.6149</v>
      </c>
      <c r="E1365">
        <v>2.6156000000000001</v>
      </c>
    </row>
    <row r="1366" spans="1:5" x14ac:dyDescent="0.3">
      <c r="A1366">
        <v>43626</v>
      </c>
      <c r="B1366">
        <v>2.6288</v>
      </c>
      <c r="E1366">
        <v>2.6303000000000001</v>
      </c>
    </row>
    <row r="1367" spans="1:5" x14ac:dyDescent="0.3">
      <c r="A1367">
        <v>43623</v>
      </c>
      <c r="B1367">
        <v>2.5720000000000001</v>
      </c>
      <c r="E1367">
        <v>2.5741999999999998</v>
      </c>
    </row>
    <row r="1368" spans="1:5" x14ac:dyDescent="0.3">
      <c r="A1368">
        <v>43622</v>
      </c>
      <c r="B1368">
        <v>2.6135000000000002</v>
      </c>
      <c r="E1368">
        <v>2.6149</v>
      </c>
    </row>
    <row r="1369" spans="1:5" x14ac:dyDescent="0.3">
      <c r="A1369">
        <v>43621</v>
      </c>
      <c r="B1369">
        <v>2.6465000000000001</v>
      </c>
      <c r="E1369">
        <v>2.6473</v>
      </c>
    </row>
    <row r="1370" spans="1:5" x14ac:dyDescent="0.3">
      <c r="A1370">
        <v>43620</v>
      </c>
      <c r="B1370">
        <v>2.6113</v>
      </c>
      <c r="E1370">
        <v>2.6128</v>
      </c>
    </row>
    <row r="1371" spans="1:5" x14ac:dyDescent="0.3">
      <c r="A1371">
        <v>43619</v>
      </c>
      <c r="B1371">
        <v>2.5310999999999999</v>
      </c>
      <c r="E1371">
        <v>2.5318999999999998</v>
      </c>
    </row>
    <row r="1372" spans="1:5" x14ac:dyDescent="0.3">
      <c r="A1372">
        <v>43616</v>
      </c>
      <c r="B1372">
        <v>2.5684999999999998</v>
      </c>
      <c r="E1372">
        <v>2.5691999999999999</v>
      </c>
    </row>
    <row r="1373" spans="1:5" x14ac:dyDescent="0.3">
      <c r="A1373">
        <v>43615</v>
      </c>
      <c r="B1373">
        <v>2.64</v>
      </c>
      <c r="E1373">
        <v>2.6406999999999998</v>
      </c>
    </row>
    <row r="1374" spans="1:5" x14ac:dyDescent="0.3">
      <c r="A1374">
        <v>43614</v>
      </c>
      <c r="B1374">
        <v>2.6926000000000001</v>
      </c>
      <c r="E1374">
        <v>2.6932999999999998</v>
      </c>
    </row>
    <row r="1375" spans="1:5" x14ac:dyDescent="0.3">
      <c r="A1375">
        <v>43613</v>
      </c>
      <c r="B1375">
        <v>2.7044999999999999</v>
      </c>
      <c r="E1375">
        <v>2.706</v>
      </c>
    </row>
    <row r="1376" spans="1:5" x14ac:dyDescent="0.3">
      <c r="A1376">
        <v>43612</v>
      </c>
      <c r="B1376">
        <v>2.7511999999999999</v>
      </c>
      <c r="E1376">
        <v>2.7519</v>
      </c>
    </row>
    <row r="1377" spans="1:5" x14ac:dyDescent="0.3">
      <c r="A1377">
        <v>43609</v>
      </c>
      <c r="B1377">
        <v>2.7511999999999999</v>
      </c>
      <c r="E1377">
        <v>2.7519</v>
      </c>
    </row>
    <row r="1378" spans="1:5" x14ac:dyDescent="0.3">
      <c r="A1378">
        <v>43608</v>
      </c>
      <c r="B1378">
        <v>2.7534999999999998</v>
      </c>
      <c r="E1378">
        <v>2.7557</v>
      </c>
    </row>
    <row r="1379" spans="1:5" x14ac:dyDescent="0.3">
      <c r="A1379">
        <v>43607</v>
      </c>
      <c r="B1379">
        <v>2.8075999999999999</v>
      </c>
      <c r="E1379">
        <v>2.8083999999999998</v>
      </c>
    </row>
    <row r="1380" spans="1:5" x14ac:dyDescent="0.3">
      <c r="A1380">
        <v>43606</v>
      </c>
      <c r="B1380">
        <v>2.8439000000000001</v>
      </c>
      <c r="E1380">
        <v>2.8454000000000002</v>
      </c>
    </row>
    <row r="1381" spans="1:5" x14ac:dyDescent="0.3">
      <c r="A1381">
        <v>43605</v>
      </c>
      <c r="B1381">
        <v>2.8369</v>
      </c>
      <c r="E1381">
        <v>2.8384</v>
      </c>
    </row>
    <row r="1382" spans="1:5" x14ac:dyDescent="0.3">
      <c r="A1382">
        <v>43602</v>
      </c>
      <c r="B1382">
        <v>2.8252999999999999</v>
      </c>
      <c r="E1382">
        <v>2.8269000000000002</v>
      </c>
    </row>
    <row r="1383" spans="1:5" x14ac:dyDescent="0.3">
      <c r="A1383">
        <v>43601</v>
      </c>
      <c r="B1383">
        <v>2.8338000000000001</v>
      </c>
      <c r="E1383">
        <v>2.8346</v>
      </c>
    </row>
    <row r="1384" spans="1:5" x14ac:dyDescent="0.3">
      <c r="A1384">
        <v>43600</v>
      </c>
      <c r="B1384">
        <v>2.8199000000000001</v>
      </c>
      <c r="E1384">
        <v>2.8207</v>
      </c>
    </row>
    <row r="1385" spans="1:5" x14ac:dyDescent="0.3">
      <c r="A1385">
        <v>43599</v>
      </c>
      <c r="B1385">
        <v>2.8485</v>
      </c>
      <c r="E1385">
        <v>2.8492999999999999</v>
      </c>
    </row>
    <row r="1386" spans="1:5" x14ac:dyDescent="0.3">
      <c r="A1386">
        <v>43598</v>
      </c>
      <c r="B1386">
        <v>2.8361999999999998</v>
      </c>
      <c r="E1386">
        <v>2.8376999999999999</v>
      </c>
    </row>
    <row r="1387" spans="1:5" x14ac:dyDescent="0.3">
      <c r="A1387">
        <v>43595</v>
      </c>
      <c r="B1387">
        <v>2.8866999999999998</v>
      </c>
      <c r="E1387">
        <v>2.8891</v>
      </c>
    </row>
    <row r="1388" spans="1:5" x14ac:dyDescent="0.3">
      <c r="A1388">
        <v>43594</v>
      </c>
      <c r="B1388">
        <v>2.8612000000000002</v>
      </c>
      <c r="E1388">
        <v>2.8628</v>
      </c>
    </row>
    <row r="1389" spans="1:5" x14ac:dyDescent="0.3">
      <c r="A1389">
        <v>43593</v>
      </c>
      <c r="B1389">
        <v>2.8936999999999999</v>
      </c>
      <c r="E1389">
        <v>2.8952</v>
      </c>
    </row>
    <row r="1390" spans="1:5" x14ac:dyDescent="0.3">
      <c r="A1390">
        <v>43592</v>
      </c>
      <c r="B1390">
        <v>2.8643000000000001</v>
      </c>
      <c r="E1390">
        <v>2.8651</v>
      </c>
    </row>
    <row r="1391" spans="1:5" x14ac:dyDescent="0.3">
      <c r="A1391">
        <v>43591</v>
      </c>
      <c r="B1391">
        <v>2.8883000000000001</v>
      </c>
      <c r="E1391">
        <v>2.8906000000000001</v>
      </c>
    </row>
    <row r="1392" spans="1:5" x14ac:dyDescent="0.3">
      <c r="A1392">
        <v>43588</v>
      </c>
      <c r="B1392">
        <v>2.9186000000000001</v>
      </c>
      <c r="E1392">
        <v>2.9201999999999999</v>
      </c>
    </row>
    <row r="1393" spans="1:5" x14ac:dyDescent="0.3">
      <c r="A1393">
        <v>43587</v>
      </c>
      <c r="B1393">
        <v>2.9296000000000002</v>
      </c>
      <c r="E1393">
        <v>2.9310999999999998</v>
      </c>
    </row>
    <row r="1394" spans="1:5" x14ac:dyDescent="0.3">
      <c r="A1394">
        <v>43586</v>
      </c>
      <c r="B1394">
        <v>2.9037999999999999</v>
      </c>
      <c r="E1394">
        <v>2.9045999999999998</v>
      </c>
    </row>
    <row r="1395" spans="1:5" x14ac:dyDescent="0.3">
      <c r="A1395">
        <v>43585</v>
      </c>
      <c r="B1395">
        <v>2.9287999999999998</v>
      </c>
      <c r="E1395">
        <v>2.9296000000000002</v>
      </c>
    </row>
    <row r="1396" spans="1:5" x14ac:dyDescent="0.3">
      <c r="A1396">
        <v>43584</v>
      </c>
      <c r="B1396">
        <v>2.9546999999999999</v>
      </c>
      <c r="E1396">
        <v>2.9554999999999998</v>
      </c>
    </row>
    <row r="1397" spans="1:5" x14ac:dyDescent="0.3">
      <c r="A1397">
        <v>43581</v>
      </c>
      <c r="B1397">
        <v>2.9232999999999998</v>
      </c>
      <c r="E1397">
        <v>2.9241000000000001</v>
      </c>
    </row>
    <row r="1398" spans="1:5" x14ac:dyDescent="0.3">
      <c r="A1398">
        <v>43580</v>
      </c>
      <c r="B1398">
        <v>2.9420999999999999</v>
      </c>
      <c r="E1398">
        <v>2.9428999999999998</v>
      </c>
    </row>
    <row r="1399" spans="1:5" x14ac:dyDescent="0.3">
      <c r="A1399">
        <v>43579</v>
      </c>
      <c r="B1399">
        <v>2.9342999999999999</v>
      </c>
      <c r="E1399">
        <v>2.9359000000000002</v>
      </c>
    </row>
    <row r="1400" spans="1:5" x14ac:dyDescent="0.3">
      <c r="A1400">
        <v>43578</v>
      </c>
      <c r="B1400">
        <v>2.98</v>
      </c>
      <c r="E1400">
        <v>2.9815999999999998</v>
      </c>
    </row>
    <row r="1401" spans="1:5" x14ac:dyDescent="0.3">
      <c r="A1401">
        <v>43577</v>
      </c>
      <c r="B1401">
        <v>2.9918999999999998</v>
      </c>
      <c r="E1401">
        <v>2.9927000000000001</v>
      </c>
    </row>
    <row r="1402" spans="1:5" x14ac:dyDescent="0.3">
      <c r="A1402">
        <v>43574</v>
      </c>
      <c r="B1402">
        <v>2.9609999999999999</v>
      </c>
      <c r="E1402">
        <v>2.9618000000000002</v>
      </c>
    </row>
    <row r="1403" spans="1:5" x14ac:dyDescent="0.3">
      <c r="A1403">
        <v>43573</v>
      </c>
      <c r="B1403">
        <v>2.9609999999999999</v>
      </c>
      <c r="E1403">
        <v>2.9618000000000002</v>
      </c>
    </row>
    <row r="1404" spans="1:5" x14ac:dyDescent="0.3">
      <c r="A1404">
        <v>43572</v>
      </c>
      <c r="B1404">
        <v>2.9943</v>
      </c>
      <c r="E1404">
        <v>2.9958999999999998</v>
      </c>
    </row>
    <row r="1405" spans="1:5" x14ac:dyDescent="0.3">
      <c r="A1405">
        <v>43571</v>
      </c>
      <c r="B1405">
        <v>2.9918999999999998</v>
      </c>
      <c r="E1405">
        <v>2.9935</v>
      </c>
    </row>
    <row r="1406" spans="1:5" x14ac:dyDescent="0.3">
      <c r="A1406">
        <v>43570</v>
      </c>
      <c r="B1406">
        <v>2.9681999999999999</v>
      </c>
      <c r="E1406">
        <v>2.9697</v>
      </c>
    </row>
    <row r="1407" spans="1:5" x14ac:dyDescent="0.3">
      <c r="A1407">
        <v>43567</v>
      </c>
      <c r="B1407">
        <v>2.9769000000000001</v>
      </c>
      <c r="E1407">
        <v>2.9784000000000002</v>
      </c>
    </row>
    <row r="1408" spans="1:5" x14ac:dyDescent="0.3">
      <c r="A1408">
        <v>43566</v>
      </c>
      <c r="B1408">
        <v>2.9264999999999999</v>
      </c>
      <c r="E1408">
        <v>2.9289000000000001</v>
      </c>
    </row>
    <row r="1409" spans="1:5" x14ac:dyDescent="0.3">
      <c r="A1409">
        <v>43565</v>
      </c>
      <c r="B1409">
        <v>2.8923000000000001</v>
      </c>
      <c r="E1409">
        <v>2.8946000000000001</v>
      </c>
    </row>
    <row r="1410" spans="1:5" x14ac:dyDescent="0.3">
      <c r="A1410">
        <v>43564</v>
      </c>
      <c r="B1410">
        <v>2.9140999999999999</v>
      </c>
      <c r="E1410">
        <v>2.9148999999999998</v>
      </c>
    </row>
    <row r="1411" spans="1:5" x14ac:dyDescent="0.3">
      <c r="A1411">
        <v>43563</v>
      </c>
      <c r="B1411">
        <v>2.9272999999999998</v>
      </c>
      <c r="E1411">
        <v>2.9281000000000001</v>
      </c>
    </row>
    <row r="1412" spans="1:5" x14ac:dyDescent="0.3">
      <c r="A1412">
        <v>43560</v>
      </c>
      <c r="B1412">
        <v>2.9032</v>
      </c>
      <c r="E1412">
        <v>2.9047999999999998</v>
      </c>
    </row>
    <row r="1413" spans="1:5" x14ac:dyDescent="0.3">
      <c r="A1413">
        <v>43559</v>
      </c>
      <c r="B1413">
        <v>2.9196</v>
      </c>
      <c r="E1413">
        <v>2.9203000000000001</v>
      </c>
    </row>
    <row r="1414" spans="1:5" x14ac:dyDescent="0.3">
      <c r="A1414">
        <v>43558</v>
      </c>
      <c r="B1414">
        <v>2.9336000000000002</v>
      </c>
      <c r="E1414">
        <v>2.9352</v>
      </c>
    </row>
    <row r="1415" spans="1:5" x14ac:dyDescent="0.3">
      <c r="A1415">
        <v>43557</v>
      </c>
      <c r="B1415">
        <v>2.8769</v>
      </c>
      <c r="E1415">
        <v>2.8792</v>
      </c>
    </row>
    <row r="1416" spans="1:5" x14ac:dyDescent="0.3">
      <c r="A1416">
        <v>43556</v>
      </c>
      <c r="B1416">
        <v>2.8900999999999999</v>
      </c>
      <c r="E1416">
        <v>2.8915999999999999</v>
      </c>
    </row>
    <row r="1417" spans="1:5" x14ac:dyDescent="0.3">
      <c r="A1417">
        <v>43553</v>
      </c>
      <c r="B1417">
        <v>2.8142999999999998</v>
      </c>
      <c r="E1417">
        <v>2.8157999999999999</v>
      </c>
    </row>
    <row r="1418" spans="1:5" x14ac:dyDescent="0.3">
      <c r="A1418">
        <v>43552</v>
      </c>
      <c r="B1418">
        <v>2.8226</v>
      </c>
      <c r="E1418">
        <v>2.8241999999999998</v>
      </c>
    </row>
    <row r="1419" spans="1:5" x14ac:dyDescent="0.3">
      <c r="A1419">
        <v>43551</v>
      </c>
      <c r="B1419">
        <v>2.8105000000000002</v>
      </c>
      <c r="E1419">
        <v>2.8119999999999998</v>
      </c>
    </row>
    <row r="1420" spans="1:5" x14ac:dyDescent="0.3">
      <c r="A1420">
        <v>43550</v>
      </c>
      <c r="B1420">
        <v>2.8731</v>
      </c>
      <c r="E1420">
        <v>2.8738999999999999</v>
      </c>
    </row>
    <row r="1421" spans="1:5" x14ac:dyDescent="0.3">
      <c r="A1421">
        <v>43549</v>
      </c>
      <c r="B1421">
        <v>2.8616000000000001</v>
      </c>
      <c r="E1421">
        <v>2.8624000000000001</v>
      </c>
    </row>
    <row r="1422" spans="1:5" x14ac:dyDescent="0.3">
      <c r="A1422">
        <v>43546</v>
      </c>
      <c r="B1422">
        <v>2.8738999999999999</v>
      </c>
      <c r="E1422">
        <v>2.8755000000000002</v>
      </c>
    </row>
    <row r="1423" spans="1:5" x14ac:dyDescent="0.3">
      <c r="A1423">
        <v>43545</v>
      </c>
      <c r="B1423">
        <v>2.9666999999999999</v>
      </c>
      <c r="E1423">
        <v>2.9674</v>
      </c>
    </row>
    <row r="1424" spans="1:5" x14ac:dyDescent="0.3">
      <c r="A1424">
        <v>43544</v>
      </c>
      <c r="B1424">
        <v>2.9714</v>
      </c>
      <c r="E1424">
        <v>2.9722</v>
      </c>
    </row>
    <row r="1425" spans="1:5" x14ac:dyDescent="0.3">
      <c r="A1425">
        <v>43543</v>
      </c>
      <c r="B1425">
        <v>3.0222000000000002</v>
      </c>
      <c r="E1425">
        <v>3.0230000000000001</v>
      </c>
    </row>
    <row r="1426" spans="1:5" x14ac:dyDescent="0.3">
      <c r="A1426">
        <v>43542</v>
      </c>
      <c r="B1426">
        <v>3.0173999999999999</v>
      </c>
      <c r="E1426">
        <v>3.0190000000000001</v>
      </c>
    </row>
    <row r="1427" spans="1:5" x14ac:dyDescent="0.3">
      <c r="A1427">
        <v>43539</v>
      </c>
      <c r="B1427">
        <v>3.0110999999999999</v>
      </c>
      <c r="E1427">
        <v>3.0127000000000002</v>
      </c>
    </row>
    <row r="1428" spans="1:5" x14ac:dyDescent="0.3">
      <c r="A1428">
        <v>43538</v>
      </c>
      <c r="B1428">
        <v>3.0455000000000001</v>
      </c>
      <c r="E1428">
        <v>3.0470999999999999</v>
      </c>
    </row>
    <row r="1429" spans="1:5" x14ac:dyDescent="0.3">
      <c r="A1429">
        <v>43537</v>
      </c>
      <c r="B1429">
        <v>3.0158999999999998</v>
      </c>
      <c r="E1429">
        <v>3.0175000000000001</v>
      </c>
    </row>
    <row r="1430" spans="1:5" x14ac:dyDescent="0.3">
      <c r="A1430">
        <v>43536</v>
      </c>
      <c r="B1430">
        <v>2.9912000000000001</v>
      </c>
      <c r="E1430">
        <v>2.9927999999999999</v>
      </c>
    </row>
    <row r="1431" spans="1:5" x14ac:dyDescent="0.3">
      <c r="A1431">
        <v>43535</v>
      </c>
      <c r="B1431">
        <v>3.0270000000000001</v>
      </c>
      <c r="E1431">
        <v>3.0278</v>
      </c>
    </row>
    <row r="1432" spans="1:5" x14ac:dyDescent="0.3">
      <c r="A1432">
        <v>43532</v>
      </c>
      <c r="B1432">
        <v>3.0118999999999998</v>
      </c>
      <c r="E1432">
        <v>3.0127000000000002</v>
      </c>
    </row>
    <row r="1433" spans="1:5" x14ac:dyDescent="0.3">
      <c r="A1433">
        <v>43531</v>
      </c>
      <c r="B1433">
        <v>3.0261999999999998</v>
      </c>
      <c r="E1433">
        <v>3.0286</v>
      </c>
    </row>
    <row r="1434" spans="1:5" x14ac:dyDescent="0.3">
      <c r="A1434">
        <v>43530</v>
      </c>
      <c r="B1434">
        <v>3.0705</v>
      </c>
      <c r="E1434">
        <v>3.0729000000000002</v>
      </c>
    </row>
    <row r="1435" spans="1:5" x14ac:dyDescent="0.3">
      <c r="A1435">
        <v>43529</v>
      </c>
      <c r="B1435">
        <v>3.081</v>
      </c>
      <c r="E1435">
        <v>3.0834999999999999</v>
      </c>
    </row>
    <row r="1436" spans="1:5" x14ac:dyDescent="0.3">
      <c r="A1436">
        <v>43528</v>
      </c>
      <c r="B1436">
        <v>3.0891000000000002</v>
      </c>
      <c r="E1436">
        <v>3.0916000000000001</v>
      </c>
    </row>
    <row r="1437" spans="1:5" x14ac:dyDescent="0.3">
      <c r="A1437">
        <v>43525</v>
      </c>
      <c r="B1437">
        <v>3.1225999999999998</v>
      </c>
      <c r="E1437">
        <v>3.1251000000000002</v>
      </c>
    </row>
    <row r="1438" spans="1:5" x14ac:dyDescent="0.3">
      <c r="A1438">
        <v>43524</v>
      </c>
      <c r="B1438">
        <v>3.0802</v>
      </c>
      <c r="E1438">
        <v>3.081</v>
      </c>
    </row>
    <row r="1439" spans="1:5" x14ac:dyDescent="0.3">
      <c r="A1439">
        <v>43523</v>
      </c>
      <c r="B1439">
        <v>3.0648</v>
      </c>
      <c r="E1439">
        <v>3.0663999999999998</v>
      </c>
    </row>
    <row r="1440" spans="1:5" x14ac:dyDescent="0.3">
      <c r="A1440">
        <v>43522</v>
      </c>
      <c r="B1440">
        <v>3.0055000000000001</v>
      </c>
      <c r="E1440">
        <v>3.0063</v>
      </c>
    </row>
    <row r="1441" spans="1:5" x14ac:dyDescent="0.3">
      <c r="A1441">
        <v>43521</v>
      </c>
      <c r="B1441">
        <v>3.0270999999999999</v>
      </c>
      <c r="E1441">
        <v>3.0278999999999998</v>
      </c>
    </row>
    <row r="1442" spans="1:5" x14ac:dyDescent="0.3">
      <c r="A1442">
        <v>43518</v>
      </c>
      <c r="B1442">
        <v>3.0158999999999998</v>
      </c>
      <c r="E1442">
        <v>3.0175000000000001</v>
      </c>
    </row>
    <row r="1443" spans="1:5" x14ac:dyDescent="0.3">
      <c r="A1443">
        <v>43517</v>
      </c>
      <c r="B1443">
        <v>3.0495000000000001</v>
      </c>
      <c r="E1443">
        <v>3.0510999999999999</v>
      </c>
    </row>
    <row r="1444" spans="1:5" x14ac:dyDescent="0.3">
      <c r="A1444">
        <v>43516</v>
      </c>
      <c r="B1444">
        <v>2.9952000000000001</v>
      </c>
      <c r="E1444">
        <v>2.996</v>
      </c>
    </row>
    <row r="1445" spans="1:5" x14ac:dyDescent="0.3">
      <c r="A1445">
        <v>43515</v>
      </c>
      <c r="B1445">
        <v>2.9777999999999998</v>
      </c>
      <c r="E1445">
        <v>2.9794</v>
      </c>
    </row>
    <row r="1446" spans="1:5" x14ac:dyDescent="0.3">
      <c r="A1446">
        <v>43514</v>
      </c>
      <c r="B1446">
        <v>2.9935999999999998</v>
      </c>
      <c r="E1446">
        <v>2.9952000000000001</v>
      </c>
    </row>
    <row r="1447" spans="1:5" x14ac:dyDescent="0.3">
      <c r="A1447">
        <v>43511</v>
      </c>
      <c r="B1447">
        <v>2.9935999999999998</v>
      </c>
      <c r="E1447">
        <v>2.9952000000000001</v>
      </c>
    </row>
    <row r="1448" spans="1:5" x14ac:dyDescent="0.3">
      <c r="A1448">
        <v>43510</v>
      </c>
      <c r="B1448">
        <v>2.9975999999999998</v>
      </c>
      <c r="E1448">
        <v>2.9992000000000001</v>
      </c>
    </row>
    <row r="1449" spans="1:5" x14ac:dyDescent="0.3">
      <c r="A1449">
        <v>43509</v>
      </c>
      <c r="B1449">
        <v>3.0310999999999999</v>
      </c>
      <c r="E1449">
        <v>3.0327000000000002</v>
      </c>
    </row>
    <row r="1450" spans="1:5" x14ac:dyDescent="0.3">
      <c r="A1450">
        <v>43508</v>
      </c>
      <c r="B1450">
        <v>3.0247000000000002</v>
      </c>
      <c r="E1450">
        <v>3.0263</v>
      </c>
    </row>
    <row r="1451" spans="1:5" x14ac:dyDescent="0.3">
      <c r="A1451">
        <v>43507</v>
      </c>
      <c r="B1451">
        <v>2.9921000000000002</v>
      </c>
      <c r="E1451">
        <v>2.9929000000000001</v>
      </c>
    </row>
    <row r="1452" spans="1:5" x14ac:dyDescent="0.3">
      <c r="A1452">
        <v>43504</v>
      </c>
      <c r="B1452">
        <v>2.9802</v>
      </c>
      <c r="E1452">
        <v>2.9809999999999999</v>
      </c>
    </row>
    <row r="1453" spans="1:5" x14ac:dyDescent="0.3">
      <c r="A1453">
        <v>43503</v>
      </c>
      <c r="B1453">
        <v>2.9946999999999999</v>
      </c>
      <c r="E1453">
        <v>2.9962</v>
      </c>
    </row>
    <row r="1454" spans="1:5" x14ac:dyDescent="0.3">
      <c r="A1454">
        <v>43502</v>
      </c>
      <c r="B1454">
        <v>3.0329000000000002</v>
      </c>
      <c r="E1454">
        <v>3.0345</v>
      </c>
    </row>
    <row r="1455" spans="1:5" x14ac:dyDescent="0.3">
      <c r="A1455">
        <v>43501</v>
      </c>
      <c r="B1455">
        <v>3.0314000000000001</v>
      </c>
      <c r="E1455">
        <v>3.0329000000000002</v>
      </c>
    </row>
    <row r="1456" spans="1:5" x14ac:dyDescent="0.3">
      <c r="A1456">
        <v>43500</v>
      </c>
      <c r="B1456">
        <v>3.0545</v>
      </c>
      <c r="E1456">
        <v>3.0552999999999999</v>
      </c>
    </row>
    <row r="1457" spans="1:5" x14ac:dyDescent="0.3">
      <c r="A1457">
        <v>43497</v>
      </c>
      <c r="B1457">
        <v>3.0253000000000001</v>
      </c>
      <c r="E1457">
        <v>3.0261</v>
      </c>
    </row>
    <row r="1458" spans="1:5" x14ac:dyDescent="0.3">
      <c r="A1458">
        <v>43496</v>
      </c>
      <c r="B1458">
        <v>2.9956</v>
      </c>
      <c r="E1458">
        <v>2.9964</v>
      </c>
    </row>
    <row r="1459" spans="1:5" x14ac:dyDescent="0.3">
      <c r="A1459">
        <v>43495</v>
      </c>
      <c r="B1459">
        <v>3.0314999999999999</v>
      </c>
      <c r="E1459">
        <v>3.0337999999999998</v>
      </c>
    </row>
    <row r="1460" spans="1:5" x14ac:dyDescent="0.3">
      <c r="A1460">
        <v>43494</v>
      </c>
      <c r="B1460">
        <v>3.04</v>
      </c>
      <c r="E1460">
        <v>3.0415000000000001</v>
      </c>
    </row>
    <row r="1461" spans="1:5" x14ac:dyDescent="0.3">
      <c r="A1461">
        <v>43493</v>
      </c>
      <c r="B1461">
        <v>3.0661999999999998</v>
      </c>
      <c r="E1461">
        <v>3.0670000000000002</v>
      </c>
    </row>
    <row r="1462" spans="1:5" x14ac:dyDescent="0.3">
      <c r="A1462">
        <v>43490</v>
      </c>
      <c r="B1462">
        <v>3.0661999999999998</v>
      </c>
      <c r="E1462">
        <v>3.0670000000000002</v>
      </c>
    </row>
    <row r="1463" spans="1:5" x14ac:dyDescent="0.3">
      <c r="A1463">
        <v>43489</v>
      </c>
      <c r="B1463">
        <v>3.0339</v>
      </c>
      <c r="E1463">
        <v>3.0347</v>
      </c>
    </row>
    <row r="1464" spans="1:5" x14ac:dyDescent="0.3">
      <c r="A1464">
        <v>43488</v>
      </c>
      <c r="B1464">
        <v>3.0617000000000001</v>
      </c>
      <c r="E1464">
        <v>3.0632000000000001</v>
      </c>
    </row>
    <row r="1465" spans="1:5" x14ac:dyDescent="0.3">
      <c r="A1465">
        <v>43487</v>
      </c>
      <c r="B1465">
        <v>3.0594000000000001</v>
      </c>
      <c r="E1465">
        <v>3.0609000000000002</v>
      </c>
    </row>
    <row r="1466" spans="1:5" x14ac:dyDescent="0.3">
      <c r="A1466">
        <v>43486</v>
      </c>
      <c r="B1466">
        <v>3.0973999999999999</v>
      </c>
      <c r="E1466">
        <v>3.0989</v>
      </c>
    </row>
    <row r="1467" spans="1:5" x14ac:dyDescent="0.3">
      <c r="A1467">
        <v>43483</v>
      </c>
      <c r="B1467">
        <v>3.0973999999999999</v>
      </c>
      <c r="E1467">
        <v>3.0989</v>
      </c>
    </row>
    <row r="1468" spans="1:5" x14ac:dyDescent="0.3">
      <c r="A1468">
        <v>43482</v>
      </c>
      <c r="B1468">
        <v>3.0741000000000001</v>
      </c>
      <c r="E1468">
        <v>3.0756999999999999</v>
      </c>
    </row>
    <row r="1469" spans="1:5" x14ac:dyDescent="0.3">
      <c r="A1469">
        <v>43481</v>
      </c>
      <c r="B1469">
        <v>3.0710999999999999</v>
      </c>
      <c r="E1469">
        <v>3.0718000000000001</v>
      </c>
    </row>
    <row r="1470" spans="1:5" x14ac:dyDescent="0.3">
      <c r="A1470">
        <v>43480</v>
      </c>
      <c r="B1470">
        <v>3.0733999999999999</v>
      </c>
      <c r="E1470">
        <v>3.0750000000000002</v>
      </c>
    </row>
    <row r="1471" spans="1:5" x14ac:dyDescent="0.3">
      <c r="A1471">
        <v>43479</v>
      </c>
      <c r="B1471">
        <v>3.0526</v>
      </c>
      <c r="E1471">
        <v>3.0541</v>
      </c>
    </row>
    <row r="1472" spans="1:5" x14ac:dyDescent="0.3">
      <c r="A1472">
        <v>43476</v>
      </c>
      <c r="B1472">
        <v>3.0333999999999999</v>
      </c>
      <c r="E1472">
        <v>3.0341999999999998</v>
      </c>
    </row>
    <row r="1473" spans="1:5" x14ac:dyDescent="0.3">
      <c r="A1473">
        <v>43475</v>
      </c>
      <c r="B1473">
        <v>3.0627</v>
      </c>
      <c r="E1473">
        <v>3.0634000000000001</v>
      </c>
    </row>
    <row r="1474" spans="1:5" x14ac:dyDescent="0.3">
      <c r="A1474">
        <v>43474</v>
      </c>
      <c r="B1474">
        <v>3.0028999999999999</v>
      </c>
      <c r="E1474">
        <v>3.0045000000000002</v>
      </c>
    </row>
    <row r="1475" spans="1:5" x14ac:dyDescent="0.3">
      <c r="A1475">
        <v>43473</v>
      </c>
      <c r="B1475">
        <v>3.0068000000000001</v>
      </c>
      <c r="E1475">
        <v>3.0074999999999998</v>
      </c>
    </row>
    <row r="1476" spans="1:5" x14ac:dyDescent="0.3">
      <c r="A1476">
        <v>43472</v>
      </c>
      <c r="B1476">
        <v>2.9878</v>
      </c>
      <c r="E1476">
        <v>2.9893000000000001</v>
      </c>
    </row>
    <row r="1477" spans="1:5" x14ac:dyDescent="0.3">
      <c r="A1477">
        <v>43469</v>
      </c>
      <c r="B1477">
        <v>2.9809999999999999</v>
      </c>
      <c r="E1477">
        <v>2.9824999999999999</v>
      </c>
    </row>
    <row r="1478" spans="1:5" x14ac:dyDescent="0.3">
      <c r="A1478">
        <v>43468</v>
      </c>
      <c r="B1478">
        <v>2.9024999999999999</v>
      </c>
      <c r="E1478">
        <v>2.9039999999999999</v>
      </c>
    </row>
    <row r="1479" spans="1:5" x14ac:dyDescent="0.3">
      <c r="A1479">
        <v>43467</v>
      </c>
      <c r="B1479">
        <v>2.9518</v>
      </c>
      <c r="E1479">
        <v>2.9525000000000001</v>
      </c>
    </row>
    <row r="1480" spans="1:5" x14ac:dyDescent="0.3">
      <c r="A1480">
        <v>43466</v>
      </c>
      <c r="B1480">
        <v>3.0145</v>
      </c>
      <c r="E1480">
        <v>3.0160999999999998</v>
      </c>
    </row>
    <row r="1481" spans="1:5" x14ac:dyDescent="0.3">
      <c r="A1481">
        <v>43465</v>
      </c>
      <c r="B1481">
        <v>3.0145</v>
      </c>
      <c r="E1481">
        <v>3.0160999999999998</v>
      </c>
    </row>
    <row r="1482" spans="1:5" x14ac:dyDescent="0.3">
      <c r="A1482">
        <v>43462</v>
      </c>
      <c r="B1482">
        <v>3.0222000000000002</v>
      </c>
      <c r="E1482">
        <v>3.0245000000000002</v>
      </c>
    </row>
    <row r="1483" spans="1:5" x14ac:dyDescent="0.3">
      <c r="A1483">
        <v>43461</v>
      </c>
      <c r="B1483">
        <v>3.056</v>
      </c>
      <c r="E1483">
        <v>3.0575000000000001</v>
      </c>
    </row>
    <row r="1484" spans="1:5" x14ac:dyDescent="0.3">
      <c r="A1484">
        <v>43460</v>
      </c>
      <c r="B1484">
        <v>3.0644999999999998</v>
      </c>
      <c r="E1484">
        <v>3.0668000000000002</v>
      </c>
    </row>
    <row r="1485" spans="1:5" x14ac:dyDescent="0.3">
      <c r="A1485">
        <v>43459</v>
      </c>
      <c r="B1485">
        <v>2.9933999999999998</v>
      </c>
      <c r="E1485">
        <v>2.9964</v>
      </c>
    </row>
    <row r="1486" spans="1:5" x14ac:dyDescent="0.3">
      <c r="A1486">
        <v>43458</v>
      </c>
      <c r="B1486">
        <v>2.9933999999999998</v>
      </c>
      <c r="E1486">
        <v>2.9964</v>
      </c>
    </row>
    <row r="1487" spans="1:5" x14ac:dyDescent="0.3">
      <c r="A1487">
        <v>43455</v>
      </c>
      <c r="B1487">
        <v>3.0308000000000002</v>
      </c>
      <c r="E1487">
        <v>3.0314999999999999</v>
      </c>
    </row>
    <row r="1488" spans="1:5" x14ac:dyDescent="0.3">
      <c r="A1488">
        <v>43454</v>
      </c>
      <c r="B1488">
        <v>3.0484</v>
      </c>
      <c r="E1488">
        <v>3.05</v>
      </c>
    </row>
    <row r="1489" spans="1:5" x14ac:dyDescent="0.3">
      <c r="A1489">
        <v>43453</v>
      </c>
      <c r="B1489">
        <v>2.9807000000000001</v>
      </c>
      <c r="E1489">
        <v>2.9822000000000002</v>
      </c>
    </row>
    <row r="1490" spans="1:5" x14ac:dyDescent="0.3">
      <c r="A1490">
        <v>43452</v>
      </c>
      <c r="B1490">
        <v>3.0676999999999999</v>
      </c>
      <c r="E1490">
        <v>3.07</v>
      </c>
    </row>
    <row r="1491" spans="1:5" x14ac:dyDescent="0.3">
      <c r="A1491">
        <v>43451</v>
      </c>
      <c r="B1491">
        <v>3.1128</v>
      </c>
      <c r="E1491">
        <v>3.1151</v>
      </c>
    </row>
    <row r="1492" spans="1:5" x14ac:dyDescent="0.3">
      <c r="A1492">
        <v>43448</v>
      </c>
      <c r="B1492">
        <v>3.1433</v>
      </c>
      <c r="E1492">
        <v>3.1457000000000002</v>
      </c>
    </row>
    <row r="1493" spans="1:5" x14ac:dyDescent="0.3">
      <c r="A1493">
        <v>43447</v>
      </c>
      <c r="B1493">
        <v>3.1694</v>
      </c>
      <c r="E1493">
        <v>3.1709999999999998</v>
      </c>
    </row>
    <row r="1494" spans="1:5" x14ac:dyDescent="0.3">
      <c r="A1494">
        <v>43446</v>
      </c>
      <c r="B1494">
        <v>3.1497000000000002</v>
      </c>
      <c r="E1494">
        <v>3.1513</v>
      </c>
    </row>
    <row r="1495" spans="1:5" x14ac:dyDescent="0.3">
      <c r="A1495">
        <v>43445</v>
      </c>
      <c r="B1495">
        <v>3.1261000000000001</v>
      </c>
      <c r="E1495">
        <v>3.1269</v>
      </c>
    </row>
    <row r="1496" spans="1:5" x14ac:dyDescent="0.3">
      <c r="A1496">
        <v>43444</v>
      </c>
      <c r="B1496">
        <v>3.1293000000000002</v>
      </c>
      <c r="E1496">
        <v>3.1301000000000001</v>
      </c>
    </row>
    <row r="1497" spans="1:5" x14ac:dyDescent="0.3">
      <c r="A1497">
        <v>43441</v>
      </c>
      <c r="B1497">
        <v>3.1402999999999999</v>
      </c>
      <c r="E1497">
        <v>3.1419000000000001</v>
      </c>
    </row>
    <row r="1498" spans="1:5" x14ac:dyDescent="0.3">
      <c r="A1498">
        <v>43440</v>
      </c>
      <c r="B1498">
        <v>3.1623999999999999</v>
      </c>
      <c r="E1498">
        <v>3.1640000000000001</v>
      </c>
    </row>
    <row r="1499" spans="1:5" x14ac:dyDescent="0.3">
      <c r="A1499">
        <v>43439</v>
      </c>
      <c r="B1499">
        <v>3.1726999999999999</v>
      </c>
      <c r="E1499">
        <v>3.1743000000000001</v>
      </c>
    </row>
    <row r="1500" spans="1:5" x14ac:dyDescent="0.3">
      <c r="A1500">
        <v>43438</v>
      </c>
      <c r="B1500">
        <v>3.1726999999999999</v>
      </c>
      <c r="E1500">
        <v>3.1743000000000001</v>
      </c>
    </row>
    <row r="1501" spans="1:5" x14ac:dyDescent="0.3">
      <c r="A1501">
        <v>43437</v>
      </c>
      <c r="B1501">
        <v>3.2534999999999998</v>
      </c>
      <c r="E1501">
        <v>3.2551000000000001</v>
      </c>
    </row>
    <row r="1502" spans="1:5" x14ac:dyDescent="0.3">
      <c r="A1502">
        <v>43434</v>
      </c>
      <c r="B1502">
        <v>3.29</v>
      </c>
      <c r="E1502">
        <v>3.2917000000000001</v>
      </c>
    </row>
    <row r="1503" spans="1:5" x14ac:dyDescent="0.3">
      <c r="A1503">
        <v>43433</v>
      </c>
      <c r="B1503">
        <v>3.3245</v>
      </c>
      <c r="E1503">
        <v>3.3260999999999998</v>
      </c>
    </row>
    <row r="1504" spans="1:5" x14ac:dyDescent="0.3">
      <c r="A1504">
        <v>43432</v>
      </c>
      <c r="B1504">
        <v>3.3458999999999999</v>
      </c>
      <c r="E1504">
        <v>3.3466999999999998</v>
      </c>
    </row>
    <row r="1505" spans="1:5" x14ac:dyDescent="0.3">
      <c r="A1505">
        <v>43431</v>
      </c>
      <c r="B1505">
        <v>3.3187000000000002</v>
      </c>
      <c r="E1505">
        <v>3.3203999999999998</v>
      </c>
    </row>
    <row r="1506" spans="1:5" x14ac:dyDescent="0.3">
      <c r="A1506">
        <v>43430</v>
      </c>
      <c r="B1506">
        <v>3.3113000000000001</v>
      </c>
      <c r="E1506">
        <v>3.3121999999999998</v>
      </c>
    </row>
    <row r="1507" spans="1:5" x14ac:dyDescent="0.3">
      <c r="A1507">
        <v>43427</v>
      </c>
      <c r="B1507">
        <v>3.3014999999999999</v>
      </c>
      <c r="E1507">
        <v>3.3039999999999998</v>
      </c>
    </row>
    <row r="1508" spans="1:5" x14ac:dyDescent="0.3">
      <c r="A1508">
        <v>43426</v>
      </c>
      <c r="B1508">
        <v>3.3163</v>
      </c>
      <c r="E1508">
        <v>3.3170999999999999</v>
      </c>
    </row>
    <row r="1509" spans="1:5" x14ac:dyDescent="0.3">
      <c r="A1509">
        <v>43425</v>
      </c>
      <c r="B1509">
        <v>3.3163</v>
      </c>
      <c r="E1509">
        <v>3.3170999999999999</v>
      </c>
    </row>
    <row r="1510" spans="1:5" x14ac:dyDescent="0.3">
      <c r="A1510">
        <v>43424</v>
      </c>
      <c r="B1510">
        <v>3.3147000000000002</v>
      </c>
      <c r="E1510">
        <v>3.3163</v>
      </c>
    </row>
    <row r="1511" spans="1:5" x14ac:dyDescent="0.3">
      <c r="A1511">
        <v>43423</v>
      </c>
      <c r="B1511">
        <v>3.3212000000000002</v>
      </c>
      <c r="E1511">
        <v>3.3220999999999998</v>
      </c>
    </row>
    <row r="1512" spans="1:5" x14ac:dyDescent="0.3">
      <c r="A1512">
        <v>43420</v>
      </c>
      <c r="B1512">
        <v>3.3163</v>
      </c>
      <c r="E1512">
        <v>3.3180000000000001</v>
      </c>
    </row>
    <row r="1513" spans="1:5" x14ac:dyDescent="0.3">
      <c r="A1513">
        <v>43419</v>
      </c>
      <c r="B1513">
        <v>3.3592</v>
      </c>
      <c r="E1513">
        <v>3.36</v>
      </c>
    </row>
    <row r="1514" spans="1:5" x14ac:dyDescent="0.3">
      <c r="A1514">
        <v>43418</v>
      </c>
      <c r="B1514">
        <v>3.3666999999999998</v>
      </c>
      <c r="E1514">
        <v>3.3675000000000002</v>
      </c>
    </row>
    <row r="1515" spans="1:5" x14ac:dyDescent="0.3">
      <c r="A1515">
        <v>43417</v>
      </c>
      <c r="B1515">
        <v>3.3592</v>
      </c>
      <c r="E1515">
        <v>3.36</v>
      </c>
    </row>
    <row r="1516" spans="1:5" x14ac:dyDescent="0.3">
      <c r="A1516">
        <v>43416</v>
      </c>
      <c r="B1516">
        <v>3.3841999999999999</v>
      </c>
      <c r="E1516">
        <v>3.3858000000000001</v>
      </c>
    </row>
    <row r="1517" spans="1:5" x14ac:dyDescent="0.3">
      <c r="A1517">
        <v>43413</v>
      </c>
      <c r="B1517">
        <v>3.3841999999999999</v>
      </c>
      <c r="E1517">
        <v>3.3858000000000001</v>
      </c>
    </row>
    <row r="1518" spans="1:5" x14ac:dyDescent="0.3">
      <c r="A1518">
        <v>43412</v>
      </c>
      <c r="B1518">
        <v>3.4337</v>
      </c>
      <c r="E1518">
        <v>3.4344999999999999</v>
      </c>
    </row>
    <row r="1519" spans="1:5" x14ac:dyDescent="0.3">
      <c r="A1519">
        <v>43411</v>
      </c>
      <c r="B1519">
        <v>3.4416000000000002</v>
      </c>
      <c r="E1519">
        <v>3.4424999999999999</v>
      </c>
    </row>
    <row r="1520" spans="1:5" x14ac:dyDescent="0.3">
      <c r="A1520">
        <v>43410</v>
      </c>
      <c r="B1520">
        <v>3.4432999999999998</v>
      </c>
      <c r="E1520">
        <v>3.4441999999999999</v>
      </c>
    </row>
    <row r="1521" spans="1:5" x14ac:dyDescent="0.3">
      <c r="A1521">
        <v>43409</v>
      </c>
      <c r="B1521">
        <v>3.4281999999999999</v>
      </c>
      <c r="E1521">
        <v>3.4289999999999998</v>
      </c>
    </row>
    <row r="1522" spans="1:5" x14ac:dyDescent="0.3">
      <c r="A1522">
        <v>43406</v>
      </c>
      <c r="B1522">
        <v>3.4540000000000002</v>
      </c>
      <c r="E1522">
        <v>3.4558</v>
      </c>
    </row>
    <row r="1523" spans="1:5" x14ac:dyDescent="0.3">
      <c r="A1523">
        <v>43405</v>
      </c>
      <c r="B1523">
        <v>3.3759999999999999</v>
      </c>
      <c r="E1523">
        <v>3.3776999999999999</v>
      </c>
    </row>
    <row r="1524" spans="1:5" x14ac:dyDescent="0.3">
      <c r="A1524">
        <v>43404</v>
      </c>
      <c r="B1524">
        <v>3.3908999999999998</v>
      </c>
      <c r="E1524">
        <v>3.3917999999999999</v>
      </c>
    </row>
    <row r="1525" spans="1:5" x14ac:dyDescent="0.3">
      <c r="A1525">
        <v>43403</v>
      </c>
      <c r="B1525">
        <v>3.3637000000000001</v>
      </c>
      <c r="E1525">
        <v>3.3662999999999998</v>
      </c>
    </row>
    <row r="1526" spans="1:5" x14ac:dyDescent="0.3">
      <c r="A1526">
        <v>43402</v>
      </c>
      <c r="B1526">
        <v>3.3306</v>
      </c>
      <c r="E1526">
        <v>3.3323</v>
      </c>
    </row>
    <row r="1527" spans="1:5" x14ac:dyDescent="0.3">
      <c r="A1527">
        <v>43399</v>
      </c>
      <c r="B1527">
        <v>3.3098000000000001</v>
      </c>
      <c r="E1527">
        <v>3.3123999999999998</v>
      </c>
    </row>
    <row r="1528" spans="1:5" x14ac:dyDescent="0.3">
      <c r="A1528">
        <v>43398</v>
      </c>
      <c r="B1528">
        <v>3.3426999999999998</v>
      </c>
      <c r="E1528">
        <v>3.3443999999999998</v>
      </c>
    </row>
    <row r="1529" spans="1:5" x14ac:dyDescent="0.3">
      <c r="A1529">
        <v>43397</v>
      </c>
      <c r="B1529">
        <v>3.3304999999999998</v>
      </c>
      <c r="E1529">
        <v>3.3313999999999999</v>
      </c>
    </row>
    <row r="1530" spans="1:5" x14ac:dyDescent="0.3">
      <c r="A1530">
        <v>43396</v>
      </c>
      <c r="B1530">
        <v>3.3679000000000001</v>
      </c>
      <c r="E1530">
        <v>3.3687999999999998</v>
      </c>
    </row>
    <row r="1531" spans="1:5" x14ac:dyDescent="0.3">
      <c r="A1531">
        <v>43395</v>
      </c>
      <c r="B1531">
        <v>3.3881000000000001</v>
      </c>
      <c r="E1531">
        <v>3.3898000000000001</v>
      </c>
    </row>
    <row r="1532" spans="1:5" x14ac:dyDescent="0.3">
      <c r="A1532">
        <v>43392</v>
      </c>
      <c r="B1532">
        <v>3.3757999999999999</v>
      </c>
      <c r="E1532">
        <v>3.3784000000000001</v>
      </c>
    </row>
    <row r="1533" spans="1:5" x14ac:dyDescent="0.3">
      <c r="A1533">
        <v>43391</v>
      </c>
      <c r="B1533">
        <v>3.3633999999999999</v>
      </c>
      <c r="E1533">
        <v>3.3660999999999999</v>
      </c>
    </row>
    <row r="1534" spans="1:5" x14ac:dyDescent="0.3">
      <c r="A1534">
        <v>43390</v>
      </c>
      <c r="B1534">
        <v>3.3721999999999999</v>
      </c>
      <c r="E1534">
        <v>3.3730000000000002</v>
      </c>
    </row>
    <row r="1535" spans="1:5" x14ac:dyDescent="0.3">
      <c r="A1535">
        <v>43389</v>
      </c>
      <c r="B1535">
        <v>3.3338000000000001</v>
      </c>
      <c r="E1535">
        <v>3.3347000000000002</v>
      </c>
    </row>
    <row r="1536" spans="1:5" x14ac:dyDescent="0.3">
      <c r="A1536">
        <v>43388</v>
      </c>
      <c r="B1536">
        <v>3.3363999999999998</v>
      </c>
      <c r="E1536">
        <v>3.3372999999999999</v>
      </c>
    </row>
    <row r="1537" spans="1:5" x14ac:dyDescent="0.3">
      <c r="A1537">
        <v>43385</v>
      </c>
      <c r="B1537">
        <v>3.3347000000000002</v>
      </c>
      <c r="E1537">
        <v>3.3355000000000001</v>
      </c>
    </row>
    <row r="1538" spans="1:5" x14ac:dyDescent="0.3">
      <c r="A1538">
        <v>43384</v>
      </c>
      <c r="B1538">
        <v>3.3233000000000001</v>
      </c>
      <c r="E1538">
        <v>3.3250999999999999</v>
      </c>
    </row>
    <row r="1539" spans="1:5" x14ac:dyDescent="0.3">
      <c r="A1539">
        <v>43383</v>
      </c>
      <c r="B1539">
        <v>3.3475999999999999</v>
      </c>
      <c r="E1539">
        <v>3.3485</v>
      </c>
    </row>
    <row r="1540" spans="1:5" x14ac:dyDescent="0.3">
      <c r="A1540">
        <v>43382</v>
      </c>
      <c r="B1540">
        <v>3.3685</v>
      </c>
      <c r="E1540">
        <v>3.3694000000000002</v>
      </c>
    </row>
    <row r="1541" spans="1:5" x14ac:dyDescent="0.3">
      <c r="A1541">
        <v>43381</v>
      </c>
      <c r="B1541">
        <v>3.4036</v>
      </c>
      <c r="E1541">
        <v>3.4062999999999999</v>
      </c>
    </row>
    <row r="1542" spans="1:5" x14ac:dyDescent="0.3">
      <c r="A1542">
        <v>43378</v>
      </c>
      <c r="B1542">
        <v>3.4036</v>
      </c>
      <c r="E1542">
        <v>3.4062999999999999</v>
      </c>
    </row>
    <row r="1543" spans="1:5" x14ac:dyDescent="0.3">
      <c r="A1543">
        <v>43377</v>
      </c>
      <c r="B1543">
        <v>3.3475000000000001</v>
      </c>
      <c r="E1543">
        <v>3.3492000000000002</v>
      </c>
    </row>
    <row r="1544" spans="1:5" x14ac:dyDescent="0.3">
      <c r="A1544">
        <v>43376</v>
      </c>
      <c r="B1544">
        <v>3.3353000000000002</v>
      </c>
      <c r="E1544">
        <v>3.3361999999999998</v>
      </c>
    </row>
    <row r="1545" spans="1:5" x14ac:dyDescent="0.3">
      <c r="A1545">
        <v>43375</v>
      </c>
      <c r="B1545">
        <v>3.2174999999999998</v>
      </c>
      <c r="E1545">
        <v>3.2183000000000002</v>
      </c>
    </row>
    <row r="1546" spans="1:5" x14ac:dyDescent="0.3">
      <c r="A1546">
        <v>43374</v>
      </c>
      <c r="B1546">
        <v>3.2343000000000002</v>
      </c>
      <c r="E1546">
        <v>3.2360000000000002</v>
      </c>
    </row>
    <row r="1547" spans="1:5" x14ac:dyDescent="0.3">
      <c r="A1547">
        <v>43371</v>
      </c>
      <c r="B1547">
        <v>3.2057000000000002</v>
      </c>
      <c r="E1547">
        <v>3.2065000000000001</v>
      </c>
    </row>
    <row r="1548" spans="1:5" x14ac:dyDescent="0.3">
      <c r="A1548">
        <v>43370</v>
      </c>
      <c r="B1548">
        <v>3.1831</v>
      </c>
      <c r="E1548">
        <v>3.1839</v>
      </c>
    </row>
    <row r="1549" spans="1:5" x14ac:dyDescent="0.3">
      <c r="A1549">
        <v>43369</v>
      </c>
      <c r="B1549">
        <v>3.1814</v>
      </c>
      <c r="E1549">
        <v>3.1823000000000001</v>
      </c>
    </row>
    <row r="1550" spans="1:5" x14ac:dyDescent="0.3">
      <c r="A1550">
        <v>43368</v>
      </c>
      <c r="B1550">
        <v>3.2258</v>
      </c>
      <c r="E1550">
        <v>3.2267000000000001</v>
      </c>
    </row>
    <row r="1551" spans="1:5" x14ac:dyDescent="0.3">
      <c r="A1551">
        <v>43367</v>
      </c>
      <c r="B1551">
        <v>3.2258</v>
      </c>
      <c r="E1551">
        <v>3.2267000000000001</v>
      </c>
    </row>
    <row r="1552" spans="1:5" x14ac:dyDescent="0.3">
      <c r="A1552">
        <v>43364</v>
      </c>
      <c r="B1552">
        <v>3.1998000000000002</v>
      </c>
      <c r="E1552">
        <v>3.2006000000000001</v>
      </c>
    </row>
    <row r="1553" spans="1:5" x14ac:dyDescent="0.3">
      <c r="A1553">
        <v>43363</v>
      </c>
      <c r="B1553">
        <v>3.1956000000000002</v>
      </c>
      <c r="E1553">
        <v>3.1964000000000001</v>
      </c>
    </row>
    <row r="1554" spans="1:5" x14ac:dyDescent="0.3">
      <c r="A1554">
        <v>43362</v>
      </c>
      <c r="B1554">
        <v>3.2098</v>
      </c>
      <c r="E1554">
        <v>3.2105999999999999</v>
      </c>
    </row>
    <row r="1555" spans="1:5" x14ac:dyDescent="0.3">
      <c r="A1555">
        <v>43361</v>
      </c>
      <c r="B1555">
        <v>3.2014</v>
      </c>
      <c r="E1555">
        <v>3.2021999999999999</v>
      </c>
    </row>
    <row r="1556" spans="1:5" x14ac:dyDescent="0.3">
      <c r="A1556">
        <v>43360</v>
      </c>
      <c r="B1556">
        <v>3.1284000000000001</v>
      </c>
      <c r="E1556">
        <v>3.1292</v>
      </c>
    </row>
    <row r="1557" spans="1:5" x14ac:dyDescent="0.3">
      <c r="A1557">
        <v>43357</v>
      </c>
      <c r="B1557">
        <v>3.1309</v>
      </c>
      <c r="E1557">
        <v>3.1324999999999998</v>
      </c>
    </row>
    <row r="1558" spans="1:5" x14ac:dyDescent="0.3">
      <c r="A1558">
        <v>43356</v>
      </c>
      <c r="B1558">
        <v>3.1071</v>
      </c>
      <c r="E1558">
        <v>3.1078999999999999</v>
      </c>
    </row>
    <row r="1559" spans="1:5" x14ac:dyDescent="0.3">
      <c r="A1559">
        <v>43355</v>
      </c>
      <c r="B1559">
        <v>3.1038000000000001</v>
      </c>
      <c r="E1559">
        <v>3.1046</v>
      </c>
    </row>
    <row r="1560" spans="1:5" x14ac:dyDescent="0.3">
      <c r="A1560">
        <v>43354</v>
      </c>
      <c r="B1560">
        <v>3.1185</v>
      </c>
      <c r="E1560">
        <v>3.1194000000000002</v>
      </c>
    </row>
    <row r="1561" spans="1:5" x14ac:dyDescent="0.3">
      <c r="A1561">
        <v>43353</v>
      </c>
      <c r="B1561">
        <v>3.081</v>
      </c>
      <c r="E1561">
        <v>3.0817999999999999</v>
      </c>
    </row>
    <row r="1562" spans="1:5" x14ac:dyDescent="0.3">
      <c r="A1562">
        <v>43350</v>
      </c>
      <c r="B1562">
        <v>3.1013999999999999</v>
      </c>
      <c r="E1562">
        <v>3.1038000000000001</v>
      </c>
    </row>
    <row r="1563" spans="1:5" x14ac:dyDescent="0.3">
      <c r="A1563">
        <v>43349</v>
      </c>
      <c r="B1563">
        <v>3.0527000000000002</v>
      </c>
      <c r="E1563">
        <v>3.0535000000000001</v>
      </c>
    </row>
    <row r="1564" spans="1:5" x14ac:dyDescent="0.3">
      <c r="A1564">
        <v>43348</v>
      </c>
      <c r="B1564">
        <v>3.0752999999999999</v>
      </c>
      <c r="E1564">
        <v>3.0762</v>
      </c>
    </row>
    <row r="1565" spans="1:5" x14ac:dyDescent="0.3">
      <c r="A1565">
        <v>43347</v>
      </c>
      <c r="B1565">
        <v>3.0615999999999999</v>
      </c>
      <c r="E1565">
        <v>3.0623999999999998</v>
      </c>
    </row>
    <row r="1566" spans="1:5" x14ac:dyDescent="0.3">
      <c r="A1566">
        <v>43346</v>
      </c>
      <c r="B1566">
        <v>3.0190999999999999</v>
      </c>
      <c r="E1566">
        <v>3.0207000000000002</v>
      </c>
    </row>
    <row r="1567" spans="1:5" x14ac:dyDescent="0.3">
      <c r="A1567">
        <v>43343</v>
      </c>
      <c r="B1567">
        <v>3.0190999999999999</v>
      </c>
      <c r="E1567">
        <v>3.0207000000000002</v>
      </c>
    </row>
    <row r="1568" spans="1:5" x14ac:dyDescent="0.3">
      <c r="A1568">
        <v>43342</v>
      </c>
      <c r="B1568">
        <v>3.0030999999999999</v>
      </c>
      <c r="E1568">
        <v>3.0055000000000001</v>
      </c>
    </row>
    <row r="1569" spans="1:5" x14ac:dyDescent="0.3">
      <c r="A1569">
        <v>43341</v>
      </c>
      <c r="B1569">
        <v>3.0207000000000002</v>
      </c>
      <c r="E1569">
        <v>3.0215000000000001</v>
      </c>
    </row>
    <row r="1570" spans="1:5" x14ac:dyDescent="0.3">
      <c r="A1570">
        <v>43340</v>
      </c>
      <c r="B1570">
        <v>3.0303</v>
      </c>
      <c r="E1570">
        <v>3.0318999999999998</v>
      </c>
    </row>
    <row r="1571" spans="1:5" x14ac:dyDescent="0.3">
      <c r="A1571">
        <v>43339</v>
      </c>
      <c r="B1571">
        <v>2.9935999999999998</v>
      </c>
      <c r="E1571">
        <v>2.9944000000000002</v>
      </c>
    </row>
    <row r="1572" spans="1:5" x14ac:dyDescent="0.3">
      <c r="A1572">
        <v>43336</v>
      </c>
      <c r="B1572">
        <v>2.9588999999999999</v>
      </c>
      <c r="E1572">
        <v>2.9605000000000001</v>
      </c>
    </row>
    <row r="1573" spans="1:5" x14ac:dyDescent="0.3">
      <c r="A1573">
        <v>43335</v>
      </c>
      <c r="B1573">
        <v>2.9802</v>
      </c>
      <c r="E1573">
        <v>2.9809999999999999</v>
      </c>
    </row>
    <row r="1574" spans="1:5" x14ac:dyDescent="0.3">
      <c r="A1574">
        <v>43334</v>
      </c>
      <c r="B1574">
        <v>2.9841000000000002</v>
      </c>
      <c r="E1574">
        <v>2.9849000000000001</v>
      </c>
    </row>
    <row r="1575" spans="1:5" x14ac:dyDescent="0.3">
      <c r="A1575">
        <v>43333</v>
      </c>
      <c r="B1575">
        <v>2.9927999999999999</v>
      </c>
      <c r="E1575">
        <v>2.9944000000000002</v>
      </c>
    </row>
    <row r="1576" spans="1:5" x14ac:dyDescent="0.3">
      <c r="A1576">
        <v>43332</v>
      </c>
      <c r="B1576">
        <v>2.9849000000000001</v>
      </c>
      <c r="E1576">
        <v>2.9857</v>
      </c>
    </row>
    <row r="1577" spans="1:5" x14ac:dyDescent="0.3">
      <c r="A1577">
        <v>43329</v>
      </c>
      <c r="B1577">
        <v>3.0198999999999998</v>
      </c>
      <c r="E1577">
        <v>3.0207000000000002</v>
      </c>
    </row>
    <row r="1578" spans="1:5" x14ac:dyDescent="0.3">
      <c r="A1578">
        <v>43328</v>
      </c>
      <c r="B1578">
        <v>3.0255000000000001</v>
      </c>
      <c r="E1578">
        <v>3.0263</v>
      </c>
    </row>
    <row r="1579" spans="1:5" x14ac:dyDescent="0.3">
      <c r="A1579">
        <v>43327</v>
      </c>
      <c r="B1579">
        <v>3.0318999999999998</v>
      </c>
      <c r="E1579">
        <v>3.0327000000000002</v>
      </c>
    </row>
    <row r="1580" spans="1:5" x14ac:dyDescent="0.3">
      <c r="A1580">
        <v>43326</v>
      </c>
      <c r="B1580">
        <v>3.0672000000000001</v>
      </c>
      <c r="E1580">
        <v>3.0689000000000002</v>
      </c>
    </row>
    <row r="1581" spans="1:5" x14ac:dyDescent="0.3">
      <c r="A1581">
        <v>43325</v>
      </c>
      <c r="B1581">
        <v>3.0470999999999999</v>
      </c>
      <c r="E1581">
        <v>3.0478999999999998</v>
      </c>
    </row>
    <row r="1582" spans="1:5" x14ac:dyDescent="0.3">
      <c r="A1582">
        <v>43322</v>
      </c>
      <c r="B1582">
        <v>3.0303</v>
      </c>
      <c r="E1582">
        <v>3.0310999999999999</v>
      </c>
    </row>
    <row r="1583" spans="1:5" x14ac:dyDescent="0.3">
      <c r="A1583">
        <v>43321</v>
      </c>
      <c r="B1583">
        <v>3.0716999999999999</v>
      </c>
      <c r="E1583">
        <v>3.0724999999999998</v>
      </c>
    </row>
    <row r="1584" spans="1:5" x14ac:dyDescent="0.3">
      <c r="A1584">
        <v>43320</v>
      </c>
      <c r="B1584">
        <v>3.1103000000000001</v>
      </c>
      <c r="E1584">
        <v>3.1111</v>
      </c>
    </row>
    <row r="1585" spans="1:5" x14ac:dyDescent="0.3">
      <c r="A1585">
        <v>43319</v>
      </c>
      <c r="B1585">
        <v>3.1175999999999999</v>
      </c>
      <c r="E1585">
        <v>3.1183999999999998</v>
      </c>
    </row>
    <row r="1586" spans="1:5" x14ac:dyDescent="0.3">
      <c r="A1586">
        <v>43318</v>
      </c>
      <c r="B1586">
        <v>3.0893999999999999</v>
      </c>
      <c r="E1586">
        <v>3.0901999999999998</v>
      </c>
    </row>
    <row r="1587" spans="1:5" x14ac:dyDescent="0.3">
      <c r="A1587">
        <v>43315</v>
      </c>
      <c r="B1587">
        <v>3.0886</v>
      </c>
      <c r="E1587">
        <v>3.0893999999999999</v>
      </c>
    </row>
    <row r="1588" spans="1:5" x14ac:dyDescent="0.3">
      <c r="A1588">
        <v>43314</v>
      </c>
      <c r="B1588">
        <v>3.1183999999999998</v>
      </c>
      <c r="E1588">
        <v>3.1192000000000002</v>
      </c>
    </row>
    <row r="1589" spans="1:5" x14ac:dyDescent="0.3">
      <c r="A1589">
        <v>43313</v>
      </c>
      <c r="B1589">
        <v>3.1320999999999999</v>
      </c>
      <c r="E1589">
        <v>3.133</v>
      </c>
    </row>
    <row r="1590" spans="1:5" x14ac:dyDescent="0.3">
      <c r="A1590">
        <v>43312</v>
      </c>
      <c r="B1590">
        <v>3.0821999999999998</v>
      </c>
      <c r="E1590">
        <v>3.0830000000000002</v>
      </c>
    </row>
    <row r="1591" spans="1:5" x14ac:dyDescent="0.3">
      <c r="A1591">
        <v>43311</v>
      </c>
      <c r="B1591">
        <v>3.1046999999999998</v>
      </c>
      <c r="E1591">
        <v>3.1063000000000001</v>
      </c>
    </row>
    <row r="1592" spans="1:5" x14ac:dyDescent="0.3">
      <c r="A1592">
        <v>43308</v>
      </c>
      <c r="B1592">
        <v>3.0821999999999998</v>
      </c>
      <c r="E1592">
        <v>3.0838000000000001</v>
      </c>
    </row>
    <row r="1593" spans="1:5" x14ac:dyDescent="0.3">
      <c r="A1593">
        <v>43307</v>
      </c>
      <c r="B1593">
        <v>3.0998000000000001</v>
      </c>
      <c r="E1593">
        <v>3.1013999999999999</v>
      </c>
    </row>
    <row r="1594" spans="1:5" x14ac:dyDescent="0.3">
      <c r="A1594">
        <v>43306</v>
      </c>
      <c r="B1594">
        <v>3.1031</v>
      </c>
      <c r="E1594">
        <v>3.1038999999999999</v>
      </c>
    </row>
    <row r="1595" spans="1:5" x14ac:dyDescent="0.3">
      <c r="A1595">
        <v>43305</v>
      </c>
      <c r="B1595">
        <v>3.0758000000000001</v>
      </c>
      <c r="E1595">
        <v>3.0773999999999999</v>
      </c>
    </row>
    <row r="1596" spans="1:5" x14ac:dyDescent="0.3">
      <c r="A1596">
        <v>43304</v>
      </c>
      <c r="B1596">
        <v>3.0910000000000002</v>
      </c>
      <c r="E1596">
        <v>3.0918000000000001</v>
      </c>
    </row>
    <row r="1597" spans="1:5" x14ac:dyDescent="0.3">
      <c r="A1597">
        <v>43301</v>
      </c>
      <c r="B1597">
        <v>3.0257999999999998</v>
      </c>
      <c r="E1597">
        <v>3.0272999999999999</v>
      </c>
    </row>
    <row r="1598" spans="1:5" x14ac:dyDescent="0.3">
      <c r="A1598">
        <v>43300</v>
      </c>
      <c r="B1598">
        <v>2.9584999999999999</v>
      </c>
      <c r="E1598">
        <v>2.9592999999999998</v>
      </c>
    </row>
    <row r="1599" spans="1:5" x14ac:dyDescent="0.3">
      <c r="A1599">
        <v>43299</v>
      </c>
      <c r="B1599">
        <v>2.9857</v>
      </c>
      <c r="E1599">
        <v>2.9864999999999999</v>
      </c>
    </row>
    <row r="1600" spans="1:5" x14ac:dyDescent="0.3">
      <c r="A1600">
        <v>43298</v>
      </c>
      <c r="B1600">
        <v>2.9693999999999998</v>
      </c>
      <c r="E1600">
        <v>2.9702000000000002</v>
      </c>
    </row>
    <row r="1601" spans="1:5" x14ac:dyDescent="0.3">
      <c r="A1601">
        <v>43297</v>
      </c>
      <c r="B1601">
        <v>2.9615999999999998</v>
      </c>
      <c r="E1601">
        <v>2.9624000000000001</v>
      </c>
    </row>
    <row r="1602" spans="1:5" x14ac:dyDescent="0.3">
      <c r="A1602">
        <v>43294</v>
      </c>
      <c r="B1602">
        <v>2.9315000000000002</v>
      </c>
      <c r="E1602">
        <v>2.9329999999999998</v>
      </c>
    </row>
    <row r="1603" spans="1:5" x14ac:dyDescent="0.3">
      <c r="A1603">
        <v>43293</v>
      </c>
      <c r="B1603">
        <v>2.9462000000000002</v>
      </c>
      <c r="E1603">
        <v>2.9468999999999999</v>
      </c>
    </row>
    <row r="1604" spans="1:5" x14ac:dyDescent="0.3">
      <c r="A1604">
        <v>43292</v>
      </c>
      <c r="B1604">
        <v>2.9523999999999999</v>
      </c>
      <c r="E1604">
        <v>2.9531000000000001</v>
      </c>
    </row>
    <row r="1605" spans="1:5" x14ac:dyDescent="0.3">
      <c r="A1605">
        <v>43291</v>
      </c>
      <c r="B1605">
        <v>2.9554999999999998</v>
      </c>
      <c r="E1605">
        <v>2.9563000000000001</v>
      </c>
    </row>
    <row r="1606" spans="1:5" x14ac:dyDescent="0.3">
      <c r="A1606">
        <v>43290</v>
      </c>
      <c r="B1606">
        <v>2.964</v>
      </c>
      <c r="E1606">
        <v>2.9647999999999999</v>
      </c>
    </row>
    <row r="1607" spans="1:5" x14ac:dyDescent="0.3">
      <c r="A1607">
        <v>43287</v>
      </c>
      <c r="B1607">
        <v>2.9293</v>
      </c>
      <c r="E1607">
        <v>2.9308000000000001</v>
      </c>
    </row>
    <row r="1608" spans="1:5" x14ac:dyDescent="0.3">
      <c r="A1608">
        <v>43286</v>
      </c>
      <c r="B1608">
        <v>2.9447000000000001</v>
      </c>
      <c r="E1608">
        <v>2.9455</v>
      </c>
    </row>
    <row r="1609" spans="1:5" x14ac:dyDescent="0.3">
      <c r="A1609">
        <v>43285</v>
      </c>
      <c r="B1609">
        <v>2.9586000000000001</v>
      </c>
      <c r="E1609">
        <v>2.9601999999999999</v>
      </c>
    </row>
    <row r="1610" spans="1:5" x14ac:dyDescent="0.3">
      <c r="A1610">
        <v>43284</v>
      </c>
      <c r="B1610">
        <v>2.9586000000000001</v>
      </c>
      <c r="E1610">
        <v>2.9601999999999999</v>
      </c>
    </row>
    <row r="1611" spans="1:5" x14ac:dyDescent="0.3">
      <c r="A1611">
        <v>43283</v>
      </c>
      <c r="B1611">
        <v>2.9929000000000001</v>
      </c>
      <c r="E1611">
        <v>2.9937</v>
      </c>
    </row>
    <row r="1612" spans="1:5" x14ac:dyDescent="0.3">
      <c r="A1612">
        <v>43280</v>
      </c>
      <c r="B1612">
        <v>2.9889999999999999</v>
      </c>
      <c r="E1612">
        <v>2.9914000000000001</v>
      </c>
    </row>
    <row r="1613" spans="1:5" x14ac:dyDescent="0.3">
      <c r="A1613">
        <v>43279</v>
      </c>
      <c r="B1613">
        <v>2.9657</v>
      </c>
      <c r="E1613">
        <v>2.9664999999999999</v>
      </c>
    </row>
    <row r="1614" spans="1:5" x14ac:dyDescent="0.3">
      <c r="A1614">
        <v>43278</v>
      </c>
      <c r="B1614">
        <v>2.9672999999999998</v>
      </c>
      <c r="E1614">
        <v>2.968</v>
      </c>
    </row>
    <row r="1615" spans="1:5" x14ac:dyDescent="0.3">
      <c r="A1615">
        <v>43277</v>
      </c>
      <c r="B1615">
        <v>3.0251000000000001</v>
      </c>
      <c r="E1615">
        <v>3.0259</v>
      </c>
    </row>
    <row r="1616" spans="1:5" x14ac:dyDescent="0.3">
      <c r="A1616">
        <v>43276</v>
      </c>
      <c r="B1616">
        <v>3.0244</v>
      </c>
      <c r="E1616">
        <v>3.0251000000000001</v>
      </c>
    </row>
    <row r="1617" spans="1:5" x14ac:dyDescent="0.3">
      <c r="A1617">
        <v>43273</v>
      </c>
      <c r="B1617">
        <v>3.0394000000000001</v>
      </c>
      <c r="E1617">
        <v>3.0409000000000002</v>
      </c>
    </row>
    <row r="1618" spans="1:5" x14ac:dyDescent="0.3">
      <c r="A1618">
        <v>43272</v>
      </c>
      <c r="B1618">
        <v>3.0440999999999998</v>
      </c>
      <c r="E1618">
        <v>3.0449000000000002</v>
      </c>
    </row>
    <row r="1619" spans="1:5" x14ac:dyDescent="0.3">
      <c r="A1619">
        <v>43271</v>
      </c>
      <c r="B1619">
        <v>3.0775000000000001</v>
      </c>
      <c r="E1619">
        <v>3.0790999999999999</v>
      </c>
    </row>
    <row r="1620" spans="1:5" x14ac:dyDescent="0.3">
      <c r="A1620">
        <v>43270</v>
      </c>
      <c r="B1620">
        <v>3.0323000000000002</v>
      </c>
      <c r="E1620">
        <v>3.0331000000000001</v>
      </c>
    </row>
    <row r="1621" spans="1:5" x14ac:dyDescent="0.3">
      <c r="A1621">
        <v>43269</v>
      </c>
      <c r="B1621">
        <v>3.0489000000000002</v>
      </c>
      <c r="E1621">
        <v>3.0497000000000001</v>
      </c>
    </row>
    <row r="1622" spans="1:5" x14ac:dyDescent="0.3">
      <c r="A1622">
        <v>43266</v>
      </c>
      <c r="B1622">
        <v>3.0465</v>
      </c>
      <c r="E1622">
        <v>3.0472999999999999</v>
      </c>
    </row>
    <row r="1623" spans="1:5" x14ac:dyDescent="0.3">
      <c r="A1623">
        <v>43265</v>
      </c>
      <c r="B1623">
        <v>3.0545</v>
      </c>
      <c r="E1623">
        <v>3.0552999999999999</v>
      </c>
    </row>
    <row r="1624" spans="1:5" x14ac:dyDescent="0.3">
      <c r="A1624">
        <v>43264</v>
      </c>
      <c r="B1624">
        <v>3.0863</v>
      </c>
      <c r="E1624">
        <v>3.0871</v>
      </c>
    </row>
    <row r="1625" spans="1:5" x14ac:dyDescent="0.3">
      <c r="A1625">
        <v>43263</v>
      </c>
      <c r="B1625">
        <v>3.0935000000000001</v>
      </c>
      <c r="E1625">
        <v>3.0951</v>
      </c>
    </row>
    <row r="1626" spans="1:5" x14ac:dyDescent="0.3">
      <c r="A1626">
        <v>43262</v>
      </c>
      <c r="B1626">
        <v>3.0935999999999999</v>
      </c>
      <c r="E1626">
        <v>3.0943999999999998</v>
      </c>
    </row>
    <row r="1627" spans="1:5" x14ac:dyDescent="0.3">
      <c r="A1627">
        <v>43259</v>
      </c>
      <c r="B1627">
        <v>3.0895999999999999</v>
      </c>
      <c r="E1627">
        <v>3.0903999999999998</v>
      </c>
    </row>
    <row r="1628" spans="1:5" x14ac:dyDescent="0.3">
      <c r="A1628">
        <v>43258</v>
      </c>
      <c r="B1628">
        <v>3.0680000000000001</v>
      </c>
      <c r="E1628">
        <v>3.0688</v>
      </c>
    </row>
    <row r="1629" spans="1:5" x14ac:dyDescent="0.3">
      <c r="A1629">
        <v>43257</v>
      </c>
      <c r="B1629">
        <v>3.1217000000000001</v>
      </c>
      <c r="E1629">
        <v>3.1233</v>
      </c>
    </row>
    <row r="1630" spans="1:5" x14ac:dyDescent="0.3">
      <c r="A1630">
        <v>43256</v>
      </c>
      <c r="B1630">
        <v>3.0840000000000001</v>
      </c>
      <c r="E1630">
        <v>3.0848</v>
      </c>
    </row>
    <row r="1631" spans="1:5" x14ac:dyDescent="0.3">
      <c r="A1631">
        <v>43255</v>
      </c>
      <c r="B1631">
        <v>3.0848</v>
      </c>
      <c r="E1631">
        <v>3.0855999999999999</v>
      </c>
    </row>
    <row r="1632" spans="1:5" x14ac:dyDescent="0.3">
      <c r="A1632">
        <v>43252</v>
      </c>
      <c r="B1632">
        <v>3.0506000000000002</v>
      </c>
      <c r="E1632">
        <v>3.0514000000000001</v>
      </c>
    </row>
    <row r="1633" spans="1:5" x14ac:dyDescent="0.3">
      <c r="A1633">
        <v>43251</v>
      </c>
      <c r="B1633">
        <v>3.0253000000000001</v>
      </c>
      <c r="E1633">
        <v>3.0261</v>
      </c>
    </row>
    <row r="1634" spans="1:5" x14ac:dyDescent="0.3">
      <c r="A1634">
        <v>43250</v>
      </c>
      <c r="B1634">
        <v>3.0268999999999999</v>
      </c>
      <c r="E1634">
        <v>3.0276999999999998</v>
      </c>
    </row>
    <row r="1635" spans="1:5" x14ac:dyDescent="0.3">
      <c r="A1635">
        <v>43249</v>
      </c>
      <c r="B1635">
        <v>2.9744999999999999</v>
      </c>
      <c r="E1635">
        <v>2.9761000000000002</v>
      </c>
    </row>
    <row r="1636" spans="1:5" x14ac:dyDescent="0.3">
      <c r="A1636">
        <v>43248</v>
      </c>
      <c r="B1636">
        <v>3.0920000000000001</v>
      </c>
      <c r="E1636">
        <v>3.0935999999999999</v>
      </c>
    </row>
    <row r="1637" spans="1:5" x14ac:dyDescent="0.3">
      <c r="A1637">
        <v>43245</v>
      </c>
      <c r="B1637">
        <v>3.0920000000000001</v>
      </c>
      <c r="E1637">
        <v>3.0935999999999999</v>
      </c>
    </row>
    <row r="1638" spans="1:5" x14ac:dyDescent="0.3">
      <c r="A1638">
        <v>43244</v>
      </c>
      <c r="B1638">
        <v>3.125</v>
      </c>
      <c r="E1638">
        <v>3.1257999999999999</v>
      </c>
    </row>
    <row r="1639" spans="1:5" x14ac:dyDescent="0.3">
      <c r="A1639">
        <v>43243</v>
      </c>
      <c r="B1639">
        <v>3.1516999999999999</v>
      </c>
      <c r="E1639">
        <v>3.1533000000000002</v>
      </c>
    </row>
    <row r="1640" spans="1:5" x14ac:dyDescent="0.3">
      <c r="A1640">
        <v>43242</v>
      </c>
      <c r="B1640">
        <v>3.2048000000000001</v>
      </c>
      <c r="E1640">
        <v>3.2057000000000002</v>
      </c>
    </row>
    <row r="1641" spans="1:5" x14ac:dyDescent="0.3">
      <c r="A1641">
        <v>43241</v>
      </c>
      <c r="B1641">
        <v>3.2014999999999998</v>
      </c>
      <c r="E1641">
        <v>3.2023999999999999</v>
      </c>
    </row>
    <row r="1642" spans="1:5" x14ac:dyDescent="0.3">
      <c r="A1642">
        <v>43238</v>
      </c>
      <c r="B1642">
        <v>3.1974</v>
      </c>
      <c r="E1642">
        <v>3.1999</v>
      </c>
    </row>
    <row r="1643" spans="1:5" x14ac:dyDescent="0.3">
      <c r="A1643">
        <v>43237</v>
      </c>
      <c r="B1643">
        <v>3.2462</v>
      </c>
      <c r="E1643">
        <v>3.2479</v>
      </c>
    </row>
    <row r="1644" spans="1:5" x14ac:dyDescent="0.3">
      <c r="A1644">
        <v>43236</v>
      </c>
      <c r="B1644">
        <v>3.2172000000000001</v>
      </c>
      <c r="E1644">
        <v>3.218</v>
      </c>
    </row>
    <row r="1645" spans="1:5" x14ac:dyDescent="0.3">
      <c r="A1645">
        <v>43235</v>
      </c>
      <c r="B1645">
        <v>3.2006999999999999</v>
      </c>
      <c r="E1645">
        <v>3.2014999999999998</v>
      </c>
    </row>
    <row r="1646" spans="1:5" x14ac:dyDescent="0.3">
      <c r="A1646">
        <v>43234</v>
      </c>
      <c r="B1646">
        <v>3.1347</v>
      </c>
      <c r="E1646">
        <v>3.1355</v>
      </c>
    </row>
    <row r="1647" spans="1:5" x14ac:dyDescent="0.3">
      <c r="A1647">
        <v>43231</v>
      </c>
      <c r="B1647">
        <v>3.1040999999999999</v>
      </c>
      <c r="E1647">
        <v>3.1057000000000001</v>
      </c>
    </row>
    <row r="1648" spans="1:5" x14ac:dyDescent="0.3">
      <c r="A1648">
        <v>43230</v>
      </c>
      <c r="B1648">
        <v>3.1082000000000001</v>
      </c>
      <c r="E1648">
        <v>3.109</v>
      </c>
    </row>
    <row r="1649" spans="1:5" x14ac:dyDescent="0.3">
      <c r="A1649">
        <v>43229</v>
      </c>
      <c r="B1649">
        <v>3.1617999999999999</v>
      </c>
      <c r="E1649">
        <v>3.1627000000000001</v>
      </c>
    </row>
    <row r="1650" spans="1:5" x14ac:dyDescent="0.3">
      <c r="A1650">
        <v>43228</v>
      </c>
      <c r="B1650">
        <v>3.1295000000000002</v>
      </c>
      <c r="E1650">
        <v>3.1303999999999998</v>
      </c>
    </row>
    <row r="1651" spans="1:5" x14ac:dyDescent="0.3">
      <c r="A1651">
        <v>43227</v>
      </c>
      <c r="B1651">
        <v>3.1229</v>
      </c>
      <c r="E1651">
        <v>3.1238000000000001</v>
      </c>
    </row>
    <row r="1652" spans="1:5" x14ac:dyDescent="0.3">
      <c r="A1652">
        <v>43224</v>
      </c>
      <c r="B1652">
        <v>3.1221000000000001</v>
      </c>
      <c r="E1652">
        <v>3.1229</v>
      </c>
    </row>
    <row r="1653" spans="1:5" x14ac:dyDescent="0.3">
      <c r="A1653">
        <v>43223</v>
      </c>
      <c r="B1653">
        <v>3.1213000000000002</v>
      </c>
      <c r="E1653">
        <v>3.1221000000000001</v>
      </c>
    </row>
    <row r="1654" spans="1:5" x14ac:dyDescent="0.3">
      <c r="A1654">
        <v>43222</v>
      </c>
      <c r="B1654">
        <v>3.1459999999999999</v>
      </c>
      <c r="E1654">
        <v>3.1467999999999998</v>
      </c>
    </row>
    <row r="1655" spans="1:5" x14ac:dyDescent="0.3">
      <c r="A1655">
        <v>43221</v>
      </c>
      <c r="B1655">
        <v>3.1286999999999998</v>
      </c>
      <c r="E1655">
        <v>3.1295000000000002</v>
      </c>
    </row>
    <row r="1656" spans="1:5" x14ac:dyDescent="0.3">
      <c r="A1656">
        <v>43220</v>
      </c>
      <c r="B1656">
        <v>3.1236999999999999</v>
      </c>
      <c r="E1656">
        <v>3.1244999999999998</v>
      </c>
    </row>
    <row r="1657" spans="1:5" x14ac:dyDescent="0.3">
      <c r="A1657">
        <v>43217</v>
      </c>
      <c r="B1657">
        <v>3.1244999999999998</v>
      </c>
      <c r="E1657">
        <v>3.1254</v>
      </c>
    </row>
    <row r="1658" spans="1:5" x14ac:dyDescent="0.3">
      <c r="A1658">
        <v>43216</v>
      </c>
      <c r="B1658">
        <v>3.1642000000000001</v>
      </c>
      <c r="E1658">
        <v>3.165</v>
      </c>
    </row>
    <row r="1659" spans="1:5" x14ac:dyDescent="0.3">
      <c r="A1659">
        <v>43215</v>
      </c>
      <c r="B1659">
        <v>3.2067999999999999</v>
      </c>
      <c r="E1659">
        <v>3.2084999999999999</v>
      </c>
    </row>
    <row r="1660" spans="1:5" x14ac:dyDescent="0.3">
      <c r="A1660">
        <v>43214</v>
      </c>
      <c r="B1660">
        <v>3.1825000000000001</v>
      </c>
      <c r="E1660">
        <v>3.1833</v>
      </c>
    </row>
    <row r="1661" spans="1:5" x14ac:dyDescent="0.3">
      <c r="A1661">
        <v>43213</v>
      </c>
      <c r="B1661">
        <v>3.1442999999999999</v>
      </c>
      <c r="E1661">
        <v>3.1450999999999998</v>
      </c>
    </row>
    <row r="1662" spans="1:5" x14ac:dyDescent="0.3">
      <c r="A1662">
        <v>43210</v>
      </c>
      <c r="B1662">
        <v>3.1450999999999998</v>
      </c>
      <c r="E1662">
        <v>3.1459000000000001</v>
      </c>
    </row>
    <row r="1663" spans="1:5" x14ac:dyDescent="0.3">
      <c r="A1663">
        <v>43209</v>
      </c>
      <c r="B1663">
        <v>3.0983000000000001</v>
      </c>
      <c r="E1663">
        <v>3.0998999999999999</v>
      </c>
    </row>
    <row r="1664" spans="1:5" x14ac:dyDescent="0.3">
      <c r="A1664">
        <v>43208</v>
      </c>
      <c r="B1664">
        <v>3.0600999999999998</v>
      </c>
      <c r="E1664">
        <v>3.0617000000000001</v>
      </c>
    </row>
    <row r="1665" spans="1:5" x14ac:dyDescent="0.3">
      <c r="A1665">
        <v>43207</v>
      </c>
      <c r="B1665">
        <v>3.0198</v>
      </c>
      <c r="E1665">
        <v>3.0213999999999999</v>
      </c>
    </row>
    <row r="1666" spans="1:5" x14ac:dyDescent="0.3">
      <c r="A1666">
        <v>43206</v>
      </c>
      <c r="B1666">
        <v>3.0246</v>
      </c>
      <c r="E1666">
        <v>3.0253999999999999</v>
      </c>
    </row>
    <row r="1667" spans="1:5" x14ac:dyDescent="0.3">
      <c r="A1667">
        <v>43203</v>
      </c>
      <c r="B1667">
        <v>3.0270000000000001</v>
      </c>
      <c r="E1667">
        <v>3.0293999999999999</v>
      </c>
    </row>
    <row r="1668" spans="1:5" x14ac:dyDescent="0.3">
      <c r="A1668">
        <v>43202</v>
      </c>
      <c r="B1668">
        <v>3.0430999999999999</v>
      </c>
      <c r="E1668">
        <v>3.0447000000000002</v>
      </c>
    </row>
    <row r="1669" spans="1:5" x14ac:dyDescent="0.3">
      <c r="A1669">
        <v>43201</v>
      </c>
      <c r="B1669">
        <v>2.9950999999999999</v>
      </c>
      <c r="E1669">
        <v>2.9958999999999998</v>
      </c>
    </row>
    <row r="1670" spans="1:5" x14ac:dyDescent="0.3">
      <c r="A1670">
        <v>43200</v>
      </c>
      <c r="B1670">
        <v>3.0213999999999999</v>
      </c>
      <c r="E1670">
        <v>3.0222000000000002</v>
      </c>
    </row>
    <row r="1671" spans="1:5" x14ac:dyDescent="0.3">
      <c r="A1671">
        <v>43199</v>
      </c>
      <c r="B1671">
        <v>3.0118</v>
      </c>
      <c r="E1671">
        <v>3.0133999999999999</v>
      </c>
    </row>
    <row r="1672" spans="1:5" x14ac:dyDescent="0.3">
      <c r="A1672">
        <v>43196</v>
      </c>
      <c r="B1672">
        <v>3.0182000000000002</v>
      </c>
      <c r="E1672">
        <v>3.0190000000000001</v>
      </c>
    </row>
    <row r="1673" spans="1:5" x14ac:dyDescent="0.3">
      <c r="A1673">
        <v>43195</v>
      </c>
      <c r="B1673">
        <v>3.073</v>
      </c>
      <c r="E1673">
        <v>3.0746000000000002</v>
      </c>
    </row>
    <row r="1674" spans="1:5" x14ac:dyDescent="0.3">
      <c r="A1674">
        <v>43194</v>
      </c>
      <c r="B1674">
        <v>3.0358999999999998</v>
      </c>
      <c r="E1674">
        <v>3.0367000000000002</v>
      </c>
    </row>
    <row r="1675" spans="1:5" x14ac:dyDescent="0.3">
      <c r="A1675">
        <v>43193</v>
      </c>
      <c r="B1675">
        <v>3.0110000000000001</v>
      </c>
      <c r="E1675">
        <v>3.0118</v>
      </c>
    </row>
    <row r="1676" spans="1:5" x14ac:dyDescent="0.3">
      <c r="A1676">
        <v>43192</v>
      </c>
      <c r="B1676">
        <v>2.9619</v>
      </c>
      <c r="E1676">
        <v>2.9634999999999998</v>
      </c>
    </row>
    <row r="1677" spans="1:5" x14ac:dyDescent="0.3">
      <c r="A1677">
        <v>43189</v>
      </c>
      <c r="B1677">
        <v>2.9737</v>
      </c>
      <c r="E1677">
        <v>2.9744999999999999</v>
      </c>
    </row>
    <row r="1678" spans="1:5" x14ac:dyDescent="0.3">
      <c r="A1678">
        <v>43188</v>
      </c>
      <c r="B1678">
        <v>2.9737</v>
      </c>
      <c r="E1678">
        <v>2.9744999999999999</v>
      </c>
    </row>
    <row r="1679" spans="1:5" x14ac:dyDescent="0.3">
      <c r="A1679">
        <v>43187</v>
      </c>
      <c r="B1679">
        <v>3.0213999999999999</v>
      </c>
      <c r="E1679">
        <v>3.0238</v>
      </c>
    </row>
    <row r="1680" spans="1:5" x14ac:dyDescent="0.3">
      <c r="A1680">
        <v>43186</v>
      </c>
      <c r="B1680">
        <v>3.0286</v>
      </c>
      <c r="E1680">
        <v>3.0293999999999999</v>
      </c>
    </row>
    <row r="1681" spans="1:5" x14ac:dyDescent="0.3">
      <c r="A1681">
        <v>43185</v>
      </c>
      <c r="B1681">
        <v>3.0859000000000001</v>
      </c>
      <c r="E1681">
        <v>3.0876000000000001</v>
      </c>
    </row>
    <row r="1682" spans="1:5" x14ac:dyDescent="0.3">
      <c r="A1682">
        <v>43182</v>
      </c>
      <c r="B1682">
        <v>3.0608</v>
      </c>
      <c r="E1682">
        <v>3.0623999999999998</v>
      </c>
    </row>
    <row r="1683" spans="1:5" x14ac:dyDescent="0.3">
      <c r="A1683">
        <v>43181</v>
      </c>
      <c r="B1683">
        <v>3.0623999999999998</v>
      </c>
      <c r="E1683">
        <v>3.0632000000000001</v>
      </c>
    </row>
    <row r="1684" spans="1:5" x14ac:dyDescent="0.3">
      <c r="A1684">
        <v>43180</v>
      </c>
      <c r="B1684">
        <v>3.1185999999999998</v>
      </c>
      <c r="E1684">
        <v>3.1194000000000002</v>
      </c>
    </row>
    <row r="1685" spans="1:5" x14ac:dyDescent="0.3">
      <c r="A1685">
        <v>43179</v>
      </c>
      <c r="B1685">
        <v>3.1301000000000001</v>
      </c>
      <c r="E1685">
        <v>3.1309</v>
      </c>
    </row>
    <row r="1686" spans="1:5" x14ac:dyDescent="0.3">
      <c r="A1686">
        <v>43178</v>
      </c>
      <c r="B1686">
        <v>3.0859000000000001</v>
      </c>
      <c r="E1686">
        <v>3.0867</v>
      </c>
    </row>
    <row r="1687" spans="1:5" x14ac:dyDescent="0.3">
      <c r="A1687">
        <v>43175</v>
      </c>
      <c r="B1687">
        <v>3.077</v>
      </c>
      <c r="E1687">
        <v>3.0785999999999998</v>
      </c>
    </row>
    <row r="1688" spans="1:5" x14ac:dyDescent="0.3">
      <c r="A1688">
        <v>43174</v>
      </c>
      <c r="B1688">
        <v>3.0583999999999998</v>
      </c>
      <c r="E1688">
        <v>3.0592000000000001</v>
      </c>
    </row>
    <row r="1689" spans="1:5" x14ac:dyDescent="0.3">
      <c r="A1689">
        <v>43173</v>
      </c>
      <c r="B1689">
        <v>3.0568</v>
      </c>
      <c r="E1689">
        <v>3.0583999999999998</v>
      </c>
    </row>
    <row r="1690" spans="1:5" x14ac:dyDescent="0.3">
      <c r="A1690">
        <v>43172</v>
      </c>
      <c r="B1690">
        <v>3.0981000000000001</v>
      </c>
      <c r="E1690">
        <v>3.0989</v>
      </c>
    </row>
    <row r="1691" spans="1:5" x14ac:dyDescent="0.3">
      <c r="A1691">
        <v>43171</v>
      </c>
      <c r="B1691">
        <v>3.1292</v>
      </c>
      <c r="E1691">
        <v>3.1307999999999998</v>
      </c>
    </row>
    <row r="1692" spans="1:5" x14ac:dyDescent="0.3">
      <c r="A1692">
        <v>43168</v>
      </c>
      <c r="B1692">
        <v>3.1579999999999999</v>
      </c>
      <c r="E1692">
        <v>3.1589</v>
      </c>
    </row>
    <row r="1693" spans="1:5" x14ac:dyDescent="0.3">
      <c r="A1693">
        <v>43167</v>
      </c>
      <c r="B1693">
        <v>3.1217999999999999</v>
      </c>
      <c r="E1693">
        <v>3.1225999999999998</v>
      </c>
    </row>
    <row r="1694" spans="1:5" x14ac:dyDescent="0.3">
      <c r="A1694">
        <v>43166</v>
      </c>
      <c r="B1694">
        <v>3.1497999999999999</v>
      </c>
      <c r="E1694">
        <v>3.1505999999999998</v>
      </c>
    </row>
    <row r="1695" spans="1:5" x14ac:dyDescent="0.3">
      <c r="A1695">
        <v>43165</v>
      </c>
      <c r="B1695">
        <v>3.1530999999999998</v>
      </c>
      <c r="E1695">
        <v>3.1539000000000001</v>
      </c>
    </row>
    <row r="1696" spans="1:5" x14ac:dyDescent="0.3">
      <c r="A1696">
        <v>43164</v>
      </c>
      <c r="B1696">
        <v>3.1530999999999998</v>
      </c>
      <c r="E1696">
        <v>3.1547000000000001</v>
      </c>
    </row>
    <row r="1697" spans="1:5" x14ac:dyDescent="0.3">
      <c r="A1697">
        <v>43161</v>
      </c>
      <c r="B1697">
        <v>3.1398000000000001</v>
      </c>
      <c r="E1697">
        <v>3.1406999999999998</v>
      </c>
    </row>
    <row r="1698" spans="1:5" x14ac:dyDescent="0.3">
      <c r="A1698">
        <v>43160</v>
      </c>
      <c r="B1698">
        <v>3.0834000000000001</v>
      </c>
      <c r="E1698">
        <v>3.0851000000000002</v>
      </c>
    </row>
    <row r="1699" spans="1:5" x14ac:dyDescent="0.3">
      <c r="A1699">
        <v>43159</v>
      </c>
      <c r="B1699">
        <v>3.1242000000000001</v>
      </c>
      <c r="E1699">
        <v>3.1259000000000001</v>
      </c>
    </row>
    <row r="1700" spans="1:5" x14ac:dyDescent="0.3">
      <c r="A1700">
        <v>43158</v>
      </c>
      <c r="B1700">
        <v>3.1587999999999998</v>
      </c>
      <c r="E1700">
        <v>3.1604999999999999</v>
      </c>
    </row>
    <row r="1701" spans="1:5" x14ac:dyDescent="0.3">
      <c r="A1701">
        <v>43157</v>
      </c>
      <c r="B1701">
        <v>3.153</v>
      </c>
      <c r="E1701">
        <v>3.1537999999999999</v>
      </c>
    </row>
    <row r="1702" spans="1:5" x14ac:dyDescent="0.3">
      <c r="A1702">
        <v>43154</v>
      </c>
      <c r="B1702">
        <v>3.1555</v>
      </c>
      <c r="E1702">
        <v>3.1579999999999999</v>
      </c>
    </row>
    <row r="1703" spans="1:5" x14ac:dyDescent="0.3">
      <c r="A1703">
        <v>43153</v>
      </c>
      <c r="B1703">
        <v>3.2061999999999999</v>
      </c>
      <c r="E1703">
        <v>3.2069999999999999</v>
      </c>
    </row>
    <row r="1704" spans="1:5" x14ac:dyDescent="0.3">
      <c r="A1704">
        <v>43152</v>
      </c>
      <c r="B1704">
        <v>3.2204000000000002</v>
      </c>
      <c r="E1704">
        <v>3.2221000000000002</v>
      </c>
    </row>
    <row r="1705" spans="1:5" x14ac:dyDescent="0.3">
      <c r="A1705">
        <v>43151</v>
      </c>
      <c r="B1705">
        <v>3.153</v>
      </c>
      <c r="E1705">
        <v>3.1537999999999999</v>
      </c>
    </row>
    <row r="1706" spans="1:5" x14ac:dyDescent="0.3">
      <c r="A1706">
        <v>43150</v>
      </c>
      <c r="B1706">
        <v>3.1316000000000002</v>
      </c>
      <c r="E1706">
        <v>3.1324000000000001</v>
      </c>
    </row>
    <row r="1707" spans="1:5" x14ac:dyDescent="0.3">
      <c r="A1707">
        <v>43147</v>
      </c>
      <c r="B1707">
        <v>3.1316000000000002</v>
      </c>
      <c r="E1707">
        <v>3.1324000000000001</v>
      </c>
    </row>
    <row r="1708" spans="1:5" x14ac:dyDescent="0.3">
      <c r="A1708">
        <v>43146</v>
      </c>
      <c r="B1708">
        <v>3.1637</v>
      </c>
      <c r="E1708">
        <v>3.1661999999999999</v>
      </c>
    </row>
    <row r="1709" spans="1:5" x14ac:dyDescent="0.3">
      <c r="A1709">
        <v>43145</v>
      </c>
      <c r="B1709">
        <v>3.1619999999999999</v>
      </c>
      <c r="E1709">
        <v>3.1637</v>
      </c>
    </row>
    <row r="1710" spans="1:5" x14ac:dyDescent="0.3">
      <c r="A1710">
        <v>43144</v>
      </c>
      <c r="B1710">
        <v>3.1111</v>
      </c>
      <c r="E1710">
        <v>3.1135000000000002</v>
      </c>
    </row>
    <row r="1711" spans="1:5" x14ac:dyDescent="0.3">
      <c r="A1711">
        <v>43143</v>
      </c>
      <c r="B1711">
        <v>3.1438999999999999</v>
      </c>
      <c r="E1711">
        <v>3.1446999999999998</v>
      </c>
    </row>
    <row r="1712" spans="1:5" x14ac:dyDescent="0.3">
      <c r="A1712">
        <v>43140</v>
      </c>
      <c r="B1712">
        <v>3.1596000000000002</v>
      </c>
      <c r="E1712">
        <v>3.1612</v>
      </c>
    </row>
    <row r="1713" spans="1:5" x14ac:dyDescent="0.3">
      <c r="A1713">
        <v>43139</v>
      </c>
      <c r="B1713">
        <v>3.1293000000000002</v>
      </c>
      <c r="E1713">
        <v>3.1301000000000001</v>
      </c>
    </row>
    <row r="1714" spans="1:5" x14ac:dyDescent="0.3">
      <c r="A1714">
        <v>43138</v>
      </c>
      <c r="B1714">
        <v>3.1139000000000001</v>
      </c>
      <c r="E1714">
        <v>3.1156000000000001</v>
      </c>
    </row>
    <row r="1715" spans="1:5" x14ac:dyDescent="0.3">
      <c r="A1715">
        <v>43137</v>
      </c>
      <c r="B1715">
        <v>3.0659000000000001</v>
      </c>
      <c r="E1715">
        <v>3.0676000000000001</v>
      </c>
    </row>
    <row r="1716" spans="1:5" x14ac:dyDescent="0.3">
      <c r="A1716">
        <v>43136</v>
      </c>
      <c r="B1716">
        <v>3.0059999999999998</v>
      </c>
      <c r="E1716">
        <v>3.0093000000000001</v>
      </c>
    </row>
    <row r="1717" spans="1:5" x14ac:dyDescent="0.3">
      <c r="A1717">
        <v>43133</v>
      </c>
      <c r="B1717">
        <v>3.0868000000000002</v>
      </c>
      <c r="E1717">
        <v>3.0876999999999999</v>
      </c>
    </row>
    <row r="1718" spans="1:5" x14ac:dyDescent="0.3">
      <c r="A1718">
        <v>43132</v>
      </c>
      <c r="B1718">
        <v>3.0240999999999998</v>
      </c>
      <c r="E1718">
        <v>3.0249999999999999</v>
      </c>
    </row>
    <row r="1719" spans="1:5" x14ac:dyDescent="0.3">
      <c r="A1719">
        <v>43131</v>
      </c>
      <c r="B1719">
        <v>2.9348000000000001</v>
      </c>
      <c r="E1719">
        <v>2.9365000000000001</v>
      </c>
    </row>
    <row r="1720" spans="1:5" x14ac:dyDescent="0.3">
      <c r="A1720">
        <v>43130</v>
      </c>
      <c r="B1720">
        <v>2.9706000000000001</v>
      </c>
      <c r="E1720">
        <v>2.9714</v>
      </c>
    </row>
    <row r="1721" spans="1:5" x14ac:dyDescent="0.3">
      <c r="A1721">
        <v>43129</v>
      </c>
      <c r="B1721">
        <v>2.9420999999999999</v>
      </c>
      <c r="E1721">
        <v>2.9428999999999998</v>
      </c>
    </row>
    <row r="1722" spans="1:5" x14ac:dyDescent="0.3">
      <c r="A1722">
        <v>43126</v>
      </c>
      <c r="B1722">
        <v>2.9114</v>
      </c>
      <c r="E1722">
        <v>2.9121999999999999</v>
      </c>
    </row>
    <row r="1723" spans="1:5" x14ac:dyDescent="0.3">
      <c r="A1723">
        <v>43125</v>
      </c>
      <c r="B1723">
        <v>2.8809</v>
      </c>
      <c r="E1723">
        <v>2.8824999999999998</v>
      </c>
    </row>
    <row r="1724" spans="1:5" x14ac:dyDescent="0.3">
      <c r="A1724">
        <v>43124</v>
      </c>
      <c r="B1724">
        <v>2.9283000000000001</v>
      </c>
      <c r="E1724">
        <v>2.9291</v>
      </c>
    </row>
    <row r="1725" spans="1:5" x14ac:dyDescent="0.3">
      <c r="A1725">
        <v>43123</v>
      </c>
      <c r="B1725">
        <v>2.8944999999999999</v>
      </c>
      <c r="E1725">
        <v>2.8953000000000002</v>
      </c>
    </row>
    <row r="1726" spans="1:5" x14ac:dyDescent="0.3">
      <c r="A1726">
        <v>43122</v>
      </c>
      <c r="B1726">
        <v>2.9129999999999998</v>
      </c>
      <c r="E1726">
        <v>2.9138000000000002</v>
      </c>
    </row>
    <row r="1727" spans="1:5" x14ac:dyDescent="0.3">
      <c r="A1727">
        <v>43119</v>
      </c>
      <c r="B1727">
        <v>2.9331</v>
      </c>
      <c r="E1727">
        <v>2.9356</v>
      </c>
    </row>
    <row r="1728" spans="1:5" x14ac:dyDescent="0.3">
      <c r="A1728">
        <v>43118</v>
      </c>
      <c r="B1728">
        <v>2.9033000000000002</v>
      </c>
      <c r="E1728">
        <v>2.9041000000000001</v>
      </c>
    </row>
    <row r="1729" spans="1:5" x14ac:dyDescent="0.3">
      <c r="A1729">
        <v>43117</v>
      </c>
      <c r="B1729">
        <v>2.8570000000000002</v>
      </c>
      <c r="E1729">
        <v>2.8578000000000001</v>
      </c>
    </row>
    <row r="1730" spans="1:5" x14ac:dyDescent="0.3">
      <c r="A1730">
        <v>43116</v>
      </c>
      <c r="B1730">
        <v>2.8254000000000001</v>
      </c>
      <c r="E1730">
        <v>2.827</v>
      </c>
    </row>
    <row r="1731" spans="1:5" x14ac:dyDescent="0.3">
      <c r="A1731">
        <v>43115</v>
      </c>
      <c r="B1731">
        <v>2.8491</v>
      </c>
      <c r="E1731">
        <v>2.8498999999999999</v>
      </c>
    </row>
    <row r="1732" spans="1:5" x14ac:dyDescent="0.3">
      <c r="A1732">
        <v>43112</v>
      </c>
      <c r="B1732">
        <v>2.8491</v>
      </c>
      <c r="E1732">
        <v>2.8498999999999999</v>
      </c>
    </row>
    <row r="1733" spans="1:5" x14ac:dyDescent="0.3">
      <c r="A1733">
        <v>43111</v>
      </c>
      <c r="B1733">
        <v>2.8673000000000002</v>
      </c>
      <c r="E1733">
        <v>2.8681000000000001</v>
      </c>
    </row>
    <row r="1734" spans="1:5" x14ac:dyDescent="0.3">
      <c r="A1734">
        <v>43110</v>
      </c>
      <c r="B1734">
        <v>2.8984000000000001</v>
      </c>
      <c r="E1734">
        <v>2.8992</v>
      </c>
    </row>
    <row r="1735" spans="1:5" x14ac:dyDescent="0.3">
      <c r="A1735">
        <v>43109</v>
      </c>
      <c r="B1735">
        <v>2.8952</v>
      </c>
      <c r="E1735">
        <v>2.8959999999999999</v>
      </c>
    </row>
    <row r="1736" spans="1:5" x14ac:dyDescent="0.3">
      <c r="A1736">
        <v>43108</v>
      </c>
      <c r="B1736">
        <v>2.8113000000000001</v>
      </c>
      <c r="E1736">
        <v>2.8121</v>
      </c>
    </row>
    <row r="1737" spans="1:5" x14ac:dyDescent="0.3">
      <c r="A1737">
        <v>43105</v>
      </c>
      <c r="B1737">
        <v>2.8105000000000002</v>
      </c>
      <c r="E1737">
        <v>2.8113000000000001</v>
      </c>
    </row>
    <row r="1738" spans="1:5" x14ac:dyDescent="0.3">
      <c r="A1738">
        <v>43104</v>
      </c>
      <c r="B1738">
        <v>2.7863000000000002</v>
      </c>
      <c r="E1738">
        <v>2.7871000000000001</v>
      </c>
    </row>
    <row r="1739" spans="1:5" x14ac:dyDescent="0.3">
      <c r="A1739">
        <v>43103</v>
      </c>
      <c r="B1739">
        <v>2.7854999999999999</v>
      </c>
      <c r="E1739">
        <v>2.7871000000000001</v>
      </c>
    </row>
    <row r="1740" spans="1:5" x14ac:dyDescent="0.3">
      <c r="A1740">
        <v>43102</v>
      </c>
      <c r="B1740">
        <v>2.8136000000000001</v>
      </c>
      <c r="E1740">
        <v>2.8151999999999999</v>
      </c>
    </row>
    <row r="1741" spans="1:5" x14ac:dyDescent="0.3">
      <c r="A1741">
        <v>43101</v>
      </c>
      <c r="B1741">
        <v>2.7399</v>
      </c>
      <c r="E1741">
        <v>2.7406999999999999</v>
      </c>
    </row>
    <row r="1742" spans="1:5" x14ac:dyDescent="0.3">
      <c r="A1742">
        <v>43098</v>
      </c>
      <c r="B1742">
        <v>2.7399</v>
      </c>
      <c r="E1742">
        <v>2.7406999999999999</v>
      </c>
    </row>
    <row r="1743" spans="1:5" x14ac:dyDescent="0.3">
      <c r="A1743">
        <v>43097</v>
      </c>
      <c r="B1743">
        <v>2.7561</v>
      </c>
      <c r="E1743">
        <v>2.7568999999999999</v>
      </c>
    </row>
    <row r="1744" spans="1:5" x14ac:dyDescent="0.3">
      <c r="A1744">
        <v>43096</v>
      </c>
      <c r="B1744">
        <v>2.7461000000000002</v>
      </c>
      <c r="E1744">
        <v>2.7467999999999999</v>
      </c>
    </row>
    <row r="1745" spans="1:5" x14ac:dyDescent="0.3">
      <c r="A1745">
        <v>43095</v>
      </c>
      <c r="B1745">
        <v>2.8246000000000002</v>
      </c>
      <c r="E1745">
        <v>2.8254000000000001</v>
      </c>
    </row>
    <row r="1746" spans="1:5" x14ac:dyDescent="0.3">
      <c r="A1746">
        <v>43094</v>
      </c>
      <c r="B1746">
        <v>2.8309000000000002</v>
      </c>
      <c r="E1746">
        <v>2.8323999999999998</v>
      </c>
    </row>
    <row r="1747" spans="1:5" x14ac:dyDescent="0.3">
      <c r="A1747">
        <v>43091</v>
      </c>
      <c r="B1747">
        <v>2.8309000000000002</v>
      </c>
      <c r="E1747">
        <v>2.8323999999999998</v>
      </c>
    </row>
    <row r="1748" spans="1:5" x14ac:dyDescent="0.3">
      <c r="A1748">
        <v>43090</v>
      </c>
      <c r="B1748">
        <v>2.8418999999999999</v>
      </c>
      <c r="E1748">
        <v>2.8426999999999998</v>
      </c>
    </row>
    <row r="1749" spans="1:5" x14ac:dyDescent="0.3">
      <c r="A1749">
        <v>43089</v>
      </c>
      <c r="B1749">
        <v>2.8767</v>
      </c>
      <c r="E1749">
        <v>2.8774999999999999</v>
      </c>
    </row>
    <row r="1750" spans="1:5" x14ac:dyDescent="0.3">
      <c r="A1750">
        <v>43088</v>
      </c>
      <c r="B1750">
        <v>2.8197999999999999</v>
      </c>
      <c r="E1750">
        <v>2.8214000000000001</v>
      </c>
    </row>
    <row r="1751" spans="1:5" x14ac:dyDescent="0.3">
      <c r="A1751">
        <v>43087</v>
      </c>
      <c r="B1751">
        <v>2.7406999999999999</v>
      </c>
      <c r="E1751">
        <v>2.7414999999999998</v>
      </c>
    </row>
    <row r="1752" spans="1:5" x14ac:dyDescent="0.3">
      <c r="A1752">
        <v>43084</v>
      </c>
      <c r="B1752">
        <v>2.6873</v>
      </c>
      <c r="E1752">
        <v>2.6888000000000001</v>
      </c>
    </row>
    <row r="1753" spans="1:5" x14ac:dyDescent="0.3">
      <c r="A1753">
        <v>43083</v>
      </c>
      <c r="B1753">
        <v>2.7063000000000001</v>
      </c>
      <c r="E1753">
        <v>2.7071000000000001</v>
      </c>
    </row>
    <row r="1754" spans="1:5" x14ac:dyDescent="0.3">
      <c r="A1754">
        <v>43082</v>
      </c>
      <c r="B1754">
        <v>2.7269000000000001</v>
      </c>
      <c r="E1754">
        <v>2.7277</v>
      </c>
    </row>
    <row r="1755" spans="1:5" x14ac:dyDescent="0.3">
      <c r="A1755">
        <v>43081</v>
      </c>
      <c r="B1755">
        <v>2.7761999999999998</v>
      </c>
      <c r="E1755">
        <v>2.7770000000000001</v>
      </c>
    </row>
    <row r="1756" spans="1:5" x14ac:dyDescent="0.3">
      <c r="A1756">
        <v>43080</v>
      </c>
      <c r="B1756">
        <v>2.7761999999999998</v>
      </c>
      <c r="E1756">
        <v>2.7770000000000001</v>
      </c>
    </row>
    <row r="1757" spans="1:5" x14ac:dyDescent="0.3">
      <c r="A1757">
        <v>43077</v>
      </c>
      <c r="B1757">
        <v>2.7685</v>
      </c>
      <c r="E1757">
        <v>2.7692000000000001</v>
      </c>
    </row>
    <row r="1758" spans="1:5" x14ac:dyDescent="0.3">
      <c r="A1758">
        <v>43076</v>
      </c>
      <c r="B1758">
        <v>2.7606999999999999</v>
      </c>
      <c r="E1758">
        <v>2.7623000000000002</v>
      </c>
    </row>
    <row r="1759" spans="1:5" x14ac:dyDescent="0.3">
      <c r="A1759">
        <v>43075</v>
      </c>
      <c r="B1759">
        <v>2.73</v>
      </c>
      <c r="E1759">
        <v>2.7307999999999999</v>
      </c>
    </row>
    <row r="1760" spans="1:5" x14ac:dyDescent="0.3">
      <c r="A1760">
        <v>43074</v>
      </c>
      <c r="B1760">
        <v>2.7315</v>
      </c>
      <c r="E1760">
        <v>2.7323</v>
      </c>
    </row>
    <row r="1761" spans="1:5" x14ac:dyDescent="0.3">
      <c r="A1761">
        <v>43073</v>
      </c>
      <c r="B1761">
        <v>2.7637999999999998</v>
      </c>
      <c r="E1761">
        <v>2.7654000000000001</v>
      </c>
    </row>
    <row r="1762" spans="1:5" x14ac:dyDescent="0.3">
      <c r="A1762">
        <v>43070</v>
      </c>
      <c r="B1762">
        <v>2.7614999999999998</v>
      </c>
      <c r="E1762">
        <v>2.7631000000000001</v>
      </c>
    </row>
    <row r="1763" spans="1:5" x14ac:dyDescent="0.3">
      <c r="A1763">
        <v>43069</v>
      </c>
      <c r="B1763">
        <v>2.8269000000000002</v>
      </c>
      <c r="E1763">
        <v>2.8283999999999998</v>
      </c>
    </row>
    <row r="1764" spans="1:5" x14ac:dyDescent="0.3">
      <c r="A1764">
        <v>43068</v>
      </c>
      <c r="B1764">
        <v>2.8245</v>
      </c>
      <c r="E1764">
        <v>2.8252999999999999</v>
      </c>
    </row>
    <row r="1765" spans="1:5" x14ac:dyDescent="0.3">
      <c r="A1765">
        <v>43067</v>
      </c>
      <c r="B1765">
        <v>2.7576999999999998</v>
      </c>
      <c r="E1765">
        <v>2.76</v>
      </c>
    </row>
    <row r="1766" spans="1:5" x14ac:dyDescent="0.3">
      <c r="A1766">
        <v>43066</v>
      </c>
      <c r="B1766">
        <v>2.7677</v>
      </c>
      <c r="E1766">
        <v>2.7685</v>
      </c>
    </row>
    <row r="1767" spans="1:5" x14ac:dyDescent="0.3">
      <c r="A1767">
        <v>43063</v>
      </c>
      <c r="B1767">
        <v>2.7637999999999998</v>
      </c>
      <c r="E1767">
        <v>2.7654000000000001</v>
      </c>
    </row>
    <row r="1768" spans="1:5" x14ac:dyDescent="0.3">
      <c r="A1768">
        <v>43062</v>
      </c>
      <c r="B1768">
        <v>2.7391999999999999</v>
      </c>
      <c r="E1768">
        <v>2.74</v>
      </c>
    </row>
    <row r="1769" spans="1:5" x14ac:dyDescent="0.3">
      <c r="A1769">
        <v>43061</v>
      </c>
      <c r="B1769">
        <v>2.7391999999999999</v>
      </c>
      <c r="E1769">
        <v>2.74</v>
      </c>
    </row>
    <row r="1770" spans="1:5" x14ac:dyDescent="0.3">
      <c r="A1770">
        <v>43060</v>
      </c>
      <c r="B1770">
        <v>2.7576999999999998</v>
      </c>
      <c r="E1770">
        <v>2.7584</v>
      </c>
    </row>
    <row r="1771" spans="1:5" x14ac:dyDescent="0.3">
      <c r="A1771">
        <v>43059</v>
      </c>
      <c r="B1771">
        <v>2.7801</v>
      </c>
      <c r="E1771">
        <v>2.7816000000000001</v>
      </c>
    </row>
    <row r="1772" spans="1:5" x14ac:dyDescent="0.3">
      <c r="A1772">
        <v>43056</v>
      </c>
      <c r="B1772">
        <v>2.7778</v>
      </c>
      <c r="E1772">
        <v>2.7785000000000002</v>
      </c>
    </row>
    <row r="1773" spans="1:5" x14ac:dyDescent="0.3">
      <c r="A1773">
        <v>43055</v>
      </c>
      <c r="B1773">
        <v>2.8268</v>
      </c>
      <c r="E1773">
        <v>2.8275999999999999</v>
      </c>
    </row>
    <row r="1774" spans="1:5" x14ac:dyDescent="0.3">
      <c r="A1774">
        <v>43054</v>
      </c>
      <c r="B1774">
        <v>2.7646000000000002</v>
      </c>
      <c r="E1774">
        <v>2.7654000000000001</v>
      </c>
    </row>
    <row r="1775" spans="1:5" x14ac:dyDescent="0.3">
      <c r="A1775">
        <v>43053</v>
      </c>
      <c r="B1775">
        <v>2.83</v>
      </c>
      <c r="E1775">
        <v>2.8307000000000002</v>
      </c>
    </row>
    <row r="1776" spans="1:5" x14ac:dyDescent="0.3">
      <c r="A1776">
        <v>43052</v>
      </c>
      <c r="B1776">
        <v>2.871</v>
      </c>
      <c r="E1776">
        <v>2.8717999999999999</v>
      </c>
    </row>
    <row r="1777" spans="1:5" x14ac:dyDescent="0.3">
      <c r="A1777">
        <v>43049</v>
      </c>
      <c r="B1777">
        <v>2.8797000000000001</v>
      </c>
      <c r="E1777">
        <v>2.8805000000000001</v>
      </c>
    </row>
    <row r="1778" spans="1:5" x14ac:dyDescent="0.3">
      <c r="A1778">
        <v>43048</v>
      </c>
      <c r="B1778">
        <v>2.8161</v>
      </c>
      <c r="E1778">
        <v>2.8169</v>
      </c>
    </row>
    <row r="1779" spans="1:5" x14ac:dyDescent="0.3">
      <c r="A1779">
        <v>43047</v>
      </c>
      <c r="B1779">
        <v>2.7917999999999998</v>
      </c>
      <c r="E1779">
        <v>2.7926000000000002</v>
      </c>
    </row>
    <row r="1780" spans="1:5" x14ac:dyDescent="0.3">
      <c r="A1780">
        <v>43046</v>
      </c>
      <c r="B1780">
        <v>2.7770000000000001</v>
      </c>
      <c r="E1780">
        <v>2.7786</v>
      </c>
    </row>
    <row r="1781" spans="1:5" x14ac:dyDescent="0.3">
      <c r="A1781">
        <v>43045</v>
      </c>
      <c r="B1781">
        <v>2.7940999999999998</v>
      </c>
      <c r="E1781">
        <v>2.7957000000000001</v>
      </c>
    </row>
    <row r="1782" spans="1:5" x14ac:dyDescent="0.3">
      <c r="A1782">
        <v>43042</v>
      </c>
      <c r="B1782">
        <v>2.8129</v>
      </c>
      <c r="E1782">
        <v>2.8144999999999998</v>
      </c>
    </row>
    <row r="1783" spans="1:5" x14ac:dyDescent="0.3">
      <c r="A1783">
        <v>43041</v>
      </c>
      <c r="B1783">
        <v>2.8254999999999999</v>
      </c>
      <c r="E1783">
        <v>2.8262999999999998</v>
      </c>
    </row>
    <row r="1784" spans="1:5" x14ac:dyDescent="0.3">
      <c r="A1784">
        <v>43040</v>
      </c>
      <c r="B1784">
        <v>2.8578999999999999</v>
      </c>
      <c r="E1784">
        <v>2.8586999999999998</v>
      </c>
    </row>
    <row r="1785" spans="1:5" x14ac:dyDescent="0.3">
      <c r="A1785">
        <v>43039</v>
      </c>
      <c r="B1785">
        <v>2.8794</v>
      </c>
      <c r="E1785">
        <v>2.8801999999999999</v>
      </c>
    </row>
    <row r="1786" spans="1:5" x14ac:dyDescent="0.3">
      <c r="A1786">
        <v>43038</v>
      </c>
      <c r="B1786">
        <v>2.8801999999999999</v>
      </c>
      <c r="E1786">
        <v>2.8818000000000001</v>
      </c>
    </row>
    <row r="1787" spans="1:5" x14ac:dyDescent="0.3">
      <c r="A1787">
        <v>43035</v>
      </c>
      <c r="B1787">
        <v>2.9178999999999999</v>
      </c>
      <c r="E1787">
        <v>2.9186999999999999</v>
      </c>
    </row>
    <row r="1788" spans="1:5" x14ac:dyDescent="0.3">
      <c r="A1788">
        <v>43034</v>
      </c>
      <c r="B1788">
        <v>2.9714</v>
      </c>
      <c r="E1788">
        <v>2.9729999999999999</v>
      </c>
    </row>
    <row r="1789" spans="1:5" x14ac:dyDescent="0.3">
      <c r="A1789">
        <v>43033</v>
      </c>
      <c r="B1789">
        <v>2.9403999999999999</v>
      </c>
      <c r="E1789">
        <v>2.9420999999999999</v>
      </c>
    </row>
    <row r="1790" spans="1:5" x14ac:dyDescent="0.3">
      <c r="A1790">
        <v>43032</v>
      </c>
      <c r="B1790">
        <v>2.9331</v>
      </c>
      <c r="E1790">
        <v>2.9340000000000002</v>
      </c>
    </row>
    <row r="1791" spans="1:5" x14ac:dyDescent="0.3">
      <c r="A1791">
        <v>43031</v>
      </c>
      <c r="B1791">
        <v>2.8833000000000002</v>
      </c>
      <c r="E1791">
        <v>2.8849</v>
      </c>
    </row>
    <row r="1792" spans="1:5" x14ac:dyDescent="0.3">
      <c r="A1792">
        <v>43028</v>
      </c>
      <c r="B1792">
        <v>2.8969</v>
      </c>
      <c r="E1792">
        <v>2.8984999999999999</v>
      </c>
    </row>
    <row r="1793" spans="1:5" x14ac:dyDescent="0.3">
      <c r="A1793">
        <v>43027</v>
      </c>
      <c r="B1793">
        <v>2.8365</v>
      </c>
      <c r="E1793">
        <v>2.8380000000000001</v>
      </c>
    </row>
    <row r="1794" spans="1:5" x14ac:dyDescent="0.3">
      <c r="A1794">
        <v>43026</v>
      </c>
      <c r="B1794">
        <v>2.8561999999999999</v>
      </c>
      <c r="E1794">
        <v>2.8570000000000002</v>
      </c>
    </row>
    <row r="1795" spans="1:5" x14ac:dyDescent="0.3">
      <c r="A1795">
        <v>43025</v>
      </c>
      <c r="B1795">
        <v>2.8018999999999998</v>
      </c>
      <c r="E1795">
        <v>2.8035000000000001</v>
      </c>
    </row>
    <row r="1796" spans="1:5" x14ac:dyDescent="0.3">
      <c r="A1796">
        <v>43024</v>
      </c>
      <c r="B1796">
        <v>2.8231000000000002</v>
      </c>
      <c r="E1796">
        <v>2.8239000000000001</v>
      </c>
    </row>
    <row r="1797" spans="1:5" x14ac:dyDescent="0.3">
      <c r="A1797">
        <v>43021</v>
      </c>
      <c r="B1797">
        <v>2.8050000000000002</v>
      </c>
      <c r="E1797">
        <v>2.8066</v>
      </c>
    </row>
    <row r="1798" spans="1:5" x14ac:dyDescent="0.3">
      <c r="A1798">
        <v>43020</v>
      </c>
      <c r="B1798">
        <v>2.8466999999999998</v>
      </c>
      <c r="E1798">
        <v>2.8483000000000001</v>
      </c>
    </row>
    <row r="1799" spans="1:5" x14ac:dyDescent="0.3">
      <c r="A1799">
        <v>43019</v>
      </c>
      <c r="B1799">
        <v>2.8824000000000001</v>
      </c>
      <c r="E1799">
        <v>2.8839999999999999</v>
      </c>
    </row>
    <row r="1800" spans="1:5" x14ac:dyDescent="0.3">
      <c r="A1800">
        <v>43018</v>
      </c>
      <c r="B1800">
        <v>2.8952</v>
      </c>
      <c r="E1800">
        <v>2.8959999999999999</v>
      </c>
    </row>
    <row r="1801" spans="1:5" x14ac:dyDescent="0.3">
      <c r="A1801">
        <v>43017</v>
      </c>
      <c r="B1801">
        <v>2.8936000000000002</v>
      </c>
      <c r="E1801">
        <v>2.8944000000000001</v>
      </c>
    </row>
    <row r="1802" spans="1:5" x14ac:dyDescent="0.3">
      <c r="A1802">
        <v>43014</v>
      </c>
      <c r="B1802">
        <v>2.8936000000000002</v>
      </c>
      <c r="E1802">
        <v>2.8944000000000001</v>
      </c>
    </row>
    <row r="1803" spans="1:5" x14ac:dyDescent="0.3">
      <c r="A1803">
        <v>43013</v>
      </c>
      <c r="B1803">
        <v>2.8904000000000001</v>
      </c>
      <c r="E1803">
        <v>2.8912</v>
      </c>
    </row>
    <row r="1804" spans="1:5" x14ac:dyDescent="0.3">
      <c r="A1804">
        <v>43012</v>
      </c>
      <c r="B1804">
        <v>2.8656999999999999</v>
      </c>
      <c r="E1804">
        <v>2.8673000000000002</v>
      </c>
    </row>
    <row r="1805" spans="1:5" x14ac:dyDescent="0.3">
      <c r="A1805">
        <v>43011</v>
      </c>
      <c r="B1805">
        <v>2.8641000000000001</v>
      </c>
      <c r="E1805">
        <v>2.8656999999999999</v>
      </c>
    </row>
    <row r="1806" spans="1:5" x14ac:dyDescent="0.3">
      <c r="A1806">
        <v>43010</v>
      </c>
      <c r="B1806">
        <v>2.8736000000000002</v>
      </c>
      <c r="E1806">
        <v>2.8744000000000001</v>
      </c>
    </row>
    <row r="1807" spans="1:5" x14ac:dyDescent="0.3">
      <c r="A1807">
        <v>43007</v>
      </c>
      <c r="B1807">
        <v>2.8601000000000001</v>
      </c>
      <c r="E1807">
        <v>2.8609</v>
      </c>
    </row>
    <row r="1808" spans="1:5" x14ac:dyDescent="0.3">
      <c r="A1808">
        <v>43006</v>
      </c>
      <c r="B1808">
        <v>2.8712</v>
      </c>
      <c r="E1808">
        <v>2.8719999999999999</v>
      </c>
    </row>
    <row r="1809" spans="1:5" x14ac:dyDescent="0.3">
      <c r="A1809">
        <v>43005</v>
      </c>
      <c r="B1809">
        <v>2.8624999999999998</v>
      </c>
      <c r="E1809">
        <v>2.8632</v>
      </c>
    </row>
    <row r="1810" spans="1:5" x14ac:dyDescent="0.3">
      <c r="A1810">
        <v>43004</v>
      </c>
      <c r="B1810">
        <v>2.7738999999999998</v>
      </c>
      <c r="E1810">
        <v>2.7761999999999998</v>
      </c>
    </row>
    <row r="1811" spans="1:5" x14ac:dyDescent="0.3">
      <c r="A1811">
        <v>43003</v>
      </c>
      <c r="B1811">
        <v>2.7614999999999998</v>
      </c>
      <c r="E1811">
        <v>2.7629999999999999</v>
      </c>
    </row>
    <row r="1812" spans="1:5" x14ac:dyDescent="0.3">
      <c r="A1812">
        <v>43000</v>
      </c>
      <c r="B1812">
        <v>2.7801</v>
      </c>
      <c r="E1812">
        <v>2.7808000000000002</v>
      </c>
    </row>
    <row r="1813" spans="1:5" x14ac:dyDescent="0.3">
      <c r="A1813">
        <v>42999</v>
      </c>
      <c r="B1813">
        <v>2.8050000000000002</v>
      </c>
      <c r="E1813">
        <v>2.8058000000000001</v>
      </c>
    </row>
    <row r="1814" spans="1:5" x14ac:dyDescent="0.3">
      <c r="A1814">
        <v>42998</v>
      </c>
      <c r="B1814">
        <v>2.8081</v>
      </c>
      <c r="E1814">
        <v>2.8096999999999999</v>
      </c>
    </row>
    <row r="1815" spans="1:5" x14ac:dyDescent="0.3">
      <c r="A1815">
        <v>42997</v>
      </c>
      <c r="B1815">
        <v>2.8167</v>
      </c>
      <c r="E1815">
        <v>2.8174999999999999</v>
      </c>
    </row>
    <row r="1816" spans="1:5" x14ac:dyDescent="0.3">
      <c r="A1816">
        <v>42996</v>
      </c>
      <c r="B1816">
        <v>2.7987000000000002</v>
      </c>
      <c r="E1816">
        <v>2.7995000000000001</v>
      </c>
    </row>
    <row r="1817" spans="1:5" x14ac:dyDescent="0.3">
      <c r="A1817">
        <v>42993</v>
      </c>
      <c r="B1817">
        <v>2.77</v>
      </c>
      <c r="E1817">
        <v>2.7707999999999999</v>
      </c>
    </row>
    <row r="1818" spans="1:5" x14ac:dyDescent="0.3">
      <c r="A1818">
        <v>42992</v>
      </c>
      <c r="B1818">
        <v>2.7669000000000001</v>
      </c>
      <c r="E1818">
        <v>2.7677</v>
      </c>
    </row>
    <row r="1819" spans="1:5" x14ac:dyDescent="0.3">
      <c r="A1819">
        <v>42991</v>
      </c>
      <c r="B1819">
        <v>2.7863000000000002</v>
      </c>
      <c r="E1819">
        <v>2.7871000000000001</v>
      </c>
    </row>
    <row r="1820" spans="1:5" x14ac:dyDescent="0.3">
      <c r="A1820">
        <v>42990</v>
      </c>
      <c r="B1820">
        <v>2.7715000000000001</v>
      </c>
      <c r="E1820">
        <v>2.7723</v>
      </c>
    </row>
    <row r="1821" spans="1:5" x14ac:dyDescent="0.3">
      <c r="A1821">
        <v>42989</v>
      </c>
      <c r="B1821">
        <v>2.7429999999999999</v>
      </c>
      <c r="E1821">
        <v>2.7446000000000002</v>
      </c>
    </row>
    <row r="1822" spans="1:5" x14ac:dyDescent="0.3">
      <c r="A1822">
        <v>42986</v>
      </c>
      <c r="B1822">
        <v>2.6692</v>
      </c>
      <c r="E1822">
        <v>2.6707000000000001</v>
      </c>
    </row>
    <row r="1823" spans="1:5" x14ac:dyDescent="0.3">
      <c r="A1823">
        <v>42985</v>
      </c>
      <c r="B1823">
        <v>2.6572</v>
      </c>
      <c r="E1823">
        <v>2.6579999999999999</v>
      </c>
    </row>
    <row r="1824" spans="1:5" x14ac:dyDescent="0.3">
      <c r="A1824">
        <v>42984</v>
      </c>
      <c r="B1824">
        <v>2.7223999999999999</v>
      </c>
      <c r="E1824">
        <v>2.7231000000000001</v>
      </c>
    </row>
    <row r="1825" spans="1:5" x14ac:dyDescent="0.3">
      <c r="A1825">
        <v>42983</v>
      </c>
      <c r="B1825">
        <v>2.6806000000000001</v>
      </c>
      <c r="E1825">
        <v>2.6812999999999998</v>
      </c>
    </row>
    <row r="1826" spans="1:5" x14ac:dyDescent="0.3">
      <c r="A1826">
        <v>42982</v>
      </c>
      <c r="B1826">
        <v>2.7770000000000001</v>
      </c>
      <c r="E1826">
        <v>2.7785000000000002</v>
      </c>
    </row>
    <row r="1827" spans="1:5" x14ac:dyDescent="0.3">
      <c r="A1827">
        <v>42979</v>
      </c>
      <c r="B1827">
        <v>2.7770000000000001</v>
      </c>
      <c r="E1827">
        <v>2.7785000000000002</v>
      </c>
    </row>
    <row r="1828" spans="1:5" x14ac:dyDescent="0.3">
      <c r="A1828">
        <v>42978</v>
      </c>
      <c r="B1828">
        <v>2.7262</v>
      </c>
      <c r="E1828">
        <v>2.7269999999999999</v>
      </c>
    </row>
    <row r="1829" spans="1:5" x14ac:dyDescent="0.3">
      <c r="A1829">
        <v>42977</v>
      </c>
      <c r="B1829">
        <v>2.7376999999999998</v>
      </c>
      <c r="E1829">
        <v>2.7383999999999999</v>
      </c>
    </row>
    <row r="1830" spans="1:5" x14ac:dyDescent="0.3">
      <c r="A1830">
        <v>42976</v>
      </c>
      <c r="B1830">
        <v>2.7383999999999999</v>
      </c>
      <c r="E1830">
        <v>2.7391999999999999</v>
      </c>
    </row>
    <row r="1831" spans="1:5" x14ac:dyDescent="0.3">
      <c r="A1831">
        <v>42975</v>
      </c>
      <c r="B1831">
        <v>2.7553999999999998</v>
      </c>
      <c r="E1831">
        <v>2.7561</v>
      </c>
    </row>
    <row r="1832" spans="1:5" x14ac:dyDescent="0.3">
      <c r="A1832">
        <v>42972</v>
      </c>
      <c r="B1832">
        <v>2.7469000000000001</v>
      </c>
      <c r="E1832">
        <v>2.7477</v>
      </c>
    </row>
    <row r="1833" spans="1:5" x14ac:dyDescent="0.3">
      <c r="A1833">
        <v>42971</v>
      </c>
      <c r="B1833">
        <v>2.7692000000000001</v>
      </c>
      <c r="E1833">
        <v>2.7707999999999999</v>
      </c>
    </row>
    <row r="1834" spans="1:5" x14ac:dyDescent="0.3">
      <c r="A1834">
        <v>42970</v>
      </c>
      <c r="B1834">
        <v>2.7461000000000002</v>
      </c>
      <c r="E1834">
        <v>2.7469000000000001</v>
      </c>
    </row>
    <row r="1835" spans="1:5" x14ac:dyDescent="0.3">
      <c r="A1835">
        <v>42969</v>
      </c>
      <c r="B1835">
        <v>2.7847</v>
      </c>
      <c r="E1835">
        <v>2.7854999999999999</v>
      </c>
    </row>
    <row r="1836" spans="1:5" x14ac:dyDescent="0.3">
      <c r="A1836">
        <v>42968</v>
      </c>
      <c r="B1836">
        <v>2.7631000000000001</v>
      </c>
      <c r="E1836">
        <v>2.7637999999999998</v>
      </c>
    </row>
    <row r="1837" spans="1:5" x14ac:dyDescent="0.3">
      <c r="A1837">
        <v>42965</v>
      </c>
      <c r="B1837">
        <v>2.7761999999999998</v>
      </c>
      <c r="E1837">
        <v>2.7770000000000001</v>
      </c>
    </row>
    <row r="1838" spans="1:5" x14ac:dyDescent="0.3">
      <c r="A1838">
        <v>42964</v>
      </c>
      <c r="B1838">
        <v>2.7738999999999998</v>
      </c>
      <c r="E1838">
        <v>2.7753999999999999</v>
      </c>
    </row>
    <row r="1839" spans="1:5" x14ac:dyDescent="0.3">
      <c r="A1839">
        <v>42963</v>
      </c>
      <c r="B1839">
        <v>2.8073000000000001</v>
      </c>
      <c r="E1839">
        <v>2.8081</v>
      </c>
    </row>
    <row r="1840" spans="1:5" x14ac:dyDescent="0.3">
      <c r="A1840">
        <v>42962</v>
      </c>
      <c r="B1840">
        <v>2.8488000000000002</v>
      </c>
      <c r="E1840">
        <v>2.8504</v>
      </c>
    </row>
    <row r="1841" spans="1:5" x14ac:dyDescent="0.3">
      <c r="A1841">
        <v>42961</v>
      </c>
      <c r="B1841">
        <v>2.8073000000000001</v>
      </c>
      <c r="E1841">
        <v>2.8081</v>
      </c>
    </row>
    <row r="1842" spans="1:5" x14ac:dyDescent="0.3">
      <c r="A1842">
        <v>42958</v>
      </c>
      <c r="B1842">
        <v>2.7854999999999999</v>
      </c>
      <c r="E1842">
        <v>2.7863000000000002</v>
      </c>
    </row>
    <row r="1843" spans="1:5" x14ac:dyDescent="0.3">
      <c r="A1843">
        <v>42957</v>
      </c>
      <c r="B1843">
        <v>2.7728999999999999</v>
      </c>
      <c r="E1843">
        <v>2.7751999999999999</v>
      </c>
    </row>
    <row r="1844" spans="1:5" x14ac:dyDescent="0.3">
      <c r="A1844">
        <v>42956</v>
      </c>
      <c r="B1844">
        <v>2.8222</v>
      </c>
      <c r="E1844">
        <v>2.8237000000000001</v>
      </c>
    </row>
    <row r="1845" spans="1:5" x14ac:dyDescent="0.3">
      <c r="A1845">
        <v>42955</v>
      </c>
      <c r="B1845">
        <v>2.8428</v>
      </c>
      <c r="E1845">
        <v>2.8443000000000001</v>
      </c>
    </row>
    <row r="1846" spans="1:5" x14ac:dyDescent="0.3">
      <c r="A1846">
        <v>42954</v>
      </c>
      <c r="B1846">
        <v>2.8336000000000001</v>
      </c>
      <c r="E1846">
        <v>2.8344</v>
      </c>
    </row>
    <row r="1847" spans="1:5" x14ac:dyDescent="0.3">
      <c r="A1847">
        <v>42951</v>
      </c>
      <c r="B1847">
        <v>2.8420000000000001</v>
      </c>
      <c r="E1847">
        <v>2.8435999999999999</v>
      </c>
    </row>
    <row r="1848" spans="1:5" x14ac:dyDescent="0.3">
      <c r="A1848">
        <v>42950</v>
      </c>
      <c r="B1848">
        <v>2.7972000000000001</v>
      </c>
      <c r="E1848">
        <v>2.7978999999999998</v>
      </c>
    </row>
    <row r="1849" spans="1:5" x14ac:dyDescent="0.3">
      <c r="A1849">
        <v>42949</v>
      </c>
      <c r="B1849">
        <v>2.8559000000000001</v>
      </c>
      <c r="E1849">
        <v>2.8567</v>
      </c>
    </row>
    <row r="1850" spans="1:5" x14ac:dyDescent="0.3">
      <c r="A1850">
        <v>42948</v>
      </c>
      <c r="B1850">
        <v>2.8567</v>
      </c>
      <c r="E1850">
        <v>2.8574000000000002</v>
      </c>
    </row>
    <row r="1851" spans="1:5" x14ac:dyDescent="0.3">
      <c r="A1851">
        <v>42947</v>
      </c>
      <c r="B1851">
        <v>2.8999000000000001</v>
      </c>
      <c r="E1851">
        <v>2.9015</v>
      </c>
    </row>
    <row r="1852" spans="1:5" x14ac:dyDescent="0.3">
      <c r="A1852">
        <v>42944</v>
      </c>
      <c r="B1852">
        <v>2.8953000000000002</v>
      </c>
      <c r="E1852">
        <v>2.8967999999999998</v>
      </c>
    </row>
    <row r="1853" spans="1:5" x14ac:dyDescent="0.3">
      <c r="A1853">
        <v>42943</v>
      </c>
      <c r="B1853">
        <v>2.9194</v>
      </c>
      <c r="E1853">
        <v>2.9201999999999999</v>
      </c>
    </row>
    <row r="1854" spans="1:5" x14ac:dyDescent="0.3">
      <c r="A1854">
        <v>42942</v>
      </c>
      <c r="B1854">
        <v>2.8914</v>
      </c>
      <c r="E1854">
        <v>2.8929999999999998</v>
      </c>
    </row>
    <row r="1855" spans="1:5" x14ac:dyDescent="0.3">
      <c r="A1855">
        <v>42941</v>
      </c>
      <c r="B1855">
        <v>2.9171</v>
      </c>
      <c r="E1855">
        <v>2.9186999999999999</v>
      </c>
    </row>
    <row r="1856" spans="1:5" x14ac:dyDescent="0.3">
      <c r="A1856">
        <v>42940</v>
      </c>
      <c r="B1856">
        <v>2.8344999999999998</v>
      </c>
      <c r="E1856">
        <v>2.8353000000000002</v>
      </c>
    </row>
    <row r="1857" spans="1:5" x14ac:dyDescent="0.3">
      <c r="A1857">
        <v>42937</v>
      </c>
      <c r="B1857">
        <v>2.8087</v>
      </c>
      <c r="E1857">
        <v>2.8094000000000001</v>
      </c>
    </row>
    <row r="1858" spans="1:5" x14ac:dyDescent="0.3">
      <c r="A1858">
        <v>42936</v>
      </c>
      <c r="B1858">
        <v>2.8254000000000001</v>
      </c>
      <c r="E1858">
        <v>2.8269000000000002</v>
      </c>
    </row>
    <row r="1859" spans="1:5" x14ac:dyDescent="0.3">
      <c r="A1859">
        <v>42935</v>
      </c>
      <c r="B1859">
        <v>2.8513999999999999</v>
      </c>
      <c r="E1859">
        <v>2.8521999999999998</v>
      </c>
    </row>
    <row r="1860" spans="1:5" x14ac:dyDescent="0.3">
      <c r="A1860">
        <v>42934</v>
      </c>
      <c r="B1860">
        <v>2.8460999999999999</v>
      </c>
      <c r="E1860">
        <v>2.8468</v>
      </c>
    </row>
    <row r="1861" spans="1:5" x14ac:dyDescent="0.3">
      <c r="A1861">
        <v>42933</v>
      </c>
      <c r="B1861">
        <v>2.9039000000000001</v>
      </c>
      <c r="E1861">
        <v>2.9047000000000001</v>
      </c>
    </row>
    <row r="1862" spans="1:5" x14ac:dyDescent="0.3">
      <c r="A1862">
        <v>42930</v>
      </c>
      <c r="B1862">
        <v>2.9195000000000002</v>
      </c>
      <c r="E1862">
        <v>2.9209999999999998</v>
      </c>
    </row>
    <row r="1863" spans="1:5" x14ac:dyDescent="0.3">
      <c r="A1863">
        <v>42929</v>
      </c>
      <c r="B1863">
        <v>2.9171999999999998</v>
      </c>
      <c r="E1863">
        <v>2.9178999999999999</v>
      </c>
    </row>
    <row r="1864" spans="1:5" x14ac:dyDescent="0.3">
      <c r="A1864">
        <v>42928</v>
      </c>
      <c r="B1864">
        <v>2.8837999999999999</v>
      </c>
      <c r="E1864">
        <v>2.8853</v>
      </c>
    </row>
    <row r="1865" spans="1:5" x14ac:dyDescent="0.3">
      <c r="A1865">
        <v>42927</v>
      </c>
      <c r="B1865">
        <v>2.9234</v>
      </c>
      <c r="E1865">
        <v>2.9241999999999999</v>
      </c>
    </row>
    <row r="1866" spans="1:5" x14ac:dyDescent="0.3">
      <c r="A1866">
        <v>42926</v>
      </c>
      <c r="B1866">
        <v>2.9264999999999999</v>
      </c>
      <c r="E1866">
        <v>2.9281000000000001</v>
      </c>
    </row>
    <row r="1867" spans="1:5" x14ac:dyDescent="0.3">
      <c r="A1867">
        <v>42923</v>
      </c>
      <c r="B1867">
        <v>2.9289000000000001</v>
      </c>
      <c r="E1867">
        <v>2.9297</v>
      </c>
    </row>
    <row r="1868" spans="1:5" x14ac:dyDescent="0.3">
      <c r="A1868">
        <v>42922</v>
      </c>
      <c r="B1868">
        <v>2.9016000000000002</v>
      </c>
      <c r="E1868">
        <v>2.9032</v>
      </c>
    </row>
    <row r="1869" spans="1:5" x14ac:dyDescent="0.3">
      <c r="A1869">
        <v>42921</v>
      </c>
      <c r="B1869">
        <v>2.8469000000000002</v>
      </c>
      <c r="E1869">
        <v>2.8477000000000001</v>
      </c>
    </row>
    <row r="1870" spans="1:5" x14ac:dyDescent="0.3">
      <c r="A1870">
        <v>42920</v>
      </c>
      <c r="B1870">
        <v>2.8668999999999998</v>
      </c>
      <c r="E1870">
        <v>2.8683999999999998</v>
      </c>
    </row>
    <row r="1871" spans="1:5" x14ac:dyDescent="0.3">
      <c r="A1871">
        <v>42919</v>
      </c>
      <c r="B1871">
        <v>2.8668999999999998</v>
      </c>
      <c r="E1871">
        <v>2.8683999999999998</v>
      </c>
    </row>
    <row r="1872" spans="1:5" x14ac:dyDescent="0.3">
      <c r="A1872">
        <v>42916</v>
      </c>
      <c r="B1872">
        <v>2.8348</v>
      </c>
      <c r="E1872">
        <v>2.8355000000000001</v>
      </c>
    </row>
    <row r="1873" spans="1:5" x14ac:dyDescent="0.3">
      <c r="A1873">
        <v>42915</v>
      </c>
      <c r="B1873">
        <v>2.8134999999999999</v>
      </c>
      <c r="E1873">
        <v>2.8142</v>
      </c>
    </row>
    <row r="1874" spans="1:5" x14ac:dyDescent="0.3">
      <c r="A1874">
        <v>42914</v>
      </c>
      <c r="B1874">
        <v>2.7810000000000001</v>
      </c>
      <c r="E1874">
        <v>2.7825000000000002</v>
      </c>
    </row>
    <row r="1875" spans="1:5" x14ac:dyDescent="0.3">
      <c r="A1875">
        <v>42913</v>
      </c>
      <c r="B1875">
        <v>2.7517999999999998</v>
      </c>
      <c r="E1875">
        <v>2.7532999999999999</v>
      </c>
    </row>
    <row r="1876" spans="1:5" x14ac:dyDescent="0.3">
      <c r="A1876">
        <v>42912</v>
      </c>
      <c r="B1876">
        <v>2.6970000000000001</v>
      </c>
      <c r="E1876">
        <v>2.6985000000000001</v>
      </c>
    </row>
    <row r="1877" spans="1:5" x14ac:dyDescent="0.3">
      <c r="A1877">
        <v>42909</v>
      </c>
      <c r="B1877">
        <v>2.7155</v>
      </c>
      <c r="E1877">
        <v>2.7162000000000002</v>
      </c>
    </row>
    <row r="1878" spans="1:5" x14ac:dyDescent="0.3">
      <c r="A1878">
        <v>42908</v>
      </c>
      <c r="B1878">
        <v>2.7162999999999999</v>
      </c>
      <c r="E1878">
        <v>2.7170000000000001</v>
      </c>
    </row>
    <row r="1879" spans="1:5" x14ac:dyDescent="0.3">
      <c r="A1879">
        <v>42907</v>
      </c>
      <c r="B1879">
        <v>2.7273999999999998</v>
      </c>
      <c r="E1879">
        <v>2.7288999999999999</v>
      </c>
    </row>
    <row r="1880" spans="1:5" x14ac:dyDescent="0.3">
      <c r="A1880">
        <v>42906</v>
      </c>
      <c r="B1880">
        <v>2.7385000000000002</v>
      </c>
      <c r="E1880">
        <v>2.7393000000000001</v>
      </c>
    </row>
    <row r="1881" spans="1:5" x14ac:dyDescent="0.3">
      <c r="A1881">
        <v>42905</v>
      </c>
      <c r="B1881">
        <v>2.7848999999999999</v>
      </c>
      <c r="E1881">
        <v>2.7864</v>
      </c>
    </row>
    <row r="1882" spans="1:5" x14ac:dyDescent="0.3">
      <c r="A1882">
        <v>42902</v>
      </c>
      <c r="B1882">
        <v>2.7751999999999999</v>
      </c>
      <c r="E1882">
        <v>2.7766999999999999</v>
      </c>
    </row>
    <row r="1883" spans="1:5" x14ac:dyDescent="0.3">
      <c r="A1883">
        <v>42901</v>
      </c>
      <c r="B1883">
        <v>2.7871999999999999</v>
      </c>
      <c r="E1883">
        <v>2.7879999999999998</v>
      </c>
    </row>
    <row r="1884" spans="1:5" x14ac:dyDescent="0.3">
      <c r="A1884">
        <v>42900</v>
      </c>
      <c r="B1884">
        <v>2.7692000000000001</v>
      </c>
      <c r="E1884">
        <v>2.77</v>
      </c>
    </row>
    <row r="1885" spans="1:5" x14ac:dyDescent="0.3">
      <c r="A1885">
        <v>42899</v>
      </c>
      <c r="B1885">
        <v>2.8647999999999998</v>
      </c>
      <c r="E1885">
        <v>2.8656000000000001</v>
      </c>
    </row>
    <row r="1886" spans="1:5" x14ac:dyDescent="0.3">
      <c r="A1886">
        <v>42898</v>
      </c>
      <c r="B1886">
        <v>2.8694000000000002</v>
      </c>
      <c r="E1886">
        <v>2.8702000000000001</v>
      </c>
    </row>
    <row r="1887" spans="1:5" x14ac:dyDescent="0.3">
      <c r="A1887">
        <v>42895</v>
      </c>
      <c r="B1887">
        <v>2.8555999999999999</v>
      </c>
      <c r="E1887">
        <v>2.8571</v>
      </c>
    </row>
    <row r="1888" spans="1:5" x14ac:dyDescent="0.3">
      <c r="A1888">
        <v>42894</v>
      </c>
      <c r="B1888">
        <v>2.851</v>
      </c>
      <c r="E1888">
        <v>2.8525999999999998</v>
      </c>
    </row>
    <row r="1889" spans="1:5" x14ac:dyDescent="0.3">
      <c r="A1889">
        <v>42893</v>
      </c>
      <c r="B1889">
        <v>2.8365999999999998</v>
      </c>
      <c r="E1889">
        <v>2.8372999999999999</v>
      </c>
    </row>
    <row r="1890" spans="1:5" x14ac:dyDescent="0.3">
      <c r="A1890">
        <v>42892</v>
      </c>
      <c r="B1890">
        <v>2.8115000000000001</v>
      </c>
      <c r="E1890">
        <v>2.8123</v>
      </c>
    </row>
    <row r="1891" spans="1:5" x14ac:dyDescent="0.3">
      <c r="A1891">
        <v>42891</v>
      </c>
      <c r="B1891">
        <v>2.8365999999999998</v>
      </c>
      <c r="E1891">
        <v>2.8372999999999999</v>
      </c>
    </row>
    <row r="1892" spans="1:5" x14ac:dyDescent="0.3">
      <c r="A1892">
        <v>42888</v>
      </c>
      <c r="B1892">
        <v>2.81</v>
      </c>
      <c r="E1892">
        <v>2.8108</v>
      </c>
    </row>
    <row r="1893" spans="1:5" x14ac:dyDescent="0.3">
      <c r="A1893">
        <v>42887</v>
      </c>
      <c r="B1893">
        <v>2.8626</v>
      </c>
      <c r="E1893">
        <v>2.8633999999999999</v>
      </c>
    </row>
    <row r="1894" spans="1:5" x14ac:dyDescent="0.3">
      <c r="A1894">
        <v>42886</v>
      </c>
      <c r="B1894">
        <v>2.8633999999999999</v>
      </c>
      <c r="E1894">
        <v>2.8641000000000001</v>
      </c>
    </row>
    <row r="1895" spans="1:5" x14ac:dyDescent="0.3">
      <c r="A1895">
        <v>42885</v>
      </c>
      <c r="B1895">
        <v>2.8772000000000002</v>
      </c>
      <c r="E1895">
        <v>2.8780000000000001</v>
      </c>
    </row>
    <row r="1896" spans="1:5" x14ac:dyDescent="0.3">
      <c r="A1896">
        <v>42884</v>
      </c>
      <c r="B1896">
        <v>2.9119999999999999</v>
      </c>
      <c r="E1896">
        <v>2.9127999999999998</v>
      </c>
    </row>
    <row r="1897" spans="1:5" x14ac:dyDescent="0.3">
      <c r="A1897">
        <v>42881</v>
      </c>
      <c r="B1897">
        <v>2.9119999999999999</v>
      </c>
      <c r="E1897">
        <v>2.9127999999999998</v>
      </c>
    </row>
    <row r="1898" spans="1:5" x14ac:dyDescent="0.3">
      <c r="A1898">
        <v>42880</v>
      </c>
      <c r="B1898">
        <v>2.9205999999999999</v>
      </c>
      <c r="E1898">
        <v>2.9214000000000002</v>
      </c>
    </row>
    <row r="1899" spans="1:5" x14ac:dyDescent="0.3">
      <c r="A1899">
        <v>42879</v>
      </c>
      <c r="B1899">
        <v>2.9245000000000001</v>
      </c>
      <c r="E1899">
        <v>2.9253</v>
      </c>
    </row>
    <row r="1900" spans="1:5" x14ac:dyDescent="0.3">
      <c r="A1900">
        <v>42878</v>
      </c>
      <c r="B1900">
        <v>2.9432</v>
      </c>
      <c r="E1900">
        <v>2.944</v>
      </c>
    </row>
    <row r="1901" spans="1:5" x14ac:dyDescent="0.3">
      <c r="A1901">
        <v>42877</v>
      </c>
      <c r="B1901">
        <v>2.9136000000000002</v>
      </c>
      <c r="E1901">
        <v>2.9144000000000001</v>
      </c>
    </row>
    <row r="1902" spans="1:5" x14ac:dyDescent="0.3">
      <c r="A1902">
        <v>42874</v>
      </c>
      <c r="B1902">
        <v>2.8965999999999998</v>
      </c>
      <c r="E1902">
        <v>2.8974000000000002</v>
      </c>
    </row>
    <row r="1903" spans="1:5" x14ac:dyDescent="0.3">
      <c r="A1903">
        <v>42873</v>
      </c>
      <c r="B1903">
        <v>2.9005000000000001</v>
      </c>
      <c r="E1903">
        <v>2.9020000000000001</v>
      </c>
    </row>
    <row r="1904" spans="1:5" x14ac:dyDescent="0.3">
      <c r="A1904">
        <v>42872</v>
      </c>
      <c r="B1904">
        <v>2.9159999999999999</v>
      </c>
      <c r="E1904">
        <v>2.9167999999999998</v>
      </c>
    </row>
    <row r="1905" spans="1:5" x14ac:dyDescent="0.3">
      <c r="A1905">
        <v>42871</v>
      </c>
      <c r="B1905">
        <v>2.9921000000000002</v>
      </c>
      <c r="E1905">
        <v>2.9929000000000001</v>
      </c>
    </row>
    <row r="1906" spans="1:5" x14ac:dyDescent="0.3">
      <c r="A1906">
        <v>42870</v>
      </c>
      <c r="B1906">
        <v>3.0064000000000002</v>
      </c>
      <c r="E1906">
        <v>3.0070999999999999</v>
      </c>
    </row>
    <row r="1907" spans="1:5" x14ac:dyDescent="0.3">
      <c r="A1907">
        <v>42867</v>
      </c>
      <c r="B1907">
        <v>2.9889000000000001</v>
      </c>
      <c r="E1907">
        <v>2.9897</v>
      </c>
    </row>
    <row r="1908" spans="1:5" x14ac:dyDescent="0.3">
      <c r="A1908">
        <v>42866</v>
      </c>
      <c r="B1908">
        <v>3.0255000000000001</v>
      </c>
      <c r="E1908">
        <v>3.0263</v>
      </c>
    </row>
    <row r="1909" spans="1:5" x14ac:dyDescent="0.3">
      <c r="A1909">
        <v>42865</v>
      </c>
      <c r="B1909">
        <v>3.0407000000000002</v>
      </c>
      <c r="E1909">
        <v>3.0415000000000001</v>
      </c>
    </row>
    <row r="1910" spans="1:5" x14ac:dyDescent="0.3">
      <c r="A1910">
        <v>42864</v>
      </c>
      <c r="B1910">
        <v>3.0270999999999999</v>
      </c>
      <c r="E1910">
        <v>3.0278999999999998</v>
      </c>
    </row>
    <row r="1911" spans="1:5" x14ac:dyDescent="0.3">
      <c r="A1911">
        <v>42863</v>
      </c>
      <c r="B1911">
        <v>3.0222000000000002</v>
      </c>
      <c r="E1911">
        <v>3.0230000000000001</v>
      </c>
    </row>
    <row r="1912" spans="1:5" x14ac:dyDescent="0.3">
      <c r="A1912">
        <v>42860</v>
      </c>
      <c r="B1912">
        <v>2.9832000000000001</v>
      </c>
      <c r="E1912">
        <v>2.9839000000000002</v>
      </c>
    </row>
    <row r="1913" spans="1:5" x14ac:dyDescent="0.3">
      <c r="A1913">
        <v>42859</v>
      </c>
      <c r="B1913">
        <v>2.9983</v>
      </c>
      <c r="E1913">
        <v>2.9990999999999999</v>
      </c>
    </row>
    <row r="1914" spans="1:5" x14ac:dyDescent="0.3">
      <c r="A1914">
        <v>42858</v>
      </c>
      <c r="B1914">
        <v>2.9681000000000002</v>
      </c>
      <c r="E1914">
        <v>2.9689000000000001</v>
      </c>
    </row>
    <row r="1915" spans="1:5" x14ac:dyDescent="0.3">
      <c r="A1915">
        <v>42857</v>
      </c>
      <c r="B1915">
        <v>2.9689000000000001</v>
      </c>
      <c r="E1915">
        <v>2.9704999999999999</v>
      </c>
    </row>
    <row r="1916" spans="1:5" x14ac:dyDescent="0.3">
      <c r="A1916">
        <v>42856</v>
      </c>
      <c r="B1916">
        <v>3.0023</v>
      </c>
      <c r="E1916">
        <v>3.0030999999999999</v>
      </c>
    </row>
    <row r="1917" spans="1:5" x14ac:dyDescent="0.3">
      <c r="A1917">
        <v>42853</v>
      </c>
      <c r="B1917">
        <v>2.9508000000000001</v>
      </c>
      <c r="E1917">
        <v>2.9523000000000001</v>
      </c>
    </row>
    <row r="1918" spans="1:5" x14ac:dyDescent="0.3">
      <c r="A1918">
        <v>42852</v>
      </c>
      <c r="B1918">
        <v>2.9641999999999999</v>
      </c>
      <c r="E1918">
        <v>2.9649999999999999</v>
      </c>
    </row>
    <row r="1919" spans="1:5" x14ac:dyDescent="0.3">
      <c r="A1919">
        <v>42851</v>
      </c>
      <c r="B1919">
        <v>2.9601999999999999</v>
      </c>
      <c r="E1919">
        <v>2.9609999999999999</v>
      </c>
    </row>
    <row r="1920" spans="1:5" x14ac:dyDescent="0.3">
      <c r="A1920">
        <v>42850</v>
      </c>
      <c r="B1920">
        <v>2.9878999999999998</v>
      </c>
      <c r="E1920">
        <v>2.9887000000000001</v>
      </c>
    </row>
    <row r="1921" spans="1:5" x14ac:dyDescent="0.3">
      <c r="A1921">
        <v>42849</v>
      </c>
      <c r="B1921">
        <v>2.9287999999999998</v>
      </c>
      <c r="E1921">
        <v>2.9296000000000002</v>
      </c>
    </row>
    <row r="1922" spans="1:5" x14ac:dyDescent="0.3">
      <c r="A1922">
        <v>42846</v>
      </c>
      <c r="B1922">
        <v>2.9015</v>
      </c>
      <c r="E1922">
        <v>2.9030999999999998</v>
      </c>
    </row>
    <row r="1923" spans="1:5" x14ac:dyDescent="0.3">
      <c r="A1923">
        <v>42845</v>
      </c>
      <c r="B1923">
        <v>2.8822000000000001</v>
      </c>
      <c r="E1923">
        <v>2.883</v>
      </c>
    </row>
    <row r="1924" spans="1:5" x14ac:dyDescent="0.3">
      <c r="A1924">
        <v>42844</v>
      </c>
      <c r="B1924">
        <v>2.8729</v>
      </c>
      <c r="E1924">
        <v>2.8736999999999999</v>
      </c>
    </row>
    <row r="1925" spans="1:5" x14ac:dyDescent="0.3">
      <c r="A1925">
        <v>42843</v>
      </c>
      <c r="B1925">
        <v>2.8353999999999999</v>
      </c>
      <c r="E1925">
        <v>2.8361000000000001</v>
      </c>
    </row>
    <row r="1926" spans="1:5" x14ac:dyDescent="0.3">
      <c r="A1926">
        <v>42842</v>
      </c>
      <c r="B1926">
        <v>2.9094000000000002</v>
      </c>
      <c r="E1926">
        <v>2.9100999999999999</v>
      </c>
    </row>
    <row r="1927" spans="1:5" x14ac:dyDescent="0.3">
      <c r="A1927">
        <v>42839</v>
      </c>
      <c r="B1927">
        <v>2.8923000000000001</v>
      </c>
      <c r="E1927">
        <v>2.8938000000000001</v>
      </c>
    </row>
    <row r="1928" spans="1:5" x14ac:dyDescent="0.3">
      <c r="A1928">
        <v>42838</v>
      </c>
      <c r="B1928">
        <v>2.8923000000000001</v>
      </c>
      <c r="E1928">
        <v>2.8938000000000001</v>
      </c>
    </row>
    <row r="1929" spans="1:5" x14ac:dyDescent="0.3">
      <c r="A1929">
        <v>42837</v>
      </c>
      <c r="B1929">
        <v>2.8860999999999999</v>
      </c>
      <c r="E1929">
        <v>2.8868999999999998</v>
      </c>
    </row>
    <row r="1930" spans="1:5" x14ac:dyDescent="0.3">
      <c r="A1930">
        <v>42836</v>
      </c>
      <c r="B1930">
        <v>2.9289000000000001</v>
      </c>
      <c r="E1930">
        <v>2.9297</v>
      </c>
    </row>
    <row r="1931" spans="1:5" x14ac:dyDescent="0.3">
      <c r="A1931">
        <v>42835</v>
      </c>
      <c r="B1931">
        <v>2.9903</v>
      </c>
      <c r="E1931">
        <v>2.9910999999999999</v>
      </c>
    </row>
    <row r="1932" spans="1:5" x14ac:dyDescent="0.3">
      <c r="A1932">
        <v>42832</v>
      </c>
      <c r="B1932">
        <v>3.0078</v>
      </c>
      <c r="E1932">
        <v>3.0085999999999999</v>
      </c>
    </row>
    <row r="1933" spans="1:5" x14ac:dyDescent="0.3">
      <c r="A1933">
        <v>42831</v>
      </c>
      <c r="B1933">
        <v>2.9864000000000002</v>
      </c>
      <c r="E1933">
        <v>2.9872000000000001</v>
      </c>
    </row>
    <row r="1934" spans="1:5" x14ac:dyDescent="0.3">
      <c r="A1934">
        <v>42830</v>
      </c>
      <c r="B1934">
        <v>2.9855999999999998</v>
      </c>
      <c r="E1934">
        <v>2.9864000000000002</v>
      </c>
    </row>
    <row r="1935" spans="1:5" x14ac:dyDescent="0.3">
      <c r="A1935">
        <v>42829</v>
      </c>
      <c r="B1935">
        <v>2.9998999999999998</v>
      </c>
      <c r="E1935">
        <v>3.0007000000000001</v>
      </c>
    </row>
    <row r="1936" spans="1:5" x14ac:dyDescent="0.3">
      <c r="A1936">
        <v>42828</v>
      </c>
      <c r="B1936">
        <v>2.9531999999999998</v>
      </c>
      <c r="E1936">
        <v>2.9540000000000002</v>
      </c>
    </row>
    <row r="1937" spans="1:5" x14ac:dyDescent="0.3">
      <c r="A1937">
        <v>42825</v>
      </c>
      <c r="B1937">
        <v>3.0095000000000001</v>
      </c>
      <c r="E1937">
        <v>3.0102000000000002</v>
      </c>
    </row>
    <row r="1938" spans="1:5" x14ac:dyDescent="0.3">
      <c r="A1938">
        <v>42824</v>
      </c>
      <c r="B1938">
        <v>3.0343</v>
      </c>
      <c r="E1938">
        <v>3.0350999999999999</v>
      </c>
    </row>
    <row r="1939" spans="1:5" x14ac:dyDescent="0.3">
      <c r="A1939">
        <v>42823</v>
      </c>
      <c r="B1939">
        <v>2.9855999999999998</v>
      </c>
      <c r="E1939">
        <v>2.9864000000000002</v>
      </c>
    </row>
    <row r="1940" spans="1:5" x14ac:dyDescent="0.3">
      <c r="A1940">
        <v>42822</v>
      </c>
      <c r="B1940">
        <v>3.0246</v>
      </c>
      <c r="E1940">
        <v>3.0253999999999999</v>
      </c>
    </row>
    <row r="1941" spans="1:5" x14ac:dyDescent="0.3">
      <c r="A1941">
        <v>42821</v>
      </c>
      <c r="B1941">
        <v>2.9847999999999999</v>
      </c>
      <c r="E1941">
        <v>2.9855999999999998</v>
      </c>
    </row>
    <row r="1942" spans="1:5" x14ac:dyDescent="0.3">
      <c r="A1942">
        <v>42818</v>
      </c>
      <c r="B1942">
        <v>3.0133999999999999</v>
      </c>
      <c r="E1942">
        <v>3.0142000000000002</v>
      </c>
    </row>
    <row r="1943" spans="1:5" x14ac:dyDescent="0.3">
      <c r="A1943">
        <v>42817</v>
      </c>
      <c r="B1943">
        <v>3.0293999999999999</v>
      </c>
      <c r="E1943">
        <v>3.0301999999999998</v>
      </c>
    </row>
    <row r="1944" spans="1:5" x14ac:dyDescent="0.3">
      <c r="A1944">
        <v>42816</v>
      </c>
      <c r="B1944">
        <v>3.0173999999999999</v>
      </c>
      <c r="E1944">
        <v>3.0182000000000002</v>
      </c>
    </row>
    <row r="1945" spans="1:5" x14ac:dyDescent="0.3">
      <c r="A1945">
        <v>42815</v>
      </c>
      <c r="B1945">
        <v>3.0343</v>
      </c>
      <c r="E1945">
        <v>3.0350999999999999</v>
      </c>
    </row>
    <row r="1946" spans="1:5" x14ac:dyDescent="0.3">
      <c r="A1946">
        <v>42814</v>
      </c>
      <c r="B1946">
        <v>3.077</v>
      </c>
      <c r="E1946">
        <v>3.0777999999999999</v>
      </c>
    </row>
    <row r="1947" spans="1:5" x14ac:dyDescent="0.3">
      <c r="A1947">
        <v>42811</v>
      </c>
      <c r="B1947">
        <v>3.1095999999999999</v>
      </c>
      <c r="E1947">
        <v>3.1103999999999998</v>
      </c>
    </row>
    <row r="1948" spans="1:5" x14ac:dyDescent="0.3">
      <c r="A1948">
        <v>42810</v>
      </c>
      <c r="B1948">
        <v>3.1505999999999998</v>
      </c>
      <c r="E1948">
        <v>3.1515</v>
      </c>
    </row>
    <row r="1949" spans="1:5" x14ac:dyDescent="0.3">
      <c r="A1949">
        <v>42809</v>
      </c>
      <c r="B1949">
        <v>3.1071</v>
      </c>
      <c r="E1949">
        <v>3.1078999999999999</v>
      </c>
    </row>
    <row r="1950" spans="1:5" x14ac:dyDescent="0.3">
      <c r="A1950">
        <v>42808</v>
      </c>
      <c r="B1950">
        <v>3.1747000000000001</v>
      </c>
      <c r="E1950">
        <v>3.1755</v>
      </c>
    </row>
    <row r="1951" spans="1:5" x14ac:dyDescent="0.3">
      <c r="A1951">
        <v>42807</v>
      </c>
      <c r="B1951">
        <v>3.2122000000000002</v>
      </c>
      <c r="E1951">
        <v>3.2130999999999998</v>
      </c>
    </row>
    <row r="1952" spans="1:5" x14ac:dyDescent="0.3">
      <c r="A1952">
        <v>42804</v>
      </c>
      <c r="B1952">
        <v>3.1646999999999998</v>
      </c>
      <c r="E1952">
        <v>3.1655000000000002</v>
      </c>
    </row>
    <row r="1953" spans="1:5" x14ac:dyDescent="0.3">
      <c r="A1953">
        <v>42803</v>
      </c>
      <c r="B1953">
        <v>3.1888000000000001</v>
      </c>
      <c r="E1953">
        <v>3.1896</v>
      </c>
    </row>
    <row r="1954" spans="1:5" x14ac:dyDescent="0.3">
      <c r="A1954">
        <v>42802</v>
      </c>
      <c r="B1954">
        <v>3.1488999999999998</v>
      </c>
      <c r="E1954">
        <v>3.1497999999999999</v>
      </c>
    </row>
    <row r="1955" spans="1:5" x14ac:dyDescent="0.3">
      <c r="A1955">
        <v>42801</v>
      </c>
      <c r="B1955">
        <v>3.121</v>
      </c>
      <c r="E1955">
        <v>3.1217999999999999</v>
      </c>
    </row>
    <row r="1956" spans="1:5" x14ac:dyDescent="0.3">
      <c r="A1956">
        <v>42800</v>
      </c>
      <c r="B1956">
        <v>3.1046</v>
      </c>
      <c r="E1956">
        <v>3.1053999999999999</v>
      </c>
    </row>
    <row r="1957" spans="1:5" x14ac:dyDescent="0.3">
      <c r="A1957">
        <v>42797</v>
      </c>
      <c r="B1957">
        <v>3.0712999999999999</v>
      </c>
      <c r="E1957">
        <v>3.0720999999999998</v>
      </c>
    </row>
    <row r="1958" spans="1:5" x14ac:dyDescent="0.3">
      <c r="A1958">
        <v>42796</v>
      </c>
      <c r="B1958">
        <v>3.0729000000000002</v>
      </c>
      <c r="E1958">
        <v>3.0737000000000001</v>
      </c>
    </row>
    <row r="1959" spans="1:5" x14ac:dyDescent="0.3">
      <c r="A1959">
        <v>42795</v>
      </c>
      <c r="B1959">
        <v>3.0608</v>
      </c>
      <c r="E1959">
        <v>3.0615999999999999</v>
      </c>
    </row>
    <row r="1960" spans="1:5" x14ac:dyDescent="0.3">
      <c r="A1960">
        <v>42794</v>
      </c>
      <c r="B1960">
        <v>2.9952000000000001</v>
      </c>
      <c r="E1960">
        <v>2.9967999999999999</v>
      </c>
    </row>
    <row r="1961" spans="1:5" x14ac:dyDescent="0.3">
      <c r="A1961">
        <v>42793</v>
      </c>
      <c r="B1961">
        <v>2.9832999999999998</v>
      </c>
      <c r="E1961">
        <v>2.9849000000000001</v>
      </c>
    </row>
    <row r="1962" spans="1:5" x14ac:dyDescent="0.3">
      <c r="A1962">
        <v>42790</v>
      </c>
      <c r="B1962">
        <v>2.9510000000000001</v>
      </c>
      <c r="E1962">
        <v>2.9525999999999999</v>
      </c>
    </row>
    <row r="1963" spans="1:5" x14ac:dyDescent="0.3">
      <c r="A1963">
        <v>42789</v>
      </c>
      <c r="B1963">
        <v>3.0127000000000002</v>
      </c>
      <c r="E1963">
        <v>3.0135000000000001</v>
      </c>
    </row>
    <row r="1964" spans="1:5" x14ac:dyDescent="0.3">
      <c r="A1964">
        <v>42788</v>
      </c>
      <c r="B1964">
        <v>3.0327000000000002</v>
      </c>
      <c r="E1964">
        <v>3.0335000000000001</v>
      </c>
    </row>
    <row r="1965" spans="1:5" x14ac:dyDescent="0.3">
      <c r="A1965">
        <v>42787</v>
      </c>
      <c r="B1965">
        <v>3.0407000000000002</v>
      </c>
      <c r="E1965">
        <v>3.0415000000000001</v>
      </c>
    </row>
    <row r="1966" spans="1:5" x14ac:dyDescent="0.3">
      <c r="A1966">
        <v>42786</v>
      </c>
      <c r="B1966">
        <v>3.0230999999999999</v>
      </c>
      <c r="E1966">
        <v>3.0238999999999998</v>
      </c>
    </row>
    <row r="1967" spans="1:5" x14ac:dyDescent="0.3">
      <c r="A1967">
        <v>42783</v>
      </c>
      <c r="B1967">
        <v>3.0230999999999999</v>
      </c>
      <c r="E1967">
        <v>3.0238999999999998</v>
      </c>
    </row>
    <row r="1968" spans="1:5" x14ac:dyDescent="0.3">
      <c r="A1968">
        <v>42782</v>
      </c>
      <c r="B1968">
        <v>3.0487000000000002</v>
      </c>
      <c r="E1968">
        <v>3.0495000000000001</v>
      </c>
    </row>
    <row r="1969" spans="1:5" x14ac:dyDescent="0.3">
      <c r="A1969">
        <v>42781</v>
      </c>
      <c r="B1969">
        <v>3.0777000000000001</v>
      </c>
      <c r="E1969">
        <v>3.0785999999999998</v>
      </c>
    </row>
    <row r="1970" spans="1:5" x14ac:dyDescent="0.3">
      <c r="A1970">
        <v>42780</v>
      </c>
      <c r="B1970">
        <v>3.0583999999999998</v>
      </c>
      <c r="E1970">
        <v>3.0592000000000001</v>
      </c>
    </row>
    <row r="1971" spans="1:5" x14ac:dyDescent="0.3">
      <c r="A1971">
        <v>42779</v>
      </c>
      <c r="B1971">
        <v>3.0318999999999998</v>
      </c>
      <c r="E1971">
        <v>3.0327000000000002</v>
      </c>
    </row>
    <row r="1972" spans="1:5" x14ac:dyDescent="0.3">
      <c r="A1972">
        <v>42776</v>
      </c>
      <c r="B1972">
        <v>3.0055999999999998</v>
      </c>
      <c r="E1972">
        <v>3.0064000000000002</v>
      </c>
    </row>
    <row r="1973" spans="1:5" x14ac:dyDescent="0.3">
      <c r="A1973">
        <v>42775</v>
      </c>
      <c r="B1973">
        <v>3.0041000000000002</v>
      </c>
      <c r="E1973">
        <v>3.0057999999999998</v>
      </c>
    </row>
    <row r="1974" spans="1:5" x14ac:dyDescent="0.3">
      <c r="A1974">
        <v>42774</v>
      </c>
      <c r="B1974">
        <v>2.9485000000000001</v>
      </c>
      <c r="E1974">
        <v>2.9493</v>
      </c>
    </row>
    <row r="1975" spans="1:5" x14ac:dyDescent="0.3">
      <c r="A1975">
        <v>42773</v>
      </c>
      <c r="B1975">
        <v>3.0179</v>
      </c>
      <c r="E1975">
        <v>3.0196000000000001</v>
      </c>
    </row>
    <row r="1976" spans="1:5" x14ac:dyDescent="0.3">
      <c r="A1976">
        <v>42772</v>
      </c>
      <c r="B1976">
        <v>3.0472999999999999</v>
      </c>
      <c r="E1976">
        <v>3.0482</v>
      </c>
    </row>
    <row r="1977" spans="1:5" x14ac:dyDescent="0.3">
      <c r="A1977">
        <v>42769</v>
      </c>
      <c r="B1977">
        <v>3.0901999999999998</v>
      </c>
      <c r="E1977">
        <v>3.0910000000000002</v>
      </c>
    </row>
    <row r="1978" spans="1:5" x14ac:dyDescent="0.3">
      <c r="A1978">
        <v>42768</v>
      </c>
      <c r="B1978">
        <v>3.0876999999999999</v>
      </c>
      <c r="E1978">
        <v>3.0893000000000002</v>
      </c>
    </row>
    <row r="1979" spans="1:5" x14ac:dyDescent="0.3">
      <c r="A1979">
        <v>42767</v>
      </c>
      <c r="B1979">
        <v>3.0752999999999999</v>
      </c>
      <c r="E1979">
        <v>3.0760999999999998</v>
      </c>
    </row>
    <row r="1980" spans="1:5" x14ac:dyDescent="0.3">
      <c r="A1980">
        <v>42766</v>
      </c>
      <c r="B1980">
        <v>3.0611999999999999</v>
      </c>
      <c r="E1980">
        <v>3.0621</v>
      </c>
    </row>
    <row r="1981" spans="1:5" x14ac:dyDescent="0.3">
      <c r="A1981">
        <v>42765</v>
      </c>
      <c r="B1981">
        <v>3.0785</v>
      </c>
      <c r="E1981">
        <v>3.0794000000000001</v>
      </c>
    </row>
    <row r="1982" spans="1:5" x14ac:dyDescent="0.3">
      <c r="A1982">
        <v>42762</v>
      </c>
      <c r="B1982">
        <v>3.0588000000000002</v>
      </c>
      <c r="E1982">
        <v>3.0596000000000001</v>
      </c>
    </row>
    <row r="1983" spans="1:5" x14ac:dyDescent="0.3">
      <c r="A1983">
        <v>42761</v>
      </c>
      <c r="B1983">
        <v>3.0851000000000002</v>
      </c>
      <c r="E1983">
        <v>3.0859000000000001</v>
      </c>
    </row>
    <row r="1984" spans="1:5" x14ac:dyDescent="0.3">
      <c r="A1984">
        <v>42760</v>
      </c>
      <c r="B1984">
        <v>3.0966999999999998</v>
      </c>
      <c r="E1984">
        <v>3.0975000000000001</v>
      </c>
    </row>
    <row r="1985" spans="1:5" x14ac:dyDescent="0.3">
      <c r="A1985">
        <v>42759</v>
      </c>
      <c r="B1985">
        <v>3.0489000000000002</v>
      </c>
      <c r="E1985">
        <v>3.0497000000000001</v>
      </c>
    </row>
    <row r="1986" spans="1:5" x14ac:dyDescent="0.3">
      <c r="A1986">
        <v>42758</v>
      </c>
      <c r="B1986">
        <v>2.9862000000000002</v>
      </c>
      <c r="E1986">
        <v>2.9870000000000001</v>
      </c>
    </row>
    <row r="1987" spans="1:5" x14ac:dyDescent="0.3">
      <c r="A1987">
        <v>42755</v>
      </c>
      <c r="B1987">
        <v>3.0488</v>
      </c>
      <c r="E1987">
        <v>3.0497000000000001</v>
      </c>
    </row>
    <row r="1988" spans="1:5" x14ac:dyDescent="0.3">
      <c r="A1988">
        <v>42754</v>
      </c>
      <c r="B1988">
        <v>3.0463</v>
      </c>
      <c r="E1988">
        <v>3.0472000000000001</v>
      </c>
    </row>
    <row r="1989" spans="1:5" x14ac:dyDescent="0.3">
      <c r="A1989">
        <v>42753</v>
      </c>
      <c r="B1989">
        <v>3.0129000000000001</v>
      </c>
      <c r="E1989">
        <v>3.0137</v>
      </c>
    </row>
    <row r="1990" spans="1:5" x14ac:dyDescent="0.3">
      <c r="A1990">
        <v>42752</v>
      </c>
      <c r="B1990">
        <v>2.9317000000000002</v>
      </c>
      <c r="E1990">
        <v>2.9325000000000001</v>
      </c>
    </row>
    <row r="1991" spans="1:5" x14ac:dyDescent="0.3">
      <c r="A1991">
        <v>42751</v>
      </c>
      <c r="B1991">
        <v>2.9885999999999999</v>
      </c>
      <c r="E1991">
        <v>2.9902000000000002</v>
      </c>
    </row>
    <row r="1992" spans="1:5" x14ac:dyDescent="0.3">
      <c r="A1992">
        <v>42748</v>
      </c>
      <c r="B1992">
        <v>2.9885999999999999</v>
      </c>
      <c r="E1992">
        <v>2.9902000000000002</v>
      </c>
    </row>
    <row r="1993" spans="1:5" x14ac:dyDescent="0.3">
      <c r="A1993">
        <v>42747</v>
      </c>
      <c r="B1993">
        <v>2.9603999999999999</v>
      </c>
      <c r="E1993">
        <v>2.9611999999999998</v>
      </c>
    </row>
    <row r="1994" spans="1:5" x14ac:dyDescent="0.3">
      <c r="A1994">
        <v>42746</v>
      </c>
      <c r="B1994">
        <v>2.9556</v>
      </c>
      <c r="E1994">
        <v>2.9571999999999998</v>
      </c>
    </row>
    <row r="1995" spans="1:5" x14ac:dyDescent="0.3">
      <c r="A1995">
        <v>42745</v>
      </c>
      <c r="B1995">
        <v>2.9676</v>
      </c>
      <c r="E1995">
        <v>2.9683999999999999</v>
      </c>
    </row>
    <row r="1996" spans="1:5" x14ac:dyDescent="0.3">
      <c r="A1996">
        <v>42744</v>
      </c>
      <c r="B1996">
        <v>2.9580000000000002</v>
      </c>
      <c r="E1996">
        <v>2.9588000000000001</v>
      </c>
    </row>
    <row r="1997" spans="1:5" x14ac:dyDescent="0.3">
      <c r="A1997">
        <v>42741</v>
      </c>
      <c r="B1997">
        <v>3.0087999999999999</v>
      </c>
      <c r="E1997">
        <v>3.0095999999999998</v>
      </c>
    </row>
    <row r="1998" spans="1:5" x14ac:dyDescent="0.3">
      <c r="A1998">
        <v>42740</v>
      </c>
      <c r="B1998">
        <v>2.9443999999999999</v>
      </c>
      <c r="E1998">
        <v>2.9451999999999998</v>
      </c>
    </row>
    <row r="1999" spans="1:5" x14ac:dyDescent="0.3">
      <c r="A1999">
        <v>42739</v>
      </c>
      <c r="B1999">
        <v>3.0396999999999998</v>
      </c>
      <c r="E1999">
        <v>3.0405000000000002</v>
      </c>
    </row>
    <row r="2000" spans="1:5" x14ac:dyDescent="0.3">
      <c r="A2000">
        <v>42738</v>
      </c>
      <c r="B2000">
        <v>3.0461999999999998</v>
      </c>
      <c r="E2000">
        <v>3.0470000000000002</v>
      </c>
    </row>
    <row r="2001" spans="1:5" x14ac:dyDescent="0.3">
      <c r="A2001">
        <v>42737</v>
      </c>
      <c r="B2001">
        <v>3.0651000000000002</v>
      </c>
      <c r="E2001">
        <v>3.0667</v>
      </c>
    </row>
    <row r="2002" spans="1:5" x14ac:dyDescent="0.3">
      <c r="A2002">
        <v>42734</v>
      </c>
      <c r="B2002">
        <v>3.0651000000000002</v>
      </c>
      <c r="E2002">
        <v>3.0667</v>
      </c>
    </row>
    <row r="2003" spans="1:5" x14ac:dyDescent="0.3">
      <c r="A2003">
        <v>42733</v>
      </c>
      <c r="B2003">
        <v>3.0790000000000002</v>
      </c>
      <c r="E2003">
        <v>3.0807000000000002</v>
      </c>
    </row>
    <row r="2004" spans="1:5" x14ac:dyDescent="0.3">
      <c r="A2004">
        <v>42732</v>
      </c>
      <c r="B2004">
        <v>3.0931000000000002</v>
      </c>
      <c r="E2004">
        <v>3.0939000000000001</v>
      </c>
    </row>
    <row r="2005" spans="1:5" x14ac:dyDescent="0.3">
      <c r="A2005">
        <v>42731</v>
      </c>
      <c r="B2005">
        <v>3.133</v>
      </c>
      <c r="E2005">
        <v>3.1347</v>
      </c>
    </row>
    <row r="2006" spans="1:5" x14ac:dyDescent="0.3">
      <c r="A2006">
        <v>42730</v>
      </c>
      <c r="B2006">
        <v>3.1137999999999999</v>
      </c>
      <c r="E2006">
        <v>3.1145999999999998</v>
      </c>
    </row>
    <row r="2007" spans="1:5" x14ac:dyDescent="0.3">
      <c r="A2007">
        <v>42727</v>
      </c>
      <c r="B2007">
        <v>3.1137999999999999</v>
      </c>
      <c r="E2007">
        <v>3.1145999999999998</v>
      </c>
    </row>
    <row r="2008" spans="1:5" x14ac:dyDescent="0.3">
      <c r="A2008">
        <v>42726</v>
      </c>
      <c r="B2008">
        <v>3.1271</v>
      </c>
      <c r="E2008">
        <v>3.1278999999999999</v>
      </c>
    </row>
    <row r="2009" spans="1:5" x14ac:dyDescent="0.3">
      <c r="A2009">
        <v>42725</v>
      </c>
      <c r="B2009">
        <v>3.1078999999999999</v>
      </c>
      <c r="E2009">
        <v>3.1086999999999998</v>
      </c>
    </row>
    <row r="2010" spans="1:5" x14ac:dyDescent="0.3">
      <c r="A2010">
        <v>42724</v>
      </c>
      <c r="B2010">
        <v>3.1396000000000002</v>
      </c>
      <c r="E2010">
        <v>3.1404000000000001</v>
      </c>
    </row>
    <row r="2011" spans="1:5" x14ac:dyDescent="0.3">
      <c r="A2011">
        <v>42723</v>
      </c>
      <c r="B2011">
        <v>3.1204000000000001</v>
      </c>
      <c r="E2011">
        <v>3.1219999999999999</v>
      </c>
    </row>
    <row r="2012" spans="1:5" x14ac:dyDescent="0.3">
      <c r="A2012">
        <v>42720</v>
      </c>
      <c r="B2012">
        <v>3.1741000000000001</v>
      </c>
      <c r="E2012">
        <v>3.1766000000000001</v>
      </c>
    </row>
    <row r="2013" spans="1:5" x14ac:dyDescent="0.3">
      <c r="A2013">
        <v>42719</v>
      </c>
      <c r="B2013">
        <v>3.1621999999999999</v>
      </c>
      <c r="E2013">
        <v>3.1631</v>
      </c>
    </row>
    <row r="2014" spans="1:5" x14ac:dyDescent="0.3">
      <c r="A2014">
        <v>42718</v>
      </c>
      <c r="B2014">
        <v>3.1798999999999999</v>
      </c>
      <c r="E2014">
        <v>3.1808000000000001</v>
      </c>
    </row>
    <row r="2015" spans="1:5" x14ac:dyDescent="0.3">
      <c r="A2015">
        <v>42717</v>
      </c>
      <c r="B2015">
        <v>3.1312000000000002</v>
      </c>
      <c r="E2015">
        <v>3.1328</v>
      </c>
    </row>
    <row r="2016" spans="1:5" x14ac:dyDescent="0.3">
      <c r="A2016">
        <v>42716</v>
      </c>
      <c r="B2016">
        <v>3.1537999999999999</v>
      </c>
      <c r="E2016">
        <v>3.1545999999999998</v>
      </c>
    </row>
    <row r="2017" spans="1:5" x14ac:dyDescent="0.3">
      <c r="A2017">
        <v>42713</v>
      </c>
      <c r="B2017">
        <v>3.1528999999999998</v>
      </c>
      <c r="E2017">
        <v>3.1545999999999998</v>
      </c>
    </row>
    <row r="2018" spans="1:5" x14ac:dyDescent="0.3">
      <c r="A2018">
        <v>42712</v>
      </c>
      <c r="B2018">
        <v>3.1053000000000002</v>
      </c>
      <c r="E2018">
        <v>3.1061000000000001</v>
      </c>
    </row>
    <row r="2019" spans="1:5" x14ac:dyDescent="0.3">
      <c r="A2019">
        <v>42711</v>
      </c>
      <c r="B2019">
        <v>3.0224000000000002</v>
      </c>
      <c r="E2019">
        <v>3.0232000000000001</v>
      </c>
    </row>
    <row r="2020" spans="1:5" x14ac:dyDescent="0.3">
      <c r="A2020">
        <v>42710</v>
      </c>
      <c r="B2020">
        <v>3.0788000000000002</v>
      </c>
      <c r="E2020">
        <v>3.0796000000000001</v>
      </c>
    </row>
    <row r="2021" spans="1:5" x14ac:dyDescent="0.3">
      <c r="A2021">
        <v>42709</v>
      </c>
      <c r="B2021">
        <v>3.0640000000000001</v>
      </c>
      <c r="E2021">
        <v>3.0655999999999999</v>
      </c>
    </row>
    <row r="2022" spans="1:5" x14ac:dyDescent="0.3">
      <c r="A2022">
        <v>42706</v>
      </c>
      <c r="B2022">
        <v>3.0615000000000001</v>
      </c>
      <c r="E2022">
        <v>3.0632000000000001</v>
      </c>
    </row>
    <row r="2023" spans="1:5" x14ac:dyDescent="0.3">
      <c r="A2023">
        <v>42705</v>
      </c>
      <c r="B2023">
        <v>3.1084999999999998</v>
      </c>
      <c r="E2023">
        <v>3.1093999999999999</v>
      </c>
    </row>
    <row r="2024" spans="1:5" x14ac:dyDescent="0.3">
      <c r="A2024">
        <v>42704</v>
      </c>
      <c r="B2024">
        <v>3.0337000000000001</v>
      </c>
      <c r="E2024">
        <v>3.0352999999999999</v>
      </c>
    </row>
    <row r="2025" spans="1:5" x14ac:dyDescent="0.3">
      <c r="A2025">
        <v>42703</v>
      </c>
      <c r="B2025">
        <v>2.9459</v>
      </c>
      <c r="E2025">
        <v>2.9466999999999999</v>
      </c>
    </row>
    <row r="2026" spans="1:5" x14ac:dyDescent="0.3">
      <c r="A2026">
        <v>42702</v>
      </c>
      <c r="B2026">
        <v>2.9754999999999998</v>
      </c>
      <c r="E2026">
        <v>2.9763000000000002</v>
      </c>
    </row>
    <row r="2027" spans="1:5" x14ac:dyDescent="0.3">
      <c r="A2027">
        <v>42699</v>
      </c>
      <c r="B2027">
        <v>3.0045000000000002</v>
      </c>
      <c r="E2027">
        <v>3.0068999999999999</v>
      </c>
    </row>
    <row r="2028" spans="1:5" x14ac:dyDescent="0.3">
      <c r="A2028">
        <v>42698</v>
      </c>
      <c r="B2028">
        <v>3.0207000000000002</v>
      </c>
      <c r="E2028">
        <v>3.0215000000000001</v>
      </c>
    </row>
    <row r="2029" spans="1:5" x14ac:dyDescent="0.3">
      <c r="A2029">
        <v>42697</v>
      </c>
      <c r="B2029">
        <v>3.0207000000000002</v>
      </c>
      <c r="E2029">
        <v>3.0215000000000001</v>
      </c>
    </row>
    <row r="2030" spans="1:5" x14ac:dyDescent="0.3">
      <c r="A2030">
        <v>42696</v>
      </c>
      <c r="B2030">
        <v>2.9996</v>
      </c>
      <c r="E2030">
        <v>3.0004</v>
      </c>
    </row>
    <row r="2031" spans="1:5" x14ac:dyDescent="0.3">
      <c r="A2031">
        <v>42695</v>
      </c>
      <c r="B2031">
        <v>2.9923999999999999</v>
      </c>
      <c r="E2031">
        <v>2.9940000000000002</v>
      </c>
    </row>
    <row r="2032" spans="1:5" x14ac:dyDescent="0.3">
      <c r="A2032">
        <v>42692</v>
      </c>
      <c r="B2032">
        <v>3.0295999999999998</v>
      </c>
      <c r="E2032">
        <v>3.0312000000000001</v>
      </c>
    </row>
    <row r="2033" spans="1:5" x14ac:dyDescent="0.3">
      <c r="A2033">
        <v>42691</v>
      </c>
      <c r="B2033">
        <v>3.0116999999999998</v>
      </c>
      <c r="E2033">
        <v>3.0125000000000002</v>
      </c>
    </row>
    <row r="2034" spans="1:5" x14ac:dyDescent="0.3">
      <c r="A2034">
        <v>42690</v>
      </c>
      <c r="B2034">
        <v>2.9220999999999999</v>
      </c>
      <c r="E2034">
        <v>2.9228999999999998</v>
      </c>
    </row>
    <row r="2035" spans="1:5" x14ac:dyDescent="0.3">
      <c r="A2035">
        <v>42689</v>
      </c>
      <c r="B2035">
        <v>2.9554999999999998</v>
      </c>
      <c r="E2035">
        <v>2.9563000000000001</v>
      </c>
    </row>
    <row r="2036" spans="1:5" x14ac:dyDescent="0.3">
      <c r="A2036">
        <v>42688</v>
      </c>
      <c r="B2036">
        <v>3.0116999999999998</v>
      </c>
      <c r="E2036">
        <v>3.0125000000000002</v>
      </c>
    </row>
    <row r="2037" spans="1:5" x14ac:dyDescent="0.3">
      <c r="A2037">
        <v>42685</v>
      </c>
      <c r="B2037">
        <v>2.9350000000000001</v>
      </c>
      <c r="E2037">
        <v>2.94</v>
      </c>
    </row>
    <row r="2038" spans="1:5" x14ac:dyDescent="0.3">
      <c r="A2038">
        <v>42684</v>
      </c>
      <c r="B2038">
        <v>2.9548999999999999</v>
      </c>
      <c r="E2038">
        <v>2.9567000000000001</v>
      </c>
    </row>
    <row r="2039" spans="1:5" x14ac:dyDescent="0.3">
      <c r="A2039">
        <v>42683</v>
      </c>
      <c r="B2039">
        <v>2.8456000000000001</v>
      </c>
      <c r="E2039">
        <v>2.8473000000000002</v>
      </c>
    </row>
    <row r="2040" spans="1:5" x14ac:dyDescent="0.3">
      <c r="A2040">
        <v>42682</v>
      </c>
      <c r="B2040">
        <v>2.6156000000000001</v>
      </c>
      <c r="E2040">
        <v>2.6164000000000001</v>
      </c>
    </row>
    <row r="2041" spans="1:5" x14ac:dyDescent="0.3">
      <c r="A2041">
        <v>42681</v>
      </c>
      <c r="B2041">
        <v>2.6021000000000001</v>
      </c>
      <c r="E2041">
        <v>2.6029</v>
      </c>
    </row>
    <row r="2042" spans="1:5" x14ac:dyDescent="0.3">
      <c r="A2042">
        <v>42678</v>
      </c>
      <c r="B2042">
        <v>2.5609999999999999</v>
      </c>
      <c r="E2042">
        <v>2.5626000000000002</v>
      </c>
    </row>
    <row r="2043" spans="1:5" x14ac:dyDescent="0.3">
      <c r="A2043">
        <v>42677</v>
      </c>
      <c r="B2043">
        <v>2.6004</v>
      </c>
      <c r="E2043">
        <v>2.6019999999999999</v>
      </c>
    </row>
    <row r="2044" spans="1:5" x14ac:dyDescent="0.3">
      <c r="A2044">
        <v>42676</v>
      </c>
      <c r="B2044">
        <v>2.5672000000000001</v>
      </c>
      <c r="E2044">
        <v>2.5680000000000001</v>
      </c>
    </row>
    <row r="2045" spans="1:5" x14ac:dyDescent="0.3">
      <c r="A2045">
        <v>42675</v>
      </c>
      <c r="B2045">
        <v>2.5773999999999999</v>
      </c>
      <c r="E2045">
        <v>2.5781999999999998</v>
      </c>
    </row>
    <row r="2046" spans="1:5" x14ac:dyDescent="0.3">
      <c r="A2046">
        <v>42674</v>
      </c>
      <c r="B2046">
        <v>2.5798000000000001</v>
      </c>
      <c r="E2046">
        <v>2.5806</v>
      </c>
    </row>
    <row r="2047" spans="1:5" x14ac:dyDescent="0.3">
      <c r="A2047">
        <v>42671</v>
      </c>
      <c r="B2047">
        <v>2.6154000000000002</v>
      </c>
      <c r="E2047">
        <v>2.6162000000000001</v>
      </c>
    </row>
    <row r="2048" spans="1:5" x14ac:dyDescent="0.3">
      <c r="A2048">
        <v>42670</v>
      </c>
      <c r="B2048">
        <v>2.6137999999999999</v>
      </c>
      <c r="E2048">
        <v>2.6145999999999998</v>
      </c>
    </row>
    <row r="2049" spans="1:5" x14ac:dyDescent="0.3">
      <c r="A2049">
        <v>42669</v>
      </c>
      <c r="B2049">
        <v>2.5411999999999999</v>
      </c>
      <c r="E2049">
        <v>2.5419999999999998</v>
      </c>
    </row>
    <row r="2050" spans="1:5" x14ac:dyDescent="0.3">
      <c r="A2050">
        <v>42668</v>
      </c>
      <c r="B2050">
        <v>2.4984999999999999</v>
      </c>
      <c r="E2050">
        <v>2.4992999999999999</v>
      </c>
    </row>
    <row r="2051" spans="1:5" x14ac:dyDescent="0.3">
      <c r="A2051">
        <v>42667</v>
      </c>
      <c r="B2051">
        <v>2.5171000000000001</v>
      </c>
      <c r="E2051">
        <v>2.5179</v>
      </c>
    </row>
    <row r="2052" spans="1:5" x14ac:dyDescent="0.3">
      <c r="A2052">
        <v>42664</v>
      </c>
      <c r="B2052">
        <v>2.4845999999999999</v>
      </c>
      <c r="E2052">
        <v>2.4853999999999998</v>
      </c>
    </row>
    <row r="2053" spans="1:5" x14ac:dyDescent="0.3">
      <c r="A2053">
        <v>42663</v>
      </c>
      <c r="B2053">
        <v>2.5038999999999998</v>
      </c>
      <c r="E2053">
        <v>2.5053999999999998</v>
      </c>
    </row>
    <row r="2054" spans="1:5" x14ac:dyDescent="0.3">
      <c r="A2054">
        <v>42662</v>
      </c>
      <c r="B2054">
        <v>2.5068999999999999</v>
      </c>
      <c r="E2054">
        <v>2.5076999999999998</v>
      </c>
    </row>
    <row r="2055" spans="1:5" x14ac:dyDescent="0.3">
      <c r="A2055">
        <v>42661</v>
      </c>
      <c r="B2055">
        <v>2.5053999999999998</v>
      </c>
      <c r="E2055">
        <v>2.5061</v>
      </c>
    </row>
    <row r="2056" spans="1:5" x14ac:dyDescent="0.3">
      <c r="A2056">
        <v>42660</v>
      </c>
      <c r="B2056">
        <v>2.5215999999999998</v>
      </c>
      <c r="E2056">
        <v>2.5224000000000002</v>
      </c>
    </row>
    <row r="2057" spans="1:5" x14ac:dyDescent="0.3">
      <c r="A2057">
        <v>42657</v>
      </c>
      <c r="B2057">
        <v>2.5583</v>
      </c>
      <c r="E2057">
        <v>2.5590000000000002</v>
      </c>
    </row>
    <row r="2058" spans="1:5" x14ac:dyDescent="0.3">
      <c r="A2058">
        <v>42656</v>
      </c>
      <c r="B2058">
        <v>2.4767999999999999</v>
      </c>
      <c r="E2058">
        <v>2.4775999999999998</v>
      </c>
    </row>
    <row r="2059" spans="1:5" x14ac:dyDescent="0.3">
      <c r="A2059">
        <v>42655</v>
      </c>
      <c r="B2059">
        <v>2.4990999999999999</v>
      </c>
      <c r="E2059">
        <v>2.4998999999999998</v>
      </c>
    </row>
    <row r="2060" spans="1:5" x14ac:dyDescent="0.3">
      <c r="A2060">
        <v>42654</v>
      </c>
      <c r="B2060">
        <v>2.5013999999999998</v>
      </c>
      <c r="E2060">
        <v>2.5022000000000002</v>
      </c>
    </row>
    <row r="2061" spans="1:5" x14ac:dyDescent="0.3">
      <c r="A2061">
        <v>42653</v>
      </c>
      <c r="B2061">
        <v>2.4508000000000001</v>
      </c>
      <c r="E2061">
        <v>2.4516</v>
      </c>
    </row>
    <row r="2062" spans="1:5" x14ac:dyDescent="0.3">
      <c r="A2062">
        <v>42650</v>
      </c>
      <c r="B2062">
        <v>2.4508000000000001</v>
      </c>
      <c r="E2062">
        <v>2.4516</v>
      </c>
    </row>
    <row r="2063" spans="1:5" x14ac:dyDescent="0.3">
      <c r="A2063">
        <v>42649</v>
      </c>
      <c r="B2063">
        <v>2.4538000000000002</v>
      </c>
      <c r="E2063">
        <v>2.4546000000000001</v>
      </c>
    </row>
    <row r="2064" spans="1:5" x14ac:dyDescent="0.3">
      <c r="A2064">
        <v>42648</v>
      </c>
      <c r="B2064">
        <v>2.4234</v>
      </c>
      <c r="E2064">
        <v>2.4241999999999999</v>
      </c>
    </row>
    <row r="2065" spans="1:5" x14ac:dyDescent="0.3">
      <c r="A2065">
        <v>42647</v>
      </c>
      <c r="B2065">
        <v>2.4098000000000002</v>
      </c>
      <c r="E2065">
        <v>2.4106000000000001</v>
      </c>
    </row>
    <row r="2066" spans="1:5" x14ac:dyDescent="0.3">
      <c r="A2066">
        <v>42646</v>
      </c>
      <c r="B2066">
        <v>2.3397000000000001</v>
      </c>
      <c r="E2066">
        <v>2.3405</v>
      </c>
    </row>
    <row r="2067" spans="1:5" x14ac:dyDescent="0.3">
      <c r="A2067">
        <v>42643</v>
      </c>
      <c r="B2067">
        <v>2.3153999999999999</v>
      </c>
      <c r="E2067">
        <v>2.3169</v>
      </c>
    </row>
    <row r="2068" spans="1:5" x14ac:dyDescent="0.3">
      <c r="A2068">
        <v>42642</v>
      </c>
      <c r="B2068">
        <v>2.2766999999999999</v>
      </c>
      <c r="E2068">
        <v>2.2782</v>
      </c>
    </row>
    <row r="2069" spans="1:5" x14ac:dyDescent="0.3">
      <c r="A2069">
        <v>42641</v>
      </c>
      <c r="B2069">
        <v>2.2913000000000001</v>
      </c>
      <c r="E2069">
        <v>2.2919999999999998</v>
      </c>
    </row>
    <row r="2070" spans="1:5" x14ac:dyDescent="0.3">
      <c r="A2070">
        <v>42640</v>
      </c>
      <c r="B2070">
        <v>2.2774000000000001</v>
      </c>
      <c r="E2070">
        <v>2.2782</v>
      </c>
    </row>
    <row r="2071" spans="1:5" x14ac:dyDescent="0.3">
      <c r="A2071">
        <v>42639</v>
      </c>
      <c r="B2071">
        <v>2.3205</v>
      </c>
      <c r="E2071">
        <v>2.3212999999999999</v>
      </c>
    </row>
    <row r="2072" spans="1:5" x14ac:dyDescent="0.3">
      <c r="A2072">
        <v>42636</v>
      </c>
      <c r="B2072">
        <v>2.3471000000000002</v>
      </c>
      <c r="E2072">
        <v>2.3485999999999998</v>
      </c>
    </row>
    <row r="2073" spans="1:5" x14ac:dyDescent="0.3">
      <c r="A2073">
        <v>42635</v>
      </c>
      <c r="B2073">
        <v>2.3353000000000002</v>
      </c>
      <c r="E2073">
        <v>2.3359999999999999</v>
      </c>
    </row>
    <row r="2074" spans="1:5" x14ac:dyDescent="0.3">
      <c r="A2074">
        <v>42634</v>
      </c>
      <c r="B2074">
        <v>2.3738000000000001</v>
      </c>
      <c r="E2074">
        <v>2.3744999999999998</v>
      </c>
    </row>
    <row r="2075" spans="1:5" x14ac:dyDescent="0.3">
      <c r="A2075">
        <v>42633</v>
      </c>
      <c r="B2075">
        <v>2.4316</v>
      </c>
      <c r="E2075">
        <v>2.4323999999999999</v>
      </c>
    </row>
    <row r="2076" spans="1:5" x14ac:dyDescent="0.3">
      <c r="A2076">
        <v>42632</v>
      </c>
      <c r="B2076">
        <v>2.4550999999999998</v>
      </c>
      <c r="E2076">
        <v>2.4559000000000002</v>
      </c>
    </row>
    <row r="2077" spans="1:5" x14ac:dyDescent="0.3">
      <c r="A2077">
        <v>42629</v>
      </c>
      <c r="B2077">
        <v>2.4451999999999998</v>
      </c>
      <c r="E2077">
        <v>2.4460000000000002</v>
      </c>
    </row>
    <row r="2078" spans="1:5" x14ac:dyDescent="0.3">
      <c r="A2078">
        <v>42628</v>
      </c>
      <c r="B2078">
        <v>2.4626999999999999</v>
      </c>
      <c r="E2078">
        <v>2.4634</v>
      </c>
    </row>
    <row r="2079" spans="1:5" x14ac:dyDescent="0.3">
      <c r="A2079">
        <v>42627</v>
      </c>
      <c r="B2079">
        <v>2.4497</v>
      </c>
      <c r="E2079">
        <v>2.4504999999999999</v>
      </c>
    </row>
    <row r="2080" spans="1:5" x14ac:dyDescent="0.3">
      <c r="A2080">
        <v>42626</v>
      </c>
      <c r="B2080">
        <v>2.4634</v>
      </c>
      <c r="E2080">
        <v>2.4641999999999999</v>
      </c>
    </row>
    <row r="2081" spans="1:5" x14ac:dyDescent="0.3">
      <c r="A2081">
        <v>42625</v>
      </c>
      <c r="B2081">
        <v>2.3908999999999998</v>
      </c>
      <c r="E2081">
        <v>2.3915999999999999</v>
      </c>
    </row>
    <row r="2082" spans="1:5" x14ac:dyDescent="0.3">
      <c r="A2082">
        <v>42622</v>
      </c>
      <c r="B2082">
        <v>2.3946000000000001</v>
      </c>
      <c r="E2082">
        <v>2.3961000000000001</v>
      </c>
    </row>
    <row r="2083" spans="1:5" x14ac:dyDescent="0.3">
      <c r="A2083">
        <v>42621</v>
      </c>
      <c r="B2083">
        <v>2.3035999999999999</v>
      </c>
      <c r="E2083">
        <v>2.3050999999999999</v>
      </c>
    </row>
    <row r="2084" spans="1:5" x14ac:dyDescent="0.3">
      <c r="A2084">
        <v>42620</v>
      </c>
      <c r="B2084">
        <v>2.2349000000000001</v>
      </c>
      <c r="E2084">
        <v>2.2370000000000001</v>
      </c>
    </row>
    <row r="2085" spans="1:5" x14ac:dyDescent="0.3">
      <c r="A2085">
        <v>42619</v>
      </c>
      <c r="B2085">
        <v>2.2241</v>
      </c>
      <c r="E2085">
        <v>2.2248999999999999</v>
      </c>
    </row>
    <row r="2086" spans="1:5" x14ac:dyDescent="0.3">
      <c r="A2086">
        <v>42618</v>
      </c>
      <c r="B2086">
        <v>2.2782</v>
      </c>
      <c r="E2086">
        <v>2.2795999999999998</v>
      </c>
    </row>
    <row r="2087" spans="1:5" x14ac:dyDescent="0.3">
      <c r="A2087">
        <v>42615</v>
      </c>
      <c r="B2087">
        <v>2.2782</v>
      </c>
      <c r="E2087">
        <v>2.2795999999999998</v>
      </c>
    </row>
    <row r="2088" spans="1:5" x14ac:dyDescent="0.3">
      <c r="A2088">
        <v>42614</v>
      </c>
      <c r="B2088">
        <v>2.2299000000000002</v>
      </c>
      <c r="E2088">
        <v>2.2305999999999999</v>
      </c>
    </row>
    <row r="2089" spans="1:5" x14ac:dyDescent="0.3">
      <c r="A2089">
        <v>42613</v>
      </c>
      <c r="B2089">
        <v>2.2320000000000002</v>
      </c>
      <c r="E2089">
        <v>2.2326999999999999</v>
      </c>
    </row>
    <row r="2090" spans="1:5" x14ac:dyDescent="0.3">
      <c r="A2090">
        <v>42612</v>
      </c>
      <c r="B2090">
        <v>2.2292000000000001</v>
      </c>
      <c r="E2090">
        <v>2.2305999999999999</v>
      </c>
    </row>
    <row r="2091" spans="1:5" x14ac:dyDescent="0.3">
      <c r="A2091">
        <v>42611</v>
      </c>
      <c r="B2091">
        <v>2.2141999999999999</v>
      </c>
      <c r="E2091">
        <v>2.2149000000000001</v>
      </c>
    </row>
    <row r="2092" spans="1:5" x14ac:dyDescent="0.3">
      <c r="A2092">
        <v>42608</v>
      </c>
      <c r="B2092">
        <v>2.2869000000000002</v>
      </c>
      <c r="E2092">
        <v>2.2883</v>
      </c>
    </row>
    <row r="2093" spans="1:5" x14ac:dyDescent="0.3">
      <c r="A2093">
        <v>42607</v>
      </c>
      <c r="B2093">
        <v>2.2629999999999999</v>
      </c>
      <c r="E2093">
        <v>2.2644000000000002</v>
      </c>
    </row>
    <row r="2094" spans="1:5" x14ac:dyDescent="0.3">
      <c r="A2094">
        <v>42606</v>
      </c>
      <c r="B2094">
        <v>2.2471000000000001</v>
      </c>
      <c r="E2094">
        <v>2.2477999999999998</v>
      </c>
    </row>
    <row r="2095" spans="1:5" x14ac:dyDescent="0.3">
      <c r="A2095">
        <v>42605</v>
      </c>
      <c r="B2095">
        <v>2.2292000000000001</v>
      </c>
      <c r="E2095">
        <v>2.2305999999999999</v>
      </c>
    </row>
    <row r="2096" spans="1:5" x14ac:dyDescent="0.3">
      <c r="A2096">
        <v>42604</v>
      </c>
      <c r="B2096">
        <v>2.2370999999999999</v>
      </c>
      <c r="E2096">
        <v>2.2378</v>
      </c>
    </row>
    <row r="2097" spans="1:5" x14ac:dyDescent="0.3">
      <c r="A2097">
        <v>42601</v>
      </c>
      <c r="B2097">
        <v>2.2869000000000002</v>
      </c>
      <c r="E2097">
        <v>2.2875999999999999</v>
      </c>
    </row>
    <row r="2098" spans="1:5" x14ac:dyDescent="0.3">
      <c r="A2098">
        <v>42600</v>
      </c>
      <c r="B2098">
        <v>2.2601</v>
      </c>
      <c r="E2098">
        <v>2.2608000000000001</v>
      </c>
    </row>
    <row r="2099" spans="1:5" x14ac:dyDescent="0.3">
      <c r="A2099">
        <v>42599</v>
      </c>
      <c r="B2099">
        <v>2.2593999999999999</v>
      </c>
      <c r="E2099">
        <v>2.2608000000000001</v>
      </c>
    </row>
    <row r="2100" spans="1:5" x14ac:dyDescent="0.3">
      <c r="A2100">
        <v>42598</v>
      </c>
      <c r="B2100">
        <v>2.2978000000000001</v>
      </c>
      <c r="E2100">
        <v>2.2985000000000002</v>
      </c>
    </row>
    <row r="2101" spans="1:5" x14ac:dyDescent="0.3">
      <c r="A2101">
        <v>42597</v>
      </c>
      <c r="B2101">
        <v>2.2825000000000002</v>
      </c>
      <c r="E2101">
        <v>2.2831999999999999</v>
      </c>
    </row>
    <row r="2102" spans="1:5" x14ac:dyDescent="0.3">
      <c r="A2102">
        <v>42594</v>
      </c>
      <c r="B2102">
        <v>2.2305999999999999</v>
      </c>
      <c r="E2102">
        <v>2.2321</v>
      </c>
    </row>
    <row r="2103" spans="1:5" x14ac:dyDescent="0.3">
      <c r="A2103">
        <v>42593</v>
      </c>
      <c r="B2103">
        <v>2.2722000000000002</v>
      </c>
      <c r="E2103">
        <v>2.2728999999999999</v>
      </c>
    </row>
    <row r="2104" spans="1:5" x14ac:dyDescent="0.3">
      <c r="A2104">
        <v>42592</v>
      </c>
      <c r="B2104">
        <v>2.2273999999999998</v>
      </c>
      <c r="E2104">
        <v>2.2281</v>
      </c>
    </row>
    <row r="2105" spans="1:5" x14ac:dyDescent="0.3">
      <c r="A2105">
        <v>42591</v>
      </c>
      <c r="B2105">
        <v>2.2616999999999998</v>
      </c>
      <c r="E2105">
        <v>2.2624</v>
      </c>
    </row>
    <row r="2106" spans="1:5" x14ac:dyDescent="0.3">
      <c r="A2106">
        <v>42590</v>
      </c>
      <c r="B2106">
        <v>2.3090000000000002</v>
      </c>
      <c r="E2106">
        <v>2.3096999999999999</v>
      </c>
    </row>
    <row r="2107" spans="1:5" x14ac:dyDescent="0.3">
      <c r="A2107">
        <v>42587</v>
      </c>
      <c r="B2107">
        <v>2.3140000000000001</v>
      </c>
      <c r="E2107">
        <v>2.3147000000000002</v>
      </c>
    </row>
    <row r="2108" spans="1:5" x14ac:dyDescent="0.3">
      <c r="A2108">
        <v>42586</v>
      </c>
      <c r="B2108">
        <v>2.254</v>
      </c>
      <c r="E2108">
        <v>2.2547000000000001</v>
      </c>
    </row>
    <row r="2109" spans="1:5" x14ac:dyDescent="0.3">
      <c r="A2109">
        <v>42585</v>
      </c>
      <c r="B2109">
        <v>2.2963</v>
      </c>
      <c r="E2109">
        <v>2.2970000000000002</v>
      </c>
    </row>
    <row r="2110" spans="1:5" x14ac:dyDescent="0.3">
      <c r="A2110">
        <v>42584</v>
      </c>
      <c r="B2110">
        <v>2.3069000000000002</v>
      </c>
      <c r="E2110">
        <v>2.3075999999999999</v>
      </c>
    </row>
    <row r="2111" spans="1:5" x14ac:dyDescent="0.3">
      <c r="A2111">
        <v>42583</v>
      </c>
      <c r="B2111">
        <v>2.2694999999999999</v>
      </c>
      <c r="E2111">
        <v>2.2702</v>
      </c>
    </row>
    <row r="2112" spans="1:5" x14ac:dyDescent="0.3">
      <c r="A2112">
        <v>42580</v>
      </c>
      <c r="B2112">
        <v>2.1827000000000001</v>
      </c>
      <c r="E2112">
        <v>2.1833</v>
      </c>
    </row>
    <row r="2113" spans="1:5" x14ac:dyDescent="0.3">
      <c r="A2113">
        <v>42579</v>
      </c>
      <c r="B2113">
        <v>2.2317999999999998</v>
      </c>
      <c r="E2113">
        <v>2.2324999999999999</v>
      </c>
    </row>
    <row r="2114" spans="1:5" x14ac:dyDescent="0.3">
      <c r="A2114">
        <v>42578</v>
      </c>
      <c r="B2114">
        <v>2.2109999999999999</v>
      </c>
      <c r="E2114">
        <v>2.2117</v>
      </c>
    </row>
    <row r="2115" spans="1:5" x14ac:dyDescent="0.3">
      <c r="A2115">
        <v>42577</v>
      </c>
      <c r="B2115">
        <v>2.2829999999999999</v>
      </c>
      <c r="E2115">
        <v>2.2837000000000001</v>
      </c>
    </row>
    <row r="2116" spans="1:5" x14ac:dyDescent="0.3">
      <c r="A2116">
        <v>42576</v>
      </c>
      <c r="B2116">
        <v>2.2871999999999999</v>
      </c>
      <c r="E2116">
        <v>2.2879</v>
      </c>
    </row>
    <row r="2117" spans="1:5" x14ac:dyDescent="0.3">
      <c r="A2117">
        <v>42573</v>
      </c>
      <c r="B2117">
        <v>2.2829999999999999</v>
      </c>
      <c r="E2117">
        <v>2.2844000000000002</v>
      </c>
    </row>
    <row r="2118" spans="1:5" x14ac:dyDescent="0.3">
      <c r="A2118">
        <v>42572</v>
      </c>
      <c r="B2118">
        <v>2.2907999999999999</v>
      </c>
      <c r="E2118">
        <v>2.2915000000000001</v>
      </c>
    </row>
    <row r="2119" spans="1:5" x14ac:dyDescent="0.3">
      <c r="A2119">
        <v>42571</v>
      </c>
      <c r="B2119">
        <v>2.2978999999999998</v>
      </c>
      <c r="E2119">
        <v>2.2993000000000001</v>
      </c>
    </row>
    <row r="2120" spans="1:5" x14ac:dyDescent="0.3">
      <c r="A2120">
        <v>42570</v>
      </c>
      <c r="B2120">
        <v>2.2669000000000001</v>
      </c>
      <c r="E2120">
        <v>2.2675999999999998</v>
      </c>
    </row>
    <row r="2121" spans="1:5" x14ac:dyDescent="0.3">
      <c r="A2121">
        <v>42569</v>
      </c>
      <c r="B2121">
        <v>2.2944</v>
      </c>
      <c r="E2121">
        <v>2.2951000000000001</v>
      </c>
    </row>
    <row r="2122" spans="1:5" x14ac:dyDescent="0.3">
      <c r="A2122">
        <v>42566</v>
      </c>
      <c r="B2122">
        <v>2.2654999999999998</v>
      </c>
      <c r="E2122">
        <v>2.2669000000000001</v>
      </c>
    </row>
    <row r="2123" spans="1:5" x14ac:dyDescent="0.3">
      <c r="A2123">
        <v>42565</v>
      </c>
      <c r="B2123">
        <v>2.2523</v>
      </c>
      <c r="E2123">
        <v>2.2536999999999998</v>
      </c>
    </row>
    <row r="2124" spans="1:5" x14ac:dyDescent="0.3">
      <c r="A2124">
        <v>42564</v>
      </c>
      <c r="B2124">
        <v>2.1720999999999999</v>
      </c>
      <c r="E2124">
        <v>2.1726999999999999</v>
      </c>
    </row>
    <row r="2125" spans="1:5" x14ac:dyDescent="0.3">
      <c r="A2125">
        <v>42563</v>
      </c>
      <c r="B2125">
        <v>2.2237</v>
      </c>
      <c r="E2125">
        <v>2.2244000000000002</v>
      </c>
    </row>
    <row r="2126" spans="1:5" x14ac:dyDescent="0.3">
      <c r="A2126">
        <v>42562</v>
      </c>
      <c r="B2126">
        <v>2.1394000000000002</v>
      </c>
      <c r="E2126">
        <v>2.1400999999999999</v>
      </c>
    </row>
    <row r="2127" spans="1:5" x14ac:dyDescent="0.3">
      <c r="A2127">
        <v>42559</v>
      </c>
      <c r="B2127">
        <v>2.0983000000000001</v>
      </c>
      <c r="E2127">
        <v>2.0996000000000001</v>
      </c>
    </row>
    <row r="2128" spans="1:5" x14ac:dyDescent="0.3">
      <c r="A2128">
        <v>42558</v>
      </c>
      <c r="B2128">
        <v>2.1347999999999998</v>
      </c>
      <c r="E2128">
        <v>2.1354000000000002</v>
      </c>
    </row>
    <row r="2129" spans="1:5" x14ac:dyDescent="0.3">
      <c r="A2129">
        <v>42557</v>
      </c>
      <c r="B2129">
        <v>2.1375000000000002</v>
      </c>
      <c r="E2129">
        <v>2.1381999999999999</v>
      </c>
    </row>
    <row r="2130" spans="1:5" x14ac:dyDescent="0.3">
      <c r="A2130">
        <v>42556</v>
      </c>
      <c r="B2130">
        <v>2.1545000000000001</v>
      </c>
      <c r="E2130">
        <v>2.1551999999999998</v>
      </c>
    </row>
    <row r="2131" spans="1:5" x14ac:dyDescent="0.3">
      <c r="A2131">
        <v>42555</v>
      </c>
      <c r="B2131">
        <v>2.2252999999999998</v>
      </c>
      <c r="E2131">
        <v>2.226</v>
      </c>
    </row>
    <row r="2132" spans="1:5" x14ac:dyDescent="0.3">
      <c r="A2132">
        <v>42552</v>
      </c>
      <c r="B2132">
        <v>2.2252999999999998</v>
      </c>
      <c r="E2132">
        <v>2.226</v>
      </c>
    </row>
    <row r="2133" spans="1:5" x14ac:dyDescent="0.3">
      <c r="A2133">
        <v>42551</v>
      </c>
      <c r="B2133">
        <v>2.2847</v>
      </c>
      <c r="E2133">
        <v>2.2854000000000001</v>
      </c>
    </row>
    <row r="2134" spans="1:5" x14ac:dyDescent="0.3">
      <c r="A2134">
        <v>42550</v>
      </c>
      <c r="B2134">
        <v>2.3187000000000002</v>
      </c>
      <c r="E2134">
        <v>2.3201000000000001</v>
      </c>
    </row>
    <row r="2135" spans="1:5" x14ac:dyDescent="0.3">
      <c r="A2135">
        <v>42549</v>
      </c>
      <c r="B2135">
        <v>2.2749000000000001</v>
      </c>
      <c r="E2135">
        <v>2.2763</v>
      </c>
    </row>
    <row r="2136" spans="1:5" x14ac:dyDescent="0.3">
      <c r="A2136">
        <v>42548</v>
      </c>
      <c r="B2136">
        <v>2.2644000000000002</v>
      </c>
      <c r="E2136">
        <v>2.2650999999999999</v>
      </c>
    </row>
    <row r="2137" spans="1:5" x14ac:dyDescent="0.3">
      <c r="A2137">
        <v>42545</v>
      </c>
      <c r="B2137">
        <v>2.4100999999999999</v>
      </c>
      <c r="E2137">
        <v>2.4108000000000001</v>
      </c>
    </row>
    <row r="2138" spans="1:5" x14ac:dyDescent="0.3">
      <c r="A2138">
        <v>42544</v>
      </c>
      <c r="B2138">
        <v>2.5547</v>
      </c>
      <c r="E2138">
        <v>2.5562</v>
      </c>
    </row>
    <row r="2139" spans="1:5" x14ac:dyDescent="0.3">
      <c r="A2139">
        <v>42543</v>
      </c>
      <c r="B2139">
        <v>2.4998999999999998</v>
      </c>
      <c r="E2139">
        <v>2.5007000000000001</v>
      </c>
    </row>
    <row r="2140" spans="1:5" x14ac:dyDescent="0.3">
      <c r="A2140">
        <v>42542</v>
      </c>
      <c r="B2140">
        <v>2.5118999999999998</v>
      </c>
      <c r="E2140">
        <v>2.5125999999999999</v>
      </c>
    </row>
    <row r="2141" spans="1:5" x14ac:dyDescent="0.3">
      <c r="A2141">
        <v>42541</v>
      </c>
      <c r="B2141">
        <v>2.4954999999999998</v>
      </c>
      <c r="E2141">
        <v>2.4962</v>
      </c>
    </row>
    <row r="2142" spans="1:5" x14ac:dyDescent="0.3">
      <c r="A2142">
        <v>42538</v>
      </c>
      <c r="B2142">
        <v>2.4196</v>
      </c>
      <c r="E2142">
        <v>2.4203000000000001</v>
      </c>
    </row>
    <row r="2143" spans="1:5" x14ac:dyDescent="0.3">
      <c r="A2143">
        <v>42537</v>
      </c>
      <c r="B2143">
        <v>2.3963000000000001</v>
      </c>
      <c r="E2143">
        <v>2.3978000000000002</v>
      </c>
    </row>
    <row r="2144" spans="1:5" x14ac:dyDescent="0.3">
      <c r="A2144">
        <v>42536</v>
      </c>
      <c r="B2144">
        <v>2.4064999999999999</v>
      </c>
      <c r="E2144">
        <v>2.4072</v>
      </c>
    </row>
    <row r="2145" spans="1:5" x14ac:dyDescent="0.3">
      <c r="A2145">
        <v>42535</v>
      </c>
      <c r="B2145">
        <v>2.4232999999999998</v>
      </c>
      <c r="E2145">
        <v>2.4239999999999999</v>
      </c>
    </row>
    <row r="2146" spans="1:5" x14ac:dyDescent="0.3">
      <c r="A2146">
        <v>42534</v>
      </c>
      <c r="B2146">
        <v>2.4262000000000001</v>
      </c>
      <c r="E2146">
        <v>2.4268999999999998</v>
      </c>
    </row>
    <row r="2147" spans="1:5" x14ac:dyDescent="0.3">
      <c r="A2147">
        <v>42531</v>
      </c>
      <c r="B2147">
        <v>2.4510999999999998</v>
      </c>
      <c r="E2147">
        <v>2.4519000000000002</v>
      </c>
    </row>
    <row r="2148" spans="1:5" x14ac:dyDescent="0.3">
      <c r="A2148">
        <v>42530</v>
      </c>
      <c r="B2148">
        <v>2.4872999999999998</v>
      </c>
      <c r="E2148">
        <v>2.4881000000000002</v>
      </c>
    </row>
    <row r="2149" spans="1:5" x14ac:dyDescent="0.3">
      <c r="A2149">
        <v>42529</v>
      </c>
      <c r="B2149">
        <v>2.5082</v>
      </c>
      <c r="E2149">
        <v>2.5089000000000001</v>
      </c>
    </row>
    <row r="2150" spans="1:5" x14ac:dyDescent="0.3">
      <c r="A2150">
        <v>42528</v>
      </c>
      <c r="B2150">
        <v>2.5419</v>
      </c>
      <c r="E2150">
        <v>2.5426000000000002</v>
      </c>
    </row>
    <row r="2151" spans="1:5" x14ac:dyDescent="0.3">
      <c r="A2151">
        <v>42527</v>
      </c>
      <c r="B2151">
        <v>2.5569999999999999</v>
      </c>
      <c r="E2151">
        <v>2.5585</v>
      </c>
    </row>
    <row r="2152" spans="1:5" x14ac:dyDescent="0.3">
      <c r="A2152">
        <v>42524</v>
      </c>
      <c r="B2152">
        <v>2.5097</v>
      </c>
      <c r="E2152">
        <v>2.5104000000000002</v>
      </c>
    </row>
    <row r="2153" spans="1:5" x14ac:dyDescent="0.3">
      <c r="A2153">
        <v>42523</v>
      </c>
      <c r="B2153">
        <v>2.5804999999999998</v>
      </c>
      <c r="E2153">
        <v>2.5811999999999999</v>
      </c>
    </row>
    <row r="2154" spans="1:5" x14ac:dyDescent="0.3">
      <c r="A2154">
        <v>42522</v>
      </c>
      <c r="B2154">
        <v>2.6164000000000001</v>
      </c>
      <c r="E2154">
        <v>2.6171000000000002</v>
      </c>
    </row>
    <row r="2155" spans="1:5" x14ac:dyDescent="0.3">
      <c r="A2155">
        <v>42521</v>
      </c>
      <c r="B2155">
        <v>2.6478999999999999</v>
      </c>
      <c r="E2155">
        <v>2.6486999999999998</v>
      </c>
    </row>
    <row r="2156" spans="1:5" x14ac:dyDescent="0.3">
      <c r="A2156">
        <v>42520</v>
      </c>
      <c r="B2156">
        <v>2.6463999999999999</v>
      </c>
      <c r="E2156">
        <v>2.6472000000000002</v>
      </c>
    </row>
    <row r="2157" spans="1:5" x14ac:dyDescent="0.3">
      <c r="A2157">
        <v>42517</v>
      </c>
      <c r="B2157">
        <v>2.6463999999999999</v>
      </c>
      <c r="E2157">
        <v>2.6472000000000002</v>
      </c>
    </row>
    <row r="2158" spans="1:5" x14ac:dyDescent="0.3">
      <c r="A2158">
        <v>42516</v>
      </c>
      <c r="B2158">
        <v>2.6408999999999998</v>
      </c>
      <c r="E2158">
        <v>2.6417000000000002</v>
      </c>
    </row>
    <row r="2159" spans="1:5" x14ac:dyDescent="0.3">
      <c r="A2159">
        <v>42515</v>
      </c>
      <c r="B2159">
        <v>2.6634000000000002</v>
      </c>
      <c r="E2159">
        <v>2.6642000000000001</v>
      </c>
    </row>
    <row r="2160" spans="1:5" x14ac:dyDescent="0.3">
      <c r="A2160">
        <v>42514</v>
      </c>
      <c r="B2160">
        <v>2.6440000000000001</v>
      </c>
      <c r="E2160">
        <v>2.6448</v>
      </c>
    </row>
    <row r="2161" spans="1:5" x14ac:dyDescent="0.3">
      <c r="A2161">
        <v>42513</v>
      </c>
      <c r="B2161">
        <v>2.6232000000000002</v>
      </c>
      <c r="E2161">
        <v>2.6240000000000001</v>
      </c>
    </row>
    <row r="2162" spans="1:5" x14ac:dyDescent="0.3">
      <c r="A2162">
        <v>42510</v>
      </c>
      <c r="B2162">
        <v>2.6286</v>
      </c>
      <c r="E2162">
        <v>2.6294</v>
      </c>
    </row>
    <row r="2163" spans="1:5" x14ac:dyDescent="0.3">
      <c r="A2163">
        <v>42509</v>
      </c>
      <c r="B2163">
        <v>2.6417000000000002</v>
      </c>
      <c r="E2163">
        <v>2.6423999999999999</v>
      </c>
    </row>
    <row r="2164" spans="1:5" x14ac:dyDescent="0.3">
      <c r="A2164">
        <v>42508</v>
      </c>
      <c r="B2164">
        <v>2.6595</v>
      </c>
      <c r="E2164">
        <v>2.6602000000000001</v>
      </c>
    </row>
    <row r="2165" spans="1:5" x14ac:dyDescent="0.3">
      <c r="A2165">
        <v>42507</v>
      </c>
      <c r="B2165">
        <v>2.5994000000000002</v>
      </c>
      <c r="E2165">
        <v>2.6002000000000001</v>
      </c>
    </row>
    <row r="2166" spans="1:5" x14ac:dyDescent="0.3">
      <c r="A2166">
        <v>42506</v>
      </c>
      <c r="B2166">
        <v>2.5956000000000001</v>
      </c>
      <c r="E2166">
        <v>2.5964</v>
      </c>
    </row>
    <row r="2167" spans="1:5" x14ac:dyDescent="0.3">
      <c r="A2167">
        <v>42503</v>
      </c>
      <c r="B2167">
        <v>2.5486</v>
      </c>
      <c r="E2167">
        <v>2.5501</v>
      </c>
    </row>
    <row r="2168" spans="1:5" x14ac:dyDescent="0.3">
      <c r="A2168">
        <v>42502</v>
      </c>
      <c r="B2168">
        <v>2.5983000000000001</v>
      </c>
      <c r="E2168">
        <v>2.5991</v>
      </c>
    </row>
    <row r="2169" spans="1:5" x14ac:dyDescent="0.3">
      <c r="A2169">
        <v>42501</v>
      </c>
      <c r="B2169">
        <v>2.5807000000000002</v>
      </c>
      <c r="E2169">
        <v>2.5815000000000001</v>
      </c>
    </row>
    <row r="2170" spans="1:5" x14ac:dyDescent="0.3">
      <c r="A2170">
        <v>42500</v>
      </c>
      <c r="B2170">
        <v>2.6122000000000001</v>
      </c>
      <c r="E2170">
        <v>2.6128999999999998</v>
      </c>
    </row>
    <row r="2171" spans="1:5" x14ac:dyDescent="0.3">
      <c r="A2171">
        <v>42499</v>
      </c>
      <c r="B2171">
        <v>2.6082999999999998</v>
      </c>
      <c r="E2171">
        <v>2.6091000000000002</v>
      </c>
    </row>
    <row r="2172" spans="1:5" x14ac:dyDescent="0.3">
      <c r="A2172">
        <v>42496</v>
      </c>
      <c r="B2172">
        <v>2.6276000000000002</v>
      </c>
      <c r="E2172">
        <v>2.6282999999999999</v>
      </c>
    </row>
    <row r="2173" spans="1:5" x14ac:dyDescent="0.3">
      <c r="A2173">
        <v>42495</v>
      </c>
      <c r="B2173">
        <v>2.6029</v>
      </c>
      <c r="E2173">
        <v>2.6036999999999999</v>
      </c>
    </row>
    <row r="2174" spans="1:5" x14ac:dyDescent="0.3">
      <c r="A2174">
        <v>42494</v>
      </c>
      <c r="B2174">
        <v>2.6322000000000001</v>
      </c>
      <c r="E2174">
        <v>2.6328999999999998</v>
      </c>
    </row>
    <row r="2175" spans="1:5" x14ac:dyDescent="0.3">
      <c r="A2175">
        <v>42493</v>
      </c>
      <c r="B2175">
        <v>2.6577999999999999</v>
      </c>
      <c r="E2175">
        <v>2.6585999999999999</v>
      </c>
    </row>
    <row r="2176" spans="1:5" x14ac:dyDescent="0.3">
      <c r="A2176">
        <v>42492</v>
      </c>
      <c r="B2176">
        <v>2.7244999999999999</v>
      </c>
      <c r="E2176">
        <v>2.7252999999999998</v>
      </c>
    </row>
    <row r="2177" spans="1:5" x14ac:dyDescent="0.3">
      <c r="A2177">
        <v>42489</v>
      </c>
      <c r="B2177">
        <v>2.6781000000000001</v>
      </c>
      <c r="E2177">
        <v>2.6787999999999998</v>
      </c>
    </row>
    <row r="2178" spans="1:5" x14ac:dyDescent="0.3">
      <c r="A2178">
        <v>42488</v>
      </c>
      <c r="B2178">
        <v>2.6796000000000002</v>
      </c>
      <c r="E2178">
        <v>2.6812</v>
      </c>
    </row>
    <row r="2179" spans="1:5" x14ac:dyDescent="0.3">
      <c r="A2179">
        <v>42487</v>
      </c>
      <c r="B2179">
        <v>2.7008000000000001</v>
      </c>
      <c r="E2179">
        <v>2.7016</v>
      </c>
    </row>
    <row r="2180" spans="1:5" x14ac:dyDescent="0.3">
      <c r="A2180">
        <v>42486</v>
      </c>
      <c r="B2180">
        <v>2.7538999999999998</v>
      </c>
      <c r="E2180">
        <v>2.7547000000000001</v>
      </c>
    </row>
    <row r="2181" spans="1:5" x14ac:dyDescent="0.3">
      <c r="A2181">
        <v>42485</v>
      </c>
      <c r="B2181">
        <v>2.7332000000000001</v>
      </c>
      <c r="E2181">
        <v>2.734</v>
      </c>
    </row>
    <row r="2182" spans="1:5" x14ac:dyDescent="0.3">
      <c r="A2182">
        <v>42482</v>
      </c>
      <c r="B2182">
        <v>2.7069999999999999</v>
      </c>
      <c r="E2182">
        <v>2.7086000000000001</v>
      </c>
    </row>
    <row r="2183" spans="1:5" x14ac:dyDescent="0.3">
      <c r="A2183">
        <v>42481</v>
      </c>
      <c r="B2183">
        <v>2.6842000000000001</v>
      </c>
      <c r="E2183">
        <v>2.6850000000000001</v>
      </c>
    </row>
    <row r="2184" spans="1:5" x14ac:dyDescent="0.3">
      <c r="A2184">
        <v>42480</v>
      </c>
      <c r="B2184">
        <v>2.6537999999999999</v>
      </c>
      <c r="E2184">
        <v>2.6545000000000001</v>
      </c>
    </row>
    <row r="2185" spans="1:5" x14ac:dyDescent="0.3">
      <c r="A2185">
        <v>42479</v>
      </c>
      <c r="B2185">
        <v>2.5935999999999999</v>
      </c>
      <c r="E2185">
        <v>2.5943999999999998</v>
      </c>
    </row>
    <row r="2186" spans="1:5" x14ac:dyDescent="0.3">
      <c r="A2186">
        <v>42478</v>
      </c>
      <c r="B2186">
        <v>2.5798999999999999</v>
      </c>
      <c r="E2186">
        <v>2.5806</v>
      </c>
    </row>
    <row r="2187" spans="1:5" x14ac:dyDescent="0.3">
      <c r="A2187">
        <v>42475</v>
      </c>
      <c r="B2187">
        <v>2.5592999999999999</v>
      </c>
      <c r="E2187">
        <v>2.5600999999999998</v>
      </c>
    </row>
    <row r="2188" spans="1:5" x14ac:dyDescent="0.3">
      <c r="A2188">
        <v>42474</v>
      </c>
      <c r="B2188">
        <v>2.6004999999999998</v>
      </c>
      <c r="E2188">
        <v>2.6012</v>
      </c>
    </row>
    <row r="2189" spans="1:5" x14ac:dyDescent="0.3">
      <c r="A2189">
        <v>42473</v>
      </c>
      <c r="B2189">
        <v>2.5836999999999999</v>
      </c>
      <c r="E2189">
        <v>2.5851999999999999</v>
      </c>
    </row>
    <row r="2190" spans="1:5" x14ac:dyDescent="0.3">
      <c r="A2190">
        <v>42472</v>
      </c>
      <c r="B2190">
        <v>2.5989</v>
      </c>
      <c r="E2190">
        <v>2.5996999999999999</v>
      </c>
    </row>
    <row r="2191" spans="1:5" x14ac:dyDescent="0.3">
      <c r="A2191">
        <v>42471</v>
      </c>
      <c r="B2191">
        <v>2.5615999999999999</v>
      </c>
      <c r="E2191">
        <v>2.5623999999999998</v>
      </c>
    </row>
    <row r="2192" spans="1:5" x14ac:dyDescent="0.3">
      <c r="A2192">
        <v>42468</v>
      </c>
      <c r="B2192">
        <v>2.5525000000000002</v>
      </c>
      <c r="E2192">
        <v>2.5533000000000001</v>
      </c>
    </row>
    <row r="2193" spans="1:5" x14ac:dyDescent="0.3">
      <c r="A2193">
        <v>42467</v>
      </c>
      <c r="B2193">
        <v>2.5148999999999999</v>
      </c>
      <c r="E2193">
        <v>2.5164</v>
      </c>
    </row>
    <row r="2194" spans="1:5" x14ac:dyDescent="0.3">
      <c r="A2194">
        <v>42466</v>
      </c>
      <c r="B2194">
        <v>2.5844</v>
      </c>
      <c r="E2194">
        <v>2.5851000000000002</v>
      </c>
    </row>
    <row r="2195" spans="1:5" x14ac:dyDescent="0.3">
      <c r="A2195">
        <v>42465</v>
      </c>
      <c r="B2195">
        <v>2.5442</v>
      </c>
      <c r="E2195">
        <v>2.5449000000000002</v>
      </c>
    </row>
    <row r="2196" spans="1:5" x14ac:dyDescent="0.3">
      <c r="A2196">
        <v>42464</v>
      </c>
      <c r="B2196">
        <v>2.5966</v>
      </c>
      <c r="E2196">
        <v>2.5973999999999999</v>
      </c>
    </row>
    <row r="2197" spans="1:5" x14ac:dyDescent="0.3">
      <c r="A2197">
        <v>42461</v>
      </c>
      <c r="B2197">
        <v>2.5996999999999999</v>
      </c>
      <c r="E2197">
        <v>2.6012</v>
      </c>
    </row>
    <row r="2198" spans="1:5" x14ac:dyDescent="0.3">
      <c r="A2198">
        <v>42460</v>
      </c>
      <c r="B2198">
        <v>2.6118999999999999</v>
      </c>
      <c r="E2198">
        <v>2.6126999999999998</v>
      </c>
    </row>
    <row r="2199" spans="1:5" x14ac:dyDescent="0.3">
      <c r="A2199">
        <v>42459</v>
      </c>
      <c r="B2199">
        <v>2.6528</v>
      </c>
      <c r="E2199">
        <v>2.6543999999999999</v>
      </c>
    </row>
    <row r="2200" spans="1:5" x14ac:dyDescent="0.3">
      <c r="A2200">
        <v>42458</v>
      </c>
      <c r="B2200">
        <v>2.5996000000000001</v>
      </c>
      <c r="E2200">
        <v>2.6004</v>
      </c>
    </row>
    <row r="2201" spans="1:5" x14ac:dyDescent="0.3">
      <c r="A2201">
        <v>42457</v>
      </c>
      <c r="B2201">
        <v>2.6566999999999998</v>
      </c>
      <c r="E2201">
        <v>2.6581999999999999</v>
      </c>
    </row>
    <row r="2202" spans="1:5" x14ac:dyDescent="0.3">
      <c r="A2202">
        <v>42454</v>
      </c>
      <c r="B2202">
        <v>2.673</v>
      </c>
      <c r="E2202">
        <v>2.6745999999999999</v>
      </c>
    </row>
    <row r="2203" spans="1:5" x14ac:dyDescent="0.3">
      <c r="A2203">
        <v>42453</v>
      </c>
      <c r="B2203">
        <v>2.673</v>
      </c>
      <c r="E2203">
        <v>2.6745999999999999</v>
      </c>
    </row>
    <row r="2204" spans="1:5" x14ac:dyDescent="0.3">
      <c r="A2204">
        <v>42452</v>
      </c>
      <c r="B2204">
        <v>2.6581999999999999</v>
      </c>
      <c r="E2204">
        <v>2.6589999999999998</v>
      </c>
    </row>
    <row r="2205" spans="1:5" x14ac:dyDescent="0.3">
      <c r="A2205">
        <v>42451</v>
      </c>
      <c r="B2205">
        <v>2.7223999999999999</v>
      </c>
      <c r="E2205">
        <v>2.7231999999999998</v>
      </c>
    </row>
    <row r="2206" spans="1:5" x14ac:dyDescent="0.3">
      <c r="A2206">
        <v>42450</v>
      </c>
      <c r="B2206">
        <v>2.7168999999999999</v>
      </c>
      <c r="E2206">
        <v>2.7176999999999998</v>
      </c>
    </row>
    <row r="2207" spans="1:5" x14ac:dyDescent="0.3">
      <c r="A2207">
        <v>42447</v>
      </c>
      <c r="B2207">
        <v>2.6753</v>
      </c>
      <c r="E2207">
        <v>2.6768999999999998</v>
      </c>
    </row>
    <row r="2208" spans="1:5" x14ac:dyDescent="0.3">
      <c r="A2208">
        <v>42446</v>
      </c>
      <c r="B2208">
        <v>2.6854</v>
      </c>
      <c r="E2208">
        <v>2.6861999999999999</v>
      </c>
    </row>
    <row r="2209" spans="1:5" x14ac:dyDescent="0.3">
      <c r="A2209">
        <v>42445</v>
      </c>
      <c r="B2209">
        <v>2.7105000000000001</v>
      </c>
      <c r="E2209">
        <v>2.7121</v>
      </c>
    </row>
    <row r="2210" spans="1:5" x14ac:dyDescent="0.3">
      <c r="A2210">
        <v>42444</v>
      </c>
      <c r="B2210">
        <v>2.7309999999999999</v>
      </c>
      <c r="E2210">
        <v>2.7317999999999998</v>
      </c>
    </row>
    <row r="2211" spans="1:5" x14ac:dyDescent="0.3">
      <c r="A2211">
        <v>42443</v>
      </c>
      <c r="B2211">
        <v>2.7317999999999998</v>
      </c>
      <c r="E2211">
        <v>2.7326000000000001</v>
      </c>
    </row>
    <row r="2212" spans="1:5" x14ac:dyDescent="0.3">
      <c r="A2212">
        <v>42440</v>
      </c>
      <c r="B2212">
        <v>2.7532000000000001</v>
      </c>
      <c r="E2212">
        <v>2.754</v>
      </c>
    </row>
    <row r="2213" spans="1:5" x14ac:dyDescent="0.3">
      <c r="A2213">
        <v>42439</v>
      </c>
      <c r="B2213">
        <v>2.6947000000000001</v>
      </c>
      <c r="E2213">
        <v>2.6955</v>
      </c>
    </row>
    <row r="2214" spans="1:5" x14ac:dyDescent="0.3">
      <c r="A2214">
        <v>42438</v>
      </c>
      <c r="B2214">
        <v>2.6619999999999999</v>
      </c>
      <c r="E2214">
        <v>2.6627000000000001</v>
      </c>
    </row>
    <row r="2215" spans="1:5" x14ac:dyDescent="0.3">
      <c r="A2215">
        <v>42437</v>
      </c>
      <c r="B2215">
        <v>2.6347999999999998</v>
      </c>
      <c r="E2215">
        <v>2.6364000000000001</v>
      </c>
    </row>
    <row r="2216" spans="1:5" x14ac:dyDescent="0.3">
      <c r="A2216">
        <v>42436</v>
      </c>
      <c r="B2216">
        <v>2.7057000000000002</v>
      </c>
      <c r="E2216">
        <v>2.7065000000000001</v>
      </c>
    </row>
    <row r="2217" spans="1:5" x14ac:dyDescent="0.3">
      <c r="A2217">
        <v>42433</v>
      </c>
      <c r="B2217">
        <v>2.6947000000000001</v>
      </c>
      <c r="E2217">
        <v>2.6962999999999999</v>
      </c>
    </row>
    <row r="2218" spans="1:5" x14ac:dyDescent="0.3">
      <c r="A2218">
        <v>42432</v>
      </c>
      <c r="B2218">
        <v>2.6579999999999999</v>
      </c>
      <c r="E2218">
        <v>2.6587999999999998</v>
      </c>
    </row>
    <row r="2219" spans="1:5" x14ac:dyDescent="0.3">
      <c r="A2219">
        <v>42431</v>
      </c>
      <c r="B2219">
        <v>2.6844999999999999</v>
      </c>
      <c r="E2219">
        <v>2.6852999999999998</v>
      </c>
    </row>
    <row r="2220" spans="1:5" x14ac:dyDescent="0.3">
      <c r="A2220">
        <v>42430</v>
      </c>
      <c r="B2220">
        <v>2.6978</v>
      </c>
      <c r="E2220">
        <v>2.6985999999999999</v>
      </c>
    </row>
    <row r="2221" spans="1:5" x14ac:dyDescent="0.3">
      <c r="A2221">
        <v>42429</v>
      </c>
      <c r="B2221">
        <v>2.6156000000000001</v>
      </c>
      <c r="E2221">
        <v>2.6162999999999998</v>
      </c>
    </row>
    <row r="2222" spans="1:5" x14ac:dyDescent="0.3">
      <c r="A2222">
        <v>42426</v>
      </c>
      <c r="B2222">
        <v>2.6362999999999999</v>
      </c>
      <c r="E2222">
        <v>2.6371000000000002</v>
      </c>
    </row>
    <row r="2223" spans="1:5" x14ac:dyDescent="0.3">
      <c r="A2223">
        <v>42425</v>
      </c>
      <c r="B2223">
        <v>2.5941000000000001</v>
      </c>
      <c r="E2223">
        <v>2.5949</v>
      </c>
    </row>
    <row r="2224" spans="1:5" x14ac:dyDescent="0.3">
      <c r="A2224">
        <v>42424</v>
      </c>
      <c r="B2224">
        <v>2.6055999999999999</v>
      </c>
      <c r="E2224">
        <v>2.6063999999999998</v>
      </c>
    </row>
    <row r="2225" spans="1:5" x14ac:dyDescent="0.3">
      <c r="A2225">
        <v>42423</v>
      </c>
      <c r="B2225">
        <v>2.5789</v>
      </c>
      <c r="E2225">
        <v>2.5796999999999999</v>
      </c>
    </row>
    <row r="2226" spans="1:5" x14ac:dyDescent="0.3">
      <c r="A2226">
        <v>42422</v>
      </c>
      <c r="B2226">
        <v>2.6040000000000001</v>
      </c>
      <c r="E2226">
        <v>2.6048</v>
      </c>
    </row>
    <row r="2227" spans="1:5" x14ac:dyDescent="0.3">
      <c r="A2227">
        <v>42419</v>
      </c>
      <c r="B2227">
        <v>2.6048</v>
      </c>
      <c r="E2227">
        <v>2.6063000000000001</v>
      </c>
    </row>
    <row r="2228" spans="1:5" x14ac:dyDescent="0.3">
      <c r="A2228">
        <v>42418</v>
      </c>
      <c r="B2228">
        <v>2.6086</v>
      </c>
      <c r="E2228">
        <v>2.6093999999999999</v>
      </c>
    </row>
    <row r="2229" spans="1:5" x14ac:dyDescent="0.3">
      <c r="A2229">
        <v>42417</v>
      </c>
      <c r="B2229">
        <v>2.6875</v>
      </c>
      <c r="E2229">
        <v>2.6882999999999999</v>
      </c>
    </row>
    <row r="2230" spans="1:5" x14ac:dyDescent="0.3">
      <c r="A2230">
        <v>42416</v>
      </c>
      <c r="B2230">
        <v>2.6393</v>
      </c>
      <c r="E2230">
        <v>2.6408999999999998</v>
      </c>
    </row>
    <row r="2231" spans="1:5" x14ac:dyDescent="0.3">
      <c r="A2231">
        <v>42415</v>
      </c>
      <c r="B2231">
        <v>2.6040000000000001</v>
      </c>
      <c r="E2231">
        <v>2.6055000000000001</v>
      </c>
    </row>
    <row r="2232" spans="1:5" x14ac:dyDescent="0.3">
      <c r="A2232">
        <v>42412</v>
      </c>
      <c r="B2232">
        <v>2.6040000000000001</v>
      </c>
      <c r="E2232">
        <v>2.6055000000000001</v>
      </c>
    </row>
    <row r="2233" spans="1:5" x14ac:dyDescent="0.3">
      <c r="A2233">
        <v>42411</v>
      </c>
      <c r="B2233">
        <v>2.4977</v>
      </c>
      <c r="E2233">
        <v>2.4990999999999999</v>
      </c>
    </row>
    <row r="2234" spans="1:5" x14ac:dyDescent="0.3">
      <c r="A2234">
        <v>42410</v>
      </c>
      <c r="B2234">
        <v>2.4872000000000001</v>
      </c>
      <c r="E2234">
        <v>2.4878999999999998</v>
      </c>
    </row>
    <row r="2235" spans="1:5" x14ac:dyDescent="0.3">
      <c r="A2235">
        <v>42409</v>
      </c>
      <c r="B2235">
        <v>2.5493000000000001</v>
      </c>
      <c r="E2235">
        <v>2.5499999999999998</v>
      </c>
    </row>
    <row r="2236" spans="1:5" x14ac:dyDescent="0.3">
      <c r="A2236">
        <v>42408</v>
      </c>
      <c r="B2236">
        <v>2.5764</v>
      </c>
      <c r="E2236">
        <v>2.5771000000000002</v>
      </c>
    </row>
    <row r="2237" spans="1:5" x14ac:dyDescent="0.3">
      <c r="A2237">
        <v>42405</v>
      </c>
      <c r="B2237">
        <v>2.6682999999999999</v>
      </c>
      <c r="E2237">
        <v>2.6698</v>
      </c>
    </row>
    <row r="2238" spans="1:5" x14ac:dyDescent="0.3">
      <c r="A2238">
        <v>42404</v>
      </c>
      <c r="B2238">
        <v>2.6757</v>
      </c>
      <c r="E2238">
        <v>2.6764000000000001</v>
      </c>
    </row>
    <row r="2239" spans="1:5" x14ac:dyDescent="0.3">
      <c r="A2239">
        <v>42403</v>
      </c>
      <c r="B2239">
        <v>2.7126000000000001</v>
      </c>
      <c r="E2239">
        <v>2.7132999999999998</v>
      </c>
    </row>
    <row r="2240" spans="1:5" x14ac:dyDescent="0.3">
      <c r="A2240">
        <v>42402</v>
      </c>
      <c r="B2240">
        <v>2.6560000000000001</v>
      </c>
      <c r="E2240">
        <v>2.6574</v>
      </c>
    </row>
    <row r="2241" spans="1:5" x14ac:dyDescent="0.3">
      <c r="A2241">
        <v>42401</v>
      </c>
      <c r="B2241">
        <v>2.7618</v>
      </c>
      <c r="E2241">
        <v>2.7625000000000002</v>
      </c>
    </row>
    <row r="2242" spans="1:5" x14ac:dyDescent="0.3">
      <c r="A2242">
        <v>42398</v>
      </c>
      <c r="B2242">
        <v>2.7437999999999998</v>
      </c>
      <c r="E2242">
        <v>2.7446000000000002</v>
      </c>
    </row>
    <row r="2243" spans="1:5" x14ac:dyDescent="0.3">
      <c r="A2243">
        <v>42397</v>
      </c>
      <c r="B2243">
        <v>2.7850999999999999</v>
      </c>
      <c r="E2243">
        <v>2.7858999999999998</v>
      </c>
    </row>
    <row r="2244" spans="1:5" x14ac:dyDescent="0.3">
      <c r="A2244">
        <v>42396</v>
      </c>
      <c r="B2244">
        <v>2.8010000000000002</v>
      </c>
      <c r="E2244">
        <v>2.8018000000000001</v>
      </c>
    </row>
    <row r="2245" spans="1:5" x14ac:dyDescent="0.3">
      <c r="A2245">
        <v>42395</v>
      </c>
      <c r="B2245">
        <v>2.7844000000000002</v>
      </c>
      <c r="E2245">
        <v>2.7852000000000001</v>
      </c>
    </row>
    <row r="2246" spans="1:5" x14ac:dyDescent="0.3">
      <c r="A2246">
        <v>42394</v>
      </c>
      <c r="B2246">
        <v>2.7844000000000002</v>
      </c>
      <c r="E2246">
        <v>2.7852000000000001</v>
      </c>
    </row>
    <row r="2247" spans="1:5" x14ac:dyDescent="0.3">
      <c r="A2247">
        <v>42391</v>
      </c>
      <c r="B2247">
        <v>2.8237999999999999</v>
      </c>
      <c r="E2247">
        <v>2.8246000000000002</v>
      </c>
    </row>
    <row r="2248" spans="1:5" x14ac:dyDescent="0.3">
      <c r="A2248">
        <v>42390</v>
      </c>
      <c r="B2248">
        <v>2.8109000000000002</v>
      </c>
      <c r="E2248">
        <v>2.8117000000000001</v>
      </c>
    </row>
    <row r="2249" spans="1:5" x14ac:dyDescent="0.3">
      <c r="A2249">
        <v>42389</v>
      </c>
      <c r="B2249">
        <v>2.7530000000000001</v>
      </c>
      <c r="E2249">
        <v>2.7536999999999998</v>
      </c>
    </row>
    <row r="2250" spans="1:5" x14ac:dyDescent="0.3">
      <c r="A2250">
        <v>42388</v>
      </c>
      <c r="B2250">
        <v>2.8262</v>
      </c>
      <c r="E2250">
        <v>2.8269000000000002</v>
      </c>
    </row>
    <row r="2251" spans="1:5" x14ac:dyDescent="0.3">
      <c r="A2251">
        <v>42387</v>
      </c>
      <c r="B2251">
        <v>2.8140000000000001</v>
      </c>
      <c r="E2251">
        <v>2.8148</v>
      </c>
    </row>
    <row r="2252" spans="1:5" x14ac:dyDescent="0.3">
      <c r="A2252">
        <v>42384</v>
      </c>
      <c r="B2252">
        <v>2.8140000000000001</v>
      </c>
      <c r="E2252">
        <v>2.8148</v>
      </c>
    </row>
    <row r="2253" spans="1:5" x14ac:dyDescent="0.3">
      <c r="A2253">
        <v>42383</v>
      </c>
      <c r="B2253">
        <v>2.8868999999999998</v>
      </c>
      <c r="E2253">
        <v>2.8875999999999999</v>
      </c>
    </row>
    <row r="2254" spans="1:5" x14ac:dyDescent="0.3">
      <c r="A2254">
        <v>42382</v>
      </c>
      <c r="B2254">
        <v>2.8822000000000001</v>
      </c>
      <c r="E2254">
        <v>2.883</v>
      </c>
    </row>
    <row r="2255" spans="1:5" x14ac:dyDescent="0.3">
      <c r="A2255">
        <v>42381</v>
      </c>
      <c r="B2255">
        <v>2.8815</v>
      </c>
      <c r="E2255">
        <v>2.8822000000000001</v>
      </c>
    </row>
    <row r="2256" spans="1:5" x14ac:dyDescent="0.3">
      <c r="A2256">
        <v>42380</v>
      </c>
      <c r="B2256">
        <v>2.9681999999999999</v>
      </c>
      <c r="E2256">
        <v>2.9689999999999999</v>
      </c>
    </row>
    <row r="2257" spans="1:5" x14ac:dyDescent="0.3">
      <c r="A2257">
        <v>42377</v>
      </c>
      <c r="B2257">
        <v>2.9094000000000002</v>
      </c>
      <c r="E2257">
        <v>2.9102000000000001</v>
      </c>
    </row>
    <row r="2258" spans="1:5" x14ac:dyDescent="0.3">
      <c r="A2258">
        <v>42376</v>
      </c>
      <c r="B2258">
        <v>2.9258000000000002</v>
      </c>
      <c r="E2258">
        <v>2.9266000000000001</v>
      </c>
    </row>
    <row r="2259" spans="1:5" x14ac:dyDescent="0.3">
      <c r="A2259">
        <v>42375</v>
      </c>
      <c r="B2259">
        <v>2.9375</v>
      </c>
      <c r="E2259">
        <v>2.9382999999999999</v>
      </c>
    </row>
    <row r="2260" spans="1:5" x14ac:dyDescent="0.3">
      <c r="A2260">
        <v>42374</v>
      </c>
      <c r="B2260">
        <v>2.9950999999999999</v>
      </c>
      <c r="E2260">
        <v>2.9958999999999998</v>
      </c>
    </row>
    <row r="2261" spans="1:5" x14ac:dyDescent="0.3">
      <c r="A2261">
        <v>42373</v>
      </c>
      <c r="B2261">
        <v>2.9872000000000001</v>
      </c>
      <c r="E2261">
        <v>2.988</v>
      </c>
    </row>
    <row r="2262" spans="1:5" x14ac:dyDescent="0.3">
      <c r="A2262">
        <v>42370</v>
      </c>
      <c r="B2262">
        <v>3.0158</v>
      </c>
      <c r="E2262">
        <v>3.0165999999999999</v>
      </c>
    </row>
    <row r="2263" spans="1:5" x14ac:dyDescent="0.3">
      <c r="A2263">
        <v>42369</v>
      </c>
      <c r="B2263">
        <v>3.0158</v>
      </c>
      <c r="E2263">
        <v>3.0165999999999999</v>
      </c>
    </row>
    <row r="2264" spans="1:5" x14ac:dyDescent="0.3">
      <c r="A2264">
        <v>42368</v>
      </c>
      <c r="B2264">
        <v>3.0335000000000001</v>
      </c>
      <c r="E2264">
        <v>3.0343</v>
      </c>
    </row>
    <row r="2265" spans="1:5" x14ac:dyDescent="0.3">
      <c r="A2265">
        <v>42367</v>
      </c>
      <c r="B2265">
        <v>3.0358999999999998</v>
      </c>
      <c r="E2265">
        <v>3.0367000000000002</v>
      </c>
    </row>
    <row r="2266" spans="1:5" x14ac:dyDescent="0.3">
      <c r="A2266">
        <v>42366</v>
      </c>
      <c r="B2266">
        <v>2.9430000000000001</v>
      </c>
      <c r="E2266">
        <v>2.9438</v>
      </c>
    </row>
    <row r="2267" spans="1:5" x14ac:dyDescent="0.3">
      <c r="A2267">
        <v>42363</v>
      </c>
      <c r="B2267">
        <v>2.9603000000000002</v>
      </c>
      <c r="E2267">
        <v>2.9611000000000001</v>
      </c>
    </row>
    <row r="2268" spans="1:5" x14ac:dyDescent="0.3">
      <c r="A2268">
        <v>42362</v>
      </c>
      <c r="B2268">
        <v>2.9603000000000002</v>
      </c>
      <c r="E2268">
        <v>2.9611000000000001</v>
      </c>
    </row>
    <row r="2269" spans="1:5" x14ac:dyDescent="0.3">
      <c r="A2269">
        <v>42361</v>
      </c>
      <c r="B2269">
        <v>2.988</v>
      </c>
      <c r="E2269">
        <v>2.9887999999999999</v>
      </c>
    </row>
    <row r="2270" spans="1:5" x14ac:dyDescent="0.3">
      <c r="A2270">
        <v>42360</v>
      </c>
      <c r="B2270">
        <v>2.9556</v>
      </c>
      <c r="E2270">
        <v>2.9563999999999999</v>
      </c>
    </row>
    <row r="2271" spans="1:5" x14ac:dyDescent="0.3">
      <c r="A2271">
        <v>42359</v>
      </c>
      <c r="B2271">
        <v>2.9102999999999999</v>
      </c>
      <c r="E2271">
        <v>2.9110999999999998</v>
      </c>
    </row>
    <row r="2272" spans="1:5" x14ac:dyDescent="0.3">
      <c r="A2272">
        <v>42356</v>
      </c>
      <c r="B2272">
        <v>2.9220000000000002</v>
      </c>
      <c r="E2272">
        <v>2.9228000000000001</v>
      </c>
    </row>
    <row r="2273" spans="1:5" x14ac:dyDescent="0.3">
      <c r="A2273">
        <v>42355</v>
      </c>
      <c r="B2273">
        <v>2.9275000000000002</v>
      </c>
      <c r="E2273">
        <v>2.9281999999999999</v>
      </c>
    </row>
    <row r="2274" spans="1:5" x14ac:dyDescent="0.3">
      <c r="A2274">
        <v>42354</v>
      </c>
      <c r="B2274">
        <v>3.0038999999999998</v>
      </c>
      <c r="E2274">
        <v>3.0047000000000001</v>
      </c>
    </row>
    <row r="2275" spans="1:5" x14ac:dyDescent="0.3">
      <c r="A2275">
        <v>42353</v>
      </c>
      <c r="B2275">
        <v>2.9855999999999998</v>
      </c>
      <c r="E2275">
        <v>2.9864000000000002</v>
      </c>
    </row>
    <row r="2276" spans="1:5" x14ac:dyDescent="0.3">
      <c r="A2276">
        <v>42352</v>
      </c>
      <c r="B2276">
        <v>2.9517000000000002</v>
      </c>
      <c r="E2276">
        <v>2.9525000000000001</v>
      </c>
    </row>
    <row r="2277" spans="1:5" x14ac:dyDescent="0.3">
      <c r="A2277">
        <v>42349</v>
      </c>
      <c r="B2277">
        <v>2.8708999999999998</v>
      </c>
      <c r="E2277">
        <v>2.8717000000000001</v>
      </c>
    </row>
    <row r="2278" spans="1:5" x14ac:dyDescent="0.3">
      <c r="A2278">
        <v>42348</v>
      </c>
      <c r="B2278">
        <v>2.9674999999999998</v>
      </c>
      <c r="E2278">
        <v>2.9683000000000002</v>
      </c>
    </row>
    <row r="2279" spans="1:5" x14ac:dyDescent="0.3">
      <c r="A2279">
        <v>42347</v>
      </c>
      <c r="B2279">
        <v>2.9738000000000002</v>
      </c>
      <c r="E2279">
        <v>2.9746000000000001</v>
      </c>
    </row>
    <row r="2280" spans="1:5" x14ac:dyDescent="0.3">
      <c r="A2280">
        <v>42346</v>
      </c>
      <c r="B2280">
        <v>2.9548999999999999</v>
      </c>
      <c r="E2280">
        <v>2.9557000000000002</v>
      </c>
    </row>
    <row r="2281" spans="1:5" x14ac:dyDescent="0.3">
      <c r="A2281">
        <v>42345</v>
      </c>
      <c r="B2281">
        <v>2.9611999999999998</v>
      </c>
      <c r="E2281">
        <v>2.9620000000000002</v>
      </c>
    </row>
    <row r="2282" spans="1:5" x14ac:dyDescent="0.3">
      <c r="A2282">
        <v>42342</v>
      </c>
      <c r="B2282">
        <v>3.0095000000000001</v>
      </c>
      <c r="E2282">
        <v>3.0103</v>
      </c>
    </row>
    <row r="2283" spans="1:5" x14ac:dyDescent="0.3">
      <c r="A2283">
        <v>42341</v>
      </c>
      <c r="B2283">
        <v>3.0543</v>
      </c>
      <c r="E2283">
        <v>3.0550999999999999</v>
      </c>
    </row>
    <row r="2284" spans="1:5" x14ac:dyDescent="0.3">
      <c r="A2284">
        <v>42340</v>
      </c>
      <c r="B2284">
        <v>2.9081000000000001</v>
      </c>
      <c r="E2284">
        <v>2.9089</v>
      </c>
    </row>
    <row r="2285" spans="1:5" x14ac:dyDescent="0.3">
      <c r="A2285">
        <v>42339</v>
      </c>
      <c r="B2285">
        <v>2.9018999999999999</v>
      </c>
      <c r="E2285">
        <v>2.9026999999999998</v>
      </c>
    </row>
    <row r="2286" spans="1:5" x14ac:dyDescent="0.3">
      <c r="A2286">
        <v>42338</v>
      </c>
      <c r="B2286">
        <v>2.9723000000000002</v>
      </c>
      <c r="E2286">
        <v>2.9729999999999999</v>
      </c>
    </row>
    <row r="2287" spans="1:5" x14ac:dyDescent="0.3">
      <c r="A2287">
        <v>42335</v>
      </c>
      <c r="B2287">
        <v>2.9967999999999999</v>
      </c>
      <c r="E2287">
        <v>2.9975999999999998</v>
      </c>
    </row>
    <row r="2288" spans="1:5" x14ac:dyDescent="0.3">
      <c r="A2288">
        <v>42334</v>
      </c>
      <c r="B2288">
        <v>2.9944000000000002</v>
      </c>
      <c r="E2288">
        <v>2.9952000000000001</v>
      </c>
    </row>
    <row r="2289" spans="1:5" x14ac:dyDescent="0.3">
      <c r="A2289">
        <v>42333</v>
      </c>
      <c r="B2289">
        <v>2.9944000000000002</v>
      </c>
      <c r="E2289">
        <v>2.9952000000000001</v>
      </c>
    </row>
    <row r="2290" spans="1:5" x14ac:dyDescent="0.3">
      <c r="A2290">
        <v>42332</v>
      </c>
      <c r="B2290">
        <v>3.0024000000000002</v>
      </c>
      <c r="E2290">
        <v>3.0030999999999999</v>
      </c>
    </row>
    <row r="2291" spans="1:5" x14ac:dyDescent="0.3">
      <c r="A2291">
        <v>42331</v>
      </c>
      <c r="B2291">
        <v>2.992</v>
      </c>
      <c r="E2291">
        <v>2.9927999999999999</v>
      </c>
    </row>
    <row r="2292" spans="1:5" x14ac:dyDescent="0.3">
      <c r="A2292">
        <v>42328</v>
      </c>
      <c r="B2292">
        <v>3.0198999999999998</v>
      </c>
      <c r="E2292">
        <v>3.0207000000000002</v>
      </c>
    </row>
    <row r="2293" spans="1:5" x14ac:dyDescent="0.3">
      <c r="A2293">
        <v>42327</v>
      </c>
      <c r="B2293">
        <v>3.0103</v>
      </c>
      <c r="E2293">
        <v>3.0110999999999999</v>
      </c>
    </row>
    <row r="2294" spans="1:5" x14ac:dyDescent="0.3">
      <c r="A2294">
        <v>42326</v>
      </c>
      <c r="B2294">
        <v>3.0423</v>
      </c>
      <c r="E2294">
        <v>3.0430999999999999</v>
      </c>
    </row>
    <row r="2295" spans="1:5" x14ac:dyDescent="0.3">
      <c r="A2295">
        <v>42325</v>
      </c>
      <c r="B2295">
        <v>3.0543</v>
      </c>
      <c r="E2295">
        <v>3.0550999999999999</v>
      </c>
    </row>
    <row r="2296" spans="1:5" x14ac:dyDescent="0.3">
      <c r="A2296">
        <v>42324</v>
      </c>
      <c r="B2296">
        <v>3.0615999999999999</v>
      </c>
      <c r="E2296">
        <v>3.0623999999999998</v>
      </c>
    </row>
    <row r="2297" spans="1:5" x14ac:dyDescent="0.3">
      <c r="A2297">
        <v>42321</v>
      </c>
      <c r="B2297">
        <v>3.0518999999999998</v>
      </c>
      <c r="E2297">
        <v>3.0527000000000002</v>
      </c>
    </row>
    <row r="2298" spans="1:5" x14ac:dyDescent="0.3">
      <c r="A2298">
        <v>42320</v>
      </c>
      <c r="B2298">
        <v>3.0893999999999999</v>
      </c>
      <c r="E2298">
        <v>3.0903</v>
      </c>
    </row>
    <row r="2299" spans="1:5" x14ac:dyDescent="0.3">
      <c r="A2299">
        <v>42319</v>
      </c>
      <c r="B2299">
        <v>3.1152000000000002</v>
      </c>
      <c r="E2299">
        <v>3.1160999999999999</v>
      </c>
    </row>
    <row r="2300" spans="1:5" x14ac:dyDescent="0.3">
      <c r="A2300">
        <v>42318</v>
      </c>
      <c r="B2300">
        <v>3.1152000000000002</v>
      </c>
      <c r="E2300">
        <v>3.1160999999999999</v>
      </c>
    </row>
    <row r="2301" spans="1:5" x14ac:dyDescent="0.3">
      <c r="A2301">
        <v>42317</v>
      </c>
      <c r="B2301">
        <v>3.1076999999999999</v>
      </c>
      <c r="E2301">
        <v>3.1084999999999998</v>
      </c>
    </row>
    <row r="2302" spans="1:5" x14ac:dyDescent="0.3">
      <c r="A2302">
        <v>42314</v>
      </c>
      <c r="B2302">
        <v>3.0853000000000002</v>
      </c>
      <c r="E2302">
        <v>3.0861000000000001</v>
      </c>
    </row>
    <row r="2303" spans="1:5" x14ac:dyDescent="0.3">
      <c r="A2303">
        <v>42313</v>
      </c>
      <c r="B2303">
        <v>3</v>
      </c>
      <c r="E2303">
        <v>3.0017</v>
      </c>
    </row>
    <row r="2304" spans="1:5" x14ac:dyDescent="0.3">
      <c r="A2304">
        <v>42312</v>
      </c>
      <c r="B2304">
        <v>2.9903</v>
      </c>
      <c r="E2304">
        <v>2.9910999999999999</v>
      </c>
    </row>
    <row r="2305" spans="1:5" x14ac:dyDescent="0.3">
      <c r="A2305">
        <v>42311</v>
      </c>
      <c r="B2305">
        <v>2.9918999999999998</v>
      </c>
      <c r="E2305">
        <v>2.9927000000000001</v>
      </c>
    </row>
    <row r="2306" spans="1:5" x14ac:dyDescent="0.3">
      <c r="A2306">
        <v>42310</v>
      </c>
      <c r="B2306">
        <v>2.9437000000000002</v>
      </c>
      <c r="E2306">
        <v>2.9453</v>
      </c>
    </row>
    <row r="2307" spans="1:5" x14ac:dyDescent="0.3">
      <c r="A2307">
        <v>42307</v>
      </c>
      <c r="B2307">
        <v>2.9222000000000001</v>
      </c>
      <c r="E2307">
        <v>2.923</v>
      </c>
    </row>
    <row r="2308" spans="1:5" x14ac:dyDescent="0.3">
      <c r="A2308">
        <v>42306</v>
      </c>
      <c r="B2308">
        <v>2.9588999999999999</v>
      </c>
      <c r="E2308">
        <v>2.9597000000000002</v>
      </c>
    </row>
    <row r="2309" spans="1:5" x14ac:dyDescent="0.3">
      <c r="A2309">
        <v>42305</v>
      </c>
      <c r="B2309">
        <v>2.8788</v>
      </c>
      <c r="E2309">
        <v>2.8795999999999999</v>
      </c>
    </row>
    <row r="2310" spans="1:5" x14ac:dyDescent="0.3">
      <c r="A2310">
        <v>42304</v>
      </c>
      <c r="B2310">
        <v>2.8592</v>
      </c>
      <c r="E2310">
        <v>2.8607999999999998</v>
      </c>
    </row>
    <row r="2311" spans="1:5" x14ac:dyDescent="0.3">
      <c r="A2311">
        <v>42303</v>
      </c>
      <c r="B2311">
        <v>2.8685999999999998</v>
      </c>
      <c r="E2311">
        <v>2.8694000000000002</v>
      </c>
    </row>
    <row r="2312" spans="1:5" x14ac:dyDescent="0.3">
      <c r="A2312">
        <v>42300</v>
      </c>
      <c r="B2312">
        <v>2.9007999999999998</v>
      </c>
      <c r="E2312">
        <v>2.9016000000000002</v>
      </c>
    </row>
    <row r="2313" spans="1:5" x14ac:dyDescent="0.3">
      <c r="A2313">
        <v>42299</v>
      </c>
      <c r="B2313">
        <v>2.8607999999999998</v>
      </c>
      <c r="E2313">
        <v>2.8616000000000001</v>
      </c>
    </row>
    <row r="2314" spans="1:5" x14ac:dyDescent="0.3">
      <c r="A2314">
        <v>42298</v>
      </c>
      <c r="B2314">
        <v>2.8647</v>
      </c>
      <c r="E2314">
        <v>2.8654999999999999</v>
      </c>
    </row>
    <row r="2315" spans="1:5" x14ac:dyDescent="0.3">
      <c r="A2315">
        <v>42297</v>
      </c>
      <c r="B2315">
        <v>2.9165999999999999</v>
      </c>
      <c r="E2315">
        <v>2.9174000000000002</v>
      </c>
    </row>
    <row r="2316" spans="1:5" x14ac:dyDescent="0.3">
      <c r="A2316">
        <v>42296</v>
      </c>
      <c r="B2316">
        <v>2.8795999999999999</v>
      </c>
      <c r="E2316">
        <v>2.8803999999999998</v>
      </c>
    </row>
    <row r="2317" spans="1:5" x14ac:dyDescent="0.3">
      <c r="A2317">
        <v>42293</v>
      </c>
      <c r="B2317">
        <v>2.8812000000000002</v>
      </c>
      <c r="E2317">
        <v>2.8818999999999999</v>
      </c>
    </row>
    <row r="2318" spans="1:5" x14ac:dyDescent="0.3">
      <c r="A2318">
        <v>42292</v>
      </c>
      <c r="B2318">
        <v>2.8624000000000001</v>
      </c>
      <c r="E2318">
        <v>2.8639000000000001</v>
      </c>
    </row>
    <row r="2319" spans="1:5" x14ac:dyDescent="0.3">
      <c r="A2319">
        <v>42291</v>
      </c>
      <c r="B2319">
        <v>2.8344</v>
      </c>
      <c r="E2319">
        <v>2.8351000000000002</v>
      </c>
    </row>
    <row r="2320" spans="1:5" x14ac:dyDescent="0.3">
      <c r="A2320">
        <v>42290</v>
      </c>
      <c r="B2320">
        <v>2.8843000000000001</v>
      </c>
      <c r="E2320">
        <v>2.8851</v>
      </c>
    </row>
    <row r="2321" spans="1:5" x14ac:dyDescent="0.3">
      <c r="A2321">
        <v>42289</v>
      </c>
      <c r="B2321">
        <v>2.9174000000000002</v>
      </c>
      <c r="E2321">
        <v>2.919</v>
      </c>
    </row>
    <row r="2322" spans="1:5" x14ac:dyDescent="0.3">
      <c r="A2322">
        <v>42286</v>
      </c>
      <c r="B2322">
        <v>2.9174000000000002</v>
      </c>
      <c r="E2322">
        <v>2.919</v>
      </c>
    </row>
    <row r="2323" spans="1:5" x14ac:dyDescent="0.3">
      <c r="A2323">
        <v>42285</v>
      </c>
      <c r="B2323">
        <v>2.9397000000000002</v>
      </c>
      <c r="E2323">
        <v>2.9405000000000001</v>
      </c>
    </row>
    <row r="2324" spans="1:5" x14ac:dyDescent="0.3">
      <c r="A2324">
        <v>42284</v>
      </c>
      <c r="B2324">
        <v>2.8944999999999999</v>
      </c>
      <c r="E2324">
        <v>2.8953000000000002</v>
      </c>
    </row>
    <row r="2325" spans="1:5" x14ac:dyDescent="0.3">
      <c r="A2325">
        <v>42283</v>
      </c>
      <c r="B2325">
        <v>2.8685999999999998</v>
      </c>
      <c r="E2325">
        <v>2.8702000000000001</v>
      </c>
    </row>
    <row r="2326" spans="1:5" x14ac:dyDescent="0.3">
      <c r="A2326">
        <v>42282</v>
      </c>
      <c r="B2326">
        <v>2.8969</v>
      </c>
      <c r="E2326">
        <v>2.8976999999999999</v>
      </c>
    </row>
    <row r="2327" spans="1:5" x14ac:dyDescent="0.3">
      <c r="A2327">
        <v>42279</v>
      </c>
      <c r="B2327">
        <v>2.8273999999999999</v>
      </c>
      <c r="E2327">
        <v>2.8290000000000002</v>
      </c>
    </row>
    <row r="2328" spans="1:5" x14ac:dyDescent="0.3">
      <c r="A2328">
        <v>42278</v>
      </c>
      <c r="B2328">
        <v>2.8498999999999999</v>
      </c>
      <c r="E2328">
        <v>2.8506999999999998</v>
      </c>
    </row>
    <row r="2329" spans="1:5" x14ac:dyDescent="0.3">
      <c r="A2329">
        <v>42277</v>
      </c>
      <c r="B2329">
        <v>2.8538000000000001</v>
      </c>
      <c r="E2329">
        <v>2.8546</v>
      </c>
    </row>
    <row r="2330" spans="1:5" x14ac:dyDescent="0.3">
      <c r="A2330">
        <v>42276</v>
      </c>
      <c r="B2330">
        <v>2.8530000000000002</v>
      </c>
      <c r="E2330">
        <v>2.8538000000000001</v>
      </c>
    </row>
    <row r="2331" spans="1:5" x14ac:dyDescent="0.3">
      <c r="A2331">
        <v>42275</v>
      </c>
      <c r="B2331">
        <v>2.8757000000000001</v>
      </c>
      <c r="E2331">
        <v>2.8765000000000001</v>
      </c>
    </row>
    <row r="2332" spans="1:5" x14ac:dyDescent="0.3">
      <c r="A2332">
        <v>42272</v>
      </c>
      <c r="B2332">
        <v>2.9556</v>
      </c>
      <c r="E2332">
        <v>2.9563999999999999</v>
      </c>
    </row>
    <row r="2333" spans="1:5" x14ac:dyDescent="0.3">
      <c r="A2333">
        <v>42271</v>
      </c>
      <c r="B2333">
        <v>2.9165999999999999</v>
      </c>
      <c r="E2333">
        <v>2.9174000000000002</v>
      </c>
    </row>
    <row r="2334" spans="1:5" x14ac:dyDescent="0.3">
      <c r="A2334">
        <v>42270</v>
      </c>
      <c r="B2334">
        <v>2.9451999999999998</v>
      </c>
      <c r="E2334">
        <v>2.9460000000000002</v>
      </c>
    </row>
    <row r="2335" spans="1:5" x14ac:dyDescent="0.3">
      <c r="A2335">
        <v>42269</v>
      </c>
      <c r="B2335">
        <v>2.9428000000000001</v>
      </c>
      <c r="E2335">
        <v>2.9443999999999999</v>
      </c>
    </row>
    <row r="2336" spans="1:5" x14ac:dyDescent="0.3">
      <c r="A2336">
        <v>42268</v>
      </c>
      <c r="B2336">
        <v>3.0215999999999998</v>
      </c>
      <c r="E2336">
        <v>3.0225</v>
      </c>
    </row>
    <row r="2337" spans="1:5" x14ac:dyDescent="0.3">
      <c r="A2337">
        <v>42265</v>
      </c>
      <c r="B2337">
        <v>2.9356</v>
      </c>
      <c r="E2337">
        <v>2.9363999999999999</v>
      </c>
    </row>
    <row r="2338" spans="1:5" x14ac:dyDescent="0.3">
      <c r="A2338">
        <v>42264</v>
      </c>
      <c r="B2338">
        <v>3.0053999999999998</v>
      </c>
      <c r="E2338">
        <v>3.0062000000000002</v>
      </c>
    </row>
    <row r="2339" spans="1:5" x14ac:dyDescent="0.3">
      <c r="A2339">
        <v>42263</v>
      </c>
      <c r="B2339">
        <v>3.0821999999999998</v>
      </c>
      <c r="E2339">
        <v>3.0830000000000002</v>
      </c>
    </row>
    <row r="2340" spans="1:5" x14ac:dyDescent="0.3">
      <c r="A2340">
        <v>42262</v>
      </c>
      <c r="B2340">
        <v>3.0674000000000001</v>
      </c>
      <c r="E2340">
        <v>3.069</v>
      </c>
    </row>
    <row r="2341" spans="1:5" x14ac:dyDescent="0.3">
      <c r="A2341">
        <v>42261</v>
      </c>
      <c r="B2341">
        <v>2.9554999999999998</v>
      </c>
      <c r="E2341">
        <v>2.9563000000000001</v>
      </c>
    </row>
    <row r="2342" spans="1:5" x14ac:dyDescent="0.3">
      <c r="A2342">
        <v>42258</v>
      </c>
      <c r="B2342">
        <v>2.9523999999999999</v>
      </c>
      <c r="E2342">
        <v>2.9531000000000001</v>
      </c>
    </row>
    <row r="2343" spans="1:5" x14ac:dyDescent="0.3">
      <c r="A2343">
        <v>42257</v>
      </c>
      <c r="B2343">
        <v>2.9851999999999999</v>
      </c>
      <c r="E2343">
        <v>2.9860000000000002</v>
      </c>
    </row>
    <row r="2344" spans="1:5" x14ac:dyDescent="0.3">
      <c r="A2344">
        <v>42256</v>
      </c>
      <c r="B2344">
        <v>2.9611000000000001</v>
      </c>
      <c r="E2344">
        <v>2.9619</v>
      </c>
    </row>
    <row r="2345" spans="1:5" x14ac:dyDescent="0.3">
      <c r="A2345">
        <v>42255</v>
      </c>
      <c r="B2345">
        <v>2.9554999999999998</v>
      </c>
      <c r="E2345">
        <v>2.9563000000000001</v>
      </c>
    </row>
    <row r="2346" spans="1:5" x14ac:dyDescent="0.3">
      <c r="A2346">
        <v>42254</v>
      </c>
      <c r="B2346">
        <v>2.8835999999999999</v>
      </c>
      <c r="E2346">
        <v>2.8851</v>
      </c>
    </row>
    <row r="2347" spans="1:5" x14ac:dyDescent="0.3">
      <c r="A2347">
        <v>42251</v>
      </c>
      <c r="B2347">
        <v>2.8835999999999999</v>
      </c>
      <c r="E2347">
        <v>2.8851</v>
      </c>
    </row>
    <row r="2348" spans="1:5" x14ac:dyDescent="0.3">
      <c r="A2348">
        <v>42250</v>
      </c>
      <c r="B2348">
        <v>2.9348000000000001</v>
      </c>
      <c r="E2348">
        <v>2.9356</v>
      </c>
    </row>
    <row r="2349" spans="1:5" x14ac:dyDescent="0.3">
      <c r="A2349">
        <v>42249</v>
      </c>
      <c r="B2349">
        <v>2.9539</v>
      </c>
      <c r="E2349">
        <v>2.9546999999999999</v>
      </c>
    </row>
    <row r="2350" spans="1:5" x14ac:dyDescent="0.3">
      <c r="A2350">
        <v>42248</v>
      </c>
      <c r="B2350">
        <v>2.915</v>
      </c>
      <c r="E2350">
        <v>2.9157999999999999</v>
      </c>
    </row>
    <row r="2351" spans="1:5" x14ac:dyDescent="0.3">
      <c r="A2351">
        <v>42247</v>
      </c>
      <c r="B2351">
        <v>2.9619</v>
      </c>
      <c r="E2351">
        <v>2.9626999999999999</v>
      </c>
    </row>
    <row r="2352" spans="1:5" x14ac:dyDescent="0.3">
      <c r="A2352">
        <v>42244</v>
      </c>
      <c r="B2352">
        <v>2.9119000000000002</v>
      </c>
      <c r="E2352">
        <v>2.9127000000000001</v>
      </c>
    </row>
    <row r="2353" spans="1:5" x14ac:dyDescent="0.3">
      <c r="A2353">
        <v>42243</v>
      </c>
      <c r="B2353">
        <v>2.9237000000000002</v>
      </c>
      <c r="E2353">
        <v>2.9245000000000001</v>
      </c>
    </row>
    <row r="2354" spans="1:5" x14ac:dyDescent="0.3">
      <c r="A2354">
        <v>42242</v>
      </c>
      <c r="B2354">
        <v>2.9316</v>
      </c>
      <c r="E2354">
        <v>2.9331999999999998</v>
      </c>
    </row>
    <row r="2355" spans="1:5" x14ac:dyDescent="0.3">
      <c r="A2355">
        <v>42241</v>
      </c>
      <c r="B2355">
        <v>2.7991999999999999</v>
      </c>
      <c r="E2355">
        <v>2.7999000000000001</v>
      </c>
    </row>
    <row r="2356" spans="1:5" x14ac:dyDescent="0.3">
      <c r="A2356">
        <v>42240</v>
      </c>
      <c r="B2356">
        <v>2.7292999999999998</v>
      </c>
      <c r="E2356">
        <v>2.7301000000000002</v>
      </c>
    </row>
    <row r="2357" spans="1:5" x14ac:dyDescent="0.3">
      <c r="A2357">
        <v>42237</v>
      </c>
      <c r="B2357">
        <v>2.7233000000000001</v>
      </c>
      <c r="E2357">
        <v>2.7248000000000001</v>
      </c>
    </row>
    <row r="2358" spans="1:5" x14ac:dyDescent="0.3">
      <c r="A2358">
        <v>42236</v>
      </c>
      <c r="B2358">
        <v>2.7429000000000001</v>
      </c>
      <c r="E2358">
        <v>2.7437</v>
      </c>
    </row>
    <row r="2359" spans="1:5" x14ac:dyDescent="0.3">
      <c r="A2359">
        <v>42235</v>
      </c>
      <c r="B2359">
        <v>2.8153000000000001</v>
      </c>
      <c r="E2359">
        <v>2.8161</v>
      </c>
    </row>
    <row r="2360" spans="1:5" x14ac:dyDescent="0.3">
      <c r="A2360">
        <v>42234</v>
      </c>
      <c r="B2360">
        <v>2.8555000000000001</v>
      </c>
      <c r="E2360">
        <v>2.8563000000000001</v>
      </c>
    </row>
    <row r="2361" spans="1:5" x14ac:dyDescent="0.3">
      <c r="A2361">
        <v>42233</v>
      </c>
      <c r="B2361">
        <v>2.8176000000000001</v>
      </c>
      <c r="E2361">
        <v>2.8184</v>
      </c>
    </row>
    <row r="2362" spans="1:5" x14ac:dyDescent="0.3">
      <c r="A2362">
        <v>42230</v>
      </c>
      <c r="B2362">
        <v>2.8416000000000001</v>
      </c>
      <c r="E2362">
        <v>2.8422999999999998</v>
      </c>
    </row>
    <row r="2363" spans="1:5" x14ac:dyDescent="0.3">
      <c r="A2363">
        <v>42229</v>
      </c>
      <c r="B2363">
        <v>2.855</v>
      </c>
      <c r="E2363">
        <v>2.8557999999999999</v>
      </c>
    </row>
    <row r="2364" spans="1:5" x14ac:dyDescent="0.3">
      <c r="A2364">
        <v>42228</v>
      </c>
      <c r="B2364">
        <v>2.8397000000000001</v>
      </c>
      <c r="E2364">
        <v>2.8405</v>
      </c>
    </row>
    <row r="2365" spans="1:5" x14ac:dyDescent="0.3">
      <c r="A2365">
        <v>42227</v>
      </c>
      <c r="B2365">
        <v>2.8092000000000001</v>
      </c>
      <c r="E2365">
        <v>2.81</v>
      </c>
    </row>
    <row r="2366" spans="1:5" x14ac:dyDescent="0.3">
      <c r="A2366">
        <v>42226</v>
      </c>
      <c r="B2366">
        <v>2.8959999999999999</v>
      </c>
      <c r="E2366">
        <v>2.8967999999999998</v>
      </c>
    </row>
    <row r="2367" spans="1:5" x14ac:dyDescent="0.3">
      <c r="A2367">
        <v>42223</v>
      </c>
      <c r="B2367">
        <v>2.8191000000000002</v>
      </c>
      <c r="E2367">
        <v>2.8199000000000001</v>
      </c>
    </row>
    <row r="2368" spans="1:5" x14ac:dyDescent="0.3">
      <c r="A2368">
        <v>42222</v>
      </c>
      <c r="B2368">
        <v>2.8914</v>
      </c>
      <c r="E2368">
        <v>2.8921000000000001</v>
      </c>
    </row>
    <row r="2369" spans="1:5" x14ac:dyDescent="0.3">
      <c r="A2369">
        <v>42221</v>
      </c>
      <c r="B2369">
        <v>2.9437000000000002</v>
      </c>
      <c r="E2369">
        <v>2.9451999999999998</v>
      </c>
    </row>
    <row r="2370" spans="1:5" x14ac:dyDescent="0.3">
      <c r="A2370">
        <v>42220</v>
      </c>
      <c r="B2370">
        <v>2.8967999999999998</v>
      </c>
      <c r="E2370">
        <v>2.8984000000000001</v>
      </c>
    </row>
    <row r="2371" spans="1:5" x14ac:dyDescent="0.3">
      <c r="A2371">
        <v>42219</v>
      </c>
      <c r="B2371">
        <v>2.8519999999999999</v>
      </c>
      <c r="E2371">
        <v>2.8527999999999998</v>
      </c>
    </row>
    <row r="2372" spans="1:5" x14ac:dyDescent="0.3">
      <c r="A2372">
        <v>42216</v>
      </c>
      <c r="B2372">
        <v>2.9060999999999999</v>
      </c>
      <c r="E2372">
        <v>2.9068999999999998</v>
      </c>
    </row>
    <row r="2373" spans="1:5" x14ac:dyDescent="0.3">
      <c r="A2373">
        <v>42215</v>
      </c>
      <c r="B2373">
        <v>2.9428999999999998</v>
      </c>
      <c r="E2373">
        <v>2.9437000000000002</v>
      </c>
    </row>
    <row r="2374" spans="1:5" x14ac:dyDescent="0.3">
      <c r="A2374">
        <v>42214</v>
      </c>
      <c r="B2374">
        <v>2.9975000000000001</v>
      </c>
      <c r="E2374">
        <v>2.9983</v>
      </c>
    </row>
    <row r="2375" spans="1:5" x14ac:dyDescent="0.3">
      <c r="A2375">
        <v>42213</v>
      </c>
      <c r="B2375">
        <v>2.9649999999999999</v>
      </c>
      <c r="E2375">
        <v>2.9657</v>
      </c>
    </row>
    <row r="2376" spans="1:5" x14ac:dyDescent="0.3">
      <c r="A2376">
        <v>42212</v>
      </c>
      <c r="B2376">
        <v>2.9327000000000001</v>
      </c>
      <c r="E2376">
        <v>2.9342999999999999</v>
      </c>
    </row>
    <row r="2377" spans="1:5" x14ac:dyDescent="0.3">
      <c r="A2377">
        <v>42209</v>
      </c>
      <c r="B2377">
        <v>2.9618000000000002</v>
      </c>
      <c r="E2377">
        <v>2.9634</v>
      </c>
    </row>
    <row r="2378" spans="1:5" x14ac:dyDescent="0.3">
      <c r="A2378">
        <v>42208</v>
      </c>
      <c r="B2378">
        <v>2.9672999999999998</v>
      </c>
      <c r="E2378">
        <v>2.9681000000000002</v>
      </c>
    </row>
    <row r="2379" spans="1:5" x14ac:dyDescent="0.3">
      <c r="A2379">
        <v>42207</v>
      </c>
      <c r="B2379">
        <v>3.0367000000000002</v>
      </c>
      <c r="E2379">
        <v>3.0375000000000001</v>
      </c>
    </row>
    <row r="2380" spans="1:5" x14ac:dyDescent="0.3">
      <c r="A2380">
        <v>42206</v>
      </c>
      <c r="B2380">
        <v>3.0617000000000001</v>
      </c>
      <c r="E2380">
        <v>3.0632999999999999</v>
      </c>
    </row>
    <row r="2381" spans="1:5" x14ac:dyDescent="0.3">
      <c r="A2381">
        <v>42205</v>
      </c>
      <c r="B2381">
        <v>3.0941999999999998</v>
      </c>
      <c r="E2381">
        <v>3.0958000000000001</v>
      </c>
    </row>
    <row r="2382" spans="1:5" x14ac:dyDescent="0.3">
      <c r="A2382">
        <v>42202</v>
      </c>
      <c r="B2382">
        <v>3.0828000000000002</v>
      </c>
      <c r="E2382">
        <v>3.0836000000000001</v>
      </c>
    </row>
    <row r="2383" spans="1:5" x14ac:dyDescent="0.3">
      <c r="A2383">
        <v>42201</v>
      </c>
      <c r="B2383">
        <v>3.1089000000000002</v>
      </c>
      <c r="E2383">
        <v>3.1097000000000001</v>
      </c>
    </row>
    <row r="2384" spans="1:5" x14ac:dyDescent="0.3">
      <c r="A2384">
        <v>42200</v>
      </c>
      <c r="B2384">
        <v>3.1385000000000001</v>
      </c>
      <c r="E2384">
        <v>3.1393</v>
      </c>
    </row>
    <row r="2385" spans="1:5" x14ac:dyDescent="0.3">
      <c r="A2385">
        <v>42199</v>
      </c>
      <c r="B2385">
        <v>3.1958000000000002</v>
      </c>
      <c r="E2385">
        <v>3.1974999999999998</v>
      </c>
    </row>
    <row r="2386" spans="1:5" x14ac:dyDescent="0.3">
      <c r="A2386">
        <v>42198</v>
      </c>
      <c r="B2386">
        <v>3.2362000000000002</v>
      </c>
      <c r="E2386">
        <v>3.2370000000000001</v>
      </c>
    </row>
    <row r="2387" spans="1:5" x14ac:dyDescent="0.3">
      <c r="A2387">
        <v>42195</v>
      </c>
      <c r="B2387">
        <v>3.1899000000000002</v>
      </c>
      <c r="E2387">
        <v>3.1907999999999999</v>
      </c>
    </row>
    <row r="2388" spans="1:5" x14ac:dyDescent="0.3">
      <c r="A2388">
        <v>42194</v>
      </c>
      <c r="B2388">
        <v>3.1202999999999999</v>
      </c>
      <c r="E2388">
        <v>3.1219999999999999</v>
      </c>
    </row>
    <row r="2389" spans="1:5" x14ac:dyDescent="0.3">
      <c r="A2389">
        <v>42193</v>
      </c>
      <c r="B2389">
        <v>2.9744999999999999</v>
      </c>
      <c r="E2389">
        <v>2.9761000000000002</v>
      </c>
    </row>
    <row r="2390" spans="1:5" x14ac:dyDescent="0.3">
      <c r="A2390">
        <v>42192</v>
      </c>
      <c r="B2390">
        <v>3.0398999999999998</v>
      </c>
      <c r="E2390">
        <v>3.0407000000000002</v>
      </c>
    </row>
    <row r="2391" spans="1:5" x14ac:dyDescent="0.3">
      <c r="A2391">
        <v>42191</v>
      </c>
      <c r="B2391">
        <v>3.0827</v>
      </c>
      <c r="E2391">
        <v>3.0844</v>
      </c>
    </row>
    <row r="2392" spans="1:5" x14ac:dyDescent="0.3">
      <c r="A2392">
        <v>42188</v>
      </c>
      <c r="B2392">
        <v>3.1865000000000001</v>
      </c>
      <c r="E2392">
        <v>3.1873</v>
      </c>
    </row>
    <row r="2393" spans="1:5" x14ac:dyDescent="0.3">
      <c r="A2393">
        <v>42187</v>
      </c>
      <c r="B2393">
        <v>3.1865000000000001</v>
      </c>
      <c r="E2393">
        <v>3.1873</v>
      </c>
    </row>
    <row r="2394" spans="1:5" x14ac:dyDescent="0.3">
      <c r="A2394">
        <v>42186</v>
      </c>
      <c r="B2394">
        <v>3.2014999999999998</v>
      </c>
      <c r="E2394">
        <v>3.2031999999999998</v>
      </c>
    </row>
    <row r="2395" spans="1:5" x14ac:dyDescent="0.3">
      <c r="A2395">
        <v>42185</v>
      </c>
      <c r="B2395">
        <v>3.1236000000000002</v>
      </c>
      <c r="E2395">
        <v>3.1244000000000001</v>
      </c>
    </row>
    <row r="2396" spans="1:5" x14ac:dyDescent="0.3">
      <c r="A2396">
        <v>42184</v>
      </c>
      <c r="B2396">
        <v>3.0998000000000001</v>
      </c>
      <c r="E2396">
        <v>3.1013999999999999</v>
      </c>
    </row>
    <row r="2397" spans="1:5" x14ac:dyDescent="0.3">
      <c r="A2397">
        <v>42181</v>
      </c>
      <c r="B2397">
        <v>3.2402000000000002</v>
      </c>
      <c r="E2397">
        <v>3.2410999999999999</v>
      </c>
    </row>
    <row r="2398" spans="1:5" x14ac:dyDescent="0.3">
      <c r="A2398">
        <v>42180</v>
      </c>
      <c r="B2398">
        <v>3.1756000000000002</v>
      </c>
      <c r="E2398">
        <v>3.1764000000000001</v>
      </c>
    </row>
    <row r="2399" spans="1:5" x14ac:dyDescent="0.3">
      <c r="A2399">
        <v>42179</v>
      </c>
      <c r="B2399">
        <v>3.1457999999999999</v>
      </c>
      <c r="E2399">
        <v>3.1474000000000002</v>
      </c>
    </row>
    <row r="2400" spans="1:5" x14ac:dyDescent="0.3">
      <c r="A2400">
        <v>42178</v>
      </c>
      <c r="B2400">
        <v>3.1964000000000001</v>
      </c>
      <c r="E2400">
        <v>3.1981000000000002</v>
      </c>
    </row>
    <row r="2401" spans="1:5" x14ac:dyDescent="0.3">
      <c r="A2401">
        <v>42177</v>
      </c>
      <c r="B2401">
        <v>3.1606000000000001</v>
      </c>
      <c r="E2401">
        <v>3.1623000000000001</v>
      </c>
    </row>
    <row r="2402" spans="1:5" x14ac:dyDescent="0.3">
      <c r="A2402">
        <v>42174</v>
      </c>
      <c r="B2402">
        <v>3.0470999999999999</v>
      </c>
      <c r="E2402">
        <v>3.0487000000000002</v>
      </c>
    </row>
    <row r="2403" spans="1:5" x14ac:dyDescent="0.3">
      <c r="A2403">
        <v>42173</v>
      </c>
      <c r="B2403">
        <v>3.1292</v>
      </c>
      <c r="E2403">
        <v>3.1301000000000001</v>
      </c>
    </row>
    <row r="2404" spans="1:5" x14ac:dyDescent="0.3">
      <c r="A2404">
        <v>42172</v>
      </c>
      <c r="B2404">
        <v>3.0931999999999999</v>
      </c>
      <c r="E2404">
        <v>3.0941000000000001</v>
      </c>
    </row>
    <row r="2405" spans="1:5" x14ac:dyDescent="0.3">
      <c r="A2405">
        <v>42171</v>
      </c>
      <c r="B2405">
        <v>3.0407000000000002</v>
      </c>
      <c r="E2405">
        <v>3.0423</v>
      </c>
    </row>
    <row r="2406" spans="1:5" x14ac:dyDescent="0.3">
      <c r="A2406">
        <v>42170</v>
      </c>
      <c r="B2406">
        <v>3.0851000000000002</v>
      </c>
      <c r="E2406">
        <v>3.0867</v>
      </c>
    </row>
    <row r="2407" spans="1:5" x14ac:dyDescent="0.3">
      <c r="A2407">
        <v>42167</v>
      </c>
      <c r="B2407">
        <v>3.1030000000000002</v>
      </c>
      <c r="E2407">
        <v>3.1038000000000001</v>
      </c>
    </row>
    <row r="2408" spans="1:5" x14ac:dyDescent="0.3">
      <c r="A2408">
        <v>42166</v>
      </c>
      <c r="B2408">
        <v>3.0956999999999999</v>
      </c>
      <c r="E2408">
        <v>3.0964999999999998</v>
      </c>
    </row>
    <row r="2409" spans="1:5" x14ac:dyDescent="0.3">
      <c r="A2409">
        <v>42165</v>
      </c>
      <c r="B2409">
        <v>3.2155999999999998</v>
      </c>
      <c r="E2409">
        <v>3.2164000000000001</v>
      </c>
    </row>
    <row r="2410" spans="1:5" x14ac:dyDescent="0.3">
      <c r="A2410">
        <v>42164</v>
      </c>
      <c r="B2410">
        <v>3.1663000000000001</v>
      </c>
      <c r="E2410">
        <v>3.1680000000000001</v>
      </c>
    </row>
    <row r="2411" spans="1:5" x14ac:dyDescent="0.3">
      <c r="A2411">
        <v>42163</v>
      </c>
      <c r="B2411">
        <v>3.1143999999999998</v>
      </c>
      <c r="E2411">
        <v>3.1160999999999999</v>
      </c>
    </row>
    <row r="2412" spans="1:5" x14ac:dyDescent="0.3">
      <c r="A2412">
        <v>42160</v>
      </c>
      <c r="B2412">
        <v>3.1135999999999999</v>
      </c>
      <c r="E2412">
        <v>3.1152000000000002</v>
      </c>
    </row>
    <row r="2413" spans="1:5" x14ac:dyDescent="0.3">
      <c r="A2413">
        <v>42159</v>
      </c>
      <c r="B2413">
        <v>3.0407000000000002</v>
      </c>
      <c r="E2413">
        <v>3.0423</v>
      </c>
    </row>
    <row r="2414" spans="1:5" x14ac:dyDescent="0.3">
      <c r="A2414">
        <v>42158</v>
      </c>
      <c r="B2414">
        <v>3.1021999999999998</v>
      </c>
      <c r="E2414">
        <v>3.1030000000000002</v>
      </c>
    </row>
    <row r="2415" spans="1:5" x14ac:dyDescent="0.3">
      <c r="A2415">
        <v>42157</v>
      </c>
      <c r="B2415">
        <v>3.0143</v>
      </c>
      <c r="E2415">
        <v>3.0158999999999998</v>
      </c>
    </row>
    <row r="2416" spans="1:5" x14ac:dyDescent="0.3">
      <c r="A2416">
        <v>42156</v>
      </c>
      <c r="B2416">
        <v>2.9338000000000002</v>
      </c>
      <c r="E2416">
        <v>2.9346000000000001</v>
      </c>
    </row>
    <row r="2417" spans="1:5" x14ac:dyDescent="0.3">
      <c r="A2417">
        <v>42153</v>
      </c>
      <c r="B2417">
        <v>2.8818000000000001</v>
      </c>
      <c r="E2417">
        <v>2.8826000000000001</v>
      </c>
    </row>
    <row r="2418" spans="1:5" x14ac:dyDescent="0.3">
      <c r="A2418">
        <v>42152</v>
      </c>
      <c r="B2418">
        <v>2.8873000000000002</v>
      </c>
      <c r="E2418">
        <v>2.8879999999999999</v>
      </c>
    </row>
    <row r="2419" spans="1:5" x14ac:dyDescent="0.3">
      <c r="A2419">
        <v>42151</v>
      </c>
      <c r="B2419">
        <v>2.8673000000000002</v>
      </c>
      <c r="E2419">
        <v>2.8679999999999999</v>
      </c>
    </row>
    <row r="2420" spans="1:5" x14ac:dyDescent="0.3">
      <c r="A2420">
        <v>42150</v>
      </c>
      <c r="B2420">
        <v>2.8980999999999999</v>
      </c>
      <c r="E2420">
        <v>2.8996</v>
      </c>
    </row>
    <row r="2421" spans="1:5" x14ac:dyDescent="0.3">
      <c r="A2421">
        <v>42149</v>
      </c>
      <c r="B2421">
        <v>2.9841000000000002</v>
      </c>
      <c r="E2421">
        <v>2.9849000000000001</v>
      </c>
    </row>
    <row r="2422" spans="1:5" x14ac:dyDescent="0.3">
      <c r="A2422">
        <v>42146</v>
      </c>
      <c r="B2422">
        <v>2.9841000000000002</v>
      </c>
      <c r="E2422">
        <v>2.9849000000000001</v>
      </c>
    </row>
    <row r="2423" spans="1:5" x14ac:dyDescent="0.3">
      <c r="A2423">
        <v>42145</v>
      </c>
      <c r="B2423">
        <v>2.9881000000000002</v>
      </c>
      <c r="E2423">
        <v>2.9897</v>
      </c>
    </row>
    <row r="2424" spans="1:5" x14ac:dyDescent="0.3">
      <c r="A2424">
        <v>42144</v>
      </c>
      <c r="B2424">
        <v>3.0470999999999999</v>
      </c>
      <c r="E2424">
        <v>3.0478999999999998</v>
      </c>
    </row>
    <row r="2425" spans="1:5" x14ac:dyDescent="0.3">
      <c r="A2425">
        <v>42143</v>
      </c>
      <c r="B2425">
        <v>3.0752999999999999</v>
      </c>
      <c r="E2425">
        <v>3.0769000000000002</v>
      </c>
    </row>
    <row r="2426" spans="1:5" x14ac:dyDescent="0.3">
      <c r="A2426">
        <v>42142</v>
      </c>
      <c r="B2426">
        <v>3.0295000000000001</v>
      </c>
      <c r="E2426">
        <v>3.0303</v>
      </c>
    </row>
    <row r="2427" spans="1:5" x14ac:dyDescent="0.3">
      <c r="A2427">
        <v>42139</v>
      </c>
      <c r="B2427">
        <v>2.9291999999999998</v>
      </c>
      <c r="E2427">
        <v>2.93</v>
      </c>
    </row>
    <row r="2428" spans="1:5" x14ac:dyDescent="0.3">
      <c r="A2428">
        <v>42138</v>
      </c>
      <c r="B2428">
        <v>3.0497000000000001</v>
      </c>
      <c r="E2428">
        <v>3.0514000000000001</v>
      </c>
    </row>
    <row r="2429" spans="1:5" x14ac:dyDescent="0.3">
      <c r="A2429">
        <v>42137</v>
      </c>
      <c r="B2429">
        <v>3.0870000000000002</v>
      </c>
      <c r="E2429">
        <v>3.0886999999999998</v>
      </c>
    </row>
    <row r="2430" spans="1:5" x14ac:dyDescent="0.3">
      <c r="A2430">
        <v>42136</v>
      </c>
      <c r="B2430">
        <v>3.0127000000000002</v>
      </c>
      <c r="E2430">
        <v>3.0144000000000002</v>
      </c>
    </row>
    <row r="2431" spans="1:5" x14ac:dyDescent="0.3">
      <c r="A2431">
        <v>42135</v>
      </c>
      <c r="B2431">
        <v>3.0409999999999999</v>
      </c>
      <c r="E2431">
        <v>3.0419</v>
      </c>
    </row>
    <row r="2432" spans="1:5" x14ac:dyDescent="0.3">
      <c r="A2432">
        <v>42132</v>
      </c>
      <c r="B2432">
        <v>2.9005999999999998</v>
      </c>
      <c r="E2432">
        <v>2.9022999999999999</v>
      </c>
    </row>
    <row r="2433" spans="1:5" x14ac:dyDescent="0.3">
      <c r="A2433">
        <v>42131</v>
      </c>
      <c r="B2433">
        <v>2.9104999999999999</v>
      </c>
      <c r="E2433">
        <v>2.9121999999999999</v>
      </c>
    </row>
    <row r="2434" spans="1:5" x14ac:dyDescent="0.3">
      <c r="A2434">
        <v>42130</v>
      </c>
      <c r="B2434">
        <v>2.9929000000000001</v>
      </c>
      <c r="E2434">
        <v>2.9946000000000002</v>
      </c>
    </row>
    <row r="2435" spans="1:5" x14ac:dyDescent="0.3">
      <c r="A2435">
        <v>42129</v>
      </c>
      <c r="B2435">
        <v>2.9121999999999999</v>
      </c>
      <c r="E2435">
        <v>2.9138000000000002</v>
      </c>
    </row>
    <row r="2436" spans="1:5" x14ac:dyDescent="0.3">
      <c r="A2436">
        <v>42128</v>
      </c>
      <c r="B2436">
        <v>2.8765000000000001</v>
      </c>
      <c r="E2436">
        <v>2.8782000000000001</v>
      </c>
    </row>
    <row r="2437" spans="1:5" x14ac:dyDescent="0.3">
      <c r="A2437">
        <v>42125</v>
      </c>
      <c r="B2437">
        <v>2.8273000000000001</v>
      </c>
      <c r="E2437">
        <v>2.8281000000000001</v>
      </c>
    </row>
    <row r="2438" spans="1:5" x14ac:dyDescent="0.3">
      <c r="A2438">
        <v>42124</v>
      </c>
      <c r="B2438">
        <v>2.7404000000000002</v>
      </c>
      <c r="E2438">
        <v>2.742</v>
      </c>
    </row>
    <row r="2439" spans="1:5" x14ac:dyDescent="0.3">
      <c r="A2439">
        <v>42123</v>
      </c>
      <c r="B2439">
        <v>2.7523</v>
      </c>
      <c r="E2439">
        <v>2.7538999999999998</v>
      </c>
    </row>
    <row r="2440" spans="1:5" x14ac:dyDescent="0.3">
      <c r="A2440">
        <v>42122</v>
      </c>
      <c r="B2440">
        <v>2.7031000000000001</v>
      </c>
      <c r="E2440">
        <v>2.7046999999999999</v>
      </c>
    </row>
    <row r="2441" spans="1:5" x14ac:dyDescent="0.3">
      <c r="A2441">
        <v>42121</v>
      </c>
      <c r="B2441">
        <v>2.6120999999999999</v>
      </c>
      <c r="E2441">
        <v>2.6128</v>
      </c>
    </row>
    <row r="2442" spans="1:5" x14ac:dyDescent="0.3">
      <c r="A2442">
        <v>42118</v>
      </c>
      <c r="B2442">
        <v>2.6097999999999999</v>
      </c>
      <c r="E2442">
        <v>2.6105</v>
      </c>
    </row>
    <row r="2443" spans="1:5" x14ac:dyDescent="0.3">
      <c r="A2443">
        <v>42117</v>
      </c>
      <c r="B2443">
        <v>2.653</v>
      </c>
      <c r="E2443">
        <v>2.6545999999999998</v>
      </c>
    </row>
    <row r="2444" spans="1:5" x14ac:dyDescent="0.3">
      <c r="A2444">
        <v>42116</v>
      </c>
      <c r="B2444">
        <v>2.6616</v>
      </c>
      <c r="E2444">
        <v>2.6623000000000001</v>
      </c>
    </row>
    <row r="2445" spans="1:5" x14ac:dyDescent="0.3">
      <c r="A2445">
        <v>42115</v>
      </c>
      <c r="B2445">
        <v>2.5806</v>
      </c>
      <c r="E2445">
        <v>2.5813999999999999</v>
      </c>
    </row>
    <row r="2446" spans="1:5" x14ac:dyDescent="0.3">
      <c r="A2446">
        <v>42114</v>
      </c>
      <c r="B2446">
        <v>2.5623999999999998</v>
      </c>
      <c r="E2446">
        <v>2.5630999999999999</v>
      </c>
    </row>
    <row r="2447" spans="1:5" x14ac:dyDescent="0.3">
      <c r="A2447">
        <v>42111</v>
      </c>
      <c r="B2447">
        <v>2.5194000000000001</v>
      </c>
      <c r="E2447">
        <v>2.5200999999999998</v>
      </c>
    </row>
    <row r="2448" spans="1:5" x14ac:dyDescent="0.3">
      <c r="A2448">
        <v>42110</v>
      </c>
      <c r="B2448">
        <v>2.5752999999999999</v>
      </c>
      <c r="E2448">
        <v>2.5760000000000001</v>
      </c>
    </row>
    <row r="2449" spans="1:5" x14ac:dyDescent="0.3">
      <c r="A2449">
        <v>42109</v>
      </c>
      <c r="B2449">
        <v>2.5396999999999998</v>
      </c>
      <c r="E2449">
        <v>2.5404</v>
      </c>
    </row>
    <row r="2450" spans="1:5" x14ac:dyDescent="0.3">
      <c r="A2450">
        <v>42108</v>
      </c>
      <c r="B2450">
        <v>2.5427</v>
      </c>
      <c r="E2450">
        <v>2.5434000000000001</v>
      </c>
    </row>
    <row r="2451" spans="1:5" x14ac:dyDescent="0.3">
      <c r="A2451">
        <v>42107</v>
      </c>
      <c r="B2451">
        <v>2.573</v>
      </c>
      <c r="E2451">
        <v>2.5745</v>
      </c>
    </row>
    <row r="2452" spans="1:5" x14ac:dyDescent="0.3">
      <c r="A2452">
        <v>42104</v>
      </c>
      <c r="B2452">
        <v>2.5790999999999999</v>
      </c>
      <c r="E2452">
        <v>2.5798000000000001</v>
      </c>
    </row>
    <row r="2453" spans="1:5" x14ac:dyDescent="0.3">
      <c r="A2453">
        <v>42103</v>
      </c>
      <c r="B2453">
        <v>2.5981000000000001</v>
      </c>
      <c r="E2453">
        <v>2.5996999999999999</v>
      </c>
    </row>
    <row r="2454" spans="1:5" x14ac:dyDescent="0.3">
      <c r="A2454">
        <v>42102</v>
      </c>
      <c r="B2454">
        <v>2.5291000000000001</v>
      </c>
      <c r="E2454">
        <v>2.5299</v>
      </c>
    </row>
    <row r="2455" spans="1:5" x14ac:dyDescent="0.3">
      <c r="A2455">
        <v>42101</v>
      </c>
      <c r="B2455">
        <v>2.5179</v>
      </c>
      <c r="E2455">
        <v>2.5194000000000001</v>
      </c>
    </row>
    <row r="2456" spans="1:5" x14ac:dyDescent="0.3">
      <c r="A2456">
        <v>42100</v>
      </c>
      <c r="B2456">
        <v>2.5531999999999999</v>
      </c>
      <c r="E2456">
        <v>2.5548000000000002</v>
      </c>
    </row>
    <row r="2457" spans="1:5" x14ac:dyDescent="0.3">
      <c r="A2457">
        <v>42097</v>
      </c>
      <c r="B2457">
        <v>2.4857999999999998</v>
      </c>
      <c r="E2457">
        <v>2.488</v>
      </c>
    </row>
    <row r="2458" spans="1:5" x14ac:dyDescent="0.3">
      <c r="A2458">
        <v>42096</v>
      </c>
      <c r="B2458">
        <v>2.5320999999999998</v>
      </c>
      <c r="E2458">
        <v>2.5329000000000002</v>
      </c>
    </row>
    <row r="2459" spans="1:5" x14ac:dyDescent="0.3">
      <c r="A2459">
        <v>42095</v>
      </c>
      <c r="B2459">
        <v>2.4651000000000001</v>
      </c>
      <c r="E2459">
        <v>2.4658000000000002</v>
      </c>
    </row>
    <row r="2460" spans="1:5" x14ac:dyDescent="0.3">
      <c r="A2460">
        <v>42094</v>
      </c>
      <c r="B2460">
        <v>2.5358999999999998</v>
      </c>
      <c r="E2460">
        <v>2.5373999999999999</v>
      </c>
    </row>
    <row r="2461" spans="1:5" x14ac:dyDescent="0.3">
      <c r="A2461">
        <v>42093</v>
      </c>
      <c r="B2461">
        <v>2.5478999999999998</v>
      </c>
      <c r="E2461">
        <v>2.5487000000000002</v>
      </c>
    </row>
    <row r="2462" spans="1:5" x14ac:dyDescent="0.3">
      <c r="A2462">
        <v>42090</v>
      </c>
      <c r="B2462">
        <v>2.5404</v>
      </c>
      <c r="E2462">
        <v>2.5419</v>
      </c>
    </row>
    <row r="2463" spans="1:5" x14ac:dyDescent="0.3">
      <c r="A2463">
        <v>42089</v>
      </c>
      <c r="B2463">
        <v>2.5798000000000001</v>
      </c>
      <c r="E2463">
        <v>2.5813000000000001</v>
      </c>
    </row>
    <row r="2464" spans="1:5" x14ac:dyDescent="0.3">
      <c r="A2464">
        <v>42088</v>
      </c>
      <c r="B2464">
        <v>2.5074000000000001</v>
      </c>
      <c r="E2464">
        <v>2.5089000000000001</v>
      </c>
    </row>
    <row r="2465" spans="1:5" x14ac:dyDescent="0.3">
      <c r="A2465">
        <v>42087</v>
      </c>
      <c r="B2465">
        <v>2.4643000000000002</v>
      </c>
      <c r="E2465">
        <v>2.4658000000000002</v>
      </c>
    </row>
    <row r="2466" spans="1:5" x14ac:dyDescent="0.3">
      <c r="A2466">
        <v>42086</v>
      </c>
      <c r="B2466">
        <v>2.5141</v>
      </c>
      <c r="E2466">
        <v>2.5156000000000001</v>
      </c>
    </row>
    <row r="2467" spans="1:5" x14ac:dyDescent="0.3">
      <c r="A2467">
        <v>42083</v>
      </c>
      <c r="B2467">
        <v>2.5059</v>
      </c>
      <c r="E2467">
        <v>2.5066999999999999</v>
      </c>
    </row>
    <row r="2468" spans="1:5" x14ac:dyDescent="0.3">
      <c r="A2468">
        <v>42082</v>
      </c>
      <c r="B2468">
        <v>2.5291000000000001</v>
      </c>
      <c r="E2468">
        <v>2.5299</v>
      </c>
    </row>
    <row r="2469" spans="1:5" x14ac:dyDescent="0.3">
      <c r="A2469">
        <v>42081</v>
      </c>
      <c r="B2469">
        <v>2.5104000000000002</v>
      </c>
      <c r="E2469">
        <v>2.5118999999999998</v>
      </c>
    </row>
    <row r="2470" spans="1:5" x14ac:dyDescent="0.3">
      <c r="A2470">
        <v>42080</v>
      </c>
      <c r="B2470">
        <v>2.6025999999999998</v>
      </c>
      <c r="E2470">
        <v>2.6042000000000001</v>
      </c>
    </row>
    <row r="2471" spans="1:5" x14ac:dyDescent="0.3">
      <c r="A2471">
        <v>42079</v>
      </c>
      <c r="B2471">
        <v>2.6448999999999998</v>
      </c>
      <c r="E2471">
        <v>2.6457000000000002</v>
      </c>
    </row>
    <row r="2472" spans="1:5" x14ac:dyDescent="0.3">
      <c r="A2472">
        <v>42076</v>
      </c>
      <c r="B2472">
        <v>2.6987000000000001</v>
      </c>
      <c r="E2472">
        <v>2.7002999999999999</v>
      </c>
    </row>
    <row r="2473" spans="1:5" x14ac:dyDescent="0.3">
      <c r="A2473">
        <v>42075</v>
      </c>
      <c r="B2473">
        <v>2.6995</v>
      </c>
      <c r="E2473">
        <v>2.7010000000000001</v>
      </c>
    </row>
    <row r="2474" spans="1:5" x14ac:dyDescent="0.3">
      <c r="A2474">
        <v>42074</v>
      </c>
      <c r="B2474">
        <v>2.6852999999999998</v>
      </c>
      <c r="E2474">
        <v>2.6861000000000002</v>
      </c>
    </row>
    <row r="2475" spans="1:5" x14ac:dyDescent="0.3">
      <c r="A2475">
        <v>42073</v>
      </c>
      <c r="B2475">
        <v>2.7231000000000001</v>
      </c>
      <c r="E2475">
        <v>2.7238000000000002</v>
      </c>
    </row>
    <row r="2476" spans="1:5" x14ac:dyDescent="0.3">
      <c r="A2476">
        <v>42072</v>
      </c>
      <c r="B2476">
        <v>2.798</v>
      </c>
      <c r="E2476">
        <v>2.7988</v>
      </c>
    </row>
    <row r="2477" spans="1:5" x14ac:dyDescent="0.3">
      <c r="A2477">
        <v>42069</v>
      </c>
      <c r="B2477">
        <v>2.8409</v>
      </c>
      <c r="E2477">
        <v>2.8416999999999999</v>
      </c>
    </row>
    <row r="2478" spans="1:5" x14ac:dyDescent="0.3">
      <c r="A2478">
        <v>42068</v>
      </c>
      <c r="B2478">
        <v>2.7284999999999999</v>
      </c>
      <c r="E2478">
        <v>2.7292999999999998</v>
      </c>
    </row>
    <row r="2479" spans="1:5" x14ac:dyDescent="0.3">
      <c r="A2479">
        <v>42067</v>
      </c>
      <c r="B2479">
        <v>2.7198000000000002</v>
      </c>
      <c r="E2479">
        <v>2.7214</v>
      </c>
    </row>
    <row r="2480" spans="1:5" x14ac:dyDescent="0.3">
      <c r="A2480">
        <v>42066</v>
      </c>
      <c r="B2480">
        <v>2.7143000000000002</v>
      </c>
      <c r="E2480">
        <v>2.7159</v>
      </c>
    </row>
    <row r="2481" spans="1:5" x14ac:dyDescent="0.3">
      <c r="A2481">
        <v>42065</v>
      </c>
      <c r="B2481">
        <v>2.6814</v>
      </c>
      <c r="E2481">
        <v>2.6829000000000001</v>
      </c>
    </row>
    <row r="2482" spans="1:5" x14ac:dyDescent="0.3">
      <c r="A2482">
        <v>42062</v>
      </c>
      <c r="B2482">
        <v>2.5903</v>
      </c>
      <c r="E2482">
        <v>2.5918999999999999</v>
      </c>
    </row>
    <row r="2483" spans="1:5" x14ac:dyDescent="0.3">
      <c r="A2483">
        <v>42061</v>
      </c>
      <c r="B2483">
        <v>2.6294</v>
      </c>
      <c r="E2483">
        <v>2.6309</v>
      </c>
    </row>
    <row r="2484" spans="1:5" x14ac:dyDescent="0.3">
      <c r="A2484">
        <v>42060</v>
      </c>
      <c r="B2484">
        <v>2.5697999999999999</v>
      </c>
      <c r="E2484">
        <v>2.5712999999999999</v>
      </c>
    </row>
    <row r="2485" spans="1:5" x14ac:dyDescent="0.3">
      <c r="A2485">
        <v>42059</v>
      </c>
      <c r="B2485">
        <v>2.5918000000000001</v>
      </c>
      <c r="E2485">
        <v>2.5933999999999999</v>
      </c>
    </row>
    <row r="2486" spans="1:5" x14ac:dyDescent="0.3">
      <c r="A2486">
        <v>42058</v>
      </c>
      <c r="B2486">
        <v>2.6572</v>
      </c>
      <c r="E2486">
        <v>2.6587000000000001</v>
      </c>
    </row>
    <row r="2487" spans="1:5" x14ac:dyDescent="0.3">
      <c r="A2487">
        <v>42055</v>
      </c>
      <c r="B2487">
        <v>2.7141999999999999</v>
      </c>
      <c r="E2487">
        <v>2.7149999999999999</v>
      </c>
    </row>
    <row r="2488" spans="1:5" x14ac:dyDescent="0.3">
      <c r="A2488">
        <v>42054</v>
      </c>
      <c r="B2488">
        <v>2.7339000000000002</v>
      </c>
      <c r="E2488">
        <v>2.7355</v>
      </c>
    </row>
    <row r="2489" spans="1:5" x14ac:dyDescent="0.3">
      <c r="A2489">
        <v>42053</v>
      </c>
      <c r="B2489">
        <v>2.7101999999999999</v>
      </c>
      <c r="E2489">
        <v>2.7118000000000002</v>
      </c>
    </row>
    <row r="2490" spans="1:5" x14ac:dyDescent="0.3">
      <c r="A2490">
        <v>42052</v>
      </c>
      <c r="B2490">
        <v>2.7267999999999999</v>
      </c>
      <c r="E2490">
        <v>2.7282999999999999</v>
      </c>
    </row>
    <row r="2491" spans="1:5" x14ac:dyDescent="0.3">
      <c r="A2491">
        <v>42051</v>
      </c>
      <c r="B2491">
        <v>2.6478000000000002</v>
      </c>
      <c r="E2491">
        <v>2.6494</v>
      </c>
    </row>
    <row r="2492" spans="1:5" x14ac:dyDescent="0.3">
      <c r="A2492">
        <v>42048</v>
      </c>
      <c r="B2492">
        <v>2.6478000000000002</v>
      </c>
      <c r="E2492">
        <v>2.6494</v>
      </c>
    </row>
    <row r="2493" spans="1:5" x14ac:dyDescent="0.3">
      <c r="A2493">
        <v>42047</v>
      </c>
      <c r="B2493">
        <v>2.5754999999999999</v>
      </c>
      <c r="E2493">
        <v>2.577</v>
      </c>
    </row>
    <row r="2494" spans="1:5" x14ac:dyDescent="0.3">
      <c r="A2494">
        <v>42046</v>
      </c>
      <c r="B2494">
        <v>2.5863</v>
      </c>
      <c r="E2494">
        <v>2.5870000000000002</v>
      </c>
    </row>
    <row r="2495" spans="1:5" x14ac:dyDescent="0.3">
      <c r="A2495">
        <v>42045</v>
      </c>
      <c r="B2495">
        <v>2.5762999999999998</v>
      </c>
      <c r="E2495">
        <v>2.5777000000000001</v>
      </c>
    </row>
    <row r="2496" spans="1:5" x14ac:dyDescent="0.3">
      <c r="A2496">
        <v>42044</v>
      </c>
      <c r="B2496">
        <v>2.5528</v>
      </c>
      <c r="E2496">
        <v>2.5541999999999998</v>
      </c>
    </row>
    <row r="2497" spans="1:5" x14ac:dyDescent="0.3">
      <c r="A2497">
        <v>42041</v>
      </c>
      <c r="B2497">
        <v>2.5287000000000002</v>
      </c>
      <c r="E2497">
        <v>2.5301</v>
      </c>
    </row>
    <row r="2498" spans="1:5" x14ac:dyDescent="0.3">
      <c r="A2498">
        <v>42040</v>
      </c>
      <c r="B2498">
        <v>2.4318</v>
      </c>
      <c r="E2498">
        <v>2.4331999999999998</v>
      </c>
    </row>
    <row r="2499" spans="1:5" x14ac:dyDescent="0.3">
      <c r="A2499">
        <v>42039</v>
      </c>
      <c r="B2499">
        <v>2.3481000000000001</v>
      </c>
      <c r="E2499">
        <v>2.3494000000000002</v>
      </c>
    </row>
    <row r="2500" spans="1:5" x14ac:dyDescent="0.3">
      <c r="A2500">
        <v>42038</v>
      </c>
      <c r="B2500">
        <v>2.3792</v>
      </c>
      <c r="E2500">
        <v>2.3805999999999998</v>
      </c>
    </row>
    <row r="2501" spans="1:5" x14ac:dyDescent="0.3">
      <c r="A2501">
        <v>42037</v>
      </c>
      <c r="B2501">
        <v>2.2503000000000002</v>
      </c>
      <c r="E2501">
        <v>2.2509999999999999</v>
      </c>
    </row>
    <row r="2502" spans="1:5" x14ac:dyDescent="0.3">
      <c r="A2502">
        <v>42034</v>
      </c>
      <c r="B2502">
        <v>2.2222</v>
      </c>
      <c r="E2502">
        <v>2.2235</v>
      </c>
    </row>
    <row r="2503" spans="1:5" x14ac:dyDescent="0.3">
      <c r="A2503">
        <v>42033</v>
      </c>
      <c r="B2503">
        <v>2.3148</v>
      </c>
      <c r="E2503">
        <v>2.3153999999999999</v>
      </c>
    </row>
    <row r="2504" spans="1:5" x14ac:dyDescent="0.3">
      <c r="A2504">
        <v>42032</v>
      </c>
      <c r="B2504">
        <v>2.2907999999999999</v>
      </c>
      <c r="E2504">
        <v>2.2915000000000001</v>
      </c>
    </row>
    <row r="2505" spans="1:5" x14ac:dyDescent="0.3">
      <c r="A2505">
        <v>42031</v>
      </c>
      <c r="B2505">
        <v>2.3999000000000001</v>
      </c>
      <c r="E2505">
        <v>2.4013</v>
      </c>
    </row>
    <row r="2506" spans="1:5" x14ac:dyDescent="0.3">
      <c r="A2506">
        <v>42030</v>
      </c>
      <c r="B2506">
        <v>2.3972000000000002</v>
      </c>
      <c r="E2506">
        <v>2.3986000000000001</v>
      </c>
    </row>
    <row r="2507" spans="1:5" x14ac:dyDescent="0.3">
      <c r="A2507">
        <v>42027</v>
      </c>
      <c r="B2507">
        <v>2.3734999999999999</v>
      </c>
      <c r="E2507">
        <v>2.3748</v>
      </c>
    </row>
    <row r="2508" spans="1:5" x14ac:dyDescent="0.3">
      <c r="A2508">
        <v>42026</v>
      </c>
      <c r="B2508">
        <v>2.4384999999999999</v>
      </c>
      <c r="E2508">
        <v>2.4399000000000002</v>
      </c>
    </row>
    <row r="2509" spans="1:5" x14ac:dyDescent="0.3">
      <c r="A2509">
        <v>42025</v>
      </c>
      <c r="B2509">
        <v>2.4613999999999998</v>
      </c>
      <c r="E2509">
        <v>2.4621</v>
      </c>
    </row>
    <row r="2510" spans="1:5" x14ac:dyDescent="0.3">
      <c r="A2510">
        <v>42024</v>
      </c>
      <c r="B2510">
        <v>2.3776999999999999</v>
      </c>
      <c r="E2510">
        <v>2.3791000000000002</v>
      </c>
    </row>
    <row r="2511" spans="1:5" x14ac:dyDescent="0.3">
      <c r="A2511">
        <v>42023</v>
      </c>
      <c r="B2511">
        <v>2.4531000000000001</v>
      </c>
      <c r="E2511">
        <v>2.4538000000000002</v>
      </c>
    </row>
    <row r="2512" spans="1:5" x14ac:dyDescent="0.3">
      <c r="A2512">
        <v>42020</v>
      </c>
      <c r="B2512">
        <v>2.4531000000000001</v>
      </c>
      <c r="E2512">
        <v>2.4538000000000002</v>
      </c>
    </row>
    <row r="2513" spans="1:5" x14ac:dyDescent="0.3">
      <c r="A2513">
        <v>42019</v>
      </c>
      <c r="B2513">
        <v>2.3677000000000001</v>
      </c>
      <c r="E2513">
        <v>2.3683999999999998</v>
      </c>
    </row>
    <row r="2514" spans="1:5" x14ac:dyDescent="0.3">
      <c r="A2514">
        <v>42018</v>
      </c>
      <c r="B2514">
        <v>2.4685000000000001</v>
      </c>
      <c r="E2514">
        <v>2.4691999999999998</v>
      </c>
    </row>
    <row r="2515" spans="1:5" x14ac:dyDescent="0.3">
      <c r="A2515">
        <v>42017</v>
      </c>
      <c r="B2515">
        <v>2.4992000000000001</v>
      </c>
      <c r="E2515">
        <v>2.4998999999999998</v>
      </c>
    </row>
    <row r="2516" spans="1:5" x14ac:dyDescent="0.3">
      <c r="A2516">
        <v>42016</v>
      </c>
      <c r="B2516">
        <v>2.4965000000000002</v>
      </c>
      <c r="E2516">
        <v>2.4971999999999999</v>
      </c>
    </row>
    <row r="2517" spans="1:5" x14ac:dyDescent="0.3">
      <c r="A2517">
        <v>42013</v>
      </c>
      <c r="B2517">
        <v>2.5280999999999998</v>
      </c>
      <c r="E2517">
        <v>2.5287999999999999</v>
      </c>
    </row>
    <row r="2518" spans="1:5" x14ac:dyDescent="0.3">
      <c r="A2518">
        <v>42012</v>
      </c>
      <c r="B2518">
        <v>2.5992999999999999</v>
      </c>
      <c r="E2518">
        <v>2.6000999999999999</v>
      </c>
    </row>
    <row r="2519" spans="1:5" x14ac:dyDescent="0.3">
      <c r="A2519">
        <v>42011</v>
      </c>
      <c r="B2519">
        <v>2.5289000000000001</v>
      </c>
      <c r="E2519">
        <v>2.5295999999999998</v>
      </c>
    </row>
    <row r="2520" spans="1:5" x14ac:dyDescent="0.3">
      <c r="A2520">
        <v>42010</v>
      </c>
      <c r="B2520">
        <v>2.5023</v>
      </c>
      <c r="E2520">
        <v>2.5036999999999998</v>
      </c>
    </row>
    <row r="2521" spans="1:5" x14ac:dyDescent="0.3">
      <c r="A2521">
        <v>42009</v>
      </c>
      <c r="B2521">
        <v>2.5987</v>
      </c>
      <c r="E2521">
        <v>2.5994000000000002</v>
      </c>
    </row>
    <row r="2522" spans="1:5" x14ac:dyDescent="0.3">
      <c r="A2522">
        <v>42006</v>
      </c>
      <c r="B2522">
        <v>2.6880000000000002</v>
      </c>
      <c r="E2522">
        <v>2.6888000000000001</v>
      </c>
    </row>
    <row r="2523" spans="1:5" x14ac:dyDescent="0.3">
      <c r="A2523">
        <v>42005</v>
      </c>
      <c r="B2523">
        <v>2.7517999999999998</v>
      </c>
      <c r="E2523">
        <v>2.7524999999999999</v>
      </c>
    </row>
    <row r="2524" spans="1:5" x14ac:dyDescent="0.3">
      <c r="A2524">
        <v>42004</v>
      </c>
      <c r="B2524">
        <v>2.7517999999999998</v>
      </c>
      <c r="E2524">
        <v>2.7524999999999999</v>
      </c>
    </row>
    <row r="2525" spans="1:5" x14ac:dyDescent="0.3">
      <c r="A2525">
        <v>42003</v>
      </c>
      <c r="B2525">
        <v>2.7563</v>
      </c>
      <c r="E2525">
        <v>2.7578</v>
      </c>
    </row>
    <row r="2526" spans="1:5" x14ac:dyDescent="0.3">
      <c r="A2526">
        <v>42002</v>
      </c>
      <c r="B2526">
        <v>2.7728000000000002</v>
      </c>
      <c r="E2526">
        <v>2.7734999999999999</v>
      </c>
    </row>
    <row r="2527" spans="1:5" x14ac:dyDescent="0.3">
      <c r="A2527">
        <v>41999</v>
      </c>
      <c r="B2527">
        <v>2.8165</v>
      </c>
      <c r="E2527">
        <v>2.8172999999999999</v>
      </c>
    </row>
    <row r="2528" spans="1:5" x14ac:dyDescent="0.3">
      <c r="A2528">
        <v>41998</v>
      </c>
      <c r="B2528">
        <v>2.8340999999999998</v>
      </c>
      <c r="E2528">
        <v>2.8355999999999999</v>
      </c>
    </row>
    <row r="2529" spans="1:5" x14ac:dyDescent="0.3">
      <c r="A2529">
        <v>41997</v>
      </c>
      <c r="B2529">
        <v>2.8340999999999998</v>
      </c>
      <c r="E2529">
        <v>2.8355999999999999</v>
      </c>
    </row>
    <row r="2530" spans="1:5" x14ac:dyDescent="0.3">
      <c r="A2530">
        <v>41996</v>
      </c>
      <c r="B2530">
        <v>2.8517000000000001</v>
      </c>
      <c r="E2530">
        <v>2.8523999999999998</v>
      </c>
    </row>
    <row r="2531" spans="1:5" x14ac:dyDescent="0.3">
      <c r="A2531">
        <v>41995</v>
      </c>
      <c r="B2531">
        <v>2.7429999999999999</v>
      </c>
      <c r="E2531">
        <v>2.7437</v>
      </c>
    </row>
    <row r="2532" spans="1:5" x14ac:dyDescent="0.3">
      <c r="A2532">
        <v>41992</v>
      </c>
      <c r="B2532">
        <v>2.7542</v>
      </c>
      <c r="E2532">
        <v>2.7557</v>
      </c>
    </row>
    <row r="2533" spans="1:5" x14ac:dyDescent="0.3">
      <c r="A2533">
        <v>41991</v>
      </c>
      <c r="B2533">
        <v>2.8182</v>
      </c>
      <c r="E2533">
        <v>2.8189000000000002</v>
      </c>
    </row>
    <row r="2534" spans="1:5" x14ac:dyDescent="0.3">
      <c r="A2534">
        <v>41990</v>
      </c>
      <c r="B2534">
        <v>2.7275</v>
      </c>
      <c r="E2534">
        <v>2.7282000000000002</v>
      </c>
    </row>
    <row r="2535" spans="1:5" x14ac:dyDescent="0.3">
      <c r="A2535">
        <v>41989</v>
      </c>
      <c r="B2535">
        <v>2.6905999999999999</v>
      </c>
      <c r="E2535">
        <v>2.6913</v>
      </c>
    </row>
    <row r="2536" spans="1:5" x14ac:dyDescent="0.3">
      <c r="A2536">
        <v>41988</v>
      </c>
      <c r="B2536">
        <v>2.7467999999999999</v>
      </c>
      <c r="E2536">
        <v>2.7475999999999998</v>
      </c>
    </row>
    <row r="2537" spans="1:5" x14ac:dyDescent="0.3">
      <c r="A2537">
        <v>41985</v>
      </c>
      <c r="B2537">
        <v>2.7372000000000001</v>
      </c>
      <c r="E2537">
        <v>2.7378999999999998</v>
      </c>
    </row>
    <row r="2538" spans="1:5" x14ac:dyDescent="0.3">
      <c r="A2538">
        <v>41984</v>
      </c>
      <c r="B2538">
        <v>2.8069000000000002</v>
      </c>
      <c r="E2538">
        <v>2.8077000000000001</v>
      </c>
    </row>
    <row r="2539" spans="1:5" x14ac:dyDescent="0.3">
      <c r="A2539">
        <v>41983</v>
      </c>
      <c r="B2539">
        <v>2.8319999999999999</v>
      </c>
      <c r="E2539">
        <v>2.8327</v>
      </c>
    </row>
    <row r="2540" spans="1:5" x14ac:dyDescent="0.3">
      <c r="A2540">
        <v>41982</v>
      </c>
      <c r="B2540">
        <v>2.8702000000000001</v>
      </c>
      <c r="E2540">
        <v>2.871</v>
      </c>
    </row>
    <row r="2541" spans="1:5" x14ac:dyDescent="0.3">
      <c r="A2541">
        <v>41981</v>
      </c>
      <c r="B2541">
        <v>2.9041999999999999</v>
      </c>
      <c r="E2541">
        <v>2.9049999999999998</v>
      </c>
    </row>
    <row r="2542" spans="1:5" x14ac:dyDescent="0.3">
      <c r="A2542">
        <v>41978</v>
      </c>
      <c r="B2542">
        <v>2.9666999999999999</v>
      </c>
      <c r="E2542">
        <v>2.9674999999999998</v>
      </c>
    </row>
    <row r="2543" spans="1:5" x14ac:dyDescent="0.3">
      <c r="A2543">
        <v>41977</v>
      </c>
      <c r="B2543">
        <v>2.9361000000000002</v>
      </c>
      <c r="E2543">
        <v>2.9369000000000001</v>
      </c>
    </row>
    <row r="2544" spans="1:5" x14ac:dyDescent="0.3">
      <c r="A2544">
        <v>41976</v>
      </c>
      <c r="B2544">
        <v>2.9849000000000001</v>
      </c>
      <c r="E2544">
        <v>2.9864999999999999</v>
      </c>
    </row>
    <row r="2545" spans="1:5" x14ac:dyDescent="0.3">
      <c r="A2545">
        <v>41975</v>
      </c>
      <c r="B2545">
        <v>3.0127000000000002</v>
      </c>
      <c r="E2545">
        <v>3.0135000000000001</v>
      </c>
    </row>
    <row r="2546" spans="1:5" x14ac:dyDescent="0.3">
      <c r="A2546">
        <v>41974</v>
      </c>
      <c r="B2546">
        <v>2.9628000000000001</v>
      </c>
      <c r="E2546">
        <v>2.9636</v>
      </c>
    </row>
    <row r="2547" spans="1:5" x14ac:dyDescent="0.3">
      <c r="A2547">
        <v>41971</v>
      </c>
      <c r="B2547">
        <v>2.8887999999999998</v>
      </c>
      <c r="E2547">
        <v>2.8902999999999999</v>
      </c>
    </row>
    <row r="2548" spans="1:5" x14ac:dyDescent="0.3">
      <c r="A2548">
        <v>41970</v>
      </c>
      <c r="B2548">
        <v>2.9542000000000002</v>
      </c>
      <c r="E2548">
        <v>2.9550000000000001</v>
      </c>
    </row>
    <row r="2549" spans="1:5" x14ac:dyDescent="0.3">
      <c r="A2549">
        <v>41969</v>
      </c>
      <c r="B2549">
        <v>2.9542000000000002</v>
      </c>
      <c r="E2549">
        <v>2.9550000000000001</v>
      </c>
    </row>
    <row r="2550" spans="1:5" x14ac:dyDescent="0.3">
      <c r="A2550">
        <v>41968</v>
      </c>
      <c r="B2550">
        <v>2.9605000000000001</v>
      </c>
      <c r="E2550">
        <v>2.9613</v>
      </c>
    </row>
    <row r="2551" spans="1:5" x14ac:dyDescent="0.3">
      <c r="A2551">
        <v>41967</v>
      </c>
      <c r="B2551">
        <v>3.0198999999999998</v>
      </c>
      <c r="E2551">
        <v>3.0207000000000002</v>
      </c>
    </row>
    <row r="2552" spans="1:5" x14ac:dyDescent="0.3">
      <c r="A2552">
        <v>41964</v>
      </c>
      <c r="B2552">
        <v>3.0175000000000001</v>
      </c>
      <c r="E2552">
        <v>3.0190999999999999</v>
      </c>
    </row>
    <row r="2553" spans="1:5" x14ac:dyDescent="0.3">
      <c r="A2553">
        <v>41963</v>
      </c>
      <c r="B2553">
        <v>3.0543</v>
      </c>
      <c r="E2553">
        <v>3.0550999999999999</v>
      </c>
    </row>
    <row r="2554" spans="1:5" x14ac:dyDescent="0.3">
      <c r="A2554">
        <v>41962</v>
      </c>
      <c r="B2554">
        <v>3.0769000000000002</v>
      </c>
      <c r="E2554">
        <v>3.0785999999999998</v>
      </c>
    </row>
    <row r="2555" spans="1:5" x14ac:dyDescent="0.3">
      <c r="A2555">
        <v>41961</v>
      </c>
      <c r="B2555">
        <v>3.0383</v>
      </c>
      <c r="E2555">
        <v>3.0390999999999999</v>
      </c>
    </row>
    <row r="2556" spans="1:5" x14ac:dyDescent="0.3">
      <c r="A2556">
        <v>41960</v>
      </c>
      <c r="B2556">
        <v>3.0623999999999998</v>
      </c>
      <c r="E2556">
        <v>3.0632000000000001</v>
      </c>
    </row>
    <row r="2557" spans="1:5" x14ac:dyDescent="0.3">
      <c r="A2557">
        <v>41957</v>
      </c>
      <c r="B2557">
        <v>3.0487000000000002</v>
      </c>
      <c r="E2557">
        <v>3.0495000000000001</v>
      </c>
    </row>
    <row r="2558" spans="1:5" x14ac:dyDescent="0.3">
      <c r="A2558">
        <v>41956</v>
      </c>
      <c r="B2558">
        <v>3.0709</v>
      </c>
      <c r="E2558">
        <v>3.0716999999999999</v>
      </c>
    </row>
    <row r="2559" spans="1:5" x14ac:dyDescent="0.3">
      <c r="A2559">
        <v>41955</v>
      </c>
      <c r="B2559">
        <v>3.1046</v>
      </c>
      <c r="E2559">
        <v>3.1053999999999999</v>
      </c>
    </row>
    <row r="2560" spans="1:5" x14ac:dyDescent="0.3">
      <c r="A2560">
        <v>41954</v>
      </c>
      <c r="B2560">
        <v>3.0926</v>
      </c>
      <c r="E2560">
        <v>3.0933999999999999</v>
      </c>
    </row>
    <row r="2561" spans="1:5" x14ac:dyDescent="0.3">
      <c r="A2561">
        <v>41953</v>
      </c>
      <c r="B2561">
        <v>3.0926</v>
      </c>
      <c r="E2561">
        <v>3.0933999999999999</v>
      </c>
    </row>
    <row r="2562" spans="1:5" x14ac:dyDescent="0.3">
      <c r="A2562">
        <v>41950</v>
      </c>
      <c r="B2562">
        <v>3.028</v>
      </c>
      <c r="E2562">
        <v>3.0287999999999999</v>
      </c>
    </row>
    <row r="2563" spans="1:5" x14ac:dyDescent="0.3">
      <c r="A2563">
        <v>41949</v>
      </c>
      <c r="B2563">
        <v>3.1030000000000002</v>
      </c>
      <c r="E2563">
        <v>3.1038000000000001</v>
      </c>
    </row>
    <row r="2564" spans="1:5" x14ac:dyDescent="0.3">
      <c r="A2564">
        <v>41948</v>
      </c>
      <c r="B2564">
        <v>3.0590000000000002</v>
      </c>
      <c r="E2564">
        <v>3.0598000000000001</v>
      </c>
    </row>
    <row r="2565" spans="1:5" x14ac:dyDescent="0.3">
      <c r="A2565">
        <v>41947</v>
      </c>
      <c r="B2565">
        <v>3.0478000000000001</v>
      </c>
      <c r="E2565">
        <v>3.0486</v>
      </c>
    </row>
    <row r="2566" spans="1:5" x14ac:dyDescent="0.3">
      <c r="A2566">
        <v>41946</v>
      </c>
      <c r="B2566">
        <v>3.0638000000000001</v>
      </c>
      <c r="E2566">
        <v>3.0646</v>
      </c>
    </row>
    <row r="2567" spans="1:5" x14ac:dyDescent="0.3">
      <c r="A2567">
        <v>41943</v>
      </c>
      <c r="B2567">
        <v>3.0661999999999998</v>
      </c>
      <c r="E2567">
        <v>3.0678000000000001</v>
      </c>
    </row>
    <row r="2568" spans="1:5" x14ac:dyDescent="0.3">
      <c r="A2568">
        <v>41942</v>
      </c>
      <c r="B2568">
        <v>3.0463</v>
      </c>
      <c r="E2568">
        <v>3.0470999999999999</v>
      </c>
    </row>
    <row r="2569" spans="1:5" x14ac:dyDescent="0.3">
      <c r="A2569">
        <v>41941</v>
      </c>
      <c r="B2569">
        <v>3.0495000000000001</v>
      </c>
      <c r="E2569">
        <v>3.0503</v>
      </c>
    </row>
    <row r="2570" spans="1:5" x14ac:dyDescent="0.3">
      <c r="A2570">
        <v>41940</v>
      </c>
      <c r="B2570">
        <v>3.0678000000000001</v>
      </c>
      <c r="E2570">
        <v>3.0686</v>
      </c>
    </row>
    <row r="2571" spans="1:5" x14ac:dyDescent="0.3">
      <c r="A2571">
        <v>41939</v>
      </c>
      <c r="B2571">
        <v>3.0367999999999999</v>
      </c>
      <c r="E2571">
        <v>3.0384000000000002</v>
      </c>
    </row>
    <row r="2572" spans="1:5" x14ac:dyDescent="0.3">
      <c r="A2572">
        <v>41936</v>
      </c>
      <c r="B2572">
        <v>3.0423</v>
      </c>
      <c r="E2572">
        <v>3.0430999999999999</v>
      </c>
    </row>
    <row r="2573" spans="1:5" x14ac:dyDescent="0.3">
      <c r="A2573">
        <v>41935</v>
      </c>
      <c r="B2573">
        <v>3.0430999999999999</v>
      </c>
      <c r="E2573">
        <v>3.0438999999999998</v>
      </c>
    </row>
    <row r="2574" spans="1:5" x14ac:dyDescent="0.3">
      <c r="A2574">
        <v>41934</v>
      </c>
      <c r="B2574">
        <v>2.9904000000000002</v>
      </c>
      <c r="E2574">
        <v>2.992</v>
      </c>
    </row>
    <row r="2575" spans="1:5" x14ac:dyDescent="0.3">
      <c r="A2575">
        <v>41933</v>
      </c>
      <c r="B2575">
        <v>2.9904000000000002</v>
      </c>
      <c r="E2575">
        <v>2.9912000000000001</v>
      </c>
    </row>
    <row r="2576" spans="1:5" x14ac:dyDescent="0.3">
      <c r="A2576">
        <v>41932</v>
      </c>
      <c r="B2576">
        <v>2.9655</v>
      </c>
      <c r="E2576">
        <v>2.9670000000000001</v>
      </c>
    </row>
    <row r="2577" spans="1:5" x14ac:dyDescent="0.3">
      <c r="A2577">
        <v>41929</v>
      </c>
      <c r="B2577">
        <v>2.9678</v>
      </c>
      <c r="E2577">
        <v>2.9685999999999999</v>
      </c>
    </row>
    <row r="2578" spans="1:5" x14ac:dyDescent="0.3">
      <c r="A2578">
        <v>41928</v>
      </c>
      <c r="B2578">
        <v>2.9352999999999998</v>
      </c>
      <c r="E2578">
        <v>2.9369000000000001</v>
      </c>
    </row>
    <row r="2579" spans="1:5" x14ac:dyDescent="0.3">
      <c r="A2579">
        <v>41927</v>
      </c>
      <c r="B2579">
        <v>2.9176000000000002</v>
      </c>
      <c r="E2579">
        <v>2.9192</v>
      </c>
    </row>
    <row r="2580" spans="1:5" x14ac:dyDescent="0.3">
      <c r="A2580">
        <v>41926</v>
      </c>
      <c r="B2580">
        <v>2.9531000000000001</v>
      </c>
      <c r="E2580">
        <v>2.9539</v>
      </c>
    </row>
    <row r="2581" spans="1:5" x14ac:dyDescent="0.3">
      <c r="A2581">
        <v>41925</v>
      </c>
      <c r="B2581">
        <v>3.0124</v>
      </c>
      <c r="E2581">
        <v>3.0139999999999998</v>
      </c>
    </row>
    <row r="2582" spans="1:5" x14ac:dyDescent="0.3">
      <c r="A2582">
        <v>41922</v>
      </c>
      <c r="B2582">
        <v>3.0124</v>
      </c>
      <c r="E2582">
        <v>3.0139999999999998</v>
      </c>
    </row>
    <row r="2583" spans="1:5" x14ac:dyDescent="0.3">
      <c r="A2583">
        <v>41921</v>
      </c>
      <c r="B2583">
        <v>3.0495999999999999</v>
      </c>
      <c r="E2583">
        <v>3.0512000000000001</v>
      </c>
    </row>
    <row r="2584" spans="1:5" x14ac:dyDescent="0.3">
      <c r="A2584">
        <v>41920</v>
      </c>
      <c r="B2584">
        <v>3.0598999999999998</v>
      </c>
      <c r="E2584">
        <v>3.0607000000000002</v>
      </c>
    </row>
    <row r="2585" spans="1:5" x14ac:dyDescent="0.3">
      <c r="A2585">
        <v>41919</v>
      </c>
      <c r="B2585">
        <v>3.0464000000000002</v>
      </c>
      <c r="E2585">
        <v>3.048</v>
      </c>
    </row>
    <row r="2586" spans="1:5" x14ac:dyDescent="0.3">
      <c r="A2586">
        <v>41918</v>
      </c>
      <c r="B2586">
        <v>3.1273</v>
      </c>
      <c r="E2586">
        <v>3.1280999999999999</v>
      </c>
    </row>
    <row r="2587" spans="1:5" x14ac:dyDescent="0.3">
      <c r="A2587">
        <v>41915</v>
      </c>
      <c r="B2587">
        <v>3.1233</v>
      </c>
      <c r="E2587">
        <v>3.1248999999999998</v>
      </c>
    </row>
    <row r="2588" spans="1:5" x14ac:dyDescent="0.3">
      <c r="A2588">
        <v>41914</v>
      </c>
      <c r="B2588">
        <v>3.1427</v>
      </c>
      <c r="E2588">
        <v>3.1435</v>
      </c>
    </row>
    <row r="2589" spans="1:5" x14ac:dyDescent="0.3">
      <c r="A2589">
        <v>41913</v>
      </c>
      <c r="B2589">
        <v>3.0918999999999999</v>
      </c>
      <c r="E2589">
        <v>3.0926999999999998</v>
      </c>
    </row>
    <row r="2590" spans="1:5" x14ac:dyDescent="0.3">
      <c r="A2590">
        <v>41912</v>
      </c>
      <c r="B2590">
        <v>3.1966999999999999</v>
      </c>
      <c r="E2590">
        <v>3.1974999999999998</v>
      </c>
    </row>
    <row r="2591" spans="1:5" x14ac:dyDescent="0.3">
      <c r="A2591">
        <v>41911</v>
      </c>
      <c r="B2591">
        <v>3.1646999999999998</v>
      </c>
      <c r="E2591">
        <v>3.1655000000000002</v>
      </c>
    </row>
    <row r="2592" spans="1:5" x14ac:dyDescent="0.3">
      <c r="A2592">
        <v>41908</v>
      </c>
      <c r="B2592">
        <v>3.214</v>
      </c>
      <c r="E2592">
        <v>3.2147999999999999</v>
      </c>
    </row>
    <row r="2593" spans="1:5" x14ac:dyDescent="0.3">
      <c r="A2593">
        <v>41907</v>
      </c>
      <c r="B2593">
        <v>3.2115</v>
      </c>
      <c r="E2593">
        <v>3.2122999999999999</v>
      </c>
    </row>
    <row r="2594" spans="1:5" x14ac:dyDescent="0.3">
      <c r="A2594">
        <v>41906</v>
      </c>
      <c r="B2594">
        <v>3.2789999999999999</v>
      </c>
      <c r="E2594">
        <v>3.2797999999999998</v>
      </c>
    </row>
    <row r="2595" spans="1:5" x14ac:dyDescent="0.3">
      <c r="A2595">
        <v>41905</v>
      </c>
      <c r="B2595">
        <v>3.2463000000000002</v>
      </c>
      <c r="E2595">
        <v>3.2471999999999999</v>
      </c>
    </row>
    <row r="2596" spans="1:5" x14ac:dyDescent="0.3">
      <c r="A2596">
        <v>41904</v>
      </c>
      <c r="B2596">
        <v>3.2890999999999999</v>
      </c>
      <c r="E2596">
        <v>3.2898999999999998</v>
      </c>
    </row>
    <row r="2597" spans="1:5" x14ac:dyDescent="0.3">
      <c r="A2597">
        <v>41901</v>
      </c>
      <c r="B2597">
        <v>3.2839999999999998</v>
      </c>
      <c r="E2597">
        <v>3.2848999999999999</v>
      </c>
    </row>
    <row r="2598" spans="1:5" x14ac:dyDescent="0.3">
      <c r="A2598">
        <v>41900</v>
      </c>
      <c r="B2598">
        <v>3.3475999999999999</v>
      </c>
      <c r="E2598">
        <v>3.3483999999999998</v>
      </c>
    </row>
    <row r="2599" spans="1:5" x14ac:dyDescent="0.3">
      <c r="A2599">
        <v>41899</v>
      </c>
      <c r="B2599">
        <v>3.3690000000000002</v>
      </c>
      <c r="E2599">
        <v>3.3698999999999999</v>
      </c>
    </row>
    <row r="2600" spans="1:5" x14ac:dyDescent="0.3">
      <c r="A2600">
        <v>41898</v>
      </c>
      <c r="B2600">
        <v>3.3603999999999998</v>
      </c>
      <c r="E2600">
        <v>3.3613</v>
      </c>
    </row>
    <row r="2601" spans="1:5" x14ac:dyDescent="0.3">
      <c r="A2601">
        <v>41897</v>
      </c>
      <c r="B2601">
        <v>3.3433000000000002</v>
      </c>
      <c r="E2601">
        <v>3.3450000000000002</v>
      </c>
    </row>
    <row r="2602" spans="1:5" x14ac:dyDescent="0.3">
      <c r="A2602">
        <v>41894</v>
      </c>
      <c r="B2602">
        <v>3.3441000000000001</v>
      </c>
      <c r="E2602">
        <v>3.3458000000000001</v>
      </c>
    </row>
    <row r="2603" spans="1:5" x14ac:dyDescent="0.3">
      <c r="A2603">
        <v>41893</v>
      </c>
      <c r="B2603">
        <v>3.2772000000000001</v>
      </c>
      <c r="E2603">
        <v>3.2780999999999998</v>
      </c>
    </row>
    <row r="2604" spans="1:5" x14ac:dyDescent="0.3">
      <c r="A2604">
        <v>41892</v>
      </c>
      <c r="B2604">
        <v>3.2722000000000002</v>
      </c>
      <c r="E2604">
        <v>3.2730000000000001</v>
      </c>
    </row>
    <row r="2605" spans="1:5" x14ac:dyDescent="0.3">
      <c r="A2605">
        <v>41891</v>
      </c>
      <c r="B2605">
        <v>3.2338</v>
      </c>
      <c r="E2605">
        <v>3.2345999999999999</v>
      </c>
    </row>
    <row r="2606" spans="1:5" x14ac:dyDescent="0.3">
      <c r="A2606">
        <v>41890</v>
      </c>
      <c r="B2606">
        <v>3.2246999999999999</v>
      </c>
      <c r="E2606">
        <v>3.2254999999999998</v>
      </c>
    </row>
    <row r="2607" spans="1:5" x14ac:dyDescent="0.3">
      <c r="A2607">
        <v>41887</v>
      </c>
      <c r="B2607">
        <v>3.2263000000000002</v>
      </c>
      <c r="E2607">
        <v>3.2280000000000002</v>
      </c>
    </row>
    <row r="2608" spans="1:5" x14ac:dyDescent="0.3">
      <c r="A2608">
        <v>41886</v>
      </c>
      <c r="B2608">
        <v>3.2090000000000001</v>
      </c>
      <c r="E2608">
        <v>3.2098</v>
      </c>
    </row>
    <row r="2609" spans="1:5" x14ac:dyDescent="0.3">
      <c r="A2609">
        <v>41885</v>
      </c>
      <c r="B2609">
        <v>3.1419000000000001</v>
      </c>
      <c r="E2609">
        <v>3.1427</v>
      </c>
    </row>
    <row r="2610" spans="1:5" x14ac:dyDescent="0.3">
      <c r="A2610">
        <v>41884</v>
      </c>
      <c r="B2610">
        <v>3.1753</v>
      </c>
      <c r="E2610">
        <v>3.1760999999999999</v>
      </c>
    </row>
    <row r="2611" spans="1:5" x14ac:dyDescent="0.3">
      <c r="A2611">
        <v>41883</v>
      </c>
      <c r="B2611">
        <v>3.0792000000000002</v>
      </c>
      <c r="E2611">
        <v>3.0808</v>
      </c>
    </row>
    <row r="2612" spans="1:5" x14ac:dyDescent="0.3">
      <c r="A2612">
        <v>41880</v>
      </c>
      <c r="B2612">
        <v>3.0792000000000002</v>
      </c>
      <c r="E2612">
        <v>3.0808</v>
      </c>
    </row>
    <row r="2613" spans="1:5" x14ac:dyDescent="0.3">
      <c r="A2613">
        <v>41879</v>
      </c>
      <c r="B2613">
        <v>3.0743999999999998</v>
      </c>
      <c r="E2613">
        <v>3.0752000000000002</v>
      </c>
    </row>
    <row r="2614" spans="1:5" x14ac:dyDescent="0.3">
      <c r="A2614">
        <v>41878</v>
      </c>
      <c r="B2614">
        <v>3.1023999999999998</v>
      </c>
      <c r="E2614">
        <v>3.1032000000000002</v>
      </c>
    </row>
    <row r="2615" spans="1:5" x14ac:dyDescent="0.3">
      <c r="A2615">
        <v>41877</v>
      </c>
      <c r="B2615">
        <v>3.1623000000000001</v>
      </c>
      <c r="E2615">
        <v>3.1631</v>
      </c>
    </row>
    <row r="2616" spans="1:5" x14ac:dyDescent="0.3">
      <c r="A2616">
        <v>41876</v>
      </c>
      <c r="B2616">
        <v>3.1314000000000002</v>
      </c>
      <c r="E2616">
        <v>3.1322000000000001</v>
      </c>
    </row>
    <row r="2617" spans="1:5" x14ac:dyDescent="0.3">
      <c r="A2617">
        <v>41873</v>
      </c>
      <c r="B2617">
        <v>3.1566000000000001</v>
      </c>
      <c r="E2617">
        <v>3.1574</v>
      </c>
    </row>
    <row r="2618" spans="1:5" x14ac:dyDescent="0.3">
      <c r="A2618">
        <v>41872</v>
      </c>
      <c r="B2618">
        <v>3.1884000000000001</v>
      </c>
      <c r="E2618">
        <v>3.1892</v>
      </c>
    </row>
    <row r="2619" spans="1:5" x14ac:dyDescent="0.3">
      <c r="A2619">
        <v>41871</v>
      </c>
      <c r="B2619">
        <v>3.2204999999999999</v>
      </c>
      <c r="E2619">
        <v>3.2212999999999998</v>
      </c>
    </row>
    <row r="2620" spans="1:5" x14ac:dyDescent="0.3">
      <c r="A2620">
        <v>41870</v>
      </c>
      <c r="B2620">
        <v>3.2130999999999998</v>
      </c>
      <c r="E2620">
        <v>3.2139000000000002</v>
      </c>
    </row>
    <row r="2621" spans="1:5" x14ac:dyDescent="0.3">
      <c r="A2621">
        <v>41869</v>
      </c>
      <c r="B2621">
        <v>3.1983000000000001</v>
      </c>
      <c r="E2621">
        <v>3.1991000000000001</v>
      </c>
    </row>
    <row r="2622" spans="1:5" x14ac:dyDescent="0.3">
      <c r="A2622">
        <v>41866</v>
      </c>
      <c r="B2622">
        <v>3.1322999999999999</v>
      </c>
      <c r="E2622">
        <v>3.1331000000000002</v>
      </c>
    </row>
    <row r="2623" spans="1:5" x14ac:dyDescent="0.3">
      <c r="A2623">
        <v>41865</v>
      </c>
      <c r="B2623">
        <v>3.1917</v>
      </c>
      <c r="E2623">
        <v>3.1924999999999999</v>
      </c>
    </row>
    <row r="2624" spans="1:5" x14ac:dyDescent="0.3">
      <c r="A2624">
        <v>41864</v>
      </c>
      <c r="B2624">
        <v>3.2431999999999999</v>
      </c>
      <c r="E2624">
        <v>3.2440000000000002</v>
      </c>
    </row>
    <row r="2625" spans="1:5" x14ac:dyDescent="0.3">
      <c r="A2625">
        <v>41863</v>
      </c>
      <c r="B2625">
        <v>3.2765</v>
      </c>
      <c r="E2625">
        <v>3.2772999999999999</v>
      </c>
    </row>
    <row r="2626" spans="1:5" x14ac:dyDescent="0.3">
      <c r="A2626">
        <v>41862</v>
      </c>
      <c r="B2626">
        <v>3.2431999999999999</v>
      </c>
      <c r="E2626">
        <v>3.2448000000000001</v>
      </c>
    </row>
    <row r="2627" spans="1:5" x14ac:dyDescent="0.3">
      <c r="A2627">
        <v>41859</v>
      </c>
      <c r="B2627">
        <v>3.2303000000000002</v>
      </c>
      <c r="E2627">
        <v>3.2311000000000001</v>
      </c>
    </row>
    <row r="2628" spans="1:5" x14ac:dyDescent="0.3">
      <c r="A2628">
        <v>41858</v>
      </c>
      <c r="B2628">
        <v>3.2239</v>
      </c>
      <c r="E2628">
        <v>3.2246999999999999</v>
      </c>
    </row>
    <row r="2629" spans="1:5" x14ac:dyDescent="0.3">
      <c r="A2629">
        <v>41857</v>
      </c>
      <c r="B2629">
        <v>3.27</v>
      </c>
      <c r="E2629">
        <v>3.2717000000000001</v>
      </c>
    </row>
    <row r="2630" spans="1:5" x14ac:dyDescent="0.3">
      <c r="A2630">
        <v>41856</v>
      </c>
      <c r="B2630">
        <v>3.2831000000000001</v>
      </c>
      <c r="E2630">
        <v>3.2839</v>
      </c>
    </row>
    <row r="2631" spans="1:5" x14ac:dyDescent="0.3">
      <c r="A2631">
        <v>41855</v>
      </c>
      <c r="B2631">
        <v>3.2879999999999998</v>
      </c>
      <c r="E2631">
        <v>3.2896000000000001</v>
      </c>
    </row>
    <row r="2632" spans="1:5" x14ac:dyDescent="0.3">
      <c r="A2632">
        <v>41852</v>
      </c>
      <c r="B2632">
        <v>3.2806999999999999</v>
      </c>
      <c r="E2632">
        <v>3.2814999999999999</v>
      </c>
    </row>
    <row r="2633" spans="1:5" x14ac:dyDescent="0.3">
      <c r="A2633">
        <v>41851</v>
      </c>
      <c r="B2633">
        <v>3.3167</v>
      </c>
      <c r="E2633">
        <v>3.3176000000000001</v>
      </c>
    </row>
    <row r="2634" spans="1:5" x14ac:dyDescent="0.3">
      <c r="A2634">
        <v>41850</v>
      </c>
      <c r="B2634">
        <v>3.3126000000000002</v>
      </c>
      <c r="E2634">
        <v>3.3134999999999999</v>
      </c>
    </row>
    <row r="2635" spans="1:5" x14ac:dyDescent="0.3">
      <c r="A2635">
        <v>41849</v>
      </c>
      <c r="B2635">
        <v>3.2248000000000001</v>
      </c>
      <c r="E2635">
        <v>3.2256</v>
      </c>
    </row>
    <row r="2636" spans="1:5" x14ac:dyDescent="0.3">
      <c r="A2636">
        <v>41848</v>
      </c>
      <c r="B2636">
        <v>3.2547000000000001</v>
      </c>
      <c r="E2636">
        <v>3.2555000000000001</v>
      </c>
    </row>
    <row r="2637" spans="1:5" x14ac:dyDescent="0.3">
      <c r="A2637">
        <v>41845</v>
      </c>
      <c r="B2637">
        <v>3.2385000000000002</v>
      </c>
      <c r="E2637">
        <v>3.2393000000000001</v>
      </c>
    </row>
    <row r="2638" spans="1:5" x14ac:dyDescent="0.3">
      <c r="A2638">
        <v>41844</v>
      </c>
      <c r="B2638">
        <v>3.2953999999999999</v>
      </c>
      <c r="E2638">
        <v>3.2961999999999998</v>
      </c>
    </row>
    <row r="2639" spans="1:5" x14ac:dyDescent="0.3">
      <c r="A2639">
        <v>41843</v>
      </c>
      <c r="B2639">
        <v>3.2635999999999998</v>
      </c>
      <c r="E2639">
        <v>3.2644000000000002</v>
      </c>
    </row>
    <row r="2640" spans="1:5" x14ac:dyDescent="0.3">
      <c r="A2640">
        <v>41842</v>
      </c>
      <c r="B2640">
        <v>3.2498</v>
      </c>
      <c r="E2640">
        <v>3.2507000000000001</v>
      </c>
    </row>
    <row r="2641" spans="1:5" x14ac:dyDescent="0.3">
      <c r="A2641">
        <v>41841</v>
      </c>
      <c r="B2641">
        <v>3.2563</v>
      </c>
      <c r="E2641">
        <v>3.2570999999999999</v>
      </c>
    </row>
    <row r="2642" spans="1:5" x14ac:dyDescent="0.3">
      <c r="A2642">
        <v>41838</v>
      </c>
      <c r="B2642">
        <v>3.2881</v>
      </c>
      <c r="E2642">
        <v>3.2896999999999998</v>
      </c>
    </row>
    <row r="2643" spans="1:5" x14ac:dyDescent="0.3">
      <c r="A2643">
        <v>41837</v>
      </c>
      <c r="B2643">
        <v>3.2660999999999998</v>
      </c>
      <c r="E2643">
        <v>3.2669000000000001</v>
      </c>
    </row>
    <row r="2644" spans="1:5" x14ac:dyDescent="0.3">
      <c r="A2644">
        <v>41836</v>
      </c>
      <c r="B2644">
        <v>3.3374000000000001</v>
      </c>
      <c r="E2644">
        <v>3.3382999999999998</v>
      </c>
    </row>
    <row r="2645" spans="1:5" x14ac:dyDescent="0.3">
      <c r="A2645">
        <v>41835</v>
      </c>
      <c r="B2645">
        <v>3.3673000000000002</v>
      </c>
      <c r="E2645">
        <v>3.3681999999999999</v>
      </c>
    </row>
    <row r="2646" spans="1:5" x14ac:dyDescent="0.3">
      <c r="A2646">
        <v>41834</v>
      </c>
      <c r="B2646">
        <v>3.3715000000000002</v>
      </c>
      <c r="E2646">
        <v>3.3723000000000001</v>
      </c>
    </row>
    <row r="2647" spans="1:5" x14ac:dyDescent="0.3">
      <c r="A2647">
        <v>41831</v>
      </c>
      <c r="B2647">
        <v>3.3365999999999998</v>
      </c>
      <c r="E2647">
        <v>3.3374000000000001</v>
      </c>
    </row>
    <row r="2648" spans="1:5" x14ac:dyDescent="0.3">
      <c r="A2648">
        <v>41830</v>
      </c>
      <c r="B2648">
        <v>3.3698000000000001</v>
      </c>
      <c r="E2648">
        <v>3.3706999999999998</v>
      </c>
    </row>
    <row r="2649" spans="1:5" x14ac:dyDescent="0.3">
      <c r="A2649">
        <v>41829</v>
      </c>
      <c r="B2649">
        <v>3.3740000000000001</v>
      </c>
      <c r="E2649">
        <v>3.3748</v>
      </c>
    </row>
    <row r="2650" spans="1:5" x14ac:dyDescent="0.3">
      <c r="A2650">
        <v>41828</v>
      </c>
      <c r="B2650">
        <v>3.3723000000000001</v>
      </c>
      <c r="E2650">
        <v>3.3732000000000002</v>
      </c>
    </row>
    <row r="2651" spans="1:5" x14ac:dyDescent="0.3">
      <c r="A2651">
        <v>41827</v>
      </c>
      <c r="B2651">
        <v>3.4361999999999999</v>
      </c>
      <c r="E2651">
        <v>3.4371</v>
      </c>
    </row>
    <row r="2652" spans="1:5" x14ac:dyDescent="0.3">
      <c r="A2652">
        <v>41824</v>
      </c>
      <c r="B2652">
        <v>3.4693999999999998</v>
      </c>
      <c r="E2652">
        <v>3.4710999999999999</v>
      </c>
    </row>
    <row r="2653" spans="1:5" x14ac:dyDescent="0.3">
      <c r="A2653">
        <v>41823</v>
      </c>
      <c r="B2653">
        <v>3.4693999999999998</v>
      </c>
      <c r="E2653">
        <v>3.4710999999999999</v>
      </c>
    </row>
    <row r="2654" spans="1:5" x14ac:dyDescent="0.3">
      <c r="A2654">
        <v>41822</v>
      </c>
      <c r="B2654">
        <v>3.4609000000000001</v>
      </c>
      <c r="E2654">
        <v>3.4617</v>
      </c>
    </row>
    <row r="2655" spans="1:5" x14ac:dyDescent="0.3">
      <c r="A2655">
        <v>41821</v>
      </c>
      <c r="B2655">
        <v>3.3982999999999999</v>
      </c>
      <c r="E2655">
        <v>3.3990999999999998</v>
      </c>
    </row>
    <row r="2656" spans="1:5" x14ac:dyDescent="0.3">
      <c r="A2656">
        <v>41820</v>
      </c>
      <c r="B2656">
        <v>3.3599000000000001</v>
      </c>
      <c r="E2656">
        <v>3.3607</v>
      </c>
    </row>
    <row r="2657" spans="1:5" x14ac:dyDescent="0.3">
      <c r="A2657">
        <v>41817</v>
      </c>
      <c r="B2657">
        <v>3.3664999999999998</v>
      </c>
      <c r="E2657">
        <v>3.3673999999999999</v>
      </c>
    </row>
    <row r="2658" spans="1:5" x14ac:dyDescent="0.3">
      <c r="A2658">
        <v>41816</v>
      </c>
      <c r="B2658">
        <v>3.3557000000000001</v>
      </c>
      <c r="E2658">
        <v>3.3565999999999998</v>
      </c>
    </row>
    <row r="2659" spans="1:5" x14ac:dyDescent="0.3">
      <c r="A2659">
        <v>41815</v>
      </c>
      <c r="B2659">
        <v>3.3815</v>
      </c>
      <c r="E2659">
        <v>3.3824000000000001</v>
      </c>
    </row>
    <row r="2660" spans="1:5" x14ac:dyDescent="0.3">
      <c r="A2660">
        <v>41814</v>
      </c>
      <c r="B2660">
        <v>3.3990999999999998</v>
      </c>
      <c r="E2660">
        <v>3.4007999999999998</v>
      </c>
    </row>
    <row r="2661" spans="1:5" x14ac:dyDescent="0.3">
      <c r="A2661">
        <v>41813</v>
      </c>
      <c r="B2661">
        <v>3.4548999999999999</v>
      </c>
      <c r="E2661">
        <v>3.4557000000000002</v>
      </c>
    </row>
    <row r="2662" spans="1:5" x14ac:dyDescent="0.3">
      <c r="A2662">
        <v>41810</v>
      </c>
      <c r="B2662">
        <v>3.4337</v>
      </c>
      <c r="E2662">
        <v>3.4354</v>
      </c>
    </row>
    <row r="2663" spans="1:5" x14ac:dyDescent="0.3">
      <c r="A2663">
        <v>41809</v>
      </c>
      <c r="B2663">
        <v>3.4660000000000002</v>
      </c>
      <c r="E2663">
        <v>3.4676999999999998</v>
      </c>
    </row>
    <row r="2664" spans="1:5" x14ac:dyDescent="0.3">
      <c r="A2664">
        <v>41808</v>
      </c>
      <c r="B2664">
        <v>3.4007999999999998</v>
      </c>
      <c r="E2664">
        <v>3.4024999999999999</v>
      </c>
    </row>
    <row r="2665" spans="1:5" x14ac:dyDescent="0.3">
      <c r="A2665">
        <v>41807</v>
      </c>
      <c r="B2665">
        <v>3.4420999999999999</v>
      </c>
      <c r="E2665">
        <v>3.4438</v>
      </c>
    </row>
    <row r="2666" spans="1:5" x14ac:dyDescent="0.3">
      <c r="A2666">
        <v>41806</v>
      </c>
      <c r="B2666">
        <v>3.3957999999999999</v>
      </c>
      <c r="E2666">
        <v>3.3965999999999998</v>
      </c>
    </row>
    <row r="2667" spans="1:5" x14ac:dyDescent="0.3">
      <c r="A2667">
        <v>41803</v>
      </c>
      <c r="B2667">
        <v>3.4134000000000002</v>
      </c>
      <c r="E2667">
        <v>3.4142999999999999</v>
      </c>
    </row>
    <row r="2668" spans="1:5" x14ac:dyDescent="0.3">
      <c r="A2668">
        <v>41802</v>
      </c>
      <c r="B2668">
        <v>3.4100999999999999</v>
      </c>
      <c r="E2668">
        <v>3.4117000000000002</v>
      </c>
    </row>
    <row r="2669" spans="1:5" x14ac:dyDescent="0.3">
      <c r="A2669">
        <v>41801</v>
      </c>
      <c r="B2669">
        <v>3.4659</v>
      </c>
      <c r="E2669">
        <v>3.4668000000000001</v>
      </c>
    </row>
    <row r="2670" spans="1:5" x14ac:dyDescent="0.3">
      <c r="A2670">
        <v>41800</v>
      </c>
      <c r="B2670">
        <v>3.4779</v>
      </c>
      <c r="E2670">
        <v>3.4796</v>
      </c>
    </row>
    <row r="2671" spans="1:5" x14ac:dyDescent="0.3">
      <c r="A2671">
        <v>41799</v>
      </c>
      <c r="B2671">
        <v>3.4388000000000001</v>
      </c>
      <c r="E2671">
        <v>3.4403999999999999</v>
      </c>
    </row>
    <row r="2672" spans="1:5" x14ac:dyDescent="0.3">
      <c r="A2672">
        <v>41796</v>
      </c>
      <c r="B2672">
        <v>3.4319999999999999</v>
      </c>
      <c r="E2672">
        <v>3.4337</v>
      </c>
    </row>
    <row r="2673" spans="1:5" x14ac:dyDescent="0.3">
      <c r="A2673">
        <v>41795</v>
      </c>
      <c r="B2673">
        <v>3.4361999999999999</v>
      </c>
      <c r="E2673">
        <v>3.4371</v>
      </c>
    </row>
    <row r="2674" spans="1:5" x14ac:dyDescent="0.3">
      <c r="A2674">
        <v>41794</v>
      </c>
      <c r="B2674">
        <v>3.4396</v>
      </c>
      <c r="E2674">
        <v>3.4413</v>
      </c>
    </row>
    <row r="2675" spans="1:5" x14ac:dyDescent="0.3">
      <c r="A2675">
        <v>41793</v>
      </c>
      <c r="B2675">
        <v>3.4379</v>
      </c>
      <c r="E2675">
        <v>3.4396</v>
      </c>
    </row>
    <row r="2676" spans="1:5" x14ac:dyDescent="0.3">
      <c r="A2676">
        <v>41792</v>
      </c>
      <c r="B2676">
        <v>3.3691</v>
      </c>
      <c r="E2676">
        <v>3.3698999999999999</v>
      </c>
    </row>
    <row r="2677" spans="1:5" x14ac:dyDescent="0.3">
      <c r="A2677">
        <v>41789</v>
      </c>
      <c r="B2677">
        <v>3.3277000000000001</v>
      </c>
      <c r="E2677">
        <v>3.3285999999999998</v>
      </c>
    </row>
    <row r="2678" spans="1:5" x14ac:dyDescent="0.3">
      <c r="A2678">
        <v>41788</v>
      </c>
      <c r="B2678">
        <v>3.3228</v>
      </c>
      <c r="E2678">
        <v>3.3245</v>
      </c>
    </row>
    <row r="2679" spans="1:5" x14ac:dyDescent="0.3">
      <c r="A2679">
        <v>41787</v>
      </c>
      <c r="B2679">
        <v>3.2942</v>
      </c>
      <c r="E2679">
        <v>3.2949999999999999</v>
      </c>
    </row>
    <row r="2680" spans="1:5" x14ac:dyDescent="0.3">
      <c r="A2680">
        <v>41786</v>
      </c>
      <c r="B2680">
        <v>3.3607999999999998</v>
      </c>
      <c r="E2680">
        <v>3.3616000000000001</v>
      </c>
    </row>
    <row r="2681" spans="1:5" x14ac:dyDescent="0.3">
      <c r="A2681">
        <v>41785</v>
      </c>
      <c r="B2681">
        <v>3.3933</v>
      </c>
      <c r="E2681">
        <v>3.395</v>
      </c>
    </row>
    <row r="2682" spans="1:5" x14ac:dyDescent="0.3">
      <c r="A2682">
        <v>41782</v>
      </c>
      <c r="B2682">
        <v>3.3933</v>
      </c>
      <c r="E2682">
        <v>3.395</v>
      </c>
    </row>
    <row r="2683" spans="1:5" x14ac:dyDescent="0.3">
      <c r="A2683">
        <v>41781</v>
      </c>
      <c r="B2683">
        <v>3.4260999999999999</v>
      </c>
      <c r="E2683">
        <v>3.4278</v>
      </c>
    </row>
    <row r="2684" spans="1:5" x14ac:dyDescent="0.3">
      <c r="A2684">
        <v>41780</v>
      </c>
      <c r="B2684">
        <v>3.4117999999999999</v>
      </c>
      <c r="E2684">
        <v>3.4135</v>
      </c>
    </row>
    <row r="2685" spans="1:5" x14ac:dyDescent="0.3">
      <c r="A2685">
        <v>41779</v>
      </c>
      <c r="B2685">
        <v>3.3833000000000002</v>
      </c>
      <c r="E2685">
        <v>3.3849999999999998</v>
      </c>
    </row>
    <row r="2686" spans="1:5" x14ac:dyDescent="0.3">
      <c r="A2686">
        <v>41778</v>
      </c>
      <c r="B2686">
        <v>3.3858000000000001</v>
      </c>
      <c r="E2686">
        <v>3.3875000000000002</v>
      </c>
    </row>
    <row r="2687" spans="1:5" x14ac:dyDescent="0.3">
      <c r="A2687">
        <v>41775</v>
      </c>
      <c r="B2687">
        <v>3.3460000000000001</v>
      </c>
      <c r="E2687">
        <v>3.3468</v>
      </c>
    </row>
    <row r="2688" spans="1:5" x14ac:dyDescent="0.3">
      <c r="A2688">
        <v>41774</v>
      </c>
      <c r="B2688">
        <v>3.3245</v>
      </c>
      <c r="E2688">
        <v>3.3262</v>
      </c>
    </row>
    <row r="2689" spans="1:5" x14ac:dyDescent="0.3">
      <c r="A2689">
        <v>41773</v>
      </c>
      <c r="B2689">
        <v>3.3767</v>
      </c>
      <c r="E2689">
        <v>3.3774999999999999</v>
      </c>
    </row>
    <row r="2690" spans="1:5" x14ac:dyDescent="0.3">
      <c r="A2690">
        <v>41772</v>
      </c>
      <c r="B2690">
        <v>3.4464000000000001</v>
      </c>
      <c r="E2690">
        <v>3.4472</v>
      </c>
    </row>
    <row r="2691" spans="1:5" x14ac:dyDescent="0.3">
      <c r="A2691">
        <v>41771</v>
      </c>
      <c r="B2691">
        <v>3.4967000000000001</v>
      </c>
      <c r="E2691">
        <v>3.4984000000000002</v>
      </c>
    </row>
    <row r="2692" spans="1:5" x14ac:dyDescent="0.3">
      <c r="A2692">
        <v>41768</v>
      </c>
      <c r="B2692">
        <v>3.4634</v>
      </c>
      <c r="E2692">
        <v>3.4641999999999999</v>
      </c>
    </row>
    <row r="2693" spans="1:5" x14ac:dyDescent="0.3">
      <c r="A2693">
        <v>41767</v>
      </c>
      <c r="B2693">
        <v>3.4344000000000001</v>
      </c>
      <c r="E2693">
        <v>3.4361000000000002</v>
      </c>
    </row>
    <row r="2694" spans="1:5" x14ac:dyDescent="0.3">
      <c r="A2694">
        <v>41766</v>
      </c>
      <c r="B2694">
        <v>3.4024999999999999</v>
      </c>
      <c r="E2694">
        <v>3.4041000000000001</v>
      </c>
    </row>
    <row r="2695" spans="1:5" x14ac:dyDescent="0.3">
      <c r="A2695">
        <v>41765</v>
      </c>
      <c r="B2695">
        <v>3.383</v>
      </c>
      <c r="E2695">
        <v>3.3845999999999998</v>
      </c>
    </row>
    <row r="2696" spans="1:5" x14ac:dyDescent="0.3">
      <c r="A2696">
        <v>41764</v>
      </c>
      <c r="B2696">
        <v>3.4074</v>
      </c>
      <c r="E2696">
        <v>3.4081999999999999</v>
      </c>
    </row>
    <row r="2697" spans="1:5" x14ac:dyDescent="0.3">
      <c r="A2697">
        <v>41761</v>
      </c>
      <c r="B2697">
        <v>3.3668</v>
      </c>
      <c r="E2697">
        <v>3.3675999999999999</v>
      </c>
    </row>
    <row r="2698" spans="1:5" x14ac:dyDescent="0.3">
      <c r="A2698">
        <v>41760</v>
      </c>
      <c r="B2698">
        <v>3.4131999999999998</v>
      </c>
      <c r="E2698">
        <v>3.4140000000000001</v>
      </c>
    </row>
    <row r="2699" spans="1:5" x14ac:dyDescent="0.3">
      <c r="A2699">
        <v>41759</v>
      </c>
      <c r="B2699">
        <v>3.4592999999999998</v>
      </c>
      <c r="E2699">
        <v>3.4601000000000002</v>
      </c>
    </row>
    <row r="2700" spans="1:5" x14ac:dyDescent="0.3">
      <c r="A2700">
        <v>41758</v>
      </c>
      <c r="B2700">
        <v>3.4866999999999999</v>
      </c>
      <c r="E2700">
        <v>3.4883000000000002</v>
      </c>
    </row>
    <row r="2701" spans="1:5" x14ac:dyDescent="0.3">
      <c r="A2701">
        <v>41757</v>
      </c>
      <c r="B2701">
        <v>3.4859</v>
      </c>
      <c r="E2701">
        <v>3.4866999999999999</v>
      </c>
    </row>
    <row r="2702" spans="1:5" x14ac:dyDescent="0.3">
      <c r="A2702">
        <v>41754</v>
      </c>
      <c r="B2702">
        <v>3.4428000000000001</v>
      </c>
      <c r="E2702">
        <v>3.4436</v>
      </c>
    </row>
    <row r="2703" spans="1:5" x14ac:dyDescent="0.3">
      <c r="A2703">
        <v>41753</v>
      </c>
      <c r="B2703">
        <v>3.4527000000000001</v>
      </c>
      <c r="E2703">
        <v>3.4535999999999998</v>
      </c>
    </row>
    <row r="2704" spans="1:5" x14ac:dyDescent="0.3">
      <c r="A2704">
        <v>41752</v>
      </c>
      <c r="B2704">
        <v>3.4784000000000002</v>
      </c>
      <c r="E2704">
        <v>3.4801000000000002</v>
      </c>
    </row>
    <row r="2705" spans="1:5" x14ac:dyDescent="0.3">
      <c r="A2705">
        <v>41751</v>
      </c>
      <c r="B2705">
        <v>3.4942000000000002</v>
      </c>
      <c r="E2705">
        <v>3.4958999999999998</v>
      </c>
    </row>
    <row r="2706" spans="1:5" x14ac:dyDescent="0.3">
      <c r="A2706">
        <v>41750</v>
      </c>
      <c r="B2706">
        <v>3.5219</v>
      </c>
      <c r="E2706">
        <v>3.5236000000000001</v>
      </c>
    </row>
    <row r="2707" spans="1:5" x14ac:dyDescent="0.3">
      <c r="A2707">
        <v>41747</v>
      </c>
      <c r="B2707">
        <v>3.5219</v>
      </c>
      <c r="E2707">
        <v>3.5236000000000001</v>
      </c>
    </row>
    <row r="2708" spans="1:5" x14ac:dyDescent="0.3">
      <c r="A2708">
        <v>41746</v>
      </c>
      <c r="B2708">
        <v>3.5219</v>
      </c>
      <c r="E2708">
        <v>3.5236000000000001</v>
      </c>
    </row>
    <row r="2709" spans="1:5" x14ac:dyDescent="0.3">
      <c r="A2709">
        <v>41745</v>
      </c>
      <c r="B2709">
        <v>3.4437000000000002</v>
      </c>
      <c r="E2709">
        <v>3.4453999999999998</v>
      </c>
    </row>
    <row r="2710" spans="1:5" x14ac:dyDescent="0.3">
      <c r="A2710">
        <v>41744</v>
      </c>
      <c r="B2710">
        <v>3.4611000000000001</v>
      </c>
      <c r="E2710">
        <v>3.4619</v>
      </c>
    </row>
    <row r="2711" spans="1:5" x14ac:dyDescent="0.3">
      <c r="A2711">
        <v>41743</v>
      </c>
      <c r="B2711">
        <v>3.4876</v>
      </c>
      <c r="E2711">
        <v>3.4893000000000001</v>
      </c>
    </row>
    <row r="2712" spans="1:5" x14ac:dyDescent="0.3">
      <c r="A2712">
        <v>41740</v>
      </c>
      <c r="B2712">
        <v>3.4826999999999999</v>
      </c>
      <c r="E2712">
        <v>3.4843000000000002</v>
      </c>
    </row>
    <row r="2713" spans="1:5" x14ac:dyDescent="0.3">
      <c r="A2713">
        <v>41739</v>
      </c>
      <c r="B2713">
        <v>3.5194000000000001</v>
      </c>
      <c r="E2713">
        <v>3.5203000000000002</v>
      </c>
    </row>
    <row r="2714" spans="1:5" x14ac:dyDescent="0.3">
      <c r="A2714">
        <v>41738</v>
      </c>
      <c r="B2714">
        <v>3.5726</v>
      </c>
      <c r="E2714">
        <v>3.5743</v>
      </c>
    </row>
    <row r="2715" spans="1:5" x14ac:dyDescent="0.3">
      <c r="A2715">
        <v>41737</v>
      </c>
      <c r="B2715">
        <v>3.5379</v>
      </c>
      <c r="E2715">
        <v>3.5396000000000001</v>
      </c>
    </row>
    <row r="2716" spans="1:5" x14ac:dyDescent="0.3">
      <c r="A2716">
        <v>41736</v>
      </c>
      <c r="B2716">
        <v>3.5573999999999999</v>
      </c>
      <c r="E2716">
        <v>3.5581999999999998</v>
      </c>
    </row>
    <row r="2717" spans="1:5" x14ac:dyDescent="0.3">
      <c r="A2717">
        <v>41733</v>
      </c>
      <c r="B2717">
        <v>3.5836999999999999</v>
      </c>
      <c r="E2717">
        <v>3.5846</v>
      </c>
    </row>
    <row r="2718" spans="1:5" x14ac:dyDescent="0.3">
      <c r="A2718">
        <v>41732</v>
      </c>
      <c r="B2718">
        <v>3.6291000000000002</v>
      </c>
      <c r="E2718">
        <v>3.63</v>
      </c>
    </row>
    <row r="2719" spans="1:5" x14ac:dyDescent="0.3">
      <c r="A2719">
        <v>41731</v>
      </c>
      <c r="B2719">
        <v>3.6473</v>
      </c>
      <c r="E2719">
        <v>3.649</v>
      </c>
    </row>
    <row r="2720" spans="1:5" x14ac:dyDescent="0.3">
      <c r="A2720">
        <v>41730</v>
      </c>
      <c r="B2720">
        <v>3.6059000000000001</v>
      </c>
      <c r="E2720">
        <v>3.6067999999999998</v>
      </c>
    </row>
    <row r="2721" spans="1:5" x14ac:dyDescent="0.3">
      <c r="A2721">
        <v>41729</v>
      </c>
      <c r="B2721">
        <v>3.5583</v>
      </c>
      <c r="E2721">
        <v>3.5590999999999999</v>
      </c>
    </row>
    <row r="2722" spans="1:5" x14ac:dyDescent="0.3">
      <c r="A2722">
        <v>41726</v>
      </c>
      <c r="B2722">
        <v>3.5472999999999999</v>
      </c>
      <c r="E2722">
        <v>3.5480999999999998</v>
      </c>
    </row>
    <row r="2723" spans="1:5" x14ac:dyDescent="0.3">
      <c r="A2723">
        <v>41725</v>
      </c>
      <c r="B2723">
        <v>3.5270999999999999</v>
      </c>
      <c r="E2723">
        <v>3.5278999999999998</v>
      </c>
    </row>
    <row r="2724" spans="1:5" x14ac:dyDescent="0.3">
      <c r="A2724">
        <v>41724</v>
      </c>
      <c r="B2724">
        <v>3.5421999999999998</v>
      </c>
      <c r="E2724">
        <v>3.5438999999999998</v>
      </c>
    </row>
    <row r="2725" spans="1:5" x14ac:dyDescent="0.3">
      <c r="A2725">
        <v>41723</v>
      </c>
      <c r="B2725">
        <v>3.5914000000000001</v>
      </c>
      <c r="E2725">
        <v>3.5922999999999998</v>
      </c>
    </row>
    <row r="2726" spans="1:5" x14ac:dyDescent="0.3">
      <c r="A2726">
        <v>41722</v>
      </c>
      <c r="B2726">
        <v>3.5617000000000001</v>
      </c>
      <c r="E2726">
        <v>3.5625</v>
      </c>
    </row>
    <row r="2727" spans="1:5" x14ac:dyDescent="0.3">
      <c r="A2727">
        <v>41719</v>
      </c>
      <c r="B2727">
        <v>3.6067999999999998</v>
      </c>
      <c r="E2727">
        <v>3.6084999999999998</v>
      </c>
    </row>
    <row r="2728" spans="1:5" x14ac:dyDescent="0.3">
      <c r="A2728">
        <v>41718</v>
      </c>
      <c r="B2728">
        <v>3.6629</v>
      </c>
      <c r="E2728">
        <v>3.6646000000000001</v>
      </c>
    </row>
    <row r="2729" spans="1:5" x14ac:dyDescent="0.3">
      <c r="A2729">
        <v>41717</v>
      </c>
      <c r="B2729">
        <v>3.6568000000000001</v>
      </c>
      <c r="E2729">
        <v>3.6585000000000001</v>
      </c>
    </row>
    <row r="2730" spans="1:5" x14ac:dyDescent="0.3">
      <c r="A2730">
        <v>41716</v>
      </c>
      <c r="B2730">
        <v>3.6137000000000001</v>
      </c>
      <c r="E2730">
        <v>3.6145999999999998</v>
      </c>
    </row>
    <row r="2731" spans="1:5" x14ac:dyDescent="0.3">
      <c r="A2731">
        <v>41715</v>
      </c>
      <c r="B2731">
        <v>3.6282999999999999</v>
      </c>
      <c r="E2731">
        <v>3.63</v>
      </c>
    </row>
    <row r="2732" spans="1:5" x14ac:dyDescent="0.3">
      <c r="A2732">
        <v>41712</v>
      </c>
      <c r="B2732">
        <v>3.5992000000000002</v>
      </c>
      <c r="E2732">
        <v>3.6</v>
      </c>
    </row>
    <row r="2733" spans="1:5" x14ac:dyDescent="0.3">
      <c r="A2733">
        <v>41711</v>
      </c>
      <c r="B2733">
        <v>3.5905999999999998</v>
      </c>
      <c r="E2733">
        <v>3.5914999999999999</v>
      </c>
    </row>
    <row r="2734" spans="1:5" x14ac:dyDescent="0.3">
      <c r="A2734">
        <v>41710</v>
      </c>
      <c r="B2734">
        <v>3.6732999999999998</v>
      </c>
      <c r="E2734">
        <v>3.6741999999999999</v>
      </c>
    </row>
    <row r="2735" spans="1:5" x14ac:dyDescent="0.3">
      <c r="A2735">
        <v>41709</v>
      </c>
      <c r="B2735">
        <v>3.7092000000000001</v>
      </c>
      <c r="E2735">
        <v>3.71</v>
      </c>
    </row>
    <row r="2736" spans="1:5" x14ac:dyDescent="0.3">
      <c r="A2736">
        <v>41708</v>
      </c>
      <c r="B2736">
        <v>3.7214999999999998</v>
      </c>
      <c r="E2736">
        <v>3.7231999999999998</v>
      </c>
    </row>
    <row r="2737" spans="1:5" x14ac:dyDescent="0.3">
      <c r="A2737">
        <v>41705</v>
      </c>
      <c r="B2737">
        <v>3.7206000000000001</v>
      </c>
      <c r="E2737">
        <v>3.7223000000000002</v>
      </c>
    </row>
    <row r="2738" spans="1:5" x14ac:dyDescent="0.3">
      <c r="A2738">
        <v>41704</v>
      </c>
      <c r="B2738">
        <v>3.6899000000000002</v>
      </c>
      <c r="E2738">
        <v>3.6907999999999999</v>
      </c>
    </row>
    <row r="2739" spans="1:5" x14ac:dyDescent="0.3">
      <c r="A2739">
        <v>41703</v>
      </c>
      <c r="B2739">
        <v>3.6473</v>
      </c>
      <c r="E2739">
        <v>3.6490999999999998</v>
      </c>
    </row>
    <row r="2740" spans="1:5" x14ac:dyDescent="0.3">
      <c r="A2740">
        <v>41702</v>
      </c>
      <c r="B2740">
        <v>3.6473</v>
      </c>
      <c r="E2740">
        <v>3.6490999999999998</v>
      </c>
    </row>
    <row r="2741" spans="1:5" x14ac:dyDescent="0.3">
      <c r="A2741">
        <v>41701</v>
      </c>
      <c r="B2741">
        <v>3.5541999999999998</v>
      </c>
      <c r="E2741">
        <v>3.5550999999999999</v>
      </c>
    </row>
    <row r="2742" spans="1:5" x14ac:dyDescent="0.3">
      <c r="A2742">
        <v>41698</v>
      </c>
      <c r="B2742">
        <v>3.5821999999999998</v>
      </c>
      <c r="E2742">
        <v>3.5838999999999999</v>
      </c>
    </row>
    <row r="2743" spans="1:5" x14ac:dyDescent="0.3">
      <c r="A2743">
        <v>41697</v>
      </c>
      <c r="B2743">
        <v>3.5916000000000001</v>
      </c>
      <c r="E2743">
        <v>3.5924</v>
      </c>
    </row>
    <row r="2744" spans="1:5" x14ac:dyDescent="0.3">
      <c r="A2744">
        <v>41696</v>
      </c>
      <c r="B2744">
        <v>3.6248999999999998</v>
      </c>
      <c r="E2744">
        <v>3.6257999999999999</v>
      </c>
    </row>
    <row r="2745" spans="1:5" x14ac:dyDescent="0.3">
      <c r="A2745">
        <v>41695</v>
      </c>
      <c r="B2745">
        <v>3.6585999999999999</v>
      </c>
      <c r="E2745">
        <v>3.6602999999999999</v>
      </c>
    </row>
    <row r="2746" spans="1:5" x14ac:dyDescent="0.3">
      <c r="A2746">
        <v>41694</v>
      </c>
      <c r="B2746">
        <v>3.6985999999999999</v>
      </c>
      <c r="E2746">
        <v>3.6995</v>
      </c>
    </row>
    <row r="2747" spans="1:5" x14ac:dyDescent="0.3">
      <c r="A2747">
        <v>41691</v>
      </c>
      <c r="B2747">
        <v>3.6934</v>
      </c>
      <c r="E2747">
        <v>3.6951000000000001</v>
      </c>
    </row>
    <row r="2748" spans="1:5" x14ac:dyDescent="0.3">
      <c r="A2748">
        <v>41690</v>
      </c>
      <c r="B2748">
        <v>3.7231999999999998</v>
      </c>
      <c r="E2748">
        <v>3.7241</v>
      </c>
    </row>
    <row r="2749" spans="1:5" x14ac:dyDescent="0.3">
      <c r="A2749">
        <v>41689</v>
      </c>
      <c r="B2749">
        <v>3.7126999999999999</v>
      </c>
      <c r="E2749">
        <v>3.7143999999999999</v>
      </c>
    </row>
    <row r="2750" spans="1:5" x14ac:dyDescent="0.3">
      <c r="A2750">
        <v>41688</v>
      </c>
      <c r="B2750">
        <v>3.6777000000000002</v>
      </c>
      <c r="E2750">
        <v>3.6785999999999999</v>
      </c>
    </row>
    <row r="2751" spans="1:5" x14ac:dyDescent="0.3">
      <c r="A2751">
        <v>41687</v>
      </c>
      <c r="B2751">
        <v>3.6968999999999999</v>
      </c>
      <c r="E2751">
        <v>3.6978</v>
      </c>
    </row>
    <row r="2752" spans="1:5" x14ac:dyDescent="0.3">
      <c r="A2752">
        <v>41684</v>
      </c>
      <c r="B2752">
        <v>3.6968999999999999</v>
      </c>
      <c r="E2752">
        <v>3.6978</v>
      </c>
    </row>
    <row r="2753" spans="1:5" x14ac:dyDescent="0.3">
      <c r="A2753">
        <v>41683</v>
      </c>
      <c r="B2753">
        <v>3.6829000000000001</v>
      </c>
      <c r="E2753">
        <v>3.6837</v>
      </c>
    </row>
    <row r="2754" spans="1:5" x14ac:dyDescent="0.3">
      <c r="A2754">
        <v>41682</v>
      </c>
      <c r="B2754">
        <v>3.7201</v>
      </c>
      <c r="E2754">
        <v>3.7210000000000001</v>
      </c>
    </row>
    <row r="2755" spans="1:5" x14ac:dyDescent="0.3">
      <c r="A2755">
        <v>41681</v>
      </c>
      <c r="B2755">
        <v>3.6880000000000002</v>
      </c>
      <c r="E2755">
        <v>3.6888999999999998</v>
      </c>
    </row>
    <row r="2756" spans="1:5" x14ac:dyDescent="0.3">
      <c r="A2756">
        <v>41680</v>
      </c>
      <c r="B2756">
        <v>3.6503000000000001</v>
      </c>
      <c r="E2756">
        <v>3.6520000000000001</v>
      </c>
    </row>
    <row r="2757" spans="1:5" x14ac:dyDescent="0.3">
      <c r="A2757">
        <v>41677</v>
      </c>
      <c r="B2757">
        <v>3.6726000000000001</v>
      </c>
      <c r="E2757">
        <v>3.6743000000000001</v>
      </c>
    </row>
    <row r="2758" spans="1:5" x14ac:dyDescent="0.3">
      <c r="A2758">
        <v>41676</v>
      </c>
      <c r="B2758">
        <v>3.6682999999999999</v>
      </c>
      <c r="E2758">
        <v>3.67</v>
      </c>
    </row>
    <row r="2759" spans="1:5" x14ac:dyDescent="0.3">
      <c r="A2759">
        <v>41675</v>
      </c>
      <c r="B2759">
        <v>3.6476999999999999</v>
      </c>
      <c r="E2759">
        <v>3.6486000000000001</v>
      </c>
    </row>
    <row r="2760" spans="1:5" x14ac:dyDescent="0.3">
      <c r="A2760">
        <v>41674</v>
      </c>
      <c r="B2760">
        <v>3.601</v>
      </c>
      <c r="E2760">
        <v>3.6019000000000001</v>
      </c>
    </row>
    <row r="2761" spans="1:5" x14ac:dyDescent="0.3">
      <c r="A2761">
        <v>41673</v>
      </c>
      <c r="B2761">
        <v>3.5306999999999999</v>
      </c>
      <c r="E2761">
        <v>3.5316000000000001</v>
      </c>
    </row>
    <row r="2762" spans="1:5" x14ac:dyDescent="0.3">
      <c r="A2762">
        <v>41670</v>
      </c>
      <c r="B2762">
        <v>3.5985</v>
      </c>
      <c r="E2762">
        <v>3.5994000000000002</v>
      </c>
    </row>
    <row r="2763" spans="1:5" x14ac:dyDescent="0.3">
      <c r="A2763">
        <v>41669</v>
      </c>
      <c r="B2763">
        <v>3.6341000000000001</v>
      </c>
      <c r="E2763">
        <v>3.6349999999999998</v>
      </c>
    </row>
    <row r="2764" spans="1:5" x14ac:dyDescent="0.3">
      <c r="A2764">
        <v>41668</v>
      </c>
      <c r="B2764">
        <v>3.6162999999999998</v>
      </c>
      <c r="E2764">
        <v>3.6172</v>
      </c>
    </row>
    <row r="2765" spans="1:5" x14ac:dyDescent="0.3">
      <c r="A2765">
        <v>41667</v>
      </c>
      <c r="B2765">
        <v>3.6735000000000002</v>
      </c>
      <c r="E2765">
        <v>3.6743000000000001</v>
      </c>
    </row>
    <row r="2766" spans="1:5" x14ac:dyDescent="0.3">
      <c r="A2766">
        <v>41666</v>
      </c>
      <c r="B2766">
        <v>3.6648999999999998</v>
      </c>
      <c r="E2766">
        <v>3.6657000000000002</v>
      </c>
    </row>
    <row r="2767" spans="1:5" x14ac:dyDescent="0.3">
      <c r="A2767">
        <v>41663</v>
      </c>
      <c r="B2767">
        <v>3.6324999999999998</v>
      </c>
      <c r="E2767">
        <v>3.6341999999999999</v>
      </c>
    </row>
    <row r="2768" spans="1:5" x14ac:dyDescent="0.3">
      <c r="A2768">
        <v>41662</v>
      </c>
      <c r="B2768">
        <v>3.6821000000000002</v>
      </c>
      <c r="E2768">
        <v>3.6829000000000001</v>
      </c>
    </row>
    <row r="2769" spans="1:5" x14ac:dyDescent="0.3">
      <c r="A2769">
        <v>41661</v>
      </c>
      <c r="B2769">
        <v>3.7593999999999999</v>
      </c>
      <c r="E2769">
        <v>3.7612000000000001</v>
      </c>
    </row>
    <row r="2770" spans="1:5" x14ac:dyDescent="0.3">
      <c r="A2770">
        <v>41660</v>
      </c>
      <c r="B2770">
        <v>3.7480000000000002</v>
      </c>
      <c r="E2770">
        <v>3.7488999999999999</v>
      </c>
    </row>
    <row r="2771" spans="1:5" x14ac:dyDescent="0.3">
      <c r="A2771">
        <v>41659</v>
      </c>
      <c r="B2771">
        <v>3.7480000000000002</v>
      </c>
      <c r="E2771">
        <v>3.7488999999999999</v>
      </c>
    </row>
    <row r="2772" spans="1:5" x14ac:dyDescent="0.3">
      <c r="A2772">
        <v>41656</v>
      </c>
      <c r="B2772">
        <v>3.7480000000000002</v>
      </c>
      <c r="E2772">
        <v>3.7488999999999999</v>
      </c>
    </row>
    <row r="2773" spans="1:5" x14ac:dyDescent="0.3">
      <c r="A2773">
        <v>41655</v>
      </c>
      <c r="B2773">
        <v>3.7726000000000002</v>
      </c>
      <c r="E2773">
        <v>3.7734999999999999</v>
      </c>
    </row>
    <row r="2774" spans="1:5" x14ac:dyDescent="0.3">
      <c r="A2774">
        <v>41654</v>
      </c>
      <c r="B2774">
        <v>3.823</v>
      </c>
      <c r="E2774">
        <v>3.8239000000000001</v>
      </c>
    </row>
    <row r="2775" spans="1:5" x14ac:dyDescent="0.3">
      <c r="A2775">
        <v>41653</v>
      </c>
      <c r="B2775">
        <v>3.8016999999999999</v>
      </c>
      <c r="E2775">
        <v>3.8035000000000001</v>
      </c>
    </row>
    <row r="2776" spans="1:5" x14ac:dyDescent="0.3">
      <c r="A2776">
        <v>41652</v>
      </c>
      <c r="B2776">
        <v>3.7726000000000002</v>
      </c>
      <c r="E2776">
        <v>3.7743000000000002</v>
      </c>
    </row>
    <row r="2777" spans="1:5" x14ac:dyDescent="0.3">
      <c r="A2777">
        <v>41649</v>
      </c>
      <c r="B2777">
        <v>3.7999000000000001</v>
      </c>
      <c r="E2777">
        <v>3.8016999999999999</v>
      </c>
    </row>
    <row r="2778" spans="1:5" x14ac:dyDescent="0.3">
      <c r="A2778">
        <v>41648</v>
      </c>
      <c r="B2778">
        <v>3.8795000000000002</v>
      </c>
      <c r="E2778">
        <v>3.8813</v>
      </c>
    </row>
    <row r="2779" spans="1:5" x14ac:dyDescent="0.3">
      <c r="A2779">
        <v>41647</v>
      </c>
      <c r="B2779">
        <v>3.8921000000000001</v>
      </c>
      <c r="E2779">
        <v>3.8938999999999999</v>
      </c>
    </row>
    <row r="2780" spans="1:5" x14ac:dyDescent="0.3">
      <c r="A2780">
        <v>41646</v>
      </c>
      <c r="B2780">
        <v>3.8849</v>
      </c>
      <c r="E2780">
        <v>3.8858000000000001</v>
      </c>
    </row>
    <row r="2781" spans="1:5" x14ac:dyDescent="0.3">
      <c r="A2781">
        <v>41645</v>
      </c>
      <c r="B2781">
        <v>3.9003000000000001</v>
      </c>
      <c r="E2781">
        <v>3.9011999999999998</v>
      </c>
    </row>
    <row r="2782" spans="1:5" x14ac:dyDescent="0.3">
      <c r="A2782">
        <v>41642</v>
      </c>
      <c r="B2782">
        <v>3.9247999999999998</v>
      </c>
      <c r="E2782">
        <v>3.9257</v>
      </c>
    </row>
    <row r="2783" spans="1:5" x14ac:dyDescent="0.3">
      <c r="A2783">
        <v>41641</v>
      </c>
      <c r="B2783">
        <v>3.9220999999999999</v>
      </c>
      <c r="E2783">
        <v>3.923</v>
      </c>
    </row>
    <row r="2784" spans="1:5" x14ac:dyDescent="0.3">
      <c r="A2784">
        <v>41640</v>
      </c>
      <c r="B2784">
        <v>3.9679000000000002</v>
      </c>
      <c r="E2784">
        <v>3.9698000000000002</v>
      </c>
    </row>
    <row r="2785" spans="1:5" x14ac:dyDescent="0.3">
      <c r="A2785">
        <v>41639</v>
      </c>
      <c r="B2785">
        <v>3.9679000000000002</v>
      </c>
      <c r="E2785">
        <v>3.9698000000000002</v>
      </c>
    </row>
    <row r="2786" spans="1:5" x14ac:dyDescent="0.3">
      <c r="A2786">
        <v>41638</v>
      </c>
      <c r="B2786">
        <v>3.9011999999999998</v>
      </c>
      <c r="E2786">
        <v>3.903</v>
      </c>
    </row>
    <row r="2787" spans="1:5" x14ac:dyDescent="0.3">
      <c r="A2787">
        <v>41635</v>
      </c>
      <c r="B2787">
        <v>3.9367000000000001</v>
      </c>
      <c r="E2787">
        <v>3.9394</v>
      </c>
    </row>
    <row r="2788" spans="1:5" x14ac:dyDescent="0.3">
      <c r="A2788">
        <v>41634</v>
      </c>
      <c r="B2788">
        <v>3.9239000000000002</v>
      </c>
      <c r="E2788">
        <v>3.9247999999999998</v>
      </c>
    </row>
    <row r="2789" spans="1:5" x14ac:dyDescent="0.3">
      <c r="A2789">
        <v>41633</v>
      </c>
      <c r="B2789">
        <v>3.8929999999999998</v>
      </c>
      <c r="E2789">
        <v>3.8948</v>
      </c>
    </row>
    <row r="2790" spans="1:5" x14ac:dyDescent="0.3">
      <c r="A2790">
        <v>41632</v>
      </c>
      <c r="B2790">
        <v>3.8929999999999998</v>
      </c>
      <c r="E2790">
        <v>3.8948</v>
      </c>
    </row>
    <row r="2791" spans="1:5" x14ac:dyDescent="0.3">
      <c r="A2791">
        <v>41631</v>
      </c>
      <c r="B2791">
        <v>3.8489</v>
      </c>
      <c r="E2791">
        <v>3.8506999999999998</v>
      </c>
    </row>
    <row r="2792" spans="1:5" x14ac:dyDescent="0.3">
      <c r="A2792">
        <v>41628</v>
      </c>
      <c r="B2792">
        <v>3.823</v>
      </c>
      <c r="E2792">
        <v>3.8248000000000002</v>
      </c>
    </row>
    <row r="2793" spans="1:5" x14ac:dyDescent="0.3">
      <c r="A2793">
        <v>41627</v>
      </c>
      <c r="B2793">
        <v>3.9093</v>
      </c>
      <c r="E2793">
        <v>3.9102000000000001</v>
      </c>
    </row>
    <row r="2794" spans="1:5" x14ac:dyDescent="0.3">
      <c r="A2794">
        <v>41626</v>
      </c>
      <c r="B2794">
        <v>3.9064999999999999</v>
      </c>
      <c r="E2794">
        <v>3.9074</v>
      </c>
    </row>
    <row r="2795" spans="1:5" x14ac:dyDescent="0.3">
      <c r="A2795">
        <v>41625</v>
      </c>
      <c r="B2795">
        <v>3.8658999999999999</v>
      </c>
      <c r="E2795">
        <v>3.8668</v>
      </c>
    </row>
    <row r="2796" spans="1:5" x14ac:dyDescent="0.3">
      <c r="A2796">
        <v>41624</v>
      </c>
      <c r="B2796">
        <v>3.8938000000000001</v>
      </c>
      <c r="E2796">
        <v>3.8948</v>
      </c>
    </row>
    <row r="2797" spans="1:5" x14ac:dyDescent="0.3">
      <c r="A2797">
        <v>41621</v>
      </c>
      <c r="B2797">
        <v>3.8731</v>
      </c>
      <c r="E2797">
        <v>3.8740000000000001</v>
      </c>
    </row>
    <row r="2798" spans="1:5" x14ac:dyDescent="0.3">
      <c r="A2798">
        <v>41620</v>
      </c>
      <c r="B2798">
        <v>3.8938000000000001</v>
      </c>
      <c r="E2798">
        <v>3.8946999999999998</v>
      </c>
    </row>
    <row r="2799" spans="1:5" x14ac:dyDescent="0.3">
      <c r="A2799">
        <v>41619</v>
      </c>
      <c r="B2799">
        <v>3.8856999999999999</v>
      </c>
      <c r="E2799">
        <v>3.8866000000000001</v>
      </c>
    </row>
    <row r="2800" spans="1:5" x14ac:dyDescent="0.3">
      <c r="A2800">
        <v>41618</v>
      </c>
      <c r="B2800">
        <v>3.8380999999999998</v>
      </c>
      <c r="E2800">
        <v>3.839</v>
      </c>
    </row>
    <row r="2801" spans="1:5" x14ac:dyDescent="0.3">
      <c r="A2801">
        <v>41617</v>
      </c>
      <c r="B2801">
        <v>3.8713000000000002</v>
      </c>
      <c r="E2801">
        <v>3.8721999999999999</v>
      </c>
    </row>
    <row r="2802" spans="1:5" x14ac:dyDescent="0.3">
      <c r="A2802">
        <v>41614</v>
      </c>
      <c r="B2802">
        <v>3.8893</v>
      </c>
      <c r="E2802">
        <v>3.8902000000000001</v>
      </c>
    </row>
    <row r="2803" spans="1:5" x14ac:dyDescent="0.3">
      <c r="A2803">
        <v>41613</v>
      </c>
      <c r="B2803">
        <v>3.9138000000000002</v>
      </c>
      <c r="E2803">
        <v>3.9156</v>
      </c>
    </row>
    <row r="2804" spans="1:5" x14ac:dyDescent="0.3">
      <c r="A2804">
        <v>41612</v>
      </c>
      <c r="B2804">
        <v>3.9011</v>
      </c>
      <c r="E2804">
        <v>3.9020000000000001</v>
      </c>
    </row>
    <row r="2805" spans="1:5" x14ac:dyDescent="0.3">
      <c r="A2805">
        <v>41611</v>
      </c>
      <c r="B2805">
        <v>3.8443999999999998</v>
      </c>
      <c r="E2805">
        <v>3.8452999999999999</v>
      </c>
    </row>
    <row r="2806" spans="1:5" x14ac:dyDescent="0.3">
      <c r="A2806">
        <v>41610</v>
      </c>
      <c r="B2806">
        <v>3.8559999999999999</v>
      </c>
      <c r="E2806">
        <v>3.8569</v>
      </c>
    </row>
    <row r="2807" spans="1:5" x14ac:dyDescent="0.3">
      <c r="A2807">
        <v>41607</v>
      </c>
      <c r="B2807">
        <v>3.8106</v>
      </c>
      <c r="E2807">
        <v>3.8123999999999998</v>
      </c>
    </row>
    <row r="2808" spans="1:5" x14ac:dyDescent="0.3">
      <c r="A2808">
        <v>41606</v>
      </c>
      <c r="B2808">
        <v>3.8149999999999999</v>
      </c>
      <c r="E2808">
        <v>3.8168000000000002</v>
      </c>
    </row>
    <row r="2809" spans="1:5" x14ac:dyDescent="0.3">
      <c r="A2809">
        <v>41605</v>
      </c>
      <c r="B2809">
        <v>3.8149999999999999</v>
      </c>
      <c r="E2809">
        <v>3.8168000000000002</v>
      </c>
    </row>
    <row r="2810" spans="1:5" x14ac:dyDescent="0.3">
      <c r="A2810">
        <v>41604</v>
      </c>
      <c r="B2810">
        <v>3.7982</v>
      </c>
      <c r="E2810">
        <v>3.8</v>
      </c>
    </row>
    <row r="2811" spans="1:5" x14ac:dyDescent="0.3">
      <c r="A2811">
        <v>41603</v>
      </c>
      <c r="B2811">
        <v>3.8186</v>
      </c>
      <c r="E2811">
        <v>3.8195000000000001</v>
      </c>
    </row>
    <row r="2812" spans="1:5" x14ac:dyDescent="0.3">
      <c r="A2812">
        <v>41600</v>
      </c>
      <c r="B2812">
        <v>3.8292000000000002</v>
      </c>
      <c r="E2812">
        <v>3.8300999999999998</v>
      </c>
    </row>
    <row r="2813" spans="1:5" x14ac:dyDescent="0.3">
      <c r="A2813">
        <v>41599</v>
      </c>
      <c r="B2813">
        <v>3.8875000000000002</v>
      </c>
      <c r="E2813">
        <v>3.8893</v>
      </c>
    </row>
    <row r="2814" spans="1:5" x14ac:dyDescent="0.3">
      <c r="A2814">
        <v>41598</v>
      </c>
      <c r="B2814">
        <v>3.911</v>
      </c>
      <c r="E2814">
        <v>3.9127999999999998</v>
      </c>
    </row>
    <row r="2815" spans="1:5" x14ac:dyDescent="0.3">
      <c r="A2815">
        <v>41597</v>
      </c>
      <c r="B2815">
        <v>3.8</v>
      </c>
      <c r="E2815">
        <v>3.8008999999999999</v>
      </c>
    </row>
    <row r="2816" spans="1:5" x14ac:dyDescent="0.3">
      <c r="A2816">
        <v>41596</v>
      </c>
      <c r="B2816">
        <v>3.7551999999999999</v>
      </c>
      <c r="E2816">
        <v>3.7561</v>
      </c>
    </row>
    <row r="2817" spans="1:5" x14ac:dyDescent="0.3">
      <c r="A2817">
        <v>41593</v>
      </c>
      <c r="B2817">
        <v>3.7947000000000002</v>
      </c>
      <c r="E2817">
        <v>3.7955999999999999</v>
      </c>
    </row>
    <row r="2818" spans="1:5" x14ac:dyDescent="0.3">
      <c r="A2818">
        <v>41592</v>
      </c>
      <c r="B2818">
        <v>3.7867000000000002</v>
      </c>
      <c r="E2818">
        <v>3.7885</v>
      </c>
    </row>
    <row r="2819" spans="1:5" x14ac:dyDescent="0.3">
      <c r="A2819">
        <v>41591</v>
      </c>
      <c r="B2819">
        <v>3.8191000000000002</v>
      </c>
      <c r="E2819">
        <v>3.8209</v>
      </c>
    </row>
    <row r="2820" spans="1:5" x14ac:dyDescent="0.3">
      <c r="A2820">
        <v>41590</v>
      </c>
      <c r="B2820">
        <v>3.8573</v>
      </c>
      <c r="E2820">
        <v>3.8582000000000001</v>
      </c>
    </row>
    <row r="2821" spans="1:5" x14ac:dyDescent="0.3">
      <c r="A2821">
        <v>41589</v>
      </c>
      <c r="B2821">
        <v>3.8454000000000002</v>
      </c>
      <c r="E2821">
        <v>3.8462999999999998</v>
      </c>
    </row>
    <row r="2822" spans="1:5" x14ac:dyDescent="0.3">
      <c r="A2822">
        <v>41586</v>
      </c>
      <c r="B2822">
        <v>3.8454000000000002</v>
      </c>
      <c r="E2822">
        <v>3.8462999999999998</v>
      </c>
    </row>
    <row r="2823" spans="1:5" x14ac:dyDescent="0.3">
      <c r="A2823">
        <v>41585</v>
      </c>
      <c r="B2823">
        <v>3.7084000000000001</v>
      </c>
      <c r="E2823">
        <v>3.7101999999999999</v>
      </c>
    </row>
    <row r="2824" spans="1:5" x14ac:dyDescent="0.3">
      <c r="A2824">
        <v>41584</v>
      </c>
      <c r="B2824">
        <v>3.7732000000000001</v>
      </c>
      <c r="E2824">
        <v>3.7749999999999999</v>
      </c>
    </row>
    <row r="2825" spans="1:5" x14ac:dyDescent="0.3">
      <c r="A2825">
        <v>41583</v>
      </c>
      <c r="B2825">
        <v>3.7713999999999999</v>
      </c>
      <c r="E2825">
        <v>3.7723</v>
      </c>
    </row>
    <row r="2826" spans="1:5" x14ac:dyDescent="0.3">
      <c r="A2826">
        <v>41582</v>
      </c>
      <c r="B2826">
        <v>3.6926000000000001</v>
      </c>
      <c r="E2826">
        <v>3.6943000000000001</v>
      </c>
    </row>
    <row r="2827" spans="1:5" x14ac:dyDescent="0.3">
      <c r="A2827">
        <v>41579</v>
      </c>
      <c r="B2827">
        <v>3.6960999999999999</v>
      </c>
      <c r="E2827">
        <v>3.6970000000000001</v>
      </c>
    </row>
    <row r="2828" spans="1:5" x14ac:dyDescent="0.3">
      <c r="A2828">
        <v>41578</v>
      </c>
      <c r="B2828">
        <v>3.6385999999999998</v>
      </c>
      <c r="E2828">
        <v>3.6395</v>
      </c>
    </row>
    <row r="2829" spans="1:5" x14ac:dyDescent="0.3">
      <c r="A2829">
        <v>41577</v>
      </c>
      <c r="B2829">
        <v>3.6412</v>
      </c>
      <c r="E2829">
        <v>3.6421000000000001</v>
      </c>
    </row>
    <row r="2830" spans="1:5" x14ac:dyDescent="0.3">
      <c r="A2830">
        <v>41576</v>
      </c>
      <c r="B2830">
        <v>3.6126999999999998</v>
      </c>
      <c r="E2830">
        <v>3.6135999999999999</v>
      </c>
    </row>
    <row r="2831" spans="1:5" x14ac:dyDescent="0.3">
      <c r="A2831">
        <v>41575</v>
      </c>
      <c r="B2831">
        <v>3.6179000000000001</v>
      </c>
      <c r="E2831">
        <v>3.6196000000000002</v>
      </c>
    </row>
    <row r="2832" spans="1:5" x14ac:dyDescent="0.3">
      <c r="A2832">
        <v>41572</v>
      </c>
      <c r="B2832">
        <v>3.5998999999999999</v>
      </c>
      <c r="E2832">
        <v>3.6015999999999999</v>
      </c>
    </row>
    <row r="2833" spans="1:5" x14ac:dyDescent="0.3">
      <c r="A2833">
        <v>41571</v>
      </c>
      <c r="B2833">
        <v>3.6110000000000002</v>
      </c>
      <c r="E2833">
        <v>3.6126999999999998</v>
      </c>
    </row>
    <row r="2834" spans="1:5" x14ac:dyDescent="0.3">
      <c r="A2834">
        <v>41570</v>
      </c>
      <c r="B2834">
        <v>3.5947</v>
      </c>
      <c r="E2834">
        <v>3.5964999999999998</v>
      </c>
    </row>
    <row r="2835" spans="1:5" x14ac:dyDescent="0.3">
      <c r="A2835">
        <v>41569</v>
      </c>
      <c r="B2835">
        <v>3.6084999999999998</v>
      </c>
      <c r="E2835">
        <v>3.6101999999999999</v>
      </c>
    </row>
    <row r="2836" spans="1:5" x14ac:dyDescent="0.3">
      <c r="A2836">
        <v>41568</v>
      </c>
      <c r="B2836">
        <v>3.6698</v>
      </c>
      <c r="E2836">
        <v>3.6716000000000002</v>
      </c>
    </row>
    <row r="2837" spans="1:5" x14ac:dyDescent="0.3">
      <c r="A2837">
        <v>41565</v>
      </c>
      <c r="B2837">
        <v>3.6412</v>
      </c>
      <c r="E2837">
        <v>3.6421000000000001</v>
      </c>
    </row>
    <row r="2838" spans="1:5" x14ac:dyDescent="0.3">
      <c r="A2838">
        <v>41564</v>
      </c>
      <c r="B2838">
        <v>3.6585000000000001</v>
      </c>
      <c r="E2838">
        <v>3.6594000000000002</v>
      </c>
    </row>
    <row r="2839" spans="1:5" x14ac:dyDescent="0.3">
      <c r="A2839">
        <v>41563</v>
      </c>
      <c r="B2839">
        <v>3.7206999999999999</v>
      </c>
      <c r="E2839">
        <v>3.7223999999999999</v>
      </c>
    </row>
    <row r="2840" spans="1:5" x14ac:dyDescent="0.3">
      <c r="A2840">
        <v>41562</v>
      </c>
      <c r="B2840">
        <v>3.7890999999999999</v>
      </c>
      <c r="E2840">
        <v>3.7909000000000002</v>
      </c>
    </row>
    <row r="2841" spans="1:5" x14ac:dyDescent="0.3">
      <c r="A2841">
        <v>41561</v>
      </c>
      <c r="B2841">
        <v>3.7471999999999999</v>
      </c>
      <c r="E2841">
        <v>3.7490000000000001</v>
      </c>
    </row>
    <row r="2842" spans="1:5" x14ac:dyDescent="0.3">
      <c r="A2842">
        <v>41558</v>
      </c>
      <c r="B2842">
        <v>3.7471999999999999</v>
      </c>
      <c r="E2842">
        <v>3.7490000000000001</v>
      </c>
    </row>
    <row r="2843" spans="1:5" x14ac:dyDescent="0.3">
      <c r="A2843">
        <v>41557</v>
      </c>
      <c r="B2843">
        <v>3.7339000000000002</v>
      </c>
      <c r="E2843">
        <v>3.7357</v>
      </c>
    </row>
    <row r="2844" spans="1:5" x14ac:dyDescent="0.3">
      <c r="A2844">
        <v>41556</v>
      </c>
      <c r="B2844">
        <v>3.7374000000000001</v>
      </c>
      <c r="E2844">
        <v>3.7383000000000002</v>
      </c>
    </row>
    <row r="2845" spans="1:5" x14ac:dyDescent="0.3">
      <c r="A2845">
        <v>41555</v>
      </c>
      <c r="B2845">
        <v>3.6899000000000002</v>
      </c>
      <c r="E2845">
        <v>3.6907999999999999</v>
      </c>
    </row>
    <row r="2846" spans="1:5" x14ac:dyDescent="0.3">
      <c r="A2846">
        <v>41554</v>
      </c>
      <c r="B2846">
        <v>3.6917</v>
      </c>
      <c r="E2846">
        <v>3.6924999999999999</v>
      </c>
    </row>
    <row r="2847" spans="1:5" x14ac:dyDescent="0.3">
      <c r="A2847">
        <v>41551</v>
      </c>
      <c r="B2847">
        <v>3.7198000000000002</v>
      </c>
      <c r="E2847">
        <v>3.7206000000000001</v>
      </c>
    </row>
    <row r="2848" spans="1:5" x14ac:dyDescent="0.3">
      <c r="A2848">
        <v>41550</v>
      </c>
      <c r="B2848">
        <v>3.7073999999999998</v>
      </c>
      <c r="E2848">
        <v>3.7082999999999999</v>
      </c>
    </row>
    <row r="2849" spans="1:5" x14ac:dyDescent="0.3">
      <c r="A2849">
        <v>41549</v>
      </c>
      <c r="B2849">
        <v>3.7012999999999998</v>
      </c>
      <c r="E2849">
        <v>3.7029999999999998</v>
      </c>
    </row>
    <row r="2850" spans="1:5" x14ac:dyDescent="0.3">
      <c r="A2850">
        <v>41548</v>
      </c>
      <c r="B2850">
        <v>3.7170999999999998</v>
      </c>
      <c r="E2850">
        <v>3.7189000000000001</v>
      </c>
    </row>
    <row r="2851" spans="1:5" x14ac:dyDescent="0.3">
      <c r="A2851">
        <v>41547</v>
      </c>
      <c r="B2851">
        <v>3.6846999999999999</v>
      </c>
      <c r="E2851">
        <v>3.6863999999999999</v>
      </c>
    </row>
    <row r="2852" spans="1:5" x14ac:dyDescent="0.3">
      <c r="A2852">
        <v>41544</v>
      </c>
      <c r="B2852">
        <v>3.6863999999999999</v>
      </c>
      <c r="E2852">
        <v>3.6873</v>
      </c>
    </row>
    <row r="2853" spans="1:5" x14ac:dyDescent="0.3">
      <c r="A2853">
        <v>41543</v>
      </c>
      <c r="B2853">
        <v>3.6951000000000001</v>
      </c>
      <c r="E2853">
        <v>3.6968999999999999</v>
      </c>
    </row>
    <row r="2854" spans="1:5" x14ac:dyDescent="0.3">
      <c r="A2854">
        <v>41542</v>
      </c>
      <c r="B2854">
        <v>3.6698</v>
      </c>
      <c r="E2854">
        <v>3.6707000000000001</v>
      </c>
    </row>
    <row r="2855" spans="1:5" x14ac:dyDescent="0.3">
      <c r="A2855">
        <v>41541</v>
      </c>
      <c r="B2855">
        <v>3.6698</v>
      </c>
      <c r="E2855">
        <v>3.6707000000000001</v>
      </c>
    </row>
    <row r="2856" spans="1:5" x14ac:dyDescent="0.3">
      <c r="A2856">
        <v>41540</v>
      </c>
      <c r="B2856">
        <v>3.7250000000000001</v>
      </c>
      <c r="E2856">
        <v>3.7259000000000002</v>
      </c>
    </row>
    <row r="2857" spans="1:5" x14ac:dyDescent="0.3">
      <c r="A2857">
        <v>41537</v>
      </c>
      <c r="B2857">
        <v>3.7612999999999999</v>
      </c>
      <c r="E2857">
        <v>3.7631000000000001</v>
      </c>
    </row>
    <row r="2858" spans="1:5" x14ac:dyDescent="0.3">
      <c r="A2858">
        <v>41536</v>
      </c>
      <c r="B2858">
        <v>3.8024</v>
      </c>
      <c r="E2858">
        <v>3.8033000000000001</v>
      </c>
    </row>
    <row r="2859" spans="1:5" x14ac:dyDescent="0.3">
      <c r="A2859">
        <v>41535</v>
      </c>
      <c r="B2859">
        <v>3.7471000000000001</v>
      </c>
      <c r="E2859">
        <v>3.7480000000000002</v>
      </c>
    </row>
    <row r="2860" spans="1:5" x14ac:dyDescent="0.3">
      <c r="A2860">
        <v>41534</v>
      </c>
      <c r="B2860">
        <v>3.8321999999999998</v>
      </c>
      <c r="E2860">
        <v>3.8331</v>
      </c>
    </row>
    <row r="2861" spans="1:5" x14ac:dyDescent="0.3">
      <c r="A2861">
        <v>41533</v>
      </c>
      <c r="B2861">
        <v>3.8666999999999998</v>
      </c>
      <c r="E2861">
        <v>3.8675999999999999</v>
      </c>
    </row>
    <row r="2862" spans="1:5" x14ac:dyDescent="0.3">
      <c r="A2862">
        <v>41530</v>
      </c>
      <c r="B2862">
        <v>3.8349000000000002</v>
      </c>
      <c r="E2862">
        <v>3.8357999999999999</v>
      </c>
    </row>
    <row r="2863" spans="1:5" x14ac:dyDescent="0.3">
      <c r="A2863">
        <v>41529</v>
      </c>
      <c r="B2863">
        <v>3.8521000000000001</v>
      </c>
      <c r="E2863">
        <v>3.8538999999999999</v>
      </c>
    </row>
    <row r="2864" spans="1:5" x14ac:dyDescent="0.3">
      <c r="A2864">
        <v>41528</v>
      </c>
      <c r="B2864">
        <v>3.8538999999999999</v>
      </c>
      <c r="E2864">
        <v>3.8557000000000001</v>
      </c>
    </row>
    <row r="2865" spans="1:5" x14ac:dyDescent="0.3">
      <c r="A2865">
        <v>41527</v>
      </c>
      <c r="B2865">
        <v>3.8940999999999999</v>
      </c>
      <c r="E2865">
        <v>3.8950999999999998</v>
      </c>
    </row>
    <row r="2866" spans="1:5" x14ac:dyDescent="0.3">
      <c r="A2866">
        <v>41526</v>
      </c>
      <c r="B2866">
        <v>3.8530000000000002</v>
      </c>
      <c r="E2866">
        <v>3.8538999999999999</v>
      </c>
    </row>
    <row r="2867" spans="1:5" x14ac:dyDescent="0.3">
      <c r="A2867">
        <v>41523</v>
      </c>
      <c r="B2867">
        <v>3.8656999999999999</v>
      </c>
      <c r="E2867">
        <v>3.8675999999999999</v>
      </c>
    </row>
    <row r="2868" spans="1:5" x14ac:dyDescent="0.3">
      <c r="A2868">
        <v>41522</v>
      </c>
      <c r="B2868">
        <v>3.8849</v>
      </c>
      <c r="E2868">
        <v>3.8868</v>
      </c>
    </row>
    <row r="2869" spans="1:5" x14ac:dyDescent="0.3">
      <c r="A2869">
        <v>41521</v>
      </c>
      <c r="B2869">
        <v>3.7970000000000002</v>
      </c>
      <c r="E2869">
        <v>3.7978999999999998</v>
      </c>
    </row>
    <row r="2870" spans="1:5" x14ac:dyDescent="0.3">
      <c r="A2870">
        <v>41520</v>
      </c>
      <c r="B2870">
        <v>3.7942999999999998</v>
      </c>
      <c r="E2870">
        <v>3.7951999999999999</v>
      </c>
    </row>
    <row r="2871" spans="1:5" x14ac:dyDescent="0.3">
      <c r="A2871">
        <v>41519</v>
      </c>
      <c r="B2871">
        <v>3.6995</v>
      </c>
      <c r="E2871">
        <v>3.7004000000000001</v>
      </c>
    </row>
    <row r="2872" spans="1:5" x14ac:dyDescent="0.3">
      <c r="A2872">
        <v>41516</v>
      </c>
      <c r="B2872">
        <v>3.6995</v>
      </c>
      <c r="E2872">
        <v>3.7004000000000001</v>
      </c>
    </row>
    <row r="2873" spans="1:5" x14ac:dyDescent="0.3">
      <c r="A2873">
        <v>41515</v>
      </c>
      <c r="B2873">
        <v>3.7143999999999999</v>
      </c>
      <c r="E2873">
        <v>3.7153</v>
      </c>
    </row>
    <row r="2874" spans="1:5" x14ac:dyDescent="0.3">
      <c r="A2874">
        <v>41514</v>
      </c>
      <c r="B2874">
        <v>3.7355999999999998</v>
      </c>
      <c r="E2874">
        <v>3.7364000000000002</v>
      </c>
    </row>
    <row r="2875" spans="1:5" x14ac:dyDescent="0.3">
      <c r="A2875">
        <v>41513</v>
      </c>
      <c r="B2875">
        <v>3.6916000000000002</v>
      </c>
      <c r="E2875">
        <v>3.6934</v>
      </c>
    </row>
    <row r="2876" spans="1:5" x14ac:dyDescent="0.3">
      <c r="A2876">
        <v>41512</v>
      </c>
      <c r="B2876">
        <v>3.7648000000000001</v>
      </c>
      <c r="E2876">
        <v>3.7656999999999998</v>
      </c>
    </row>
    <row r="2877" spans="1:5" x14ac:dyDescent="0.3">
      <c r="A2877">
        <v>41509</v>
      </c>
      <c r="B2877">
        <v>3.7915999999999999</v>
      </c>
      <c r="E2877">
        <v>3.7925</v>
      </c>
    </row>
    <row r="2878" spans="1:5" x14ac:dyDescent="0.3">
      <c r="A2878">
        <v>41508</v>
      </c>
      <c r="B2878">
        <v>3.8702000000000001</v>
      </c>
      <c r="E2878">
        <v>3.8719999999999999</v>
      </c>
    </row>
    <row r="2879" spans="1:5" x14ac:dyDescent="0.3">
      <c r="A2879">
        <v>41507</v>
      </c>
      <c r="B2879">
        <v>3.9197000000000002</v>
      </c>
      <c r="E2879">
        <v>3.9207000000000001</v>
      </c>
    </row>
    <row r="2880" spans="1:5" x14ac:dyDescent="0.3">
      <c r="A2880">
        <v>41506</v>
      </c>
      <c r="B2880">
        <v>3.8529</v>
      </c>
      <c r="E2880">
        <v>3.8538000000000001</v>
      </c>
    </row>
    <row r="2881" spans="1:5" x14ac:dyDescent="0.3">
      <c r="A2881">
        <v>41505</v>
      </c>
      <c r="B2881">
        <v>3.8995000000000002</v>
      </c>
      <c r="E2881">
        <v>3.9003999999999999</v>
      </c>
    </row>
    <row r="2882" spans="1:5" x14ac:dyDescent="0.3">
      <c r="A2882">
        <v>41502</v>
      </c>
      <c r="B2882">
        <v>3.8483000000000001</v>
      </c>
      <c r="E2882">
        <v>3.8492000000000002</v>
      </c>
    </row>
    <row r="2883" spans="1:5" x14ac:dyDescent="0.3">
      <c r="A2883">
        <v>41501</v>
      </c>
      <c r="B2883">
        <v>3.8086000000000002</v>
      </c>
      <c r="E2883">
        <v>3.8094999999999999</v>
      </c>
    </row>
    <row r="2884" spans="1:5" x14ac:dyDescent="0.3">
      <c r="A2884">
        <v>41500</v>
      </c>
      <c r="B2884">
        <v>3.7523</v>
      </c>
      <c r="E2884">
        <v>3.7532000000000001</v>
      </c>
    </row>
    <row r="2885" spans="1:5" x14ac:dyDescent="0.3">
      <c r="A2885">
        <v>41499</v>
      </c>
      <c r="B2885">
        <v>3.7593999999999999</v>
      </c>
      <c r="E2885">
        <v>3.7603</v>
      </c>
    </row>
    <row r="2886" spans="1:5" x14ac:dyDescent="0.3">
      <c r="A2886">
        <v>41498</v>
      </c>
      <c r="B2886">
        <v>3.6838000000000002</v>
      </c>
      <c r="E2886">
        <v>3.6846999999999999</v>
      </c>
    </row>
    <row r="2887" spans="1:5" x14ac:dyDescent="0.3">
      <c r="A2887">
        <v>41495</v>
      </c>
      <c r="B2887">
        <v>3.6345000000000001</v>
      </c>
      <c r="E2887">
        <v>3.6353</v>
      </c>
    </row>
    <row r="2888" spans="1:5" x14ac:dyDescent="0.3">
      <c r="A2888">
        <v>41494</v>
      </c>
      <c r="B2888">
        <v>3.6728999999999998</v>
      </c>
      <c r="E2888">
        <v>3.6739000000000002</v>
      </c>
    </row>
    <row r="2889" spans="1:5" x14ac:dyDescent="0.3">
      <c r="A2889">
        <v>41493</v>
      </c>
      <c r="B2889">
        <v>3.6854</v>
      </c>
      <c r="E2889">
        <v>3.6863999999999999</v>
      </c>
    </row>
    <row r="2890" spans="1:5" x14ac:dyDescent="0.3">
      <c r="A2890">
        <v>41492</v>
      </c>
      <c r="B2890">
        <v>3.7280000000000002</v>
      </c>
      <c r="E2890">
        <v>3.7290000000000001</v>
      </c>
    </row>
    <row r="2891" spans="1:5" x14ac:dyDescent="0.3">
      <c r="A2891">
        <v>41491</v>
      </c>
      <c r="B2891">
        <v>3.726</v>
      </c>
      <c r="E2891">
        <v>3.7269999999999999</v>
      </c>
    </row>
    <row r="2892" spans="1:5" x14ac:dyDescent="0.3">
      <c r="A2892">
        <v>41488</v>
      </c>
      <c r="B2892">
        <v>3.6842999999999999</v>
      </c>
      <c r="E2892">
        <v>3.6852999999999998</v>
      </c>
    </row>
    <row r="2893" spans="1:5" x14ac:dyDescent="0.3">
      <c r="A2893">
        <v>41487</v>
      </c>
      <c r="B2893">
        <v>3.7542</v>
      </c>
      <c r="E2893">
        <v>3.7551999999999999</v>
      </c>
    </row>
    <row r="2894" spans="1:5" x14ac:dyDescent="0.3">
      <c r="A2894">
        <v>41486</v>
      </c>
      <c r="B2894">
        <v>3.6353</v>
      </c>
      <c r="E2894">
        <v>3.6372</v>
      </c>
    </row>
    <row r="2895" spans="1:5" x14ac:dyDescent="0.3">
      <c r="A2895">
        <v>41485</v>
      </c>
      <c r="B2895">
        <v>3.6821000000000002</v>
      </c>
      <c r="E2895">
        <v>3.6831</v>
      </c>
    </row>
    <row r="2896" spans="1:5" x14ac:dyDescent="0.3">
      <c r="A2896">
        <v>41484</v>
      </c>
      <c r="B2896">
        <v>3.6743999999999999</v>
      </c>
      <c r="E2896">
        <v>3.6753999999999998</v>
      </c>
    </row>
    <row r="2897" spans="1:5" x14ac:dyDescent="0.3">
      <c r="A2897">
        <v>41481</v>
      </c>
      <c r="B2897">
        <v>3.6208999999999998</v>
      </c>
      <c r="E2897">
        <v>3.6217999999999999</v>
      </c>
    </row>
    <row r="2898" spans="1:5" x14ac:dyDescent="0.3">
      <c r="A2898">
        <v>41480</v>
      </c>
      <c r="B2898">
        <v>3.6406999999999998</v>
      </c>
      <c r="E2898">
        <v>3.6417000000000002</v>
      </c>
    </row>
    <row r="2899" spans="1:5" x14ac:dyDescent="0.3">
      <c r="A2899">
        <v>41479</v>
      </c>
      <c r="B2899">
        <v>3.6463999999999999</v>
      </c>
      <c r="E2899">
        <v>3.6474000000000002</v>
      </c>
    </row>
    <row r="2900" spans="1:5" x14ac:dyDescent="0.3">
      <c r="A2900">
        <v>41478</v>
      </c>
      <c r="B2900">
        <v>3.5773000000000001</v>
      </c>
      <c r="E2900">
        <v>3.5781999999999998</v>
      </c>
    </row>
    <row r="2901" spans="1:5" x14ac:dyDescent="0.3">
      <c r="A2901">
        <v>41477</v>
      </c>
      <c r="B2901">
        <v>3.5501</v>
      </c>
      <c r="E2901">
        <v>3.5510999999999999</v>
      </c>
    </row>
    <row r="2902" spans="1:5" x14ac:dyDescent="0.3">
      <c r="A2902">
        <v>41474</v>
      </c>
      <c r="B2902">
        <v>3.5604</v>
      </c>
      <c r="E2902">
        <v>3.5621999999999998</v>
      </c>
    </row>
    <row r="2903" spans="1:5" x14ac:dyDescent="0.3">
      <c r="A2903">
        <v>41473</v>
      </c>
      <c r="B2903">
        <v>3.6261999999999999</v>
      </c>
      <c r="E2903">
        <v>3.6271</v>
      </c>
    </row>
    <row r="2904" spans="1:5" x14ac:dyDescent="0.3">
      <c r="A2904">
        <v>41472</v>
      </c>
      <c r="B2904">
        <v>3.5752000000000002</v>
      </c>
      <c r="E2904">
        <v>3.5760999999999998</v>
      </c>
    </row>
    <row r="2905" spans="1:5" x14ac:dyDescent="0.3">
      <c r="A2905">
        <v>41471</v>
      </c>
      <c r="B2905">
        <v>3.5855000000000001</v>
      </c>
      <c r="E2905">
        <v>3.5863999999999998</v>
      </c>
    </row>
    <row r="2906" spans="1:5" x14ac:dyDescent="0.3">
      <c r="A2906">
        <v>41470</v>
      </c>
      <c r="B2906">
        <v>3.593</v>
      </c>
      <c r="E2906">
        <v>3.5948000000000002</v>
      </c>
    </row>
    <row r="2907" spans="1:5" x14ac:dyDescent="0.3">
      <c r="A2907">
        <v>41467</v>
      </c>
      <c r="B2907">
        <v>3.625</v>
      </c>
      <c r="E2907">
        <v>3.6269</v>
      </c>
    </row>
    <row r="2908" spans="1:5" x14ac:dyDescent="0.3">
      <c r="A2908">
        <v>41466</v>
      </c>
      <c r="B2908">
        <v>3.6297000000000001</v>
      </c>
      <c r="E2908">
        <v>3.6305999999999998</v>
      </c>
    </row>
    <row r="2909" spans="1:5" x14ac:dyDescent="0.3">
      <c r="A2909">
        <v>41465</v>
      </c>
      <c r="B2909">
        <v>3.6496</v>
      </c>
      <c r="E2909">
        <v>3.6515</v>
      </c>
    </row>
    <row r="2910" spans="1:5" x14ac:dyDescent="0.3">
      <c r="A2910">
        <v>41464</v>
      </c>
      <c r="B2910">
        <v>3.6476999999999999</v>
      </c>
      <c r="E2910">
        <v>3.6486000000000001</v>
      </c>
    </row>
    <row r="2911" spans="1:5" x14ac:dyDescent="0.3">
      <c r="A2911">
        <v>41463</v>
      </c>
      <c r="B2911">
        <v>3.6334</v>
      </c>
      <c r="E2911">
        <v>3.6343000000000001</v>
      </c>
    </row>
    <row r="2912" spans="1:5" x14ac:dyDescent="0.3">
      <c r="A2912">
        <v>41460</v>
      </c>
      <c r="B2912">
        <v>3.7130000000000001</v>
      </c>
      <c r="E2912">
        <v>3.714</v>
      </c>
    </row>
    <row r="2913" spans="1:5" x14ac:dyDescent="0.3">
      <c r="A2913">
        <v>41459</v>
      </c>
      <c r="B2913">
        <v>3.4931000000000001</v>
      </c>
      <c r="E2913">
        <v>3.4940000000000002</v>
      </c>
    </row>
    <row r="2914" spans="1:5" x14ac:dyDescent="0.3">
      <c r="A2914">
        <v>41458</v>
      </c>
      <c r="B2914">
        <v>3.4931000000000001</v>
      </c>
      <c r="E2914">
        <v>3.4940000000000002</v>
      </c>
    </row>
    <row r="2915" spans="1:5" x14ac:dyDescent="0.3">
      <c r="A2915">
        <v>41457</v>
      </c>
      <c r="B2915">
        <v>3.4729000000000001</v>
      </c>
      <c r="E2915">
        <v>3.4738000000000002</v>
      </c>
    </row>
    <row r="2916" spans="1:5" x14ac:dyDescent="0.3">
      <c r="A2916">
        <v>41456</v>
      </c>
      <c r="B2916">
        <v>3.4775</v>
      </c>
      <c r="E2916">
        <v>3.4792999999999998</v>
      </c>
    </row>
    <row r="2917" spans="1:5" x14ac:dyDescent="0.3">
      <c r="A2917">
        <v>41453</v>
      </c>
      <c r="B2917">
        <v>3.4994000000000001</v>
      </c>
      <c r="E2917">
        <v>3.5013000000000001</v>
      </c>
    </row>
    <row r="2918" spans="1:5" x14ac:dyDescent="0.3">
      <c r="A2918">
        <v>41452</v>
      </c>
      <c r="B2918">
        <v>3.5344000000000002</v>
      </c>
      <c r="E2918">
        <v>3.5352999999999999</v>
      </c>
    </row>
    <row r="2919" spans="1:5" x14ac:dyDescent="0.3">
      <c r="A2919">
        <v>41451</v>
      </c>
      <c r="B2919">
        <v>3.5790999999999999</v>
      </c>
      <c r="E2919">
        <v>3.58</v>
      </c>
    </row>
    <row r="2920" spans="1:5" x14ac:dyDescent="0.3">
      <c r="A2920">
        <v>41450</v>
      </c>
      <c r="B2920">
        <v>3.6223999999999998</v>
      </c>
      <c r="E2920">
        <v>3.6233</v>
      </c>
    </row>
    <row r="2921" spans="1:5" x14ac:dyDescent="0.3">
      <c r="A2921">
        <v>41449</v>
      </c>
      <c r="B2921">
        <v>3.5472999999999999</v>
      </c>
      <c r="E2921">
        <v>3.5482</v>
      </c>
    </row>
    <row r="2922" spans="1:5" x14ac:dyDescent="0.3">
      <c r="A2922">
        <v>41446</v>
      </c>
      <c r="B2922">
        <v>3.5817999999999999</v>
      </c>
      <c r="E2922">
        <v>3.5836999999999999</v>
      </c>
    </row>
    <row r="2923" spans="1:5" x14ac:dyDescent="0.3">
      <c r="A2923">
        <v>41445</v>
      </c>
      <c r="B2923">
        <v>3.5129000000000001</v>
      </c>
      <c r="E2923">
        <v>3.5137999999999998</v>
      </c>
    </row>
    <row r="2924" spans="1:5" x14ac:dyDescent="0.3">
      <c r="A2924">
        <v>41444</v>
      </c>
      <c r="B2924">
        <v>3.4119000000000002</v>
      </c>
      <c r="E2924">
        <v>3.4127999999999998</v>
      </c>
    </row>
    <row r="2925" spans="1:5" x14ac:dyDescent="0.3">
      <c r="A2925">
        <v>41443</v>
      </c>
      <c r="B2925">
        <v>3.3414999999999999</v>
      </c>
      <c r="E2925">
        <v>3.3424</v>
      </c>
    </row>
    <row r="2926" spans="1:5" x14ac:dyDescent="0.3">
      <c r="A2926">
        <v>41442</v>
      </c>
      <c r="B2926">
        <v>3.3512</v>
      </c>
      <c r="E2926">
        <v>3.3530000000000002</v>
      </c>
    </row>
    <row r="2927" spans="1:5" x14ac:dyDescent="0.3">
      <c r="A2927">
        <v>41439</v>
      </c>
      <c r="B2927">
        <v>3.3046000000000002</v>
      </c>
      <c r="E2927">
        <v>3.3064</v>
      </c>
    </row>
    <row r="2928" spans="1:5" x14ac:dyDescent="0.3">
      <c r="A2928">
        <v>41438</v>
      </c>
      <c r="B2928">
        <v>3.3168000000000002</v>
      </c>
      <c r="E2928">
        <v>3.3176999999999999</v>
      </c>
    </row>
    <row r="2929" spans="1:5" x14ac:dyDescent="0.3">
      <c r="A2929">
        <v>41437</v>
      </c>
      <c r="B2929">
        <v>3.3696999999999999</v>
      </c>
      <c r="E2929">
        <v>3.3706</v>
      </c>
    </row>
    <row r="2930" spans="1:5" x14ac:dyDescent="0.3">
      <c r="A2930">
        <v>41436</v>
      </c>
      <c r="B2930">
        <v>3.3140999999999998</v>
      </c>
      <c r="E2930">
        <v>3.3159000000000001</v>
      </c>
    </row>
    <row r="2931" spans="1:5" x14ac:dyDescent="0.3">
      <c r="A2931">
        <v>41435</v>
      </c>
      <c r="B2931">
        <v>3.3696999999999999</v>
      </c>
      <c r="E2931">
        <v>3.3706</v>
      </c>
    </row>
    <row r="2932" spans="1:5" x14ac:dyDescent="0.3">
      <c r="A2932">
        <v>41432</v>
      </c>
      <c r="B2932">
        <v>3.3342999999999998</v>
      </c>
      <c r="E2932">
        <v>3.3351999999999999</v>
      </c>
    </row>
    <row r="2933" spans="1:5" x14ac:dyDescent="0.3">
      <c r="A2933">
        <v>41431</v>
      </c>
      <c r="B2933">
        <v>3.2446000000000002</v>
      </c>
      <c r="E2933">
        <v>3.2454999999999998</v>
      </c>
    </row>
    <row r="2934" spans="1:5" x14ac:dyDescent="0.3">
      <c r="A2934">
        <v>41430</v>
      </c>
      <c r="B2934">
        <v>3.2463000000000002</v>
      </c>
      <c r="E2934">
        <v>3.2471999999999999</v>
      </c>
    </row>
    <row r="2935" spans="1:5" x14ac:dyDescent="0.3">
      <c r="A2935">
        <v>41429</v>
      </c>
      <c r="B2935">
        <v>3.3113999999999999</v>
      </c>
      <c r="E2935">
        <v>3.3121999999999998</v>
      </c>
    </row>
    <row r="2936" spans="1:5" x14ac:dyDescent="0.3">
      <c r="A2936">
        <v>41428</v>
      </c>
      <c r="B2936">
        <v>3.2660999999999998</v>
      </c>
      <c r="E2936">
        <v>3.2679</v>
      </c>
    </row>
    <row r="2937" spans="1:5" x14ac:dyDescent="0.3">
      <c r="A2937">
        <v>41425</v>
      </c>
      <c r="B2937">
        <v>3.2791000000000001</v>
      </c>
      <c r="E2937">
        <v>3.2808000000000002</v>
      </c>
    </row>
    <row r="2938" spans="1:5" x14ac:dyDescent="0.3">
      <c r="A2938">
        <v>41424</v>
      </c>
      <c r="B2938">
        <v>3.2711999999999999</v>
      </c>
      <c r="E2938">
        <v>3.2721</v>
      </c>
    </row>
    <row r="2939" spans="1:5" x14ac:dyDescent="0.3">
      <c r="A2939">
        <v>41423</v>
      </c>
      <c r="B2939">
        <v>3.266</v>
      </c>
      <c r="E2939">
        <v>3.2669000000000001</v>
      </c>
    </row>
    <row r="2940" spans="1:5" x14ac:dyDescent="0.3">
      <c r="A2940">
        <v>41422</v>
      </c>
      <c r="B2940">
        <v>3.3216999999999999</v>
      </c>
      <c r="E2940">
        <v>3.3235000000000001</v>
      </c>
    </row>
    <row r="2941" spans="1:5" x14ac:dyDescent="0.3">
      <c r="A2941">
        <v>41421</v>
      </c>
      <c r="B2941">
        <v>3.1720999999999999</v>
      </c>
      <c r="E2941">
        <v>3.1728999999999998</v>
      </c>
    </row>
    <row r="2942" spans="1:5" x14ac:dyDescent="0.3">
      <c r="A2942">
        <v>41418</v>
      </c>
      <c r="B2942">
        <v>3.1720999999999999</v>
      </c>
      <c r="E2942">
        <v>3.1728999999999998</v>
      </c>
    </row>
    <row r="2943" spans="1:5" x14ac:dyDescent="0.3">
      <c r="A2943">
        <v>41417</v>
      </c>
      <c r="B2943">
        <v>3.1905999999999999</v>
      </c>
      <c r="E2943">
        <v>3.1915</v>
      </c>
    </row>
    <row r="2944" spans="1:5" x14ac:dyDescent="0.3">
      <c r="A2944">
        <v>41416</v>
      </c>
      <c r="B2944">
        <v>3.2195</v>
      </c>
      <c r="E2944">
        <v>3.2204000000000002</v>
      </c>
    </row>
    <row r="2945" spans="1:5" x14ac:dyDescent="0.3">
      <c r="A2945">
        <v>41415</v>
      </c>
      <c r="B2945">
        <v>3.1309</v>
      </c>
      <c r="E2945">
        <v>3.1316999999999999</v>
      </c>
    </row>
    <row r="2946" spans="1:5" x14ac:dyDescent="0.3">
      <c r="A2946">
        <v>41414</v>
      </c>
      <c r="B2946">
        <v>3.1762000000000001</v>
      </c>
      <c r="E2946">
        <v>3.177</v>
      </c>
    </row>
    <row r="2947" spans="1:5" x14ac:dyDescent="0.3">
      <c r="A2947">
        <v>41411</v>
      </c>
      <c r="B2947">
        <v>3.1669</v>
      </c>
      <c r="E2947">
        <v>3.1677</v>
      </c>
    </row>
    <row r="2948" spans="1:5" x14ac:dyDescent="0.3">
      <c r="A2948">
        <v>41410</v>
      </c>
      <c r="B2948">
        <v>3.0975999999999999</v>
      </c>
      <c r="E2948">
        <v>3.0983999999999998</v>
      </c>
    </row>
    <row r="2949" spans="1:5" x14ac:dyDescent="0.3">
      <c r="A2949">
        <v>41409</v>
      </c>
      <c r="B2949">
        <v>3.1558999999999999</v>
      </c>
      <c r="E2949">
        <v>3.1568000000000001</v>
      </c>
    </row>
    <row r="2950" spans="1:5" x14ac:dyDescent="0.3">
      <c r="A2950">
        <v>41408</v>
      </c>
      <c r="B2950">
        <v>3.1905000000000001</v>
      </c>
      <c r="E2950">
        <v>3.1913</v>
      </c>
    </row>
    <row r="2951" spans="1:5" x14ac:dyDescent="0.3">
      <c r="A2951">
        <v>41407</v>
      </c>
      <c r="B2951">
        <v>3.1307999999999998</v>
      </c>
      <c r="E2951">
        <v>3.1316000000000002</v>
      </c>
    </row>
    <row r="2952" spans="1:5" x14ac:dyDescent="0.3">
      <c r="A2952">
        <v>41404</v>
      </c>
      <c r="B2952">
        <v>3.0943000000000001</v>
      </c>
      <c r="E2952">
        <v>3.0951</v>
      </c>
    </row>
    <row r="2953" spans="1:5" x14ac:dyDescent="0.3">
      <c r="A2953">
        <v>41403</v>
      </c>
      <c r="B2953">
        <v>2.9925999999999999</v>
      </c>
      <c r="E2953">
        <v>2.9933999999999998</v>
      </c>
    </row>
    <row r="2954" spans="1:5" x14ac:dyDescent="0.3">
      <c r="A2954">
        <v>41402</v>
      </c>
      <c r="B2954">
        <v>2.9870999999999999</v>
      </c>
      <c r="E2954">
        <v>2.9878999999999998</v>
      </c>
    </row>
    <row r="2955" spans="1:5" x14ac:dyDescent="0.3">
      <c r="A2955">
        <v>41401</v>
      </c>
      <c r="B2955">
        <v>2.9950000000000001</v>
      </c>
      <c r="E2955">
        <v>2.9958</v>
      </c>
    </row>
    <row r="2956" spans="1:5" x14ac:dyDescent="0.3">
      <c r="A2956">
        <v>41400</v>
      </c>
      <c r="B2956">
        <v>2.9762</v>
      </c>
      <c r="E2956">
        <v>2.9777999999999998</v>
      </c>
    </row>
    <row r="2957" spans="1:5" x14ac:dyDescent="0.3">
      <c r="A2957">
        <v>41397</v>
      </c>
      <c r="B2957">
        <v>2.9537</v>
      </c>
      <c r="E2957">
        <v>2.9544999999999999</v>
      </c>
    </row>
    <row r="2958" spans="1:5" x14ac:dyDescent="0.3">
      <c r="A2958">
        <v>41396</v>
      </c>
      <c r="B2958">
        <v>2.8210999999999999</v>
      </c>
      <c r="E2958">
        <v>2.8218000000000001</v>
      </c>
    </row>
    <row r="2959" spans="1:5" x14ac:dyDescent="0.3">
      <c r="A2959">
        <v>41395</v>
      </c>
      <c r="B2959">
        <v>2.8277999999999999</v>
      </c>
      <c r="E2959">
        <v>2.8285999999999998</v>
      </c>
    </row>
    <row r="2960" spans="1:5" x14ac:dyDescent="0.3">
      <c r="A2960">
        <v>41394</v>
      </c>
      <c r="B2960">
        <v>2.8761999999999999</v>
      </c>
      <c r="E2960">
        <v>2.8769999999999998</v>
      </c>
    </row>
    <row r="2961" spans="1:5" x14ac:dyDescent="0.3">
      <c r="A2961">
        <v>41393</v>
      </c>
      <c r="B2961">
        <v>2.8784999999999998</v>
      </c>
      <c r="E2961">
        <v>2.8793000000000002</v>
      </c>
    </row>
    <row r="2962" spans="1:5" x14ac:dyDescent="0.3">
      <c r="A2962">
        <v>41390</v>
      </c>
      <c r="B2962">
        <v>2.8611</v>
      </c>
      <c r="E2962">
        <v>2.8618000000000001</v>
      </c>
    </row>
    <row r="2963" spans="1:5" x14ac:dyDescent="0.3">
      <c r="A2963">
        <v>41389</v>
      </c>
      <c r="B2963">
        <v>2.9045000000000001</v>
      </c>
      <c r="E2963">
        <v>2.9053</v>
      </c>
    </row>
    <row r="2964" spans="1:5" x14ac:dyDescent="0.3">
      <c r="A2964">
        <v>41388</v>
      </c>
      <c r="B2964">
        <v>2.8953000000000002</v>
      </c>
      <c r="E2964">
        <v>2.8969</v>
      </c>
    </row>
    <row r="2965" spans="1:5" x14ac:dyDescent="0.3">
      <c r="A2965">
        <v>41387</v>
      </c>
      <c r="B2965">
        <v>2.903</v>
      </c>
      <c r="E2965">
        <v>2.9037999999999999</v>
      </c>
    </row>
    <row r="2966" spans="1:5" x14ac:dyDescent="0.3">
      <c r="A2966">
        <v>41386</v>
      </c>
      <c r="B2966">
        <v>2.8778000000000001</v>
      </c>
      <c r="E2966">
        <v>2.8786</v>
      </c>
    </row>
    <row r="2967" spans="1:5" x14ac:dyDescent="0.3">
      <c r="A2967">
        <v>41383</v>
      </c>
      <c r="B2967">
        <v>2.8847</v>
      </c>
      <c r="E2967">
        <v>2.8862000000000001</v>
      </c>
    </row>
    <row r="2968" spans="1:5" x14ac:dyDescent="0.3">
      <c r="A2968">
        <v>41382</v>
      </c>
      <c r="B2968">
        <v>2.8597000000000001</v>
      </c>
      <c r="E2968">
        <v>2.8605</v>
      </c>
    </row>
    <row r="2969" spans="1:5" x14ac:dyDescent="0.3">
      <c r="A2969">
        <v>41381</v>
      </c>
      <c r="B2969">
        <v>2.8778999999999999</v>
      </c>
      <c r="E2969">
        <v>2.8786999999999998</v>
      </c>
    </row>
    <row r="2970" spans="1:5" x14ac:dyDescent="0.3">
      <c r="A2970">
        <v>41380</v>
      </c>
      <c r="B2970">
        <v>2.9091999999999998</v>
      </c>
      <c r="E2970">
        <v>2.9106999999999998</v>
      </c>
    </row>
    <row r="2971" spans="1:5" x14ac:dyDescent="0.3">
      <c r="A2971">
        <v>41379</v>
      </c>
      <c r="B2971">
        <v>2.859</v>
      </c>
      <c r="E2971">
        <v>2.8597999999999999</v>
      </c>
    </row>
    <row r="2972" spans="1:5" x14ac:dyDescent="0.3">
      <c r="A2972">
        <v>41376</v>
      </c>
      <c r="B2972">
        <v>2.9177</v>
      </c>
      <c r="E2972">
        <v>2.9192</v>
      </c>
    </row>
    <row r="2973" spans="1:5" x14ac:dyDescent="0.3">
      <c r="A2973">
        <v>41375</v>
      </c>
      <c r="B2973">
        <v>2.9952000000000001</v>
      </c>
      <c r="E2973">
        <v>2.996</v>
      </c>
    </row>
    <row r="2974" spans="1:5" x14ac:dyDescent="0.3">
      <c r="A2974">
        <v>41374</v>
      </c>
      <c r="B2974">
        <v>3.0030000000000001</v>
      </c>
      <c r="E2974">
        <v>3.0045999999999999</v>
      </c>
    </row>
    <row r="2975" spans="1:5" x14ac:dyDescent="0.3">
      <c r="A2975">
        <v>41373</v>
      </c>
      <c r="B2975">
        <v>2.9377</v>
      </c>
      <c r="E2975">
        <v>2.9384999999999999</v>
      </c>
    </row>
    <row r="2976" spans="1:5" x14ac:dyDescent="0.3">
      <c r="A2976">
        <v>41372</v>
      </c>
      <c r="B2976">
        <v>2.9146999999999998</v>
      </c>
      <c r="E2976">
        <v>2.9161999999999999</v>
      </c>
    </row>
    <row r="2977" spans="1:5" x14ac:dyDescent="0.3">
      <c r="A2977">
        <v>41369</v>
      </c>
      <c r="B2977">
        <v>2.875</v>
      </c>
      <c r="E2977">
        <v>2.8765999999999998</v>
      </c>
    </row>
    <row r="2978" spans="1:5" x14ac:dyDescent="0.3">
      <c r="A2978">
        <v>41368</v>
      </c>
      <c r="B2978">
        <v>2.9874000000000001</v>
      </c>
      <c r="E2978">
        <v>2.9889999999999999</v>
      </c>
    </row>
    <row r="2979" spans="1:5" x14ac:dyDescent="0.3">
      <c r="A2979">
        <v>41367</v>
      </c>
      <c r="B2979">
        <v>3.052</v>
      </c>
      <c r="E2979">
        <v>3.0535999999999999</v>
      </c>
    </row>
    <row r="2980" spans="1:5" x14ac:dyDescent="0.3">
      <c r="A2980">
        <v>41366</v>
      </c>
      <c r="B2980">
        <v>3.0998999999999999</v>
      </c>
      <c r="E2980">
        <v>3.1006999999999998</v>
      </c>
    </row>
    <row r="2981" spans="1:5" x14ac:dyDescent="0.3">
      <c r="A2981">
        <v>41365</v>
      </c>
      <c r="B2981">
        <v>3.0743</v>
      </c>
      <c r="E2981">
        <v>3.0758999999999999</v>
      </c>
    </row>
    <row r="2982" spans="1:5" x14ac:dyDescent="0.3">
      <c r="A2982">
        <v>41362</v>
      </c>
      <c r="B2982">
        <v>3.1023000000000001</v>
      </c>
      <c r="E2982">
        <v>3.1038999999999999</v>
      </c>
    </row>
    <row r="2983" spans="1:5" x14ac:dyDescent="0.3">
      <c r="A2983">
        <v>41361</v>
      </c>
      <c r="B2983">
        <v>3.1023000000000001</v>
      </c>
      <c r="E2983">
        <v>3.1038999999999999</v>
      </c>
    </row>
    <row r="2984" spans="1:5" x14ac:dyDescent="0.3">
      <c r="A2984">
        <v>41360</v>
      </c>
      <c r="B2984">
        <v>3.0878999999999999</v>
      </c>
      <c r="E2984">
        <v>3.0886999999999998</v>
      </c>
    </row>
    <row r="2985" spans="1:5" x14ac:dyDescent="0.3">
      <c r="A2985">
        <v>41359</v>
      </c>
      <c r="B2985">
        <v>3.1427</v>
      </c>
      <c r="E2985">
        <v>3.1442999999999999</v>
      </c>
    </row>
    <row r="2986" spans="1:5" x14ac:dyDescent="0.3">
      <c r="A2986">
        <v>41358</v>
      </c>
      <c r="B2986">
        <v>3.1484000000000001</v>
      </c>
      <c r="E2986">
        <v>3.1492</v>
      </c>
    </row>
    <row r="2987" spans="1:5" x14ac:dyDescent="0.3">
      <c r="A2987">
        <v>41355</v>
      </c>
      <c r="B2987">
        <v>3.1476000000000002</v>
      </c>
      <c r="E2987">
        <v>3.1492</v>
      </c>
    </row>
    <row r="2988" spans="1:5" x14ac:dyDescent="0.3">
      <c r="A2988">
        <v>41354</v>
      </c>
      <c r="B2988">
        <v>3.1322000000000001</v>
      </c>
      <c r="E2988">
        <v>3.1337999999999999</v>
      </c>
    </row>
    <row r="2989" spans="1:5" x14ac:dyDescent="0.3">
      <c r="A2989">
        <v>41353</v>
      </c>
      <c r="B2989">
        <v>3.1983000000000001</v>
      </c>
      <c r="E2989">
        <v>3.1999</v>
      </c>
    </row>
    <row r="2990" spans="1:5" x14ac:dyDescent="0.3">
      <c r="A2990">
        <v>41352</v>
      </c>
      <c r="B2990">
        <v>3.1280999999999999</v>
      </c>
      <c r="E2990">
        <v>3.1297999999999999</v>
      </c>
    </row>
    <row r="2991" spans="1:5" x14ac:dyDescent="0.3">
      <c r="A2991">
        <v>41351</v>
      </c>
      <c r="B2991">
        <v>3.1842999999999999</v>
      </c>
      <c r="E2991">
        <v>3.1850999999999998</v>
      </c>
    </row>
    <row r="2992" spans="1:5" x14ac:dyDescent="0.3">
      <c r="A2992">
        <v>41348</v>
      </c>
      <c r="B2992">
        <v>3.2115</v>
      </c>
      <c r="E2992">
        <v>3.2130999999999998</v>
      </c>
    </row>
    <row r="2993" spans="1:5" x14ac:dyDescent="0.3">
      <c r="A2993">
        <v>41347</v>
      </c>
      <c r="B2993">
        <v>3.2387999999999999</v>
      </c>
      <c r="E2993">
        <v>3.2395999999999998</v>
      </c>
    </row>
    <row r="2994" spans="1:5" x14ac:dyDescent="0.3">
      <c r="A2994">
        <v>41346</v>
      </c>
      <c r="B2994">
        <v>3.2181000000000002</v>
      </c>
      <c r="E2994">
        <v>3.2197</v>
      </c>
    </row>
    <row r="2995" spans="1:5" x14ac:dyDescent="0.3">
      <c r="A2995">
        <v>41345</v>
      </c>
      <c r="B2995">
        <v>3.2130999999999998</v>
      </c>
      <c r="E2995">
        <v>3.2147999999999999</v>
      </c>
    </row>
    <row r="2996" spans="1:5" x14ac:dyDescent="0.3">
      <c r="A2996">
        <v>41344</v>
      </c>
      <c r="B2996">
        <v>3.2595999999999998</v>
      </c>
      <c r="E2996">
        <v>3.2605</v>
      </c>
    </row>
    <row r="2997" spans="1:5" x14ac:dyDescent="0.3">
      <c r="A2997">
        <v>41341</v>
      </c>
      <c r="B2997">
        <v>3.2437999999999998</v>
      </c>
      <c r="E2997">
        <v>3.2454000000000001</v>
      </c>
    </row>
    <row r="2998" spans="1:5" x14ac:dyDescent="0.3">
      <c r="A2998">
        <v>41340</v>
      </c>
      <c r="B2998">
        <v>3.2031999999999998</v>
      </c>
      <c r="E2998">
        <v>3.2048999999999999</v>
      </c>
    </row>
    <row r="2999" spans="1:5" x14ac:dyDescent="0.3">
      <c r="A2999">
        <v>41339</v>
      </c>
      <c r="B2999">
        <v>3.1516999999999999</v>
      </c>
      <c r="E2999">
        <v>3.1524999999999999</v>
      </c>
    </row>
    <row r="3000" spans="1:5" x14ac:dyDescent="0.3">
      <c r="A3000">
        <v>41338</v>
      </c>
      <c r="B3000">
        <v>3.1063999999999998</v>
      </c>
      <c r="E3000">
        <v>3.1080000000000001</v>
      </c>
    </row>
    <row r="3001" spans="1:5" x14ac:dyDescent="0.3">
      <c r="A3001">
        <v>41337</v>
      </c>
      <c r="B3001">
        <v>3.0863999999999998</v>
      </c>
      <c r="E3001">
        <v>3.0872000000000002</v>
      </c>
    </row>
    <row r="3002" spans="1:5" x14ac:dyDescent="0.3">
      <c r="A3002">
        <v>41334</v>
      </c>
      <c r="B3002">
        <v>3.0506000000000002</v>
      </c>
      <c r="E3002">
        <v>3.0522</v>
      </c>
    </row>
    <row r="3003" spans="1:5" x14ac:dyDescent="0.3">
      <c r="A3003">
        <v>41333</v>
      </c>
      <c r="B3003">
        <v>3.0855999999999999</v>
      </c>
      <c r="E3003">
        <v>3.0872000000000002</v>
      </c>
    </row>
    <row r="3004" spans="1:5" x14ac:dyDescent="0.3">
      <c r="A3004">
        <v>41332</v>
      </c>
      <c r="B3004">
        <v>3.0992000000000002</v>
      </c>
      <c r="E3004">
        <v>3.1</v>
      </c>
    </row>
    <row r="3005" spans="1:5" x14ac:dyDescent="0.3">
      <c r="A3005">
        <v>41331</v>
      </c>
      <c r="B3005">
        <v>3.0783999999999998</v>
      </c>
      <c r="E3005">
        <v>3.0792000000000002</v>
      </c>
    </row>
    <row r="3006" spans="1:5" x14ac:dyDescent="0.3">
      <c r="A3006">
        <v>41330</v>
      </c>
      <c r="B3006">
        <v>3.0617000000000001</v>
      </c>
      <c r="E3006">
        <v>3.0625</v>
      </c>
    </row>
    <row r="3007" spans="1:5" x14ac:dyDescent="0.3">
      <c r="A3007">
        <v>41327</v>
      </c>
      <c r="B3007">
        <v>3.1524999999999999</v>
      </c>
      <c r="E3007">
        <v>3.1541000000000001</v>
      </c>
    </row>
    <row r="3008" spans="1:5" x14ac:dyDescent="0.3">
      <c r="A3008">
        <v>41326</v>
      </c>
      <c r="B3008">
        <v>3.1671</v>
      </c>
      <c r="E3008">
        <v>3.1680000000000001</v>
      </c>
    </row>
    <row r="3009" spans="1:5" x14ac:dyDescent="0.3">
      <c r="A3009">
        <v>41325</v>
      </c>
      <c r="B3009">
        <v>3.1991000000000001</v>
      </c>
      <c r="E3009">
        <v>3.1999</v>
      </c>
    </row>
    <row r="3010" spans="1:5" x14ac:dyDescent="0.3">
      <c r="A3010">
        <v>41324</v>
      </c>
      <c r="B3010">
        <v>3.2098</v>
      </c>
      <c r="E3010">
        <v>3.2105999999999999</v>
      </c>
    </row>
    <row r="3011" spans="1:5" x14ac:dyDescent="0.3">
      <c r="A3011">
        <v>41323</v>
      </c>
      <c r="B3011">
        <v>3.1753</v>
      </c>
      <c r="E3011">
        <v>3.1768999999999998</v>
      </c>
    </row>
    <row r="3012" spans="1:5" x14ac:dyDescent="0.3">
      <c r="A3012">
        <v>41320</v>
      </c>
      <c r="B3012">
        <v>3.1753</v>
      </c>
      <c r="E3012">
        <v>3.1768999999999998</v>
      </c>
    </row>
    <row r="3013" spans="1:5" x14ac:dyDescent="0.3">
      <c r="A3013">
        <v>41319</v>
      </c>
      <c r="B3013">
        <v>3.1764999999999999</v>
      </c>
      <c r="E3013">
        <v>3.1774</v>
      </c>
    </row>
    <row r="3014" spans="1:5" x14ac:dyDescent="0.3">
      <c r="A3014">
        <v>41318</v>
      </c>
      <c r="B3014">
        <v>3.2338</v>
      </c>
      <c r="E3014">
        <v>3.2347000000000001</v>
      </c>
    </row>
    <row r="3015" spans="1:5" x14ac:dyDescent="0.3">
      <c r="A3015">
        <v>41317</v>
      </c>
      <c r="B3015">
        <v>3.1886000000000001</v>
      </c>
      <c r="E3015">
        <v>3.1894</v>
      </c>
    </row>
    <row r="3016" spans="1:5" x14ac:dyDescent="0.3">
      <c r="A3016">
        <v>41316</v>
      </c>
      <c r="B3016">
        <v>3.1703999999999999</v>
      </c>
      <c r="E3016">
        <v>3.1713</v>
      </c>
    </row>
    <row r="3017" spans="1:5" x14ac:dyDescent="0.3">
      <c r="A3017">
        <v>41313</v>
      </c>
      <c r="B3017">
        <v>3.1635</v>
      </c>
      <c r="E3017">
        <v>3.1644000000000001</v>
      </c>
    </row>
    <row r="3018" spans="1:5" x14ac:dyDescent="0.3">
      <c r="A3018">
        <v>41312</v>
      </c>
      <c r="B3018">
        <v>3.1703000000000001</v>
      </c>
      <c r="E3018">
        <v>3.1720999999999999</v>
      </c>
    </row>
    <row r="3019" spans="1:5" x14ac:dyDescent="0.3">
      <c r="A3019">
        <v>41311</v>
      </c>
      <c r="B3019">
        <v>3.1694</v>
      </c>
      <c r="E3019">
        <v>3.1711999999999998</v>
      </c>
    </row>
    <row r="3020" spans="1:5" x14ac:dyDescent="0.3">
      <c r="A3020">
        <v>41310</v>
      </c>
      <c r="B3020">
        <v>3.2082999999999999</v>
      </c>
      <c r="E3020">
        <v>3.2092000000000001</v>
      </c>
    </row>
    <row r="3021" spans="1:5" x14ac:dyDescent="0.3">
      <c r="A3021">
        <v>41309</v>
      </c>
      <c r="B3021">
        <v>3.1598999999999999</v>
      </c>
      <c r="E3021">
        <v>3.1617000000000002</v>
      </c>
    </row>
    <row r="3022" spans="1:5" x14ac:dyDescent="0.3">
      <c r="A3022">
        <v>41306</v>
      </c>
      <c r="B3022">
        <v>3.2178</v>
      </c>
      <c r="E3022">
        <v>3.2187000000000001</v>
      </c>
    </row>
    <row r="3023" spans="1:5" x14ac:dyDescent="0.3">
      <c r="A3023">
        <v>41305</v>
      </c>
      <c r="B3023">
        <v>3.1718999999999999</v>
      </c>
      <c r="E3023">
        <v>3.1736</v>
      </c>
    </row>
    <row r="3024" spans="1:5" x14ac:dyDescent="0.3">
      <c r="A3024">
        <v>41304</v>
      </c>
      <c r="B3024">
        <v>3.1821999999999999</v>
      </c>
      <c r="E3024">
        <v>3.1831</v>
      </c>
    </row>
    <row r="3025" spans="1:5" x14ac:dyDescent="0.3">
      <c r="A3025">
        <v>41303</v>
      </c>
      <c r="B3025">
        <v>3.1839</v>
      </c>
      <c r="E3025">
        <v>3.1848000000000001</v>
      </c>
    </row>
    <row r="3026" spans="1:5" x14ac:dyDescent="0.3">
      <c r="A3026">
        <v>41302</v>
      </c>
      <c r="B3026">
        <v>3.141</v>
      </c>
      <c r="E3026">
        <v>3.1417999999999999</v>
      </c>
    </row>
    <row r="3027" spans="1:5" x14ac:dyDescent="0.3">
      <c r="A3027">
        <v>41299</v>
      </c>
      <c r="B3027">
        <v>3.1333000000000002</v>
      </c>
      <c r="E3027">
        <v>3.1349999999999998</v>
      </c>
    </row>
    <row r="3028" spans="1:5" x14ac:dyDescent="0.3">
      <c r="A3028">
        <v>41298</v>
      </c>
      <c r="B3028">
        <v>3.0430999999999999</v>
      </c>
      <c r="E3028">
        <v>3.0438999999999998</v>
      </c>
    </row>
    <row r="3029" spans="1:5" x14ac:dyDescent="0.3">
      <c r="A3029">
        <v>41297</v>
      </c>
      <c r="B3029">
        <v>3.0182000000000002</v>
      </c>
      <c r="E3029">
        <v>3.0190000000000001</v>
      </c>
    </row>
    <row r="3030" spans="1:5" x14ac:dyDescent="0.3">
      <c r="A3030">
        <v>41296</v>
      </c>
      <c r="B3030">
        <v>3.0280999999999998</v>
      </c>
      <c r="E3030">
        <v>3.0289000000000001</v>
      </c>
    </row>
    <row r="3031" spans="1:5" x14ac:dyDescent="0.3">
      <c r="A3031">
        <v>41295</v>
      </c>
      <c r="B3031">
        <v>3.0289000000000001</v>
      </c>
      <c r="E3031">
        <v>3.0306000000000002</v>
      </c>
    </row>
    <row r="3032" spans="1:5" x14ac:dyDescent="0.3">
      <c r="A3032">
        <v>41292</v>
      </c>
      <c r="B3032">
        <v>3.0289000000000001</v>
      </c>
      <c r="E3032">
        <v>3.0306000000000002</v>
      </c>
    </row>
    <row r="3033" spans="1:5" x14ac:dyDescent="0.3">
      <c r="A3033">
        <v>41291</v>
      </c>
      <c r="B3033">
        <v>3.0722</v>
      </c>
      <c r="E3033">
        <v>3.0731000000000002</v>
      </c>
    </row>
    <row r="3034" spans="1:5" x14ac:dyDescent="0.3">
      <c r="A3034">
        <v>41290</v>
      </c>
      <c r="B3034">
        <v>3.0131000000000001</v>
      </c>
      <c r="E3034">
        <v>3.0139999999999998</v>
      </c>
    </row>
    <row r="3035" spans="1:5" x14ac:dyDescent="0.3">
      <c r="A3035">
        <v>41289</v>
      </c>
      <c r="B3035">
        <v>3.0255000000000001</v>
      </c>
      <c r="E3035">
        <v>3.0264000000000002</v>
      </c>
    </row>
    <row r="3036" spans="1:5" x14ac:dyDescent="0.3">
      <c r="A3036">
        <v>41288</v>
      </c>
      <c r="B3036">
        <v>3.0312999999999999</v>
      </c>
      <c r="E3036">
        <v>3.0329999999999999</v>
      </c>
    </row>
    <row r="3037" spans="1:5" x14ac:dyDescent="0.3">
      <c r="A3037">
        <v>41285</v>
      </c>
      <c r="B3037">
        <v>3.0478999999999998</v>
      </c>
      <c r="E3037">
        <v>3.0487000000000002</v>
      </c>
    </row>
    <row r="3038" spans="1:5" x14ac:dyDescent="0.3">
      <c r="A3038">
        <v>41284</v>
      </c>
      <c r="B3038">
        <v>3.0796000000000001</v>
      </c>
      <c r="E3038">
        <v>3.0804999999999998</v>
      </c>
    </row>
    <row r="3039" spans="1:5" x14ac:dyDescent="0.3">
      <c r="A3039">
        <v>41283</v>
      </c>
      <c r="B3039">
        <v>3.0604</v>
      </c>
      <c r="E3039">
        <v>3.0611999999999999</v>
      </c>
    </row>
    <row r="3040" spans="1:5" x14ac:dyDescent="0.3">
      <c r="A3040">
        <v>41282</v>
      </c>
      <c r="B3040">
        <v>3.0678999999999998</v>
      </c>
      <c r="E3040">
        <v>3.0687000000000002</v>
      </c>
    </row>
    <row r="3041" spans="1:5" x14ac:dyDescent="0.3">
      <c r="A3041">
        <v>41281</v>
      </c>
      <c r="B3041">
        <v>3.1006</v>
      </c>
      <c r="E3041">
        <v>3.1015000000000001</v>
      </c>
    </row>
    <row r="3042" spans="1:5" x14ac:dyDescent="0.3">
      <c r="A3042">
        <v>41278</v>
      </c>
      <c r="B3042">
        <v>3.0972</v>
      </c>
      <c r="E3042">
        <v>3.0989</v>
      </c>
    </row>
    <row r="3043" spans="1:5" x14ac:dyDescent="0.3">
      <c r="A3043">
        <v>41277</v>
      </c>
      <c r="B3043">
        <v>3.1251000000000002</v>
      </c>
      <c r="E3043">
        <v>3.1267999999999998</v>
      </c>
    </row>
    <row r="3044" spans="1:5" x14ac:dyDescent="0.3">
      <c r="A3044">
        <v>41276</v>
      </c>
      <c r="B3044">
        <v>3.0419</v>
      </c>
      <c r="E3044">
        <v>3.0436000000000001</v>
      </c>
    </row>
    <row r="3045" spans="1:5" x14ac:dyDescent="0.3">
      <c r="A3045">
        <v>41275</v>
      </c>
      <c r="B3045">
        <v>2.9499</v>
      </c>
      <c r="E3045">
        <v>2.9506999999999999</v>
      </c>
    </row>
    <row r="3046" spans="1:5" x14ac:dyDescent="0.3">
      <c r="A3046">
        <v>41274</v>
      </c>
      <c r="B3046">
        <v>2.9499</v>
      </c>
      <c r="E3046">
        <v>2.9506999999999999</v>
      </c>
    </row>
    <row r="3047" spans="1:5" x14ac:dyDescent="0.3">
      <c r="A3047">
        <v>41271</v>
      </c>
      <c r="B3047">
        <v>2.8672</v>
      </c>
      <c r="E3047">
        <v>2.8687999999999998</v>
      </c>
    </row>
    <row r="3048" spans="1:5" x14ac:dyDescent="0.3">
      <c r="A3048">
        <v>41270</v>
      </c>
      <c r="B3048">
        <v>2.9095</v>
      </c>
      <c r="E3048">
        <v>2.9102999999999999</v>
      </c>
    </row>
    <row r="3049" spans="1:5" x14ac:dyDescent="0.3">
      <c r="A3049">
        <v>41269</v>
      </c>
      <c r="B3049">
        <v>2.9224000000000001</v>
      </c>
      <c r="E3049">
        <v>2.9232</v>
      </c>
    </row>
    <row r="3050" spans="1:5" x14ac:dyDescent="0.3">
      <c r="A3050">
        <v>41268</v>
      </c>
      <c r="B3050">
        <v>2.9384999999999999</v>
      </c>
      <c r="E3050">
        <v>2.9401000000000002</v>
      </c>
    </row>
    <row r="3051" spans="1:5" x14ac:dyDescent="0.3">
      <c r="A3051">
        <v>41267</v>
      </c>
      <c r="B3051">
        <v>2.9384999999999999</v>
      </c>
      <c r="E3051">
        <v>2.9401000000000002</v>
      </c>
    </row>
    <row r="3052" spans="1:5" x14ac:dyDescent="0.3">
      <c r="A3052">
        <v>41264</v>
      </c>
      <c r="B3052">
        <v>2.9312</v>
      </c>
      <c r="E3052">
        <v>2.9327999999999999</v>
      </c>
    </row>
    <row r="3053" spans="1:5" x14ac:dyDescent="0.3">
      <c r="A3053">
        <v>41263</v>
      </c>
      <c r="B3053">
        <v>2.9807000000000001</v>
      </c>
      <c r="E3053">
        <v>2.9815999999999998</v>
      </c>
    </row>
    <row r="3054" spans="1:5" x14ac:dyDescent="0.3">
      <c r="A3054">
        <v>41262</v>
      </c>
      <c r="B3054">
        <v>2.9864999999999999</v>
      </c>
      <c r="E3054">
        <v>2.9872999999999998</v>
      </c>
    </row>
    <row r="3055" spans="1:5" x14ac:dyDescent="0.3">
      <c r="A3055">
        <v>41261</v>
      </c>
      <c r="B3055">
        <v>2.9979</v>
      </c>
      <c r="E3055">
        <v>2.9986999999999999</v>
      </c>
    </row>
    <row r="3056" spans="1:5" x14ac:dyDescent="0.3">
      <c r="A3056">
        <v>41260</v>
      </c>
      <c r="B3056">
        <v>2.9457</v>
      </c>
      <c r="E3056">
        <v>2.9464999999999999</v>
      </c>
    </row>
    <row r="3057" spans="1:5" x14ac:dyDescent="0.3">
      <c r="A3057">
        <v>41257</v>
      </c>
      <c r="B3057">
        <v>2.8639999999999999</v>
      </c>
      <c r="E3057">
        <v>2.8656000000000001</v>
      </c>
    </row>
    <row r="3058" spans="1:5" x14ac:dyDescent="0.3">
      <c r="A3058">
        <v>41256</v>
      </c>
      <c r="B3058">
        <v>2.9054000000000002</v>
      </c>
      <c r="E3058">
        <v>2.9062000000000001</v>
      </c>
    </row>
    <row r="3059" spans="1:5" x14ac:dyDescent="0.3">
      <c r="A3059">
        <v>41255</v>
      </c>
      <c r="B3059">
        <v>2.8894000000000002</v>
      </c>
      <c r="E3059">
        <v>2.891</v>
      </c>
    </row>
    <row r="3060" spans="1:5" x14ac:dyDescent="0.3">
      <c r="A3060">
        <v>41254</v>
      </c>
      <c r="B3060">
        <v>2.8410000000000002</v>
      </c>
      <c r="E3060">
        <v>2.8418000000000001</v>
      </c>
    </row>
    <row r="3061" spans="1:5" x14ac:dyDescent="0.3">
      <c r="A3061">
        <v>41253</v>
      </c>
      <c r="B3061">
        <v>2.7978999999999998</v>
      </c>
      <c r="E3061">
        <v>2.7987000000000002</v>
      </c>
    </row>
    <row r="3062" spans="1:5" x14ac:dyDescent="0.3">
      <c r="A3062">
        <v>41250</v>
      </c>
      <c r="B3062">
        <v>2.8104</v>
      </c>
      <c r="E3062">
        <v>2.8111999999999999</v>
      </c>
    </row>
    <row r="3063" spans="1:5" x14ac:dyDescent="0.3">
      <c r="A3063">
        <v>41249</v>
      </c>
      <c r="B3063">
        <v>2.7738999999999998</v>
      </c>
      <c r="E3063">
        <v>2.7746</v>
      </c>
    </row>
    <row r="3064" spans="1:5" x14ac:dyDescent="0.3">
      <c r="A3064">
        <v>41248</v>
      </c>
      <c r="B3064">
        <v>2.7770000000000001</v>
      </c>
      <c r="E3064">
        <v>2.7785000000000002</v>
      </c>
    </row>
    <row r="3065" spans="1:5" x14ac:dyDescent="0.3">
      <c r="A3065">
        <v>41247</v>
      </c>
      <c r="B3065">
        <v>2.7770000000000001</v>
      </c>
      <c r="E3065">
        <v>2.7776999999999998</v>
      </c>
    </row>
    <row r="3066" spans="1:5" x14ac:dyDescent="0.3">
      <c r="A3066">
        <v>41246</v>
      </c>
      <c r="B3066">
        <v>2.7987000000000002</v>
      </c>
      <c r="E3066">
        <v>2.7995000000000001</v>
      </c>
    </row>
    <row r="3067" spans="1:5" x14ac:dyDescent="0.3">
      <c r="A3067">
        <v>41243</v>
      </c>
      <c r="B3067">
        <v>2.8089</v>
      </c>
      <c r="E3067">
        <v>2.8096000000000001</v>
      </c>
    </row>
    <row r="3068" spans="1:5" x14ac:dyDescent="0.3">
      <c r="A3068">
        <v>41242</v>
      </c>
      <c r="B3068">
        <v>2.7955999999999999</v>
      </c>
      <c r="E3068">
        <v>2.7964000000000002</v>
      </c>
    </row>
    <row r="3069" spans="1:5" x14ac:dyDescent="0.3">
      <c r="A3069">
        <v>41241</v>
      </c>
      <c r="B3069">
        <v>2.7978999999999998</v>
      </c>
      <c r="E3069">
        <v>2.7987000000000002</v>
      </c>
    </row>
    <row r="3070" spans="1:5" x14ac:dyDescent="0.3">
      <c r="A3070">
        <v>41240</v>
      </c>
      <c r="B3070">
        <v>2.7847</v>
      </c>
      <c r="E3070">
        <v>2.7854999999999999</v>
      </c>
    </row>
    <row r="3071" spans="1:5" x14ac:dyDescent="0.3">
      <c r="A3071">
        <v>41239</v>
      </c>
      <c r="B3071">
        <v>2.8018000000000001</v>
      </c>
      <c r="E3071">
        <v>2.8026</v>
      </c>
    </row>
    <row r="3072" spans="1:5" x14ac:dyDescent="0.3">
      <c r="A3072">
        <v>41236</v>
      </c>
      <c r="B3072">
        <v>2.8283999999999998</v>
      </c>
      <c r="E3072">
        <v>2.83</v>
      </c>
    </row>
    <row r="3073" spans="1:5" x14ac:dyDescent="0.3">
      <c r="A3073">
        <v>41235</v>
      </c>
      <c r="B3073">
        <v>2.8197999999999999</v>
      </c>
      <c r="E3073">
        <v>2.8214000000000001</v>
      </c>
    </row>
    <row r="3074" spans="1:5" x14ac:dyDescent="0.3">
      <c r="A3074">
        <v>41234</v>
      </c>
      <c r="B3074">
        <v>2.8197999999999999</v>
      </c>
      <c r="E3074">
        <v>2.8214000000000001</v>
      </c>
    </row>
    <row r="3075" spans="1:5" x14ac:dyDescent="0.3">
      <c r="A3075">
        <v>41233</v>
      </c>
      <c r="B3075">
        <v>2.8206000000000002</v>
      </c>
      <c r="E3075">
        <v>2.8212999999999999</v>
      </c>
    </row>
    <row r="3076" spans="1:5" x14ac:dyDescent="0.3">
      <c r="A3076">
        <v>41232</v>
      </c>
      <c r="B3076">
        <v>2.7631000000000001</v>
      </c>
      <c r="E3076">
        <v>2.7637999999999998</v>
      </c>
    </row>
    <row r="3077" spans="1:5" x14ac:dyDescent="0.3">
      <c r="A3077">
        <v>41229</v>
      </c>
      <c r="B3077">
        <v>2.7324000000000002</v>
      </c>
      <c r="E3077">
        <v>2.7330999999999999</v>
      </c>
    </row>
    <row r="3078" spans="1:5" x14ac:dyDescent="0.3">
      <c r="A3078">
        <v>41228</v>
      </c>
      <c r="B3078">
        <v>2.7307999999999999</v>
      </c>
      <c r="E3078">
        <v>2.7315999999999998</v>
      </c>
    </row>
    <row r="3079" spans="1:5" x14ac:dyDescent="0.3">
      <c r="A3079">
        <v>41227</v>
      </c>
      <c r="B3079">
        <v>2.7269999999999999</v>
      </c>
      <c r="E3079">
        <v>2.7277999999999998</v>
      </c>
    </row>
    <row r="3080" spans="1:5" x14ac:dyDescent="0.3">
      <c r="A3080">
        <v>41226</v>
      </c>
      <c r="B3080">
        <v>2.7246999999999999</v>
      </c>
      <c r="E3080">
        <v>2.7254999999999998</v>
      </c>
    </row>
    <row r="3081" spans="1:5" x14ac:dyDescent="0.3">
      <c r="A3081">
        <v>41225</v>
      </c>
      <c r="B3081">
        <v>2.7408000000000001</v>
      </c>
      <c r="E3081">
        <v>2.7423000000000002</v>
      </c>
    </row>
    <row r="3082" spans="1:5" x14ac:dyDescent="0.3">
      <c r="A3082">
        <v>41222</v>
      </c>
      <c r="B3082">
        <v>2.7408000000000001</v>
      </c>
      <c r="E3082">
        <v>2.7423000000000002</v>
      </c>
    </row>
    <row r="3083" spans="1:5" x14ac:dyDescent="0.3">
      <c r="A3083">
        <v>41221</v>
      </c>
      <c r="B3083">
        <v>2.7507000000000001</v>
      </c>
      <c r="E3083">
        <v>2.7522000000000002</v>
      </c>
    </row>
    <row r="3084" spans="1:5" x14ac:dyDescent="0.3">
      <c r="A3084">
        <v>41220</v>
      </c>
      <c r="B3084">
        <v>2.8279000000000001</v>
      </c>
      <c r="E3084">
        <v>2.8294000000000001</v>
      </c>
    </row>
    <row r="3085" spans="1:5" x14ac:dyDescent="0.3">
      <c r="A3085">
        <v>41219</v>
      </c>
      <c r="B3085">
        <v>2.9203000000000001</v>
      </c>
      <c r="E3085">
        <v>2.9228000000000001</v>
      </c>
    </row>
    <row r="3086" spans="1:5" x14ac:dyDescent="0.3">
      <c r="A3086">
        <v>41218</v>
      </c>
      <c r="B3086">
        <v>2.8761999999999999</v>
      </c>
      <c r="E3086">
        <v>2.8778000000000001</v>
      </c>
    </row>
    <row r="3087" spans="1:5" x14ac:dyDescent="0.3">
      <c r="A3087">
        <v>41215</v>
      </c>
      <c r="B3087">
        <v>2.9066000000000001</v>
      </c>
      <c r="E3087">
        <v>2.9081999999999999</v>
      </c>
    </row>
    <row r="3088" spans="1:5" x14ac:dyDescent="0.3">
      <c r="A3088">
        <v>41214</v>
      </c>
      <c r="B3088">
        <v>2.9009999999999998</v>
      </c>
      <c r="E3088">
        <v>2.9018000000000002</v>
      </c>
    </row>
    <row r="3089" spans="1:5" x14ac:dyDescent="0.3">
      <c r="A3089">
        <v>41213</v>
      </c>
      <c r="B3089">
        <v>2.8578999999999999</v>
      </c>
      <c r="E3089">
        <v>2.8586999999999998</v>
      </c>
    </row>
    <row r="3090" spans="1:5" x14ac:dyDescent="0.3">
      <c r="A3090">
        <v>41212</v>
      </c>
      <c r="B3090">
        <v>2.8826000000000001</v>
      </c>
      <c r="E3090">
        <v>2.8841000000000001</v>
      </c>
    </row>
    <row r="3091" spans="1:5" x14ac:dyDescent="0.3">
      <c r="A3091">
        <v>41211</v>
      </c>
      <c r="B3091">
        <v>2.8826000000000001</v>
      </c>
      <c r="E3091">
        <v>2.8841000000000001</v>
      </c>
    </row>
    <row r="3092" spans="1:5" x14ac:dyDescent="0.3">
      <c r="A3092">
        <v>41208</v>
      </c>
      <c r="B3092">
        <v>2.9041999999999999</v>
      </c>
      <c r="E3092">
        <v>2.9066000000000001</v>
      </c>
    </row>
    <row r="3093" spans="1:5" x14ac:dyDescent="0.3">
      <c r="A3093">
        <v>41207</v>
      </c>
      <c r="B3093">
        <v>2.9771000000000001</v>
      </c>
      <c r="E3093">
        <v>2.9779</v>
      </c>
    </row>
    <row r="3094" spans="1:5" x14ac:dyDescent="0.3">
      <c r="A3094">
        <v>41206</v>
      </c>
      <c r="B3094">
        <v>2.9493999999999998</v>
      </c>
      <c r="E3094">
        <v>2.9502000000000002</v>
      </c>
    </row>
    <row r="3095" spans="1:5" x14ac:dyDescent="0.3">
      <c r="A3095">
        <v>41205</v>
      </c>
      <c r="B3095">
        <v>2.9024999999999999</v>
      </c>
      <c r="E3095">
        <v>2.9041000000000001</v>
      </c>
    </row>
    <row r="3096" spans="1:5" x14ac:dyDescent="0.3">
      <c r="A3096">
        <v>41204</v>
      </c>
      <c r="B3096">
        <v>2.9704999999999999</v>
      </c>
      <c r="E3096">
        <v>2.9721000000000002</v>
      </c>
    </row>
    <row r="3097" spans="1:5" x14ac:dyDescent="0.3">
      <c r="A3097">
        <v>41201</v>
      </c>
      <c r="B3097">
        <v>2.9339</v>
      </c>
      <c r="E3097">
        <v>2.9355000000000002</v>
      </c>
    </row>
    <row r="3098" spans="1:5" x14ac:dyDescent="0.3">
      <c r="A3098">
        <v>41200</v>
      </c>
      <c r="B3098">
        <v>3.0188999999999999</v>
      </c>
      <c r="E3098">
        <v>3.0198</v>
      </c>
    </row>
    <row r="3099" spans="1:5" x14ac:dyDescent="0.3">
      <c r="A3099">
        <v>41199</v>
      </c>
      <c r="B3099">
        <v>3.0032000000000001</v>
      </c>
      <c r="E3099">
        <v>3.0041000000000002</v>
      </c>
    </row>
    <row r="3100" spans="1:5" x14ac:dyDescent="0.3">
      <c r="A3100">
        <v>41198</v>
      </c>
      <c r="B3100">
        <v>2.9152999999999998</v>
      </c>
      <c r="E3100">
        <v>2.9169</v>
      </c>
    </row>
    <row r="3101" spans="1:5" x14ac:dyDescent="0.3">
      <c r="A3101">
        <v>41197</v>
      </c>
      <c r="B3101">
        <v>2.8451</v>
      </c>
      <c r="E3101">
        <v>2.8458999999999999</v>
      </c>
    </row>
    <row r="3102" spans="1:5" x14ac:dyDescent="0.3">
      <c r="A3102">
        <v>41194</v>
      </c>
      <c r="B3102">
        <v>2.8317000000000001</v>
      </c>
      <c r="E3102">
        <v>2.8332999999999999</v>
      </c>
    </row>
    <row r="3103" spans="1:5" x14ac:dyDescent="0.3">
      <c r="A3103">
        <v>41193</v>
      </c>
      <c r="B3103">
        <v>2.8506</v>
      </c>
      <c r="E3103">
        <v>2.8513999999999999</v>
      </c>
    </row>
    <row r="3104" spans="1:5" x14ac:dyDescent="0.3">
      <c r="A3104">
        <v>41192</v>
      </c>
      <c r="B3104">
        <v>2.8784000000000001</v>
      </c>
      <c r="E3104">
        <v>2.88</v>
      </c>
    </row>
    <row r="3105" spans="1:5" x14ac:dyDescent="0.3">
      <c r="A3105">
        <v>41191</v>
      </c>
      <c r="B3105">
        <v>2.9257</v>
      </c>
      <c r="E3105">
        <v>2.9272999999999998</v>
      </c>
    </row>
    <row r="3106" spans="1:5" x14ac:dyDescent="0.3">
      <c r="A3106">
        <v>41190</v>
      </c>
      <c r="B3106">
        <v>2.9712000000000001</v>
      </c>
      <c r="E3106">
        <v>2.9727999999999999</v>
      </c>
    </row>
    <row r="3107" spans="1:5" x14ac:dyDescent="0.3">
      <c r="A3107">
        <v>41187</v>
      </c>
      <c r="B3107">
        <v>2.9712000000000001</v>
      </c>
      <c r="E3107">
        <v>2.9727999999999999</v>
      </c>
    </row>
    <row r="3108" spans="1:5" x14ac:dyDescent="0.3">
      <c r="A3108">
        <v>41186</v>
      </c>
      <c r="B3108">
        <v>2.8896000000000002</v>
      </c>
      <c r="E3108">
        <v>2.8904000000000001</v>
      </c>
    </row>
    <row r="3109" spans="1:5" x14ac:dyDescent="0.3">
      <c r="A3109">
        <v>41185</v>
      </c>
      <c r="B3109">
        <v>2.8182999999999998</v>
      </c>
      <c r="E3109">
        <v>2.8199000000000001</v>
      </c>
    </row>
    <row r="3110" spans="1:5" x14ac:dyDescent="0.3">
      <c r="A3110">
        <v>41184</v>
      </c>
      <c r="B3110">
        <v>2.8159999999999998</v>
      </c>
      <c r="E3110">
        <v>2.8174999999999999</v>
      </c>
    </row>
    <row r="3111" spans="1:5" x14ac:dyDescent="0.3">
      <c r="A3111">
        <v>41183</v>
      </c>
      <c r="B3111">
        <v>2.8199000000000001</v>
      </c>
      <c r="E3111">
        <v>2.8207</v>
      </c>
    </row>
    <row r="3112" spans="1:5" x14ac:dyDescent="0.3">
      <c r="A3112">
        <v>41180</v>
      </c>
      <c r="B3112">
        <v>2.823</v>
      </c>
      <c r="E3112">
        <v>2.8246000000000002</v>
      </c>
    </row>
    <row r="3113" spans="1:5" x14ac:dyDescent="0.3">
      <c r="A3113">
        <v>41179</v>
      </c>
      <c r="B3113">
        <v>2.8386999999999998</v>
      </c>
      <c r="E3113">
        <v>2.8403</v>
      </c>
    </row>
    <row r="3114" spans="1:5" x14ac:dyDescent="0.3">
      <c r="A3114">
        <v>41178</v>
      </c>
      <c r="B3114">
        <v>2.7785000000000002</v>
      </c>
      <c r="E3114">
        <v>2.7801</v>
      </c>
    </row>
    <row r="3115" spans="1:5" x14ac:dyDescent="0.3">
      <c r="A3115">
        <v>41177</v>
      </c>
      <c r="B3115">
        <v>2.8450000000000002</v>
      </c>
      <c r="E3115">
        <v>2.8458000000000001</v>
      </c>
    </row>
    <row r="3116" spans="1:5" x14ac:dyDescent="0.3">
      <c r="A3116">
        <v>41176</v>
      </c>
      <c r="B3116">
        <v>2.8959000000000001</v>
      </c>
      <c r="E3116">
        <v>2.8967000000000001</v>
      </c>
    </row>
    <row r="3117" spans="1:5" x14ac:dyDescent="0.3">
      <c r="A3117">
        <v>41173</v>
      </c>
      <c r="B3117">
        <v>2.9434</v>
      </c>
      <c r="E3117">
        <v>2.9449999999999998</v>
      </c>
    </row>
    <row r="3118" spans="1:5" x14ac:dyDescent="0.3">
      <c r="A3118">
        <v>41172</v>
      </c>
      <c r="B3118">
        <v>2.9441000000000002</v>
      </c>
      <c r="E3118">
        <v>2.9449000000000001</v>
      </c>
    </row>
    <row r="3119" spans="1:5" x14ac:dyDescent="0.3">
      <c r="A3119">
        <v>41171</v>
      </c>
      <c r="B3119">
        <v>2.9603999999999999</v>
      </c>
      <c r="E3119">
        <v>2.9611999999999998</v>
      </c>
    </row>
    <row r="3120" spans="1:5" x14ac:dyDescent="0.3">
      <c r="A3120">
        <v>41170</v>
      </c>
      <c r="B3120">
        <v>3.0053000000000001</v>
      </c>
      <c r="E3120">
        <v>3.0061</v>
      </c>
    </row>
    <row r="3121" spans="1:5" x14ac:dyDescent="0.3">
      <c r="A3121">
        <v>41169</v>
      </c>
      <c r="B3121">
        <v>3.0358999999999998</v>
      </c>
      <c r="E3121">
        <v>3.0375000000000001</v>
      </c>
    </row>
    <row r="3122" spans="1:5" x14ac:dyDescent="0.3">
      <c r="A3122">
        <v>41166</v>
      </c>
      <c r="B3122">
        <v>3.0884</v>
      </c>
      <c r="E3122">
        <v>3.0893000000000002</v>
      </c>
    </row>
    <row r="3123" spans="1:5" x14ac:dyDescent="0.3">
      <c r="A3123">
        <v>41165</v>
      </c>
      <c r="B3123">
        <v>2.9310999999999998</v>
      </c>
      <c r="E3123">
        <v>2.9327999999999999</v>
      </c>
    </row>
    <row r="3124" spans="1:5" x14ac:dyDescent="0.3">
      <c r="A3124">
        <v>41164</v>
      </c>
      <c r="B3124">
        <v>2.9215</v>
      </c>
      <c r="E3124">
        <v>2.9230999999999998</v>
      </c>
    </row>
    <row r="3125" spans="1:5" x14ac:dyDescent="0.3">
      <c r="A3125">
        <v>41163</v>
      </c>
      <c r="B3125">
        <v>2.8529</v>
      </c>
      <c r="E3125">
        <v>2.8536999999999999</v>
      </c>
    </row>
    <row r="3126" spans="1:5" x14ac:dyDescent="0.3">
      <c r="A3126">
        <v>41162</v>
      </c>
      <c r="B3126">
        <v>2.8056999999999999</v>
      </c>
      <c r="E3126">
        <v>2.8073000000000001</v>
      </c>
    </row>
    <row r="3127" spans="1:5" x14ac:dyDescent="0.3">
      <c r="A3127">
        <v>41159</v>
      </c>
      <c r="B3127">
        <v>2.8245</v>
      </c>
      <c r="E3127">
        <v>2.8260999999999998</v>
      </c>
    </row>
    <row r="3128" spans="1:5" x14ac:dyDescent="0.3">
      <c r="A3128">
        <v>41158</v>
      </c>
      <c r="B3128">
        <v>2.7987000000000002</v>
      </c>
      <c r="E3128">
        <v>2.7995000000000001</v>
      </c>
    </row>
    <row r="3129" spans="1:5" x14ac:dyDescent="0.3">
      <c r="A3129">
        <v>41157</v>
      </c>
      <c r="B3129">
        <v>2.7071000000000001</v>
      </c>
      <c r="E3129">
        <v>2.7086000000000001</v>
      </c>
    </row>
    <row r="3130" spans="1:5" x14ac:dyDescent="0.3">
      <c r="A3130">
        <v>41156</v>
      </c>
      <c r="B3130">
        <v>2.6821000000000002</v>
      </c>
      <c r="E3130">
        <v>2.6829000000000001</v>
      </c>
    </row>
    <row r="3131" spans="1:5" x14ac:dyDescent="0.3">
      <c r="A3131">
        <v>41155</v>
      </c>
      <c r="B3131">
        <v>2.6722999999999999</v>
      </c>
      <c r="E3131">
        <v>2.673</v>
      </c>
    </row>
    <row r="3132" spans="1:5" x14ac:dyDescent="0.3">
      <c r="A3132">
        <v>41152</v>
      </c>
      <c r="B3132">
        <v>2.6722999999999999</v>
      </c>
      <c r="E3132">
        <v>2.673</v>
      </c>
    </row>
    <row r="3133" spans="1:5" x14ac:dyDescent="0.3">
      <c r="A3133">
        <v>41151</v>
      </c>
      <c r="B3133">
        <v>2.7446000000000002</v>
      </c>
      <c r="E3133">
        <v>2.7461000000000002</v>
      </c>
    </row>
    <row r="3134" spans="1:5" x14ac:dyDescent="0.3">
      <c r="A3134">
        <v>41150</v>
      </c>
      <c r="B3134">
        <v>2.7646000000000002</v>
      </c>
      <c r="E3134">
        <v>2.7660999999999998</v>
      </c>
    </row>
    <row r="3135" spans="1:5" x14ac:dyDescent="0.3">
      <c r="A3135">
        <v>41149</v>
      </c>
      <c r="B3135">
        <v>2.7469000000000001</v>
      </c>
      <c r="E3135">
        <v>2.7477</v>
      </c>
    </row>
    <row r="3136" spans="1:5" x14ac:dyDescent="0.3">
      <c r="A3136">
        <v>41148</v>
      </c>
      <c r="B3136">
        <v>2.76</v>
      </c>
      <c r="E3136">
        <v>2.7606999999999999</v>
      </c>
    </row>
    <row r="3137" spans="1:5" x14ac:dyDescent="0.3">
      <c r="A3137">
        <v>41145</v>
      </c>
      <c r="B3137">
        <v>2.8010999999999999</v>
      </c>
      <c r="E3137">
        <v>2.8018000000000001</v>
      </c>
    </row>
    <row r="3138" spans="1:5" x14ac:dyDescent="0.3">
      <c r="A3138">
        <v>41144</v>
      </c>
      <c r="B3138">
        <v>2.7917000000000001</v>
      </c>
      <c r="E3138">
        <v>2.7925</v>
      </c>
    </row>
    <row r="3139" spans="1:5" x14ac:dyDescent="0.3">
      <c r="A3139">
        <v>41143</v>
      </c>
      <c r="B3139">
        <v>2.8041999999999998</v>
      </c>
      <c r="E3139">
        <v>2.8048999999999999</v>
      </c>
    </row>
    <row r="3140" spans="1:5" x14ac:dyDescent="0.3">
      <c r="A3140">
        <v>41142</v>
      </c>
      <c r="B3140">
        <v>2.8997000000000002</v>
      </c>
      <c r="E3140">
        <v>2.9005000000000001</v>
      </c>
    </row>
    <row r="3141" spans="1:5" x14ac:dyDescent="0.3">
      <c r="A3141">
        <v>41141</v>
      </c>
      <c r="B3141">
        <v>2.9188999999999998</v>
      </c>
      <c r="E3141">
        <v>2.9197000000000002</v>
      </c>
    </row>
    <row r="3142" spans="1:5" x14ac:dyDescent="0.3">
      <c r="A3142">
        <v>41138</v>
      </c>
      <c r="B3142">
        <v>2.9308999999999998</v>
      </c>
      <c r="E3142">
        <v>2.9317000000000002</v>
      </c>
    </row>
    <row r="3143" spans="1:5" x14ac:dyDescent="0.3">
      <c r="A3143">
        <v>41137</v>
      </c>
      <c r="B3143">
        <v>2.9527000000000001</v>
      </c>
      <c r="E3143">
        <v>2.9535</v>
      </c>
    </row>
    <row r="3144" spans="1:5" x14ac:dyDescent="0.3">
      <c r="A3144">
        <v>41136</v>
      </c>
      <c r="B3144">
        <v>2.9196</v>
      </c>
      <c r="E3144">
        <v>2.9205000000000001</v>
      </c>
    </row>
    <row r="3145" spans="1:5" x14ac:dyDescent="0.3">
      <c r="A3145">
        <v>41135</v>
      </c>
      <c r="B3145">
        <v>2.8355000000000001</v>
      </c>
      <c r="E3145">
        <v>2.8370000000000002</v>
      </c>
    </row>
    <row r="3146" spans="1:5" x14ac:dyDescent="0.3">
      <c r="A3146">
        <v>41134</v>
      </c>
      <c r="B3146">
        <v>2.7523</v>
      </c>
      <c r="E3146">
        <v>2.7530999999999999</v>
      </c>
    </row>
    <row r="3147" spans="1:5" x14ac:dyDescent="0.3">
      <c r="A3147">
        <v>41131</v>
      </c>
      <c r="B3147">
        <v>2.7507999999999999</v>
      </c>
      <c r="E3147">
        <v>2.7523</v>
      </c>
    </row>
    <row r="3148" spans="1:5" x14ac:dyDescent="0.3">
      <c r="A3148">
        <v>41130</v>
      </c>
      <c r="B3148">
        <v>2.7549000000000001</v>
      </c>
      <c r="E3148">
        <v>2.7572000000000001</v>
      </c>
    </row>
    <row r="3149" spans="1:5" x14ac:dyDescent="0.3">
      <c r="A3149">
        <v>41129</v>
      </c>
      <c r="B3149">
        <v>2.7505000000000002</v>
      </c>
      <c r="E3149">
        <v>2.7511999999999999</v>
      </c>
    </row>
    <row r="3150" spans="1:5" x14ac:dyDescent="0.3">
      <c r="A3150">
        <v>41128</v>
      </c>
      <c r="B3150">
        <v>2.7206999999999999</v>
      </c>
      <c r="E3150">
        <v>2.7221000000000002</v>
      </c>
    </row>
    <row r="3151" spans="1:5" x14ac:dyDescent="0.3">
      <c r="A3151">
        <v>41127</v>
      </c>
      <c r="B3151">
        <v>2.6537000000000002</v>
      </c>
      <c r="E3151">
        <v>2.6551999999999998</v>
      </c>
    </row>
    <row r="3152" spans="1:5" x14ac:dyDescent="0.3">
      <c r="A3152">
        <v>41124</v>
      </c>
      <c r="B3152">
        <v>2.6435</v>
      </c>
      <c r="E3152">
        <v>2.6442999999999999</v>
      </c>
    </row>
    <row r="3153" spans="1:5" x14ac:dyDescent="0.3">
      <c r="A3153">
        <v>41123</v>
      </c>
      <c r="B3153">
        <v>2.5537000000000001</v>
      </c>
      <c r="E3153">
        <v>2.5543999999999998</v>
      </c>
    </row>
    <row r="3154" spans="1:5" x14ac:dyDescent="0.3">
      <c r="A3154">
        <v>41122</v>
      </c>
      <c r="B3154">
        <v>2.5973000000000002</v>
      </c>
      <c r="E3154">
        <v>2.5988000000000002</v>
      </c>
    </row>
    <row r="3155" spans="1:5" x14ac:dyDescent="0.3">
      <c r="A3155">
        <v>41121</v>
      </c>
      <c r="B3155">
        <v>2.5467</v>
      </c>
      <c r="E3155">
        <v>2.5474000000000001</v>
      </c>
    </row>
    <row r="3156" spans="1:5" x14ac:dyDescent="0.3">
      <c r="A3156">
        <v>41120</v>
      </c>
      <c r="B3156">
        <v>2.5809000000000002</v>
      </c>
      <c r="E3156">
        <v>2.5823</v>
      </c>
    </row>
    <row r="3157" spans="1:5" x14ac:dyDescent="0.3">
      <c r="A3157">
        <v>41117</v>
      </c>
      <c r="B3157">
        <v>2.6276999999999999</v>
      </c>
      <c r="E3157">
        <v>2.6292</v>
      </c>
    </row>
    <row r="3158" spans="1:5" x14ac:dyDescent="0.3">
      <c r="A3158">
        <v>41116</v>
      </c>
      <c r="B3158">
        <v>2.5030999999999999</v>
      </c>
      <c r="E3158">
        <v>2.5038</v>
      </c>
    </row>
    <row r="3159" spans="1:5" x14ac:dyDescent="0.3">
      <c r="A3159">
        <v>41115</v>
      </c>
      <c r="B3159">
        <v>2.4529999999999998</v>
      </c>
      <c r="E3159">
        <v>2.4542999999999999</v>
      </c>
    </row>
    <row r="3160" spans="1:5" x14ac:dyDescent="0.3">
      <c r="A3160">
        <v>41114</v>
      </c>
      <c r="B3160">
        <v>2.4537</v>
      </c>
      <c r="E3160">
        <v>2.4550999999999998</v>
      </c>
    </row>
    <row r="3161" spans="1:5" x14ac:dyDescent="0.3">
      <c r="A3161">
        <v>41113</v>
      </c>
      <c r="B3161">
        <v>2.4990000000000001</v>
      </c>
      <c r="E3161">
        <v>2.5004</v>
      </c>
    </row>
    <row r="3162" spans="1:5" x14ac:dyDescent="0.3">
      <c r="A3162">
        <v>41110</v>
      </c>
      <c r="B3162">
        <v>2.5448</v>
      </c>
      <c r="E3162">
        <v>2.5455000000000001</v>
      </c>
    </row>
    <row r="3163" spans="1:5" x14ac:dyDescent="0.3">
      <c r="A3163">
        <v>41109</v>
      </c>
      <c r="B3163">
        <v>2.6128</v>
      </c>
      <c r="E3163">
        <v>2.6141999999999999</v>
      </c>
    </row>
    <row r="3164" spans="1:5" x14ac:dyDescent="0.3">
      <c r="A3164">
        <v>41108</v>
      </c>
      <c r="B3164">
        <v>2.597</v>
      </c>
      <c r="E3164">
        <v>2.5983999999999998</v>
      </c>
    </row>
    <row r="3165" spans="1:5" x14ac:dyDescent="0.3">
      <c r="A3165">
        <v>41107</v>
      </c>
      <c r="B3165">
        <v>2.6034999999999999</v>
      </c>
      <c r="E3165">
        <v>2.6042000000000001</v>
      </c>
    </row>
    <row r="3166" spans="1:5" x14ac:dyDescent="0.3">
      <c r="A3166">
        <v>41106</v>
      </c>
      <c r="B3166">
        <v>2.5577000000000001</v>
      </c>
      <c r="E3166">
        <v>2.5590999999999999</v>
      </c>
    </row>
    <row r="3167" spans="1:5" x14ac:dyDescent="0.3">
      <c r="A3167">
        <v>41103</v>
      </c>
      <c r="B3167">
        <v>2.5727000000000002</v>
      </c>
      <c r="E3167">
        <v>2.5741000000000001</v>
      </c>
    </row>
    <row r="3168" spans="1:5" x14ac:dyDescent="0.3">
      <c r="A3168">
        <v>41102</v>
      </c>
      <c r="B3168">
        <v>2.5613999999999999</v>
      </c>
      <c r="E3168">
        <v>2.5628000000000002</v>
      </c>
    </row>
    <row r="3169" spans="1:5" x14ac:dyDescent="0.3">
      <c r="A3169">
        <v>41101</v>
      </c>
      <c r="B3169">
        <v>2.613</v>
      </c>
      <c r="E3169">
        <v>2.6137000000000001</v>
      </c>
    </row>
    <row r="3170" spans="1:5" x14ac:dyDescent="0.3">
      <c r="A3170">
        <v>41100</v>
      </c>
      <c r="B3170">
        <v>2.6021999999999998</v>
      </c>
      <c r="E3170">
        <v>2.6029</v>
      </c>
    </row>
    <row r="3171" spans="1:5" x14ac:dyDescent="0.3">
      <c r="A3171">
        <v>41099</v>
      </c>
      <c r="B3171">
        <v>2.6208999999999998</v>
      </c>
      <c r="E3171">
        <v>2.6223999999999998</v>
      </c>
    </row>
    <row r="3172" spans="1:5" x14ac:dyDescent="0.3">
      <c r="A3172">
        <v>41096</v>
      </c>
      <c r="B3172">
        <v>2.6616</v>
      </c>
      <c r="E3172">
        <v>2.6623000000000001</v>
      </c>
    </row>
    <row r="3173" spans="1:5" x14ac:dyDescent="0.3">
      <c r="A3173">
        <v>41095</v>
      </c>
      <c r="B3173">
        <v>2.7160000000000002</v>
      </c>
      <c r="E3173">
        <v>2.7174999999999998</v>
      </c>
    </row>
    <row r="3174" spans="1:5" x14ac:dyDescent="0.3">
      <c r="A3174">
        <v>41094</v>
      </c>
      <c r="B3174">
        <v>2.7427999999999999</v>
      </c>
      <c r="E3174">
        <v>2.7443</v>
      </c>
    </row>
    <row r="3175" spans="1:5" x14ac:dyDescent="0.3">
      <c r="A3175">
        <v>41093</v>
      </c>
      <c r="B3175">
        <v>2.7427999999999999</v>
      </c>
      <c r="E3175">
        <v>2.7443</v>
      </c>
    </row>
    <row r="3176" spans="1:5" x14ac:dyDescent="0.3">
      <c r="A3176">
        <v>41092</v>
      </c>
      <c r="B3176">
        <v>2.6962000000000002</v>
      </c>
      <c r="E3176">
        <v>2.6976</v>
      </c>
    </row>
    <row r="3177" spans="1:5" x14ac:dyDescent="0.3">
      <c r="A3177">
        <v>41089</v>
      </c>
      <c r="B3177">
        <v>2.7532999999999999</v>
      </c>
      <c r="E3177">
        <v>2.7547999999999999</v>
      </c>
    </row>
    <row r="3178" spans="1:5" x14ac:dyDescent="0.3">
      <c r="A3178">
        <v>41088</v>
      </c>
      <c r="B3178">
        <v>2.6757</v>
      </c>
      <c r="E3178">
        <v>2.6772</v>
      </c>
    </row>
    <row r="3179" spans="1:5" x14ac:dyDescent="0.3">
      <c r="A3179">
        <v>41087</v>
      </c>
      <c r="B3179">
        <v>2.6918000000000002</v>
      </c>
      <c r="E3179">
        <v>2.6932999999999998</v>
      </c>
    </row>
    <row r="3180" spans="1:5" x14ac:dyDescent="0.3">
      <c r="A3180">
        <v>41086</v>
      </c>
      <c r="B3180">
        <v>2.7</v>
      </c>
      <c r="E3180">
        <v>2.7006999999999999</v>
      </c>
    </row>
    <row r="3181" spans="1:5" x14ac:dyDescent="0.3">
      <c r="A3181">
        <v>41085</v>
      </c>
      <c r="B3181">
        <v>2.6764999999999999</v>
      </c>
      <c r="E3181">
        <v>2.6772</v>
      </c>
    </row>
    <row r="3182" spans="1:5" x14ac:dyDescent="0.3">
      <c r="A3182">
        <v>41082</v>
      </c>
      <c r="B3182">
        <v>2.7616000000000001</v>
      </c>
      <c r="E3182">
        <v>2.7631000000000001</v>
      </c>
    </row>
    <row r="3183" spans="1:5" x14ac:dyDescent="0.3">
      <c r="A3183">
        <v>41081</v>
      </c>
      <c r="B3183">
        <v>2.6867999999999999</v>
      </c>
      <c r="E3183">
        <v>2.6882999999999999</v>
      </c>
    </row>
    <row r="3184" spans="1:5" x14ac:dyDescent="0.3">
      <c r="A3184">
        <v>41080</v>
      </c>
      <c r="B3184">
        <v>2.7355999999999998</v>
      </c>
      <c r="E3184">
        <v>2.7363</v>
      </c>
    </row>
    <row r="3185" spans="1:5" x14ac:dyDescent="0.3">
      <c r="A3185">
        <v>41079</v>
      </c>
      <c r="B3185">
        <v>2.7332999999999998</v>
      </c>
      <c r="E3185">
        <v>2.7347999999999999</v>
      </c>
    </row>
    <row r="3186" spans="1:5" x14ac:dyDescent="0.3">
      <c r="A3186">
        <v>41078</v>
      </c>
      <c r="B3186">
        <v>2.6606000000000001</v>
      </c>
      <c r="E3186">
        <v>2.6613000000000002</v>
      </c>
    </row>
    <row r="3187" spans="1:5" x14ac:dyDescent="0.3">
      <c r="A3187">
        <v>41075</v>
      </c>
      <c r="B3187">
        <v>2.6840000000000002</v>
      </c>
      <c r="E3187">
        <v>2.6854</v>
      </c>
    </row>
    <row r="3188" spans="1:5" x14ac:dyDescent="0.3">
      <c r="A3188">
        <v>41074</v>
      </c>
      <c r="B3188">
        <v>2.7408999999999999</v>
      </c>
      <c r="E3188">
        <v>2.7416</v>
      </c>
    </row>
    <row r="3189" spans="1:5" x14ac:dyDescent="0.3">
      <c r="A3189">
        <v>41073</v>
      </c>
      <c r="B3189">
        <v>2.7082999999999999</v>
      </c>
      <c r="E3189">
        <v>2.7105000000000001</v>
      </c>
    </row>
    <row r="3190" spans="1:5" x14ac:dyDescent="0.3">
      <c r="A3190">
        <v>41072</v>
      </c>
      <c r="B3190">
        <v>2.7692999999999999</v>
      </c>
      <c r="E3190">
        <v>2.77</v>
      </c>
    </row>
    <row r="3191" spans="1:5" x14ac:dyDescent="0.3">
      <c r="A3191">
        <v>41071</v>
      </c>
      <c r="B3191">
        <v>2.7082999999999999</v>
      </c>
      <c r="E3191">
        <v>2.7090999999999998</v>
      </c>
    </row>
    <row r="3192" spans="1:5" x14ac:dyDescent="0.3">
      <c r="A3192">
        <v>41068</v>
      </c>
      <c r="B3192">
        <v>2.7454000000000001</v>
      </c>
      <c r="E3192">
        <v>2.7461000000000002</v>
      </c>
    </row>
    <row r="3193" spans="1:5" x14ac:dyDescent="0.3">
      <c r="A3193">
        <v>41067</v>
      </c>
      <c r="B3193">
        <v>2.7402000000000002</v>
      </c>
      <c r="E3193">
        <v>2.7416999999999998</v>
      </c>
    </row>
    <row r="3194" spans="1:5" x14ac:dyDescent="0.3">
      <c r="A3194">
        <v>41066</v>
      </c>
      <c r="B3194">
        <v>2.738</v>
      </c>
      <c r="E3194">
        <v>2.7387999999999999</v>
      </c>
    </row>
    <row r="3195" spans="1:5" x14ac:dyDescent="0.3">
      <c r="A3195">
        <v>41065</v>
      </c>
      <c r="B3195">
        <v>2.6419999999999999</v>
      </c>
      <c r="E3195">
        <v>2.6427</v>
      </c>
    </row>
    <row r="3196" spans="1:5" x14ac:dyDescent="0.3">
      <c r="A3196">
        <v>41064</v>
      </c>
      <c r="B3196">
        <v>2.5651999999999999</v>
      </c>
      <c r="E3196">
        <v>2.5659000000000001</v>
      </c>
    </row>
    <row r="3197" spans="1:5" x14ac:dyDescent="0.3">
      <c r="A3197">
        <v>41061</v>
      </c>
      <c r="B3197">
        <v>2.5194000000000001</v>
      </c>
      <c r="E3197">
        <v>2.5215000000000001</v>
      </c>
    </row>
    <row r="3198" spans="1:5" x14ac:dyDescent="0.3">
      <c r="A3198">
        <v>41060</v>
      </c>
      <c r="B3198">
        <v>2.6421000000000001</v>
      </c>
      <c r="E3198">
        <v>2.6435</v>
      </c>
    </row>
    <row r="3199" spans="1:5" x14ac:dyDescent="0.3">
      <c r="A3199">
        <v>41059</v>
      </c>
      <c r="B3199">
        <v>2.7136999999999998</v>
      </c>
      <c r="E3199">
        <v>2.7151999999999998</v>
      </c>
    </row>
    <row r="3200" spans="1:5" x14ac:dyDescent="0.3">
      <c r="A3200">
        <v>41058</v>
      </c>
      <c r="B3200">
        <v>2.8473000000000002</v>
      </c>
      <c r="E3200">
        <v>2.8489</v>
      </c>
    </row>
    <row r="3201" spans="1:5" x14ac:dyDescent="0.3">
      <c r="A3201">
        <v>41057</v>
      </c>
      <c r="B3201">
        <v>2.8412000000000002</v>
      </c>
      <c r="E3201">
        <v>2.8428</v>
      </c>
    </row>
    <row r="3202" spans="1:5" x14ac:dyDescent="0.3">
      <c r="A3202">
        <v>41054</v>
      </c>
      <c r="B3202">
        <v>2.8412000000000002</v>
      </c>
      <c r="E3202">
        <v>2.8428</v>
      </c>
    </row>
    <row r="3203" spans="1:5" x14ac:dyDescent="0.3">
      <c r="A3203">
        <v>41053</v>
      </c>
      <c r="B3203">
        <v>2.8719000000000001</v>
      </c>
      <c r="E3203">
        <v>2.8734000000000002</v>
      </c>
    </row>
    <row r="3204" spans="1:5" x14ac:dyDescent="0.3">
      <c r="A3204">
        <v>41052</v>
      </c>
      <c r="B3204">
        <v>2.8155000000000001</v>
      </c>
      <c r="E3204">
        <v>2.8170000000000002</v>
      </c>
    </row>
    <row r="3205" spans="1:5" x14ac:dyDescent="0.3">
      <c r="A3205">
        <v>41051</v>
      </c>
      <c r="B3205">
        <v>2.8664999999999998</v>
      </c>
      <c r="E3205">
        <v>2.8673000000000002</v>
      </c>
    </row>
    <row r="3206" spans="1:5" x14ac:dyDescent="0.3">
      <c r="A3206">
        <v>41050</v>
      </c>
      <c r="B3206">
        <v>2.8094000000000001</v>
      </c>
      <c r="E3206">
        <v>2.8102</v>
      </c>
    </row>
    <row r="3207" spans="1:5" x14ac:dyDescent="0.3">
      <c r="A3207">
        <v>41047</v>
      </c>
      <c r="B3207">
        <v>2.8064</v>
      </c>
      <c r="E3207">
        <v>2.8079000000000001</v>
      </c>
    </row>
    <row r="3208" spans="1:5" x14ac:dyDescent="0.3">
      <c r="A3208">
        <v>41046</v>
      </c>
      <c r="B3208">
        <v>2.7869000000000002</v>
      </c>
      <c r="E3208">
        <v>2.7884000000000002</v>
      </c>
    </row>
    <row r="3209" spans="1:5" x14ac:dyDescent="0.3">
      <c r="A3209">
        <v>41045</v>
      </c>
      <c r="B3209">
        <v>2.8988999999999998</v>
      </c>
      <c r="E3209">
        <v>2.8997000000000002</v>
      </c>
    </row>
    <row r="3210" spans="1:5" x14ac:dyDescent="0.3">
      <c r="A3210">
        <v>41044</v>
      </c>
      <c r="B3210">
        <v>2.9167999999999998</v>
      </c>
      <c r="E3210">
        <v>2.9182999999999999</v>
      </c>
    </row>
    <row r="3211" spans="1:5" x14ac:dyDescent="0.3">
      <c r="A3211">
        <v>41043</v>
      </c>
      <c r="B3211">
        <v>2.9199000000000002</v>
      </c>
      <c r="E3211">
        <v>2.9207000000000001</v>
      </c>
    </row>
    <row r="3212" spans="1:5" x14ac:dyDescent="0.3">
      <c r="A3212">
        <v>41040</v>
      </c>
      <c r="B3212">
        <v>3.0103</v>
      </c>
      <c r="E3212">
        <v>3.0118999999999998</v>
      </c>
    </row>
    <row r="3213" spans="1:5" x14ac:dyDescent="0.3">
      <c r="A3213">
        <v>41039</v>
      </c>
      <c r="B3213">
        <v>3.0407000000000002</v>
      </c>
      <c r="E3213">
        <v>3.0423</v>
      </c>
    </row>
    <row r="3214" spans="1:5" x14ac:dyDescent="0.3">
      <c r="A3214">
        <v>41038</v>
      </c>
      <c r="B3214">
        <v>3.0249000000000001</v>
      </c>
      <c r="E3214">
        <v>3.0255999999999998</v>
      </c>
    </row>
    <row r="3215" spans="1:5" x14ac:dyDescent="0.3">
      <c r="A3215">
        <v>41037</v>
      </c>
      <c r="B3215">
        <v>3.0335999999999999</v>
      </c>
      <c r="E3215">
        <v>3.0344000000000002</v>
      </c>
    </row>
    <row r="3216" spans="1:5" x14ac:dyDescent="0.3">
      <c r="A3216">
        <v>41036</v>
      </c>
      <c r="B3216">
        <v>3.0598000000000001</v>
      </c>
      <c r="E3216">
        <v>3.0606</v>
      </c>
    </row>
    <row r="3217" spans="1:5" x14ac:dyDescent="0.3">
      <c r="A3217">
        <v>41033</v>
      </c>
      <c r="B3217">
        <v>3.0709</v>
      </c>
      <c r="E3217">
        <v>3.0716999999999999</v>
      </c>
    </row>
    <row r="3218" spans="1:5" x14ac:dyDescent="0.3">
      <c r="A3218">
        <v>41032</v>
      </c>
      <c r="B3218">
        <v>3.1183999999999998</v>
      </c>
      <c r="E3218">
        <v>3.1192000000000002</v>
      </c>
    </row>
    <row r="3219" spans="1:5" x14ac:dyDescent="0.3">
      <c r="A3219">
        <v>41031</v>
      </c>
      <c r="B3219">
        <v>3.1158999999999999</v>
      </c>
      <c r="E3219">
        <v>3.1168</v>
      </c>
    </row>
    <row r="3220" spans="1:5" x14ac:dyDescent="0.3">
      <c r="A3220">
        <v>41030</v>
      </c>
      <c r="B3220">
        <v>3.1459999999999999</v>
      </c>
      <c r="E3220">
        <v>3.1476000000000002</v>
      </c>
    </row>
    <row r="3221" spans="1:5" x14ac:dyDescent="0.3">
      <c r="A3221">
        <v>41029</v>
      </c>
      <c r="B3221">
        <v>3.1111</v>
      </c>
      <c r="E3221">
        <v>3.1126999999999998</v>
      </c>
    </row>
    <row r="3222" spans="1:5" x14ac:dyDescent="0.3">
      <c r="A3222">
        <v>41026</v>
      </c>
      <c r="B3222">
        <v>3.1223999999999998</v>
      </c>
      <c r="E3222">
        <v>3.1240000000000001</v>
      </c>
    </row>
    <row r="3223" spans="1:5" x14ac:dyDescent="0.3">
      <c r="A3223">
        <v>41025</v>
      </c>
      <c r="B3223">
        <v>3.1175999999999999</v>
      </c>
      <c r="E3223">
        <v>3.1192000000000002</v>
      </c>
    </row>
    <row r="3224" spans="1:5" x14ac:dyDescent="0.3">
      <c r="A3224">
        <v>41024</v>
      </c>
      <c r="B3224">
        <v>3.1476000000000002</v>
      </c>
      <c r="E3224">
        <v>3.1484000000000001</v>
      </c>
    </row>
    <row r="3225" spans="1:5" x14ac:dyDescent="0.3">
      <c r="A3225">
        <v>41023</v>
      </c>
      <c r="B3225">
        <v>3.1280999999999999</v>
      </c>
      <c r="E3225">
        <v>3.1288999999999998</v>
      </c>
    </row>
    <row r="3226" spans="1:5" x14ac:dyDescent="0.3">
      <c r="A3226">
        <v>41022</v>
      </c>
      <c r="B3226">
        <v>3.0846</v>
      </c>
      <c r="E3226">
        <v>3.0853999999999999</v>
      </c>
    </row>
    <row r="3227" spans="1:5" x14ac:dyDescent="0.3">
      <c r="A3227">
        <v>41019</v>
      </c>
      <c r="B3227">
        <v>3.1240000000000001</v>
      </c>
      <c r="E3227">
        <v>3.1257000000000001</v>
      </c>
    </row>
    <row r="3228" spans="1:5" x14ac:dyDescent="0.3">
      <c r="A3228">
        <v>41018</v>
      </c>
      <c r="B3228">
        <v>3.1208</v>
      </c>
      <c r="E3228">
        <v>3.1223999999999998</v>
      </c>
    </row>
    <row r="3229" spans="1:5" x14ac:dyDescent="0.3">
      <c r="A3229">
        <v>41017</v>
      </c>
      <c r="B3229">
        <v>3.1265000000000001</v>
      </c>
      <c r="E3229">
        <v>3.1273</v>
      </c>
    </row>
    <row r="3230" spans="1:5" x14ac:dyDescent="0.3">
      <c r="A3230">
        <v>41016</v>
      </c>
      <c r="B3230">
        <v>3.1410999999999998</v>
      </c>
      <c r="E3230">
        <v>3.1427</v>
      </c>
    </row>
    <row r="3231" spans="1:5" x14ac:dyDescent="0.3">
      <c r="A3231">
        <v>41015</v>
      </c>
      <c r="B3231">
        <v>3.1305000000000001</v>
      </c>
      <c r="E3231">
        <v>3.1320999999999999</v>
      </c>
    </row>
    <row r="3232" spans="1:5" x14ac:dyDescent="0.3">
      <c r="A3232">
        <v>41012</v>
      </c>
      <c r="B3232">
        <v>3.1273</v>
      </c>
      <c r="E3232">
        <v>3.1297000000000001</v>
      </c>
    </row>
    <row r="3233" spans="1:5" x14ac:dyDescent="0.3">
      <c r="A3233">
        <v>41011</v>
      </c>
      <c r="B3233">
        <v>3.2115999999999998</v>
      </c>
      <c r="E3233">
        <v>3.2124000000000001</v>
      </c>
    </row>
    <row r="3234" spans="1:5" x14ac:dyDescent="0.3">
      <c r="A3234">
        <v>41010</v>
      </c>
      <c r="B3234">
        <v>3.1959</v>
      </c>
      <c r="E3234">
        <v>3.1966999999999999</v>
      </c>
    </row>
    <row r="3235" spans="1:5" x14ac:dyDescent="0.3">
      <c r="A3235">
        <v>41009</v>
      </c>
      <c r="B3235">
        <v>3.1280999999999999</v>
      </c>
      <c r="E3235">
        <v>3.1297000000000001</v>
      </c>
    </row>
    <row r="3236" spans="1:5" x14ac:dyDescent="0.3">
      <c r="A3236">
        <v>41008</v>
      </c>
      <c r="B3236">
        <v>3.1959</v>
      </c>
      <c r="E3236">
        <v>3.1974999999999998</v>
      </c>
    </row>
    <row r="3237" spans="1:5" x14ac:dyDescent="0.3">
      <c r="A3237">
        <v>41005</v>
      </c>
      <c r="B3237">
        <v>3.2157</v>
      </c>
      <c r="E3237">
        <v>3.2206000000000001</v>
      </c>
    </row>
    <row r="3238" spans="1:5" x14ac:dyDescent="0.3">
      <c r="A3238">
        <v>41004</v>
      </c>
      <c r="B3238">
        <v>3.3264999999999998</v>
      </c>
      <c r="E3238">
        <v>3.3273000000000001</v>
      </c>
    </row>
    <row r="3239" spans="1:5" x14ac:dyDescent="0.3">
      <c r="A3239">
        <v>41003</v>
      </c>
      <c r="B3239">
        <v>3.3572000000000002</v>
      </c>
      <c r="E3239">
        <v>3.3580000000000001</v>
      </c>
    </row>
    <row r="3240" spans="1:5" x14ac:dyDescent="0.3">
      <c r="A3240">
        <v>41002</v>
      </c>
      <c r="B3240">
        <v>3.4403999999999999</v>
      </c>
      <c r="E3240">
        <v>3.4420999999999999</v>
      </c>
    </row>
    <row r="3241" spans="1:5" x14ac:dyDescent="0.3">
      <c r="A3241">
        <v>41001</v>
      </c>
      <c r="B3241">
        <v>3.3281000000000001</v>
      </c>
      <c r="E3241">
        <v>3.3307000000000002</v>
      </c>
    </row>
    <row r="3242" spans="1:5" x14ac:dyDescent="0.3">
      <c r="A3242">
        <v>40998</v>
      </c>
      <c r="B3242">
        <v>3.3357999999999999</v>
      </c>
      <c r="E3242">
        <v>3.3382999999999998</v>
      </c>
    </row>
    <row r="3243" spans="1:5" x14ac:dyDescent="0.3">
      <c r="A3243">
        <v>40997</v>
      </c>
      <c r="B3243">
        <v>3.2730999999999999</v>
      </c>
      <c r="E3243">
        <v>3.274</v>
      </c>
    </row>
    <row r="3244" spans="1:5" x14ac:dyDescent="0.3">
      <c r="A3244">
        <v>40996</v>
      </c>
      <c r="B3244">
        <v>3.3102</v>
      </c>
      <c r="E3244">
        <v>3.3111000000000002</v>
      </c>
    </row>
    <row r="3245" spans="1:5" x14ac:dyDescent="0.3">
      <c r="A3245">
        <v>40995</v>
      </c>
      <c r="B3245">
        <v>3.2974999999999999</v>
      </c>
      <c r="E3245">
        <v>3.3001</v>
      </c>
    </row>
    <row r="3246" spans="1:5" x14ac:dyDescent="0.3">
      <c r="A3246">
        <v>40994</v>
      </c>
      <c r="B3246">
        <v>3.3391000000000002</v>
      </c>
      <c r="E3246">
        <v>3.3408000000000002</v>
      </c>
    </row>
    <row r="3247" spans="1:5" x14ac:dyDescent="0.3">
      <c r="A3247">
        <v>40991</v>
      </c>
      <c r="B3247">
        <v>3.3050999999999999</v>
      </c>
      <c r="E3247">
        <v>3.306</v>
      </c>
    </row>
    <row r="3248" spans="1:5" x14ac:dyDescent="0.3">
      <c r="A3248">
        <v>40990</v>
      </c>
      <c r="B3248">
        <v>3.3595999999999999</v>
      </c>
      <c r="E3248">
        <v>3.3613</v>
      </c>
    </row>
    <row r="3249" spans="1:5" x14ac:dyDescent="0.3">
      <c r="A3249">
        <v>40989</v>
      </c>
      <c r="B3249">
        <v>3.3837000000000002</v>
      </c>
      <c r="E3249">
        <v>3.3854000000000002</v>
      </c>
    </row>
    <row r="3250" spans="1:5" x14ac:dyDescent="0.3">
      <c r="A3250">
        <v>40988</v>
      </c>
      <c r="B3250">
        <v>3.4453999999999998</v>
      </c>
      <c r="E3250">
        <v>3.4470999999999998</v>
      </c>
    </row>
    <row r="3251" spans="1:5" x14ac:dyDescent="0.3">
      <c r="A3251">
        <v>40987</v>
      </c>
      <c r="B3251">
        <v>3.4779</v>
      </c>
      <c r="E3251">
        <v>3.4788000000000001</v>
      </c>
    </row>
    <row r="3252" spans="1:5" x14ac:dyDescent="0.3">
      <c r="A3252">
        <v>40984</v>
      </c>
      <c r="B3252">
        <v>3.4060999999999999</v>
      </c>
      <c r="E3252">
        <v>3.407</v>
      </c>
    </row>
    <row r="3253" spans="1:5" x14ac:dyDescent="0.3">
      <c r="A3253">
        <v>40983</v>
      </c>
      <c r="B3253">
        <v>3.4148000000000001</v>
      </c>
      <c r="E3253">
        <v>3.4165000000000001</v>
      </c>
    </row>
    <row r="3254" spans="1:5" x14ac:dyDescent="0.3">
      <c r="A3254">
        <v>40982</v>
      </c>
      <c r="B3254">
        <v>3.4009</v>
      </c>
      <c r="E3254">
        <v>3.4016999999999999</v>
      </c>
    </row>
    <row r="3255" spans="1:5" x14ac:dyDescent="0.3">
      <c r="A3255">
        <v>40981</v>
      </c>
      <c r="B3255">
        <v>3.2663000000000002</v>
      </c>
      <c r="E3255">
        <v>3.2671999999999999</v>
      </c>
    </row>
    <row r="3256" spans="1:5" x14ac:dyDescent="0.3">
      <c r="A3256">
        <v>40980</v>
      </c>
      <c r="B3256">
        <v>3.1711999999999998</v>
      </c>
      <c r="E3256">
        <v>3.1720000000000002</v>
      </c>
    </row>
    <row r="3257" spans="1:5" x14ac:dyDescent="0.3">
      <c r="A3257">
        <v>40977</v>
      </c>
      <c r="B3257">
        <v>3.1778</v>
      </c>
      <c r="E3257">
        <v>3.1793999999999998</v>
      </c>
    </row>
    <row r="3258" spans="1:5" x14ac:dyDescent="0.3">
      <c r="A3258">
        <v>40976</v>
      </c>
      <c r="B3258">
        <v>3.1745000000000001</v>
      </c>
      <c r="E3258">
        <v>3.1753</v>
      </c>
    </row>
    <row r="3259" spans="1:5" x14ac:dyDescent="0.3">
      <c r="A3259">
        <v>40975</v>
      </c>
      <c r="B3259">
        <v>3.1233</v>
      </c>
      <c r="E3259">
        <v>3.1240999999999999</v>
      </c>
    </row>
    <row r="3260" spans="1:5" x14ac:dyDescent="0.3">
      <c r="A3260">
        <v>40974</v>
      </c>
      <c r="B3260">
        <v>3.0735999999999999</v>
      </c>
      <c r="E3260">
        <v>3.0743999999999998</v>
      </c>
    </row>
    <row r="3261" spans="1:5" x14ac:dyDescent="0.3">
      <c r="A3261">
        <v>40973</v>
      </c>
      <c r="B3261">
        <v>3.15</v>
      </c>
      <c r="E3261">
        <v>3.1516999999999999</v>
      </c>
    </row>
    <row r="3262" spans="1:5" x14ac:dyDescent="0.3">
      <c r="A3262">
        <v>40970</v>
      </c>
      <c r="B3262">
        <v>3.1023999999999998</v>
      </c>
      <c r="E3262">
        <v>3.1032000000000002</v>
      </c>
    </row>
    <row r="3263" spans="1:5" x14ac:dyDescent="0.3">
      <c r="A3263">
        <v>40969</v>
      </c>
      <c r="B3263">
        <v>3.1476000000000002</v>
      </c>
      <c r="E3263">
        <v>3.1492</v>
      </c>
    </row>
    <row r="3264" spans="1:5" x14ac:dyDescent="0.3">
      <c r="A3264">
        <v>40968</v>
      </c>
      <c r="B3264">
        <v>3.0848</v>
      </c>
      <c r="E3264">
        <v>3.0855999999999999</v>
      </c>
    </row>
    <row r="3265" spans="1:5" x14ac:dyDescent="0.3">
      <c r="A3265">
        <v>40967</v>
      </c>
      <c r="B3265">
        <v>3.0729000000000002</v>
      </c>
      <c r="E3265">
        <v>3.0735999999999999</v>
      </c>
    </row>
    <row r="3266" spans="1:5" x14ac:dyDescent="0.3">
      <c r="A3266">
        <v>40966</v>
      </c>
      <c r="B3266">
        <v>3.0474999999999999</v>
      </c>
      <c r="E3266">
        <v>3.0482999999999998</v>
      </c>
    </row>
    <row r="3267" spans="1:5" x14ac:dyDescent="0.3">
      <c r="A3267">
        <v>40963</v>
      </c>
      <c r="B3267">
        <v>3.0992000000000002</v>
      </c>
      <c r="E3267">
        <v>3.1008</v>
      </c>
    </row>
    <row r="3268" spans="1:5" x14ac:dyDescent="0.3">
      <c r="A3268">
        <v>40962</v>
      </c>
      <c r="B3268">
        <v>3.1387</v>
      </c>
      <c r="E3268">
        <v>3.1395</v>
      </c>
    </row>
    <row r="3269" spans="1:5" x14ac:dyDescent="0.3">
      <c r="A3269">
        <v>40961</v>
      </c>
      <c r="B3269">
        <v>3.1476000000000002</v>
      </c>
      <c r="E3269">
        <v>3.1484000000000001</v>
      </c>
    </row>
    <row r="3270" spans="1:5" x14ac:dyDescent="0.3">
      <c r="A3270">
        <v>40960</v>
      </c>
      <c r="B3270">
        <v>3.2090000000000001</v>
      </c>
      <c r="E3270">
        <v>3.2105999999999999</v>
      </c>
    </row>
    <row r="3271" spans="1:5" x14ac:dyDescent="0.3">
      <c r="A3271">
        <v>40959</v>
      </c>
      <c r="B3271">
        <v>3.1476000000000002</v>
      </c>
      <c r="E3271">
        <v>3.1493000000000002</v>
      </c>
    </row>
    <row r="3272" spans="1:5" x14ac:dyDescent="0.3">
      <c r="A3272">
        <v>40956</v>
      </c>
      <c r="B3272">
        <v>3.1476000000000002</v>
      </c>
      <c r="E3272">
        <v>3.1493000000000002</v>
      </c>
    </row>
    <row r="3273" spans="1:5" x14ac:dyDescent="0.3">
      <c r="A3273">
        <v>40955</v>
      </c>
      <c r="B3273">
        <v>3.1387</v>
      </c>
      <c r="E3273">
        <v>3.1402999999999999</v>
      </c>
    </row>
    <row r="3274" spans="1:5" x14ac:dyDescent="0.3">
      <c r="A3274">
        <v>40954</v>
      </c>
      <c r="B3274">
        <v>3.0897000000000001</v>
      </c>
      <c r="E3274">
        <v>3.0905</v>
      </c>
    </row>
    <row r="3275" spans="1:5" x14ac:dyDescent="0.3">
      <c r="A3275">
        <v>40953</v>
      </c>
      <c r="B3275">
        <v>3.0872999999999999</v>
      </c>
      <c r="E3275">
        <v>3.0889000000000002</v>
      </c>
    </row>
    <row r="3276" spans="1:5" x14ac:dyDescent="0.3">
      <c r="A3276">
        <v>40952</v>
      </c>
      <c r="B3276">
        <v>3.1202000000000001</v>
      </c>
      <c r="E3276">
        <v>3.1217999999999999</v>
      </c>
    </row>
    <row r="3277" spans="1:5" x14ac:dyDescent="0.3">
      <c r="A3277">
        <v>40949</v>
      </c>
      <c r="B3277">
        <v>3.1404000000000001</v>
      </c>
      <c r="E3277">
        <v>3.1412</v>
      </c>
    </row>
    <row r="3278" spans="1:5" x14ac:dyDescent="0.3">
      <c r="A3278">
        <v>40948</v>
      </c>
      <c r="B3278">
        <v>3.1802999999999999</v>
      </c>
      <c r="E3278">
        <v>3.1810999999999998</v>
      </c>
    </row>
    <row r="3279" spans="1:5" x14ac:dyDescent="0.3">
      <c r="A3279">
        <v>40947</v>
      </c>
      <c r="B3279">
        <v>3.1509</v>
      </c>
      <c r="E3279">
        <v>3.1516999999999999</v>
      </c>
    </row>
    <row r="3280" spans="1:5" x14ac:dyDescent="0.3">
      <c r="A3280">
        <v>40946</v>
      </c>
      <c r="B3280">
        <v>3.1435</v>
      </c>
      <c r="E3280">
        <v>3.1459999999999999</v>
      </c>
    </row>
    <row r="3281" spans="1:5" x14ac:dyDescent="0.3">
      <c r="A3281">
        <v>40945</v>
      </c>
      <c r="B3281">
        <v>3.0966</v>
      </c>
      <c r="E3281">
        <v>3.0981999999999998</v>
      </c>
    </row>
    <row r="3282" spans="1:5" x14ac:dyDescent="0.3">
      <c r="A3282">
        <v>40942</v>
      </c>
      <c r="B3282">
        <v>3.1192000000000002</v>
      </c>
      <c r="E3282">
        <v>3.12</v>
      </c>
    </row>
    <row r="3283" spans="1:5" x14ac:dyDescent="0.3">
      <c r="A3283">
        <v>40941</v>
      </c>
      <c r="B3283">
        <v>3.0028000000000001</v>
      </c>
      <c r="E3283">
        <v>3.0044</v>
      </c>
    </row>
    <row r="3284" spans="1:5" x14ac:dyDescent="0.3">
      <c r="A3284">
        <v>40940</v>
      </c>
      <c r="B3284">
        <v>2.9918999999999998</v>
      </c>
      <c r="E3284">
        <v>2.9927000000000001</v>
      </c>
    </row>
    <row r="3285" spans="1:5" x14ac:dyDescent="0.3">
      <c r="A3285">
        <v>40939</v>
      </c>
      <c r="B3285">
        <v>2.9375</v>
      </c>
      <c r="E3285">
        <v>2.9398</v>
      </c>
    </row>
    <row r="3286" spans="1:5" x14ac:dyDescent="0.3">
      <c r="A3286">
        <v>40938</v>
      </c>
      <c r="B3286">
        <v>2.9988999999999999</v>
      </c>
      <c r="E3286">
        <v>3.0005000000000002</v>
      </c>
    </row>
    <row r="3287" spans="1:5" x14ac:dyDescent="0.3">
      <c r="A3287">
        <v>40935</v>
      </c>
      <c r="B3287">
        <v>3.0573999999999999</v>
      </c>
      <c r="E3287">
        <v>3.0598000000000001</v>
      </c>
    </row>
    <row r="3288" spans="1:5" x14ac:dyDescent="0.3">
      <c r="A3288">
        <v>40934</v>
      </c>
      <c r="B3288">
        <v>3.0901999999999998</v>
      </c>
      <c r="E3288">
        <v>3.0918000000000001</v>
      </c>
    </row>
    <row r="3289" spans="1:5" x14ac:dyDescent="0.3">
      <c r="A3289">
        <v>40933</v>
      </c>
      <c r="B3289">
        <v>3.1484000000000001</v>
      </c>
      <c r="E3289">
        <v>3.15</v>
      </c>
    </row>
    <row r="3290" spans="1:5" x14ac:dyDescent="0.3">
      <c r="A3290">
        <v>40932</v>
      </c>
      <c r="B3290">
        <v>3.1492</v>
      </c>
      <c r="E3290">
        <v>3.15</v>
      </c>
    </row>
    <row r="3291" spans="1:5" x14ac:dyDescent="0.3">
      <c r="A3291">
        <v>40931</v>
      </c>
      <c r="B3291">
        <v>3.1297000000000001</v>
      </c>
      <c r="E3291">
        <v>3.1313</v>
      </c>
    </row>
    <row r="3292" spans="1:5" x14ac:dyDescent="0.3">
      <c r="A3292">
        <v>40928</v>
      </c>
      <c r="B3292">
        <v>3.0998000000000001</v>
      </c>
      <c r="E3292">
        <v>3.1006</v>
      </c>
    </row>
    <row r="3293" spans="1:5" x14ac:dyDescent="0.3">
      <c r="A3293">
        <v>40927</v>
      </c>
      <c r="B3293">
        <v>3.0415999999999999</v>
      </c>
      <c r="E3293">
        <v>3.0424000000000002</v>
      </c>
    </row>
    <row r="3294" spans="1:5" x14ac:dyDescent="0.3">
      <c r="A3294">
        <v>40926</v>
      </c>
      <c r="B3294">
        <v>2.9561999999999999</v>
      </c>
      <c r="E3294">
        <v>2.9577</v>
      </c>
    </row>
    <row r="3295" spans="1:5" x14ac:dyDescent="0.3">
      <c r="A3295">
        <v>40925</v>
      </c>
      <c r="B3295">
        <v>2.8984999999999999</v>
      </c>
      <c r="E3295">
        <v>2.9</v>
      </c>
    </row>
    <row r="3296" spans="1:5" x14ac:dyDescent="0.3">
      <c r="A3296">
        <v>40924</v>
      </c>
      <c r="B3296">
        <v>2.91</v>
      </c>
      <c r="E3296">
        <v>2.9129999999999998</v>
      </c>
    </row>
    <row r="3297" spans="1:5" x14ac:dyDescent="0.3">
      <c r="A3297">
        <v>40921</v>
      </c>
      <c r="B3297">
        <v>2.91</v>
      </c>
      <c r="E3297">
        <v>2.9129999999999998</v>
      </c>
    </row>
    <row r="3298" spans="1:5" x14ac:dyDescent="0.3">
      <c r="A3298">
        <v>40920</v>
      </c>
      <c r="B3298">
        <v>2.9710000000000001</v>
      </c>
      <c r="E3298">
        <v>2.9725000000000001</v>
      </c>
    </row>
    <row r="3299" spans="1:5" x14ac:dyDescent="0.3">
      <c r="A3299">
        <v>40919</v>
      </c>
      <c r="B3299">
        <v>2.9632000000000001</v>
      </c>
      <c r="E3299">
        <v>2.964</v>
      </c>
    </row>
    <row r="3300" spans="1:5" x14ac:dyDescent="0.3">
      <c r="A3300">
        <v>40918</v>
      </c>
      <c r="B3300">
        <v>3.0242</v>
      </c>
      <c r="E3300">
        <v>3.0257999999999998</v>
      </c>
    </row>
    <row r="3301" spans="1:5" x14ac:dyDescent="0.3">
      <c r="A3301">
        <v>40917</v>
      </c>
      <c r="B3301">
        <v>3.0266000000000002</v>
      </c>
      <c r="E3301">
        <v>3.0282</v>
      </c>
    </row>
    <row r="3302" spans="1:5" x14ac:dyDescent="0.3">
      <c r="A3302">
        <v>40914</v>
      </c>
      <c r="B3302">
        <v>3.0156000000000001</v>
      </c>
      <c r="E3302">
        <v>3.0164</v>
      </c>
    </row>
    <row r="3303" spans="1:5" x14ac:dyDescent="0.3">
      <c r="A3303">
        <v>40913</v>
      </c>
      <c r="B3303">
        <v>3.0607000000000002</v>
      </c>
      <c r="E3303">
        <v>3.0623</v>
      </c>
    </row>
    <row r="3304" spans="1:5" x14ac:dyDescent="0.3">
      <c r="A3304">
        <v>40912</v>
      </c>
      <c r="B3304">
        <v>3.0274000000000001</v>
      </c>
      <c r="E3304">
        <v>3.0297999999999998</v>
      </c>
    </row>
    <row r="3305" spans="1:5" x14ac:dyDescent="0.3">
      <c r="A3305">
        <v>40911</v>
      </c>
      <c r="B3305">
        <v>2.9811999999999999</v>
      </c>
      <c r="E3305">
        <v>2.9834999999999998</v>
      </c>
    </row>
    <row r="3306" spans="1:5" x14ac:dyDescent="0.3">
      <c r="A3306">
        <v>40910</v>
      </c>
      <c r="B3306">
        <v>2.8940999999999999</v>
      </c>
      <c r="E3306">
        <v>2.8956</v>
      </c>
    </row>
    <row r="3307" spans="1:5" x14ac:dyDescent="0.3">
      <c r="A3307">
        <v>40907</v>
      </c>
      <c r="B3307">
        <v>2.8940999999999999</v>
      </c>
      <c r="E3307">
        <v>2.8956</v>
      </c>
    </row>
    <row r="3308" spans="1:5" x14ac:dyDescent="0.3">
      <c r="A3308">
        <v>40906</v>
      </c>
      <c r="B3308">
        <v>2.9024999999999999</v>
      </c>
      <c r="E3308">
        <v>2.9041000000000001</v>
      </c>
    </row>
    <row r="3309" spans="1:5" x14ac:dyDescent="0.3">
      <c r="A3309">
        <v>40905</v>
      </c>
      <c r="B3309">
        <v>2.9201999999999999</v>
      </c>
      <c r="E3309">
        <v>2.9224999999999999</v>
      </c>
    </row>
    <row r="3310" spans="1:5" x14ac:dyDescent="0.3">
      <c r="A3310">
        <v>40904</v>
      </c>
      <c r="B3310">
        <v>3.0314000000000001</v>
      </c>
      <c r="E3310">
        <v>3.0329999999999999</v>
      </c>
    </row>
    <row r="3311" spans="1:5" x14ac:dyDescent="0.3">
      <c r="A3311">
        <v>40903</v>
      </c>
      <c r="B3311">
        <v>3.0568</v>
      </c>
      <c r="E3311">
        <v>3.0583999999999998</v>
      </c>
    </row>
    <row r="3312" spans="1:5" x14ac:dyDescent="0.3">
      <c r="A3312">
        <v>40900</v>
      </c>
      <c r="B3312">
        <v>3.0568</v>
      </c>
      <c r="E3312">
        <v>3.0583999999999998</v>
      </c>
    </row>
    <row r="3313" spans="1:5" x14ac:dyDescent="0.3">
      <c r="A3313">
        <v>40899</v>
      </c>
      <c r="B3313">
        <v>2.9805000000000001</v>
      </c>
      <c r="E3313">
        <v>2.9836</v>
      </c>
    </row>
    <row r="3314" spans="1:5" x14ac:dyDescent="0.3">
      <c r="A3314">
        <v>40898</v>
      </c>
      <c r="B3314">
        <v>3.0007999999999999</v>
      </c>
      <c r="E3314">
        <v>3.0015999999999998</v>
      </c>
    </row>
    <row r="3315" spans="1:5" x14ac:dyDescent="0.3">
      <c r="A3315">
        <v>40897</v>
      </c>
      <c r="B3315">
        <v>2.9264000000000001</v>
      </c>
      <c r="E3315">
        <v>2.9279000000000002</v>
      </c>
    </row>
    <row r="3316" spans="1:5" x14ac:dyDescent="0.3">
      <c r="A3316">
        <v>40896</v>
      </c>
      <c r="B3316">
        <v>2.7860999999999998</v>
      </c>
      <c r="E3316">
        <v>2.7875999999999999</v>
      </c>
    </row>
    <row r="3317" spans="1:5" x14ac:dyDescent="0.3">
      <c r="A3317">
        <v>40893</v>
      </c>
      <c r="B3317">
        <v>2.8511000000000002</v>
      </c>
      <c r="E3317">
        <v>2.8525999999999998</v>
      </c>
    </row>
    <row r="3318" spans="1:5" x14ac:dyDescent="0.3">
      <c r="A3318">
        <v>40892</v>
      </c>
      <c r="B3318">
        <v>2.9173</v>
      </c>
      <c r="E3318">
        <v>2.9188000000000001</v>
      </c>
    </row>
    <row r="3319" spans="1:5" x14ac:dyDescent="0.3">
      <c r="A3319">
        <v>40891</v>
      </c>
      <c r="B3319">
        <v>2.9028</v>
      </c>
      <c r="E3319">
        <v>2.9043000000000001</v>
      </c>
    </row>
    <row r="3320" spans="1:5" x14ac:dyDescent="0.3">
      <c r="A3320">
        <v>40890</v>
      </c>
      <c r="B3320">
        <v>3.0110999999999999</v>
      </c>
      <c r="E3320">
        <v>3.0118999999999998</v>
      </c>
    </row>
    <row r="3321" spans="1:5" x14ac:dyDescent="0.3">
      <c r="A3321">
        <v>40889</v>
      </c>
      <c r="B3321">
        <v>3.0505</v>
      </c>
      <c r="E3321">
        <v>3.0520999999999998</v>
      </c>
    </row>
    <row r="3322" spans="1:5" x14ac:dyDescent="0.3">
      <c r="A3322">
        <v>40886</v>
      </c>
      <c r="B3322">
        <v>3.1072000000000002</v>
      </c>
      <c r="E3322">
        <v>3.1088</v>
      </c>
    </row>
    <row r="3323" spans="1:5" x14ac:dyDescent="0.3">
      <c r="A3323">
        <v>40885</v>
      </c>
      <c r="B3323">
        <v>2.9969999999999999</v>
      </c>
      <c r="E3323">
        <v>2.9986000000000002</v>
      </c>
    </row>
    <row r="3324" spans="1:5" x14ac:dyDescent="0.3">
      <c r="A3324">
        <v>40884</v>
      </c>
      <c r="B3324">
        <v>3.0617000000000001</v>
      </c>
      <c r="E3324">
        <v>3.0632999999999999</v>
      </c>
    </row>
    <row r="3325" spans="1:5" x14ac:dyDescent="0.3">
      <c r="A3325">
        <v>40883</v>
      </c>
      <c r="B3325">
        <v>3.0983999999999998</v>
      </c>
      <c r="E3325">
        <v>3.0992000000000002</v>
      </c>
    </row>
    <row r="3326" spans="1:5" x14ac:dyDescent="0.3">
      <c r="A3326">
        <v>40882</v>
      </c>
      <c r="B3326">
        <v>3.0276999999999998</v>
      </c>
      <c r="E3326">
        <v>3.0291999999999999</v>
      </c>
    </row>
    <row r="3327" spans="1:5" x14ac:dyDescent="0.3">
      <c r="A3327">
        <v>40879</v>
      </c>
      <c r="B3327">
        <v>3.0236999999999998</v>
      </c>
      <c r="E3327">
        <v>3.0253000000000001</v>
      </c>
    </row>
    <row r="3328" spans="1:5" x14ac:dyDescent="0.3">
      <c r="A3328">
        <v>40878</v>
      </c>
      <c r="B3328">
        <v>3.0912000000000002</v>
      </c>
      <c r="E3328">
        <v>3.0928</v>
      </c>
    </row>
    <row r="3329" spans="1:5" x14ac:dyDescent="0.3">
      <c r="A3329">
        <v>40877</v>
      </c>
      <c r="B3329">
        <v>3.0554000000000001</v>
      </c>
      <c r="E3329">
        <v>3.0569000000000002</v>
      </c>
    </row>
    <row r="3330" spans="1:5" x14ac:dyDescent="0.3">
      <c r="A3330">
        <v>40876</v>
      </c>
      <c r="B3330">
        <v>2.9567000000000001</v>
      </c>
      <c r="E3330">
        <v>2.9590000000000001</v>
      </c>
    </row>
    <row r="3331" spans="1:5" x14ac:dyDescent="0.3">
      <c r="A3331">
        <v>40875</v>
      </c>
      <c r="B3331">
        <v>2.9289999999999998</v>
      </c>
      <c r="E3331">
        <v>2.9304999999999999</v>
      </c>
    </row>
    <row r="3332" spans="1:5" x14ac:dyDescent="0.3">
      <c r="A3332">
        <v>40872</v>
      </c>
      <c r="B3332">
        <v>2.9190999999999998</v>
      </c>
      <c r="E3332">
        <v>2.9214000000000002</v>
      </c>
    </row>
    <row r="3333" spans="1:5" x14ac:dyDescent="0.3">
      <c r="A3333">
        <v>40871</v>
      </c>
      <c r="B3333">
        <v>2.8342999999999998</v>
      </c>
      <c r="E3333">
        <v>2.8372999999999999</v>
      </c>
    </row>
    <row r="3334" spans="1:5" x14ac:dyDescent="0.3">
      <c r="A3334">
        <v>40870</v>
      </c>
      <c r="B3334">
        <v>2.8342999999999998</v>
      </c>
      <c r="E3334">
        <v>2.8372999999999999</v>
      </c>
    </row>
    <row r="3335" spans="1:5" x14ac:dyDescent="0.3">
      <c r="A3335">
        <v>40869</v>
      </c>
      <c r="B3335">
        <v>2.8803000000000001</v>
      </c>
      <c r="E3335">
        <v>2.8818000000000001</v>
      </c>
    </row>
    <row r="3336" spans="1:5" x14ac:dyDescent="0.3">
      <c r="A3336">
        <v>40868</v>
      </c>
      <c r="B3336">
        <v>2.9437000000000002</v>
      </c>
      <c r="E3336">
        <v>2.9460000000000002</v>
      </c>
    </row>
    <row r="3337" spans="1:5" x14ac:dyDescent="0.3">
      <c r="A3337">
        <v>40865</v>
      </c>
      <c r="B3337">
        <v>2.9941</v>
      </c>
      <c r="E3337">
        <v>2.9964</v>
      </c>
    </row>
    <row r="3338" spans="1:5" x14ac:dyDescent="0.3">
      <c r="A3338">
        <v>40864</v>
      </c>
      <c r="B3338">
        <v>2.9809000000000001</v>
      </c>
      <c r="E3338">
        <v>2.9824999999999999</v>
      </c>
    </row>
    <row r="3339" spans="1:5" x14ac:dyDescent="0.3">
      <c r="A3339">
        <v>40863</v>
      </c>
      <c r="B3339">
        <v>3.0301999999999998</v>
      </c>
      <c r="E3339">
        <v>3.0325000000000002</v>
      </c>
    </row>
    <row r="3340" spans="1:5" x14ac:dyDescent="0.3">
      <c r="A3340">
        <v>40862</v>
      </c>
      <c r="B3340">
        <v>3.0840999999999998</v>
      </c>
      <c r="E3340">
        <v>3.0857000000000001</v>
      </c>
    </row>
    <row r="3341" spans="1:5" x14ac:dyDescent="0.3">
      <c r="A3341">
        <v>40861</v>
      </c>
      <c r="B3341">
        <v>3.1057000000000001</v>
      </c>
      <c r="E3341">
        <v>3.1080999999999999</v>
      </c>
    </row>
    <row r="3342" spans="1:5" x14ac:dyDescent="0.3">
      <c r="A3342">
        <v>40858</v>
      </c>
      <c r="B3342">
        <v>3.13</v>
      </c>
      <c r="E3342">
        <v>3.1351</v>
      </c>
    </row>
    <row r="3343" spans="1:5" x14ac:dyDescent="0.3">
      <c r="A3343">
        <v>40857</v>
      </c>
      <c r="B3343">
        <v>3.1063000000000001</v>
      </c>
      <c r="E3343">
        <v>3.1070000000000002</v>
      </c>
    </row>
    <row r="3344" spans="1:5" x14ac:dyDescent="0.3">
      <c r="A3344">
        <v>40856</v>
      </c>
      <c r="B3344">
        <v>3.028</v>
      </c>
      <c r="E3344">
        <v>3.0301999999999998</v>
      </c>
    </row>
    <row r="3345" spans="1:5" x14ac:dyDescent="0.3">
      <c r="A3345">
        <v>40855</v>
      </c>
      <c r="B3345">
        <v>3.1372</v>
      </c>
      <c r="E3345">
        <v>3.1387</v>
      </c>
    </row>
    <row r="3346" spans="1:5" x14ac:dyDescent="0.3">
      <c r="A3346">
        <v>40854</v>
      </c>
      <c r="B3346">
        <v>3.0996999999999999</v>
      </c>
      <c r="E3346">
        <v>3.1019999999999999</v>
      </c>
    </row>
    <row r="3347" spans="1:5" x14ac:dyDescent="0.3">
      <c r="A3347">
        <v>40851</v>
      </c>
      <c r="B3347">
        <v>3.0916000000000001</v>
      </c>
      <c r="E3347">
        <v>3.0937999999999999</v>
      </c>
    </row>
    <row r="3348" spans="1:5" x14ac:dyDescent="0.3">
      <c r="A3348">
        <v>40850</v>
      </c>
      <c r="B3348">
        <v>3.1215999999999999</v>
      </c>
      <c r="E3348">
        <v>3.1231</v>
      </c>
    </row>
    <row r="3349" spans="1:5" x14ac:dyDescent="0.3">
      <c r="A3349">
        <v>40849</v>
      </c>
      <c r="B3349">
        <v>3.0129000000000001</v>
      </c>
      <c r="E3349">
        <v>3.0143</v>
      </c>
    </row>
    <row r="3350" spans="1:5" x14ac:dyDescent="0.3">
      <c r="A3350">
        <v>40848</v>
      </c>
      <c r="B3350">
        <v>2.9998</v>
      </c>
      <c r="E3350">
        <v>3.0019999999999998</v>
      </c>
    </row>
    <row r="3351" spans="1:5" x14ac:dyDescent="0.3">
      <c r="A3351">
        <v>40847</v>
      </c>
      <c r="B3351">
        <v>3.1307</v>
      </c>
      <c r="E3351">
        <v>3.1328999999999998</v>
      </c>
    </row>
    <row r="3352" spans="1:5" x14ac:dyDescent="0.3">
      <c r="A3352">
        <v>40844</v>
      </c>
      <c r="B3352">
        <v>3.3754</v>
      </c>
      <c r="E3352">
        <v>3.3769999999999998</v>
      </c>
    </row>
    <row r="3353" spans="1:5" x14ac:dyDescent="0.3">
      <c r="A3353">
        <v>40843</v>
      </c>
      <c r="B3353">
        <v>3.4561000000000002</v>
      </c>
      <c r="E3353">
        <v>3.4569000000000001</v>
      </c>
    </row>
    <row r="3354" spans="1:5" x14ac:dyDescent="0.3">
      <c r="A3354">
        <v>40842</v>
      </c>
      <c r="B3354">
        <v>3.2204999999999999</v>
      </c>
      <c r="E3354">
        <v>3.2212000000000001</v>
      </c>
    </row>
    <row r="3355" spans="1:5" x14ac:dyDescent="0.3">
      <c r="A3355">
        <v>40841</v>
      </c>
      <c r="B3355">
        <v>3.1301000000000001</v>
      </c>
      <c r="E3355">
        <v>3.1324000000000001</v>
      </c>
    </row>
    <row r="3356" spans="1:5" x14ac:dyDescent="0.3">
      <c r="A3356">
        <v>40840</v>
      </c>
      <c r="B3356">
        <v>3.2707000000000002</v>
      </c>
      <c r="E3356">
        <v>3.2723</v>
      </c>
    </row>
    <row r="3357" spans="1:5" x14ac:dyDescent="0.3">
      <c r="A3357">
        <v>40837</v>
      </c>
      <c r="B3357">
        <v>3.2637999999999998</v>
      </c>
      <c r="E3357">
        <v>3.2660999999999998</v>
      </c>
    </row>
    <row r="3358" spans="1:5" x14ac:dyDescent="0.3">
      <c r="A3358">
        <v>40836</v>
      </c>
      <c r="B3358">
        <v>3.2160000000000002</v>
      </c>
      <c r="E3358">
        <v>3.2168000000000001</v>
      </c>
    </row>
    <row r="3359" spans="1:5" x14ac:dyDescent="0.3">
      <c r="A3359">
        <v>40835</v>
      </c>
      <c r="B3359">
        <v>3.1756000000000002</v>
      </c>
      <c r="E3359">
        <v>3.1785999999999999</v>
      </c>
    </row>
    <row r="3360" spans="1:5" x14ac:dyDescent="0.3">
      <c r="A3360">
        <v>40834</v>
      </c>
      <c r="B3360">
        <v>3.1718000000000002</v>
      </c>
      <c r="E3360">
        <v>3.1734</v>
      </c>
    </row>
    <row r="3361" spans="1:5" x14ac:dyDescent="0.3">
      <c r="A3361">
        <v>40833</v>
      </c>
      <c r="B3361">
        <v>3.1303999999999998</v>
      </c>
      <c r="E3361">
        <v>3.1318999999999999</v>
      </c>
    </row>
    <row r="3362" spans="1:5" x14ac:dyDescent="0.3">
      <c r="A3362">
        <v>40830</v>
      </c>
      <c r="B3362">
        <v>3.2315</v>
      </c>
      <c r="E3362">
        <v>3.2338</v>
      </c>
    </row>
    <row r="3363" spans="1:5" x14ac:dyDescent="0.3">
      <c r="A3363">
        <v>40829</v>
      </c>
      <c r="B3363">
        <v>3.1507999999999998</v>
      </c>
      <c r="E3363">
        <v>3.1530999999999998</v>
      </c>
    </row>
    <row r="3364" spans="1:5" x14ac:dyDescent="0.3">
      <c r="A3364">
        <v>40828</v>
      </c>
      <c r="B3364">
        <v>3.1964000000000001</v>
      </c>
      <c r="E3364">
        <v>3.1987000000000001</v>
      </c>
    </row>
    <row r="3365" spans="1:5" x14ac:dyDescent="0.3">
      <c r="A3365">
        <v>40827</v>
      </c>
      <c r="B3365">
        <v>3.0998999999999999</v>
      </c>
      <c r="E3365">
        <v>3.1013999999999999</v>
      </c>
    </row>
    <row r="3366" spans="1:5" x14ac:dyDescent="0.3">
      <c r="A3366">
        <v>40826</v>
      </c>
      <c r="B3366">
        <v>3.0167000000000002</v>
      </c>
      <c r="E3366">
        <v>3.0232000000000001</v>
      </c>
    </row>
    <row r="3367" spans="1:5" x14ac:dyDescent="0.3">
      <c r="A3367">
        <v>40823</v>
      </c>
      <c r="B3367">
        <v>3.0167000000000002</v>
      </c>
      <c r="E3367">
        <v>3.0232000000000001</v>
      </c>
    </row>
    <row r="3368" spans="1:5" x14ac:dyDescent="0.3">
      <c r="A3368">
        <v>40822</v>
      </c>
      <c r="B3368">
        <v>2.9496000000000002</v>
      </c>
      <c r="E3368">
        <v>2.9510000000000001</v>
      </c>
    </row>
    <row r="3369" spans="1:5" x14ac:dyDescent="0.3">
      <c r="A3369">
        <v>40821</v>
      </c>
      <c r="B3369">
        <v>2.8519000000000001</v>
      </c>
      <c r="E3369">
        <v>2.8525999999999998</v>
      </c>
    </row>
    <row r="3370" spans="1:5" x14ac:dyDescent="0.3">
      <c r="A3370">
        <v>40820</v>
      </c>
      <c r="B3370">
        <v>2.8039000000000001</v>
      </c>
      <c r="E3370">
        <v>2.8052999999999999</v>
      </c>
    </row>
    <row r="3371" spans="1:5" x14ac:dyDescent="0.3">
      <c r="A3371">
        <v>40819</v>
      </c>
      <c r="B3371">
        <v>2.7246000000000001</v>
      </c>
      <c r="E3371">
        <v>2.7273000000000001</v>
      </c>
    </row>
    <row r="3372" spans="1:5" x14ac:dyDescent="0.3">
      <c r="A3372">
        <v>40816</v>
      </c>
      <c r="B3372">
        <v>2.9134000000000002</v>
      </c>
      <c r="E3372">
        <v>2.9155000000000002</v>
      </c>
    </row>
    <row r="3373" spans="1:5" x14ac:dyDescent="0.3">
      <c r="A3373">
        <v>40815</v>
      </c>
      <c r="B3373">
        <v>3.0537000000000001</v>
      </c>
      <c r="E3373">
        <v>3.0552000000000001</v>
      </c>
    </row>
    <row r="3374" spans="1:5" x14ac:dyDescent="0.3">
      <c r="A3374">
        <v>40814</v>
      </c>
      <c r="B3374">
        <v>3.07</v>
      </c>
      <c r="E3374">
        <v>3.0714999999999999</v>
      </c>
    </row>
    <row r="3375" spans="1:5" x14ac:dyDescent="0.3">
      <c r="A3375">
        <v>40813</v>
      </c>
      <c r="B3375">
        <v>3.0693000000000001</v>
      </c>
      <c r="E3375">
        <v>3.0714999999999999</v>
      </c>
    </row>
    <row r="3376" spans="1:5" x14ac:dyDescent="0.3">
      <c r="A3376">
        <v>40812</v>
      </c>
      <c r="B3376">
        <v>2.9925000000000002</v>
      </c>
      <c r="E3376">
        <v>2.9946999999999999</v>
      </c>
    </row>
    <row r="3377" spans="1:5" x14ac:dyDescent="0.3">
      <c r="A3377">
        <v>40809</v>
      </c>
      <c r="B3377">
        <v>2.9001999999999999</v>
      </c>
      <c r="E3377">
        <v>2.9016000000000002</v>
      </c>
    </row>
    <row r="3378" spans="1:5" x14ac:dyDescent="0.3">
      <c r="A3378">
        <v>40808</v>
      </c>
      <c r="B3378">
        <v>2.7976999999999999</v>
      </c>
      <c r="E3378">
        <v>2.7989999999999999</v>
      </c>
    </row>
    <row r="3379" spans="1:5" x14ac:dyDescent="0.3">
      <c r="A3379">
        <v>40807</v>
      </c>
      <c r="B3379">
        <v>2.9942000000000002</v>
      </c>
      <c r="E3379">
        <v>2.9956</v>
      </c>
    </row>
    <row r="3380" spans="1:5" x14ac:dyDescent="0.3">
      <c r="A3380">
        <v>40806</v>
      </c>
      <c r="B3380">
        <v>3.2023999999999999</v>
      </c>
      <c r="E3380">
        <v>3.2046999999999999</v>
      </c>
    </row>
    <row r="3381" spans="1:5" x14ac:dyDescent="0.3">
      <c r="A3381">
        <v>40805</v>
      </c>
      <c r="B3381">
        <v>3.2183999999999999</v>
      </c>
      <c r="E3381">
        <v>3.2206999999999999</v>
      </c>
    </row>
    <row r="3382" spans="1:5" x14ac:dyDescent="0.3">
      <c r="A3382">
        <v>40802</v>
      </c>
      <c r="B3382">
        <v>3.3130000000000002</v>
      </c>
      <c r="E3382">
        <v>3.3153999999999999</v>
      </c>
    </row>
    <row r="3383" spans="1:5" x14ac:dyDescent="0.3">
      <c r="A3383">
        <v>40801</v>
      </c>
      <c r="B3383">
        <v>3.3565</v>
      </c>
      <c r="E3383">
        <v>3.3580000000000001</v>
      </c>
    </row>
    <row r="3384" spans="1:5" x14ac:dyDescent="0.3">
      <c r="A3384">
        <v>40800</v>
      </c>
      <c r="B3384">
        <v>3.2709999999999999</v>
      </c>
      <c r="E3384">
        <v>3.2726000000000002</v>
      </c>
    </row>
    <row r="3385" spans="1:5" x14ac:dyDescent="0.3">
      <c r="A3385">
        <v>40799</v>
      </c>
      <c r="B3385">
        <v>3.3273000000000001</v>
      </c>
      <c r="E3385">
        <v>3.3289</v>
      </c>
    </row>
    <row r="3386" spans="1:5" x14ac:dyDescent="0.3">
      <c r="A3386">
        <v>40798</v>
      </c>
      <c r="B3386">
        <v>3.2509000000000001</v>
      </c>
      <c r="E3386">
        <v>3.2532999999999999</v>
      </c>
    </row>
    <row r="3387" spans="1:5" x14ac:dyDescent="0.3">
      <c r="A3387">
        <v>40795</v>
      </c>
      <c r="B3387">
        <v>3.2463000000000002</v>
      </c>
      <c r="E3387">
        <v>3.2494000000000001</v>
      </c>
    </row>
    <row r="3388" spans="1:5" x14ac:dyDescent="0.3">
      <c r="A3388">
        <v>40794</v>
      </c>
      <c r="B3388">
        <v>3.3086000000000002</v>
      </c>
      <c r="E3388">
        <v>3.3109000000000002</v>
      </c>
    </row>
    <row r="3389" spans="1:5" x14ac:dyDescent="0.3">
      <c r="A3389">
        <v>40793</v>
      </c>
      <c r="B3389">
        <v>3.367</v>
      </c>
      <c r="E3389">
        <v>3.3693</v>
      </c>
    </row>
    <row r="3390" spans="1:5" x14ac:dyDescent="0.3">
      <c r="A3390">
        <v>40792</v>
      </c>
      <c r="B3390">
        <v>3.2719999999999998</v>
      </c>
      <c r="E3390">
        <v>3.2751000000000001</v>
      </c>
    </row>
    <row r="3391" spans="1:5" x14ac:dyDescent="0.3">
      <c r="A3391">
        <v>40791</v>
      </c>
      <c r="B3391">
        <v>3.2968999999999999</v>
      </c>
      <c r="E3391">
        <v>3.3024</v>
      </c>
    </row>
    <row r="3392" spans="1:5" x14ac:dyDescent="0.3">
      <c r="A3392">
        <v>40788</v>
      </c>
      <c r="B3392">
        <v>3.2968999999999999</v>
      </c>
      <c r="E3392">
        <v>3.3024</v>
      </c>
    </row>
    <row r="3393" spans="1:5" x14ac:dyDescent="0.3">
      <c r="A3393">
        <v>40787</v>
      </c>
      <c r="B3393">
        <v>3.4944999999999999</v>
      </c>
      <c r="E3393">
        <v>3.4962</v>
      </c>
    </row>
    <row r="3394" spans="1:5" x14ac:dyDescent="0.3">
      <c r="A3394">
        <v>40786</v>
      </c>
      <c r="B3394">
        <v>3.6008</v>
      </c>
      <c r="E3394">
        <v>3.6034000000000002</v>
      </c>
    </row>
    <row r="3395" spans="1:5" x14ac:dyDescent="0.3">
      <c r="A3395">
        <v>40785</v>
      </c>
      <c r="B3395">
        <v>3.5225</v>
      </c>
      <c r="E3395">
        <v>3.5242</v>
      </c>
    </row>
    <row r="3396" spans="1:5" x14ac:dyDescent="0.3">
      <c r="A3396">
        <v>40784</v>
      </c>
      <c r="B3396">
        <v>3.5916000000000001</v>
      </c>
      <c r="E3396">
        <v>3.5941000000000001</v>
      </c>
    </row>
    <row r="3397" spans="1:5" x14ac:dyDescent="0.3">
      <c r="A3397">
        <v>40781</v>
      </c>
      <c r="B3397">
        <v>3.5350000000000001</v>
      </c>
      <c r="E3397">
        <v>3.5373999999999999</v>
      </c>
    </row>
    <row r="3398" spans="1:5" x14ac:dyDescent="0.3">
      <c r="A3398">
        <v>40780</v>
      </c>
      <c r="B3398">
        <v>3.6009000000000002</v>
      </c>
      <c r="E3398">
        <v>3.6034000000000002</v>
      </c>
    </row>
    <row r="3399" spans="1:5" x14ac:dyDescent="0.3">
      <c r="A3399">
        <v>40779</v>
      </c>
      <c r="B3399">
        <v>3.6534</v>
      </c>
      <c r="E3399">
        <v>3.6551</v>
      </c>
    </row>
    <row r="3400" spans="1:5" x14ac:dyDescent="0.3">
      <c r="A3400">
        <v>40778</v>
      </c>
      <c r="B3400">
        <v>3.4931000000000001</v>
      </c>
      <c r="E3400">
        <v>3.4946999999999999</v>
      </c>
    </row>
    <row r="3401" spans="1:5" x14ac:dyDescent="0.3">
      <c r="A3401">
        <v>40777</v>
      </c>
      <c r="B3401">
        <v>3.4232999999999998</v>
      </c>
      <c r="E3401">
        <v>3.4249000000000001</v>
      </c>
    </row>
    <row r="3402" spans="1:5" x14ac:dyDescent="0.3">
      <c r="A3402">
        <v>40774</v>
      </c>
      <c r="B3402">
        <v>3.3904000000000001</v>
      </c>
      <c r="E3402">
        <v>3.3936000000000002</v>
      </c>
    </row>
    <row r="3403" spans="1:5" x14ac:dyDescent="0.3">
      <c r="A3403">
        <v>40773</v>
      </c>
      <c r="B3403">
        <v>3.4192999999999998</v>
      </c>
      <c r="E3403">
        <v>3.4217</v>
      </c>
    </row>
    <row r="3404" spans="1:5" x14ac:dyDescent="0.3">
      <c r="A3404">
        <v>40772</v>
      </c>
      <c r="B3404">
        <v>3.5632999999999999</v>
      </c>
      <c r="E3404">
        <v>3.5649999999999999</v>
      </c>
    </row>
    <row r="3405" spans="1:5" x14ac:dyDescent="0.3">
      <c r="A3405">
        <v>40771</v>
      </c>
      <c r="B3405">
        <v>3.6671</v>
      </c>
      <c r="E3405">
        <v>3.6688000000000001</v>
      </c>
    </row>
    <row r="3406" spans="1:5" x14ac:dyDescent="0.3">
      <c r="A3406">
        <v>40770</v>
      </c>
      <c r="B3406">
        <v>3.7709999999999999</v>
      </c>
      <c r="E3406">
        <v>3.7719</v>
      </c>
    </row>
    <row r="3407" spans="1:5" x14ac:dyDescent="0.3">
      <c r="A3407">
        <v>40767</v>
      </c>
      <c r="B3407">
        <v>3.7256999999999998</v>
      </c>
      <c r="E3407">
        <v>3.7282999999999999</v>
      </c>
    </row>
    <row r="3408" spans="1:5" x14ac:dyDescent="0.3">
      <c r="A3408">
        <v>40766</v>
      </c>
      <c r="B3408">
        <v>3.7690000000000001</v>
      </c>
      <c r="E3408">
        <v>3.7706</v>
      </c>
    </row>
    <row r="3409" spans="1:5" x14ac:dyDescent="0.3">
      <c r="A3409">
        <v>40765</v>
      </c>
      <c r="B3409">
        <v>3.5146000000000002</v>
      </c>
      <c r="E3409">
        <v>3.5160999999999998</v>
      </c>
    </row>
    <row r="3410" spans="1:5" x14ac:dyDescent="0.3">
      <c r="A3410">
        <v>40764</v>
      </c>
      <c r="B3410">
        <v>3.6181000000000001</v>
      </c>
      <c r="E3410">
        <v>3.6221000000000001</v>
      </c>
    </row>
    <row r="3411" spans="1:5" x14ac:dyDescent="0.3">
      <c r="A3411">
        <v>40763</v>
      </c>
      <c r="B3411">
        <v>3.653</v>
      </c>
      <c r="E3411">
        <v>3.6545999999999998</v>
      </c>
    </row>
    <row r="3412" spans="1:5" x14ac:dyDescent="0.3">
      <c r="A3412">
        <v>40760</v>
      </c>
      <c r="B3412">
        <v>3.8458000000000001</v>
      </c>
      <c r="E3412">
        <v>3.8483000000000001</v>
      </c>
    </row>
    <row r="3413" spans="1:5" x14ac:dyDescent="0.3">
      <c r="A3413">
        <v>40759</v>
      </c>
      <c r="B3413">
        <v>3.6707000000000001</v>
      </c>
      <c r="E3413">
        <v>3.6722999999999999</v>
      </c>
    </row>
    <row r="3414" spans="1:5" x14ac:dyDescent="0.3">
      <c r="A3414">
        <v>40758</v>
      </c>
      <c r="B3414">
        <v>3.9020000000000001</v>
      </c>
      <c r="E3414">
        <v>3.9028999999999998</v>
      </c>
    </row>
    <row r="3415" spans="1:5" x14ac:dyDescent="0.3">
      <c r="A3415">
        <v>40757</v>
      </c>
      <c r="B3415">
        <v>3.9087999999999998</v>
      </c>
      <c r="E3415">
        <v>3.9104999999999999</v>
      </c>
    </row>
    <row r="3416" spans="1:5" x14ac:dyDescent="0.3">
      <c r="A3416">
        <v>40756</v>
      </c>
      <c r="B3416">
        <v>4.0795000000000003</v>
      </c>
      <c r="E3416">
        <v>4.0820999999999996</v>
      </c>
    </row>
    <row r="3417" spans="1:5" x14ac:dyDescent="0.3">
      <c r="A3417">
        <v>40753</v>
      </c>
      <c r="B3417">
        <v>4.1184000000000003</v>
      </c>
      <c r="E3417">
        <v>4.1211000000000002</v>
      </c>
    </row>
    <row r="3418" spans="1:5" x14ac:dyDescent="0.3">
      <c r="A3418">
        <v>40752</v>
      </c>
      <c r="B3418">
        <v>4.2556000000000003</v>
      </c>
      <c r="E3418">
        <v>4.2565</v>
      </c>
    </row>
    <row r="3419" spans="1:5" x14ac:dyDescent="0.3">
      <c r="A3419">
        <v>40751</v>
      </c>
      <c r="B3419">
        <v>4.2850999999999999</v>
      </c>
      <c r="E3419">
        <v>4.2859999999999996</v>
      </c>
    </row>
    <row r="3420" spans="1:5" x14ac:dyDescent="0.3">
      <c r="A3420">
        <v>40750</v>
      </c>
      <c r="B3420">
        <v>4.2823000000000002</v>
      </c>
      <c r="E3420">
        <v>4.2831999999999999</v>
      </c>
    </row>
    <row r="3421" spans="1:5" x14ac:dyDescent="0.3">
      <c r="A3421">
        <v>40749</v>
      </c>
      <c r="B3421">
        <v>4.3193999999999999</v>
      </c>
      <c r="E3421">
        <v>4.3202999999999996</v>
      </c>
    </row>
    <row r="3422" spans="1:5" x14ac:dyDescent="0.3">
      <c r="A3422">
        <v>40746</v>
      </c>
      <c r="B3422">
        <v>4.2575000000000003</v>
      </c>
      <c r="E3422">
        <v>4.2584</v>
      </c>
    </row>
    <row r="3423" spans="1:5" x14ac:dyDescent="0.3">
      <c r="A3423">
        <v>40745</v>
      </c>
      <c r="B3423">
        <v>4.3120000000000003</v>
      </c>
      <c r="E3423">
        <v>4.3137999999999996</v>
      </c>
    </row>
    <row r="3424" spans="1:5" x14ac:dyDescent="0.3">
      <c r="A3424">
        <v>40744</v>
      </c>
      <c r="B3424">
        <v>4.2519999999999998</v>
      </c>
      <c r="E3424">
        <v>4.2546999999999997</v>
      </c>
    </row>
    <row r="3425" spans="1:5" x14ac:dyDescent="0.3">
      <c r="A3425">
        <v>40743</v>
      </c>
      <c r="B3425">
        <v>4.1901999999999999</v>
      </c>
      <c r="E3425">
        <v>4.1920000000000002</v>
      </c>
    </row>
    <row r="3426" spans="1:5" x14ac:dyDescent="0.3">
      <c r="A3426">
        <v>40742</v>
      </c>
      <c r="B3426">
        <v>4.3083</v>
      </c>
      <c r="E3426">
        <v>4.3091999999999997</v>
      </c>
    </row>
    <row r="3427" spans="1:5" x14ac:dyDescent="0.3">
      <c r="A3427">
        <v>40739</v>
      </c>
      <c r="B3427">
        <v>4.2465000000000002</v>
      </c>
      <c r="E3427">
        <v>4.2473999999999998</v>
      </c>
    </row>
    <row r="3428" spans="1:5" x14ac:dyDescent="0.3">
      <c r="A3428">
        <v>40738</v>
      </c>
      <c r="B3428">
        <v>4.2538999999999998</v>
      </c>
      <c r="E3428">
        <v>4.2548000000000004</v>
      </c>
    </row>
    <row r="3429" spans="1:5" x14ac:dyDescent="0.3">
      <c r="A3429">
        <v>40737</v>
      </c>
      <c r="B3429">
        <v>4.1722000000000001</v>
      </c>
      <c r="E3429">
        <v>4.1730999999999998</v>
      </c>
    </row>
    <row r="3430" spans="1:5" x14ac:dyDescent="0.3">
      <c r="A3430">
        <v>40736</v>
      </c>
      <c r="B3430">
        <v>4.1677</v>
      </c>
      <c r="E3430">
        <v>4.1685999999999996</v>
      </c>
    </row>
    <row r="3431" spans="1:5" x14ac:dyDescent="0.3">
      <c r="A3431">
        <v>40735</v>
      </c>
      <c r="B3431">
        <v>4.2083000000000004</v>
      </c>
      <c r="E3431">
        <v>4.2102000000000004</v>
      </c>
    </row>
    <row r="3432" spans="1:5" x14ac:dyDescent="0.3">
      <c r="A3432">
        <v>40732</v>
      </c>
      <c r="B3432">
        <v>4.2824</v>
      </c>
      <c r="E3432">
        <v>4.2842000000000002</v>
      </c>
    </row>
    <row r="3433" spans="1:5" x14ac:dyDescent="0.3">
      <c r="A3433">
        <v>40731</v>
      </c>
      <c r="B3433">
        <v>4.3662000000000001</v>
      </c>
      <c r="E3433">
        <v>4.3672000000000004</v>
      </c>
    </row>
    <row r="3434" spans="1:5" x14ac:dyDescent="0.3">
      <c r="A3434">
        <v>40730</v>
      </c>
      <c r="B3434">
        <v>4.3624999999999998</v>
      </c>
      <c r="E3434">
        <v>4.3634000000000004</v>
      </c>
    </row>
    <row r="3435" spans="1:5" x14ac:dyDescent="0.3">
      <c r="A3435">
        <v>40729</v>
      </c>
      <c r="B3435">
        <v>4.3727999999999998</v>
      </c>
      <c r="E3435">
        <v>4.3738000000000001</v>
      </c>
    </row>
    <row r="3436" spans="1:5" x14ac:dyDescent="0.3">
      <c r="A3436">
        <v>40728</v>
      </c>
      <c r="B3436">
        <v>4.3907999999999996</v>
      </c>
      <c r="E3436">
        <v>4.3926999999999996</v>
      </c>
    </row>
    <row r="3437" spans="1:5" x14ac:dyDescent="0.3">
      <c r="A3437">
        <v>40725</v>
      </c>
      <c r="B3437">
        <v>4.3907999999999996</v>
      </c>
      <c r="E3437">
        <v>4.3926999999999996</v>
      </c>
    </row>
    <row r="3438" spans="1:5" x14ac:dyDescent="0.3">
      <c r="A3438">
        <v>40724</v>
      </c>
      <c r="B3438">
        <v>4.3710000000000004</v>
      </c>
      <c r="E3438">
        <v>4.3719000000000001</v>
      </c>
    </row>
    <row r="3439" spans="1:5" x14ac:dyDescent="0.3">
      <c r="A3439">
        <v>40723</v>
      </c>
      <c r="B3439">
        <v>4.3765999999999998</v>
      </c>
      <c r="E3439">
        <v>4.3784999999999998</v>
      </c>
    </row>
    <row r="3440" spans="1:5" x14ac:dyDescent="0.3">
      <c r="A3440">
        <v>40722</v>
      </c>
      <c r="B3440">
        <v>4.3242000000000003</v>
      </c>
      <c r="E3440">
        <v>4.3250999999999999</v>
      </c>
    </row>
    <row r="3441" spans="1:5" x14ac:dyDescent="0.3">
      <c r="A3441">
        <v>40721</v>
      </c>
      <c r="B3441">
        <v>4.2953999999999999</v>
      </c>
      <c r="E3441">
        <v>4.2962999999999996</v>
      </c>
    </row>
    <row r="3442" spans="1:5" x14ac:dyDescent="0.3">
      <c r="A3442">
        <v>40718</v>
      </c>
      <c r="B3442">
        <v>4.1832000000000003</v>
      </c>
      <c r="E3442">
        <v>4.1849999999999996</v>
      </c>
    </row>
    <row r="3443" spans="1:5" x14ac:dyDescent="0.3">
      <c r="A3443">
        <v>40717</v>
      </c>
      <c r="B3443">
        <v>4.1680000000000001</v>
      </c>
      <c r="E3443">
        <v>4.1698000000000004</v>
      </c>
    </row>
    <row r="3444" spans="1:5" x14ac:dyDescent="0.3">
      <c r="A3444">
        <v>40716</v>
      </c>
      <c r="B3444">
        <v>4.2149000000000001</v>
      </c>
      <c r="E3444">
        <v>4.2157999999999998</v>
      </c>
    </row>
    <row r="3445" spans="1:5" x14ac:dyDescent="0.3">
      <c r="A3445">
        <v>40715</v>
      </c>
      <c r="B3445">
        <v>4.2184999999999997</v>
      </c>
      <c r="E3445">
        <v>4.2194000000000003</v>
      </c>
    </row>
    <row r="3446" spans="1:5" x14ac:dyDescent="0.3">
      <c r="A3446">
        <v>40714</v>
      </c>
      <c r="B3446">
        <v>4.1977000000000002</v>
      </c>
      <c r="E3446">
        <v>4.1994999999999996</v>
      </c>
    </row>
    <row r="3447" spans="1:5" x14ac:dyDescent="0.3">
      <c r="A3447">
        <v>40711</v>
      </c>
      <c r="B3447">
        <v>4.2050000000000001</v>
      </c>
      <c r="E3447">
        <v>4.2058999999999997</v>
      </c>
    </row>
    <row r="3448" spans="1:5" x14ac:dyDescent="0.3">
      <c r="A3448">
        <v>40710</v>
      </c>
      <c r="B3448">
        <v>4.1753</v>
      </c>
      <c r="E3448">
        <v>4.1761999999999997</v>
      </c>
    </row>
    <row r="3449" spans="1:5" x14ac:dyDescent="0.3">
      <c r="A3449">
        <v>40709</v>
      </c>
      <c r="B3449">
        <v>4.1996000000000002</v>
      </c>
      <c r="E3449">
        <v>4.2013999999999996</v>
      </c>
    </row>
    <row r="3450" spans="1:5" x14ac:dyDescent="0.3">
      <c r="A3450">
        <v>40708</v>
      </c>
      <c r="B3450">
        <v>4.2964000000000002</v>
      </c>
      <c r="E3450">
        <v>4.2973999999999997</v>
      </c>
    </row>
    <row r="3451" spans="1:5" x14ac:dyDescent="0.3">
      <c r="A3451">
        <v>40707</v>
      </c>
      <c r="B3451">
        <v>4.2004999999999999</v>
      </c>
      <c r="E3451">
        <v>4.2023000000000001</v>
      </c>
    </row>
    <row r="3452" spans="1:5" x14ac:dyDescent="0.3">
      <c r="A3452">
        <v>40704</v>
      </c>
      <c r="B3452">
        <v>4.1816000000000004</v>
      </c>
      <c r="E3452">
        <v>4.1825000000000001</v>
      </c>
    </row>
    <row r="3453" spans="1:5" x14ac:dyDescent="0.3">
      <c r="A3453">
        <v>40703</v>
      </c>
      <c r="B3453">
        <v>4.2149999999999999</v>
      </c>
      <c r="E3453">
        <v>4.2160000000000002</v>
      </c>
    </row>
    <row r="3454" spans="1:5" x14ac:dyDescent="0.3">
      <c r="A3454">
        <v>40702</v>
      </c>
      <c r="B3454">
        <v>4.1852999999999998</v>
      </c>
      <c r="E3454">
        <v>4.1871</v>
      </c>
    </row>
    <row r="3455" spans="1:5" x14ac:dyDescent="0.3">
      <c r="A3455">
        <v>40701</v>
      </c>
      <c r="B3455">
        <v>4.2579000000000002</v>
      </c>
      <c r="E3455">
        <v>4.2587999999999999</v>
      </c>
    </row>
    <row r="3456" spans="1:5" x14ac:dyDescent="0.3">
      <c r="A3456">
        <v>40700</v>
      </c>
      <c r="B3456">
        <v>4.2579000000000002</v>
      </c>
      <c r="E3456">
        <v>4.2596999999999996</v>
      </c>
    </row>
    <row r="3457" spans="1:5" x14ac:dyDescent="0.3">
      <c r="A3457">
        <v>40697</v>
      </c>
      <c r="B3457">
        <v>4.2224000000000004</v>
      </c>
      <c r="E3457">
        <v>4.2241999999999997</v>
      </c>
    </row>
    <row r="3458" spans="1:5" x14ac:dyDescent="0.3">
      <c r="A3458">
        <v>40696</v>
      </c>
      <c r="B3458">
        <v>4.2442000000000002</v>
      </c>
      <c r="E3458">
        <v>4.2461000000000002</v>
      </c>
    </row>
    <row r="3459" spans="1:5" x14ac:dyDescent="0.3">
      <c r="A3459">
        <v>40695</v>
      </c>
      <c r="B3459">
        <v>4.1414999999999997</v>
      </c>
      <c r="E3459">
        <v>4.1424000000000003</v>
      </c>
    </row>
    <row r="3460" spans="1:5" x14ac:dyDescent="0.3">
      <c r="A3460">
        <v>40694</v>
      </c>
      <c r="B3460">
        <v>4.2241999999999997</v>
      </c>
      <c r="E3460">
        <v>4.2251000000000003</v>
      </c>
    </row>
    <row r="3461" spans="1:5" x14ac:dyDescent="0.3">
      <c r="A3461">
        <v>40693</v>
      </c>
      <c r="B3461">
        <v>4.2423999999999999</v>
      </c>
      <c r="E3461">
        <v>4.2443</v>
      </c>
    </row>
    <row r="3462" spans="1:5" x14ac:dyDescent="0.3">
      <c r="A3462">
        <v>40690</v>
      </c>
      <c r="B3462">
        <v>4.2423999999999999</v>
      </c>
      <c r="E3462">
        <v>4.2443</v>
      </c>
    </row>
    <row r="3463" spans="1:5" x14ac:dyDescent="0.3">
      <c r="A3463">
        <v>40689</v>
      </c>
      <c r="B3463">
        <v>4.2225000000000001</v>
      </c>
      <c r="E3463">
        <v>4.2243000000000004</v>
      </c>
    </row>
    <row r="3464" spans="1:5" x14ac:dyDescent="0.3">
      <c r="A3464">
        <v>40688</v>
      </c>
      <c r="B3464">
        <v>4.2819000000000003</v>
      </c>
      <c r="E3464">
        <v>4.2827999999999999</v>
      </c>
    </row>
    <row r="3465" spans="1:5" x14ac:dyDescent="0.3">
      <c r="A3465">
        <v>40687</v>
      </c>
      <c r="B3465">
        <v>4.2497999999999996</v>
      </c>
      <c r="E3465">
        <v>4.2507000000000001</v>
      </c>
    </row>
    <row r="3466" spans="1:5" x14ac:dyDescent="0.3">
      <c r="A3466">
        <v>40686</v>
      </c>
      <c r="B3466">
        <v>4.2663000000000002</v>
      </c>
      <c r="E3466">
        <v>4.2671999999999999</v>
      </c>
    </row>
    <row r="3467" spans="1:5" x14ac:dyDescent="0.3">
      <c r="A3467">
        <v>40683</v>
      </c>
      <c r="B3467">
        <v>4.2976000000000001</v>
      </c>
      <c r="E3467">
        <v>4.2994000000000003</v>
      </c>
    </row>
    <row r="3468" spans="1:5" x14ac:dyDescent="0.3">
      <c r="A3468">
        <v>40682</v>
      </c>
      <c r="B3468">
        <v>4.3032000000000004</v>
      </c>
      <c r="E3468">
        <v>4.3041</v>
      </c>
    </row>
    <row r="3469" spans="1:5" x14ac:dyDescent="0.3">
      <c r="A3469">
        <v>40681</v>
      </c>
      <c r="B3469">
        <v>4.2949000000000002</v>
      </c>
      <c r="E3469">
        <v>4.2957999999999998</v>
      </c>
    </row>
    <row r="3470" spans="1:5" x14ac:dyDescent="0.3">
      <c r="A3470">
        <v>40680</v>
      </c>
      <c r="B3470">
        <v>4.2271000000000001</v>
      </c>
      <c r="E3470">
        <v>4.2290000000000001</v>
      </c>
    </row>
    <row r="3471" spans="1:5" x14ac:dyDescent="0.3">
      <c r="A3471">
        <v>40679</v>
      </c>
      <c r="B3471">
        <v>4.2718999999999996</v>
      </c>
      <c r="E3471">
        <v>4.2736999999999998</v>
      </c>
    </row>
    <row r="3472" spans="1:5" x14ac:dyDescent="0.3">
      <c r="A3472">
        <v>40676</v>
      </c>
      <c r="B3472">
        <v>4.3078000000000003</v>
      </c>
      <c r="E3472">
        <v>4.3087999999999997</v>
      </c>
    </row>
    <row r="3473" spans="1:5" x14ac:dyDescent="0.3">
      <c r="A3473">
        <v>40675</v>
      </c>
      <c r="B3473">
        <v>4.3468999999999998</v>
      </c>
      <c r="E3473">
        <v>4.3487</v>
      </c>
    </row>
    <row r="3474" spans="1:5" x14ac:dyDescent="0.3">
      <c r="A3474">
        <v>40674</v>
      </c>
      <c r="B3474">
        <v>4.3032000000000004</v>
      </c>
      <c r="E3474">
        <v>4.3041</v>
      </c>
    </row>
    <row r="3475" spans="1:5" x14ac:dyDescent="0.3">
      <c r="A3475">
        <v>40673</v>
      </c>
      <c r="B3475">
        <v>4.3506</v>
      </c>
      <c r="E3475">
        <v>4.3514999999999997</v>
      </c>
    </row>
    <row r="3476" spans="1:5" x14ac:dyDescent="0.3">
      <c r="A3476">
        <v>40672</v>
      </c>
      <c r="B3476">
        <v>4.3085000000000004</v>
      </c>
      <c r="E3476">
        <v>4.3102999999999998</v>
      </c>
    </row>
    <row r="3477" spans="1:5" x14ac:dyDescent="0.3">
      <c r="A3477">
        <v>40669</v>
      </c>
      <c r="B3477">
        <v>4.2854999999999999</v>
      </c>
      <c r="E3477">
        <v>4.2873000000000001</v>
      </c>
    </row>
    <row r="3478" spans="1:5" x14ac:dyDescent="0.3">
      <c r="A3478">
        <v>40668</v>
      </c>
      <c r="B3478">
        <v>4.2556000000000003</v>
      </c>
      <c r="E3478">
        <v>4.2572999999999999</v>
      </c>
    </row>
    <row r="3479" spans="1:5" x14ac:dyDescent="0.3">
      <c r="A3479">
        <v>40667</v>
      </c>
      <c r="B3479">
        <v>4.3211000000000004</v>
      </c>
      <c r="E3479">
        <v>4.3228999999999997</v>
      </c>
    </row>
    <row r="3480" spans="1:5" x14ac:dyDescent="0.3">
      <c r="A3480">
        <v>40666</v>
      </c>
      <c r="B3480">
        <v>4.3506999999999998</v>
      </c>
      <c r="E3480">
        <v>4.3525</v>
      </c>
    </row>
    <row r="3481" spans="1:5" x14ac:dyDescent="0.3">
      <c r="A3481">
        <v>40665</v>
      </c>
      <c r="B3481">
        <v>4.3785999999999996</v>
      </c>
      <c r="E3481">
        <v>4.3804999999999996</v>
      </c>
    </row>
    <row r="3482" spans="1:5" x14ac:dyDescent="0.3">
      <c r="A3482">
        <v>40662</v>
      </c>
      <c r="B3482">
        <v>4.3967999999999998</v>
      </c>
      <c r="E3482">
        <v>4.3986000000000001</v>
      </c>
    </row>
    <row r="3483" spans="1:5" x14ac:dyDescent="0.3">
      <c r="A3483">
        <v>40661</v>
      </c>
      <c r="B3483">
        <v>4.4141000000000004</v>
      </c>
      <c r="E3483">
        <v>4.4158999999999997</v>
      </c>
    </row>
    <row r="3484" spans="1:5" x14ac:dyDescent="0.3">
      <c r="A3484">
        <v>40660</v>
      </c>
      <c r="B3484">
        <v>4.4526000000000003</v>
      </c>
      <c r="E3484">
        <v>4.4543999999999997</v>
      </c>
    </row>
    <row r="3485" spans="1:5" x14ac:dyDescent="0.3">
      <c r="A3485">
        <v>40659</v>
      </c>
      <c r="B3485">
        <v>4.3905000000000003</v>
      </c>
      <c r="E3485">
        <v>4.3922999999999996</v>
      </c>
    </row>
    <row r="3486" spans="1:5" x14ac:dyDescent="0.3">
      <c r="A3486">
        <v>40658</v>
      </c>
      <c r="B3486">
        <v>4.4554</v>
      </c>
      <c r="E3486">
        <v>4.4572000000000003</v>
      </c>
    </row>
    <row r="3487" spans="1:5" x14ac:dyDescent="0.3">
      <c r="A3487">
        <v>40655</v>
      </c>
      <c r="B3487">
        <v>4.4645999999999999</v>
      </c>
      <c r="E3487">
        <v>4.4664999999999999</v>
      </c>
    </row>
    <row r="3488" spans="1:5" x14ac:dyDescent="0.3">
      <c r="A3488">
        <v>40654</v>
      </c>
      <c r="B3488">
        <v>4.4739000000000004</v>
      </c>
      <c r="E3488">
        <v>4.4756999999999998</v>
      </c>
    </row>
    <row r="3489" spans="1:5" x14ac:dyDescent="0.3">
      <c r="A3489">
        <v>40653</v>
      </c>
      <c r="B3489">
        <v>4.4656000000000002</v>
      </c>
      <c r="E3489">
        <v>4.4673999999999996</v>
      </c>
    </row>
    <row r="3490" spans="1:5" x14ac:dyDescent="0.3">
      <c r="A3490">
        <v>40652</v>
      </c>
      <c r="B3490">
        <v>4.4316000000000004</v>
      </c>
      <c r="E3490">
        <v>4.4335000000000004</v>
      </c>
    </row>
    <row r="3491" spans="1:5" x14ac:dyDescent="0.3">
      <c r="A3491">
        <v>40651</v>
      </c>
      <c r="B3491">
        <v>4.4564000000000004</v>
      </c>
      <c r="E3491">
        <v>4.4583000000000004</v>
      </c>
    </row>
    <row r="3492" spans="1:5" x14ac:dyDescent="0.3">
      <c r="A3492">
        <v>40648</v>
      </c>
      <c r="B3492">
        <v>4.4683999999999999</v>
      </c>
      <c r="E3492">
        <v>4.4702999999999999</v>
      </c>
    </row>
    <row r="3493" spans="1:5" x14ac:dyDescent="0.3">
      <c r="A3493">
        <v>40647</v>
      </c>
      <c r="B3493">
        <v>4.5484999999999998</v>
      </c>
      <c r="E3493">
        <v>4.5503999999999998</v>
      </c>
    </row>
    <row r="3494" spans="1:5" x14ac:dyDescent="0.3">
      <c r="A3494">
        <v>40646</v>
      </c>
      <c r="B3494">
        <v>4.5429000000000004</v>
      </c>
      <c r="E3494">
        <v>4.5448000000000004</v>
      </c>
    </row>
    <row r="3495" spans="1:5" x14ac:dyDescent="0.3">
      <c r="A3495">
        <v>40645</v>
      </c>
      <c r="B3495">
        <v>4.5750000000000002</v>
      </c>
      <c r="E3495">
        <v>4.5769000000000002</v>
      </c>
    </row>
    <row r="3496" spans="1:5" x14ac:dyDescent="0.3">
      <c r="A3496">
        <v>40644</v>
      </c>
      <c r="B3496">
        <v>4.6542000000000003</v>
      </c>
      <c r="E3496">
        <v>4.6561000000000003</v>
      </c>
    </row>
    <row r="3497" spans="1:5" x14ac:dyDescent="0.3">
      <c r="A3497">
        <v>40641</v>
      </c>
      <c r="B3497">
        <v>4.6417000000000002</v>
      </c>
      <c r="E3497">
        <v>4.6436000000000002</v>
      </c>
    </row>
    <row r="3498" spans="1:5" x14ac:dyDescent="0.3">
      <c r="A3498">
        <v>40640</v>
      </c>
      <c r="B3498">
        <v>4.6158999999999999</v>
      </c>
      <c r="E3498">
        <v>4.6177999999999999</v>
      </c>
    </row>
    <row r="3499" spans="1:5" x14ac:dyDescent="0.3">
      <c r="A3499">
        <v>40639</v>
      </c>
      <c r="B3499">
        <v>4.5949</v>
      </c>
      <c r="E3499">
        <v>4.5968</v>
      </c>
    </row>
    <row r="3500" spans="1:5" x14ac:dyDescent="0.3">
      <c r="A3500">
        <v>40638</v>
      </c>
      <c r="B3500">
        <v>4.5038</v>
      </c>
      <c r="E3500">
        <v>4.5057</v>
      </c>
    </row>
    <row r="3501" spans="1:5" x14ac:dyDescent="0.3">
      <c r="A3501">
        <v>40637</v>
      </c>
      <c r="B3501">
        <v>4.476</v>
      </c>
      <c r="E3501">
        <v>4.4778000000000002</v>
      </c>
    </row>
    <row r="3502" spans="1:5" x14ac:dyDescent="0.3">
      <c r="A3502">
        <v>40634</v>
      </c>
      <c r="B3502">
        <v>4.4852999999999996</v>
      </c>
      <c r="E3502">
        <v>4.4870999999999999</v>
      </c>
    </row>
    <row r="3503" spans="1:5" x14ac:dyDescent="0.3">
      <c r="A3503">
        <v>40633</v>
      </c>
      <c r="B3503">
        <v>4.5076000000000001</v>
      </c>
      <c r="E3503">
        <v>4.5094000000000003</v>
      </c>
    </row>
    <row r="3504" spans="1:5" x14ac:dyDescent="0.3">
      <c r="A3504">
        <v>40632</v>
      </c>
      <c r="B3504">
        <v>4.5019999999999998</v>
      </c>
      <c r="E3504">
        <v>4.5038999999999998</v>
      </c>
    </row>
    <row r="3505" spans="1:5" x14ac:dyDescent="0.3">
      <c r="A3505">
        <v>40631</v>
      </c>
      <c r="B3505">
        <v>4.5441000000000003</v>
      </c>
      <c r="E3505">
        <v>4.5458999999999996</v>
      </c>
    </row>
    <row r="3506" spans="1:5" x14ac:dyDescent="0.3">
      <c r="A3506">
        <v>40630</v>
      </c>
      <c r="B3506">
        <v>4.4946000000000002</v>
      </c>
      <c r="E3506">
        <v>4.4965000000000002</v>
      </c>
    </row>
    <row r="3507" spans="1:5" x14ac:dyDescent="0.3">
      <c r="A3507">
        <v>40627</v>
      </c>
      <c r="B3507">
        <v>4.5002000000000004</v>
      </c>
      <c r="E3507">
        <v>4.5021000000000004</v>
      </c>
    </row>
    <row r="3508" spans="1:5" x14ac:dyDescent="0.3">
      <c r="A3508">
        <v>40626</v>
      </c>
      <c r="B3508">
        <v>4.4825999999999997</v>
      </c>
      <c r="E3508">
        <v>4.4844999999999997</v>
      </c>
    </row>
    <row r="3509" spans="1:5" x14ac:dyDescent="0.3">
      <c r="A3509">
        <v>40625</v>
      </c>
      <c r="B3509">
        <v>4.4477000000000002</v>
      </c>
      <c r="E3509">
        <v>4.4494999999999996</v>
      </c>
    </row>
    <row r="3510" spans="1:5" x14ac:dyDescent="0.3">
      <c r="A3510">
        <v>40624</v>
      </c>
      <c r="B3510">
        <v>4.4367000000000001</v>
      </c>
      <c r="E3510">
        <v>4.4385000000000003</v>
      </c>
    </row>
    <row r="3511" spans="1:5" x14ac:dyDescent="0.3">
      <c r="A3511">
        <v>40623</v>
      </c>
      <c r="B3511">
        <v>4.4513999999999996</v>
      </c>
      <c r="E3511">
        <v>4.4531999999999998</v>
      </c>
    </row>
    <row r="3512" spans="1:5" x14ac:dyDescent="0.3">
      <c r="A3512">
        <v>40620</v>
      </c>
      <c r="B3512">
        <v>4.4165999999999999</v>
      </c>
      <c r="E3512">
        <v>4.4184999999999999</v>
      </c>
    </row>
    <row r="3513" spans="1:5" x14ac:dyDescent="0.3">
      <c r="A3513">
        <v>40619</v>
      </c>
      <c r="B3513">
        <v>4.4358000000000004</v>
      </c>
      <c r="E3513">
        <v>4.4375999999999998</v>
      </c>
    </row>
    <row r="3514" spans="1:5" x14ac:dyDescent="0.3">
      <c r="A3514">
        <v>40618</v>
      </c>
      <c r="B3514">
        <v>4.3552999999999997</v>
      </c>
      <c r="E3514">
        <v>4.3571</v>
      </c>
    </row>
    <row r="3515" spans="1:5" x14ac:dyDescent="0.3">
      <c r="A3515">
        <v>40617</v>
      </c>
      <c r="B3515">
        <v>4.4542000000000002</v>
      </c>
      <c r="E3515">
        <v>4.4561000000000002</v>
      </c>
    </row>
    <row r="3516" spans="1:5" x14ac:dyDescent="0.3">
      <c r="A3516">
        <v>40616</v>
      </c>
      <c r="B3516">
        <v>4.5349000000000004</v>
      </c>
      <c r="E3516">
        <v>4.5368000000000004</v>
      </c>
    </row>
    <row r="3517" spans="1:5" x14ac:dyDescent="0.3">
      <c r="A3517">
        <v>40613</v>
      </c>
      <c r="B3517">
        <v>4.548</v>
      </c>
      <c r="E3517">
        <v>4.5499000000000001</v>
      </c>
    </row>
    <row r="3518" spans="1:5" x14ac:dyDescent="0.3">
      <c r="A3518">
        <v>40612</v>
      </c>
      <c r="B3518">
        <v>4.4985999999999997</v>
      </c>
      <c r="E3518">
        <v>4.5004999999999997</v>
      </c>
    </row>
    <row r="3519" spans="1:5" x14ac:dyDescent="0.3">
      <c r="A3519">
        <v>40611</v>
      </c>
      <c r="B3519">
        <v>4.6067</v>
      </c>
      <c r="E3519">
        <v>4.6086</v>
      </c>
    </row>
    <row r="3520" spans="1:5" x14ac:dyDescent="0.3">
      <c r="A3520">
        <v>40610</v>
      </c>
      <c r="B3520">
        <v>4.6631999999999998</v>
      </c>
      <c r="E3520">
        <v>4.6650999999999998</v>
      </c>
    </row>
    <row r="3521" spans="1:5" x14ac:dyDescent="0.3">
      <c r="A3521">
        <v>40609</v>
      </c>
      <c r="B3521">
        <v>4.6219000000000001</v>
      </c>
      <c r="E3521">
        <v>4.6238999999999999</v>
      </c>
    </row>
    <row r="3522" spans="1:5" x14ac:dyDescent="0.3">
      <c r="A3522">
        <v>40606</v>
      </c>
      <c r="B3522">
        <v>4.5963000000000003</v>
      </c>
      <c r="E3522">
        <v>4.5982000000000003</v>
      </c>
    </row>
    <row r="3523" spans="1:5" x14ac:dyDescent="0.3">
      <c r="A3523">
        <v>40605</v>
      </c>
      <c r="B3523">
        <v>4.6191000000000004</v>
      </c>
      <c r="E3523">
        <v>4.6210000000000004</v>
      </c>
    </row>
    <row r="3524" spans="1:5" x14ac:dyDescent="0.3">
      <c r="A3524">
        <v>40604</v>
      </c>
      <c r="B3524">
        <v>4.5660999999999996</v>
      </c>
      <c r="E3524">
        <v>4.5679999999999996</v>
      </c>
    </row>
    <row r="3525" spans="1:5" x14ac:dyDescent="0.3">
      <c r="A3525">
        <v>40603</v>
      </c>
      <c r="B3525">
        <v>4.4794</v>
      </c>
      <c r="E3525">
        <v>4.4812000000000003</v>
      </c>
    </row>
    <row r="3526" spans="1:5" x14ac:dyDescent="0.3">
      <c r="A3526">
        <v>40602</v>
      </c>
      <c r="B3526">
        <v>4.5007000000000001</v>
      </c>
      <c r="E3526">
        <v>4.5025000000000004</v>
      </c>
    </row>
    <row r="3527" spans="1:5" x14ac:dyDescent="0.3">
      <c r="A3527">
        <v>40599</v>
      </c>
      <c r="B3527">
        <v>4.4960000000000004</v>
      </c>
      <c r="E3527">
        <v>4.4978999999999996</v>
      </c>
    </row>
    <row r="3528" spans="1:5" x14ac:dyDescent="0.3">
      <c r="A3528">
        <v>40598</v>
      </c>
      <c r="B3528">
        <v>4.5416999999999996</v>
      </c>
      <c r="E3528">
        <v>4.5435999999999996</v>
      </c>
    </row>
    <row r="3529" spans="1:5" x14ac:dyDescent="0.3">
      <c r="A3529">
        <v>40597</v>
      </c>
      <c r="B3529">
        <v>4.5822000000000003</v>
      </c>
      <c r="E3529">
        <v>4.5841000000000003</v>
      </c>
    </row>
    <row r="3530" spans="1:5" x14ac:dyDescent="0.3">
      <c r="A3530">
        <v>40596</v>
      </c>
      <c r="B3530">
        <v>4.6031000000000004</v>
      </c>
      <c r="E3530">
        <v>4.6050000000000004</v>
      </c>
    </row>
    <row r="3531" spans="1:5" x14ac:dyDescent="0.3">
      <c r="A3531">
        <v>40595</v>
      </c>
      <c r="B3531">
        <v>4.6836000000000002</v>
      </c>
      <c r="E3531">
        <v>4.6855000000000002</v>
      </c>
    </row>
    <row r="3532" spans="1:5" x14ac:dyDescent="0.3">
      <c r="A3532">
        <v>40592</v>
      </c>
      <c r="B3532">
        <v>4.6836000000000002</v>
      </c>
      <c r="E3532">
        <v>4.6856</v>
      </c>
    </row>
    <row r="3533" spans="1:5" x14ac:dyDescent="0.3">
      <c r="A3533">
        <v>40591</v>
      </c>
      <c r="B3533">
        <v>4.6681999999999997</v>
      </c>
      <c r="E3533">
        <v>4.6700999999999997</v>
      </c>
    </row>
    <row r="3534" spans="1:5" x14ac:dyDescent="0.3">
      <c r="A3534">
        <v>40590</v>
      </c>
      <c r="B3534">
        <v>4.6798000000000002</v>
      </c>
      <c r="E3534">
        <v>4.6817000000000002</v>
      </c>
    </row>
    <row r="3535" spans="1:5" x14ac:dyDescent="0.3">
      <c r="A3535">
        <v>40589</v>
      </c>
      <c r="B3535">
        <v>4.6615000000000002</v>
      </c>
      <c r="E3535">
        <v>4.6634000000000002</v>
      </c>
    </row>
    <row r="3536" spans="1:5" x14ac:dyDescent="0.3">
      <c r="A3536">
        <v>40588</v>
      </c>
      <c r="B3536">
        <v>4.6711</v>
      </c>
      <c r="E3536">
        <v>4.6730999999999998</v>
      </c>
    </row>
    <row r="3537" spans="1:5" x14ac:dyDescent="0.3">
      <c r="A3537">
        <v>40585</v>
      </c>
      <c r="B3537">
        <v>4.6875999999999998</v>
      </c>
      <c r="E3537">
        <v>4.6894999999999998</v>
      </c>
    </row>
    <row r="3538" spans="1:5" x14ac:dyDescent="0.3">
      <c r="A3538">
        <v>40584</v>
      </c>
      <c r="B3538">
        <v>4.7641999999999998</v>
      </c>
      <c r="E3538">
        <v>4.7663000000000002</v>
      </c>
    </row>
    <row r="3539" spans="1:5" x14ac:dyDescent="0.3">
      <c r="A3539">
        <v>40583</v>
      </c>
      <c r="B3539">
        <v>4.7110000000000003</v>
      </c>
      <c r="E3539">
        <v>4.7130999999999998</v>
      </c>
    </row>
    <row r="3540" spans="1:5" x14ac:dyDescent="0.3">
      <c r="A3540">
        <v>40582</v>
      </c>
      <c r="B3540">
        <v>4.7652000000000001</v>
      </c>
      <c r="E3540">
        <v>4.7672999999999996</v>
      </c>
    </row>
    <row r="3541" spans="1:5" x14ac:dyDescent="0.3">
      <c r="A3541">
        <v>40581</v>
      </c>
      <c r="B3541">
        <v>4.6965000000000003</v>
      </c>
      <c r="E3541">
        <v>4.6985000000000001</v>
      </c>
    </row>
    <row r="3542" spans="1:5" x14ac:dyDescent="0.3">
      <c r="A3542">
        <v>40578</v>
      </c>
      <c r="B3542">
        <v>4.7275</v>
      </c>
      <c r="E3542">
        <v>4.7295999999999996</v>
      </c>
    </row>
    <row r="3543" spans="1:5" x14ac:dyDescent="0.3">
      <c r="A3543">
        <v>40577</v>
      </c>
      <c r="B3543">
        <v>4.6645000000000003</v>
      </c>
      <c r="E3543">
        <v>4.6665000000000001</v>
      </c>
    </row>
    <row r="3544" spans="1:5" x14ac:dyDescent="0.3">
      <c r="A3544">
        <v>40576</v>
      </c>
      <c r="B3544">
        <v>4.6196000000000002</v>
      </c>
      <c r="E3544">
        <v>4.6215999999999999</v>
      </c>
    </row>
    <row r="3545" spans="1:5" x14ac:dyDescent="0.3">
      <c r="A3545">
        <v>40575</v>
      </c>
      <c r="B3545">
        <v>4.6165000000000003</v>
      </c>
      <c r="E3545">
        <v>4.6185999999999998</v>
      </c>
    </row>
    <row r="3546" spans="1:5" x14ac:dyDescent="0.3">
      <c r="A3546">
        <v>40574</v>
      </c>
      <c r="B3546">
        <v>4.5711000000000004</v>
      </c>
      <c r="E3546">
        <v>4.5731999999999999</v>
      </c>
    </row>
    <row r="3547" spans="1:5" x14ac:dyDescent="0.3">
      <c r="A3547">
        <v>40571</v>
      </c>
      <c r="B3547">
        <v>4.5282</v>
      </c>
      <c r="E3547">
        <v>4.5301999999999998</v>
      </c>
    </row>
    <row r="3548" spans="1:5" x14ac:dyDescent="0.3">
      <c r="A3548">
        <v>40570</v>
      </c>
      <c r="B3548">
        <v>4.5690999999999997</v>
      </c>
      <c r="E3548">
        <v>4.5711000000000004</v>
      </c>
    </row>
    <row r="3549" spans="1:5" x14ac:dyDescent="0.3">
      <c r="A3549">
        <v>40569</v>
      </c>
      <c r="B3549">
        <v>4.5861000000000001</v>
      </c>
      <c r="E3549">
        <v>4.5881999999999996</v>
      </c>
    </row>
    <row r="3550" spans="1:5" x14ac:dyDescent="0.3">
      <c r="A3550">
        <v>40568</v>
      </c>
      <c r="B3550">
        <v>4.4896000000000003</v>
      </c>
      <c r="E3550">
        <v>4.4916</v>
      </c>
    </row>
    <row r="3551" spans="1:5" x14ac:dyDescent="0.3">
      <c r="A3551">
        <v>40567</v>
      </c>
      <c r="B3551">
        <v>4.5570000000000004</v>
      </c>
      <c r="E3551">
        <v>4.5590000000000002</v>
      </c>
    </row>
    <row r="3552" spans="1:5" x14ac:dyDescent="0.3">
      <c r="A3552">
        <v>40564</v>
      </c>
      <c r="B3552">
        <v>4.5650000000000004</v>
      </c>
      <c r="E3552">
        <v>4.5670000000000002</v>
      </c>
    </row>
    <row r="3553" spans="1:5" x14ac:dyDescent="0.3">
      <c r="A3553">
        <v>40563</v>
      </c>
      <c r="B3553">
        <v>4.6093000000000002</v>
      </c>
      <c r="E3553">
        <v>4.6113</v>
      </c>
    </row>
    <row r="3554" spans="1:5" x14ac:dyDescent="0.3">
      <c r="A3554">
        <v>40562</v>
      </c>
      <c r="B3554">
        <v>4.5270999999999999</v>
      </c>
      <c r="E3554">
        <v>4.5290999999999997</v>
      </c>
    </row>
    <row r="3555" spans="1:5" x14ac:dyDescent="0.3">
      <c r="A3555">
        <v>40561</v>
      </c>
      <c r="B3555">
        <v>4.5629999999999997</v>
      </c>
      <c r="E3555">
        <v>4.5650000000000004</v>
      </c>
    </row>
    <row r="3556" spans="1:5" x14ac:dyDescent="0.3">
      <c r="A3556">
        <v>40560</v>
      </c>
      <c r="B3556">
        <v>4.5281000000000002</v>
      </c>
      <c r="E3556">
        <v>4.5301</v>
      </c>
    </row>
    <row r="3557" spans="1:5" x14ac:dyDescent="0.3">
      <c r="A3557">
        <v>40557</v>
      </c>
      <c r="B3557">
        <v>4.5301</v>
      </c>
      <c r="E3557">
        <v>4.5320999999999998</v>
      </c>
    </row>
    <row r="3558" spans="1:5" x14ac:dyDescent="0.3">
      <c r="A3558">
        <v>40556</v>
      </c>
      <c r="B3558">
        <v>4.4984000000000002</v>
      </c>
      <c r="E3558">
        <v>4.5004</v>
      </c>
    </row>
    <row r="3559" spans="1:5" x14ac:dyDescent="0.3">
      <c r="A3559">
        <v>40555</v>
      </c>
      <c r="B3559">
        <v>4.5309999999999997</v>
      </c>
      <c r="E3559">
        <v>4.5330000000000004</v>
      </c>
    </row>
    <row r="3560" spans="1:5" x14ac:dyDescent="0.3">
      <c r="A3560">
        <v>40554</v>
      </c>
      <c r="B3560">
        <v>4.4875999999999996</v>
      </c>
      <c r="E3560">
        <v>4.4894999999999996</v>
      </c>
    </row>
    <row r="3561" spans="1:5" x14ac:dyDescent="0.3">
      <c r="A3561">
        <v>40553</v>
      </c>
      <c r="B3561">
        <v>4.4611000000000001</v>
      </c>
      <c r="E3561">
        <v>4.4630999999999998</v>
      </c>
    </row>
    <row r="3562" spans="1:5" x14ac:dyDescent="0.3">
      <c r="A3562">
        <v>40550</v>
      </c>
      <c r="B3562">
        <v>4.4846000000000004</v>
      </c>
      <c r="E3562">
        <v>4.4866000000000001</v>
      </c>
    </row>
    <row r="3563" spans="1:5" x14ac:dyDescent="0.3">
      <c r="A3563">
        <v>40549</v>
      </c>
      <c r="B3563">
        <v>4.5111999999999997</v>
      </c>
      <c r="E3563">
        <v>4.5130999999999997</v>
      </c>
    </row>
    <row r="3564" spans="1:5" x14ac:dyDescent="0.3">
      <c r="A3564">
        <v>40548</v>
      </c>
      <c r="B3564">
        <v>4.5438999999999998</v>
      </c>
      <c r="E3564">
        <v>4.5458999999999996</v>
      </c>
    </row>
    <row r="3565" spans="1:5" x14ac:dyDescent="0.3">
      <c r="A3565">
        <v>40547</v>
      </c>
      <c r="B3565">
        <v>4.4105999999999996</v>
      </c>
      <c r="E3565">
        <v>4.4124999999999996</v>
      </c>
    </row>
    <row r="3566" spans="1:5" x14ac:dyDescent="0.3">
      <c r="A3566">
        <v>40546</v>
      </c>
      <c r="B3566">
        <v>4.3971</v>
      </c>
      <c r="E3566">
        <v>4.399</v>
      </c>
    </row>
    <row r="3567" spans="1:5" x14ac:dyDescent="0.3">
      <c r="A3567">
        <v>40543</v>
      </c>
      <c r="B3567">
        <v>4.3341000000000003</v>
      </c>
      <c r="E3567">
        <v>4.3360000000000003</v>
      </c>
    </row>
    <row r="3568" spans="1:5" x14ac:dyDescent="0.3">
      <c r="A3568">
        <v>40542</v>
      </c>
      <c r="B3568">
        <v>4.4230999999999998</v>
      </c>
      <c r="E3568">
        <v>4.4250999999999996</v>
      </c>
    </row>
    <row r="3569" spans="1:5" x14ac:dyDescent="0.3">
      <c r="A3569">
        <v>40541</v>
      </c>
      <c r="B3569">
        <v>4.4309000000000003</v>
      </c>
      <c r="E3569">
        <v>4.4328000000000003</v>
      </c>
    </row>
    <row r="3570" spans="1:5" x14ac:dyDescent="0.3">
      <c r="A3570">
        <v>40540</v>
      </c>
      <c r="B3570">
        <v>4.5319000000000003</v>
      </c>
      <c r="E3570">
        <v>4.5339</v>
      </c>
    </row>
    <row r="3571" spans="1:5" x14ac:dyDescent="0.3">
      <c r="A3571">
        <v>40539</v>
      </c>
      <c r="B3571">
        <v>4.4019000000000004</v>
      </c>
      <c r="E3571">
        <v>4.4038000000000004</v>
      </c>
    </row>
    <row r="3572" spans="1:5" x14ac:dyDescent="0.3">
      <c r="A3572">
        <v>40536</v>
      </c>
      <c r="B3572">
        <v>4.4698000000000002</v>
      </c>
      <c r="E3572">
        <v>4.4718</v>
      </c>
    </row>
    <row r="3573" spans="1:5" x14ac:dyDescent="0.3">
      <c r="A3573">
        <v>40535</v>
      </c>
      <c r="B3573">
        <v>4.4698000000000002</v>
      </c>
      <c r="E3573">
        <v>4.4718</v>
      </c>
    </row>
    <row r="3574" spans="1:5" x14ac:dyDescent="0.3">
      <c r="A3574">
        <v>40534</v>
      </c>
      <c r="B3574">
        <v>4.4463999999999997</v>
      </c>
      <c r="E3574">
        <v>4.4482999999999997</v>
      </c>
    </row>
    <row r="3575" spans="1:5" x14ac:dyDescent="0.3">
      <c r="A3575">
        <v>40533</v>
      </c>
      <c r="B3575">
        <v>4.4183000000000003</v>
      </c>
      <c r="E3575">
        <v>4.4202000000000004</v>
      </c>
    </row>
    <row r="3576" spans="1:5" x14ac:dyDescent="0.3">
      <c r="A3576">
        <v>40532</v>
      </c>
      <c r="B3576">
        <v>4.4414999999999996</v>
      </c>
      <c r="E3576">
        <v>4.4435000000000002</v>
      </c>
    </row>
    <row r="3577" spans="1:5" x14ac:dyDescent="0.3">
      <c r="A3577">
        <v>40529</v>
      </c>
      <c r="B3577">
        <v>4.4367000000000001</v>
      </c>
      <c r="E3577">
        <v>4.4386000000000001</v>
      </c>
    </row>
    <row r="3578" spans="1:5" x14ac:dyDescent="0.3">
      <c r="A3578">
        <v>40528</v>
      </c>
      <c r="B3578">
        <v>4.5338000000000003</v>
      </c>
      <c r="E3578">
        <v>4.5357000000000003</v>
      </c>
    </row>
    <row r="3579" spans="1:5" x14ac:dyDescent="0.3">
      <c r="A3579">
        <v>40527</v>
      </c>
      <c r="B3579">
        <v>4.5946999999999996</v>
      </c>
      <c r="E3579">
        <v>4.5967000000000002</v>
      </c>
    </row>
    <row r="3580" spans="1:5" x14ac:dyDescent="0.3">
      <c r="A3580">
        <v>40526</v>
      </c>
      <c r="B3580">
        <v>4.5288000000000004</v>
      </c>
      <c r="E3580">
        <v>4.5308000000000002</v>
      </c>
    </row>
    <row r="3581" spans="1:5" x14ac:dyDescent="0.3">
      <c r="A3581">
        <v>40525</v>
      </c>
      <c r="B3581">
        <v>4.4076000000000004</v>
      </c>
      <c r="E3581">
        <v>4.4096000000000002</v>
      </c>
    </row>
    <row r="3582" spans="1:5" x14ac:dyDescent="0.3">
      <c r="A3582">
        <v>40522</v>
      </c>
      <c r="B3582">
        <v>4.4288999999999996</v>
      </c>
      <c r="E3582">
        <v>4.4307999999999996</v>
      </c>
    </row>
    <row r="3583" spans="1:5" x14ac:dyDescent="0.3">
      <c r="A3583">
        <v>40521</v>
      </c>
      <c r="B3583">
        <v>4.3979999999999997</v>
      </c>
      <c r="E3583">
        <v>4.3998999999999997</v>
      </c>
    </row>
    <row r="3584" spans="1:5" x14ac:dyDescent="0.3">
      <c r="A3584">
        <v>40520</v>
      </c>
      <c r="B3584">
        <v>4.4561000000000002</v>
      </c>
      <c r="E3584">
        <v>4.4580000000000002</v>
      </c>
    </row>
    <row r="3585" spans="1:5" x14ac:dyDescent="0.3">
      <c r="A3585">
        <v>40519</v>
      </c>
      <c r="B3585">
        <v>4.3673999999999999</v>
      </c>
      <c r="E3585">
        <v>4.3693</v>
      </c>
    </row>
    <row r="3586" spans="1:5" x14ac:dyDescent="0.3">
      <c r="A3586">
        <v>40518</v>
      </c>
      <c r="B3586">
        <v>4.2397</v>
      </c>
      <c r="E3586">
        <v>4.2415000000000003</v>
      </c>
    </row>
    <row r="3587" spans="1:5" x14ac:dyDescent="0.3">
      <c r="A3587">
        <v>40515</v>
      </c>
      <c r="B3587">
        <v>4.3143000000000002</v>
      </c>
      <c r="E3587">
        <v>4.3162000000000003</v>
      </c>
    </row>
    <row r="3588" spans="1:5" x14ac:dyDescent="0.3">
      <c r="A3588">
        <v>40514</v>
      </c>
      <c r="B3588">
        <v>4.2545000000000002</v>
      </c>
      <c r="E3588">
        <v>4.2564000000000002</v>
      </c>
    </row>
    <row r="3589" spans="1:5" x14ac:dyDescent="0.3">
      <c r="A3589">
        <v>40513</v>
      </c>
      <c r="B3589">
        <v>4.2397</v>
      </c>
      <c r="E3589">
        <v>4.2416</v>
      </c>
    </row>
    <row r="3590" spans="1:5" x14ac:dyDescent="0.3">
      <c r="A3590">
        <v>40512</v>
      </c>
      <c r="B3590">
        <v>4.1104000000000003</v>
      </c>
      <c r="E3590">
        <v>4.1121999999999996</v>
      </c>
    </row>
    <row r="3591" spans="1:5" x14ac:dyDescent="0.3">
      <c r="A3591">
        <v>40511</v>
      </c>
      <c r="B3591">
        <v>4.1401000000000003</v>
      </c>
      <c r="E3591">
        <v>4.1418999999999997</v>
      </c>
    </row>
    <row r="3592" spans="1:5" x14ac:dyDescent="0.3">
      <c r="A3592">
        <v>40508</v>
      </c>
      <c r="B3592">
        <v>4.2092999999999998</v>
      </c>
      <c r="E3592">
        <v>4.2111000000000001</v>
      </c>
    </row>
    <row r="3593" spans="1:5" x14ac:dyDescent="0.3">
      <c r="A3593">
        <v>40507</v>
      </c>
      <c r="B3593">
        <v>4.2750000000000004</v>
      </c>
      <c r="E3593">
        <v>4.2769000000000004</v>
      </c>
    </row>
    <row r="3594" spans="1:5" x14ac:dyDescent="0.3">
      <c r="A3594">
        <v>40506</v>
      </c>
      <c r="B3594">
        <v>4.2797000000000001</v>
      </c>
      <c r="E3594">
        <v>4.2816000000000001</v>
      </c>
    </row>
    <row r="3595" spans="1:5" x14ac:dyDescent="0.3">
      <c r="A3595">
        <v>40505</v>
      </c>
      <c r="B3595">
        <v>4.1901000000000002</v>
      </c>
      <c r="E3595">
        <v>4.1920000000000002</v>
      </c>
    </row>
    <row r="3596" spans="1:5" x14ac:dyDescent="0.3">
      <c r="A3596">
        <v>40504</v>
      </c>
      <c r="B3596">
        <v>4.2047999999999996</v>
      </c>
      <c r="E3596">
        <v>4.2065999999999999</v>
      </c>
    </row>
    <row r="3597" spans="1:5" x14ac:dyDescent="0.3">
      <c r="A3597">
        <v>40501</v>
      </c>
      <c r="B3597">
        <v>4.2443999999999997</v>
      </c>
      <c r="E3597">
        <v>4.2462</v>
      </c>
    </row>
    <row r="3598" spans="1:5" x14ac:dyDescent="0.3">
      <c r="A3598">
        <v>40500</v>
      </c>
      <c r="B3598">
        <v>4.2807000000000004</v>
      </c>
      <c r="E3598">
        <v>4.2824999999999998</v>
      </c>
    </row>
    <row r="3599" spans="1:5" x14ac:dyDescent="0.3">
      <c r="A3599">
        <v>40499</v>
      </c>
      <c r="B3599">
        <v>4.2853000000000003</v>
      </c>
      <c r="E3599">
        <v>4.2872000000000003</v>
      </c>
    </row>
    <row r="3600" spans="1:5" x14ac:dyDescent="0.3">
      <c r="A3600">
        <v>40498</v>
      </c>
      <c r="B3600">
        <v>4.2648000000000001</v>
      </c>
      <c r="E3600">
        <v>4.2667000000000002</v>
      </c>
    </row>
    <row r="3601" spans="1:5" x14ac:dyDescent="0.3">
      <c r="A3601">
        <v>40497</v>
      </c>
      <c r="B3601">
        <v>4.4153000000000002</v>
      </c>
      <c r="E3601">
        <v>4.4173</v>
      </c>
    </row>
    <row r="3602" spans="1:5" x14ac:dyDescent="0.3">
      <c r="A3602">
        <v>40494</v>
      </c>
      <c r="B3602">
        <v>4.2843999999999998</v>
      </c>
      <c r="E3602">
        <v>4.2946999999999997</v>
      </c>
    </row>
    <row r="3603" spans="1:5" x14ac:dyDescent="0.3">
      <c r="A3603">
        <v>40493</v>
      </c>
      <c r="B3603">
        <v>4.2430000000000003</v>
      </c>
      <c r="E3603">
        <v>4.2439999999999998</v>
      </c>
    </row>
    <row r="3604" spans="1:5" x14ac:dyDescent="0.3">
      <c r="A3604">
        <v>40492</v>
      </c>
      <c r="B3604">
        <v>4.2310999999999996</v>
      </c>
      <c r="E3604">
        <v>4.2329999999999997</v>
      </c>
    </row>
    <row r="3605" spans="1:5" x14ac:dyDescent="0.3">
      <c r="A3605">
        <v>40491</v>
      </c>
      <c r="B3605">
        <v>4.2465999999999999</v>
      </c>
      <c r="E3605">
        <v>4.2484999999999999</v>
      </c>
    </row>
    <row r="3606" spans="1:5" x14ac:dyDescent="0.3">
      <c r="A3606">
        <v>40490</v>
      </c>
      <c r="B3606">
        <v>4.1200999999999999</v>
      </c>
      <c r="E3606">
        <v>4.1219999999999999</v>
      </c>
    </row>
    <row r="3607" spans="1:5" x14ac:dyDescent="0.3">
      <c r="A3607">
        <v>40487</v>
      </c>
      <c r="B3607">
        <v>4.1192000000000002</v>
      </c>
      <c r="E3607">
        <v>4.1211000000000002</v>
      </c>
    </row>
    <row r="3608" spans="1:5" x14ac:dyDescent="0.3">
      <c r="A3608">
        <v>40486</v>
      </c>
      <c r="B3608">
        <v>4.0712999999999999</v>
      </c>
      <c r="E3608">
        <v>4.0731999999999999</v>
      </c>
    </row>
    <row r="3609" spans="1:5" x14ac:dyDescent="0.3">
      <c r="A3609">
        <v>40485</v>
      </c>
      <c r="B3609">
        <v>4.0397999999999996</v>
      </c>
      <c r="E3609">
        <v>4.0415999999999999</v>
      </c>
    </row>
    <row r="3610" spans="1:5" x14ac:dyDescent="0.3">
      <c r="A3610">
        <v>40484</v>
      </c>
      <c r="B3610">
        <v>3.9266000000000001</v>
      </c>
      <c r="E3610">
        <v>3.9283999999999999</v>
      </c>
    </row>
    <row r="3611" spans="1:5" x14ac:dyDescent="0.3">
      <c r="A3611">
        <v>40483</v>
      </c>
      <c r="B3611">
        <v>4.0029000000000003</v>
      </c>
      <c r="E3611">
        <v>4.0046999999999997</v>
      </c>
    </row>
    <row r="3612" spans="1:5" x14ac:dyDescent="0.3">
      <c r="A3612">
        <v>40480</v>
      </c>
      <c r="B3612">
        <v>3.9828000000000001</v>
      </c>
      <c r="E3612">
        <v>3.9845999999999999</v>
      </c>
    </row>
    <row r="3613" spans="1:5" x14ac:dyDescent="0.3">
      <c r="A3613">
        <v>40479</v>
      </c>
      <c r="B3613">
        <v>4.0490000000000004</v>
      </c>
      <c r="E3613">
        <v>4.0507999999999997</v>
      </c>
    </row>
    <row r="3614" spans="1:5" x14ac:dyDescent="0.3">
      <c r="A3614">
        <v>40478</v>
      </c>
      <c r="B3614">
        <v>4.0564</v>
      </c>
      <c r="E3614">
        <v>4.0582000000000003</v>
      </c>
    </row>
    <row r="3615" spans="1:5" x14ac:dyDescent="0.3">
      <c r="A3615">
        <v>40477</v>
      </c>
      <c r="B3615">
        <v>3.9946000000000002</v>
      </c>
      <c r="E3615">
        <v>3.9965000000000002</v>
      </c>
    </row>
    <row r="3616" spans="1:5" x14ac:dyDescent="0.3">
      <c r="A3616">
        <v>40476</v>
      </c>
      <c r="B3616">
        <v>3.9095</v>
      </c>
      <c r="E3616">
        <v>3.9113000000000002</v>
      </c>
    </row>
    <row r="3617" spans="1:5" x14ac:dyDescent="0.3">
      <c r="A3617">
        <v>40473</v>
      </c>
      <c r="B3617">
        <v>3.9293</v>
      </c>
      <c r="E3617">
        <v>3.9310999999999998</v>
      </c>
    </row>
    <row r="3618" spans="1:5" x14ac:dyDescent="0.3">
      <c r="A3618">
        <v>40472</v>
      </c>
      <c r="B3618">
        <v>3.9609000000000001</v>
      </c>
      <c r="E3618">
        <v>3.9626999999999999</v>
      </c>
    </row>
    <row r="3619" spans="1:5" x14ac:dyDescent="0.3">
      <c r="A3619">
        <v>40471</v>
      </c>
      <c r="B3619">
        <v>3.8898999999999999</v>
      </c>
      <c r="E3619">
        <v>3.8917000000000002</v>
      </c>
    </row>
    <row r="3620" spans="1:5" x14ac:dyDescent="0.3">
      <c r="A3620">
        <v>40470</v>
      </c>
      <c r="B3620">
        <v>3.9131</v>
      </c>
      <c r="E3620">
        <v>3.9148999999999998</v>
      </c>
    </row>
    <row r="3621" spans="1:5" x14ac:dyDescent="0.3">
      <c r="A3621">
        <v>40469</v>
      </c>
      <c r="B3621">
        <v>3.9537</v>
      </c>
      <c r="E3621">
        <v>3.9554999999999998</v>
      </c>
    </row>
    <row r="3622" spans="1:5" x14ac:dyDescent="0.3">
      <c r="A3622">
        <v>40466</v>
      </c>
      <c r="B3622">
        <v>3.9790999999999999</v>
      </c>
      <c r="E3622">
        <v>3.9809000000000001</v>
      </c>
    </row>
    <row r="3623" spans="1:5" x14ac:dyDescent="0.3">
      <c r="A3623">
        <v>40465</v>
      </c>
      <c r="B3623">
        <v>3.9148999999999998</v>
      </c>
      <c r="E3623">
        <v>3.9167000000000001</v>
      </c>
    </row>
    <row r="3624" spans="1:5" x14ac:dyDescent="0.3">
      <c r="A3624">
        <v>40464</v>
      </c>
      <c r="B3624">
        <v>3.8166000000000002</v>
      </c>
      <c r="E3624">
        <v>3.8182999999999998</v>
      </c>
    </row>
    <row r="3625" spans="1:5" x14ac:dyDescent="0.3">
      <c r="A3625">
        <v>40463</v>
      </c>
      <c r="B3625">
        <v>3.8191999999999999</v>
      </c>
      <c r="E3625">
        <v>3.8210000000000002</v>
      </c>
    </row>
    <row r="3626" spans="1:5" x14ac:dyDescent="0.3">
      <c r="A3626">
        <v>40462</v>
      </c>
      <c r="B3626">
        <v>3.7488999999999999</v>
      </c>
      <c r="E3626">
        <v>3.7505999999999999</v>
      </c>
    </row>
    <row r="3627" spans="1:5" x14ac:dyDescent="0.3">
      <c r="A3627">
        <v>40459</v>
      </c>
      <c r="B3627">
        <v>3.7488999999999999</v>
      </c>
      <c r="E3627">
        <v>3.7505999999999999</v>
      </c>
    </row>
    <row r="3628" spans="1:5" x14ac:dyDescent="0.3">
      <c r="A3628">
        <v>40458</v>
      </c>
      <c r="B3628">
        <v>3.7121</v>
      </c>
      <c r="E3628">
        <v>3.7138</v>
      </c>
    </row>
    <row r="3629" spans="1:5" x14ac:dyDescent="0.3">
      <c r="A3629">
        <v>40457</v>
      </c>
      <c r="B3629">
        <v>3.6747000000000001</v>
      </c>
      <c r="E3629">
        <v>3.6764000000000001</v>
      </c>
    </row>
    <row r="3630" spans="1:5" x14ac:dyDescent="0.3">
      <c r="A3630">
        <v>40456</v>
      </c>
      <c r="B3630">
        <v>3.7471999999999999</v>
      </c>
      <c r="E3630">
        <v>3.7488999999999999</v>
      </c>
    </row>
    <row r="3631" spans="1:5" x14ac:dyDescent="0.3">
      <c r="A3631">
        <v>40455</v>
      </c>
      <c r="B3631">
        <v>3.7061000000000002</v>
      </c>
      <c r="E3631">
        <v>3.7078000000000002</v>
      </c>
    </row>
    <row r="3632" spans="1:5" x14ac:dyDescent="0.3">
      <c r="A3632">
        <v>40452</v>
      </c>
      <c r="B3632">
        <v>3.7147000000000001</v>
      </c>
      <c r="E3632">
        <v>3.7164000000000001</v>
      </c>
    </row>
    <row r="3633" spans="1:5" x14ac:dyDescent="0.3">
      <c r="A3633">
        <v>40451</v>
      </c>
      <c r="B3633">
        <v>3.6848999999999998</v>
      </c>
      <c r="E3633">
        <v>3.6865999999999999</v>
      </c>
    </row>
    <row r="3634" spans="1:5" x14ac:dyDescent="0.3">
      <c r="A3634">
        <v>40450</v>
      </c>
      <c r="B3634">
        <v>3.6840999999999999</v>
      </c>
      <c r="E3634">
        <v>3.6858</v>
      </c>
    </row>
    <row r="3635" spans="1:5" x14ac:dyDescent="0.3">
      <c r="A3635">
        <v>40449</v>
      </c>
      <c r="B3635">
        <v>3.6579000000000002</v>
      </c>
      <c r="E3635">
        <v>3.6596000000000002</v>
      </c>
    </row>
    <row r="3636" spans="1:5" x14ac:dyDescent="0.3">
      <c r="A3636">
        <v>40448</v>
      </c>
      <c r="B3636">
        <v>3.7181000000000002</v>
      </c>
      <c r="E3636">
        <v>3.7198000000000002</v>
      </c>
    </row>
    <row r="3637" spans="1:5" x14ac:dyDescent="0.3">
      <c r="A3637">
        <v>40445</v>
      </c>
      <c r="B3637">
        <v>3.794</v>
      </c>
      <c r="E3637">
        <v>3.7957000000000001</v>
      </c>
    </row>
    <row r="3638" spans="1:5" x14ac:dyDescent="0.3">
      <c r="A3638">
        <v>40444</v>
      </c>
      <c r="B3638">
        <v>3.7301000000000002</v>
      </c>
      <c r="E3638">
        <v>3.7319</v>
      </c>
    </row>
    <row r="3639" spans="1:5" x14ac:dyDescent="0.3">
      <c r="A3639">
        <v>40443</v>
      </c>
      <c r="B3639">
        <v>3.7498999999999998</v>
      </c>
      <c r="E3639">
        <v>3.7515999999999998</v>
      </c>
    </row>
    <row r="3640" spans="1:5" x14ac:dyDescent="0.3">
      <c r="A3640">
        <v>40442</v>
      </c>
      <c r="B3640">
        <v>3.7845</v>
      </c>
      <c r="E3640">
        <v>3.7862</v>
      </c>
    </row>
    <row r="3641" spans="1:5" x14ac:dyDescent="0.3">
      <c r="A3641">
        <v>40441</v>
      </c>
      <c r="B3641">
        <v>3.8757000000000001</v>
      </c>
      <c r="E3641">
        <v>3.8774999999999999</v>
      </c>
    </row>
    <row r="3642" spans="1:5" x14ac:dyDescent="0.3">
      <c r="A3642">
        <v>40438</v>
      </c>
      <c r="B3642">
        <v>3.9033000000000002</v>
      </c>
      <c r="E3642">
        <v>3.9051</v>
      </c>
    </row>
    <row r="3643" spans="1:5" x14ac:dyDescent="0.3">
      <c r="A3643">
        <v>40437</v>
      </c>
      <c r="B3643">
        <v>3.9247999999999998</v>
      </c>
      <c r="E3643">
        <v>3.9266000000000001</v>
      </c>
    </row>
    <row r="3644" spans="1:5" x14ac:dyDescent="0.3">
      <c r="A3644">
        <v>40436</v>
      </c>
      <c r="B3644">
        <v>3.8713000000000002</v>
      </c>
      <c r="E3644">
        <v>3.8731</v>
      </c>
    </row>
    <row r="3645" spans="1:5" x14ac:dyDescent="0.3">
      <c r="A3645">
        <v>40435</v>
      </c>
      <c r="B3645">
        <v>3.7993000000000001</v>
      </c>
      <c r="E3645">
        <v>3.8010000000000002</v>
      </c>
    </row>
    <row r="3646" spans="1:5" x14ac:dyDescent="0.3">
      <c r="A3646">
        <v>40434</v>
      </c>
      <c r="B3646">
        <v>3.8483000000000001</v>
      </c>
      <c r="E3646">
        <v>3.8500999999999999</v>
      </c>
    </row>
    <row r="3647" spans="1:5" x14ac:dyDescent="0.3">
      <c r="A3647">
        <v>40431</v>
      </c>
      <c r="B3647">
        <v>3.8687</v>
      </c>
      <c r="E3647">
        <v>3.8704000000000001</v>
      </c>
    </row>
    <row r="3648" spans="1:5" x14ac:dyDescent="0.3">
      <c r="A3648">
        <v>40430</v>
      </c>
      <c r="B3648">
        <v>3.8386999999999998</v>
      </c>
      <c r="E3648">
        <v>3.8403999999999998</v>
      </c>
    </row>
    <row r="3649" spans="1:5" x14ac:dyDescent="0.3">
      <c r="A3649">
        <v>40429</v>
      </c>
      <c r="B3649">
        <v>3.7294</v>
      </c>
      <c r="E3649">
        <v>3.7311999999999999</v>
      </c>
    </row>
    <row r="3650" spans="1:5" x14ac:dyDescent="0.3">
      <c r="A3650">
        <v>40428</v>
      </c>
      <c r="B3650">
        <v>3.6616</v>
      </c>
      <c r="E3650">
        <v>3.6633</v>
      </c>
    </row>
    <row r="3651" spans="1:5" x14ac:dyDescent="0.3">
      <c r="A3651">
        <v>40427</v>
      </c>
      <c r="B3651">
        <v>3.7837000000000001</v>
      </c>
      <c r="E3651">
        <v>3.7854000000000001</v>
      </c>
    </row>
    <row r="3652" spans="1:5" x14ac:dyDescent="0.3">
      <c r="A3652">
        <v>40424</v>
      </c>
      <c r="B3652">
        <v>3.7810999999999999</v>
      </c>
      <c r="E3652">
        <v>3.7829000000000002</v>
      </c>
    </row>
    <row r="3653" spans="1:5" x14ac:dyDescent="0.3">
      <c r="A3653">
        <v>40423</v>
      </c>
      <c r="B3653">
        <v>3.7141000000000002</v>
      </c>
      <c r="E3653">
        <v>3.7159</v>
      </c>
    </row>
    <row r="3654" spans="1:5" x14ac:dyDescent="0.3">
      <c r="A3654">
        <v>40422</v>
      </c>
      <c r="B3654">
        <v>3.6457000000000002</v>
      </c>
      <c r="E3654">
        <v>3.6474000000000002</v>
      </c>
    </row>
    <row r="3655" spans="1:5" x14ac:dyDescent="0.3">
      <c r="A3655">
        <v>40421</v>
      </c>
      <c r="B3655">
        <v>3.5154999999999998</v>
      </c>
      <c r="E3655">
        <v>3.5171000000000001</v>
      </c>
    </row>
    <row r="3656" spans="1:5" x14ac:dyDescent="0.3">
      <c r="A3656">
        <v>40420</v>
      </c>
      <c r="B3656">
        <v>3.5809000000000002</v>
      </c>
      <c r="E3656">
        <v>3.5825999999999998</v>
      </c>
    </row>
    <row r="3657" spans="1:5" x14ac:dyDescent="0.3">
      <c r="A3657">
        <v>40417</v>
      </c>
      <c r="B3657">
        <v>3.6896</v>
      </c>
      <c r="E3657">
        <v>3.6913</v>
      </c>
    </row>
    <row r="3658" spans="1:5" x14ac:dyDescent="0.3">
      <c r="A3658">
        <v>40416</v>
      </c>
      <c r="B3658">
        <v>3.5114999999999998</v>
      </c>
      <c r="E3658">
        <v>3.5131000000000001</v>
      </c>
    </row>
    <row r="3659" spans="1:5" x14ac:dyDescent="0.3">
      <c r="A3659">
        <v>40415</v>
      </c>
      <c r="B3659">
        <v>3.5695000000000001</v>
      </c>
      <c r="E3659">
        <v>3.5710999999999999</v>
      </c>
    </row>
    <row r="3660" spans="1:5" x14ac:dyDescent="0.3">
      <c r="A3660">
        <v>40414</v>
      </c>
      <c r="B3660">
        <v>3.5605000000000002</v>
      </c>
      <c r="E3660">
        <v>3.5621</v>
      </c>
    </row>
    <row r="3661" spans="1:5" x14ac:dyDescent="0.3">
      <c r="A3661">
        <v>40413</v>
      </c>
      <c r="B3661">
        <v>3.6617999999999999</v>
      </c>
      <c r="E3661">
        <v>3.6635</v>
      </c>
    </row>
    <row r="3662" spans="1:5" x14ac:dyDescent="0.3">
      <c r="A3662">
        <v>40410</v>
      </c>
      <c r="B3662">
        <v>3.6600999999999999</v>
      </c>
      <c r="E3662">
        <v>3.6617999999999999</v>
      </c>
    </row>
    <row r="3663" spans="1:5" x14ac:dyDescent="0.3">
      <c r="A3663">
        <v>40409</v>
      </c>
      <c r="B3663">
        <v>3.6543000000000001</v>
      </c>
      <c r="E3663">
        <v>3.6560000000000001</v>
      </c>
    </row>
    <row r="3664" spans="1:5" x14ac:dyDescent="0.3">
      <c r="A3664">
        <v>40408</v>
      </c>
      <c r="B3664">
        <v>3.7330999999999999</v>
      </c>
      <c r="E3664">
        <v>3.7347999999999999</v>
      </c>
    </row>
    <row r="3665" spans="1:5" x14ac:dyDescent="0.3">
      <c r="A3665">
        <v>40407</v>
      </c>
      <c r="B3665">
        <v>3.7631999999999999</v>
      </c>
      <c r="E3665">
        <v>3.7648999999999999</v>
      </c>
    </row>
    <row r="3666" spans="1:5" x14ac:dyDescent="0.3">
      <c r="A3666">
        <v>40406</v>
      </c>
      <c r="B3666">
        <v>3.7109999999999999</v>
      </c>
      <c r="E3666">
        <v>3.7126999999999999</v>
      </c>
    </row>
    <row r="3667" spans="1:5" x14ac:dyDescent="0.3">
      <c r="A3667">
        <v>40403</v>
      </c>
      <c r="B3667">
        <v>3.8538000000000001</v>
      </c>
      <c r="E3667">
        <v>3.8635000000000002</v>
      </c>
    </row>
    <row r="3668" spans="1:5" x14ac:dyDescent="0.3">
      <c r="A3668">
        <v>40402</v>
      </c>
      <c r="B3668">
        <v>3.9476</v>
      </c>
      <c r="E3668">
        <v>3.9493</v>
      </c>
    </row>
    <row r="3669" spans="1:5" x14ac:dyDescent="0.3">
      <c r="A3669">
        <v>40401</v>
      </c>
      <c r="B3669">
        <v>3.9188000000000001</v>
      </c>
      <c r="E3669">
        <v>3.9203999999999999</v>
      </c>
    </row>
    <row r="3670" spans="1:5" x14ac:dyDescent="0.3">
      <c r="A3670">
        <v>40400</v>
      </c>
      <c r="B3670">
        <v>4.0044000000000004</v>
      </c>
      <c r="E3670">
        <v>4.0061</v>
      </c>
    </row>
    <row r="3671" spans="1:5" x14ac:dyDescent="0.3">
      <c r="A3671">
        <v>40399</v>
      </c>
      <c r="B3671">
        <v>4.0164999999999997</v>
      </c>
      <c r="E3671">
        <v>4.0182000000000002</v>
      </c>
    </row>
    <row r="3672" spans="1:5" x14ac:dyDescent="0.3">
      <c r="A3672">
        <v>40396</v>
      </c>
      <c r="B3672">
        <v>3.9940000000000002</v>
      </c>
      <c r="E3672">
        <v>3.9958</v>
      </c>
    </row>
    <row r="3673" spans="1:5" x14ac:dyDescent="0.3">
      <c r="A3673">
        <v>40395</v>
      </c>
      <c r="B3673">
        <v>4.0505000000000004</v>
      </c>
      <c r="E3673">
        <v>4.0522999999999998</v>
      </c>
    </row>
    <row r="3674" spans="1:5" x14ac:dyDescent="0.3">
      <c r="A3674">
        <v>40394</v>
      </c>
      <c r="B3674">
        <v>4.0795000000000003</v>
      </c>
      <c r="E3674">
        <v>4.0811999999999999</v>
      </c>
    </row>
    <row r="3675" spans="1:5" x14ac:dyDescent="0.3">
      <c r="A3675">
        <v>40393</v>
      </c>
      <c r="B3675">
        <v>4.0488</v>
      </c>
      <c r="E3675">
        <v>4.0505000000000004</v>
      </c>
    </row>
    <row r="3676" spans="1:5" x14ac:dyDescent="0.3">
      <c r="A3676">
        <v>40392</v>
      </c>
      <c r="B3676">
        <v>4.0618999999999996</v>
      </c>
      <c r="E3676">
        <v>4.0636999999999999</v>
      </c>
    </row>
    <row r="3677" spans="1:5" x14ac:dyDescent="0.3">
      <c r="A3677">
        <v>40389</v>
      </c>
      <c r="B3677">
        <v>3.9881000000000002</v>
      </c>
      <c r="E3677">
        <v>3.9899</v>
      </c>
    </row>
    <row r="3678" spans="1:5" x14ac:dyDescent="0.3">
      <c r="A3678">
        <v>40388</v>
      </c>
      <c r="B3678">
        <v>4.0777999999999999</v>
      </c>
      <c r="E3678">
        <v>4.0796000000000001</v>
      </c>
    </row>
    <row r="3679" spans="1:5" x14ac:dyDescent="0.3">
      <c r="A3679">
        <v>40387</v>
      </c>
      <c r="B3679">
        <v>4.0637999999999996</v>
      </c>
      <c r="E3679">
        <v>4.0655000000000001</v>
      </c>
    </row>
    <row r="3680" spans="1:5" x14ac:dyDescent="0.3">
      <c r="A3680">
        <v>40386</v>
      </c>
      <c r="B3680">
        <v>4.0787000000000004</v>
      </c>
      <c r="E3680">
        <v>4.0804999999999998</v>
      </c>
    </row>
    <row r="3681" spans="1:5" x14ac:dyDescent="0.3">
      <c r="A3681">
        <v>40385</v>
      </c>
      <c r="B3681">
        <v>4.0185000000000004</v>
      </c>
      <c r="E3681">
        <v>4.0202</v>
      </c>
    </row>
    <row r="3682" spans="1:5" x14ac:dyDescent="0.3">
      <c r="A3682">
        <v>40382</v>
      </c>
      <c r="B3682">
        <v>4.0141999999999998</v>
      </c>
      <c r="E3682">
        <v>4.0159000000000002</v>
      </c>
    </row>
    <row r="3683" spans="1:5" x14ac:dyDescent="0.3">
      <c r="A3683">
        <v>40381</v>
      </c>
      <c r="B3683">
        <v>3.9498000000000002</v>
      </c>
      <c r="E3683">
        <v>3.9514999999999998</v>
      </c>
    </row>
    <row r="3684" spans="1:5" x14ac:dyDescent="0.3">
      <c r="A3684">
        <v>40380</v>
      </c>
      <c r="B3684">
        <v>3.8889</v>
      </c>
      <c r="E3684">
        <v>3.8904999999999998</v>
      </c>
    </row>
    <row r="3685" spans="1:5" x14ac:dyDescent="0.3">
      <c r="A3685">
        <v>40379</v>
      </c>
      <c r="B3685">
        <v>3.9788999999999999</v>
      </c>
      <c r="E3685">
        <v>3.9805999999999999</v>
      </c>
    </row>
    <row r="3686" spans="1:5" x14ac:dyDescent="0.3">
      <c r="A3686">
        <v>40378</v>
      </c>
      <c r="B3686">
        <v>3.9771999999999998</v>
      </c>
      <c r="E3686">
        <v>3.9788999999999999</v>
      </c>
    </row>
    <row r="3687" spans="1:5" x14ac:dyDescent="0.3">
      <c r="A3687">
        <v>40375</v>
      </c>
      <c r="B3687">
        <v>3.9379</v>
      </c>
      <c r="E3687">
        <v>3.9396</v>
      </c>
    </row>
    <row r="3688" spans="1:5" x14ac:dyDescent="0.3">
      <c r="A3688">
        <v>40374</v>
      </c>
      <c r="B3688">
        <v>3.9859</v>
      </c>
      <c r="E3688">
        <v>3.9876</v>
      </c>
    </row>
    <row r="3689" spans="1:5" x14ac:dyDescent="0.3">
      <c r="A3689">
        <v>40373</v>
      </c>
      <c r="B3689">
        <v>4.0282</v>
      </c>
      <c r="E3689">
        <v>4.03</v>
      </c>
    </row>
    <row r="3690" spans="1:5" x14ac:dyDescent="0.3">
      <c r="A3690">
        <v>40372</v>
      </c>
      <c r="B3690">
        <v>4.1063000000000001</v>
      </c>
      <c r="E3690">
        <v>4.1079999999999997</v>
      </c>
    </row>
    <row r="3691" spans="1:5" x14ac:dyDescent="0.3">
      <c r="A3691">
        <v>40371</v>
      </c>
      <c r="B3691">
        <v>4.0560999999999998</v>
      </c>
      <c r="E3691">
        <v>4.0579000000000001</v>
      </c>
    </row>
    <row r="3692" spans="1:5" x14ac:dyDescent="0.3">
      <c r="A3692">
        <v>40368</v>
      </c>
      <c r="B3692">
        <v>4.0361000000000002</v>
      </c>
      <c r="E3692">
        <v>4.0377999999999998</v>
      </c>
    </row>
    <row r="3693" spans="1:5" x14ac:dyDescent="0.3">
      <c r="A3693">
        <v>40367</v>
      </c>
      <c r="B3693">
        <v>4.0118999999999998</v>
      </c>
      <c r="E3693">
        <v>4.0136000000000003</v>
      </c>
    </row>
    <row r="3694" spans="1:5" x14ac:dyDescent="0.3">
      <c r="A3694">
        <v>40366</v>
      </c>
      <c r="B3694">
        <v>3.9569000000000001</v>
      </c>
      <c r="E3694">
        <v>3.9586000000000001</v>
      </c>
    </row>
    <row r="3695" spans="1:5" x14ac:dyDescent="0.3">
      <c r="A3695">
        <v>40365</v>
      </c>
      <c r="B3695">
        <v>3.89</v>
      </c>
      <c r="E3695">
        <v>3.8917000000000002</v>
      </c>
    </row>
    <row r="3696" spans="1:5" x14ac:dyDescent="0.3">
      <c r="A3696">
        <v>40364</v>
      </c>
      <c r="B3696">
        <v>3.9424999999999999</v>
      </c>
      <c r="E3696">
        <v>3.9441999999999999</v>
      </c>
    </row>
    <row r="3697" spans="1:5" x14ac:dyDescent="0.3">
      <c r="A3697">
        <v>40361</v>
      </c>
      <c r="B3697">
        <v>3.9424999999999999</v>
      </c>
      <c r="E3697">
        <v>3.9441999999999999</v>
      </c>
    </row>
    <row r="3698" spans="1:5" x14ac:dyDescent="0.3">
      <c r="A3698">
        <v>40360</v>
      </c>
      <c r="B3698">
        <v>3.8944000000000001</v>
      </c>
      <c r="E3698">
        <v>3.8961000000000001</v>
      </c>
    </row>
    <row r="3699" spans="1:5" x14ac:dyDescent="0.3">
      <c r="A3699">
        <v>40359</v>
      </c>
      <c r="B3699">
        <v>3.8885000000000001</v>
      </c>
      <c r="E3699">
        <v>3.8902000000000001</v>
      </c>
    </row>
    <row r="3700" spans="1:5" x14ac:dyDescent="0.3">
      <c r="A3700">
        <v>40358</v>
      </c>
      <c r="B3700">
        <v>3.9316</v>
      </c>
      <c r="E3700">
        <v>3.9333</v>
      </c>
    </row>
    <row r="3701" spans="1:5" x14ac:dyDescent="0.3">
      <c r="A3701">
        <v>40357</v>
      </c>
      <c r="B3701">
        <v>4.0008999999999997</v>
      </c>
      <c r="E3701">
        <v>4.0026000000000002</v>
      </c>
    </row>
    <row r="3702" spans="1:5" x14ac:dyDescent="0.3">
      <c r="A3702">
        <v>40354</v>
      </c>
      <c r="B3702">
        <v>4.0625</v>
      </c>
      <c r="E3702">
        <v>4.0643000000000002</v>
      </c>
    </row>
    <row r="3703" spans="1:5" x14ac:dyDescent="0.3">
      <c r="A3703">
        <v>40353</v>
      </c>
      <c r="B3703">
        <v>4.1039000000000003</v>
      </c>
      <c r="E3703">
        <v>4.1056999999999997</v>
      </c>
    </row>
    <row r="3704" spans="1:5" x14ac:dyDescent="0.3">
      <c r="A3704">
        <v>40352</v>
      </c>
      <c r="B3704">
        <v>4.0599999999999996</v>
      </c>
      <c r="E3704">
        <v>4.0617000000000001</v>
      </c>
    </row>
    <row r="3705" spans="1:5" x14ac:dyDescent="0.3">
      <c r="A3705">
        <v>40351</v>
      </c>
      <c r="B3705">
        <v>4.1003999999999996</v>
      </c>
      <c r="E3705">
        <v>4.1021999999999998</v>
      </c>
    </row>
    <row r="3706" spans="1:5" x14ac:dyDescent="0.3">
      <c r="A3706">
        <v>40350</v>
      </c>
      <c r="B3706">
        <v>4.1626000000000003</v>
      </c>
      <c r="E3706">
        <v>4.1643999999999997</v>
      </c>
    </row>
    <row r="3707" spans="1:5" x14ac:dyDescent="0.3">
      <c r="A3707">
        <v>40347</v>
      </c>
      <c r="B3707">
        <v>4.1439000000000004</v>
      </c>
      <c r="E3707">
        <v>4.1456999999999997</v>
      </c>
    </row>
    <row r="3708" spans="1:5" x14ac:dyDescent="0.3">
      <c r="A3708">
        <v>40346</v>
      </c>
      <c r="B3708">
        <v>4.1216999999999997</v>
      </c>
      <c r="E3708">
        <v>4.1234999999999999</v>
      </c>
    </row>
    <row r="3709" spans="1:5" x14ac:dyDescent="0.3">
      <c r="A3709">
        <v>40345</v>
      </c>
      <c r="B3709">
        <v>4.1816000000000004</v>
      </c>
      <c r="E3709">
        <v>4.1833999999999998</v>
      </c>
    </row>
    <row r="3710" spans="1:5" x14ac:dyDescent="0.3">
      <c r="A3710">
        <v>40344</v>
      </c>
      <c r="B3710">
        <v>4.2195</v>
      </c>
      <c r="E3710">
        <v>4.2213000000000003</v>
      </c>
    </row>
    <row r="3711" spans="1:5" x14ac:dyDescent="0.3">
      <c r="A3711">
        <v>40343</v>
      </c>
      <c r="B3711">
        <v>4.1788999999999996</v>
      </c>
      <c r="E3711">
        <v>4.1806999999999999</v>
      </c>
    </row>
    <row r="3712" spans="1:5" x14ac:dyDescent="0.3">
      <c r="A3712">
        <v>40340</v>
      </c>
      <c r="B3712">
        <v>4.1493000000000002</v>
      </c>
      <c r="E3712">
        <v>4.1510999999999996</v>
      </c>
    </row>
    <row r="3713" spans="1:5" x14ac:dyDescent="0.3">
      <c r="A3713">
        <v>40339</v>
      </c>
      <c r="B3713">
        <v>4.2332000000000001</v>
      </c>
      <c r="E3713">
        <v>4.2350000000000003</v>
      </c>
    </row>
    <row r="3714" spans="1:5" x14ac:dyDescent="0.3">
      <c r="A3714">
        <v>40338</v>
      </c>
      <c r="B3714">
        <v>4.1102999999999996</v>
      </c>
      <c r="E3714">
        <v>4.1120999999999999</v>
      </c>
    </row>
    <row r="3715" spans="1:5" x14ac:dyDescent="0.3">
      <c r="A3715">
        <v>40337</v>
      </c>
      <c r="B3715">
        <v>4.1102999999999996</v>
      </c>
      <c r="E3715">
        <v>4.1120999999999999</v>
      </c>
    </row>
    <row r="3716" spans="1:5" x14ac:dyDescent="0.3">
      <c r="A3716">
        <v>40336</v>
      </c>
      <c r="B3716">
        <v>4.0812999999999997</v>
      </c>
      <c r="E3716">
        <v>4.0830000000000002</v>
      </c>
    </row>
    <row r="3717" spans="1:5" x14ac:dyDescent="0.3">
      <c r="A3717">
        <v>40333</v>
      </c>
      <c r="B3717">
        <v>4.1299000000000001</v>
      </c>
      <c r="E3717">
        <v>4.1315999999999997</v>
      </c>
    </row>
    <row r="3718" spans="1:5" x14ac:dyDescent="0.3">
      <c r="A3718">
        <v>40332</v>
      </c>
      <c r="B3718">
        <v>4.2698</v>
      </c>
      <c r="E3718">
        <v>4.2717000000000001</v>
      </c>
    </row>
    <row r="3719" spans="1:5" x14ac:dyDescent="0.3">
      <c r="A3719">
        <v>40331</v>
      </c>
      <c r="B3719">
        <v>4.2388000000000003</v>
      </c>
      <c r="E3719">
        <v>4.2405999999999997</v>
      </c>
    </row>
    <row r="3720" spans="1:5" x14ac:dyDescent="0.3">
      <c r="A3720">
        <v>40330</v>
      </c>
      <c r="B3720">
        <v>4.1790000000000003</v>
      </c>
      <c r="E3720">
        <v>4.1807999999999996</v>
      </c>
    </row>
    <row r="3721" spans="1:5" x14ac:dyDescent="0.3">
      <c r="A3721">
        <v>40329</v>
      </c>
      <c r="B3721">
        <v>4.2042999999999999</v>
      </c>
      <c r="E3721">
        <v>4.2061000000000002</v>
      </c>
    </row>
    <row r="3722" spans="1:5" x14ac:dyDescent="0.3">
      <c r="A3722">
        <v>40326</v>
      </c>
      <c r="B3722">
        <v>4.2088000000000001</v>
      </c>
      <c r="E3722">
        <v>4.2106000000000003</v>
      </c>
    </row>
    <row r="3723" spans="1:5" x14ac:dyDescent="0.3">
      <c r="A3723">
        <v>40325</v>
      </c>
      <c r="B3723">
        <v>4.2553000000000001</v>
      </c>
      <c r="E3723">
        <v>4.2571000000000003</v>
      </c>
    </row>
    <row r="3724" spans="1:5" x14ac:dyDescent="0.3">
      <c r="A3724">
        <v>40324</v>
      </c>
      <c r="B3724">
        <v>4.0921000000000003</v>
      </c>
      <c r="E3724">
        <v>4.0937999999999999</v>
      </c>
    </row>
    <row r="3725" spans="1:5" x14ac:dyDescent="0.3">
      <c r="A3725">
        <v>40323</v>
      </c>
      <c r="B3725">
        <v>4.0570000000000004</v>
      </c>
      <c r="E3725">
        <v>4.0587999999999997</v>
      </c>
    </row>
    <row r="3726" spans="1:5" x14ac:dyDescent="0.3">
      <c r="A3726">
        <v>40322</v>
      </c>
      <c r="B3726">
        <v>4.0842000000000001</v>
      </c>
      <c r="E3726">
        <v>4.0858999999999996</v>
      </c>
    </row>
    <row r="3727" spans="1:5" x14ac:dyDescent="0.3">
      <c r="A3727">
        <v>40319</v>
      </c>
      <c r="B3727">
        <v>4.0991</v>
      </c>
      <c r="E3727">
        <v>4.1009000000000002</v>
      </c>
    </row>
    <row r="3728" spans="1:5" x14ac:dyDescent="0.3">
      <c r="A3728">
        <v>40318</v>
      </c>
      <c r="B3728">
        <v>4.0877999999999997</v>
      </c>
      <c r="E3728">
        <v>4.0895000000000001</v>
      </c>
    </row>
    <row r="3729" spans="1:5" x14ac:dyDescent="0.3">
      <c r="A3729">
        <v>40317</v>
      </c>
      <c r="B3729">
        <v>4.2435</v>
      </c>
      <c r="E3729">
        <v>4.2453000000000003</v>
      </c>
    </row>
    <row r="3730" spans="1:5" x14ac:dyDescent="0.3">
      <c r="A3730">
        <v>40316</v>
      </c>
      <c r="B3730">
        <v>4.2289000000000003</v>
      </c>
      <c r="E3730">
        <v>4.2308000000000003</v>
      </c>
    </row>
    <row r="3731" spans="1:5" x14ac:dyDescent="0.3">
      <c r="A3731">
        <v>40315</v>
      </c>
      <c r="B3731">
        <v>4.359</v>
      </c>
      <c r="E3731">
        <v>4.3609</v>
      </c>
    </row>
    <row r="3732" spans="1:5" x14ac:dyDescent="0.3">
      <c r="A3732">
        <v>40312</v>
      </c>
      <c r="B3732">
        <v>4.3357000000000001</v>
      </c>
      <c r="E3732">
        <v>4.3459000000000003</v>
      </c>
    </row>
    <row r="3733" spans="1:5" x14ac:dyDescent="0.3">
      <c r="A3733">
        <v>40311</v>
      </c>
      <c r="B3733">
        <v>4.4271000000000003</v>
      </c>
      <c r="E3733">
        <v>4.4288999999999996</v>
      </c>
    </row>
    <row r="3734" spans="1:5" x14ac:dyDescent="0.3">
      <c r="A3734">
        <v>40310</v>
      </c>
      <c r="B3734">
        <v>4.4802999999999997</v>
      </c>
      <c r="E3734">
        <v>4.4821999999999997</v>
      </c>
    </row>
    <row r="3735" spans="1:5" x14ac:dyDescent="0.3">
      <c r="A3735">
        <v>40309</v>
      </c>
      <c r="B3735">
        <v>4.4196999999999997</v>
      </c>
      <c r="E3735">
        <v>4.4215</v>
      </c>
    </row>
    <row r="3736" spans="1:5" x14ac:dyDescent="0.3">
      <c r="A3736">
        <v>40308</v>
      </c>
      <c r="B3736">
        <v>4.4104000000000001</v>
      </c>
      <c r="E3736">
        <v>4.4123000000000001</v>
      </c>
    </row>
    <row r="3737" spans="1:5" x14ac:dyDescent="0.3">
      <c r="A3737">
        <v>40305</v>
      </c>
      <c r="B3737">
        <v>4.2748999999999997</v>
      </c>
      <c r="E3737">
        <v>4.2766000000000002</v>
      </c>
    </row>
    <row r="3738" spans="1:5" x14ac:dyDescent="0.3">
      <c r="A3738">
        <v>40304</v>
      </c>
      <c r="B3738">
        <v>4.2003000000000004</v>
      </c>
      <c r="E3738">
        <v>4.2020999999999997</v>
      </c>
    </row>
    <row r="3739" spans="1:5" x14ac:dyDescent="0.3">
      <c r="A3739">
        <v>40303</v>
      </c>
      <c r="B3739">
        <v>4.3846999999999996</v>
      </c>
      <c r="E3739">
        <v>4.3864999999999998</v>
      </c>
    </row>
    <row r="3740" spans="1:5" x14ac:dyDescent="0.3">
      <c r="A3740">
        <v>40302</v>
      </c>
      <c r="B3740">
        <v>4.4123000000000001</v>
      </c>
      <c r="E3740">
        <v>4.4142000000000001</v>
      </c>
    </row>
    <row r="3741" spans="1:5" x14ac:dyDescent="0.3">
      <c r="A3741">
        <v>40301</v>
      </c>
      <c r="B3741">
        <v>4.5266000000000002</v>
      </c>
      <c r="E3741">
        <v>4.5285000000000002</v>
      </c>
    </row>
    <row r="3742" spans="1:5" x14ac:dyDescent="0.3">
      <c r="A3742">
        <v>40298</v>
      </c>
      <c r="B3742">
        <v>4.5171999999999999</v>
      </c>
      <c r="E3742">
        <v>4.5190999999999999</v>
      </c>
    </row>
    <row r="3743" spans="1:5" x14ac:dyDescent="0.3">
      <c r="A3743">
        <v>40297</v>
      </c>
      <c r="B3743">
        <v>4.5888</v>
      </c>
      <c r="E3743">
        <v>4.5907</v>
      </c>
    </row>
    <row r="3744" spans="1:5" x14ac:dyDescent="0.3">
      <c r="A3744">
        <v>40296</v>
      </c>
      <c r="B3744">
        <v>4.6265000000000001</v>
      </c>
      <c r="E3744">
        <v>4.6284999999999998</v>
      </c>
    </row>
    <row r="3745" spans="1:5" x14ac:dyDescent="0.3">
      <c r="A3745">
        <v>40295</v>
      </c>
      <c r="B3745">
        <v>4.5762999999999998</v>
      </c>
      <c r="E3745">
        <v>4.5781999999999998</v>
      </c>
    </row>
    <row r="3746" spans="1:5" x14ac:dyDescent="0.3">
      <c r="A3746">
        <v>40294</v>
      </c>
      <c r="B3746">
        <v>4.6646000000000001</v>
      </c>
      <c r="E3746">
        <v>4.6665999999999999</v>
      </c>
    </row>
    <row r="3747" spans="1:5" x14ac:dyDescent="0.3">
      <c r="A3747">
        <v>40291</v>
      </c>
      <c r="B3747">
        <v>4.6597</v>
      </c>
      <c r="E3747">
        <v>4.6616999999999997</v>
      </c>
    </row>
    <row r="3748" spans="1:5" x14ac:dyDescent="0.3">
      <c r="A3748">
        <v>40290</v>
      </c>
      <c r="B3748">
        <v>4.6363000000000003</v>
      </c>
      <c r="E3748">
        <v>4.6382000000000003</v>
      </c>
    </row>
    <row r="3749" spans="1:5" x14ac:dyDescent="0.3">
      <c r="A3749">
        <v>40289</v>
      </c>
      <c r="B3749">
        <v>4.6158999999999999</v>
      </c>
      <c r="E3749">
        <v>4.6177999999999999</v>
      </c>
    </row>
    <row r="3750" spans="1:5" x14ac:dyDescent="0.3">
      <c r="A3750">
        <v>40288</v>
      </c>
      <c r="B3750">
        <v>4.6734</v>
      </c>
      <c r="E3750">
        <v>4.6753999999999998</v>
      </c>
    </row>
    <row r="3751" spans="1:5" x14ac:dyDescent="0.3">
      <c r="A3751">
        <v>40287</v>
      </c>
      <c r="B3751">
        <v>4.6940999999999997</v>
      </c>
      <c r="E3751">
        <v>4.6961000000000004</v>
      </c>
    </row>
    <row r="3752" spans="1:5" x14ac:dyDescent="0.3">
      <c r="A3752">
        <v>40284</v>
      </c>
      <c r="B3752">
        <v>4.6704999999999997</v>
      </c>
      <c r="E3752">
        <v>4.6725000000000003</v>
      </c>
    </row>
    <row r="3753" spans="1:5" x14ac:dyDescent="0.3">
      <c r="A3753">
        <v>40283</v>
      </c>
      <c r="B3753">
        <v>4.7149000000000001</v>
      </c>
      <c r="E3753">
        <v>4.7168999999999999</v>
      </c>
    </row>
    <row r="3754" spans="1:5" x14ac:dyDescent="0.3">
      <c r="A3754">
        <v>40282</v>
      </c>
      <c r="B3754">
        <v>4.7298</v>
      </c>
      <c r="E3754">
        <v>4.7317999999999998</v>
      </c>
    </row>
    <row r="3755" spans="1:5" x14ac:dyDescent="0.3">
      <c r="A3755">
        <v>40281</v>
      </c>
      <c r="B3755">
        <v>4.6813000000000002</v>
      </c>
      <c r="E3755">
        <v>4.6833</v>
      </c>
    </row>
    <row r="3756" spans="1:5" x14ac:dyDescent="0.3">
      <c r="A3756">
        <v>40280</v>
      </c>
      <c r="B3756">
        <v>4.6961000000000004</v>
      </c>
      <c r="E3756">
        <v>4.6981000000000002</v>
      </c>
    </row>
    <row r="3757" spans="1:5" x14ac:dyDescent="0.3">
      <c r="A3757">
        <v>40277</v>
      </c>
      <c r="B3757">
        <v>4.7397</v>
      </c>
      <c r="E3757">
        <v>4.7416999999999998</v>
      </c>
    </row>
    <row r="3758" spans="1:5" x14ac:dyDescent="0.3">
      <c r="A3758">
        <v>40276</v>
      </c>
      <c r="B3758">
        <v>4.7526999999999999</v>
      </c>
      <c r="E3758">
        <v>4.7546999999999997</v>
      </c>
    </row>
    <row r="3759" spans="1:5" x14ac:dyDescent="0.3">
      <c r="A3759">
        <v>40275</v>
      </c>
      <c r="B3759">
        <v>4.7377000000000002</v>
      </c>
      <c r="E3759">
        <v>4.7397</v>
      </c>
    </row>
    <row r="3760" spans="1:5" x14ac:dyDescent="0.3">
      <c r="A3760">
        <v>40274</v>
      </c>
      <c r="B3760">
        <v>4.8323999999999998</v>
      </c>
      <c r="E3760">
        <v>4.8343999999999996</v>
      </c>
    </row>
    <row r="3761" spans="1:5" x14ac:dyDescent="0.3">
      <c r="A3761">
        <v>40273</v>
      </c>
      <c r="B3761">
        <v>4.8395000000000001</v>
      </c>
      <c r="E3761">
        <v>4.8414999999999999</v>
      </c>
    </row>
    <row r="3762" spans="1:5" x14ac:dyDescent="0.3">
      <c r="A3762">
        <v>40270</v>
      </c>
      <c r="B3762">
        <v>4.806</v>
      </c>
      <c r="E3762">
        <v>4.8079999999999998</v>
      </c>
    </row>
    <row r="3763" spans="1:5" x14ac:dyDescent="0.3">
      <c r="A3763">
        <v>40269</v>
      </c>
      <c r="B3763">
        <v>4.7278000000000002</v>
      </c>
      <c r="E3763">
        <v>4.7298</v>
      </c>
    </row>
    <row r="3764" spans="1:5" x14ac:dyDescent="0.3">
      <c r="A3764">
        <v>40268</v>
      </c>
      <c r="B3764">
        <v>4.7129000000000003</v>
      </c>
      <c r="E3764">
        <v>4.7149000000000001</v>
      </c>
    </row>
    <row r="3765" spans="1:5" x14ac:dyDescent="0.3">
      <c r="A3765">
        <v>40267</v>
      </c>
      <c r="B3765">
        <v>4.7457000000000003</v>
      </c>
      <c r="E3765">
        <v>4.7477</v>
      </c>
    </row>
    <row r="3766" spans="1:5" x14ac:dyDescent="0.3">
      <c r="A3766">
        <v>40266</v>
      </c>
      <c r="B3766">
        <v>4.7676999999999996</v>
      </c>
      <c r="E3766">
        <v>4.7697000000000003</v>
      </c>
    </row>
    <row r="3767" spans="1:5" x14ac:dyDescent="0.3">
      <c r="A3767">
        <v>40263</v>
      </c>
      <c r="B3767">
        <v>4.7457000000000003</v>
      </c>
      <c r="E3767">
        <v>4.7477</v>
      </c>
    </row>
    <row r="3768" spans="1:5" x14ac:dyDescent="0.3">
      <c r="A3768">
        <v>40262</v>
      </c>
      <c r="B3768">
        <v>4.7576999999999998</v>
      </c>
      <c r="E3768">
        <v>4.7596999999999996</v>
      </c>
    </row>
    <row r="3769" spans="1:5" x14ac:dyDescent="0.3">
      <c r="A3769">
        <v>40261</v>
      </c>
      <c r="B3769">
        <v>4.7317999999999998</v>
      </c>
      <c r="E3769">
        <v>4.7336999999999998</v>
      </c>
    </row>
    <row r="3770" spans="1:5" x14ac:dyDescent="0.3">
      <c r="A3770">
        <v>40260</v>
      </c>
      <c r="B3770">
        <v>4.6054000000000004</v>
      </c>
      <c r="E3770">
        <v>4.6073000000000004</v>
      </c>
    </row>
    <row r="3771" spans="1:5" x14ac:dyDescent="0.3">
      <c r="A3771">
        <v>40259</v>
      </c>
      <c r="B3771">
        <v>4.5678999999999998</v>
      </c>
      <c r="E3771">
        <v>4.5697999999999999</v>
      </c>
    </row>
    <row r="3772" spans="1:5" x14ac:dyDescent="0.3">
      <c r="A3772">
        <v>40256</v>
      </c>
      <c r="B3772">
        <v>4.5793999999999997</v>
      </c>
      <c r="E3772">
        <v>4.5812999999999997</v>
      </c>
    </row>
    <row r="3773" spans="1:5" x14ac:dyDescent="0.3">
      <c r="A3773">
        <v>40255</v>
      </c>
      <c r="B3773">
        <v>4.5910000000000002</v>
      </c>
      <c r="E3773">
        <v>4.5929000000000002</v>
      </c>
    </row>
    <row r="3774" spans="1:5" x14ac:dyDescent="0.3">
      <c r="A3774">
        <v>40254</v>
      </c>
      <c r="B3774">
        <v>4.5659999999999998</v>
      </c>
      <c r="E3774">
        <v>4.5678999999999998</v>
      </c>
    </row>
    <row r="3775" spans="1:5" x14ac:dyDescent="0.3">
      <c r="A3775">
        <v>40253</v>
      </c>
      <c r="B3775">
        <v>4.5871000000000004</v>
      </c>
      <c r="E3775">
        <v>4.5891000000000002</v>
      </c>
    </row>
    <row r="3776" spans="1:5" x14ac:dyDescent="0.3">
      <c r="A3776">
        <v>40252</v>
      </c>
      <c r="B3776">
        <v>4.6266999999999996</v>
      </c>
      <c r="E3776">
        <v>4.6287000000000003</v>
      </c>
    </row>
    <row r="3777" spans="1:5" x14ac:dyDescent="0.3">
      <c r="A3777">
        <v>40249</v>
      </c>
      <c r="B3777">
        <v>4.6247999999999996</v>
      </c>
      <c r="E3777">
        <v>4.6266999999999996</v>
      </c>
    </row>
    <row r="3778" spans="1:5" x14ac:dyDescent="0.3">
      <c r="A3778">
        <v>40248</v>
      </c>
      <c r="B3778">
        <v>4.6666999999999996</v>
      </c>
      <c r="E3778">
        <v>4.6685999999999996</v>
      </c>
    </row>
    <row r="3779" spans="1:5" x14ac:dyDescent="0.3">
      <c r="A3779">
        <v>40247</v>
      </c>
      <c r="B3779">
        <v>4.6912000000000003</v>
      </c>
      <c r="E3779">
        <v>4.6932</v>
      </c>
    </row>
    <row r="3780" spans="1:5" x14ac:dyDescent="0.3">
      <c r="A3780">
        <v>40246</v>
      </c>
      <c r="B3780">
        <v>4.6755000000000004</v>
      </c>
      <c r="E3780">
        <v>4.6775000000000002</v>
      </c>
    </row>
    <row r="3781" spans="1:5" x14ac:dyDescent="0.3">
      <c r="A3781">
        <v>40245</v>
      </c>
      <c r="B3781">
        <v>4.6863000000000001</v>
      </c>
      <c r="E3781">
        <v>4.6882999999999999</v>
      </c>
    </row>
    <row r="3782" spans="1:5" x14ac:dyDescent="0.3">
      <c r="A3782">
        <v>40242</v>
      </c>
      <c r="B3782">
        <v>4.6422999999999996</v>
      </c>
      <c r="E3782">
        <v>4.6443000000000003</v>
      </c>
    </row>
    <row r="3783" spans="1:5" x14ac:dyDescent="0.3">
      <c r="A3783">
        <v>40241</v>
      </c>
      <c r="B3783">
        <v>4.5556000000000001</v>
      </c>
      <c r="E3783">
        <v>4.5575999999999999</v>
      </c>
    </row>
    <row r="3784" spans="1:5" x14ac:dyDescent="0.3">
      <c r="A3784">
        <v>40240</v>
      </c>
      <c r="B3784">
        <v>4.5853000000000002</v>
      </c>
      <c r="E3784">
        <v>4.5872000000000002</v>
      </c>
    </row>
    <row r="3785" spans="1:5" x14ac:dyDescent="0.3">
      <c r="A3785">
        <v>40239</v>
      </c>
      <c r="B3785">
        <v>4.5670999999999999</v>
      </c>
      <c r="E3785">
        <v>4.569</v>
      </c>
    </row>
    <row r="3786" spans="1:5" x14ac:dyDescent="0.3">
      <c r="A3786">
        <v>40238</v>
      </c>
      <c r="B3786">
        <v>4.5575999999999999</v>
      </c>
      <c r="E3786">
        <v>4.5594999999999999</v>
      </c>
    </row>
    <row r="3787" spans="1:5" x14ac:dyDescent="0.3">
      <c r="A3787">
        <v>40235</v>
      </c>
      <c r="B3787">
        <v>4.5566000000000004</v>
      </c>
      <c r="E3787">
        <v>4.5586000000000002</v>
      </c>
    </row>
    <row r="3788" spans="1:5" x14ac:dyDescent="0.3">
      <c r="A3788">
        <v>40234</v>
      </c>
      <c r="B3788">
        <v>4.5747999999999998</v>
      </c>
      <c r="E3788">
        <v>4.5766999999999998</v>
      </c>
    </row>
    <row r="3789" spans="1:5" x14ac:dyDescent="0.3">
      <c r="A3789">
        <v>40233</v>
      </c>
      <c r="B3789">
        <v>4.6356000000000002</v>
      </c>
      <c r="E3789">
        <v>4.6375000000000002</v>
      </c>
    </row>
    <row r="3790" spans="1:5" x14ac:dyDescent="0.3">
      <c r="A3790">
        <v>40232</v>
      </c>
      <c r="B3790">
        <v>4.6298000000000004</v>
      </c>
      <c r="E3790">
        <v>4.6317000000000004</v>
      </c>
    </row>
    <row r="3791" spans="1:5" x14ac:dyDescent="0.3">
      <c r="A3791">
        <v>40231</v>
      </c>
      <c r="B3791">
        <v>4.7268999999999997</v>
      </c>
      <c r="E3791">
        <v>4.7287999999999997</v>
      </c>
    </row>
    <row r="3792" spans="1:5" x14ac:dyDescent="0.3">
      <c r="A3792">
        <v>40228</v>
      </c>
      <c r="B3792">
        <v>4.7031000000000001</v>
      </c>
      <c r="E3792">
        <v>4.7050999999999998</v>
      </c>
    </row>
    <row r="3793" spans="1:5" x14ac:dyDescent="0.3">
      <c r="A3793">
        <v>40227</v>
      </c>
      <c r="B3793">
        <v>4.7309000000000001</v>
      </c>
      <c r="E3793">
        <v>4.7328000000000001</v>
      </c>
    </row>
    <row r="3794" spans="1:5" x14ac:dyDescent="0.3">
      <c r="A3794">
        <v>40226</v>
      </c>
      <c r="B3794">
        <v>4.6971999999999996</v>
      </c>
      <c r="E3794">
        <v>4.6992000000000003</v>
      </c>
    </row>
    <row r="3795" spans="1:5" x14ac:dyDescent="0.3">
      <c r="A3795">
        <v>40225</v>
      </c>
      <c r="B3795">
        <v>4.6318000000000001</v>
      </c>
      <c r="E3795">
        <v>4.6337000000000002</v>
      </c>
    </row>
    <row r="3796" spans="1:5" x14ac:dyDescent="0.3">
      <c r="A3796">
        <v>40224</v>
      </c>
      <c r="B3796">
        <v>4.6493000000000002</v>
      </c>
      <c r="E3796">
        <v>4.6512000000000002</v>
      </c>
    </row>
    <row r="3797" spans="1:5" x14ac:dyDescent="0.3">
      <c r="A3797">
        <v>40221</v>
      </c>
      <c r="B3797">
        <v>4.6463000000000001</v>
      </c>
      <c r="E3797">
        <v>4.6561000000000003</v>
      </c>
    </row>
    <row r="3798" spans="1:5" x14ac:dyDescent="0.3">
      <c r="A3798">
        <v>40220</v>
      </c>
      <c r="B3798">
        <v>4.6646000000000001</v>
      </c>
      <c r="E3798">
        <v>4.6665999999999999</v>
      </c>
    </row>
    <row r="3799" spans="1:5" x14ac:dyDescent="0.3">
      <c r="A3799">
        <v>40219</v>
      </c>
      <c r="B3799">
        <v>4.6364000000000001</v>
      </c>
      <c r="E3799">
        <v>4.6383999999999999</v>
      </c>
    </row>
    <row r="3800" spans="1:5" x14ac:dyDescent="0.3">
      <c r="A3800">
        <v>40218</v>
      </c>
      <c r="B3800">
        <v>4.5834999999999999</v>
      </c>
      <c r="E3800">
        <v>4.5854999999999997</v>
      </c>
    </row>
    <row r="3801" spans="1:5" x14ac:dyDescent="0.3">
      <c r="A3801">
        <v>40217</v>
      </c>
      <c r="B3801">
        <v>4.4972000000000003</v>
      </c>
      <c r="E3801">
        <v>4.4991000000000003</v>
      </c>
    </row>
    <row r="3802" spans="1:5" x14ac:dyDescent="0.3">
      <c r="A3802">
        <v>40214</v>
      </c>
      <c r="B3802">
        <v>4.5186000000000002</v>
      </c>
      <c r="E3802">
        <v>4.5206</v>
      </c>
    </row>
    <row r="3803" spans="1:5" x14ac:dyDescent="0.3">
      <c r="A3803">
        <v>40213</v>
      </c>
      <c r="B3803">
        <v>4.5499000000000001</v>
      </c>
      <c r="E3803">
        <v>4.5518999999999998</v>
      </c>
    </row>
    <row r="3804" spans="1:5" x14ac:dyDescent="0.3">
      <c r="A3804">
        <v>40212</v>
      </c>
      <c r="B3804">
        <v>4.6383000000000001</v>
      </c>
      <c r="E3804">
        <v>4.6403999999999996</v>
      </c>
    </row>
    <row r="3805" spans="1:5" x14ac:dyDescent="0.3">
      <c r="A3805">
        <v>40211</v>
      </c>
      <c r="B3805">
        <v>4.5587999999999997</v>
      </c>
      <c r="E3805">
        <v>4.5608000000000004</v>
      </c>
    </row>
    <row r="3806" spans="1:5" x14ac:dyDescent="0.3">
      <c r="A3806">
        <v>40210</v>
      </c>
      <c r="B3806">
        <v>4.5617000000000001</v>
      </c>
      <c r="E3806">
        <v>4.5636999999999999</v>
      </c>
    </row>
    <row r="3807" spans="1:5" x14ac:dyDescent="0.3">
      <c r="A3807">
        <v>40207</v>
      </c>
      <c r="B3807">
        <v>4.4884000000000004</v>
      </c>
      <c r="E3807">
        <v>4.4904000000000002</v>
      </c>
    </row>
    <row r="3808" spans="1:5" x14ac:dyDescent="0.3">
      <c r="A3808">
        <v>40206</v>
      </c>
      <c r="B3808">
        <v>4.5488999999999997</v>
      </c>
      <c r="E3808">
        <v>4.5509000000000004</v>
      </c>
    </row>
    <row r="3809" spans="1:5" x14ac:dyDescent="0.3">
      <c r="A3809">
        <v>40205</v>
      </c>
      <c r="B3809">
        <v>4.5627000000000004</v>
      </c>
      <c r="E3809">
        <v>4.5647000000000002</v>
      </c>
    </row>
    <row r="3810" spans="1:5" x14ac:dyDescent="0.3">
      <c r="A3810">
        <v>40204</v>
      </c>
      <c r="B3810">
        <v>4.5528000000000004</v>
      </c>
      <c r="E3810">
        <v>4.5548000000000002</v>
      </c>
    </row>
    <row r="3811" spans="1:5" x14ac:dyDescent="0.3">
      <c r="A3811">
        <v>40203</v>
      </c>
      <c r="B3811">
        <v>4.5468999999999999</v>
      </c>
      <c r="E3811">
        <v>4.5488999999999997</v>
      </c>
    </row>
    <row r="3812" spans="1:5" x14ac:dyDescent="0.3">
      <c r="A3812">
        <v>40200</v>
      </c>
      <c r="B3812">
        <v>4.5312000000000001</v>
      </c>
      <c r="E3812">
        <v>4.5331999999999999</v>
      </c>
    </row>
    <row r="3813" spans="1:5" x14ac:dyDescent="0.3">
      <c r="A3813">
        <v>40199</v>
      </c>
      <c r="B3813">
        <v>4.4931999999999999</v>
      </c>
      <c r="E3813">
        <v>4.4951999999999996</v>
      </c>
    </row>
    <row r="3814" spans="1:5" x14ac:dyDescent="0.3">
      <c r="A3814">
        <v>40198</v>
      </c>
      <c r="B3814">
        <v>4.5342000000000002</v>
      </c>
      <c r="E3814">
        <v>4.5361000000000002</v>
      </c>
    </row>
    <row r="3815" spans="1:5" x14ac:dyDescent="0.3">
      <c r="A3815">
        <v>40197</v>
      </c>
      <c r="B3815">
        <v>4.5872999999999999</v>
      </c>
      <c r="E3815">
        <v>4.5892999999999997</v>
      </c>
    </row>
    <row r="3816" spans="1:5" x14ac:dyDescent="0.3">
      <c r="A3816">
        <v>40196</v>
      </c>
      <c r="B3816">
        <v>4.5814000000000004</v>
      </c>
      <c r="E3816">
        <v>4.5834000000000001</v>
      </c>
    </row>
    <row r="3817" spans="1:5" x14ac:dyDescent="0.3">
      <c r="A3817">
        <v>40193</v>
      </c>
      <c r="B3817">
        <v>4.5814000000000004</v>
      </c>
      <c r="E3817">
        <v>4.5834000000000001</v>
      </c>
    </row>
    <row r="3818" spans="1:5" x14ac:dyDescent="0.3">
      <c r="A3818">
        <v>40192</v>
      </c>
      <c r="B3818">
        <v>4.6271000000000004</v>
      </c>
      <c r="E3818">
        <v>4.6291000000000002</v>
      </c>
    </row>
    <row r="3819" spans="1:5" x14ac:dyDescent="0.3">
      <c r="A3819">
        <v>40191</v>
      </c>
      <c r="B3819">
        <v>4.7119999999999997</v>
      </c>
      <c r="E3819">
        <v>4.7140000000000004</v>
      </c>
    </row>
    <row r="3820" spans="1:5" x14ac:dyDescent="0.3">
      <c r="A3820">
        <v>40190</v>
      </c>
      <c r="B3820">
        <v>4.6170999999999998</v>
      </c>
      <c r="E3820">
        <v>4.6191000000000004</v>
      </c>
    </row>
    <row r="3821" spans="1:5" x14ac:dyDescent="0.3">
      <c r="A3821">
        <v>40189</v>
      </c>
      <c r="B3821">
        <v>4.7313999999999998</v>
      </c>
      <c r="E3821">
        <v>4.7333999999999996</v>
      </c>
    </row>
    <row r="3822" spans="1:5" x14ac:dyDescent="0.3">
      <c r="A3822">
        <v>40186</v>
      </c>
      <c r="B3822">
        <v>4.7149999999999999</v>
      </c>
      <c r="E3822">
        <v>4.7169999999999996</v>
      </c>
    </row>
    <row r="3823" spans="1:5" x14ac:dyDescent="0.3">
      <c r="A3823">
        <v>40185</v>
      </c>
      <c r="B3823">
        <v>4.6855000000000002</v>
      </c>
      <c r="E3823">
        <v>4.6875</v>
      </c>
    </row>
    <row r="3824" spans="1:5" x14ac:dyDescent="0.3">
      <c r="A3824">
        <v>40184</v>
      </c>
      <c r="B3824">
        <v>4.6875</v>
      </c>
      <c r="E3824">
        <v>4.6894999999999998</v>
      </c>
    </row>
    <row r="3825" spans="1:5" x14ac:dyDescent="0.3">
      <c r="A3825">
        <v>40183</v>
      </c>
      <c r="B3825">
        <v>4.6090999999999998</v>
      </c>
      <c r="E3825">
        <v>4.6111000000000004</v>
      </c>
    </row>
    <row r="3826" spans="1:5" x14ac:dyDescent="0.3">
      <c r="A3826">
        <v>40182</v>
      </c>
      <c r="B3826">
        <v>4.6430999999999996</v>
      </c>
      <c r="E3826">
        <v>4.6451000000000002</v>
      </c>
    </row>
    <row r="3827" spans="1:5" x14ac:dyDescent="0.3">
      <c r="A3827">
        <v>40179</v>
      </c>
      <c r="B3827">
        <v>4.6280999999999999</v>
      </c>
      <c r="E3827">
        <v>4.6300999999999997</v>
      </c>
    </row>
    <row r="3828" spans="1:5" x14ac:dyDescent="0.3">
      <c r="A3828">
        <v>40178</v>
      </c>
      <c r="B3828">
        <v>4.6410999999999998</v>
      </c>
      <c r="E3828">
        <v>4.6430999999999996</v>
      </c>
    </row>
    <row r="3829" spans="1:5" x14ac:dyDescent="0.3">
      <c r="A3829">
        <v>40177</v>
      </c>
      <c r="B3829">
        <v>4.6090999999999998</v>
      </c>
      <c r="E3829">
        <v>4.6111000000000004</v>
      </c>
    </row>
    <row r="3830" spans="1:5" x14ac:dyDescent="0.3">
      <c r="A3830">
        <v>40176</v>
      </c>
      <c r="B3830">
        <v>4.6369999999999996</v>
      </c>
      <c r="E3830">
        <v>4.6390000000000002</v>
      </c>
    </row>
    <row r="3831" spans="1:5" x14ac:dyDescent="0.3">
      <c r="A3831">
        <v>40175</v>
      </c>
      <c r="B3831">
        <v>4.6894</v>
      </c>
      <c r="E3831">
        <v>4.6914999999999996</v>
      </c>
    </row>
    <row r="3832" spans="1:5" x14ac:dyDescent="0.3">
      <c r="A3832">
        <v>40172</v>
      </c>
      <c r="B3832">
        <v>4.6833999999999998</v>
      </c>
      <c r="E3832">
        <v>4.6853999999999996</v>
      </c>
    </row>
    <row r="3833" spans="1:5" x14ac:dyDescent="0.3">
      <c r="A3833">
        <v>40171</v>
      </c>
      <c r="B3833">
        <v>4.6833</v>
      </c>
      <c r="E3833">
        <v>4.6853999999999996</v>
      </c>
    </row>
    <row r="3834" spans="1:5" x14ac:dyDescent="0.3">
      <c r="A3834">
        <v>40170</v>
      </c>
      <c r="B3834">
        <v>4.6070000000000002</v>
      </c>
      <c r="E3834">
        <v>4.609</v>
      </c>
    </row>
    <row r="3835" spans="1:5" x14ac:dyDescent="0.3">
      <c r="A3835">
        <v>40169</v>
      </c>
      <c r="B3835">
        <v>4.6100000000000003</v>
      </c>
      <c r="E3835">
        <v>4.6120000000000001</v>
      </c>
    </row>
    <row r="3836" spans="1:5" x14ac:dyDescent="0.3">
      <c r="A3836">
        <v>40168</v>
      </c>
      <c r="B3836">
        <v>4.5586000000000002</v>
      </c>
      <c r="E3836">
        <v>4.5605000000000002</v>
      </c>
    </row>
    <row r="3837" spans="1:5" x14ac:dyDescent="0.3">
      <c r="A3837">
        <v>40165</v>
      </c>
      <c r="B3837">
        <v>4.4574999999999996</v>
      </c>
      <c r="E3837">
        <v>4.4593999999999996</v>
      </c>
    </row>
    <row r="3838" spans="1:5" x14ac:dyDescent="0.3">
      <c r="A3838">
        <v>40164</v>
      </c>
      <c r="B3838">
        <v>4.4164000000000003</v>
      </c>
      <c r="E3838">
        <v>4.4183000000000003</v>
      </c>
    </row>
    <row r="3839" spans="1:5" x14ac:dyDescent="0.3">
      <c r="A3839">
        <v>40163</v>
      </c>
      <c r="B3839">
        <v>4.5243000000000002</v>
      </c>
      <c r="E3839">
        <v>4.5262000000000002</v>
      </c>
    </row>
    <row r="3840" spans="1:5" x14ac:dyDescent="0.3">
      <c r="A3840">
        <v>40162</v>
      </c>
      <c r="B3840">
        <v>4.5213999999999999</v>
      </c>
      <c r="E3840">
        <v>4.5232999999999999</v>
      </c>
    </row>
    <row r="3841" spans="1:5" x14ac:dyDescent="0.3">
      <c r="A3841">
        <v>40161</v>
      </c>
      <c r="B3841">
        <v>4.4816000000000003</v>
      </c>
      <c r="E3841">
        <v>4.4835000000000003</v>
      </c>
    </row>
    <row r="3842" spans="1:5" x14ac:dyDescent="0.3">
      <c r="A3842">
        <v>40158</v>
      </c>
      <c r="B3842">
        <v>4.5008999999999997</v>
      </c>
      <c r="E3842">
        <v>4.5029000000000003</v>
      </c>
    </row>
    <row r="3843" spans="1:5" x14ac:dyDescent="0.3">
      <c r="A3843">
        <v>40157</v>
      </c>
      <c r="B3843">
        <v>4.5057999999999998</v>
      </c>
      <c r="E3843">
        <v>4.5076999999999998</v>
      </c>
    </row>
    <row r="3844" spans="1:5" x14ac:dyDescent="0.3">
      <c r="A3844">
        <v>40156</v>
      </c>
      <c r="B3844">
        <v>4.4184000000000001</v>
      </c>
      <c r="E3844">
        <v>4.4203000000000001</v>
      </c>
    </row>
    <row r="3845" spans="1:5" x14ac:dyDescent="0.3">
      <c r="A3845">
        <v>40155</v>
      </c>
      <c r="B3845">
        <v>4.3738999999999999</v>
      </c>
      <c r="E3845">
        <v>4.3757999999999999</v>
      </c>
    </row>
    <row r="3846" spans="1:5" x14ac:dyDescent="0.3">
      <c r="A3846">
        <v>40154</v>
      </c>
      <c r="B3846">
        <v>4.3842999999999996</v>
      </c>
      <c r="E3846">
        <v>4.3861999999999997</v>
      </c>
    </row>
    <row r="3847" spans="1:5" x14ac:dyDescent="0.3">
      <c r="A3847">
        <v>40151</v>
      </c>
      <c r="B3847">
        <v>4.3947000000000003</v>
      </c>
      <c r="E3847">
        <v>4.3966000000000003</v>
      </c>
    </row>
    <row r="3848" spans="1:5" x14ac:dyDescent="0.3">
      <c r="A3848">
        <v>40150</v>
      </c>
      <c r="B3848">
        <v>4.3318000000000003</v>
      </c>
      <c r="E3848">
        <v>4.3337000000000003</v>
      </c>
    </row>
    <row r="3849" spans="1:5" x14ac:dyDescent="0.3">
      <c r="A3849">
        <v>40149</v>
      </c>
      <c r="B3849">
        <v>4.2515000000000001</v>
      </c>
      <c r="E3849">
        <v>4.2534000000000001</v>
      </c>
    </row>
    <row r="3850" spans="1:5" x14ac:dyDescent="0.3">
      <c r="A3850">
        <v>40148</v>
      </c>
      <c r="B3850">
        <v>4.2735000000000003</v>
      </c>
      <c r="E3850">
        <v>4.2754000000000003</v>
      </c>
    </row>
    <row r="3851" spans="1:5" x14ac:dyDescent="0.3">
      <c r="A3851">
        <v>40147</v>
      </c>
      <c r="B3851">
        <v>4.1917</v>
      </c>
      <c r="E3851">
        <v>4.1935000000000002</v>
      </c>
    </row>
    <row r="3852" spans="1:5" x14ac:dyDescent="0.3">
      <c r="A3852">
        <v>40144</v>
      </c>
      <c r="B3852">
        <v>4.1997999999999998</v>
      </c>
      <c r="E3852">
        <v>4.2016</v>
      </c>
    </row>
    <row r="3853" spans="1:5" x14ac:dyDescent="0.3">
      <c r="A3853">
        <v>40143</v>
      </c>
      <c r="B3853">
        <v>4.2351999999999999</v>
      </c>
      <c r="E3853">
        <v>4.2370000000000001</v>
      </c>
    </row>
    <row r="3854" spans="1:5" x14ac:dyDescent="0.3">
      <c r="A3854">
        <v>40142</v>
      </c>
      <c r="B3854">
        <v>4.2333999999999996</v>
      </c>
      <c r="E3854">
        <v>4.2351999999999999</v>
      </c>
    </row>
    <row r="3855" spans="1:5" x14ac:dyDescent="0.3">
      <c r="A3855">
        <v>40141</v>
      </c>
      <c r="B3855">
        <v>4.2462</v>
      </c>
      <c r="E3855">
        <v>4.2480000000000002</v>
      </c>
    </row>
    <row r="3856" spans="1:5" x14ac:dyDescent="0.3">
      <c r="A3856">
        <v>40140</v>
      </c>
      <c r="B3856">
        <v>4.2763999999999998</v>
      </c>
      <c r="E3856">
        <v>4.2782</v>
      </c>
    </row>
    <row r="3857" spans="1:5" x14ac:dyDescent="0.3">
      <c r="A3857">
        <v>40137</v>
      </c>
      <c r="B3857">
        <v>4.2948000000000004</v>
      </c>
      <c r="E3857">
        <v>4.2967000000000004</v>
      </c>
    </row>
    <row r="3858" spans="1:5" x14ac:dyDescent="0.3">
      <c r="A3858">
        <v>40136</v>
      </c>
      <c r="B3858">
        <v>4.2774000000000001</v>
      </c>
      <c r="E3858">
        <v>4.2792000000000003</v>
      </c>
    </row>
    <row r="3859" spans="1:5" x14ac:dyDescent="0.3">
      <c r="A3859">
        <v>40135</v>
      </c>
      <c r="B3859">
        <v>4.2976000000000001</v>
      </c>
      <c r="E3859">
        <v>4.2995000000000001</v>
      </c>
    </row>
    <row r="3860" spans="1:5" x14ac:dyDescent="0.3">
      <c r="A3860">
        <v>40134</v>
      </c>
      <c r="B3860">
        <v>4.2572000000000001</v>
      </c>
      <c r="E3860">
        <v>4.2590000000000003</v>
      </c>
    </row>
    <row r="3861" spans="1:5" x14ac:dyDescent="0.3">
      <c r="A3861">
        <v>40133</v>
      </c>
      <c r="B3861">
        <v>4.2736999999999998</v>
      </c>
      <c r="E3861">
        <v>4.2755000000000001</v>
      </c>
    </row>
    <row r="3862" spans="1:5" x14ac:dyDescent="0.3">
      <c r="A3862">
        <v>40130</v>
      </c>
      <c r="B3862">
        <v>4.3514999999999997</v>
      </c>
      <c r="E3862">
        <v>4.3617999999999997</v>
      </c>
    </row>
    <row r="3863" spans="1:5" x14ac:dyDescent="0.3">
      <c r="A3863">
        <v>40129</v>
      </c>
      <c r="B3863">
        <v>4.3909000000000002</v>
      </c>
      <c r="E3863">
        <v>4.3926999999999996</v>
      </c>
    </row>
    <row r="3864" spans="1:5" x14ac:dyDescent="0.3">
      <c r="A3864">
        <v>40128</v>
      </c>
      <c r="B3864">
        <v>4.4123999999999999</v>
      </c>
      <c r="E3864">
        <v>4.4142999999999999</v>
      </c>
    </row>
    <row r="3865" spans="1:5" x14ac:dyDescent="0.3">
      <c r="A3865">
        <v>40127</v>
      </c>
      <c r="B3865">
        <v>4.4123999999999999</v>
      </c>
      <c r="E3865">
        <v>4.4142999999999999</v>
      </c>
    </row>
    <row r="3866" spans="1:5" x14ac:dyDescent="0.3">
      <c r="A3866">
        <v>40126</v>
      </c>
      <c r="B3866">
        <v>4.3993000000000002</v>
      </c>
      <c r="E3866">
        <v>4.4012000000000002</v>
      </c>
    </row>
    <row r="3867" spans="1:5" x14ac:dyDescent="0.3">
      <c r="A3867">
        <v>40123</v>
      </c>
      <c r="B3867">
        <v>4.3974000000000002</v>
      </c>
      <c r="E3867">
        <v>4.3993000000000002</v>
      </c>
    </row>
    <row r="3868" spans="1:5" x14ac:dyDescent="0.3">
      <c r="A3868">
        <v>40122</v>
      </c>
      <c r="B3868">
        <v>4.3983999999999996</v>
      </c>
      <c r="E3868">
        <v>4.4001999999999999</v>
      </c>
    </row>
    <row r="3869" spans="1:5" x14ac:dyDescent="0.3">
      <c r="A3869">
        <v>40121</v>
      </c>
      <c r="B3869">
        <v>4.3993000000000002</v>
      </c>
      <c r="E3869">
        <v>4.4012000000000002</v>
      </c>
    </row>
    <row r="3870" spans="1:5" x14ac:dyDescent="0.3">
      <c r="A3870">
        <v>40120</v>
      </c>
      <c r="B3870">
        <v>4.3288000000000002</v>
      </c>
      <c r="E3870">
        <v>4.3307000000000002</v>
      </c>
    </row>
    <row r="3871" spans="1:5" x14ac:dyDescent="0.3">
      <c r="A3871">
        <v>40119</v>
      </c>
      <c r="B3871">
        <v>4.2603999999999997</v>
      </c>
      <c r="E3871">
        <v>4.2622</v>
      </c>
    </row>
    <row r="3872" spans="1:5" x14ac:dyDescent="0.3">
      <c r="A3872">
        <v>40116</v>
      </c>
      <c r="B3872">
        <v>4.2252999999999998</v>
      </c>
      <c r="E3872">
        <v>4.2271000000000001</v>
      </c>
    </row>
    <row r="3873" spans="1:5" x14ac:dyDescent="0.3">
      <c r="A3873">
        <v>40115</v>
      </c>
      <c r="B3873">
        <v>4.3353000000000002</v>
      </c>
      <c r="E3873">
        <v>4.3372000000000002</v>
      </c>
    </row>
    <row r="3874" spans="1:5" x14ac:dyDescent="0.3">
      <c r="A3874">
        <v>40114</v>
      </c>
      <c r="B3874">
        <v>4.2587000000000002</v>
      </c>
      <c r="E3874">
        <v>4.2605000000000004</v>
      </c>
    </row>
    <row r="3875" spans="1:5" x14ac:dyDescent="0.3">
      <c r="A3875">
        <v>40113</v>
      </c>
      <c r="B3875">
        <v>4.2759</v>
      </c>
      <c r="E3875">
        <v>4.2777000000000003</v>
      </c>
    </row>
    <row r="3876" spans="1:5" x14ac:dyDescent="0.3">
      <c r="A3876">
        <v>40112</v>
      </c>
      <c r="B3876">
        <v>4.3648999999999996</v>
      </c>
      <c r="E3876">
        <v>4.3667999999999996</v>
      </c>
    </row>
    <row r="3877" spans="1:5" x14ac:dyDescent="0.3">
      <c r="A3877">
        <v>40109</v>
      </c>
      <c r="B3877">
        <v>4.2923</v>
      </c>
      <c r="E3877">
        <v>4.2941000000000003</v>
      </c>
    </row>
    <row r="3878" spans="1:5" x14ac:dyDescent="0.3">
      <c r="A3878">
        <v>40108</v>
      </c>
      <c r="B3878">
        <v>4.2362000000000002</v>
      </c>
      <c r="E3878">
        <v>4.2380000000000004</v>
      </c>
    </row>
    <row r="3879" spans="1:5" x14ac:dyDescent="0.3">
      <c r="A3879">
        <v>40107</v>
      </c>
      <c r="B3879">
        <v>4.2074999999999996</v>
      </c>
      <c r="E3879">
        <v>4.2092999999999998</v>
      </c>
    </row>
    <row r="3880" spans="1:5" x14ac:dyDescent="0.3">
      <c r="A3880">
        <v>40106</v>
      </c>
      <c r="B3880">
        <v>4.1657000000000002</v>
      </c>
      <c r="E3880">
        <v>4.1675000000000004</v>
      </c>
    </row>
    <row r="3881" spans="1:5" x14ac:dyDescent="0.3">
      <c r="A3881">
        <v>40105</v>
      </c>
      <c r="B3881">
        <v>4.1994999999999996</v>
      </c>
      <c r="E3881">
        <v>4.2012999999999998</v>
      </c>
    </row>
    <row r="3882" spans="1:5" x14ac:dyDescent="0.3">
      <c r="A3882">
        <v>40102</v>
      </c>
      <c r="B3882">
        <v>4.2443</v>
      </c>
      <c r="E3882">
        <v>4.2461000000000002</v>
      </c>
    </row>
    <row r="3883" spans="1:5" x14ac:dyDescent="0.3">
      <c r="A3883">
        <v>40101</v>
      </c>
      <c r="B3883">
        <v>4.3023999999999996</v>
      </c>
      <c r="E3883">
        <v>4.3042999999999996</v>
      </c>
    </row>
    <row r="3884" spans="1:5" x14ac:dyDescent="0.3">
      <c r="A3884">
        <v>40100</v>
      </c>
      <c r="B3884">
        <v>4.2633999999999999</v>
      </c>
      <c r="E3884">
        <v>4.2652000000000001</v>
      </c>
    </row>
    <row r="3885" spans="1:5" x14ac:dyDescent="0.3">
      <c r="A3885">
        <v>40099</v>
      </c>
      <c r="B3885">
        <v>4.1996000000000002</v>
      </c>
      <c r="E3885">
        <v>4.2013999999999996</v>
      </c>
    </row>
    <row r="3886" spans="1:5" x14ac:dyDescent="0.3">
      <c r="A3886">
        <v>40098</v>
      </c>
      <c r="B3886">
        <v>4.2282000000000002</v>
      </c>
      <c r="E3886">
        <v>4.2300000000000004</v>
      </c>
    </row>
    <row r="3887" spans="1:5" x14ac:dyDescent="0.3">
      <c r="A3887">
        <v>40095</v>
      </c>
      <c r="B3887">
        <v>4.2229000000000001</v>
      </c>
      <c r="E3887">
        <v>4.2245999999999997</v>
      </c>
    </row>
    <row r="3888" spans="1:5" x14ac:dyDescent="0.3">
      <c r="A3888">
        <v>40094</v>
      </c>
      <c r="B3888">
        <v>4.0880000000000001</v>
      </c>
      <c r="E3888">
        <v>4.0896999999999997</v>
      </c>
    </row>
    <row r="3889" spans="1:5" x14ac:dyDescent="0.3">
      <c r="A3889">
        <v>40093</v>
      </c>
      <c r="B3889">
        <v>4.0021000000000004</v>
      </c>
      <c r="E3889">
        <v>4.0038</v>
      </c>
    </row>
    <row r="3890" spans="1:5" x14ac:dyDescent="0.3">
      <c r="A3890">
        <v>40092</v>
      </c>
      <c r="B3890">
        <v>4.0663999999999998</v>
      </c>
      <c r="E3890">
        <v>4.0681000000000003</v>
      </c>
    </row>
    <row r="3891" spans="1:5" x14ac:dyDescent="0.3">
      <c r="A3891">
        <v>40091</v>
      </c>
      <c r="B3891">
        <v>4.0157999999999996</v>
      </c>
      <c r="E3891">
        <v>4.0175000000000001</v>
      </c>
    </row>
    <row r="3892" spans="1:5" x14ac:dyDescent="0.3">
      <c r="A3892">
        <v>40088</v>
      </c>
      <c r="B3892">
        <v>3.9962</v>
      </c>
      <c r="E3892">
        <v>3.9979</v>
      </c>
    </row>
    <row r="3893" spans="1:5" x14ac:dyDescent="0.3">
      <c r="A3893">
        <v>40087</v>
      </c>
      <c r="B3893">
        <v>3.9557000000000002</v>
      </c>
      <c r="E3893">
        <v>3.9573999999999998</v>
      </c>
    </row>
    <row r="3894" spans="1:5" x14ac:dyDescent="0.3">
      <c r="A3894">
        <v>40086</v>
      </c>
      <c r="B3894">
        <v>4.0500999999999996</v>
      </c>
      <c r="E3894">
        <v>4.0518999999999998</v>
      </c>
    </row>
    <row r="3895" spans="1:5" x14ac:dyDescent="0.3">
      <c r="A3895">
        <v>40085</v>
      </c>
      <c r="B3895">
        <v>4.0175999999999998</v>
      </c>
      <c r="E3895">
        <v>4.0193000000000003</v>
      </c>
    </row>
    <row r="3896" spans="1:5" x14ac:dyDescent="0.3">
      <c r="A3896">
        <v>40084</v>
      </c>
      <c r="B3896">
        <v>4.0321999999999996</v>
      </c>
      <c r="E3896">
        <v>4.0339</v>
      </c>
    </row>
    <row r="3897" spans="1:5" x14ac:dyDescent="0.3">
      <c r="A3897">
        <v>40081</v>
      </c>
      <c r="B3897">
        <v>4.09</v>
      </c>
      <c r="E3897">
        <v>4.0917000000000003</v>
      </c>
    </row>
    <row r="3898" spans="1:5" x14ac:dyDescent="0.3">
      <c r="A3898">
        <v>40080</v>
      </c>
      <c r="B3898">
        <v>4.1723999999999997</v>
      </c>
      <c r="E3898">
        <v>4.1741999999999999</v>
      </c>
    </row>
    <row r="3899" spans="1:5" x14ac:dyDescent="0.3">
      <c r="A3899">
        <v>40079</v>
      </c>
      <c r="B3899">
        <v>4.1973000000000003</v>
      </c>
      <c r="E3899">
        <v>4.1989999999999998</v>
      </c>
    </row>
    <row r="3900" spans="1:5" x14ac:dyDescent="0.3">
      <c r="A3900">
        <v>40078</v>
      </c>
      <c r="B3900">
        <v>4.1963999999999997</v>
      </c>
      <c r="E3900">
        <v>4.1981999999999999</v>
      </c>
    </row>
    <row r="3901" spans="1:5" x14ac:dyDescent="0.3">
      <c r="A3901">
        <v>40077</v>
      </c>
      <c r="B3901">
        <v>4.2347999999999999</v>
      </c>
      <c r="E3901">
        <v>4.2366000000000001</v>
      </c>
    </row>
    <row r="3902" spans="1:5" x14ac:dyDescent="0.3">
      <c r="A3902">
        <v>40074</v>
      </c>
      <c r="B3902">
        <v>4.2168999999999999</v>
      </c>
      <c r="E3902">
        <v>4.2187000000000001</v>
      </c>
    </row>
    <row r="3903" spans="1:5" x14ac:dyDescent="0.3">
      <c r="A3903">
        <v>40073</v>
      </c>
      <c r="B3903">
        <v>4.1654999999999998</v>
      </c>
      <c r="E3903">
        <v>4.1672000000000002</v>
      </c>
    </row>
    <row r="3904" spans="1:5" x14ac:dyDescent="0.3">
      <c r="A3904">
        <v>40072</v>
      </c>
      <c r="B3904">
        <v>4.2573999999999996</v>
      </c>
      <c r="E3904">
        <v>4.2591999999999999</v>
      </c>
    </row>
    <row r="3905" spans="1:5" x14ac:dyDescent="0.3">
      <c r="A3905">
        <v>40071</v>
      </c>
      <c r="B3905">
        <v>4.2656000000000001</v>
      </c>
      <c r="E3905">
        <v>4.2674000000000003</v>
      </c>
    </row>
    <row r="3906" spans="1:5" x14ac:dyDescent="0.3">
      <c r="A3906">
        <v>40070</v>
      </c>
      <c r="B3906">
        <v>4.2286999999999999</v>
      </c>
      <c r="E3906">
        <v>4.2305000000000001</v>
      </c>
    </row>
    <row r="3907" spans="1:5" x14ac:dyDescent="0.3">
      <c r="A3907">
        <v>40067</v>
      </c>
      <c r="B3907">
        <v>4.1797000000000004</v>
      </c>
      <c r="E3907">
        <v>4.1814999999999998</v>
      </c>
    </row>
    <row r="3908" spans="1:5" x14ac:dyDescent="0.3">
      <c r="A3908">
        <v>40066</v>
      </c>
      <c r="B3908">
        <v>4.1984000000000004</v>
      </c>
      <c r="E3908">
        <v>4.2001999999999997</v>
      </c>
    </row>
    <row r="3909" spans="1:5" x14ac:dyDescent="0.3">
      <c r="A3909">
        <v>40065</v>
      </c>
      <c r="B3909">
        <v>4.3285</v>
      </c>
      <c r="E3909">
        <v>4.3303000000000003</v>
      </c>
    </row>
    <row r="3910" spans="1:5" x14ac:dyDescent="0.3">
      <c r="A3910">
        <v>40064</v>
      </c>
      <c r="B3910">
        <v>4.3183999999999996</v>
      </c>
      <c r="E3910">
        <v>4.3202999999999996</v>
      </c>
    </row>
    <row r="3911" spans="1:5" x14ac:dyDescent="0.3">
      <c r="A3911">
        <v>40063</v>
      </c>
      <c r="B3911">
        <v>4.2693000000000003</v>
      </c>
      <c r="E3911">
        <v>4.2710999999999997</v>
      </c>
    </row>
    <row r="3912" spans="1:5" x14ac:dyDescent="0.3">
      <c r="A3912">
        <v>40060</v>
      </c>
      <c r="B3912">
        <v>4.2666000000000004</v>
      </c>
      <c r="E3912">
        <v>4.2683999999999997</v>
      </c>
    </row>
    <row r="3913" spans="1:5" x14ac:dyDescent="0.3">
      <c r="A3913">
        <v>40059</v>
      </c>
      <c r="B3913">
        <v>4.1604000000000001</v>
      </c>
      <c r="E3913">
        <v>4.1622000000000003</v>
      </c>
    </row>
    <row r="3914" spans="1:5" x14ac:dyDescent="0.3">
      <c r="A3914">
        <v>40058</v>
      </c>
      <c r="B3914">
        <v>4.1200999999999999</v>
      </c>
      <c r="E3914">
        <v>4.1218000000000004</v>
      </c>
    </row>
    <row r="3915" spans="1:5" x14ac:dyDescent="0.3">
      <c r="A3915">
        <v>40057</v>
      </c>
      <c r="B3915">
        <v>4.1923000000000004</v>
      </c>
      <c r="E3915">
        <v>4.1940999999999997</v>
      </c>
    </row>
    <row r="3916" spans="1:5" x14ac:dyDescent="0.3">
      <c r="A3916">
        <v>40056</v>
      </c>
      <c r="B3916">
        <v>4.1782000000000004</v>
      </c>
      <c r="E3916">
        <v>4.1798999999999999</v>
      </c>
    </row>
    <row r="3917" spans="1:5" x14ac:dyDescent="0.3">
      <c r="A3917">
        <v>40053</v>
      </c>
      <c r="B3917">
        <v>4.2004000000000001</v>
      </c>
      <c r="E3917">
        <v>4.2020999999999997</v>
      </c>
    </row>
    <row r="3918" spans="1:5" x14ac:dyDescent="0.3">
      <c r="A3918">
        <v>40052</v>
      </c>
      <c r="B3918">
        <v>4.2236000000000002</v>
      </c>
      <c r="E3918">
        <v>4.2253999999999996</v>
      </c>
    </row>
    <row r="3919" spans="1:5" x14ac:dyDescent="0.3">
      <c r="A3919">
        <v>40051</v>
      </c>
      <c r="B3919">
        <v>4.1951000000000001</v>
      </c>
      <c r="E3919">
        <v>4.1969000000000003</v>
      </c>
    </row>
    <row r="3920" spans="1:5" x14ac:dyDescent="0.3">
      <c r="A3920">
        <v>40050</v>
      </c>
      <c r="B3920">
        <v>4.2228000000000003</v>
      </c>
      <c r="E3920">
        <v>4.2245999999999997</v>
      </c>
    </row>
    <row r="3921" spans="1:5" x14ac:dyDescent="0.3">
      <c r="A3921">
        <v>40049</v>
      </c>
      <c r="B3921">
        <v>4.2659000000000002</v>
      </c>
      <c r="E3921">
        <v>4.2676999999999996</v>
      </c>
    </row>
    <row r="3922" spans="1:5" x14ac:dyDescent="0.3">
      <c r="A3922">
        <v>40046</v>
      </c>
      <c r="B3922">
        <v>4.3747999999999996</v>
      </c>
      <c r="E3922">
        <v>4.3766999999999996</v>
      </c>
    </row>
    <row r="3923" spans="1:5" x14ac:dyDescent="0.3">
      <c r="A3923">
        <v>40045</v>
      </c>
      <c r="B3923">
        <v>4.2426000000000004</v>
      </c>
      <c r="E3923">
        <v>4.2443999999999997</v>
      </c>
    </row>
    <row r="3924" spans="1:5" x14ac:dyDescent="0.3">
      <c r="A3924">
        <v>40044</v>
      </c>
      <c r="B3924">
        <v>4.2914000000000003</v>
      </c>
      <c r="E3924">
        <v>4.2931999999999997</v>
      </c>
    </row>
    <row r="3925" spans="1:5" x14ac:dyDescent="0.3">
      <c r="A3925">
        <v>40043</v>
      </c>
      <c r="B3925">
        <v>4.3526999999999996</v>
      </c>
      <c r="E3925">
        <v>4.3545999999999996</v>
      </c>
    </row>
    <row r="3926" spans="1:5" x14ac:dyDescent="0.3">
      <c r="A3926">
        <v>40042</v>
      </c>
      <c r="B3926">
        <v>4.3242000000000003</v>
      </c>
      <c r="E3926">
        <v>4.3261000000000003</v>
      </c>
    </row>
    <row r="3927" spans="1:5" x14ac:dyDescent="0.3">
      <c r="A3927">
        <v>40039</v>
      </c>
      <c r="B3927">
        <v>4.4206000000000003</v>
      </c>
      <c r="E3927">
        <v>4.4309000000000003</v>
      </c>
    </row>
    <row r="3928" spans="1:5" x14ac:dyDescent="0.3">
      <c r="A3928">
        <v>40038</v>
      </c>
      <c r="B3928">
        <v>4.4272999999999998</v>
      </c>
      <c r="E3928">
        <v>4.4291999999999998</v>
      </c>
    </row>
    <row r="3929" spans="1:5" x14ac:dyDescent="0.3">
      <c r="A3929">
        <v>40037</v>
      </c>
      <c r="B3929">
        <v>4.5373000000000001</v>
      </c>
      <c r="E3929">
        <v>4.5392999999999999</v>
      </c>
    </row>
    <row r="3930" spans="1:5" x14ac:dyDescent="0.3">
      <c r="A3930">
        <v>40036</v>
      </c>
      <c r="B3930">
        <v>4.4359999999999999</v>
      </c>
      <c r="E3930">
        <v>4.4379</v>
      </c>
    </row>
    <row r="3931" spans="1:5" x14ac:dyDescent="0.3">
      <c r="A3931">
        <v>40035</v>
      </c>
      <c r="B3931">
        <v>4.5312999999999999</v>
      </c>
      <c r="E3931">
        <v>4.5332999999999997</v>
      </c>
    </row>
    <row r="3932" spans="1:5" x14ac:dyDescent="0.3">
      <c r="A3932">
        <v>40032</v>
      </c>
      <c r="B3932">
        <v>4.6044999999999998</v>
      </c>
      <c r="E3932">
        <v>4.6064999999999996</v>
      </c>
    </row>
    <row r="3933" spans="1:5" x14ac:dyDescent="0.3">
      <c r="A3933">
        <v>40031</v>
      </c>
      <c r="B3933">
        <v>4.5332999999999997</v>
      </c>
      <c r="E3933">
        <v>4.5353000000000003</v>
      </c>
    </row>
    <row r="3934" spans="1:5" x14ac:dyDescent="0.3">
      <c r="A3934">
        <v>40030</v>
      </c>
      <c r="B3934">
        <v>4.5491999999999999</v>
      </c>
      <c r="E3934">
        <v>4.5511999999999997</v>
      </c>
    </row>
    <row r="3935" spans="1:5" x14ac:dyDescent="0.3">
      <c r="A3935">
        <v>40029</v>
      </c>
      <c r="B3935">
        <v>4.4631999999999996</v>
      </c>
      <c r="E3935">
        <v>4.4652000000000003</v>
      </c>
    </row>
    <row r="3936" spans="1:5" x14ac:dyDescent="0.3">
      <c r="A3936">
        <v>40028</v>
      </c>
      <c r="B3936">
        <v>4.4039999999999999</v>
      </c>
      <c r="E3936">
        <v>4.4058999999999999</v>
      </c>
    </row>
    <row r="3937" spans="1:5" x14ac:dyDescent="0.3">
      <c r="A3937">
        <v>40025</v>
      </c>
      <c r="B3937">
        <v>4.2983000000000002</v>
      </c>
      <c r="E3937">
        <v>4.3002000000000002</v>
      </c>
    </row>
    <row r="3938" spans="1:5" x14ac:dyDescent="0.3">
      <c r="A3938">
        <v>40024</v>
      </c>
      <c r="B3938">
        <v>4.4107000000000003</v>
      </c>
      <c r="E3938">
        <v>4.4127000000000001</v>
      </c>
    </row>
    <row r="3939" spans="1:5" x14ac:dyDescent="0.3">
      <c r="A3939">
        <v>40023</v>
      </c>
      <c r="B3939">
        <v>4.5073999999999996</v>
      </c>
      <c r="E3939">
        <v>4.5094000000000003</v>
      </c>
    </row>
    <row r="3940" spans="1:5" x14ac:dyDescent="0.3">
      <c r="A3940">
        <v>40022</v>
      </c>
      <c r="B3940">
        <v>4.5491000000000001</v>
      </c>
      <c r="E3940">
        <v>4.5510999999999999</v>
      </c>
    </row>
    <row r="3941" spans="1:5" x14ac:dyDescent="0.3">
      <c r="A3941">
        <v>40021</v>
      </c>
      <c r="B3941">
        <v>4.6256000000000004</v>
      </c>
      <c r="E3941">
        <v>4.6276000000000002</v>
      </c>
    </row>
    <row r="3942" spans="1:5" x14ac:dyDescent="0.3">
      <c r="A3942">
        <v>40018</v>
      </c>
      <c r="B3942">
        <v>4.5391000000000004</v>
      </c>
      <c r="E3942">
        <v>4.5411000000000001</v>
      </c>
    </row>
    <row r="3943" spans="1:5" x14ac:dyDescent="0.3">
      <c r="A3943">
        <v>40017</v>
      </c>
      <c r="B3943">
        <v>4.55</v>
      </c>
      <c r="E3943">
        <v>4.5519999999999996</v>
      </c>
    </row>
    <row r="3944" spans="1:5" x14ac:dyDescent="0.3">
      <c r="A3944">
        <v>40016</v>
      </c>
      <c r="B3944">
        <v>4.4465000000000003</v>
      </c>
      <c r="E3944">
        <v>4.4485000000000001</v>
      </c>
    </row>
    <row r="3945" spans="1:5" x14ac:dyDescent="0.3">
      <c r="A3945">
        <v>40015</v>
      </c>
      <c r="B3945">
        <v>4.3905000000000003</v>
      </c>
      <c r="E3945">
        <v>4.3924000000000003</v>
      </c>
    </row>
    <row r="3946" spans="1:5" x14ac:dyDescent="0.3">
      <c r="A3946">
        <v>40014</v>
      </c>
      <c r="B3946">
        <v>4.5141999999999998</v>
      </c>
      <c r="E3946">
        <v>4.5162000000000004</v>
      </c>
    </row>
    <row r="3947" spans="1:5" x14ac:dyDescent="0.3">
      <c r="A3947">
        <v>40011</v>
      </c>
      <c r="B3947">
        <v>4.5350000000000001</v>
      </c>
      <c r="E3947">
        <v>4.5369999999999999</v>
      </c>
    </row>
    <row r="3948" spans="1:5" x14ac:dyDescent="0.3">
      <c r="A3948">
        <v>40010</v>
      </c>
      <c r="B3948">
        <v>4.4474999999999998</v>
      </c>
      <c r="E3948">
        <v>4.4493999999999998</v>
      </c>
    </row>
    <row r="3949" spans="1:5" x14ac:dyDescent="0.3">
      <c r="A3949">
        <v>40009</v>
      </c>
      <c r="B3949">
        <v>4.4885999999999999</v>
      </c>
      <c r="E3949">
        <v>4.4904999999999999</v>
      </c>
    </row>
    <row r="3950" spans="1:5" x14ac:dyDescent="0.3">
      <c r="A3950">
        <v>40008</v>
      </c>
      <c r="B3950">
        <v>4.3741000000000003</v>
      </c>
      <c r="E3950">
        <v>4.3760000000000003</v>
      </c>
    </row>
    <row r="3951" spans="1:5" x14ac:dyDescent="0.3">
      <c r="A3951">
        <v>40007</v>
      </c>
      <c r="B3951">
        <v>4.2321</v>
      </c>
      <c r="E3951">
        <v>4.2339000000000002</v>
      </c>
    </row>
    <row r="3952" spans="1:5" x14ac:dyDescent="0.3">
      <c r="A3952">
        <v>40004</v>
      </c>
      <c r="B3952">
        <v>4.1989000000000001</v>
      </c>
      <c r="E3952">
        <v>4.2008000000000001</v>
      </c>
    </row>
    <row r="3953" spans="1:5" x14ac:dyDescent="0.3">
      <c r="A3953">
        <v>40003</v>
      </c>
      <c r="B3953">
        <v>4.3002000000000002</v>
      </c>
      <c r="E3953">
        <v>4.3019999999999996</v>
      </c>
    </row>
    <row r="3954" spans="1:5" x14ac:dyDescent="0.3">
      <c r="A3954">
        <v>40002</v>
      </c>
      <c r="B3954">
        <v>4.1935000000000002</v>
      </c>
      <c r="E3954">
        <v>4.1952999999999996</v>
      </c>
    </row>
    <row r="3955" spans="1:5" x14ac:dyDescent="0.3">
      <c r="A3955">
        <v>40001</v>
      </c>
      <c r="B3955">
        <v>4.3086000000000002</v>
      </c>
      <c r="E3955">
        <v>4.3105000000000002</v>
      </c>
    </row>
    <row r="3956" spans="1:5" x14ac:dyDescent="0.3">
      <c r="A3956">
        <v>40000</v>
      </c>
      <c r="B3956">
        <v>4.3578999999999999</v>
      </c>
      <c r="E3956">
        <v>4.3597999999999999</v>
      </c>
    </row>
    <row r="3957" spans="1:5" x14ac:dyDescent="0.3">
      <c r="A3957">
        <v>39997</v>
      </c>
      <c r="B3957">
        <v>4.3209</v>
      </c>
      <c r="E3957">
        <v>4.3228</v>
      </c>
    </row>
    <row r="3958" spans="1:5" x14ac:dyDescent="0.3">
      <c r="A3958">
        <v>39996</v>
      </c>
      <c r="B3958">
        <v>4.3181000000000003</v>
      </c>
      <c r="E3958">
        <v>4.32</v>
      </c>
    </row>
    <row r="3959" spans="1:5" x14ac:dyDescent="0.3">
      <c r="A3959">
        <v>39995</v>
      </c>
      <c r="B3959">
        <v>4.3285</v>
      </c>
      <c r="E3959">
        <v>4.3303000000000003</v>
      </c>
    </row>
    <row r="3960" spans="1:5" x14ac:dyDescent="0.3">
      <c r="A3960">
        <v>39994</v>
      </c>
      <c r="B3960">
        <v>4.3293999999999997</v>
      </c>
      <c r="E3960">
        <v>4.3312999999999997</v>
      </c>
    </row>
    <row r="3961" spans="1:5" x14ac:dyDescent="0.3">
      <c r="A3961">
        <v>39993</v>
      </c>
      <c r="B3961">
        <v>4.2869999999999999</v>
      </c>
      <c r="E3961">
        <v>4.2888999999999999</v>
      </c>
    </row>
    <row r="3962" spans="1:5" x14ac:dyDescent="0.3">
      <c r="A3962">
        <v>39990</v>
      </c>
      <c r="B3962">
        <v>4.3360000000000003</v>
      </c>
      <c r="E3962">
        <v>4.3379000000000003</v>
      </c>
    </row>
    <row r="3963" spans="1:5" x14ac:dyDescent="0.3">
      <c r="A3963">
        <v>39989</v>
      </c>
      <c r="B3963">
        <v>4.3341000000000003</v>
      </c>
      <c r="E3963">
        <v>4.3360000000000003</v>
      </c>
    </row>
    <row r="3964" spans="1:5" x14ac:dyDescent="0.3">
      <c r="A3964">
        <v>39988</v>
      </c>
      <c r="B3964">
        <v>4.4269999999999996</v>
      </c>
      <c r="E3964">
        <v>4.4288999999999996</v>
      </c>
    </row>
    <row r="3965" spans="1:5" x14ac:dyDescent="0.3">
      <c r="A3965">
        <v>39987</v>
      </c>
      <c r="B3965">
        <v>4.3569000000000004</v>
      </c>
      <c r="E3965">
        <v>4.3587999999999996</v>
      </c>
    </row>
    <row r="3966" spans="1:5" x14ac:dyDescent="0.3">
      <c r="A3966">
        <v>39986</v>
      </c>
      <c r="B3966">
        <v>4.4375999999999998</v>
      </c>
      <c r="E3966">
        <v>4.4396000000000004</v>
      </c>
    </row>
    <row r="3967" spans="1:5" x14ac:dyDescent="0.3">
      <c r="A3967">
        <v>39983</v>
      </c>
      <c r="B3967">
        <v>4.5041000000000002</v>
      </c>
      <c r="E3967">
        <v>4.5061</v>
      </c>
    </row>
    <row r="3968" spans="1:5" x14ac:dyDescent="0.3">
      <c r="A3968">
        <v>39982</v>
      </c>
      <c r="B3968">
        <v>4.6037999999999997</v>
      </c>
      <c r="E3968">
        <v>4.6058000000000003</v>
      </c>
    </row>
    <row r="3969" spans="1:5" x14ac:dyDescent="0.3">
      <c r="A3969">
        <v>39981</v>
      </c>
      <c r="B3969">
        <v>4.51</v>
      </c>
      <c r="E3969">
        <v>4.5119999999999996</v>
      </c>
    </row>
    <row r="3970" spans="1:5" x14ac:dyDescent="0.3">
      <c r="A3970">
        <v>39980</v>
      </c>
      <c r="B3970">
        <v>4.4726999999999997</v>
      </c>
      <c r="E3970">
        <v>4.4745999999999997</v>
      </c>
    </row>
    <row r="3971" spans="1:5" x14ac:dyDescent="0.3">
      <c r="A3971">
        <v>39979</v>
      </c>
      <c r="B3971">
        <v>4.5606</v>
      </c>
      <c r="E3971">
        <v>4.5625999999999998</v>
      </c>
    </row>
    <row r="3972" spans="1:5" x14ac:dyDescent="0.3">
      <c r="A3972">
        <v>39976</v>
      </c>
      <c r="B3972">
        <v>4.6443000000000003</v>
      </c>
      <c r="E3972">
        <v>4.6463999999999999</v>
      </c>
    </row>
    <row r="3973" spans="1:5" x14ac:dyDescent="0.3">
      <c r="A3973">
        <v>39975</v>
      </c>
      <c r="B3973">
        <v>4.6965000000000003</v>
      </c>
      <c r="E3973">
        <v>4.6985999999999999</v>
      </c>
    </row>
    <row r="3974" spans="1:5" x14ac:dyDescent="0.3">
      <c r="A3974">
        <v>39974</v>
      </c>
      <c r="B3974">
        <v>4.7619999999999996</v>
      </c>
      <c r="E3974">
        <v>4.7640000000000002</v>
      </c>
    </row>
    <row r="3975" spans="1:5" x14ac:dyDescent="0.3">
      <c r="A3975">
        <v>39973</v>
      </c>
      <c r="B3975">
        <v>4.6524000000000001</v>
      </c>
      <c r="E3975">
        <v>4.6543999999999999</v>
      </c>
    </row>
    <row r="3976" spans="1:5" x14ac:dyDescent="0.3">
      <c r="A3976">
        <v>39972</v>
      </c>
      <c r="B3976">
        <v>4.6138000000000003</v>
      </c>
      <c r="E3976">
        <v>4.6158000000000001</v>
      </c>
    </row>
    <row r="3977" spans="1:5" x14ac:dyDescent="0.3">
      <c r="A3977">
        <v>39969</v>
      </c>
      <c r="B3977">
        <v>4.6330999999999998</v>
      </c>
      <c r="E3977">
        <v>4.6351000000000004</v>
      </c>
    </row>
    <row r="3978" spans="1:5" x14ac:dyDescent="0.3">
      <c r="A3978">
        <v>39968</v>
      </c>
      <c r="B3978">
        <v>4.5785</v>
      </c>
      <c r="E3978">
        <v>4.5805999999999996</v>
      </c>
    </row>
    <row r="3979" spans="1:5" x14ac:dyDescent="0.3">
      <c r="A3979">
        <v>39967</v>
      </c>
      <c r="B3979">
        <v>4.4452999999999996</v>
      </c>
      <c r="E3979">
        <v>4.4473000000000003</v>
      </c>
    </row>
    <row r="3980" spans="1:5" x14ac:dyDescent="0.3">
      <c r="A3980">
        <v>39966</v>
      </c>
      <c r="B3980">
        <v>4.4824000000000002</v>
      </c>
      <c r="E3980">
        <v>4.4843999999999999</v>
      </c>
    </row>
    <row r="3981" spans="1:5" x14ac:dyDescent="0.3">
      <c r="A3981">
        <v>39965</v>
      </c>
      <c r="B3981">
        <v>4.5336999999999996</v>
      </c>
      <c r="E3981">
        <v>4.5355999999999996</v>
      </c>
    </row>
    <row r="3982" spans="1:5" x14ac:dyDescent="0.3">
      <c r="A3982">
        <v>39962</v>
      </c>
      <c r="B3982">
        <v>4.3361000000000001</v>
      </c>
      <c r="E3982">
        <v>4.3380000000000001</v>
      </c>
    </row>
    <row r="3983" spans="1:5" x14ac:dyDescent="0.3">
      <c r="A3983">
        <v>39961</v>
      </c>
      <c r="B3983">
        <v>4.4873000000000003</v>
      </c>
      <c r="E3983">
        <v>4.4893000000000001</v>
      </c>
    </row>
    <row r="3984" spans="1:5" x14ac:dyDescent="0.3">
      <c r="A3984">
        <v>39960</v>
      </c>
      <c r="B3984">
        <v>4.6318999999999999</v>
      </c>
      <c r="E3984">
        <v>4.6340000000000003</v>
      </c>
    </row>
    <row r="3985" spans="1:5" x14ac:dyDescent="0.3">
      <c r="A3985">
        <v>39959</v>
      </c>
      <c r="B3985">
        <v>4.4912000000000001</v>
      </c>
      <c r="E3985">
        <v>4.4931999999999999</v>
      </c>
    </row>
    <row r="3986" spans="1:5" x14ac:dyDescent="0.3">
      <c r="A3986">
        <v>39958</v>
      </c>
      <c r="B3986">
        <v>4.3836000000000004</v>
      </c>
      <c r="E3986">
        <v>4.3856000000000002</v>
      </c>
    </row>
    <row r="3987" spans="1:5" x14ac:dyDescent="0.3">
      <c r="A3987">
        <v>39955</v>
      </c>
      <c r="B3987">
        <v>4.3836000000000004</v>
      </c>
      <c r="E3987">
        <v>4.3856000000000002</v>
      </c>
    </row>
    <row r="3988" spans="1:5" x14ac:dyDescent="0.3">
      <c r="A3988">
        <v>39954</v>
      </c>
      <c r="B3988">
        <v>4.3125</v>
      </c>
      <c r="E3988">
        <v>4.3144</v>
      </c>
    </row>
    <row r="3989" spans="1:5" x14ac:dyDescent="0.3">
      <c r="A3989">
        <v>39953</v>
      </c>
      <c r="B3989">
        <v>4.1437999999999997</v>
      </c>
      <c r="E3989">
        <v>4.1456</v>
      </c>
    </row>
    <row r="3990" spans="1:5" x14ac:dyDescent="0.3">
      <c r="A3990">
        <v>39952</v>
      </c>
      <c r="B3990">
        <v>4.2084999999999999</v>
      </c>
      <c r="E3990">
        <v>4.2103000000000002</v>
      </c>
    </row>
    <row r="3991" spans="1:5" x14ac:dyDescent="0.3">
      <c r="A3991">
        <v>39951</v>
      </c>
      <c r="B3991">
        <v>4.1984000000000004</v>
      </c>
      <c r="E3991">
        <v>4.2001999999999997</v>
      </c>
    </row>
    <row r="3992" spans="1:5" x14ac:dyDescent="0.3">
      <c r="A3992">
        <v>39948</v>
      </c>
      <c r="B3992">
        <v>4.0838000000000001</v>
      </c>
      <c r="E3992">
        <v>4.0854999999999997</v>
      </c>
    </row>
    <row r="3993" spans="1:5" x14ac:dyDescent="0.3">
      <c r="A3993">
        <v>39947</v>
      </c>
      <c r="B3993">
        <v>4.0483000000000002</v>
      </c>
      <c r="E3993">
        <v>4.0500999999999996</v>
      </c>
    </row>
    <row r="3994" spans="1:5" x14ac:dyDescent="0.3">
      <c r="A3994">
        <v>39946</v>
      </c>
      <c r="B3994">
        <v>4.0990000000000002</v>
      </c>
      <c r="E3994">
        <v>4.1007999999999996</v>
      </c>
    </row>
    <row r="3995" spans="1:5" x14ac:dyDescent="0.3">
      <c r="A3995">
        <v>39945</v>
      </c>
      <c r="B3995">
        <v>4.1593</v>
      </c>
      <c r="E3995">
        <v>4.1611000000000002</v>
      </c>
    </row>
    <row r="3996" spans="1:5" x14ac:dyDescent="0.3">
      <c r="A3996">
        <v>39944</v>
      </c>
      <c r="B3996">
        <v>4.1847000000000003</v>
      </c>
      <c r="E3996">
        <v>4.1866000000000003</v>
      </c>
    </row>
    <row r="3997" spans="1:5" x14ac:dyDescent="0.3">
      <c r="A3997">
        <v>39941</v>
      </c>
      <c r="B3997">
        <v>4.2675999999999998</v>
      </c>
      <c r="E3997">
        <v>4.2713999999999999</v>
      </c>
    </row>
    <row r="3998" spans="1:5" x14ac:dyDescent="0.3">
      <c r="A3998">
        <v>39940</v>
      </c>
      <c r="B3998">
        <v>4.3056999999999999</v>
      </c>
      <c r="E3998">
        <v>4.3078000000000003</v>
      </c>
    </row>
    <row r="3999" spans="1:5" x14ac:dyDescent="0.3">
      <c r="A3999">
        <v>39939</v>
      </c>
      <c r="B3999">
        <v>4.0949</v>
      </c>
      <c r="E3999">
        <v>4.0968999999999998</v>
      </c>
    </row>
    <row r="4000" spans="1:5" x14ac:dyDescent="0.3">
      <c r="A4000">
        <v>39938</v>
      </c>
      <c r="B4000">
        <v>4.0655000000000001</v>
      </c>
      <c r="E4000">
        <v>4.0674999999999999</v>
      </c>
    </row>
    <row r="4001" spans="1:5" x14ac:dyDescent="0.3">
      <c r="A4001">
        <v>39937</v>
      </c>
      <c r="B4001">
        <v>4.048</v>
      </c>
      <c r="E4001">
        <v>4.0499000000000001</v>
      </c>
    </row>
    <row r="4002" spans="1:5" x14ac:dyDescent="0.3">
      <c r="A4002">
        <v>39934</v>
      </c>
      <c r="B4002">
        <v>4.0702999999999996</v>
      </c>
      <c r="E4002">
        <v>4.0723000000000003</v>
      </c>
    </row>
    <row r="4003" spans="1:5" x14ac:dyDescent="0.3">
      <c r="A4003">
        <v>39933</v>
      </c>
      <c r="B4003">
        <v>4.0324</v>
      </c>
      <c r="E4003">
        <v>4.0343</v>
      </c>
    </row>
    <row r="4004" spans="1:5" x14ac:dyDescent="0.3">
      <c r="A4004">
        <v>39932</v>
      </c>
      <c r="B4004">
        <v>4.0274999999999999</v>
      </c>
      <c r="E4004">
        <v>4.0293999999999999</v>
      </c>
    </row>
    <row r="4005" spans="1:5" x14ac:dyDescent="0.3">
      <c r="A4005">
        <v>39931</v>
      </c>
      <c r="B4005">
        <v>3.9537</v>
      </c>
      <c r="E4005">
        <v>3.9556</v>
      </c>
    </row>
    <row r="4006" spans="1:5" x14ac:dyDescent="0.3">
      <c r="A4006">
        <v>39930</v>
      </c>
      <c r="B4006">
        <v>3.8294000000000001</v>
      </c>
      <c r="E4006">
        <v>3.8311999999999999</v>
      </c>
    </row>
    <row r="4007" spans="1:5" x14ac:dyDescent="0.3">
      <c r="A4007">
        <v>39927</v>
      </c>
      <c r="B4007">
        <v>3.8813</v>
      </c>
      <c r="E4007">
        <v>3.8831000000000002</v>
      </c>
    </row>
    <row r="4008" spans="1:5" x14ac:dyDescent="0.3">
      <c r="A4008">
        <v>39926</v>
      </c>
      <c r="B4008">
        <v>3.7917999999999998</v>
      </c>
      <c r="E4008">
        <v>3.7936000000000001</v>
      </c>
    </row>
    <row r="4009" spans="1:5" x14ac:dyDescent="0.3">
      <c r="A4009">
        <v>39925</v>
      </c>
      <c r="B4009">
        <v>3.8035999999999999</v>
      </c>
      <c r="E4009">
        <v>3.8054999999999999</v>
      </c>
    </row>
    <row r="4010" spans="1:5" x14ac:dyDescent="0.3">
      <c r="A4010">
        <v>39924</v>
      </c>
      <c r="B4010">
        <v>3.7391999999999999</v>
      </c>
      <c r="E4010">
        <v>3.7410000000000001</v>
      </c>
    </row>
    <row r="4011" spans="1:5" x14ac:dyDescent="0.3">
      <c r="A4011">
        <v>39923</v>
      </c>
      <c r="B4011">
        <v>3.6890999999999998</v>
      </c>
      <c r="E4011">
        <v>3.6909000000000001</v>
      </c>
    </row>
    <row r="4012" spans="1:5" x14ac:dyDescent="0.3">
      <c r="A4012">
        <v>39920</v>
      </c>
      <c r="B4012">
        <v>3.7980999999999998</v>
      </c>
      <c r="E4012">
        <v>3.7999000000000001</v>
      </c>
    </row>
    <row r="4013" spans="1:5" x14ac:dyDescent="0.3">
      <c r="A4013">
        <v>39919</v>
      </c>
      <c r="B4013">
        <v>3.714</v>
      </c>
      <c r="E4013">
        <v>3.7158000000000002</v>
      </c>
    </row>
    <row r="4014" spans="1:5" x14ac:dyDescent="0.3">
      <c r="A4014">
        <v>39918</v>
      </c>
      <c r="B4014">
        <v>3.6625000000000001</v>
      </c>
      <c r="E4014">
        <v>3.6642000000000001</v>
      </c>
    </row>
    <row r="4015" spans="1:5" x14ac:dyDescent="0.3">
      <c r="A4015">
        <v>39917</v>
      </c>
      <c r="B4015">
        <v>3.6545000000000001</v>
      </c>
      <c r="E4015">
        <v>3.6562999999999999</v>
      </c>
    </row>
    <row r="4016" spans="1:5" x14ac:dyDescent="0.3">
      <c r="A4016">
        <v>39916</v>
      </c>
      <c r="B4016">
        <v>3.7103999999999999</v>
      </c>
      <c r="E4016">
        <v>3.7122000000000002</v>
      </c>
    </row>
    <row r="4017" spans="1:5" x14ac:dyDescent="0.3">
      <c r="A4017">
        <v>39913</v>
      </c>
      <c r="B4017">
        <v>3.7498999999999998</v>
      </c>
      <c r="E4017">
        <v>3.7517</v>
      </c>
    </row>
    <row r="4018" spans="1:5" x14ac:dyDescent="0.3">
      <c r="A4018">
        <v>39912</v>
      </c>
      <c r="B4018">
        <v>3.7517</v>
      </c>
      <c r="E4018">
        <v>3.7534999999999998</v>
      </c>
    </row>
    <row r="4019" spans="1:5" x14ac:dyDescent="0.3">
      <c r="A4019">
        <v>39911</v>
      </c>
      <c r="B4019">
        <v>3.6686000000000001</v>
      </c>
      <c r="E4019">
        <v>3.6703999999999999</v>
      </c>
    </row>
    <row r="4020" spans="1:5" x14ac:dyDescent="0.3">
      <c r="A4020">
        <v>39910</v>
      </c>
      <c r="B4020">
        <v>3.7139000000000002</v>
      </c>
      <c r="E4020">
        <v>3.7157</v>
      </c>
    </row>
    <row r="4021" spans="1:5" x14ac:dyDescent="0.3">
      <c r="A4021">
        <v>39909</v>
      </c>
      <c r="B4021">
        <v>3.7246999999999999</v>
      </c>
      <c r="E4021">
        <v>3.7265000000000001</v>
      </c>
    </row>
    <row r="4022" spans="1:5" x14ac:dyDescent="0.3">
      <c r="A4022">
        <v>39906</v>
      </c>
      <c r="B4022">
        <v>3.6899000000000002</v>
      </c>
      <c r="E4022">
        <v>3.6916000000000002</v>
      </c>
    </row>
    <row r="4023" spans="1:5" x14ac:dyDescent="0.3">
      <c r="A4023">
        <v>39905</v>
      </c>
      <c r="B4023">
        <v>3.5968</v>
      </c>
      <c r="E4023">
        <v>3.5985</v>
      </c>
    </row>
    <row r="4024" spans="1:5" x14ac:dyDescent="0.3">
      <c r="A4024">
        <v>39904</v>
      </c>
      <c r="B4024">
        <v>3.5015000000000001</v>
      </c>
      <c r="E4024">
        <v>3.5032000000000001</v>
      </c>
    </row>
    <row r="4025" spans="1:5" x14ac:dyDescent="0.3">
      <c r="A4025">
        <v>39903</v>
      </c>
      <c r="B4025">
        <v>3.5339</v>
      </c>
      <c r="E4025">
        <v>3.5356000000000001</v>
      </c>
    </row>
    <row r="4026" spans="1:5" x14ac:dyDescent="0.3">
      <c r="A4026">
        <v>39902</v>
      </c>
      <c r="B4026">
        <v>3.5985</v>
      </c>
      <c r="E4026">
        <v>3.6002000000000001</v>
      </c>
    </row>
    <row r="4027" spans="1:5" x14ac:dyDescent="0.3">
      <c r="A4027">
        <v>39899</v>
      </c>
      <c r="B4027">
        <v>3.6124000000000001</v>
      </c>
      <c r="E4027">
        <v>3.6141000000000001</v>
      </c>
    </row>
    <row r="4028" spans="1:5" x14ac:dyDescent="0.3">
      <c r="A4028">
        <v>39898</v>
      </c>
      <c r="B4028">
        <v>3.6518000000000002</v>
      </c>
      <c r="E4028">
        <v>3.6535000000000002</v>
      </c>
    </row>
    <row r="4029" spans="1:5" x14ac:dyDescent="0.3">
      <c r="A4029">
        <v>39897</v>
      </c>
      <c r="B4029">
        <v>3.7406999999999999</v>
      </c>
      <c r="E4029">
        <v>3.7425000000000002</v>
      </c>
    </row>
    <row r="4030" spans="1:5" x14ac:dyDescent="0.3">
      <c r="A4030">
        <v>39896</v>
      </c>
      <c r="B4030">
        <v>3.6385999999999998</v>
      </c>
      <c r="E4030">
        <v>3.6404000000000001</v>
      </c>
    </row>
    <row r="4031" spans="1:5" x14ac:dyDescent="0.3">
      <c r="A4031">
        <v>39895</v>
      </c>
      <c r="B4031">
        <v>3.6915</v>
      </c>
      <c r="E4031">
        <v>3.6932999999999998</v>
      </c>
    </row>
    <row r="4032" spans="1:5" x14ac:dyDescent="0.3">
      <c r="A4032">
        <v>39892</v>
      </c>
      <c r="B4032">
        <v>3.6606000000000001</v>
      </c>
      <c r="E4032">
        <v>3.6623000000000001</v>
      </c>
    </row>
    <row r="4033" spans="1:5" x14ac:dyDescent="0.3">
      <c r="A4033">
        <v>39891</v>
      </c>
      <c r="B4033">
        <v>3.629</v>
      </c>
      <c r="E4033">
        <v>3.6307</v>
      </c>
    </row>
    <row r="4034" spans="1:5" x14ac:dyDescent="0.3">
      <c r="A4034">
        <v>39890</v>
      </c>
      <c r="B4034">
        <v>3.5322</v>
      </c>
      <c r="E4034">
        <v>3.5339</v>
      </c>
    </row>
    <row r="4035" spans="1:5" x14ac:dyDescent="0.3">
      <c r="A4035">
        <v>39889</v>
      </c>
      <c r="B4035">
        <v>3.8250999999999999</v>
      </c>
      <c r="E4035">
        <v>3.8269000000000002</v>
      </c>
    </row>
    <row r="4036" spans="1:5" x14ac:dyDescent="0.3">
      <c r="A4036">
        <v>39888</v>
      </c>
      <c r="B4036">
        <v>3.7576999999999998</v>
      </c>
      <c r="E4036">
        <v>3.7595999999999998</v>
      </c>
    </row>
    <row r="4037" spans="1:5" x14ac:dyDescent="0.3">
      <c r="A4037">
        <v>39885</v>
      </c>
      <c r="B4037">
        <v>3.6728999999999998</v>
      </c>
      <c r="E4037">
        <v>3.6747000000000001</v>
      </c>
    </row>
    <row r="4038" spans="1:5" x14ac:dyDescent="0.3">
      <c r="A4038">
        <v>39884</v>
      </c>
      <c r="B4038">
        <v>3.6105999999999998</v>
      </c>
      <c r="E4038">
        <v>3.6124000000000001</v>
      </c>
    </row>
    <row r="4039" spans="1:5" x14ac:dyDescent="0.3">
      <c r="A4039">
        <v>39883</v>
      </c>
      <c r="B4039">
        <v>3.6614</v>
      </c>
      <c r="E4039">
        <v>3.6631999999999998</v>
      </c>
    </row>
    <row r="4040" spans="1:5" x14ac:dyDescent="0.3">
      <c r="A4040">
        <v>39882</v>
      </c>
      <c r="B4040">
        <v>3.7252999999999998</v>
      </c>
      <c r="E4040">
        <v>3.7271000000000001</v>
      </c>
    </row>
    <row r="4041" spans="1:5" x14ac:dyDescent="0.3">
      <c r="A4041">
        <v>39881</v>
      </c>
      <c r="B4041">
        <v>3.5665</v>
      </c>
      <c r="E4041">
        <v>3.5682</v>
      </c>
    </row>
    <row r="4042" spans="1:5" x14ac:dyDescent="0.3">
      <c r="A4042">
        <v>39878</v>
      </c>
      <c r="B4042">
        <v>3.5535999999999999</v>
      </c>
      <c r="E4042">
        <v>3.5552999999999999</v>
      </c>
    </row>
    <row r="4043" spans="1:5" x14ac:dyDescent="0.3">
      <c r="A4043">
        <v>39877</v>
      </c>
      <c r="B4043">
        <v>3.4881000000000002</v>
      </c>
      <c r="E4043">
        <v>3.4897999999999998</v>
      </c>
    </row>
    <row r="4044" spans="1:5" x14ac:dyDescent="0.3">
      <c r="A4044">
        <v>39876</v>
      </c>
      <c r="B4044">
        <v>3.6667000000000001</v>
      </c>
      <c r="E4044">
        <v>3.6684000000000001</v>
      </c>
    </row>
    <row r="4045" spans="1:5" x14ac:dyDescent="0.3">
      <c r="A4045">
        <v>39875</v>
      </c>
      <c r="B4045">
        <v>3.601</v>
      </c>
      <c r="E4045">
        <v>3.6027999999999998</v>
      </c>
    </row>
    <row r="4046" spans="1:5" x14ac:dyDescent="0.3">
      <c r="A4046">
        <v>39874</v>
      </c>
      <c r="B4046">
        <v>3.6105999999999998</v>
      </c>
      <c r="E4046">
        <v>3.6122999999999998</v>
      </c>
    </row>
    <row r="4047" spans="1:5" x14ac:dyDescent="0.3">
      <c r="A4047">
        <v>39871</v>
      </c>
      <c r="B4047">
        <v>3.7082999999999999</v>
      </c>
      <c r="E4047">
        <v>3.7101000000000002</v>
      </c>
    </row>
    <row r="4048" spans="1:5" x14ac:dyDescent="0.3">
      <c r="A4048">
        <v>39870</v>
      </c>
      <c r="B4048">
        <v>3.6745999999999999</v>
      </c>
      <c r="E4048">
        <v>3.6762999999999999</v>
      </c>
    </row>
    <row r="4049" spans="1:5" x14ac:dyDescent="0.3">
      <c r="A4049">
        <v>39869</v>
      </c>
      <c r="B4049">
        <v>3.5872000000000002</v>
      </c>
      <c r="E4049">
        <v>3.5889000000000002</v>
      </c>
    </row>
    <row r="4050" spans="1:5" x14ac:dyDescent="0.3">
      <c r="A4050">
        <v>39868</v>
      </c>
      <c r="B4050">
        <v>3.4923999999999999</v>
      </c>
      <c r="E4050">
        <v>3.4940000000000002</v>
      </c>
    </row>
    <row r="4051" spans="1:5" x14ac:dyDescent="0.3">
      <c r="A4051">
        <v>39867</v>
      </c>
      <c r="B4051">
        <v>3.5066999999999999</v>
      </c>
      <c r="E4051">
        <v>3.5084</v>
      </c>
    </row>
    <row r="4052" spans="1:5" x14ac:dyDescent="0.3">
      <c r="A4052">
        <v>39864</v>
      </c>
      <c r="B4052">
        <v>3.5672999999999999</v>
      </c>
      <c r="E4052">
        <v>3.5691000000000002</v>
      </c>
    </row>
    <row r="4053" spans="1:5" x14ac:dyDescent="0.3">
      <c r="A4053">
        <v>39863</v>
      </c>
      <c r="B4053">
        <v>3.6701000000000001</v>
      </c>
      <c r="E4053">
        <v>3.6718999999999999</v>
      </c>
    </row>
    <row r="4054" spans="1:5" x14ac:dyDescent="0.3">
      <c r="A4054">
        <v>39862</v>
      </c>
      <c r="B4054">
        <v>3.5468000000000002</v>
      </c>
      <c r="E4054">
        <v>3.5485000000000002</v>
      </c>
    </row>
    <row r="4055" spans="1:5" x14ac:dyDescent="0.3">
      <c r="A4055">
        <v>39861</v>
      </c>
      <c r="B4055">
        <v>3.4796999999999998</v>
      </c>
      <c r="E4055">
        <v>3.4813999999999998</v>
      </c>
    </row>
    <row r="4056" spans="1:5" x14ac:dyDescent="0.3">
      <c r="A4056">
        <v>39860</v>
      </c>
      <c r="B4056">
        <v>3.6709999999999998</v>
      </c>
      <c r="E4056">
        <v>3.6728000000000001</v>
      </c>
    </row>
    <row r="4057" spans="1:5" x14ac:dyDescent="0.3">
      <c r="A4057">
        <v>39857</v>
      </c>
      <c r="B4057">
        <v>3.6728000000000001</v>
      </c>
      <c r="E4057">
        <v>3.6833999999999998</v>
      </c>
    </row>
    <row r="4058" spans="1:5" x14ac:dyDescent="0.3">
      <c r="A4058">
        <v>39856</v>
      </c>
      <c r="B4058">
        <v>3.5196000000000001</v>
      </c>
      <c r="E4058">
        <v>3.5211000000000001</v>
      </c>
    </row>
    <row r="4059" spans="1:5" x14ac:dyDescent="0.3">
      <c r="A4059">
        <v>39855</v>
      </c>
      <c r="B4059">
        <v>3.4443000000000001</v>
      </c>
      <c r="E4059">
        <v>3.4458000000000002</v>
      </c>
    </row>
    <row r="4060" spans="1:5" x14ac:dyDescent="0.3">
      <c r="A4060">
        <v>39854</v>
      </c>
      <c r="B4060">
        <v>3.4874999999999998</v>
      </c>
      <c r="E4060">
        <v>3.4891000000000001</v>
      </c>
    </row>
    <row r="4061" spans="1:5" x14ac:dyDescent="0.3">
      <c r="A4061">
        <v>39853</v>
      </c>
      <c r="B4061">
        <v>3.6452</v>
      </c>
      <c r="E4061">
        <v>3.6467000000000001</v>
      </c>
    </row>
    <row r="4062" spans="1:5" x14ac:dyDescent="0.3">
      <c r="A4062">
        <v>39850</v>
      </c>
      <c r="B4062">
        <v>3.6960999999999999</v>
      </c>
      <c r="E4062">
        <v>3.6977000000000002</v>
      </c>
    </row>
    <row r="4063" spans="1:5" x14ac:dyDescent="0.3">
      <c r="A4063">
        <v>39849</v>
      </c>
      <c r="B4063">
        <v>3.6476999999999999</v>
      </c>
      <c r="E4063">
        <v>3.6493000000000002</v>
      </c>
    </row>
    <row r="4064" spans="1:5" x14ac:dyDescent="0.3">
      <c r="A4064">
        <v>39848</v>
      </c>
      <c r="B4064">
        <v>3.6810999999999998</v>
      </c>
      <c r="E4064">
        <v>3.6827000000000001</v>
      </c>
    </row>
    <row r="4065" spans="1:5" x14ac:dyDescent="0.3">
      <c r="A4065">
        <v>39847</v>
      </c>
      <c r="B4065">
        <v>3.6770999999999998</v>
      </c>
      <c r="E4065">
        <v>3.6787000000000001</v>
      </c>
    </row>
    <row r="4066" spans="1:5" x14ac:dyDescent="0.3">
      <c r="A4066">
        <v>39846</v>
      </c>
      <c r="B4066">
        <v>3.4742999999999999</v>
      </c>
      <c r="E4066">
        <v>3.4758</v>
      </c>
    </row>
    <row r="4067" spans="1:5" x14ac:dyDescent="0.3">
      <c r="A4067">
        <v>39843</v>
      </c>
      <c r="B4067">
        <v>3.6030000000000002</v>
      </c>
      <c r="E4067">
        <v>3.6046</v>
      </c>
    </row>
    <row r="4068" spans="1:5" x14ac:dyDescent="0.3">
      <c r="A4068">
        <v>39842</v>
      </c>
      <c r="B4068">
        <v>3.6063000000000001</v>
      </c>
      <c r="E4068">
        <v>3.6078000000000001</v>
      </c>
    </row>
    <row r="4069" spans="1:5" x14ac:dyDescent="0.3">
      <c r="A4069">
        <v>39841</v>
      </c>
      <c r="B4069">
        <v>3.4232</v>
      </c>
      <c r="E4069">
        <v>3.4247000000000001</v>
      </c>
    </row>
    <row r="4070" spans="1:5" x14ac:dyDescent="0.3">
      <c r="A4070">
        <v>39840</v>
      </c>
      <c r="B4070">
        <v>3.2435</v>
      </c>
      <c r="E4070">
        <v>3.2450000000000001</v>
      </c>
    </row>
    <row r="4071" spans="1:5" x14ac:dyDescent="0.3">
      <c r="A4071">
        <v>39839</v>
      </c>
      <c r="B4071">
        <v>3.3771</v>
      </c>
      <c r="E4071">
        <v>3.3786</v>
      </c>
    </row>
    <row r="4072" spans="1:5" x14ac:dyDescent="0.3">
      <c r="A4072">
        <v>39836</v>
      </c>
      <c r="B4072">
        <v>3.3212000000000002</v>
      </c>
      <c r="E4072">
        <v>3.3227000000000002</v>
      </c>
    </row>
    <row r="4073" spans="1:5" x14ac:dyDescent="0.3">
      <c r="A4073">
        <v>39835</v>
      </c>
      <c r="B4073">
        <v>3.2574999999999998</v>
      </c>
      <c r="E4073">
        <v>3.2589000000000001</v>
      </c>
    </row>
    <row r="4074" spans="1:5" x14ac:dyDescent="0.3">
      <c r="A4074">
        <v>39834</v>
      </c>
      <c r="B4074">
        <v>3.1579000000000002</v>
      </c>
      <c r="E4074">
        <v>3.1593</v>
      </c>
    </row>
    <row r="4075" spans="1:5" x14ac:dyDescent="0.3">
      <c r="A4075">
        <v>39833</v>
      </c>
      <c r="B4075">
        <v>2.9803999999999999</v>
      </c>
      <c r="E4075">
        <v>2.9817999999999998</v>
      </c>
    </row>
    <row r="4076" spans="1:5" x14ac:dyDescent="0.3">
      <c r="A4076">
        <v>39832</v>
      </c>
      <c r="B4076">
        <v>2.8746999999999998</v>
      </c>
      <c r="E4076">
        <v>2.8759999999999999</v>
      </c>
    </row>
    <row r="4077" spans="1:5" x14ac:dyDescent="0.3">
      <c r="A4077">
        <v>39829</v>
      </c>
      <c r="B4077">
        <v>2.8746999999999998</v>
      </c>
      <c r="E4077">
        <v>2.8761000000000001</v>
      </c>
    </row>
    <row r="4078" spans="1:5" x14ac:dyDescent="0.3">
      <c r="A4078">
        <v>39828</v>
      </c>
      <c r="B4078">
        <v>2.8672</v>
      </c>
      <c r="E4078">
        <v>2.8685</v>
      </c>
    </row>
    <row r="4079" spans="1:5" x14ac:dyDescent="0.3">
      <c r="A4079">
        <v>39827</v>
      </c>
      <c r="B4079">
        <v>2.8862999999999999</v>
      </c>
      <c r="E4079">
        <v>2.8875999999999999</v>
      </c>
    </row>
    <row r="4080" spans="1:5" x14ac:dyDescent="0.3">
      <c r="A4080">
        <v>39826</v>
      </c>
      <c r="B4080">
        <v>3.0026000000000002</v>
      </c>
      <c r="E4080">
        <v>3.0038999999999998</v>
      </c>
    </row>
    <row r="4081" spans="1:5" x14ac:dyDescent="0.3">
      <c r="A4081">
        <v>39825</v>
      </c>
      <c r="B4081">
        <v>2.9897999999999998</v>
      </c>
      <c r="E4081">
        <v>2.9910999999999999</v>
      </c>
    </row>
    <row r="4082" spans="1:5" x14ac:dyDescent="0.3">
      <c r="A4082">
        <v>39822</v>
      </c>
      <c r="B4082">
        <v>3.06</v>
      </c>
      <c r="E4082">
        <v>3.0613000000000001</v>
      </c>
    </row>
    <row r="4083" spans="1:5" x14ac:dyDescent="0.3">
      <c r="A4083">
        <v>39821</v>
      </c>
      <c r="B4083">
        <v>3.0457999999999998</v>
      </c>
      <c r="E4083">
        <v>3.0472000000000001</v>
      </c>
    </row>
    <row r="4084" spans="1:5" x14ac:dyDescent="0.3">
      <c r="A4084">
        <v>39820</v>
      </c>
      <c r="B4084">
        <v>3.0363000000000002</v>
      </c>
      <c r="E4084">
        <v>3.0377000000000001</v>
      </c>
    </row>
    <row r="4085" spans="1:5" x14ac:dyDescent="0.3">
      <c r="A4085">
        <v>39819</v>
      </c>
      <c r="B4085">
        <v>2.9950000000000001</v>
      </c>
      <c r="E4085">
        <v>2.9963000000000002</v>
      </c>
    </row>
    <row r="4086" spans="1:5" x14ac:dyDescent="0.3">
      <c r="A4086">
        <v>39818</v>
      </c>
      <c r="B4086">
        <v>3.0283000000000002</v>
      </c>
      <c r="E4086">
        <v>3.0295999999999998</v>
      </c>
    </row>
    <row r="4087" spans="1:5" x14ac:dyDescent="0.3">
      <c r="A4087">
        <v>39815</v>
      </c>
      <c r="B4087">
        <v>2.7948</v>
      </c>
      <c r="E4087">
        <v>2.7961</v>
      </c>
    </row>
    <row r="4088" spans="1:5" x14ac:dyDescent="0.3">
      <c r="A4088">
        <v>39814</v>
      </c>
      <c r="B4088">
        <v>2.6756000000000002</v>
      </c>
      <c r="E4088">
        <v>2.6768000000000001</v>
      </c>
    </row>
    <row r="4089" spans="1:5" x14ac:dyDescent="0.3">
      <c r="A4089">
        <v>39813</v>
      </c>
      <c r="B4089">
        <v>2.6758000000000002</v>
      </c>
      <c r="E4089">
        <v>2.6770999999999998</v>
      </c>
    </row>
    <row r="4090" spans="1:5" x14ac:dyDescent="0.3">
      <c r="A4090">
        <v>39812</v>
      </c>
      <c r="B4090">
        <v>2.5548000000000002</v>
      </c>
      <c r="E4090">
        <v>2.556</v>
      </c>
    </row>
    <row r="4091" spans="1:5" x14ac:dyDescent="0.3">
      <c r="A4091">
        <v>39811</v>
      </c>
      <c r="B4091">
        <v>2.6320000000000001</v>
      </c>
      <c r="E4091">
        <v>2.6332</v>
      </c>
    </row>
    <row r="4092" spans="1:5" x14ac:dyDescent="0.3">
      <c r="A4092">
        <v>39808</v>
      </c>
      <c r="B4092">
        <v>2.6055999999999999</v>
      </c>
      <c r="E4092">
        <v>2.6067999999999998</v>
      </c>
    </row>
    <row r="4093" spans="1:5" x14ac:dyDescent="0.3">
      <c r="A4093">
        <v>39807</v>
      </c>
      <c r="B4093">
        <v>2.6315</v>
      </c>
      <c r="E4093">
        <v>2.6326999999999998</v>
      </c>
    </row>
    <row r="4094" spans="1:5" x14ac:dyDescent="0.3">
      <c r="A4094">
        <v>39806</v>
      </c>
      <c r="B4094">
        <v>2.6318000000000001</v>
      </c>
      <c r="E4094">
        <v>2.633</v>
      </c>
    </row>
    <row r="4095" spans="1:5" x14ac:dyDescent="0.3">
      <c r="A4095">
        <v>39805</v>
      </c>
      <c r="B4095">
        <v>2.6375000000000002</v>
      </c>
      <c r="E4095">
        <v>2.6387999999999998</v>
      </c>
    </row>
    <row r="4096" spans="1:5" x14ac:dyDescent="0.3">
      <c r="A4096">
        <v>39804</v>
      </c>
      <c r="B4096">
        <v>2.6166</v>
      </c>
      <c r="E4096">
        <v>2.6179000000000001</v>
      </c>
    </row>
    <row r="4097" spans="1:5" x14ac:dyDescent="0.3">
      <c r="A4097">
        <v>39801</v>
      </c>
      <c r="B4097">
        <v>2.5501999999999998</v>
      </c>
      <c r="E4097">
        <v>2.5514000000000001</v>
      </c>
    </row>
    <row r="4098" spans="1:5" x14ac:dyDescent="0.3">
      <c r="A4098">
        <v>39800</v>
      </c>
      <c r="B4098">
        <v>2.5209999999999999</v>
      </c>
      <c r="E4098">
        <v>2.5222000000000002</v>
      </c>
    </row>
    <row r="4099" spans="1:5" x14ac:dyDescent="0.3">
      <c r="A4099">
        <v>39799</v>
      </c>
      <c r="B4099">
        <v>2.6505000000000001</v>
      </c>
      <c r="E4099">
        <v>2.6516999999999999</v>
      </c>
    </row>
    <row r="4100" spans="1:5" x14ac:dyDescent="0.3">
      <c r="A4100">
        <v>39798</v>
      </c>
      <c r="B4100">
        <v>2.7351999999999999</v>
      </c>
      <c r="E4100">
        <v>2.7364000000000002</v>
      </c>
    </row>
    <row r="4101" spans="1:5" x14ac:dyDescent="0.3">
      <c r="A4101">
        <v>39797</v>
      </c>
      <c r="B4101">
        <v>2.9550000000000001</v>
      </c>
      <c r="E4101">
        <v>2.9563999999999999</v>
      </c>
    </row>
    <row r="4102" spans="1:5" x14ac:dyDescent="0.3">
      <c r="A4102">
        <v>39794</v>
      </c>
      <c r="B4102">
        <v>3.0436000000000001</v>
      </c>
      <c r="E4102">
        <v>3.0449000000000002</v>
      </c>
    </row>
    <row r="4103" spans="1:5" x14ac:dyDescent="0.3">
      <c r="A4103">
        <v>39793</v>
      </c>
      <c r="B4103">
        <v>3.0609000000000002</v>
      </c>
      <c r="E4103">
        <v>3.0621999999999998</v>
      </c>
    </row>
    <row r="4104" spans="1:5" x14ac:dyDescent="0.3">
      <c r="A4104">
        <v>39792</v>
      </c>
      <c r="B4104">
        <v>3.0857000000000001</v>
      </c>
      <c r="E4104">
        <v>3.0871</v>
      </c>
    </row>
    <row r="4105" spans="1:5" x14ac:dyDescent="0.3">
      <c r="A4105">
        <v>39791</v>
      </c>
      <c r="B4105">
        <v>3.0411999999999999</v>
      </c>
      <c r="E4105">
        <v>3.0426000000000002</v>
      </c>
    </row>
    <row r="4106" spans="1:5" x14ac:dyDescent="0.3">
      <c r="A4106">
        <v>39790</v>
      </c>
      <c r="B4106">
        <v>3.1503999999999999</v>
      </c>
      <c r="E4106">
        <v>3.1518000000000002</v>
      </c>
    </row>
    <row r="4107" spans="1:5" x14ac:dyDescent="0.3">
      <c r="A4107">
        <v>39787</v>
      </c>
      <c r="B4107">
        <v>3.1254</v>
      </c>
      <c r="E4107">
        <v>3.1267</v>
      </c>
    </row>
    <row r="4108" spans="1:5" x14ac:dyDescent="0.3">
      <c r="A4108">
        <v>39786</v>
      </c>
      <c r="B4108">
        <v>3.0409000000000002</v>
      </c>
      <c r="E4108">
        <v>3.0423</v>
      </c>
    </row>
    <row r="4109" spans="1:5" x14ac:dyDescent="0.3">
      <c r="A4109">
        <v>39785</v>
      </c>
      <c r="B4109">
        <v>3.1619999999999999</v>
      </c>
      <c r="E4109">
        <v>3.1634000000000002</v>
      </c>
    </row>
    <row r="4110" spans="1:5" x14ac:dyDescent="0.3">
      <c r="A4110">
        <v>39784</v>
      </c>
      <c r="B4110">
        <v>3.1739999999999999</v>
      </c>
      <c r="E4110">
        <v>3.1753999999999998</v>
      </c>
    </row>
    <row r="4111" spans="1:5" x14ac:dyDescent="0.3">
      <c r="A4111">
        <v>39783</v>
      </c>
      <c r="B4111">
        <v>3.2136</v>
      </c>
      <c r="E4111">
        <v>3.2149999999999999</v>
      </c>
    </row>
    <row r="4112" spans="1:5" x14ac:dyDescent="0.3">
      <c r="A4112">
        <v>39780</v>
      </c>
      <c r="B4112">
        <v>3.4369000000000001</v>
      </c>
      <c r="E4112">
        <v>3.4384000000000001</v>
      </c>
    </row>
    <row r="4113" spans="1:5" x14ac:dyDescent="0.3">
      <c r="A4113">
        <v>39779</v>
      </c>
      <c r="B4113">
        <v>3.5225</v>
      </c>
      <c r="E4113">
        <v>3.524</v>
      </c>
    </row>
    <row r="4114" spans="1:5" x14ac:dyDescent="0.3">
      <c r="A4114">
        <v>39778</v>
      </c>
      <c r="B4114">
        <v>3.5226000000000002</v>
      </c>
      <c r="E4114">
        <v>3.5240999999999998</v>
      </c>
    </row>
    <row r="4115" spans="1:5" x14ac:dyDescent="0.3">
      <c r="A4115">
        <v>39777</v>
      </c>
      <c r="B4115">
        <v>3.6194000000000002</v>
      </c>
      <c r="E4115">
        <v>3.621</v>
      </c>
    </row>
    <row r="4116" spans="1:5" x14ac:dyDescent="0.3">
      <c r="A4116">
        <v>39776</v>
      </c>
      <c r="B4116">
        <v>3.7805</v>
      </c>
      <c r="E4116">
        <v>3.7822</v>
      </c>
    </row>
    <row r="4117" spans="1:5" x14ac:dyDescent="0.3">
      <c r="A4117">
        <v>39773</v>
      </c>
      <c r="B4117">
        <v>3.6937000000000002</v>
      </c>
      <c r="E4117">
        <v>3.6953</v>
      </c>
    </row>
    <row r="4118" spans="1:5" x14ac:dyDescent="0.3">
      <c r="A4118">
        <v>39772</v>
      </c>
      <c r="B4118">
        <v>3.4857</v>
      </c>
      <c r="E4118">
        <v>3.4872000000000001</v>
      </c>
    </row>
    <row r="4119" spans="1:5" x14ac:dyDescent="0.3">
      <c r="A4119">
        <v>39771</v>
      </c>
      <c r="B4119">
        <v>3.9053</v>
      </c>
      <c r="E4119">
        <v>3.907</v>
      </c>
    </row>
    <row r="4120" spans="1:5" x14ac:dyDescent="0.3">
      <c r="A4120">
        <v>39770</v>
      </c>
      <c r="B4120">
        <v>4.1138000000000003</v>
      </c>
      <c r="E4120">
        <v>4.1154999999999999</v>
      </c>
    </row>
    <row r="4121" spans="1:5" x14ac:dyDescent="0.3">
      <c r="A4121">
        <v>39769</v>
      </c>
      <c r="B4121">
        <v>4.1919000000000004</v>
      </c>
      <c r="E4121">
        <v>4.1936999999999998</v>
      </c>
    </row>
    <row r="4122" spans="1:5" x14ac:dyDescent="0.3">
      <c r="A4122">
        <v>39766</v>
      </c>
      <c r="B4122">
        <v>4.2279</v>
      </c>
      <c r="E4122">
        <v>4.2297000000000002</v>
      </c>
    </row>
    <row r="4123" spans="1:5" x14ac:dyDescent="0.3">
      <c r="A4123">
        <v>39765</v>
      </c>
      <c r="B4123">
        <v>4.3562000000000003</v>
      </c>
      <c r="E4123">
        <v>4.3581000000000003</v>
      </c>
    </row>
    <row r="4124" spans="1:5" x14ac:dyDescent="0.3">
      <c r="A4124">
        <v>39764</v>
      </c>
      <c r="B4124">
        <v>4.1687000000000003</v>
      </c>
      <c r="E4124">
        <v>4.1704999999999997</v>
      </c>
    </row>
    <row r="4125" spans="1:5" x14ac:dyDescent="0.3">
      <c r="A4125">
        <v>39763</v>
      </c>
      <c r="B4125">
        <v>4.1920000000000002</v>
      </c>
      <c r="E4125">
        <v>4.1936999999999998</v>
      </c>
    </row>
    <row r="4126" spans="1:5" x14ac:dyDescent="0.3">
      <c r="A4126">
        <v>39762</v>
      </c>
      <c r="B4126">
        <v>4.1920000000000002</v>
      </c>
      <c r="E4126">
        <v>4.1938000000000004</v>
      </c>
    </row>
    <row r="4127" spans="1:5" x14ac:dyDescent="0.3">
      <c r="A4127">
        <v>39759</v>
      </c>
      <c r="B4127">
        <v>4.2732999999999999</v>
      </c>
      <c r="E4127">
        <v>4.2751000000000001</v>
      </c>
    </row>
    <row r="4128" spans="1:5" x14ac:dyDescent="0.3">
      <c r="A4128">
        <v>39758</v>
      </c>
      <c r="B4128">
        <v>4.1982999999999997</v>
      </c>
      <c r="E4128">
        <v>4.2000999999999999</v>
      </c>
    </row>
    <row r="4129" spans="1:5" x14ac:dyDescent="0.3">
      <c r="A4129">
        <v>39757</v>
      </c>
      <c r="B4129">
        <v>4.1749999999999998</v>
      </c>
      <c r="E4129">
        <v>4.1768000000000001</v>
      </c>
    </row>
    <row r="4130" spans="1:5" x14ac:dyDescent="0.3">
      <c r="A4130">
        <v>39756</v>
      </c>
      <c r="B4130">
        <v>4.1920000000000002</v>
      </c>
      <c r="E4130">
        <v>4.1938000000000004</v>
      </c>
    </row>
    <row r="4131" spans="1:5" x14ac:dyDescent="0.3">
      <c r="A4131">
        <v>39755</v>
      </c>
      <c r="B4131">
        <v>4.3219000000000003</v>
      </c>
      <c r="E4131">
        <v>4.3238000000000003</v>
      </c>
    </row>
    <row r="4132" spans="1:5" x14ac:dyDescent="0.3">
      <c r="A4132">
        <v>39752</v>
      </c>
      <c r="B4132">
        <v>4.3663999999999996</v>
      </c>
      <c r="E4132">
        <v>4.3682999999999996</v>
      </c>
    </row>
    <row r="4133" spans="1:5" x14ac:dyDescent="0.3">
      <c r="A4133">
        <v>39751</v>
      </c>
      <c r="B4133">
        <v>4.3301999999999996</v>
      </c>
      <c r="E4133">
        <v>4.3320999999999996</v>
      </c>
    </row>
    <row r="4134" spans="1:5" x14ac:dyDescent="0.3">
      <c r="A4134">
        <v>39750</v>
      </c>
      <c r="B4134">
        <v>4.2370000000000001</v>
      </c>
      <c r="E4134">
        <v>4.2388000000000003</v>
      </c>
    </row>
    <row r="4135" spans="1:5" x14ac:dyDescent="0.3">
      <c r="A4135">
        <v>39749</v>
      </c>
      <c r="B4135">
        <v>4.1912000000000003</v>
      </c>
      <c r="E4135">
        <v>4.1929999999999996</v>
      </c>
    </row>
    <row r="4136" spans="1:5" x14ac:dyDescent="0.3">
      <c r="A4136">
        <v>39748</v>
      </c>
      <c r="B4136">
        <v>4.0453000000000001</v>
      </c>
      <c r="E4136">
        <v>4.0469999999999997</v>
      </c>
    </row>
    <row r="4137" spans="1:5" x14ac:dyDescent="0.3">
      <c r="A4137">
        <v>39745</v>
      </c>
      <c r="B4137">
        <v>4.0686999999999998</v>
      </c>
      <c r="E4137">
        <v>4.0704000000000002</v>
      </c>
    </row>
    <row r="4138" spans="1:5" x14ac:dyDescent="0.3">
      <c r="A4138">
        <v>39744</v>
      </c>
      <c r="B4138">
        <v>4.0495999999999999</v>
      </c>
      <c r="E4138">
        <v>4.0514000000000001</v>
      </c>
    </row>
    <row r="4139" spans="1:5" x14ac:dyDescent="0.3">
      <c r="A4139">
        <v>39743</v>
      </c>
      <c r="B4139">
        <v>4.0548000000000002</v>
      </c>
      <c r="E4139">
        <v>4.0566000000000004</v>
      </c>
    </row>
    <row r="4140" spans="1:5" x14ac:dyDescent="0.3">
      <c r="A4140">
        <v>39742</v>
      </c>
      <c r="B4140">
        <v>4.2163000000000004</v>
      </c>
      <c r="E4140">
        <v>4.2180999999999997</v>
      </c>
    </row>
    <row r="4141" spans="1:5" x14ac:dyDescent="0.3">
      <c r="A4141">
        <v>39741</v>
      </c>
      <c r="B4141">
        <v>4.2552000000000003</v>
      </c>
      <c r="E4141">
        <v>4.2569999999999997</v>
      </c>
    </row>
    <row r="4142" spans="1:5" x14ac:dyDescent="0.3">
      <c r="A4142">
        <v>39738</v>
      </c>
      <c r="B4142">
        <v>4.3228999999999997</v>
      </c>
      <c r="E4142">
        <v>4.3247</v>
      </c>
    </row>
    <row r="4143" spans="1:5" x14ac:dyDescent="0.3">
      <c r="A4143">
        <v>39737</v>
      </c>
      <c r="B4143">
        <v>4.2561</v>
      </c>
      <c r="E4143">
        <v>4.2579000000000002</v>
      </c>
    </row>
    <row r="4144" spans="1:5" x14ac:dyDescent="0.3">
      <c r="A4144">
        <v>39736</v>
      </c>
      <c r="B4144">
        <v>4.1913</v>
      </c>
      <c r="E4144">
        <v>4.1931000000000003</v>
      </c>
    </row>
    <row r="4145" spans="1:5" x14ac:dyDescent="0.3">
      <c r="A4145">
        <v>39735</v>
      </c>
      <c r="B4145">
        <v>4.2760999999999996</v>
      </c>
      <c r="E4145">
        <v>4.2779999999999996</v>
      </c>
    </row>
    <row r="4146" spans="1:5" x14ac:dyDescent="0.3">
      <c r="A4146">
        <v>39734</v>
      </c>
      <c r="B4146">
        <v>4.1361999999999997</v>
      </c>
      <c r="E4146">
        <v>4.1379999999999999</v>
      </c>
    </row>
    <row r="4147" spans="1:5" x14ac:dyDescent="0.3">
      <c r="A4147">
        <v>39731</v>
      </c>
      <c r="B4147">
        <v>4.1363000000000003</v>
      </c>
      <c r="E4147">
        <v>4.1379999999999999</v>
      </c>
    </row>
    <row r="4148" spans="1:5" x14ac:dyDescent="0.3">
      <c r="A4148">
        <v>39730</v>
      </c>
      <c r="B4148">
        <v>4.1020000000000003</v>
      </c>
      <c r="E4148">
        <v>4.1037999999999997</v>
      </c>
    </row>
    <row r="4149" spans="1:5" x14ac:dyDescent="0.3">
      <c r="A4149">
        <v>39729</v>
      </c>
      <c r="B4149">
        <v>4.0481999999999996</v>
      </c>
      <c r="E4149">
        <v>4.0499000000000001</v>
      </c>
    </row>
    <row r="4150" spans="1:5" x14ac:dyDescent="0.3">
      <c r="A4150">
        <v>39728</v>
      </c>
      <c r="B4150">
        <v>4.0301</v>
      </c>
      <c r="E4150">
        <v>4.0317999999999996</v>
      </c>
    </row>
    <row r="4151" spans="1:5" x14ac:dyDescent="0.3">
      <c r="A4151">
        <v>39727</v>
      </c>
      <c r="B4151">
        <v>3.972</v>
      </c>
      <c r="E4151">
        <v>3.9737</v>
      </c>
    </row>
    <row r="4152" spans="1:5" x14ac:dyDescent="0.3">
      <c r="A4152">
        <v>39724</v>
      </c>
      <c r="B4152">
        <v>4.0872000000000002</v>
      </c>
      <c r="E4152">
        <v>4.0890000000000004</v>
      </c>
    </row>
    <row r="4153" spans="1:5" x14ac:dyDescent="0.3">
      <c r="A4153">
        <v>39723</v>
      </c>
      <c r="B4153">
        <v>4.1513999999999998</v>
      </c>
      <c r="E4153">
        <v>4.1532</v>
      </c>
    </row>
    <row r="4154" spans="1:5" x14ac:dyDescent="0.3">
      <c r="A4154">
        <v>39722</v>
      </c>
      <c r="B4154">
        <v>4.2146999999999997</v>
      </c>
      <c r="E4154">
        <v>4.2164999999999999</v>
      </c>
    </row>
    <row r="4155" spans="1:5" x14ac:dyDescent="0.3">
      <c r="A4155">
        <v>39721</v>
      </c>
      <c r="B4155">
        <v>4.3109999999999999</v>
      </c>
      <c r="E4155">
        <v>4.3128000000000002</v>
      </c>
    </row>
    <row r="4156" spans="1:5" x14ac:dyDescent="0.3">
      <c r="A4156">
        <v>39720</v>
      </c>
      <c r="B4156">
        <v>4.1127000000000002</v>
      </c>
      <c r="E4156">
        <v>4.1143999999999998</v>
      </c>
    </row>
    <row r="4157" spans="1:5" x14ac:dyDescent="0.3">
      <c r="A4157">
        <v>39717</v>
      </c>
      <c r="B4157">
        <v>4.3701999999999996</v>
      </c>
      <c r="E4157">
        <v>4.3719999999999999</v>
      </c>
    </row>
    <row r="4158" spans="1:5" x14ac:dyDescent="0.3">
      <c r="A4158">
        <v>39716</v>
      </c>
      <c r="B4158">
        <v>4.4095000000000004</v>
      </c>
      <c r="E4158">
        <v>4.4114000000000004</v>
      </c>
    </row>
    <row r="4159" spans="1:5" x14ac:dyDescent="0.3">
      <c r="A4159">
        <v>39715</v>
      </c>
      <c r="B4159">
        <v>4.4123000000000001</v>
      </c>
      <c r="E4159">
        <v>4.4142000000000001</v>
      </c>
    </row>
    <row r="4160" spans="1:5" x14ac:dyDescent="0.3">
      <c r="A4160">
        <v>39714</v>
      </c>
      <c r="B4160">
        <v>4.3804999999999996</v>
      </c>
      <c r="E4160">
        <v>4.3822999999999999</v>
      </c>
    </row>
    <row r="4161" spans="1:5" x14ac:dyDescent="0.3">
      <c r="A4161">
        <v>39713</v>
      </c>
      <c r="B4161">
        <v>4.4207999999999998</v>
      </c>
      <c r="E4161">
        <v>4.4226999999999999</v>
      </c>
    </row>
    <row r="4162" spans="1:5" x14ac:dyDescent="0.3">
      <c r="A4162">
        <v>39710</v>
      </c>
      <c r="B4162">
        <v>4.3822999999999999</v>
      </c>
      <c r="E4162">
        <v>4.3841999999999999</v>
      </c>
    </row>
    <row r="4163" spans="1:5" x14ac:dyDescent="0.3">
      <c r="A4163">
        <v>39709</v>
      </c>
      <c r="B4163">
        <v>4.1889000000000003</v>
      </c>
      <c r="E4163">
        <v>4.1906999999999996</v>
      </c>
    </row>
    <row r="4164" spans="1:5" x14ac:dyDescent="0.3">
      <c r="A4164">
        <v>39708</v>
      </c>
      <c r="B4164">
        <v>4.0735999999999999</v>
      </c>
      <c r="E4164">
        <v>4.0754000000000001</v>
      </c>
    </row>
    <row r="4165" spans="1:5" x14ac:dyDescent="0.3">
      <c r="A4165">
        <v>39707</v>
      </c>
      <c r="B4165">
        <v>4.0910000000000002</v>
      </c>
      <c r="E4165">
        <v>4.0928000000000004</v>
      </c>
    </row>
    <row r="4166" spans="1:5" x14ac:dyDescent="0.3">
      <c r="A4166">
        <v>39706</v>
      </c>
      <c r="B4166">
        <v>4.0227000000000004</v>
      </c>
      <c r="E4166">
        <v>4.0244999999999997</v>
      </c>
    </row>
    <row r="4167" spans="1:5" x14ac:dyDescent="0.3">
      <c r="A4167">
        <v>39703</v>
      </c>
      <c r="B4167">
        <v>4.3147000000000002</v>
      </c>
      <c r="E4167">
        <v>4.3166000000000002</v>
      </c>
    </row>
    <row r="4168" spans="1:5" x14ac:dyDescent="0.3">
      <c r="A4168">
        <v>39702</v>
      </c>
      <c r="B4168">
        <v>4.2211999999999996</v>
      </c>
      <c r="E4168">
        <v>4.2229999999999999</v>
      </c>
    </row>
    <row r="4169" spans="1:5" x14ac:dyDescent="0.3">
      <c r="A4169">
        <v>39701</v>
      </c>
      <c r="B4169">
        <v>4.2256999999999998</v>
      </c>
      <c r="E4169">
        <v>4.2275</v>
      </c>
    </row>
    <row r="4170" spans="1:5" x14ac:dyDescent="0.3">
      <c r="A4170">
        <v>39700</v>
      </c>
      <c r="B4170">
        <v>4.1703000000000001</v>
      </c>
      <c r="E4170">
        <v>4.1721000000000004</v>
      </c>
    </row>
    <row r="4171" spans="1:5" x14ac:dyDescent="0.3">
      <c r="A4171">
        <v>39699</v>
      </c>
      <c r="B4171">
        <v>4.2664</v>
      </c>
      <c r="E4171">
        <v>4.2682000000000002</v>
      </c>
    </row>
    <row r="4172" spans="1:5" x14ac:dyDescent="0.3">
      <c r="A4172">
        <v>39696</v>
      </c>
      <c r="B4172">
        <v>4.3018999999999998</v>
      </c>
      <c r="E4172">
        <v>4.3037999999999998</v>
      </c>
    </row>
    <row r="4173" spans="1:5" x14ac:dyDescent="0.3">
      <c r="A4173">
        <v>39695</v>
      </c>
      <c r="B4173">
        <v>4.2591999999999999</v>
      </c>
      <c r="E4173">
        <v>4.2610000000000001</v>
      </c>
    </row>
    <row r="4174" spans="1:5" x14ac:dyDescent="0.3">
      <c r="A4174">
        <v>39694</v>
      </c>
      <c r="B4174">
        <v>4.3185000000000002</v>
      </c>
      <c r="E4174">
        <v>4.3202999999999996</v>
      </c>
    </row>
    <row r="4175" spans="1:5" x14ac:dyDescent="0.3">
      <c r="A4175">
        <v>39693</v>
      </c>
      <c r="B4175">
        <v>4.3554000000000004</v>
      </c>
      <c r="E4175">
        <v>4.3573000000000004</v>
      </c>
    </row>
    <row r="4176" spans="1:5" x14ac:dyDescent="0.3">
      <c r="A4176">
        <v>39692</v>
      </c>
      <c r="B4176">
        <v>4.4226999999999999</v>
      </c>
      <c r="E4176">
        <v>4.4245999999999999</v>
      </c>
    </row>
    <row r="4177" spans="1:5" x14ac:dyDescent="0.3">
      <c r="A4177">
        <v>39689</v>
      </c>
      <c r="B4177">
        <v>4.4226999999999999</v>
      </c>
      <c r="E4177">
        <v>4.4245999999999999</v>
      </c>
    </row>
    <row r="4178" spans="1:5" x14ac:dyDescent="0.3">
      <c r="A4178">
        <v>39688</v>
      </c>
      <c r="B4178">
        <v>4.3758999999999997</v>
      </c>
      <c r="E4178">
        <v>4.3776999999999999</v>
      </c>
    </row>
    <row r="4179" spans="1:5" x14ac:dyDescent="0.3">
      <c r="A4179">
        <v>39687</v>
      </c>
      <c r="B4179">
        <v>4.3815</v>
      </c>
      <c r="E4179">
        <v>4.3833000000000002</v>
      </c>
    </row>
    <row r="4180" spans="1:5" x14ac:dyDescent="0.3">
      <c r="A4180">
        <v>39686</v>
      </c>
      <c r="B4180">
        <v>4.3871000000000002</v>
      </c>
      <c r="E4180">
        <v>4.3888999999999996</v>
      </c>
    </row>
    <row r="4181" spans="1:5" x14ac:dyDescent="0.3">
      <c r="A4181">
        <v>39685</v>
      </c>
      <c r="B4181">
        <v>4.3936000000000002</v>
      </c>
      <c r="E4181">
        <v>4.3955000000000002</v>
      </c>
    </row>
    <row r="4182" spans="1:5" x14ac:dyDescent="0.3">
      <c r="A4182">
        <v>39682</v>
      </c>
      <c r="B4182">
        <v>4.4661999999999997</v>
      </c>
      <c r="E4182">
        <v>4.4680999999999997</v>
      </c>
    </row>
    <row r="4183" spans="1:5" x14ac:dyDescent="0.3">
      <c r="A4183">
        <v>39681</v>
      </c>
      <c r="B4183">
        <v>4.4623999999999997</v>
      </c>
      <c r="E4183">
        <v>4.4642999999999997</v>
      </c>
    </row>
    <row r="4184" spans="1:5" x14ac:dyDescent="0.3">
      <c r="A4184">
        <v>39680</v>
      </c>
      <c r="B4184">
        <v>4.4452999999999996</v>
      </c>
      <c r="E4184">
        <v>4.4471999999999996</v>
      </c>
    </row>
    <row r="4185" spans="1:5" x14ac:dyDescent="0.3">
      <c r="A4185">
        <v>39679</v>
      </c>
      <c r="B4185">
        <v>4.4615</v>
      </c>
      <c r="E4185">
        <v>4.4710000000000001</v>
      </c>
    </row>
    <row r="4186" spans="1:5" x14ac:dyDescent="0.3">
      <c r="A4186">
        <v>39678</v>
      </c>
      <c r="B4186">
        <v>4.4340000000000002</v>
      </c>
      <c r="E4186">
        <v>4.4435000000000002</v>
      </c>
    </row>
    <row r="4187" spans="1:5" x14ac:dyDescent="0.3">
      <c r="A4187">
        <v>39675</v>
      </c>
      <c r="B4187">
        <v>4.4634</v>
      </c>
      <c r="E4187">
        <v>4.4729000000000001</v>
      </c>
    </row>
    <row r="4188" spans="1:5" x14ac:dyDescent="0.3">
      <c r="A4188">
        <v>39674</v>
      </c>
      <c r="B4188">
        <v>4.5168999999999997</v>
      </c>
      <c r="E4188">
        <v>4.5265000000000004</v>
      </c>
    </row>
    <row r="4189" spans="1:5" x14ac:dyDescent="0.3">
      <c r="A4189">
        <v>39673</v>
      </c>
      <c r="B4189">
        <v>4.5594000000000001</v>
      </c>
      <c r="E4189">
        <v>4.5690999999999997</v>
      </c>
    </row>
    <row r="4190" spans="1:5" x14ac:dyDescent="0.3">
      <c r="A4190">
        <v>39672</v>
      </c>
      <c r="B4190">
        <v>4.5332999999999997</v>
      </c>
      <c r="E4190">
        <v>4.5429000000000004</v>
      </c>
    </row>
    <row r="4191" spans="1:5" x14ac:dyDescent="0.3">
      <c r="A4191">
        <v>39671</v>
      </c>
      <c r="B4191">
        <v>4.6024000000000003</v>
      </c>
      <c r="E4191">
        <v>4.6121999999999996</v>
      </c>
    </row>
    <row r="4192" spans="1:5" x14ac:dyDescent="0.3">
      <c r="A4192">
        <v>39668</v>
      </c>
      <c r="B4192">
        <v>4.5332999999999997</v>
      </c>
      <c r="E4192">
        <v>4.5429000000000004</v>
      </c>
    </row>
    <row r="4193" spans="1:5" x14ac:dyDescent="0.3">
      <c r="A4193">
        <v>39667</v>
      </c>
      <c r="B4193">
        <v>4.5549999999999997</v>
      </c>
      <c r="E4193">
        <v>4.5568999999999997</v>
      </c>
    </row>
    <row r="4194" spans="1:5" x14ac:dyDescent="0.3">
      <c r="A4194">
        <v>39666</v>
      </c>
      <c r="B4194">
        <v>4.6924999999999999</v>
      </c>
      <c r="E4194">
        <v>4.6946000000000003</v>
      </c>
    </row>
    <row r="4195" spans="1:5" x14ac:dyDescent="0.3">
      <c r="A4195">
        <v>39665</v>
      </c>
      <c r="B4195">
        <v>4.6407999999999996</v>
      </c>
      <c r="E4195">
        <v>4.6428000000000003</v>
      </c>
    </row>
    <row r="4196" spans="1:5" x14ac:dyDescent="0.3">
      <c r="A4196">
        <v>39664</v>
      </c>
      <c r="B4196">
        <v>4.5895999999999999</v>
      </c>
      <c r="E4196">
        <v>4.5915999999999997</v>
      </c>
    </row>
    <row r="4197" spans="1:5" x14ac:dyDescent="0.3">
      <c r="A4197">
        <v>39661</v>
      </c>
      <c r="B4197">
        <v>4.5608000000000004</v>
      </c>
      <c r="E4197">
        <v>4.5628000000000002</v>
      </c>
    </row>
    <row r="4198" spans="1:5" x14ac:dyDescent="0.3">
      <c r="A4198">
        <v>39660</v>
      </c>
      <c r="B4198">
        <v>4.5727000000000002</v>
      </c>
      <c r="E4198">
        <v>4.5747</v>
      </c>
    </row>
    <row r="4199" spans="1:5" x14ac:dyDescent="0.3">
      <c r="A4199">
        <v>39659</v>
      </c>
      <c r="B4199">
        <v>4.6447000000000003</v>
      </c>
      <c r="E4199">
        <v>4.6467000000000001</v>
      </c>
    </row>
    <row r="4200" spans="1:5" x14ac:dyDescent="0.3">
      <c r="A4200">
        <v>39658</v>
      </c>
      <c r="B4200">
        <v>4.6234999999999999</v>
      </c>
      <c r="E4200">
        <v>4.6254999999999997</v>
      </c>
    </row>
    <row r="4201" spans="1:5" x14ac:dyDescent="0.3">
      <c r="A4201">
        <v>39657</v>
      </c>
      <c r="B4201">
        <v>4.6014999999999997</v>
      </c>
      <c r="E4201">
        <v>4.6035000000000004</v>
      </c>
    </row>
    <row r="4202" spans="1:5" x14ac:dyDescent="0.3">
      <c r="A4202">
        <v>39654</v>
      </c>
      <c r="B4202">
        <v>4.6852</v>
      </c>
      <c r="E4202">
        <v>4.6871999999999998</v>
      </c>
    </row>
    <row r="4203" spans="1:5" x14ac:dyDescent="0.3">
      <c r="A4203">
        <v>39653</v>
      </c>
      <c r="B4203">
        <v>4.6013999999999999</v>
      </c>
      <c r="E4203">
        <v>4.6033999999999997</v>
      </c>
    </row>
    <row r="4204" spans="1:5" x14ac:dyDescent="0.3">
      <c r="A4204">
        <v>39652</v>
      </c>
      <c r="B4204">
        <v>4.6738999999999997</v>
      </c>
      <c r="E4204">
        <v>4.6759000000000004</v>
      </c>
    </row>
    <row r="4205" spans="1:5" x14ac:dyDescent="0.3">
      <c r="A4205">
        <v>39651</v>
      </c>
      <c r="B4205">
        <v>4.6586999999999996</v>
      </c>
      <c r="E4205">
        <v>4.6607000000000003</v>
      </c>
    </row>
    <row r="4206" spans="1:5" x14ac:dyDescent="0.3">
      <c r="A4206">
        <v>39650</v>
      </c>
      <c r="B4206">
        <v>4.6214000000000004</v>
      </c>
      <c r="E4206">
        <v>4.6234000000000002</v>
      </c>
    </row>
    <row r="4207" spans="1:5" x14ac:dyDescent="0.3">
      <c r="A4207">
        <v>39647</v>
      </c>
      <c r="B4207">
        <v>4.6475</v>
      </c>
      <c r="E4207">
        <v>4.6494999999999997</v>
      </c>
    </row>
    <row r="4208" spans="1:5" x14ac:dyDescent="0.3">
      <c r="A4208">
        <v>39646</v>
      </c>
      <c r="B4208">
        <v>4.6073000000000004</v>
      </c>
      <c r="E4208">
        <v>4.6093000000000002</v>
      </c>
    </row>
    <row r="4209" spans="1:5" x14ac:dyDescent="0.3">
      <c r="A4209">
        <v>39645</v>
      </c>
      <c r="B4209">
        <v>4.5853000000000002</v>
      </c>
      <c r="E4209">
        <v>4.5872999999999999</v>
      </c>
    </row>
    <row r="4210" spans="1:5" x14ac:dyDescent="0.3">
      <c r="A4210">
        <v>39644</v>
      </c>
      <c r="B4210">
        <v>4.4580000000000002</v>
      </c>
      <c r="E4210">
        <v>4.4599000000000002</v>
      </c>
    </row>
    <row r="4211" spans="1:5" x14ac:dyDescent="0.3">
      <c r="A4211">
        <v>39643</v>
      </c>
      <c r="B4211">
        <v>4.4463999999999997</v>
      </c>
      <c r="E4211">
        <v>4.4482999999999997</v>
      </c>
    </row>
    <row r="4212" spans="1:5" x14ac:dyDescent="0.3">
      <c r="A4212">
        <v>39640</v>
      </c>
      <c r="B4212">
        <v>4.5397999999999996</v>
      </c>
      <c r="E4212">
        <v>4.5418000000000003</v>
      </c>
    </row>
    <row r="4213" spans="1:5" x14ac:dyDescent="0.3">
      <c r="A4213">
        <v>39639</v>
      </c>
      <c r="B4213">
        <v>4.4138000000000002</v>
      </c>
      <c r="E4213">
        <v>4.4157000000000002</v>
      </c>
    </row>
    <row r="4214" spans="1:5" x14ac:dyDescent="0.3">
      <c r="A4214">
        <v>39638</v>
      </c>
      <c r="B4214">
        <v>4.4176000000000002</v>
      </c>
      <c r="E4214">
        <v>4.4195000000000002</v>
      </c>
    </row>
    <row r="4215" spans="1:5" x14ac:dyDescent="0.3">
      <c r="A4215">
        <v>39637</v>
      </c>
      <c r="B4215">
        <v>4.4501999999999997</v>
      </c>
      <c r="E4215">
        <v>4.4520999999999997</v>
      </c>
    </row>
    <row r="4216" spans="1:5" x14ac:dyDescent="0.3">
      <c r="A4216">
        <v>39636</v>
      </c>
      <c r="B4216">
        <v>4.484</v>
      </c>
      <c r="E4216">
        <v>4.4859999999999998</v>
      </c>
    </row>
    <row r="4217" spans="1:5" x14ac:dyDescent="0.3">
      <c r="A4217">
        <v>39633</v>
      </c>
      <c r="B4217">
        <v>4.5327999999999999</v>
      </c>
      <c r="E4217">
        <v>4.5347999999999997</v>
      </c>
    </row>
    <row r="4218" spans="1:5" x14ac:dyDescent="0.3">
      <c r="A4218">
        <v>39632</v>
      </c>
      <c r="B4218">
        <v>4.5347999999999997</v>
      </c>
      <c r="E4218">
        <v>4.5368000000000004</v>
      </c>
    </row>
    <row r="4219" spans="1:5" x14ac:dyDescent="0.3">
      <c r="A4219">
        <v>39631</v>
      </c>
      <c r="B4219">
        <v>4.5025000000000004</v>
      </c>
      <c r="E4219">
        <v>4.5044000000000004</v>
      </c>
    </row>
    <row r="4220" spans="1:5" x14ac:dyDescent="0.3">
      <c r="A4220">
        <v>39630</v>
      </c>
      <c r="B4220">
        <v>4.5484999999999998</v>
      </c>
      <c r="E4220">
        <v>4.5505000000000004</v>
      </c>
    </row>
    <row r="4221" spans="1:5" x14ac:dyDescent="0.3">
      <c r="A4221">
        <v>39629</v>
      </c>
      <c r="B4221">
        <v>4.5239000000000003</v>
      </c>
      <c r="E4221">
        <v>4.5259</v>
      </c>
    </row>
    <row r="4222" spans="1:5" x14ac:dyDescent="0.3">
      <c r="A4222">
        <v>39626</v>
      </c>
      <c r="B4222">
        <v>4.5209999999999999</v>
      </c>
      <c r="E4222">
        <v>4.5228999999999999</v>
      </c>
    </row>
    <row r="4223" spans="1:5" x14ac:dyDescent="0.3">
      <c r="A4223">
        <v>39625</v>
      </c>
      <c r="B4223">
        <v>4.601</v>
      </c>
      <c r="E4223">
        <v>4.6029999999999998</v>
      </c>
    </row>
    <row r="4224" spans="1:5" x14ac:dyDescent="0.3">
      <c r="A4224">
        <v>39624</v>
      </c>
      <c r="B4224">
        <v>4.6429999999999998</v>
      </c>
      <c r="E4224">
        <v>4.6451000000000002</v>
      </c>
    </row>
    <row r="4225" spans="1:5" x14ac:dyDescent="0.3">
      <c r="A4225">
        <v>39623</v>
      </c>
      <c r="B4225">
        <v>4.6360000000000001</v>
      </c>
      <c r="E4225">
        <v>4.6379999999999999</v>
      </c>
    </row>
    <row r="4226" spans="1:5" x14ac:dyDescent="0.3">
      <c r="A4226">
        <v>39622</v>
      </c>
      <c r="B4226">
        <v>4.7008000000000001</v>
      </c>
      <c r="E4226">
        <v>4.7027999999999999</v>
      </c>
    </row>
    <row r="4227" spans="1:5" x14ac:dyDescent="0.3">
      <c r="A4227">
        <v>39619</v>
      </c>
      <c r="B4227">
        <v>4.7243000000000004</v>
      </c>
      <c r="E4227">
        <v>4.7263999999999999</v>
      </c>
    </row>
    <row r="4228" spans="1:5" x14ac:dyDescent="0.3">
      <c r="A4228">
        <v>39618</v>
      </c>
      <c r="B4228">
        <v>4.7582000000000004</v>
      </c>
      <c r="E4228">
        <v>4.7603</v>
      </c>
    </row>
    <row r="4229" spans="1:5" x14ac:dyDescent="0.3">
      <c r="A4229">
        <v>39617</v>
      </c>
      <c r="B4229">
        <v>4.7130000000000001</v>
      </c>
      <c r="E4229">
        <v>4.7149999999999999</v>
      </c>
    </row>
    <row r="4230" spans="1:5" x14ac:dyDescent="0.3">
      <c r="A4230">
        <v>39616</v>
      </c>
      <c r="B4230">
        <v>4.7675000000000001</v>
      </c>
      <c r="E4230">
        <v>4.7695999999999996</v>
      </c>
    </row>
    <row r="4231" spans="1:5" x14ac:dyDescent="0.3">
      <c r="A4231">
        <v>39615</v>
      </c>
      <c r="B4231">
        <v>4.7914000000000003</v>
      </c>
      <c r="E4231">
        <v>4.7934999999999999</v>
      </c>
    </row>
    <row r="4232" spans="1:5" x14ac:dyDescent="0.3">
      <c r="A4232">
        <v>39612</v>
      </c>
      <c r="B4232">
        <v>4.7892999999999999</v>
      </c>
      <c r="E4232">
        <v>4.7914000000000003</v>
      </c>
    </row>
    <row r="4233" spans="1:5" x14ac:dyDescent="0.3">
      <c r="A4233">
        <v>39611</v>
      </c>
      <c r="B4233">
        <v>4.7571000000000003</v>
      </c>
      <c r="E4233">
        <v>4.7591000000000001</v>
      </c>
    </row>
    <row r="4234" spans="1:5" x14ac:dyDescent="0.3">
      <c r="A4234">
        <v>39610</v>
      </c>
      <c r="B4234">
        <v>4.6944999999999997</v>
      </c>
      <c r="E4234">
        <v>4.6965000000000003</v>
      </c>
    </row>
    <row r="4235" spans="1:5" x14ac:dyDescent="0.3">
      <c r="A4235">
        <v>39609</v>
      </c>
      <c r="B4235">
        <v>4.6985000000000001</v>
      </c>
      <c r="E4235">
        <v>4.7005999999999997</v>
      </c>
    </row>
    <row r="4236" spans="1:5" x14ac:dyDescent="0.3">
      <c r="A4236">
        <v>39608</v>
      </c>
      <c r="B4236">
        <v>4.6296999999999997</v>
      </c>
      <c r="E4236">
        <v>4.6317000000000004</v>
      </c>
    </row>
    <row r="4237" spans="1:5" x14ac:dyDescent="0.3">
      <c r="A4237">
        <v>39605</v>
      </c>
      <c r="B4237">
        <v>4.6237000000000004</v>
      </c>
      <c r="E4237">
        <v>4.6257000000000001</v>
      </c>
    </row>
    <row r="4238" spans="1:5" x14ac:dyDescent="0.3">
      <c r="A4238">
        <v>39604</v>
      </c>
      <c r="B4238">
        <v>4.7363</v>
      </c>
      <c r="E4238">
        <v>4.7384000000000004</v>
      </c>
    </row>
    <row r="4239" spans="1:5" x14ac:dyDescent="0.3">
      <c r="A4239">
        <v>39603</v>
      </c>
      <c r="B4239">
        <v>4.6984000000000004</v>
      </c>
      <c r="E4239">
        <v>4.7004999999999999</v>
      </c>
    </row>
    <row r="4240" spans="1:5" x14ac:dyDescent="0.3">
      <c r="A4240">
        <v>39602</v>
      </c>
      <c r="B4240">
        <v>4.6205999999999996</v>
      </c>
      <c r="E4240">
        <v>4.6226000000000003</v>
      </c>
    </row>
    <row r="4241" spans="1:5" x14ac:dyDescent="0.3">
      <c r="A4241">
        <v>39601</v>
      </c>
      <c r="B4241">
        <v>4.67</v>
      </c>
      <c r="E4241">
        <v>4.6719999999999997</v>
      </c>
    </row>
    <row r="4242" spans="1:5" x14ac:dyDescent="0.3">
      <c r="A4242">
        <v>39598</v>
      </c>
      <c r="B4242">
        <v>4.7146999999999997</v>
      </c>
      <c r="E4242">
        <v>4.7168000000000001</v>
      </c>
    </row>
    <row r="4243" spans="1:5" x14ac:dyDescent="0.3">
      <c r="A4243">
        <v>39597</v>
      </c>
      <c r="B4243">
        <v>4.7474999999999996</v>
      </c>
      <c r="E4243">
        <v>4.7496</v>
      </c>
    </row>
    <row r="4244" spans="1:5" x14ac:dyDescent="0.3">
      <c r="A4244">
        <v>39596</v>
      </c>
      <c r="B4244">
        <v>4.6881000000000004</v>
      </c>
      <c r="E4244">
        <v>4.6901999999999999</v>
      </c>
    </row>
    <row r="4245" spans="1:5" x14ac:dyDescent="0.3">
      <c r="A4245">
        <v>39595</v>
      </c>
      <c r="B4245">
        <v>4.6406000000000001</v>
      </c>
      <c r="E4245">
        <v>4.6425999999999998</v>
      </c>
    </row>
    <row r="4246" spans="1:5" x14ac:dyDescent="0.3">
      <c r="A4246">
        <v>39594</v>
      </c>
      <c r="B4246">
        <v>4.5728</v>
      </c>
      <c r="E4246">
        <v>4.5747999999999998</v>
      </c>
    </row>
    <row r="4247" spans="1:5" x14ac:dyDescent="0.3">
      <c r="A4247">
        <v>39591</v>
      </c>
      <c r="B4247">
        <v>4.5678000000000001</v>
      </c>
      <c r="E4247">
        <v>4.5697999999999999</v>
      </c>
    </row>
    <row r="4248" spans="1:5" x14ac:dyDescent="0.3">
      <c r="A4248">
        <v>39590</v>
      </c>
      <c r="B4248">
        <v>4.6204999999999998</v>
      </c>
      <c r="E4248">
        <v>4.6224999999999996</v>
      </c>
    </row>
    <row r="4249" spans="1:5" x14ac:dyDescent="0.3">
      <c r="A4249">
        <v>39589</v>
      </c>
      <c r="B4249">
        <v>4.5392000000000001</v>
      </c>
      <c r="E4249">
        <v>4.5411999999999999</v>
      </c>
    </row>
    <row r="4250" spans="1:5" x14ac:dyDescent="0.3">
      <c r="A4250">
        <v>39588</v>
      </c>
      <c r="B4250">
        <v>4.5293999999999999</v>
      </c>
      <c r="E4250">
        <v>4.5313999999999997</v>
      </c>
    </row>
    <row r="4251" spans="1:5" x14ac:dyDescent="0.3">
      <c r="A4251">
        <v>39587</v>
      </c>
      <c r="B4251">
        <v>4.5716999999999999</v>
      </c>
      <c r="E4251">
        <v>4.5736999999999997</v>
      </c>
    </row>
    <row r="4252" spans="1:5" x14ac:dyDescent="0.3">
      <c r="A4252">
        <v>39584</v>
      </c>
      <c r="B4252">
        <v>4.5736999999999997</v>
      </c>
      <c r="E4252">
        <v>4.5757000000000003</v>
      </c>
    </row>
    <row r="4253" spans="1:5" x14ac:dyDescent="0.3">
      <c r="A4253">
        <v>39583</v>
      </c>
      <c r="B4253">
        <v>4.5510000000000002</v>
      </c>
      <c r="E4253">
        <v>4.5529999999999999</v>
      </c>
    </row>
    <row r="4254" spans="1:5" x14ac:dyDescent="0.3">
      <c r="A4254">
        <v>39582</v>
      </c>
      <c r="B4254">
        <v>4.6134000000000004</v>
      </c>
      <c r="E4254">
        <v>4.6154000000000002</v>
      </c>
    </row>
    <row r="4255" spans="1:5" x14ac:dyDescent="0.3">
      <c r="A4255">
        <v>39581</v>
      </c>
      <c r="B4255">
        <v>4.6383999999999999</v>
      </c>
      <c r="E4255">
        <v>4.6403999999999996</v>
      </c>
    </row>
    <row r="4256" spans="1:5" x14ac:dyDescent="0.3">
      <c r="A4256">
        <v>39580</v>
      </c>
      <c r="B4256">
        <v>4.5343</v>
      </c>
      <c r="E4256">
        <v>4.5362</v>
      </c>
    </row>
    <row r="4257" spans="1:5" x14ac:dyDescent="0.3">
      <c r="A4257">
        <v>39577</v>
      </c>
      <c r="B4257">
        <v>4.5216000000000003</v>
      </c>
      <c r="E4257">
        <v>4.5235000000000003</v>
      </c>
    </row>
    <row r="4258" spans="1:5" x14ac:dyDescent="0.3">
      <c r="A4258">
        <v>39576</v>
      </c>
      <c r="B4258">
        <v>4.5420999999999996</v>
      </c>
      <c r="E4258">
        <v>4.5441000000000003</v>
      </c>
    </row>
    <row r="4259" spans="1:5" x14ac:dyDescent="0.3">
      <c r="A4259">
        <v>39575</v>
      </c>
      <c r="B4259">
        <v>4.6054000000000004</v>
      </c>
      <c r="E4259">
        <v>4.6074000000000002</v>
      </c>
    </row>
    <row r="4260" spans="1:5" x14ac:dyDescent="0.3">
      <c r="A4260">
        <v>39574</v>
      </c>
      <c r="B4260">
        <v>4.6624999999999996</v>
      </c>
      <c r="E4260">
        <v>4.6645000000000003</v>
      </c>
    </row>
    <row r="4261" spans="1:5" x14ac:dyDescent="0.3">
      <c r="A4261">
        <v>39573</v>
      </c>
      <c r="B4261">
        <v>4.6013999999999999</v>
      </c>
      <c r="E4261">
        <v>4.6033999999999997</v>
      </c>
    </row>
    <row r="4262" spans="1:5" x14ac:dyDescent="0.3">
      <c r="A4262">
        <v>39570</v>
      </c>
      <c r="B4262">
        <v>4.5774999999999997</v>
      </c>
      <c r="E4262">
        <v>4.5795000000000003</v>
      </c>
    </row>
    <row r="4263" spans="1:5" x14ac:dyDescent="0.3">
      <c r="A4263">
        <v>39569</v>
      </c>
      <c r="B4263">
        <v>4.4991000000000003</v>
      </c>
      <c r="E4263">
        <v>4.5010000000000003</v>
      </c>
    </row>
    <row r="4264" spans="1:5" x14ac:dyDescent="0.3">
      <c r="A4264">
        <v>39568</v>
      </c>
      <c r="B4264">
        <v>4.4672000000000001</v>
      </c>
      <c r="E4264">
        <v>4.4691000000000001</v>
      </c>
    </row>
    <row r="4265" spans="1:5" x14ac:dyDescent="0.3">
      <c r="A4265">
        <v>39567</v>
      </c>
      <c r="B4265">
        <v>4.5509000000000004</v>
      </c>
      <c r="E4265">
        <v>4.5528000000000004</v>
      </c>
    </row>
    <row r="4266" spans="1:5" x14ac:dyDescent="0.3">
      <c r="A4266">
        <v>39566</v>
      </c>
      <c r="B4266">
        <v>4.5597000000000003</v>
      </c>
      <c r="E4266">
        <v>4.5617000000000001</v>
      </c>
    </row>
    <row r="4267" spans="1:5" x14ac:dyDescent="0.3">
      <c r="A4267">
        <v>39563</v>
      </c>
      <c r="B4267">
        <v>4.5914000000000001</v>
      </c>
      <c r="E4267">
        <v>4.5933000000000002</v>
      </c>
    </row>
    <row r="4268" spans="1:5" x14ac:dyDescent="0.3">
      <c r="A4268">
        <v>39562</v>
      </c>
      <c r="B4268">
        <v>4.5458999999999996</v>
      </c>
      <c r="E4268">
        <v>4.5479000000000003</v>
      </c>
    </row>
    <row r="4269" spans="1:5" x14ac:dyDescent="0.3">
      <c r="A4269">
        <v>39561</v>
      </c>
      <c r="B4269">
        <v>4.4912999999999998</v>
      </c>
      <c r="E4269">
        <v>4.4931999999999999</v>
      </c>
    </row>
    <row r="4270" spans="1:5" x14ac:dyDescent="0.3">
      <c r="A4270">
        <v>39560</v>
      </c>
      <c r="B4270">
        <v>4.4440999999999997</v>
      </c>
      <c r="E4270">
        <v>4.4459999999999997</v>
      </c>
    </row>
    <row r="4271" spans="1:5" x14ac:dyDescent="0.3">
      <c r="A4271">
        <v>39559</v>
      </c>
      <c r="B4271">
        <v>4.4884000000000004</v>
      </c>
      <c r="E4271">
        <v>4.4903000000000004</v>
      </c>
    </row>
    <row r="4272" spans="1:5" x14ac:dyDescent="0.3">
      <c r="A4272">
        <v>39556</v>
      </c>
      <c r="B4272">
        <v>4.4961000000000002</v>
      </c>
      <c r="E4272">
        <v>4.4981</v>
      </c>
    </row>
    <row r="4273" spans="1:5" x14ac:dyDescent="0.3">
      <c r="A4273">
        <v>39555</v>
      </c>
      <c r="B4273">
        <v>4.5263</v>
      </c>
      <c r="E4273">
        <v>4.5282999999999998</v>
      </c>
    </row>
    <row r="4274" spans="1:5" x14ac:dyDescent="0.3">
      <c r="A4274">
        <v>39554</v>
      </c>
      <c r="B4274">
        <v>4.4931999999999999</v>
      </c>
      <c r="E4274">
        <v>4.4951999999999996</v>
      </c>
    </row>
    <row r="4275" spans="1:5" x14ac:dyDescent="0.3">
      <c r="A4275">
        <v>39553</v>
      </c>
      <c r="B4275">
        <v>4.4412000000000003</v>
      </c>
      <c r="E4275">
        <v>4.4431000000000003</v>
      </c>
    </row>
    <row r="4276" spans="1:5" x14ac:dyDescent="0.3">
      <c r="A4276">
        <v>39552</v>
      </c>
      <c r="B4276">
        <v>4.3493000000000004</v>
      </c>
      <c r="E4276">
        <v>4.3512000000000004</v>
      </c>
    </row>
    <row r="4277" spans="1:5" x14ac:dyDescent="0.3">
      <c r="A4277">
        <v>39549</v>
      </c>
      <c r="B4277">
        <v>4.2990000000000004</v>
      </c>
      <c r="E4277">
        <v>4.3009000000000004</v>
      </c>
    </row>
    <row r="4278" spans="1:5" x14ac:dyDescent="0.3">
      <c r="A4278">
        <v>39548</v>
      </c>
      <c r="B4278">
        <v>4.3483999999999998</v>
      </c>
      <c r="E4278">
        <v>4.3502999999999998</v>
      </c>
    </row>
    <row r="4279" spans="1:5" x14ac:dyDescent="0.3">
      <c r="A4279">
        <v>39547</v>
      </c>
      <c r="B4279">
        <v>4.3204000000000002</v>
      </c>
      <c r="E4279">
        <v>4.3221999999999996</v>
      </c>
    </row>
    <row r="4280" spans="1:5" x14ac:dyDescent="0.3">
      <c r="A4280">
        <v>39546</v>
      </c>
      <c r="B4280">
        <v>4.3794000000000004</v>
      </c>
      <c r="E4280">
        <v>4.3813000000000004</v>
      </c>
    </row>
    <row r="4281" spans="1:5" x14ac:dyDescent="0.3">
      <c r="A4281">
        <v>39545</v>
      </c>
      <c r="B4281">
        <v>4.3446999999999996</v>
      </c>
      <c r="E4281">
        <v>4.3464999999999998</v>
      </c>
    </row>
    <row r="4282" spans="1:5" x14ac:dyDescent="0.3">
      <c r="A4282">
        <v>39542</v>
      </c>
      <c r="B4282">
        <v>4.3055000000000003</v>
      </c>
      <c r="E4282">
        <v>4.3074000000000003</v>
      </c>
    </row>
    <row r="4283" spans="1:5" x14ac:dyDescent="0.3">
      <c r="A4283">
        <v>39541</v>
      </c>
      <c r="B4283">
        <v>4.3784999999999998</v>
      </c>
      <c r="E4283">
        <v>4.3803999999999998</v>
      </c>
    </row>
    <row r="4284" spans="1:5" x14ac:dyDescent="0.3">
      <c r="A4284">
        <v>39540</v>
      </c>
      <c r="B4284">
        <v>4.4050000000000002</v>
      </c>
      <c r="E4284">
        <v>4.4069000000000003</v>
      </c>
    </row>
    <row r="4285" spans="1:5" x14ac:dyDescent="0.3">
      <c r="A4285">
        <v>39539</v>
      </c>
      <c r="B4285">
        <v>4.3993000000000002</v>
      </c>
      <c r="E4285">
        <v>4.4012000000000002</v>
      </c>
    </row>
    <row r="4286" spans="1:5" x14ac:dyDescent="0.3">
      <c r="A4286">
        <v>39538</v>
      </c>
      <c r="B4286">
        <v>4.2916999999999996</v>
      </c>
      <c r="E4286">
        <v>4.2935999999999996</v>
      </c>
    </row>
    <row r="4287" spans="1:5" x14ac:dyDescent="0.3">
      <c r="A4287">
        <v>39535</v>
      </c>
      <c r="B4287">
        <v>4.3177000000000003</v>
      </c>
      <c r="E4287">
        <v>4.3194999999999997</v>
      </c>
    </row>
    <row r="4288" spans="1:5" x14ac:dyDescent="0.3">
      <c r="A4288">
        <v>39534</v>
      </c>
      <c r="B4288">
        <v>4.3898000000000001</v>
      </c>
      <c r="E4288">
        <v>4.3917000000000002</v>
      </c>
    </row>
    <row r="4289" spans="1:5" x14ac:dyDescent="0.3">
      <c r="A4289">
        <v>39533</v>
      </c>
      <c r="B4289">
        <v>4.3064999999999998</v>
      </c>
      <c r="E4289">
        <v>4.3083999999999998</v>
      </c>
    </row>
    <row r="4290" spans="1:5" x14ac:dyDescent="0.3">
      <c r="A4290">
        <v>39532</v>
      </c>
      <c r="B4290">
        <v>4.3028000000000004</v>
      </c>
      <c r="E4290">
        <v>4.3047000000000004</v>
      </c>
    </row>
    <row r="4291" spans="1:5" x14ac:dyDescent="0.3">
      <c r="A4291">
        <v>39531</v>
      </c>
      <c r="B4291">
        <v>4.3643999999999998</v>
      </c>
      <c r="E4291">
        <v>4.3662999999999998</v>
      </c>
    </row>
    <row r="4292" spans="1:5" x14ac:dyDescent="0.3">
      <c r="A4292">
        <v>39528</v>
      </c>
      <c r="B4292">
        <v>4.1599000000000004</v>
      </c>
      <c r="E4292">
        <v>4.1616999999999997</v>
      </c>
    </row>
    <row r="4293" spans="1:5" x14ac:dyDescent="0.3">
      <c r="A4293">
        <v>39527</v>
      </c>
      <c r="B4293">
        <v>4.1599000000000004</v>
      </c>
      <c r="E4293">
        <v>4.1616999999999997</v>
      </c>
    </row>
    <row r="4294" spans="1:5" x14ac:dyDescent="0.3">
      <c r="A4294">
        <v>39526</v>
      </c>
      <c r="B4294">
        <v>4.2103999999999999</v>
      </c>
      <c r="E4294">
        <v>4.2122000000000002</v>
      </c>
    </row>
    <row r="4295" spans="1:5" x14ac:dyDescent="0.3">
      <c r="A4295">
        <v>39525</v>
      </c>
      <c r="B4295">
        <v>4.3484999999999996</v>
      </c>
      <c r="E4295">
        <v>4.3503999999999996</v>
      </c>
    </row>
    <row r="4296" spans="1:5" x14ac:dyDescent="0.3">
      <c r="A4296">
        <v>39524</v>
      </c>
      <c r="B4296">
        <v>4.2854000000000001</v>
      </c>
      <c r="E4296">
        <v>4.2872000000000003</v>
      </c>
    </row>
    <row r="4297" spans="1:5" x14ac:dyDescent="0.3">
      <c r="A4297">
        <v>39521</v>
      </c>
      <c r="B4297">
        <v>4.3635000000000002</v>
      </c>
      <c r="E4297">
        <v>4.3654000000000002</v>
      </c>
    </row>
    <row r="4298" spans="1:5" x14ac:dyDescent="0.3">
      <c r="A4298">
        <v>39520</v>
      </c>
      <c r="B4298">
        <v>4.4470000000000001</v>
      </c>
      <c r="E4298">
        <v>4.4489000000000001</v>
      </c>
    </row>
    <row r="4299" spans="1:5" x14ac:dyDescent="0.3">
      <c r="A4299">
        <v>39519</v>
      </c>
      <c r="B4299">
        <v>4.4097999999999997</v>
      </c>
      <c r="E4299">
        <v>4.4116999999999997</v>
      </c>
    </row>
    <row r="4300" spans="1:5" x14ac:dyDescent="0.3">
      <c r="A4300">
        <v>39518</v>
      </c>
      <c r="B4300">
        <v>4.5076999999999998</v>
      </c>
      <c r="E4300">
        <v>4.5096999999999996</v>
      </c>
    </row>
    <row r="4301" spans="1:5" x14ac:dyDescent="0.3">
      <c r="A4301">
        <v>39517</v>
      </c>
      <c r="B4301">
        <v>4.4633000000000003</v>
      </c>
      <c r="E4301">
        <v>4.4652000000000003</v>
      </c>
    </row>
    <row r="4302" spans="1:5" x14ac:dyDescent="0.3">
      <c r="A4302">
        <v>39514</v>
      </c>
      <c r="B4302">
        <v>4.5399000000000003</v>
      </c>
      <c r="E4302">
        <v>4.5419</v>
      </c>
    </row>
    <row r="4303" spans="1:5" x14ac:dyDescent="0.3">
      <c r="A4303">
        <v>39513</v>
      </c>
      <c r="B4303">
        <v>4.5605000000000002</v>
      </c>
      <c r="E4303">
        <v>4.5625</v>
      </c>
    </row>
    <row r="4304" spans="1:5" x14ac:dyDescent="0.3">
      <c r="A4304">
        <v>39512</v>
      </c>
      <c r="B4304">
        <v>4.5979999999999999</v>
      </c>
      <c r="E4304">
        <v>4.5999999999999996</v>
      </c>
    </row>
    <row r="4305" spans="1:5" x14ac:dyDescent="0.3">
      <c r="A4305">
        <v>39511</v>
      </c>
      <c r="B4305">
        <v>4.5068000000000001</v>
      </c>
      <c r="E4305">
        <v>4.5087000000000002</v>
      </c>
    </row>
    <row r="4306" spans="1:5" x14ac:dyDescent="0.3">
      <c r="A4306">
        <v>39510</v>
      </c>
      <c r="B4306">
        <v>4.4326999999999996</v>
      </c>
      <c r="E4306">
        <v>4.4345999999999997</v>
      </c>
    </row>
    <row r="4307" spans="1:5" x14ac:dyDescent="0.3">
      <c r="A4307">
        <v>39507</v>
      </c>
      <c r="B4307">
        <v>4.4023000000000003</v>
      </c>
      <c r="E4307">
        <v>4.4040999999999997</v>
      </c>
    </row>
    <row r="4308" spans="1:5" x14ac:dyDescent="0.3">
      <c r="A4308">
        <v>39506</v>
      </c>
      <c r="B4308">
        <v>4.5213000000000001</v>
      </c>
      <c r="E4308">
        <v>4.5232999999999999</v>
      </c>
    </row>
    <row r="4309" spans="1:5" x14ac:dyDescent="0.3">
      <c r="A4309">
        <v>39505</v>
      </c>
      <c r="B4309">
        <v>4.6498999999999997</v>
      </c>
      <c r="E4309">
        <v>4.6519000000000004</v>
      </c>
    </row>
    <row r="4310" spans="1:5" x14ac:dyDescent="0.3">
      <c r="A4310">
        <v>39504</v>
      </c>
      <c r="B4310">
        <v>4.6558999999999999</v>
      </c>
      <c r="E4310">
        <v>4.6578999999999997</v>
      </c>
    </row>
    <row r="4311" spans="1:5" x14ac:dyDescent="0.3">
      <c r="A4311">
        <v>39503</v>
      </c>
      <c r="B4311">
        <v>4.6548999999999996</v>
      </c>
      <c r="E4311">
        <v>4.6569000000000003</v>
      </c>
    </row>
    <row r="4312" spans="1:5" x14ac:dyDescent="0.3">
      <c r="A4312">
        <v>39500</v>
      </c>
      <c r="B4312">
        <v>4.5732999999999997</v>
      </c>
      <c r="E4312">
        <v>4.5751999999999997</v>
      </c>
    </row>
    <row r="4313" spans="1:5" x14ac:dyDescent="0.3">
      <c r="A4313">
        <v>39499</v>
      </c>
      <c r="B4313">
        <v>4.5438000000000001</v>
      </c>
      <c r="E4313">
        <v>4.5457999999999998</v>
      </c>
    </row>
    <row r="4314" spans="1:5" x14ac:dyDescent="0.3">
      <c r="A4314">
        <v>39498</v>
      </c>
      <c r="B4314">
        <v>4.6078999999999999</v>
      </c>
      <c r="E4314">
        <v>4.6098999999999997</v>
      </c>
    </row>
    <row r="4315" spans="1:5" x14ac:dyDescent="0.3">
      <c r="A4315">
        <v>39497</v>
      </c>
      <c r="B4315">
        <v>4.6649000000000003</v>
      </c>
      <c r="E4315">
        <v>4.6669</v>
      </c>
    </row>
    <row r="4316" spans="1:5" x14ac:dyDescent="0.3">
      <c r="A4316">
        <v>39496</v>
      </c>
      <c r="B4316">
        <v>4.5762</v>
      </c>
      <c r="E4316">
        <v>4.5781999999999998</v>
      </c>
    </row>
    <row r="4317" spans="1:5" x14ac:dyDescent="0.3">
      <c r="A4317">
        <v>39493</v>
      </c>
      <c r="B4317">
        <v>4.5762</v>
      </c>
      <c r="E4317">
        <v>4.5781999999999998</v>
      </c>
    </row>
    <row r="4318" spans="1:5" x14ac:dyDescent="0.3">
      <c r="A4318">
        <v>39492</v>
      </c>
      <c r="B4318">
        <v>4.6368</v>
      </c>
      <c r="E4318">
        <v>4.6387999999999998</v>
      </c>
    </row>
    <row r="4319" spans="1:5" x14ac:dyDescent="0.3">
      <c r="A4319">
        <v>39491</v>
      </c>
      <c r="B4319">
        <v>4.5369999999999999</v>
      </c>
      <c r="E4319">
        <v>4.5388999999999999</v>
      </c>
    </row>
    <row r="4320" spans="1:5" x14ac:dyDescent="0.3">
      <c r="A4320">
        <v>39490</v>
      </c>
      <c r="B4320">
        <v>4.4576000000000002</v>
      </c>
      <c r="E4320">
        <v>4.4595000000000002</v>
      </c>
    </row>
    <row r="4321" spans="1:5" x14ac:dyDescent="0.3">
      <c r="A4321">
        <v>39489</v>
      </c>
      <c r="B4321">
        <v>4.3986000000000001</v>
      </c>
      <c r="E4321">
        <v>4.4005000000000001</v>
      </c>
    </row>
    <row r="4322" spans="1:5" x14ac:dyDescent="0.3">
      <c r="A4322">
        <v>39486</v>
      </c>
      <c r="B4322">
        <v>4.4165999999999999</v>
      </c>
      <c r="E4322">
        <v>4.4260999999999999</v>
      </c>
    </row>
    <row r="4323" spans="1:5" x14ac:dyDescent="0.3">
      <c r="A4323">
        <v>39485</v>
      </c>
      <c r="B4323">
        <v>4.5176999999999996</v>
      </c>
      <c r="E4323">
        <v>4.5194999999999999</v>
      </c>
    </row>
    <row r="4324" spans="1:5" x14ac:dyDescent="0.3">
      <c r="A4324">
        <v>39484</v>
      </c>
      <c r="B4324">
        <v>4.3548999999999998</v>
      </c>
      <c r="E4324">
        <v>4.3566000000000003</v>
      </c>
    </row>
    <row r="4325" spans="1:5" x14ac:dyDescent="0.3">
      <c r="A4325">
        <v>39483</v>
      </c>
      <c r="B4325">
        <v>4.3258000000000001</v>
      </c>
      <c r="E4325">
        <v>4.3276000000000003</v>
      </c>
    </row>
    <row r="4326" spans="1:5" x14ac:dyDescent="0.3">
      <c r="A4326">
        <v>39482</v>
      </c>
      <c r="B4326">
        <v>4.3779000000000003</v>
      </c>
      <c r="E4326">
        <v>4.3796999999999997</v>
      </c>
    </row>
    <row r="4327" spans="1:5" x14ac:dyDescent="0.3">
      <c r="A4327">
        <v>39479</v>
      </c>
      <c r="B4327">
        <v>4.3083999999999998</v>
      </c>
      <c r="E4327">
        <v>4.3101000000000003</v>
      </c>
    </row>
    <row r="4328" spans="1:5" x14ac:dyDescent="0.3">
      <c r="A4328">
        <v>39478</v>
      </c>
      <c r="B4328">
        <v>4.3224999999999998</v>
      </c>
      <c r="E4328">
        <v>4.3242000000000003</v>
      </c>
    </row>
    <row r="4329" spans="1:5" x14ac:dyDescent="0.3">
      <c r="A4329">
        <v>39477</v>
      </c>
      <c r="B4329">
        <v>4.3842999999999996</v>
      </c>
      <c r="E4329">
        <v>4.3860999999999999</v>
      </c>
    </row>
    <row r="4330" spans="1:5" x14ac:dyDescent="0.3">
      <c r="A4330">
        <v>39476</v>
      </c>
      <c r="B4330">
        <v>4.3551000000000002</v>
      </c>
      <c r="E4330">
        <v>4.3569000000000004</v>
      </c>
    </row>
    <row r="4331" spans="1:5" x14ac:dyDescent="0.3">
      <c r="A4331">
        <v>39475</v>
      </c>
      <c r="B4331">
        <v>4.2781000000000002</v>
      </c>
      <c r="E4331">
        <v>4.2798999999999996</v>
      </c>
    </row>
    <row r="4332" spans="1:5" x14ac:dyDescent="0.3">
      <c r="A4332">
        <v>39472</v>
      </c>
      <c r="B4332">
        <v>4.2633999999999999</v>
      </c>
      <c r="E4332">
        <v>4.2652000000000001</v>
      </c>
    </row>
    <row r="4333" spans="1:5" x14ac:dyDescent="0.3">
      <c r="A4333">
        <v>39471</v>
      </c>
      <c r="B4333">
        <v>4.3925000000000001</v>
      </c>
      <c r="E4333">
        <v>4.3943000000000003</v>
      </c>
    </row>
    <row r="4334" spans="1:5" x14ac:dyDescent="0.3">
      <c r="A4334">
        <v>39470</v>
      </c>
      <c r="B4334">
        <v>4.3140000000000001</v>
      </c>
      <c r="E4334">
        <v>4.3156999999999996</v>
      </c>
    </row>
    <row r="4335" spans="1:5" x14ac:dyDescent="0.3">
      <c r="A4335">
        <v>39469</v>
      </c>
      <c r="B4335">
        <v>4.1942000000000004</v>
      </c>
      <c r="E4335">
        <v>4.1959</v>
      </c>
    </row>
    <row r="4336" spans="1:5" x14ac:dyDescent="0.3">
      <c r="A4336">
        <v>39468</v>
      </c>
      <c r="B4336">
        <v>4.2808999999999999</v>
      </c>
      <c r="E4336">
        <v>4.2827000000000002</v>
      </c>
    </row>
    <row r="4337" spans="1:5" x14ac:dyDescent="0.3">
      <c r="A4337">
        <v>39465</v>
      </c>
      <c r="B4337">
        <v>4.2809999999999997</v>
      </c>
      <c r="E4337">
        <v>4.2827000000000002</v>
      </c>
    </row>
    <row r="4338" spans="1:5" x14ac:dyDescent="0.3">
      <c r="A4338">
        <v>39464</v>
      </c>
      <c r="B4338">
        <v>4.2550999999999997</v>
      </c>
      <c r="E4338">
        <v>4.2568999999999999</v>
      </c>
    </row>
    <row r="4339" spans="1:5" x14ac:dyDescent="0.3">
      <c r="A4339">
        <v>39463</v>
      </c>
      <c r="B4339">
        <v>4.3422999999999998</v>
      </c>
      <c r="E4339">
        <v>4.3440000000000003</v>
      </c>
    </row>
    <row r="4340" spans="1:5" x14ac:dyDescent="0.3">
      <c r="A4340">
        <v>39462</v>
      </c>
      <c r="B4340">
        <v>4.2725</v>
      </c>
      <c r="E4340">
        <v>4.2742000000000004</v>
      </c>
    </row>
    <row r="4341" spans="1:5" x14ac:dyDescent="0.3">
      <c r="A4341">
        <v>39461</v>
      </c>
      <c r="B4341">
        <v>4.3582000000000001</v>
      </c>
      <c r="E4341">
        <v>4.3600000000000003</v>
      </c>
    </row>
    <row r="4342" spans="1:5" x14ac:dyDescent="0.3">
      <c r="A4342">
        <v>39458</v>
      </c>
      <c r="B4342">
        <v>4.375</v>
      </c>
      <c r="E4342">
        <v>4.3768000000000002</v>
      </c>
    </row>
    <row r="4343" spans="1:5" x14ac:dyDescent="0.3">
      <c r="A4343">
        <v>39457</v>
      </c>
      <c r="B4343">
        <v>4.4501999999999997</v>
      </c>
      <c r="E4343">
        <v>4.452</v>
      </c>
    </row>
    <row r="4344" spans="1:5" x14ac:dyDescent="0.3">
      <c r="A4344">
        <v>39456</v>
      </c>
      <c r="B4344">
        <v>4.3407</v>
      </c>
      <c r="E4344">
        <v>4.3425000000000002</v>
      </c>
    </row>
    <row r="4345" spans="1:5" x14ac:dyDescent="0.3">
      <c r="A4345">
        <v>39455</v>
      </c>
      <c r="B4345">
        <v>4.3101000000000003</v>
      </c>
      <c r="E4345">
        <v>4.3118999999999996</v>
      </c>
    </row>
    <row r="4346" spans="1:5" x14ac:dyDescent="0.3">
      <c r="A4346">
        <v>39454</v>
      </c>
      <c r="B4346">
        <v>4.3381999999999996</v>
      </c>
      <c r="E4346">
        <v>4.3399000000000001</v>
      </c>
    </row>
    <row r="4347" spans="1:5" x14ac:dyDescent="0.3">
      <c r="A4347">
        <v>39451</v>
      </c>
      <c r="B4347">
        <v>4.3761000000000001</v>
      </c>
      <c r="E4347">
        <v>4.3779000000000003</v>
      </c>
    </row>
    <row r="4348" spans="1:5" x14ac:dyDescent="0.3">
      <c r="A4348">
        <v>39450</v>
      </c>
      <c r="B4348">
        <v>4.3638000000000003</v>
      </c>
      <c r="E4348">
        <v>4.3655999999999997</v>
      </c>
    </row>
    <row r="4349" spans="1:5" x14ac:dyDescent="0.3">
      <c r="A4349">
        <v>39449</v>
      </c>
      <c r="B4349">
        <v>4.3524000000000003</v>
      </c>
      <c r="E4349">
        <v>4.3541999999999996</v>
      </c>
    </row>
    <row r="4350" spans="1:5" x14ac:dyDescent="0.3">
      <c r="A4350">
        <v>39448</v>
      </c>
      <c r="B4350">
        <v>4.4522000000000004</v>
      </c>
      <c r="E4350">
        <v>4.4539999999999997</v>
      </c>
    </row>
    <row r="4351" spans="1:5" x14ac:dyDescent="0.3">
      <c r="A4351">
        <v>39447</v>
      </c>
      <c r="B4351">
        <v>4.4522000000000004</v>
      </c>
      <c r="E4351">
        <v>4.4539999999999997</v>
      </c>
    </row>
    <row r="4352" spans="1:5" x14ac:dyDescent="0.3">
      <c r="A4352">
        <v>39444</v>
      </c>
      <c r="B4352">
        <v>4.4949000000000003</v>
      </c>
      <c r="E4352">
        <v>4.4966999999999997</v>
      </c>
    </row>
    <row r="4353" spans="1:5" x14ac:dyDescent="0.3">
      <c r="A4353">
        <v>39443</v>
      </c>
      <c r="B4353">
        <v>4.6111000000000004</v>
      </c>
      <c r="E4353">
        <v>4.6130000000000004</v>
      </c>
    </row>
    <row r="4354" spans="1:5" x14ac:dyDescent="0.3">
      <c r="A4354">
        <v>39442</v>
      </c>
      <c r="B4354">
        <v>4.6703999999999999</v>
      </c>
      <c r="E4354">
        <v>4.6722999999999999</v>
      </c>
    </row>
    <row r="4355" spans="1:5" x14ac:dyDescent="0.3">
      <c r="A4355">
        <v>39441</v>
      </c>
      <c r="B4355">
        <v>4.6148999999999996</v>
      </c>
      <c r="E4355">
        <v>4.6167999999999996</v>
      </c>
    </row>
    <row r="4356" spans="1:5" x14ac:dyDescent="0.3">
      <c r="A4356">
        <v>39440</v>
      </c>
      <c r="B4356">
        <v>4.6148999999999996</v>
      </c>
      <c r="E4356">
        <v>4.6167999999999996</v>
      </c>
    </row>
    <row r="4357" spans="1:5" x14ac:dyDescent="0.3">
      <c r="A4357">
        <v>39437</v>
      </c>
      <c r="B4357">
        <v>4.5823</v>
      </c>
      <c r="E4357">
        <v>4.5842000000000001</v>
      </c>
    </row>
    <row r="4358" spans="1:5" x14ac:dyDescent="0.3">
      <c r="A4358">
        <v>39436</v>
      </c>
      <c r="B4358">
        <v>4.4787999999999997</v>
      </c>
      <c r="E4358">
        <v>4.4805999999999999</v>
      </c>
    </row>
    <row r="4359" spans="1:5" x14ac:dyDescent="0.3">
      <c r="A4359">
        <v>39435</v>
      </c>
      <c r="B4359">
        <v>4.4471999999999996</v>
      </c>
      <c r="E4359">
        <v>4.4489999999999998</v>
      </c>
    </row>
    <row r="4360" spans="1:5" x14ac:dyDescent="0.3">
      <c r="A4360">
        <v>39434</v>
      </c>
      <c r="B4360">
        <v>4.5354000000000001</v>
      </c>
      <c r="E4360">
        <v>4.5372000000000003</v>
      </c>
    </row>
    <row r="4361" spans="1:5" x14ac:dyDescent="0.3">
      <c r="A4361">
        <v>39433</v>
      </c>
      <c r="B4361">
        <v>4.5788000000000002</v>
      </c>
      <c r="E4361">
        <v>4.5805999999999996</v>
      </c>
    </row>
    <row r="4362" spans="1:5" x14ac:dyDescent="0.3">
      <c r="A4362">
        <v>39430</v>
      </c>
      <c r="B4362">
        <v>4.6582999999999997</v>
      </c>
      <c r="E4362">
        <v>4.6601999999999997</v>
      </c>
    </row>
    <row r="4363" spans="1:5" x14ac:dyDescent="0.3">
      <c r="A4363">
        <v>39429</v>
      </c>
      <c r="B4363">
        <v>4.6105</v>
      </c>
      <c r="E4363">
        <v>4.6124000000000001</v>
      </c>
    </row>
    <row r="4364" spans="1:5" x14ac:dyDescent="0.3">
      <c r="A4364">
        <v>39428</v>
      </c>
      <c r="B4364">
        <v>4.5411000000000001</v>
      </c>
      <c r="E4364">
        <v>4.5429000000000004</v>
      </c>
    </row>
    <row r="4365" spans="1:5" x14ac:dyDescent="0.3">
      <c r="A4365">
        <v>39427</v>
      </c>
      <c r="B4365">
        <v>4.4664000000000001</v>
      </c>
      <c r="E4365">
        <v>4.4682000000000004</v>
      </c>
    </row>
    <row r="4366" spans="1:5" x14ac:dyDescent="0.3">
      <c r="A4366">
        <v>39426</v>
      </c>
      <c r="B4366">
        <v>4.6189999999999998</v>
      </c>
      <c r="E4366">
        <v>4.6208999999999998</v>
      </c>
    </row>
    <row r="4367" spans="1:5" x14ac:dyDescent="0.3">
      <c r="A4367">
        <v>39423</v>
      </c>
      <c r="B4367">
        <v>4.5697000000000001</v>
      </c>
      <c r="E4367">
        <v>4.5716000000000001</v>
      </c>
    </row>
    <row r="4368" spans="1:5" x14ac:dyDescent="0.3">
      <c r="A4368">
        <v>39422</v>
      </c>
      <c r="B4368">
        <v>4.4756</v>
      </c>
      <c r="E4368">
        <v>4.4774000000000003</v>
      </c>
    </row>
    <row r="4369" spans="1:5" x14ac:dyDescent="0.3">
      <c r="A4369">
        <v>39421</v>
      </c>
      <c r="B4369">
        <v>4.4413</v>
      </c>
      <c r="E4369">
        <v>4.4431000000000003</v>
      </c>
    </row>
    <row r="4370" spans="1:5" x14ac:dyDescent="0.3">
      <c r="A4370">
        <v>39420</v>
      </c>
      <c r="B4370">
        <v>4.3559999999999999</v>
      </c>
      <c r="E4370">
        <v>4.3578000000000001</v>
      </c>
    </row>
    <row r="4371" spans="1:5" x14ac:dyDescent="0.3">
      <c r="A4371">
        <v>39419</v>
      </c>
      <c r="B4371">
        <v>4.3253000000000004</v>
      </c>
      <c r="E4371">
        <v>4.3270999999999997</v>
      </c>
    </row>
    <row r="4372" spans="1:5" x14ac:dyDescent="0.3">
      <c r="A4372">
        <v>39416</v>
      </c>
      <c r="B4372">
        <v>4.3789999999999996</v>
      </c>
      <c r="E4372">
        <v>4.3807999999999998</v>
      </c>
    </row>
    <row r="4373" spans="1:5" x14ac:dyDescent="0.3">
      <c r="A4373">
        <v>39415</v>
      </c>
      <c r="B4373">
        <v>4.3456000000000001</v>
      </c>
      <c r="E4373">
        <v>4.3474000000000004</v>
      </c>
    </row>
    <row r="4374" spans="1:5" x14ac:dyDescent="0.3">
      <c r="A4374">
        <v>39414</v>
      </c>
      <c r="B4374">
        <v>4.4183000000000003</v>
      </c>
      <c r="E4374">
        <v>4.4200999999999997</v>
      </c>
    </row>
    <row r="4375" spans="1:5" x14ac:dyDescent="0.3">
      <c r="A4375">
        <v>39413</v>
      </c>
      <c r="B4375">
        <v>4.3632999999999997</v>
      </c>
      <c r="E4375">
        <v>4.3651</v>
      </c>
    </row>
    <row r="4376" spans="1:5" x14ac:dyDescent="0.3">
      <c r="A4376">
        <v>39412</v>
      </c>
      <c r="B4376">
        <v>4.2899000000000003</v>
      </c>
      <c r="E4376">
        <v>4.2915999999999999</v>
      </c>
    </row>
    <row r="4377" spans="1:5" x14ac:dyDescent="0.3">
      <c r="A4377">
        <v>39409</v>
      </c>
      <c r="B4377">
        <v>4.4245999999999999</v>
      </c>
      <c r="E4377">
        <v>4.4264000000000001</v>
      </c>
    </row>
    <row r="4378" spans="1:5" x14ac:dyDescent="0.3">
      <c r="A4378">
        <v>39408</v>
      </c>
      <c r="B4378">
        <v>4.4587000000000003</v>
      </c>
      <c r="E4378">
        <v>4.4604999999999997</v>
      </c>
    </row>
    <row r="4379" spans="1:5" x14ac:dyDescent="0.3">
      <c r="A4379">
        <v>39407</v>
      </c>
      <c r="B4379">
        <v>4.4588000000000001</v>
      </c>
      <c r="E4379">
        <v>4.4606000000000003</v>
      </c>
    </row>
    <row r="4380" spans="1:5" x14ac:dyDescent="0.3">
      <c r="A4380">
        <v>39406</v>
      </c>
      <c r="B4380">
        <v>4.4977999999999998</v>
      </c>
      <c r="E4380">
        <v>4.4996</v>
      </c>
    </row>
    <row r="4381" spans="1:5" x14ac:dyDescent="0.3">
      <c r="A4381">
        <v>39405</v>
      </c>
      <c r="B4381">
        <v>4.4760999999999997</v>
      </c>
      <c r="E4381">
        <v>4.4779</v>
      </c>
    </row>
    <row r="4382" spans="1:5" x14ac:dyDescent="0.3">
      <c r="A4382">
        <v>39402</v>
      </c>
      <c r="B4382">
        <v>4.5343999999999998</v>
      </c>
      <c r="E4382">
        <v>4.5362</v>
      </c>
    </row>
    <row r="4383" spans="1:5" x14ac:dyDescent="0.3">
      <c r="A4383">
        <v>39401</v>
      </c>
      <c r="B4383">
        <v>4.5189000000000004</v>
      </c>
      <c r="E4383">
        <v>4.5206999999999997</v>
      </c>
    </row>
    <row r="4384" spans="1:5" x14ac:dyDescent="0.3">
      <c r="A4384">
        <v>39400</v>
      </c>
      <c r="B4384">
        <v>4.5972</v>
      </c>
      <c r="E4384">
        <v>4.5991</v>
      </c>
    </row>
    <row r="4385" spans="1:5" x14ac:dyDescent="0.3">
      <c r="A4385">
        <v>39399</v>
      </c>
      <c r="B4385">
        <v>4.6150000000000002</v>
      </c>
      <c r="E4385">
        <v>4.6167999999999996</v>
      </c>
    </row>
    <row r="4386" spans="1:5" x14ac:dyDescent="0.3">
      <c r="A4386">
        <v>39398</v>
      </c>
      <c r="B4386">
        <v>4.6028000000000002</v>
      </c>
      <c r="E4386">
        <v>4.6047000000000002</v>
      </c>
    </row>
    <row r="4387" spans="1:5" x14ac:dyDescent="0.3">
      <c r="A4387">
        <v>39395</v>
      </c>
      <c r="B4387">
        <v>4.6028000000000002</v>
      </c>
      <c r="E4387">
        <v>4.6047000000000002</v>
      </c>
    </row>
    <row r="4388" spans="1:5" x14ac:dyDescent="0.3">
      <c r="A4388">
        <v>39394</v>
      </c>
      <c r="B4388">
        <v>4.6676000000000002</v>
      </c>
      <c r="E4388">
        <v>4.6694000000000004</v>
      </c>
    </row>
    <row r="4389" spans="1:5" x14ac:dyDescent="0.3">
      <c r="A4389">
        <v>39393</v>
      </c>
      <c r="B4389">
        <v>4.6534000000000004</v>
      </c>
      <c r="E4389">
        <v>4.6553000000000004</v>
      </c>
    </row>
    <row r="4390" spans="1:5" x14ac:dyDescent="0.3">
      <c r="A4390">
        <v>39392</v>
      </c>
      <c r="B4390">
        <v>4.6665999999999999</v>
      </c>
      <c r="E4390">
        <v>4.6684999999999999</v>
      </c>
    </row>
    <row r="4391" spans="1:5" x14ac:dyDescent="0.3">
      <c r="A4391">
        <v>39391</v>
      </c>
      <c r="B4391">
        <v>4.6272000000000002</v>
      </c>
      <c r="E4391">
        <v>4.6289999999999996</v>
      </c>
    </row>
    <row r="4392" spans="1:5" x14ac:dyDescent="0.3">
      <c r="A4392">
        <v>39388</v>
      </c>
      <c r="B4392">
        <v>4.6158999999999999</v>
      </c>
      <c r="E4392">
        <v>4.6177999999999999</v>
      </c>
    </row>
    <row r="4393" spans="1:5" x14ac:dyDescent="0.3">
      <c r="A4393">
        <v>39387</v>
      </c>
      <c r="B4393">
        <v>4.6364999999999998</v>
      </c>
      <c r="E4393">
        <v>4.6383999999999999</v>
      </c>
    </row>
    <row r="4394" spans="1:5" x14ac:dyDescent="0.3">
      <c r="A4394">
        <v>39386</v>
      </c>
      <c r="B4394">
        <v>4.7457000000000003</v>
      </c>
      <c r="E4394">
        <v>4.7476000000000003</v>
      </c>
    </row>
    <row r="4395" spans="1:5" x14ac:dyDescent="0.3">
      <c r="A4395">
        <v>39385</v>
      </c>
      <c r="B4395">
        <v>4.6741999999999999</v>
      </c>
      <c r="E4395">
        <v>4.6760999999999999</v>
      </c>
    </row>
    <row r="4396" spans="1:5" x14ac:dyDescent="0.3">
      <c r="A4396">
        <v>39384</v>
      </c>
      <c r="B4396">
        <v>4.6638000000000002</v>
      </c>
      <c r="E4396">
        <v>4.6657000000000002</v>
      </c>
    </row>
    <row r="4397" spans="1:5" x14ac:dyDescent="0.3">
      <c r="A4397">
        <v>39381</v>
      </c>
      <c r="B4397">
        <v>4.6978999999999997</v>
      </c>
      <c r="E4397">
        <v>4.6997999999999998</v>
      </c>
    </row>
    <row r="4398" spans="1:5" x14ac:dyDescent="0.3">
      <c r="A4398">
        <v>39380</v>
      </c>
      <c r="B4398">
        <v>4.6828000000000003</v>
      </c>
      <c r="E4398">
        <v>4.6847000000000003</v>
      </c>
    </row>
    <row r="4399" spans="1:5" x14ac:dyDescent="0.3">
      <c r="A4399">
        <v>39379</v>
      </c>
      <c r="B4399">
        <v>4.6421999999999999</v>
      </c>
      <c r="E4399">
        <v>4.6440999999999999</v>
      </c>
    </row>
    <row r="4400" spans="1:5" x14ac:dyDescent="0.3">
      <c r="A4400">
        <v>39378</v>
      </c>
      <c r="B4400">
        <v>4.6942000000000004</v>
      </c>
      <c r="E4400">
        <v>4.6961000000000004</v>
      </c>
    </row>
    <row r="4401" spans="1:5" x14ac:dyDescent="0.3">
      <c r="A4401">
        <v>39377</v>
      </c>
      <c r="B4401">
        <v>4.6885000000000003</v>
      </c>
      <c r="E4401">
        <v>4.6904000000000003</v>
      </c>
    </row>
    <row r="4402" spans="1:5" x14ac:dyDescent="0.3">
      <c r="A4402">
        <v>39374</v>
      </c>
      <c r="B4402">
        <v>4.6856</v>
      </c>
      <c r="E4402">
        <v>4.6875</v>
      </c>
    </row>
    <row r="4403" spans="1:5" x14ac:dyDescent="0.3">
      <c r="A4403">
        <v>39373</v>
      </c>
      <c r="B4403">
        <v>4.7698</v>
      </c>
      <c r="E4403">
        <v>4.7717000000000001</v>
      </c>
    </row>
    <row r="4404" spans="1:5" x14ac:dyDescent="0.3">
      <c r="A4404">
        <v>39372</v>
      </c>
      <c r="B4404">
        <v>4.8251999999999997</v>
      </c>
      <c r="E4404">
        <v>4.8272000000000004</v>
      </c>
    </row>
    <row r="4405" spans="1:5" x14ac:dyDescent="0.3">
      <c r="A4405">
        <v>39371</v>
      </c>
      <c r="B4405">
        <v>4.9031000000000002</v>
      </c>
      <c r="E4405">
        <v>4.9051</v>
      </c>
    </row>
    <row r="4406" spans="1:5" x14ac:dyDescent="0.3">
      <c r="A4406">
        <v>39370</v>
      </c>
      <c r="B4406">
        <v>4.9120999999999997</v>
      </c>
      <c r="E4406">
        <v>4.9141000000000004</v>
      </c>
    </row>
    <row r="4407" spans="1:5" x14ac:dyDescent="0.3">
      <c r="A4407">
        <v>39367</v>
      </c>
      <c r="B4407">
        <v>4.9010999999999996</v>
      </c>
      <c r="E4407">
        <v>4.9031000000000002</v>
      </c>
    </row>
    <row r="4408" spans="1:5" x14ac:dyDescent="0.3">
      <c r="A4408">
        <v>39366</v>
      </c>
      <c r="B4408">
        <v>4.8635000000000002</v>
      </c>
      <c r="E4408">
        <v>4.8654999999999999</v>
      </c>
    </row>
    <row r="4409" spans="1:5" x14ac:dyDescent="0.3">
      <c r="A4409">
        <v>39365</v>
      </c>
      <c r="B4409">
        <v>4.8673999999999999</v>
      </c>
      <c r="E4409">
        <v>4.8693999999999997</v>
      </c>
    </row>
    <row r="4410" spans="1:5" x14ac:dyDescent="0.3">
      <c r="A4410">
        <v>39364</v>
      </c>
      <c r="B4410">
        <v>4.8615000000000004</v>
      </c>
      <c r="E4410">
        <v>4.8635000000000002</v>
      </c>
    </row>
    <row r="4411" spans="1:5" x14ac:dyDescent="0.3">
      <c r="A4411">
        <v>39363</v>
      </c>
      <c r="B4411">
        <v>4.8654999999999999</v>
      </c>
      <c r="E4411">
        <v>4.8673999999999999</v>
      </c>
    </row>
    <row r="4412" spans="1:5" x14ac:dyDescent="0.3">
      <c r="A4412">
        <v>39360</v>
      </c>
      <c r="B4412">
        <v>4.8654999999999999</v>
      </c>
      <c r="E4412">
        <v>4.8673999999999999</v>
      </c>
    </row>
    <row r="4413" spans="1:5" x14ac:dyDescent="0.3">
      <c r="A4413">
        <v>39359</v>
      </c>
      <c r="B4413">
        <v>4.7564000000000002</v>
      </c>
      <c r="E4413">
        <v>4.7583000000000002</v>
      </c>
    </row>
    <row r="4414" spans="1:5" x14ac:dyDescent="0.3">
      <c r="A4414">
        <v>39358</v>
      </c>
      <c r="B4414">
        <v>4.7960000000000003</v>
      </c>
      <c r="E4414">
        <v>4.7979000000000003</v>
      </c>
    </row>
    <row r="4415" spans="1:5" x14ac:dyDescent="0.3">
      <c r="A4415">
        <v>39357</v>
      </c>
      <c r="B4415">
        <v>4.7670000000000003</v>
      </c>
      <c r="E4415">
        <v>4.7689000000000004</v>
      </c>
    </row>
    <row r="4416" spans="1:5" x14ac:dyDescent="0.3">
      <c r="A4416">
        <v>39356</v>
      </c>
      <c r="B4416">
        <v>4.7862999999999998</v>
      </c>
      <c r="E4416">
        <v>4.7881999999999998</v>
      </c>
    </row>
    <row r="4417" spans="1:5" x14ac:dyDescent="0.3">
      <c r="A4417">
        <v>39353</v>
      </c>
      <c r="B4417">
        <v>4.8360000000000003</v>
      </c>
      <c r="E4417">
        <v>4.8379000000000003</v>
      </c>
    </row>
    <row r="4418" spans="1:5" x14ac:dyDescent="0.3">
      <c r="A4418">
        <v>39352</v>
      </c>
      <c r="B4418">
        <v>4.8339999999999996</v>
      </c>
      <c r="E4418">
        <v>4.8360000000000003</v>
      </c>
    </row>
    <row r="4419" spans="1:5" x14ac:dyDescent="0.3">
      <c r="A4419">
        <v>39351</v>
      </c>
      <c r="B4419">
        <v>4.8921999999999999</v>
      </c>
      <c r="E4419">
        <v>4.8941999999999997</v>
      </c>
    </row>
    <row r="4420" spans="1:5" x14ac:dyDescent="0.3">
      <c r="A4420">
        <v>39350</v>
      </c>
      <c r="B4420">
        <v>4.9020999999999999</v>
      </c>
      <c r="E4420">
        <v>4.9040999999999997</v>
      </c>
    </row>
    <row r="4421" spans="1:5" x14ac:dyDescent="0.3">
      <c r="A4421">
        <v>39349</v>
      </c>
      <c r="B4421">
        <v>4.8822999999999999</v>
      </c>
      <c r="E4421">
        <v>4.8841999999999999</v>
      </c>
    </row>
    <row r="4422" spans="1:5" x14ac:dyDescent="0.3">
      <c r="A4422">
        <v>39346</v>
      </c>
      <c r="B4422">
        <v>4.8852000000000002</v>
      </c>
      <c r="E4422">
        <v>4.8872</v>
      </c>
    </row>
    <row r="4423" spans="1:5" x14ac:dyDescent="0.3">
      <c r="A4423">
        <v>39345</v>
      </c>
      <c r="B4423">
        <v>4.9641999999999999</v>
      </c>
      <c r="E4423">
        <v>4.9661999999999997</v>
      </c>
    </row>
    <row r="4424" spans="1:5" x14ac:dyDescent="0.3">
      <c r="A4424">
        <v>39344</v>
      </c>
      <c r="B4424">
        <v>4.835</v>
      </c>
      <c r="E4424">
        <v>4.8369999999999997</v>
      </c>
    </row>
    <row r="4425" spans="1:5" x14ac:dyDescent="0.3">
      <c r="A4425">
        <v>39343</v>
      </c>
      <c r="B4425">
        <v>4.7545000000000002</v>
      </c>
      <c r="E4425">
        <v>4.7549999999999999</v>
      </c>
    </row>
    <row r="4426" spans="1:5" x14ac:dyDescent="0.3">
      <c r="A4426">
        <v>39342</v>
      </c>
      <c r="B4426">
        <v>4.6981999999999999</v>
      </c>
      <c r="E4426">
        <v>4.6980000000000004</v>
      </c>
    </row>
    <row r="4427" spans="1:5" x14ac:dyDescent="0.3">
      <c r="A4427">
        <v>39339</v>
      </c>
      <c r="B4427">
        <v>4.7191000000000001</v>
      </c>
      <c r="E4427">
        <v>4.7190000000000003</v>
      </c>
    </row>
    <row r="4428" spans="1:5" x14ac:dyDescent="0.3">
      <c r="A4428">
        <v>39338</v>
      </c>
      <c r="B4428">
        <v>4.7324999999999999</v>
      </c>
      <c r="E4428">
        <v>4.7329999999999997</v>
      </c>
    </row>
    <row r="4429" spans="1:5" x14ac:dyDescent="0.3">
      <c r="A4429">
        <v>39337</v>
      </c>
      <c r="B4429">
        <v>4.6859000000000002</v>
      </c>
      <c r="E4429">
        <v>4.6859999999999999</v>
      </c>
    </row>
    <row r="4430" spans="1:5" x14ac:dyDescent="0.3">
      <c r="A4430">
        <v>39336</v>
      </c>
      <c r="B4430">
        <v>4.6529999999999996</v>
      </c>
      <c r="E4430">
        <v>4.6529999999999996</v>
      </c>
    </row>
    <row r="4431" spans="1:5" x14ac:dyDescent="0.3">
      <c r="A4431">
        <v>39335</v>
      </c>
      <c r="B4431">
        <v>4.6371000000000002</v>
      </c>
      <c r="E4431">
        <v>4.6369999999999996</v>
      </c>
    </row>
    <row r="4432" spans="1:5" x14ac:dyDescent="0.3">
      <c r="A4432">
        <v>39332</v>
      </c>
      <c r="B4432">
        <v>4.6973000000000003</v>
      </c>
      <c r="E4432">
        <v>4.6970000000000001</v>
      </c>
    </row>
    <row r="4433" spans="1:5" x14ac:dyDescent="0.3">
      <c r="A4433">
        <v>39331</v>
      </c>
      <c r="B4433">
        <v>4.7950999999999997</v>
      </c>
      <c r="E4433">
        <v>4.7949999999999999</v>
      </c>
    </row>
    <row r="4434" spans="1:5" x14ac:dyDescent="0.3">
      <c r="A4434">
        <v>39330</v>
      </c>
      <c r="B4434">
        <v>4.7699999999999996</v>
      </c>
      <c r="E4434">
        <v>4.7699999999999996</v>
      </c>
    </row>
    <row r="4435" spans="1:5" x14ac:dyDescent="0.3">
      <c r="A4435">
        <v>39329</v>
      </c>
      <c r="B4435">
        <v>4.8301999999999996</v>
      </c>
      <c r="E4435">
        <v>4.83</v>
      </c>
    </row>
    <row r="4436" spans="1:5" x14ac:dyDescent="0.3">
      <c r="A4436">
        <v>39328</v>
      </c>
      <c r="B4436">
        <v>4.8224</v>
      </c>
      <c r="E4436">
        <v>4.8220000000000001</v>
      </c>
    </row>
    <row r="4437" spans="1:5" x14ac:dyDescent="0.3">
      <c r="A4437">
        <v>39325</v>
      </c>
      <c r="B4437">
        <v>4.8224</v>
      </c>
      <c r="E4437">
        <v>4.8220000000000001</v>
      </c>
    </row>
    <row r="4438" spans="1:5" x14ac:dyDescent="0.3">
      <c r="A4438">
        <v>39324</v>
      </c>
      <c r="B4438">
        <v>4.8243999999999998</v>
      </c>
      <c r="E4438">
        <v>4.8239999999999998</v>
      </c>
    </row>
    <row r="4439" spans="1:5" x14ac:dyDescent="0.3">
      <c r="A4439">
        <v>39323</v>
      </c>
      <c r="B4439">
        <v>4.8792999999999997</v>
      </c>
      <c r="E4439">
        <v>4.8789999999999996</v>
      </c>
    </row>
    <row r="4440" spans="1:5" x14ac:dyDescent="0.3">
      <c r="A4440">
        <v>39322</v>
      </c>
      <c r="B4440">
        <v>4.84</v>
      </c>
      <c r="E4440">
        <v>4.84</v>
      </c>
    </row>
    <row r="4441" spans="1:5" x14ac:dyDescent="0.3">
      <c r="A4441">
        <v>39321</v>
      </c>
      <c r="B4441">
        <v>4.8577000000000004</v>
      </c>
      <c r="E4441">
        <v>4.8579999999999997</v>
      </c>
    </row>
    <row r="4442" spans="1:5" x14ac:dyDescent="0.3">
      <c r="A4442">
        <v>39318</v>
      </c>
      <c r="B4442">
        <v>4.8842999999999996</v>
      </c>
      <c r="E4442">
        <v>4.8840000000000003</v>
      </c>
    </row>
    <row r="4443" spans="1:5" x14ac:dyDescent="0.3">
      <c r="A4443">
        <v>39317</v>
      </c>
      <c r="B4443">
        <v>4.9359999999999999</v>
      </c>
      <c r="E4443">
        <v>4.9359999999999999</v>
      </c>
    </row>
    <row r="4444" spans="1:5" x14ac:dyDescent="0.3">
      <c r="A4444">
        <v>39316</v>
      </c>
      <c r="B4444">
        <v>4.9611000000000001</v>
      </c>
      <c r="E4444">
        <v>4.9610000000000003</v>
      </c>
    </row>
    <row r="4445" spans="1:5" x14ac:dyDescent="0.3">
      <c r="A4445">
        <v>39315</v>
      </c>
      <c r="B4445">
        <v>4.9480000000000004</v>
      </c>
      <c r="E4445">
        <v>4.9480000000000004</v>
      </c>
    </row>
    <row r="4446" spans="1:5" x14ac:dyDescent="0.3">
      <c r="A4446">
        <v>39314</v>
      </c>
      <c r="B4446">
        <v>4.9650999999999996</v>
      </c>
      <c r="E4446">
        <v>4.9649999999999999</v>
      </c>
    </row>
    <row r="4447" spans="1:5" x14ac:dyDescent="0.3">
      <c r="A4447">
        <v>39311</v>
      </c>
      <c r="B4447">
        <v>4.9863</v>
      </c>
      <c r="E4447">
        <v>4.9859999999999998</v>
      </c>
    </row>
    <row r="4448" spans="1:5" x14ac:dyDescent="0.3">
      <c r="A4448">
        <v>39310</v>
      </c>
      <c r="B4448">
        <v>4.9581</v>
      </c>
      <c r="E4448">
        <v>4.9580000000000002</v>
      </c>
    </row>
    <row r="4449" spans="1:5" x14ac:dyDescent="0.3">
      <c r="A4449">
        <v>39309</v>
      </c>
      <c r="B4449">
        <v>5.0259999999999998</v>
      </c>
      <c r="E4449">
        <v>5.0259999999999998</v>
      </c>
    </row>
    <row r="4450" spans="1:5" x14ac:dyDescent="0.3">
      <c r="A4450">
        <v>39308</v>
      </c>
      <c r="B4450">
        <v>4.9884000000000004</v>
      </c>
      <c r="E4450">
        <v>4.9880000000000004</v>
      </c>
    </row>
    <row r="4451" spans="1:5" x14ac:dyDescent="0.3">
      <c r="A4451">
        <v>39307</v>
      </c>
      <c r="B4451">
        <v>4.9995000000000003</v>
      </c>
      <c r="E4451">
        <v>4.9989999999999997</v>
      </c>
    </row>
    <row r="4452" spans="1:5" x14ac:dyDescent="0.3">
      <c r="A4452">
        <v>39304</v>
      </c>
      <c r="B4452">
        <v>5.0331000000000001</v>
      </c>
      <c r="E4452">
        <v>5.0330000000000004</v>
      </c>
    </row>
    <row r="4453" spans="1:5" x14ac:dyDescent="0.3">
      <c r="A4453">
        <v>39303</v>
      </c>
      <c r="B4453">
        <v>5.0204000000000004</v>
      </c>
      <c r="E4453">
        <v>5.0199999999999996</v>
      </c>
    </row>
    <row r="4454" spans="1:5" x14ac:dyDescent="0.3">
      <c r="A4454">
        <v>39302</v>
      </c>
      <c r="B4454">
        <v>5.0404</v>
      </c>
      <c r="E4454">
        <v>5.04</v>
      </c>
    </row>
    <row r="4455" spans="1:5" x14ac:dyDescent="0.3">
      <c r="A4455">
        <v>39301</v>
      </c>
      <c r="B4455">
        <v>4.9267000000000003</v>
      </c>
      <c r="E4455">
        <v>4.9269999999999996</v>
      </c>
    </row>
    <row r="4456" spans="1:5" x14ac:dyDescent="0.3">
      <c r="A4456">
        <v>39300</v>
      </c>
      <c r="B4456">
        <v>4.9092000000000002</v>
      </c>
      <c r="E4456">
        <v>4.9089999999999998</v>
      </c>
    </row>
    <row r="4457" spans="1:5" x14ac:dyDescent="0.3">
      <c r="A4457">
        <v>39297</v>
      </c>
      <c r="B4457">
        <v>4.8651999999999997</v>
      </c>
      <c r="E4457">
        <v>4.8650000000000002</v>
      </c>
    </row>
    <row r="4458" spans="1:5" x14ac:dyDescent="0.3">
      <c r="A4458">
        <v>39296</v>
      </c>
      <c r="B4458">
        <v>4.9122000000000003</v>
      </c>
      <c r="E4458">
        <v>4.9119999999999999</v>
      </c>
    </row>
    <row r="4459" spans="1:5" x14ac:dyDescent="0.3">
      <c r="A4459">
        <v>39295</v>
      </c>
      <c r="B4459">
        <v>4.9223999999999997</v>
      </c>
      <c r="E4459">
        <v>4.9219999999999997</v>
      </c>
    </row>
    <row r="4460" spans="1:5" x14ac:dyDescent="0.3">
      <c r="A4460">
        <v>39294</v>
      </c>
      <c r="B4460">
        <v>4.9019000000000004</v>
      </c>
      <c r="E4460">
        <v>4.9020000000000001</v>
      </c>
    </row>
    <row r="4461" spans="1:5" x14ac:dyDescent="0.3">
      <c r="A4461">
        <v>39293</v>
      </c>
      <c r="B4461">
        <v>4.9543999999999997</v>
      </c>
      <c r="E4461">
        <v>4.9539999999999997</v>
      </c>
    </row>
    <row r="4462" spans="1:5" x14ac:dyDescent="0.3">
      <c r="A4462">
        <v>39290</v>
      </c>
      <c r="B4462">
        <v>4.9317000000000002</v>
      </c>
      <c r="E4462">
        <v>4.9320000000000004</v>
      </c>
    </row>
    <row r="4463" spans="1:5" x14ac:dyDescent="0.3">
      <c r="A4463">
        <v>39289</v>
      </c>
      <c r="B4463">
        <v>4.9532999999999996</v>
      </c>
      <c r="E4463">
        <v>4.9530000000000003</v>
      </c>
    </row>
    <row r="4464" spans="1:5" x14ac:dyDescent="0.3">
      <c r="A4464">
        <v>39288</v>
      </c>
      <c r="B4464">
        <v>5.0243000000000002</v>
      </c>
      <c r="E4464">
        <v>5.024</v>
      </c>
    </row>
    <row r="4465" spans="1:5" x14ac:dyDescent="0.3">
      <c r="A4465">
        <v>39287</v>
      </c>
      <c r="B4465">
        <v>5.0296000000000003</v>
      </c>
      <c r="E4465">
        <v>5.03</v>
      </c>
    </row>
    <row r="4466" spans="1:5" x14ac:dyDescent="0.3">
      <c r="A4466">
        <v>39286</v>
      </c>
      <c r="B4466">
        <v>5.0570000000000004</v>
      </c>
      <c r="E4466">
        <v>5.0570000000000004</v>
      </c>
    </row>
    <row r="4467" spans="1:5" x14ac:dyDescent="0.3">
      <c r="A4467">
        <v>39283</v>
      </c>
      <c r="B4467">
        <v>5.0580999999999996</v>
      </c>
      <c r="E4467">
        <v>5.0579999999999998</v>
      </c>
    </row>
    <row r="4468" spans="1:5" x14ac:dyDescent="0.3">
      <c r="A4468">
        <v>39282</v>
      </c>
      <c r="B4468">
        <v>5.1092000000000004</v>
      </c>
      <c r="E4468">
        <v>5.109</v>
      </c>
    </row>
    <row r="4469" spans="1:5" x14ac:dyDescent="0.3">
      <c r="A4469">
        <v>39281</v>
      </c>
      <c r="B4469">
        <v>5.1231999999999998</v>
      </c>
      <c r="E4469">
        <v>5.1230000000000002</v>
      </c>
    </row>
    <row r="4470" spans="1:5" x14ac:dyDescent="0.3">
      <c r="A4470">
        <v>39280</v>
      </c>
      <c r="B4470">
        <v>5.1383000000000001</v>
      </c>
      <c r="E4470">
        <v>5.1379999999999999</v>
      </c>
    </row>
    <row r="4471" spans="1:5" x14ac:dyDescent="0.3">
      <c r="A4471">
        <v>39279</v>
      </c>
      <c r="B4471">
        <v>5.1264000000000003</v>
      </c>
      <c r="E4471">
        <v>5.1260000000000003</v>
      </c>
    </row>
    <row r="4472" spans="1:5" x14ac:dyDescent="0.3">
      <c r="A4472">
        <v>39276</v>
      </c>
      <c r="B4472">
        <v>5.1848999999999998</v>
      </c>
      <c r="E4472">
        <v>5.1849999999999996</v>
      </c>
    </row>
    <row r="4473" spans="1:5" x14ac:dyDescent="0.3">
      <c r="A4473">
        <v>39275</v>
      </c>
      <c r="B4473">
        <v>5.2221000000000002</v>
      </c>
      <c r="E4473">
        <v>5.2220000000000004</v>
      </c>
    </row>
    <row r="4474" spans="1:5" x14ac:dyDescent="0.3">
      <c r="A4474">
        <v>39274</v>
      </c>
      <c r="B4474">
        <v>5.1901999999999999</v>
      </c>
      <c r="E4474">
        <v>5.19</v>
      </c>
    </row>
    <row r="4475" spans="1:5" x14ac:dyDescent="0.3">
      <c r="A4475">
        <v>39273</v>
      </c>
      <c r="B4475">
        <v>5.1176000000000004</v>
      </c>
      <c r="E4475">
        <v>5.1180000000000003</v>
      </c>
    </row>
    <row r="4476" spans="1:5" x14ac:dyDescent="0.3">
      <c r="A4476">
        <v>39272</v>
      </c>
      <c r="B4476">
        <v>5.2363</v>
      </c>
      <c r="E4476">
        <v>5.2359999999999998</v>
      </c>
    </row>
    <row r="4477" spans="1:5" x14ac:dyDescent="0.3">
      <c r="A4477">
        <v>39269</v>
      </c>
      <c r="B4477">
        <v>5.2683999999999997</v>
      </c>
      <c r="E4477">
        <v>5.2679999999999998</v>
      </c>
    </row>
    <row r="4478" spans="1:5" x14ac:dyDescent="0.3">
      <c r="A4478">
        <v>39268</v>
      </c>
      <c r="B4478">
        <v>5.2308000000000003</v>
      </c>
      <c r="E4478">
        <v>5.2309999999999999</v>
      </c>
    </row>
    <row r="4479" spans="1:5" x14ac:dyDescent="0.3">
      <c r="A4479">
        <v>39267</v>
      </c>
      <c r="B4479">
        <v>5.1390000000000002</v>
      </c>
      <c r="E4479">
        <v>5.1390000000000002</v>
      </c>
    </row>
    <row r="4480" spans="1:5" x14ac:dyDescent="0.3">
      <c r="A4480">
        <v>39266</v>
      </c>
      <c r="B4480">
        <v>5.1390000000000002</v>
      </c>
      <c r="E4480">
        <v>5.1390000000000002</v>
      </c>
    </row>
    <row r="4481" spans="1:5" x14ac:dyDescent="0.3">
      <c r="A4481">
        <v>39265</v>
      </c>
      <c r="B4481">
        <v>5.0895999999999999</v>
      </c>
      <c r="E4481">
        <v>5.09</v>
      </c>
    </row>
    <row r="4482" spans="1:5" x14ac:dyDescent="0.3">
      <c r="A4482">
        <v>39262</v>
      </c>
      <c r="B4482">
        <v>5.1238999999999999</v>
      </c>
      <c r="E4482">
        <v>5.1239999999999997</v>
      </c>
    </row>
    <row r="4483" spans="1:5" x14ac:dyDescent="0.3">
      <c r="A4483">
        <v>39261</v>
      </c>
      <c r="B4483">
        <v>5.202</v>
      </c>
      <c r="E4483">
        <v>5.202</v>
      </c>
    </row>
    <row r="4484" spans="1:5" x14ac:dyDescent="0.3">
      <c r="A4484">
        <v>39260</v>
      </c>
      <c r="B4484">
        <v>5.1943000000000001</v>
      </c>
      <c r="E4484">
        <v>5.194</v>
      </c>
    </row>
    <row r="4485" spans="1:5" x14ac:dyDescent="0.3">
      <c r="A4485">
        <v>39259</v>
      </c>
      <c r="B4485">
        <v>5.1985999999999999</v>
      </c>
      <c r="E4485">
        <v>5.1989999999999998</v>
      </c>
    </row>
    <row r="4486" spans="1:5" x14ac:dyDescent="0.3">
      <c r="A4486">
        <v>39258</v>
      </c>
      <c r="B4486">
        <v>5.2030000000000003</v>
      </c>
      <c r="E4486">
        <v>5.2030000000000003</v>
      </c>
    </row>
    <row r="4487" spans="1:5" x14ac:dyDescent="0.3">
      <c r="A4487">
        <v>39255</v>
      </c>
      <c r="B4487">
        <v>5.2481</v>
      </c>
      <c r="E4487">
        <v>5.2480000000000002</v>
      </c>
    </row>
    <row r="4488" spans="1:5" x14ac:dyDescent="0.3">
      <c r="A4488">
        <v>39254</v>
      </c>
      <c r="B4488">
        <v>5.3037000000000001</v>
      </c>
      <c r="E4488">
        <v>5.3040000000000003</v>
      </c>
    </row>
    <row r="4489" spans="1:5" x14ac:dyDescent="0.3">
      <c r="A4489">
        <v>39253</v>
      </c>
      <c r="B4489">
        <v>5.2412999999999998</v>
      </c>
      <c r="E4489">
        <v>5.2409999999999997</v>
      </c>
    </row>
    <row r="4490" spans="1:5" x14ac:dyDescent="0.3">
      <c r="A4490">
        <v>39252</v>
      </c>
      <c r="B4490">
        <v>5.1951999999999998</v>
      </c>
      <c r="E4490">
        <v>5.1950000000000003</v>
      </c>
    </row>
    <row r="4491" spans="1:5" x14ac:dyDescent="0.3">
      <c r="A4491">
        <v>39251</v>
      </c>
      <c r="B4491">
        <v>5.2523</v>
      </c>
      <c r="E4491">
        <v>5.2519999999999998</v>
      </c>
    </row>
    <row r="4492" spans="1:5" x14ac:dyDescent="0.3">
      <c r="A4492">
        <v>39248</v>
      </c>
      <c r="B4492">
        <v>5.2590000000000003</v>
      </c>
      <c r="E4492">
        <v>5.2590000000000003</v>
      </c>
    </row>
    <row r="4493" spans="1:5" x14ac:dyDescent="0.3">
      <c r="A4493">
        <v>39247</v>
      </c>
      <c r="B4493">
        <v>5.3011999999999997</v>
      </c>
      <c r="E4493">
        <v>5.3010000000000002</v>
      </c>
    </row>
    <row r="4494" spans="1:5" x14ac:dyDescent="0.3">
      <c r="A4494">
        <v>39246</v>
      </c>
      <c r="B4494">
        <v>5.2789000000000001</v>
      </c>
      <c r="E4494">
        <v>5.2789999999999999</v>
      </c>
    </row>
    <row r="4495" spans="1:5" x14ac:dyDescent="0.3">
      <c r="A4495">
        <v>39245</v>
      </c>
      <c r="B4495">
        <v>5.4019000000000004</v>
      </c>
      <c r="E4495">
        <v>5.4020000000000001</v>
      </c>
    </row>
    <row r="4496" spans="1:5" x14ac:dyDescent="0.3">
      <c r="A4496">
        <v>39244</v>
      </c>
      <c r="B4496">
        <v>5.2554999999999996</v>
      </c>
      <c r="E4496">
        <v>5.2549999999999999</v>
      </c>
    </row>
    <row r="4497" spans="1:5" x14ac:dyDescent="0.3">
      <c r="A4497">
        <v>39241</v>
      </c>
      <c r="B4497">
        <v>5.2069999999999999</v>
      </c>
      <c r="E4497">
        <v>5.2069999999999999</v>
      </c>
    </row>
    <row r="4498" spans="1:5" x14ac:dyDescent="0.3">
      <c r="A4498">
        <v>39240</v>
      </c>
      <c r="B4498">
        <v>5.23</v>
      </c>
      <c r="E4498">
        <v>5.23</v>
      </c>
    </row>
    <row r="4499" spans="1:5" x14ac:dyDescent="0.3">
      <c r="A4499">
        <v>39239</v>
      </c>
      <c r="B4499">
        <v>5.0805999999999996</v>
      </c>
      <c r="E4499">
        <v>5.0810000000000004</v>
      </c>
    </row>
    <row r="4500" spans="1:5" x14ac:dyDescent="0.3">
      <c r="A4500">
        <v>39238</v>
      </c>
      <c r="B4500">
        <v>5.0869999999999997</v>
      </c>
      <c r="E4500">
        <v>5.0869999999999997</v>
      </c>
    </row>
    <row r="4501" spans="1:5" x14ac:dyDescent="0.3">
      <c r="A4501">
        <v>39237</v>
      </c>
      <c r="B4501">
        <v>5.0224000000000002</v>
      </c>
      <c r="E4501">
        <v>5.0220000000000002</v>
      </c>
    </row>
    <row r="4502" spans="1:5" x14ac:dyDescent="0.3">
      <c r="A4502">
        <v>39234</v>
      </c>
      <c r="B4502">
        <v>5.0571999999999999</v>
      </c>
      <c r="E4502">
        <v>5.0570000000000004</v>
      </c>
    </row>
    <row r="4503" spans="1:5" x14ac:dyDescent="0.3">
      <c r="A4503">
        <v>39233</v>
      </c>
      <c r="B4503">
        <v>5.0098000000000003</v>
      </c>
      <c r="E4503">
        <v>5.01</v>
      </c>
    </row>
    <row r="4504" spans="1:5" x14ac:dyDescent="0.3">
      <c r="A4504">
        <v>39232</v>
      </c>
      <c r="B4504">
        <v>5.0014000000000003</v>
      </c>
      <c r="E4504">
        <v>5.0010000000000003</v>
      </c>
    </row>
    <row r="4505" spans="1:5" x14ac:dyDescent="0.3">
      <c r="A4505">
        <v>39231</v>
      </c>
      <c r="B4505">
        <v>5.0171000000000001</v>
      </c>
      <c r="E4505">
        <v>5.0170000000000003</v>
      </c>
    </row>
    <row r="4506" spans="1:5" x14ac:dyDescent="0.3">
      <c r="A4506">
        <v>39230</v>
      </c>
      <c r="B4506">
        <v>5.0023999999999997</v>
      </c>
      <c r="E4506">
        <v>5.0019999999999998</v>
      </c>
    </row>
    <row r="4507" spans="1:5" x14ac:dyDescent="0.3">
      <c r="A4507">
        <v>39227</v>
      </c>
      <c r="B4507">
        <v>5.0023999999999997</v>
      </c>
      <c r="E4507">
        <v>5.0019999999999998</v>
      </c>
    </row>
    <row r="4508" spans="1:5" x14ac:dyDescent="0.3">
      <c r="A4508">
        <v>39226</v>
      </c>
      <c r="B4508">
        <v>4.9897999999999998</v>
      </c>
      <c r="E4508">
        <v>4.99</v>
      </c>
    </row>
    <row r="4509" spans="1:5" x14ac:dyDescent="0.3">
      <c r="A4509">
        <v>39225</v>
      </c>
      <c r="B4509">
        <v>5.0034000000000001</v>
      </c>
      <c r="E4509">
        <v>5.0030000000000001</v>
      </c>
    </row>
    <row r="4510" spans="1:5" x14ac:dyDescent="0.3">
      <c r="A4510">
        <v>39224</v>
      </c>
      <c r="B4510">
        <v>4.9804000000000004</v>
      </c>
      <c r="E4510">
        <v>4.9800000000000004</v>
      </c>
    </row>
    <row r="4511" spans="1:5" x14ac:dyDescent="0.3">
      <c r="A4511">
        <v>39223</v>
      </c>
      <c r="B4511">
        <v>4.9370000000000003</v>
      </c>
      <c r="E4511">
        <v>4.9370000000000003</v>
      </c>
    </row>
    <row r="4512" spans="1:5" x14ac:dyDescent="0.3">
      <c r="A4512">
        <v>39220</v>
      </c>
      <c r="B4512">
        <v>4.9576000000000002</v>
      </c>
      <c r="E4512">
        <v>4.9580000000000002</v>
      </c>
    </row>
    <row r="4513" spans="1:5" x14ac:dyDescent="0.3">
      <c r="A4513">
        <v>39219</v>
      </c>
      <c r="B4513">
        <v>4.9132999999999996</v>
      </c>
      <c r="E4513">
        <v>4.9130000000000003</v>
      </c>
    </row>
    <row r="4514" spans="1:5" x14ac:dyDescent="0.3">
      <c r="A4514">
        <v>39218</v>
      </c>
      <c r="B4514">
        <v>4.8787000000000003</v>
      </c>
      <c r="E4514">
        <v>4.8789999999999996</v>
      </c>
    </row>
    <row r="4515" spans="1:5" x14ac:dyDescent="0.3">
      <c r="A4515">
        <v>39217</v>
      </c>
      <c r="B4515">
        <v>4.8746</v>
      </c>
      <c r="E4515">
        <v>4.875</v>
      </c>
    </row>
    <row r="4516" spans="1:5" x14ac:dyDescent="0.3">
      <c r="A4516">
        <v>39216</v>
      </c>
      <c r="B4516">
        <v>4.8674999999999997</v>
      </c>
      <c r="E4516">
        <v>4.867</v>
      </c>
    </row>
    <row r="4517" spans="1:5" x14ac:dyDescent="0.3">
      <c r="A4517">
        <v>39213</v>
      </c>
      <c r="B4517">
        <v>4.8493000000000004</v>
      </c>
      <c r="E4517">
        <v>4.8490000000000002</v>
      </c>
    </row>
    <row r="4518" spans="1:5" x14ac:dyDescent="0.3">
      <c r="A4518">
        <v>39212</v>
      </c>
      <c r="B4518">
        <v>4.8220999999999998</v>
      </c>
      <c r="E4518">
        <v>4.8220000000000001</v>
      </c>
    </row>
    <row r="4519" spans="1:5" x14ac:dyDescent="0.3">
      <c r="A4519">
        <v>39211</v>
      </c>
      <c r="B4519">
        <v>4.8361999999999998</v>
      </c>
      <c r="E4519">
        <v>4.8360000000000003</v>
      </c>
    </row>
    <row r="4520" spans="1:5" x14ac:dyDescent="0.3">
      <c r="A4520">
        <v>39210</v>
      </c>
      <c r="B4520">
        <v>4.8021000000000003</v>
      </c>
      <c r="E4520">
        <v>4.8019999999999996</v>
      </c>
    </row>
    <row r="4521" spans="1:5" x14ac:dyDescent="0.3">
      <c r="A4521">
        <v>39209</v>
      </c>
      <c r="B4521">
        <v>4.7821999999999996</v>
      </c>
      <c r="E4521">
        <v>4.782</v>
      </c>
    </row>
    <row r="4522" spans="1:5" x14ac:dyDescent="0.3">
      <c r="A4522">
        <v>39206</v>
      </c>
      <c r="B4522">
        <v>4.8051000000000004</v>
      </c>
      <c r="E4522">
        <v>4.8049999999999997</v>
      </c>
    </row>
    <row r="4523" spans="1:5" x14ac:dyDescent="0.3">
      <c r="A4523">
        <v>39205</v>
      </c>
      <c r="B4523">
        <v>4.8381999999999996</v>
      </c>
      <c r="E4523">
        <v>4.8380000000000001</v>
      </c>
    </row>
    <row r="4524" spans="1:5" x14ac:dyDescent="0.3">
      <c r="A4524">
        <v>39204</v>
      </c>
      <c r="B4524">
        <v>4.8151000000000002</v>
      </c>
      <c r="E4524">
        <v>4.8150000000000004</v>
      </c>
    </row>
    <row r="4525" spans="1:5" x14ac:dyDescent="0.3">
      <c r="A4525">
        <v>39203</v>
      </c>
      <c r="B4525">
        <v>4.8151000000000002</v>
      </c>
      <c r="E4525">
        <v>4.8150000000000004</v>
      </c>
    </row>
    <row r="4526" spans="1:5" x14ac:dyDescent="0.3">
      <c r="A4526">
        <v>39202</v>
      </c>
      <c r="B4526">
        <v>4.8131000000000004</v>
      </c>
      <c r="E4526">
        <v>4.8129999999999997</v>
      </c>
    </row>
    <row r="4527" spans="1:5" x14ac:dyDescent="0.3">
      <c r="A4527">
        <v>39199</v>
      </c>
      <c r="B4527">
        <v>4.8806000000000003</v>
      </c>
      <c r="E4527">
        <v>4.8810000000000002</v>
      </c>
    </row>
    <row r="4528" spans="1:5" x14ac:dyDescent="0.3">
      <c r="A4528">
        <v>39198</v>
      </c>
      <c r="B4528">
        <v>4.8806000000000003</v>
      </c>
      <c r="E4528">
        <v>4.8810000000000002</v>
      </c>
    </row>
    <row r="4529" spans="1:5" x14ac:dyDescent="0.3">
      <c r="A4529">
        <v>39197</v>
      </c>
      <c r="B4529">
        <v>4.8331</v>
      </c>
      <c r="E4529">
        <v>4.8330000000000002</v>
      </c>
    </row>
    <row r="4530" spans="1:5" x14ac:dyDescent="0.3">
      <c r="A4530">
        <v>39196</v>
      </c>
      <c r="B4530">
        <v>4.8060999999999998</v>
      </c>
      <c r="E4530">
        <v>4.806</v>
      </c>
    </row>
    <row r="4531" spans="1:5" x14ac:dyDescent="0.3">
      <c r="A4531">
        <v>39195</v>
      </c>
      <c r="B4531">
        <v>4.8220999999999998</v>
      </c>
      <c r="E4531">
        <v>4.8220000000000001</v>
      </c>
    </row>
    <row r="4532" spans="1:5" x14ac:dyDescent="0.3">
      <c r="A4532">
        <v>39192</v>
      </c>
      <c r="B4532">
        <v>4.8452000000000002</v>
      </c>
      <c r="E4532">
        <v>4.8449999999999998</v>
      </c>
    </row>
    <row r="4533" spans="1:5" x14ac:dyDescent="0.3">
      <c r="A4533">
        <v>39191</v>
      </c>
      <c r="B4533">
        <v>4.8331</v>
      </c>
      <c r="E4533">
        <v>4.8330000000000002</v>
      </c>
    </row>
    <row r="4534" spans="1:5" x14ac:dyDescent="0.3">
      <c r="A4534">
        <v>39190</v>
      </c>
      <c r="B4534">
        <v>4.8151000000000002</v>
      </c>
      <c r="E4534">
        <v>4.8150000000000004</v>
      </c>
    </row>
    <row r="4535" spans="1:5" x14ac:dyDescent="0.3">
      <c r="A4535">
        <v>39189</v>
      </c>
      <c r="B4535">
        <v>4.8432000000000004</v>
      </c>
      <c r="E4535">
        <v>4.843</v>
      </c>
    </row>
    <row r="4536" spans="1:5" x14ac:dyDescent="0.3">
      <c r="A4536">
        <v>39188</v>
      </c>
      <c r="B4536">
        <v>4.8897000000000004</v>
      </c>
      <c r="E4536">
        <v>4.8899999999999997</v>
      </c>
    </row>
    <row r="4537" spans="1:5" x14ac:dyDescent="0.3">
      <c r="A4537">
        <v>39185</v>
      </c>
      <c r="B4537">
        <v>4.9295999999999998</v>
      </c>
      <c r="E4537">
        <v>4.93</v>
      </c>
    </row>
    <row r="4538" spans="1:5" x14ac:dyDescent="0.3">
      <c r="A4538">
        <v>39184</v>
      </c>
      <c r="B4538">
        <v>4.907</v>
      </c>
      <c r="E4538">
        <v>4.907</v>
      </c>
    </row>
    <row r="4539" spans="1:5" x14ac:dyDescent="0.3">
      <c r="A4539">
        <v>39183</v>
      </c>
      <c r="B4539">
        <v>4.9080000000000004</v>
      </c>
      <c r="E4539">
        <v>4.9080000000000004</v>
      </c>
    </row>
    <row r="4540" spans="1:5" x14ac:dyDescent="0.3">
      <c r="A4540">
        <v>39182</v>
      </c>
      <c r="B4540">
        <v>4.9039999999999999</v>
      </c>
      <c r="E4540">
        <v>4.9039999999999999</v>
      </c>
    </row>
    <row r="4541" spans="1:5" x14ac:dyDescent="0.3">
      <c r="A4541">
        <v>39181</v>
      </c>
      <c r="B4541">
        <v>4.9183000000000003</v>
      </c>
      <c r="E4541">
        <v>4.9180000000000001</v>
      </c>
    </row>
    <row r="4542" spans="1:5" x14ac:dyDescent="0.3">
      <c r="A4542">
        <v>39178</v>
      </c>
      <c r="B4542">
        <v>4.9203000000000001</v>
      </c>
      <c r="E4542">
        <v>4.92</v>
      </c>
    </row>
    <row r="4543" spans="1:5" x14ac:dyDescent="0.3">
      <c r="A4543">
        <v>39177</v>
      </c>
      <c r="B4543">
        <v>4.8745000000000003</v>
      </c>
      <c r="E4543">
        <v>4.8739999999999997</v>
      </c>
    </row>
    <row r="4544" spans="1:5" x14ac:dyDescent="0.3">
      <c r="A4544">
        <v>39176</v>
      </c>
      <c r="B4544">
        <v>4.8422000000000001</v>
      </c>
      <c r="E4544">
        <v>4.8419999999999996</v>
      </c>
    </row>
    <row r="4545" spans="1:5" x14ac:dyDescent="0.3">
      <c r="A4545">
        <v>39175</v>
      </c>
      <c r="B4545">
        <v>4.8482000000000003</v>
      </c>
      <c r="E4545">
        <v>4.8479999999999999</v>
      </c>
    </row>
    <row r="4546" spans="1:5" x14ac:dyDescent="0.3">
      <c r="A4546">
        <v>39174</v>
      </c>
      <c r="B4546">
        <v>4.8361000000000001</v>
      </c>
      <c r="E4546">
        <v>4.8360000000000003</v>
      </c>
    </row>
    <row r="4547" spans="1:5" x14ac:dyDescent="0.3">
      <c r="A4547">
        <v>39171</v>
      </c>
      <c r="B4547">
        <v>4.8432000000000004</v>
      </c>
      <c r="E4547">
        <v>4.843</v>
      </c>
    </row>
    <row r="4548" spans="1:5" x14ac:dyDescent="0.3">
      <c r="A4548">
        <v>39170</v>
      </c>
      <c r="B4548">
        <v>4.8432000000000004</v>
      </c>
      <c r="E4548">
        <v>4.843</v>
      </c>
    </row>
    <row r="4549" spans="1:5" x14ac:dyDescent="0.3">
      <c r="A4549">
        <v>39169</v>
      </c>
      <c r="B4549">
        <v>4.8311000000000002</v>
      </c>
      <c r="E4549">
        <v>4.8310000000000004</v>
      </c>
    </row>
    <row r="4550" spans="1:5" x14ac:dyDescent="0.3">
      <c r="A4550">
        <v>39168</v>
      </c>
      <c r="B4550">
        <v>4.7981999999999996</v>
      </c>
      <c r="E4550">
        <v>4.798</v>
      </c>
    </row>
    <row r="4551" spans="1:5" x14ac:dyDescent="0.3">
      <c r="A4551">
        <v>39167</v>
      </c>
      <c r="B4551">
        <v>4.8002000000000002</v>
      </c>
      <c r="E4551">
        <v>4.8</v>
      </c>
    </row>
    <row r="4552" spans="1:5" x14ac:dyDescent="0.3">
      <c r="A4552">
        <v>39164</v>
      </c>
      <c r="B4552">
        <v>4.8022</v>
      </c>
      <c r="E4552">
        <v>4.8019999999999996</v>
      </c>
    </row>
    <row r="4553" spans="1:5" x14ac:dyDescent="0.3">
      <c r="A4553">
        <v>39163</v>
      </c>
      <c r="B4553">
        <v>4.7744</v>
      </c>
      <c r="E4553">
        <v>4.774</v>
      </c>
    </row>
    <row r="4554" spans="1:5" x14ac:dyDescent="0.3">
      <c r="A4554">
        <v>39162</v>
      </c>
      <c r="B4554">
        <v>4.7202999999999999</v>
      </c>
      <c r="E4554">
        <v>4.72</v>
      </c>
    </row>
    <row r="4555" spans="1:5" x14ac:dyDescent="0.3">
      <c r="A4555">
        <v>39161</v>
      </c>
      <c r="B4555">
        <v>4.7115</v>
      </c>
      <c r="E4555">
        <v>4.7119999999999997</v>
      </c>
    </row>
    <row r="4556" spans="1:5" x14ac:dyDescent="0.3">
      <c r="A4556">
        <v>39160</v>
      </c>
      <c r="B4556">
        <v>4.7134999999999998</v>
      </c>
      <c r="E4556">
        <v>4.7130000000000001</v>
      </c>
    </row>
    <row r="4557" spans="1:5" x14ac:dyDescent="0.3">
      <c r="A4557">
        <v>39157</v>
      </c>
      <c r="B4557">
        <v>4.6931000000000003</v>
      </c>
      <c r="E4557">
        <v>4.6929999999999996</v>
      </c>
    </row>
    <row r="4558" spans="1:5" x14ac:dyDescent="0.3">
      <c r="A4558">
        <v>39156</v>
      </c>
      <c r="B4558">
        <v>4.6950000000000003</v>
      </c>
      <c r="E4558">
        <v>4.6950000000000003</v>
      </c>
    </row>
    <row r="4559" spans="1:5" x14ac:dyDescent="0.3">
      <c r="A4559">
        <v>39155</v>
      </c>
      <c r="B4559">
        <v>4.6989000000000001</v>
      </c>
      <c r="E4559">
        <v>4.6989999999999998</v>
      </c>
    </row>
    <row r="4560" spans="1:5" x14ac:dyDescent="0.3">
      <c r="A4560">
        <v>39154</v>
      </c>
      <c r="B4560">
        <v>4.6563999999999997</v>
      </c>
      <c r="E4560">
        <v>4.6559999999999997</v>
      </c>
    </row>
    <row r="4561" spans="1:5" x14ac:dyDescent="0.3">
      <c r="A4561">
        <v>39153</v>
      </c>
      <c r="B4561">
        <v>4.6970000000000001</v>
      </c>
      <c r="E4561">
        <v>4.6970000000000001</v>
      </c>
    </row>
    <row r="4562" spans="1:5" x14ac:dyDescent="0.3">
      <c r="A4562">
        <v>39150</v>
      </c>
      <c r="B4562">
        <v>4.7214</v>
      </c>
      <c r="E4562">
        <v>4.7210000000000001</v>
      </c>
    </row>
    <row r="4563" spans="1:5" x14ac:dyDescent="0.3">
      <c r="A4563">
        <v>39149</v>
      </c>
      <c r="B4563">
        <v>4.6544999999999996</v>
      </c>
      <c r="E4563">
        <v>4.6550000000000002</v>
      </c>
    </row>
    <row r="4564" spans="1:5" x14ac:dyDescent="0.3">
      <c r="A4564">
        <v>39148</v>
      </c>
      <c r="B4564">
        <v>4.6285999999999996</v>
      </c>
      <c r="E4564">
        <v>4.6289999999999996</v>
      </c>
    </row>
    <row r="4565" spans="1:5" x14ac:dyDescent="0.3">
      <c r="A4565">
        <v>39147</v>
      </c>
      <c r="B4565">
        <v>4.6584000000000003</v>
      </c>
      <c r="E4565">
        <v>4.6580000000000004</v>
      </c>
    </row>
    <row r="4566" spans="1:5" x14ac:dyDescent="0.3">
      <c r="A4566">
        <v>39146</v>
      </c>
      <c r="B4566">
        <v>4.6344000000000003</v>
      </c>
      <c r="E4566">
        <v>4.6340000000000003</v>
      </c>
    </row>
    <row r="4567" spans="1:5" x14ac:dyDescent="0.3">
      <c r="A4567">
        <v>39143</v>
      </c>
      <c r="B4567">
        <v>4.6382000000000003</v>
      </c>
      <c r="E4567">
        <v>4.6379999999999999</v>
      </c>
    </row>
    <row r="4568" spans="1:5" x14ac:dyDescent="0.3">
      <c r="A4568">
        <v>39142</v>
      </c>
      <c r="B4568">
        <v>4.6757999999999997</v>
      </c>
      <c r="E4568">
        <v>4.6760000000000002</v>
      </c>
    </row>
    <row r="4569" spans="1:5" x14ac:dyDescent="0.3">
      <c r="A4569">
        <v>39141</v>
      </c>
      <c r="B4569">
        <v>4.6806000000000001</v>
      </c>
      <c r="E4569">
        <v>4.681</v>
      </c>
    </row>
    <row r="4570" spans="1:5" x14ac:dyDescent="0.3">
      <c r="A4570">
        <v>39140</v>
      </c>
      <c r="B4570">
        <v>4.6315999999999997</v>
      </c>
      <c r="E4570">
        <v>4.6319999999999997</v>
      </c>
    </row>
    <row r="4571" spans="1:5" x14ac:dyDescent="0.3">
      <c r="A4571">
        <v>39139</v>
      </c>
      <c r="B4571">
        <v>4.7302999999999997</v>
      </c>
      <c r="E4571">
        <v>4.7300000000000004</v>
      </c>
    </row>
    <row r="4572" spans="1:5" x14ac:dyDescent="0.3">
      <c r="A4572">
        <v>39136</v>
      </c>
      <c r="B4572">
        <v>4.7765000000000004</v>
      </c>
      <c r="E4572">
        <v>4.7770000000000001</v>
      </c>
    </row>
    <row r="4573" spans="1:5" x14ac:dyDescent="0.3">
      <c r="A4573">
        <v>39135</v>
      </c>
      <c r="B4573">
        <v>4.8292999999999999</v>
      </c>
      <c r="E4573">
        <v>4.8289999999999997</v>
      </c>
    </row>
    <row r="4574" spans="1:5" x14ac:dyDescent="0.3">
      <c r="A4574">
        <v>39134</v>
      </c>
      <c r="B4574">
        <v>4.7904</v>
      </c>
      <c r="E4574">
        <v>4.79</v>
      </c>
    </row>
    <row r="4575" spans="1:5" x14ac:dyDescent="0.3">
      <c r="A4575">
        <v>39133</v>
      </c>
      <c r="B4575">
        <v>4.7766000000000002</v>
      </c>
      <c r="E4575">
        <v>4.7770000000000001</v>
      </c>
    </row>
    <row r="4576" spans="1:5" x14ac:dyDescent="0.3">
      <c r="A4576">
        <v>39132</v>
      </c>
      <c r="B4576">
        <v>4.7873999999999999</v>
      </c>
      <c r="E4576">
        <v>4.7869999999999999</v>
      </c>
    </row>
    <row r="4577" spans="1:5" x14ac:dyDescent="0.3">
      <c r="A4577">
        <v>39129</v>
      </c>
      <c r="B4577">
        <v>4.7874999999999996</v>
      </c>
      <c r="E4577">
        <v>4.7869999999999999</v>
      </c>
    </row>
    <row r="4578" spans="1:5" x14ac:dyDescent="0.3">
      <c r="A4578">
        <v>39128</v>
      </c>
      <c r="B4578">
        <v>4.8053999999999997</v>
      </c>
      <c r="E4578">
        <v>4.8049999999999997</v>
      </c>
    </row>
    <row r="4579" spans="1:5" x14ac:dyDescent="0.3">
      <c r="A4579">
        <v>39127</v>
      </c>
      <c r="B4579">
        <v>4.8333000000000004</v>
      </c>
      <c r="E4579">
        <v>4.8330000000000002</v>
      </c>
    </row>
    <row r="4580" spans="1:5" x14ac:dyDescent="0.3">
      <c r="A4580">
        <v>39126</v>
      </c>
      <c r="B4580">
        <v>4.8989000000000003</v>
      </c>
      <c r="E4580">
        <v>4.899</v>
      </c>
    </row>
    <row r="4581" spans="1:5" x14ac:dyDescent="0.3">
      <c r="A4581">
        <v>39125</v>
      </c>
      <c r="B4581">
        <v>4.8856999999999999</v>
      </c>
      <c r="E4581">
        <v>4.8860000000000001</v>
      </c>
    </row>
    <row r="4582" spans="1:5" x14ac:dyDescent="0.3">
      <c r="A4582">
        <v>39122</v>
      </c>
      <c r="B4582">
        <v>4.8635000000000002</v>
      </c>
      <c r="E4582">
        <v>4.8630000000000004</v>
      </c>
    </row>
    <row r="4583" spans="1:5" x14ac:dyDescent="0.3">
      <c r="A4583">
        <v>39121</v>
      </c>
      <c r="B4583">
        <v>4.8395999999999999</v>
      </c>
      <c r="E4583">
        <v>4.84</v>
      </c>
    </row>
    <row r="4584" spans="1:5" x14ac:dyDescent="0.3">
      <c r="A4584">
        <v>39120</v>
      </c>
      <c r="B4584">
        <v>4.8521000000000001</v>
      </c>
      <c r="E4584">
        <v>4.8520000000000003</v>
      </c>
    </row>
    <row r="4585" spans="1:5" x14ac:dyDescent="0.3">
      <c r="A4585">
        <v>39119</v>
      </c>
      <c r="B4585">
        <v>4.8678999999999997</v>
      </c>
      <c r="E4585">
        <v>4.8680000000000003</v>
      </c>
    </row>
    <row r="4586" spans="1:5" x14ac:dyDescent="0.3">
      <c r="A4586">
        <v>39118</v>
      </c>
      <c r="B4586">
        <v>4.9070999999999998</v>
      </c>
      <c r="E4586">
        <v>4.907</v>
      </c>
    </row>
    <row r="4587" spans="1:5" x14ac:dyDescent="0.3">
      <c r="A4587">
        <v>39115</v>
      </c>
      <c r="B4587">
        <v>4.9219999999999997</v>
      </c>
      <c r="E4587">
        <v>4.9219999999999997</v>
      </c>
    </row>
    <row r="4588" spans="1:5" x14ac:dyDescent="0.3">
      <c r="A4588">
        <v>39114</v>
      </c>
      <c r="B4588">
        <v>4.9294000000000002</v>
      </c>
      <c r="E4588">
        <v>4.9290000000000003</v>
      </c>
    </row>
    <row r="4589" spans="1:5" x14ac:dyDescent="0.3">
      <c r="A4589">
        <v>39113</v>
      </c>
      <c r="B4589">
        <v>4.9069000000000003</v>
      </c>
      <c r="E4589">
        <v>4.907</v>
      </c>
    </row>
    <row r="4590" spans="1:5" x14ac:dyDescent="0.3">
      <c r="A4590">
        <v>39112</v>
      </c>
      <c r="B4590">
        <v>4.9776999999999996</v>
      </c>
      <c r="E4590">
        <v>4.9779999999999998</v>
      </c>
    </row>
    <row r="4591" spans="1:5" x14ac:dyDescent="0.3">
      <c r="A4591">
        <v>39111</v>
      </c>
      <c r="B4591">
        <v>4.9950000000000001</v>
      </c>
      <c r="E4591">
        <v>4.9950000000000001</v>
      </c>
    </row>
    <row r="4592" spans="1:5" x14ac:dyDescent="0.3">
      <c r="A4592">
        <v>39108</v>
      </c>
      <c r="B4592">
        <v>4.9722</v>
      </c>
      <c r="E4592">
        <v>4.9720000000000004</v>
      </c>
    </row>
    <row r="4593" spans="1:5" x14ac:dyDescent="0.3">
      <c r="A4593">
        <v>39107</v>
      </c>
      <c r="B4593">
        <v>4.9667000000000003</v>
      </c>
      <c r="E4593">
        <v>4.9669999999999996</v>
      </c>
    </row>
    <row r="4594" spans="1:5" x14ac:dyDescent="0.3">
      <c r="A4594">
        <v>39106</v>
      </c>
      <c r="B4594">
        <v>4.9099000000000004</v>
      </c>
      <c r="E4594">
        <v>4.91</v>
      </c>
    </row>
    <row r="4595" spans="1:5" x14ac:dyDescent="0.3">
      <c r="A4595">
        <v>39105</v>
      </c>
      <c r="B4595">
        <v>4.9057000000000004</v>
      </c>
      <c r="E4595">
        <v>4.9059999999999997</v>
      </c>
    </row>
    <row r="4596" spans="1:5" x14ac:dyDescent="0.3">
      <c r="A4596">
        <v>39104</v>
      </c>
      <c r="B4596">
        <v>4.8475999999999999</v>
      </c>
      <c r="E4596">
        <v>4.8479999999999999</v>
      </c>
    </row>
    <row r="4597" spans="1:5" x14ac:dyDescent="0.3">
      <c r="A4597">
        <v>39101</v>
      </c>
      <c r="B4597">
        <v>4.8623000000000003</v>
      </c>
      <c r="E4597">
        <v>4.8620000000000001</v>
      </c>
    </row>
    <row r="4598" spans="1:5" x14ac:dyDescent="0.3">
      <c r="A4598">
        <v>39100</v>
      </c>
      <c r="B4598">
        <v>4.8400999999999996</v>
      </c>
      <c r="E4598">
        <v>4.84</v>
      </c>
    </row>
    <row r="4599" spans="1:5" x14ac:dyDescent="0.3">
      <c r="A4599">
        <v>39099</v>
      </c>
      <c r="B4599">
        <v>4.8705999999999996</v>
      </c>
      <c r="E4599">
        <v>4.8710000000000004</v>
      </c>
    </row>
    <row r="4600" spans="1:5" x14ac:dyDescent="0.3">
      <c r="A4600">
        <v>39098</v>
      </c>
      <c r="B4600">
        <v>4.8400999999999996</v>
      </c>
      <c r="E4600">
        <v>4.84</v>
      </c>
    </row>
    <row r="4601" spans="1:5" x14ac:dyDescent="0.3">
      <c r="A4601">
        <v>39097</v>
      </c>
      <c r="B4601">
        <v>4.8600000000000003</v>
      </c>
      <c r="E4601">
        <v>4.8600000000000003</v>
      </c>
    </row>
    <row r="4602" spans="1:5" x14ac:dyDescent="0.3">
      <c r="A4602">
        <v>39094</v>
      </c>
      <c r="B4602">
        <v>4.8600000000000003</v>
      </c>
      <c r="E4602">
        <v>4.8600000000000003</v>
      </c>
    </row>
    <row r="4603" spans="1:5" x14ac:dyDescent="0.3">
      <c r="A4603">
        <v>39093</v>
      </c>
      <c r="B4603">
        <v>4.8181000000000003</v>
      </c>
      <c r="E4603">
        <v>4.8179999999999996</v>
      </c>
    </row>
    <row r="4604" spans="1:5" x14ac:dyDescent="0.3">
      <c r="A4604">
        <v>39092</v>
      </c>
      <c r="B4604">
        <v>4.7744999999999997</v>
      </c>
      <c r="E4604">
        <v>4.7750000000000004</v>
      </c>
    </row>
    <row r="4605" spans="1:5" x14ac:dyDescent="0.3">
      <c r="A4605">
        <v>39091</v>
      </c>
      <c r="B4605">
        <v>4.7374999999999998</v>
      </c>
      <c r="E4605">
        <v>4.7380000000000004</v>
      </c>
    </row>
    <row r="4606" spans="1:5" x14ac:dyDescent="0.3">
      <c r="A4606">
        <v>39090</v>
      </c>
      <c r="B4606">
        <v>4.7333999999999996</v>
      </c>
      <c r="E4606">
        <v>4.7329999999999997</v>
      </c>
    </row>
    <row r="4607" spans="1:5" x14ac:dyDescent="0.3">
      <c r="A4607">
        <v>39087</v>
      </c>
      <c r="B4607">
        <v>4.7385000000000002</v>
      </c>
      <c r="E4607">
        <v>4.7389999999999999</v>
      </c>
    </row>
    <row r="4608" spans="1:5" x14ac:dyDescent="0.3">
      <c r="A4608">
        <v>39086</v>
      </c>
      <c r="B4608">
        <v>4.7079000000000004</v>
      </c>
      <c r="E4608">
        <v>4.7080000000000002</v>
      </c>
    </row>
    <row r="4609" spans="1:5" x14ac:dyDescent="0.3">
      <c r="A4609">
        <v>39085</v>
      </c>
      <c r="B4609">
        <v>4.7630999999999997</v>
      </c>
      <c r="E4609">
        <v>4.7629999999999999</v>
      </c>
    </row>
    <row r="4610" spans="1:5" x14ac:dyDescent="0.3">
      <c r="A4610">
        <v>39084</v>
      </c>
      <c r="B4610">
        <v>4.7847</v>
      </c>
      <c r="E4610">
        <v>4.7850000000000001</v>
      </c>
    </row>
    <row r="4611" spans="1:5" x14ac:dyDescent="0.3">
      <c r="A4611">
        <v>39083</v>
      </c>
      <c r="B4611">
        <v>4.8095999999999997</v>
      </c>
      <c r="E4611">
        <v>4.8099999999999996</v>
      </c>
    </row>
    <row r="4612" spans="1:5" x14ac:dyDescent="0.3">
      <c r="A4612">
        <v>39080</v>
      </c>
      <c r="B4612">
        <v>4.8094999999999999</v>
      </c>
      <c r="E4612">
        <v>4.8099999999999996</v>
      </c>
    </row>
    <row r="4613" spans="1:5" x14ac:dyDescent="0.3">
      <c r="A4613">
        <v>39079</v>
      </c>
      <c r="B4613">
        <v>4.8064</v>
      </c>
      <c r="E4613">
        <v>4.806</v>
      </c>
    </row>
    <row r="4614" spans="1:5" x14ac:dyDescent="0.3">
      <c r="A4614">
        <v>39078</v>
      </c>
      <c r="B4614">
        <v>4.7763</v>
      </c>
      <c r="E4614">
        <v>4.7759999999999998</v>
      </c>
    </row>
    <row r="4615" spans="1:5" x14ac:dyDescent="0.3">
      <c r="A4615">
        <v>39077</v>
      </c>
      <c r="B4615">
        <v>4.7312000000000003</v>
      </c>
      <c r="E4615">
        <v>4.7309999999999999</v>
      </c>
    </row>
    <row r="4616" spans="1:5" x14ac:dyDescent="0.3">
      <c r="A4616">
        <v>39076</v>
      </c>
      <c r="B4616">
        <v>4.7577999999999996</v>
      </c>
      <c r="E4616">
        <v>4.758</v>
      </c>
    </row>
    <row r="4617" spans="1:5" x14ac:dyDescent="0.3">
      <c r="A4617">
        <v>39073</v>
      </c>
      <c r="B4617">
        <v>4.7577999999999996</v>
      </c>
      <c r="E4617">
        <v>4.758</v>
      </c>
    </row>
    <row r="4618" spans="1:5" x14ac:dyDescent="0.3">
      <c r="A4618">
        <v>39072</v>
      </c>
      <c r="B4618">
        <v>4.6875</v>
      </c>
      <c r="E4618">
        <v>4.6870000000000003</v>
      </c>
    </row>
    <row r="4619" spans="1:5" x14ac:dyDescent="0.3">
      <c r="A4619">
        <v>39071</v>
      </c>
      <c r="B4619">
        <v>4.7279999999999998</v>
      </c>
      <c r="E4619">
        <v>4.7279999999999998</v>
      </c>
    </row>
    <row r="4620" spans="1:5" x14ac:dyDescent="0.3">
      <c r="A4620">
        <v>39070</v>
      </c>
      <c r="B4620">
        <v>4.7188999999999997</v>
      </c>
      <c r="E4620">
        <v>4.7190000000000003</v>
      </c>
    </row>
    <row r="4621" spans="1:5" x14ac:dyDescent="0.3">
      <c r="A4621">
        <v>39069</v>
      </c>
      <c r="B4621">
        <v>4.7057000000000002</v>
      </c>
      <c r="E4621">
        <v>4.7060000000000004</v>
      </c>
    </row>
    <row r="4622" spans="1:5" x14ac:dyDescent="0.3">
      <c r="A4622">
        <v>39066</v>
      </c>
      <c r="B4622">
        <v>4.7138</v>
      </c>
      <c r="E4622">
        <v>4.7140000000000004</v>
      </c>
    </row>
    <row r="4623" spans="1:5" x14ac:dyDescent="0.3">
      <c r="A4623">
        <v>39065</v>
      </c>
      <c r="B4623">
        <v>4.7137000000000002</v>
      </c>
      <c r="E4623">
        <v>4.7140000000000004</v>
      </c>
    </row>
    <row r="4624" spans="1:5" x14ac:dyDescent="0.3">
      <c r="A4624">
        <v>39064</v>
      </c>
      <c r="B4624">
        <v>4.6965000000000003</v>
      </c>
      <c r="E4624">
        <v>4.6959999999999997</v>
      </c>
    </row>
    <row r="4625" spans="1:5" x14ac:dyDescent="0.3">
      <c r="A4625">
        <v>39063</v>
      </c>
      <c r="B4625">
        <v>4.6063999999999998</v>
      </c>
      <c r="E4625">
        <v>4.6059999999999999</v>
      </c>
    </row>
    <row r="4626" spans="1:5" x14ac:dyDescent="0.3">
      <c r="A4626">
        <v>39062</v>
      </c>
      <c r="B4626">
        <v>4.6242000000000001</v>
      </c>
      <c r="E4626">
        <v>4.6239999999999997</v>
      </c>
    </row>
    <row r="4627" spans="1:5" x14ac:dyDescent="0.3">
      <c r="A4627">
        <v>39059</v>
      </c>
      <c r="B4627">
        <v>4.6532</v>
      </c>
      <c r="E4627">
        <v>4.6529999999999996</v>
      </c>
    </row>
    <row r="4628" spans="1:5" x14ac:dyDescent="0.3">
      <c r="A4628">
        <v>39058</v>
      </c>
      <c r="B4628">
        <v>4.6024000000000003</v>
      </c>
      <c r="E4628">
        <v>4.6020000000000003</v>
      </c>
    </row>
    <row r="4629" spans="1:5" x14ac:dyDescent="0.3">
      <c r="A4629">
        <v>39057</v>
      </c>
      <c r="B4629">
        <v>4.5994000000000002</v>
      </c>
      <c r="E4629">
        <v>4.5990000000000002</v>
      </c>
    </row>
    <row r="4630" spans="1:5" x14ac:dyDescent="0.3">
      <c r="A4630">
        <v>39056</v>
      </c>
      <c r="B4630">
        <v>4.5727000000000002</v>
      </c>
      <c r="E4630">
        <v>4.5730000000000004</v>
      </c>
    </row>
    <row r="4631" spans="1:5" x14ac:dyDescent="0.3">
      <c r="A4631">
        <v>39055</v>
      </c>
      <c r="B4631">
        <v>4.5404</v>
      </c>
      <c r="E4631">
        <v>4.54</v>
      </c>
    </row>
    <row r="4632" spans="1:5" x14ac:dyDescent="0.3">
      <c r="A4632">
        <v>39052</v>
      </c>
      <c r="B4632">
        <v>4.5462999999999996</v>
      </c>
      <c r="E4632">
        <v>4.5460000000000003</v>
      </c>
    </row>
    <row r="4633" spans="1:5" x14ac:dyDescent="0.3">
      <c r="A4633">
        <v>39051</v>
      </c>
      <c r="B4633">
        <v>4.5618999999999996</v>
      </c>
      <c r="E4633">
        <v>4.5620000000000003</v>
      </c>
    </row>
    <row r="4634" spans="1:5" x14ac:dyDescent="0.3">
      <c r="A4634">
        <v>39050</v>
      </c>
      <c r="B4634">
        <v>4.6142000000000003</v>
      </c>
      <c r="E4634">
        <v>4.6139999999999999</v>
      </c>
    </row>
    <row r="4635" spans="1:5" x14ac:dyDescent="0.3">
      <c r="A4635">
        <v>39049</v>
      </c>
      <c r="B4635">
        <v>4.5914000000000001</v>
      </c>
      <c r="E4635">
        <v>4.5910000000000002</v>
      </c>
    </row>
    <row r="4636" spans="1:5" x14ac:dyDescent="0.3">
      <c r="A4636">
        <v>39048</v>
      </c>
      <c r="B4636">
        <v>4.6112000000000002</v>
      </c>
      <c r="E4636">
        <v>4.6109999999999998</v>
      </c>
    </row>
    <row r="4637" spans="1:5" x14ac:dyDescent="0.3">
      <c r="A4637">
        <v>39045</v>
      </c>
      <c r="B4637">
        <v>4.6311</v>
      </c>
      <c r="E4637">
        <v>4.6310000000000002</v>
      </c>
    </row>
    <row r="4638" spans="1:5" x14ac:dyDescent="0.3">
      <c r="A4638">
        <v>39044</v>
      </c>
      <c r="B4638">
        <v>4.6459999999999999</v>
      </c>
      <c r="E4638">
        <v>4.6459999999999999</v>
      </c>
    </row>
    <row r="4639" spans="1:5" x14ac:dyDescent="0.3">
      <c r="A4639">
        <v>39043</v>
      </c>
      <c r="B4639">
        <v>4.6459999999999999</v>
      </c>
      <c r="E4639">
        <v>4.6459999999999999</v>
      </c>
    </row>
    <row r="4640" spans="1:5" x14ac:dyDescent="0.3">
      <c r="A4640">
        <v>39042</v>
      </c>
      <c r="B4640">
        <v>4.657</v>
      </c>
      <c r="E4640">
        <v>4.657</v>
      </c>
    </row>
    <row r="4641" spans="1:5" x14ac:dyDescent="0.3">
      <c r="A4641">
        <v>39041</v>
      </c>
      <c r="B4641">
        <v>4.6791</v>
      </c>
      <c r="E4641">
        <v>4.6790000000000003</v>
      </c>
    </row>
    <row r="4642" spans="1:5" x14ac:dyDescent="0.3">
      <c r="A4642">
        <v>39038</v>
      </c>
      <c r="B4642">
        <v>4.6881000000000004</v>
      </c>
      <c r="E4642">
        <v>4.6879999999999997</v>
      </c>
    </row>
    <row r="4643" spans="1:5" x14ac:dyDescent="0.3">
      <c r="A4643">
        <v>39037</v>
      </c>
      <c r="B4643">
        <v>4.7419000000000002</v>
      </c>
      <c r="E4643">
        <v>4.742</v>
      </c>
    </row>
    <row r="4644" spans="1:5" x14ac:dyDescent="0.3">
      <c r="A4644">
        <v>39036</v>
      </c>
      <c r="B4644">
        <v>4.7001999999999997</v>
      </c>
      <c r="E4644">
        <v>4.7</v>
      </c>
    </row>
    <row r="4645" spans="1:5" x14ac:dyDescent="0.3">
      <c r="A4645">
        <v>39035</v>
      </c>
      <c r="B4645">
        <v>4.6559999999999997</v>
      </c>
      <c r="E4645">
        <v>4.6559999999999997</v>
      </c>
    </row>
    <row r="4646" spans="1:5" x14ac:dyDescent="0.3">
      <c r="A4646">
        <v>39034</v>
      </c>
      <c r="B4646">
        <v>4.7053000000000003</v>
      </c>
      <c r="E4646">
        <v>4.7050000000000001</v>
      </c>
    </row>
    <row r="4647" spans="1:5" x14ac:dyDescent="0.3">
      <c r="A4647">
        <v>39031</v>
      </c>
      <c r="B4647">
        <v>4.6971999999999996</v>
      </c>
      <c r="E4647">
        <v>4.6970000000000001</v>
      </c>
    </row>
    <row r="4648" spans="1:5" x14ac:dyDescent="0.3">
      <c r="A4648">
        <v>39030</v>
      </c>
      <c r="B4648">
        <v>4.7295999999999996</v>
      </c>
      <c r="E4648">
        <v>4.7300000000000004</v>
      </c>
    </row>
    <row r="4649" spans="1:5" x14ac:dyDescent="0.3">
      <c r="A4649">
        <v>39029</v>
      </c>
      <c r="B4649">
        <v>4.7275999999999998</v>
      </c>
      <c r="E4649">
        <v>4.7279999999999998</v>
      </c>
    </row>
    <row r="4650" spans="1:5" x14ac:dyDescent="0.3">
      <c r="A4650">
        <v>39028</v>
      </c>
      <c r="B4650">
        <v>4.7550999999999997</v>
      </c>
      <c r="E4650">
        <v>4.7549999999999999</v>
      </c>
    </row>
    <row r="4651" spans="1:5" x14ac:dyDescent="0.3">
      <c r="A4651">
        <v>39027</v>
      </c>
      <c r="B4651">
        <v>4.7839</v>
      </c>
      <c r="E4651">
        <v>4.7839999999999998</v>
      </c>
    </row>
    <row r="4652" spans="1:5" x14ac:dyDescent="0.3">
      <c r="A4652">
        <v>39024</v>
      </c>
      <c r="B4652">
        <v>4.8086000000000002</v>
      </c>
      <c r="E4652">
        <v>4.8090000000000002</v>
      </c>
    </row>
    <row r="4653" spans="1:5" x14ac:dyDescent="0.3">
      <c r="A4653">
        <v>39023</v>
      </c>
      <c r="B4653">
        <v>4.7153</v>
      </c>
      <c r="E4653">
        <v>4.7149999999999999</v>
      </c>
    </row>
    <row r="4654" spans="1:5" x14ac:dyDescent="0.3">
      <c r="A4654">
        <v>39022</v>
      </c>
      <c r="B4654">
        <v>4.6840000000000002</v>
      </c>
      <c r="E4654">
        <v>4.6840000000000002</v>
      </c>
    </row>
    <row r="4655" spans="1:5" x14ac:dyDescent="0.3">
      <c r="A4655">
        <v>39021</v>
      </c>
      <c r="B4655">
        <v>4.7153</v>
      </c>
      <c r="E4655">
        <v>4.7149999999999999</v>
      </c>
    </row>
    <row r="4656" spans="1:5" x14ac:dyDescent="0.3">
      <c r="A4656">
        <v>39020</v>
      </c>
      <c r="B4656">
        <v>4.7827000000000002</v>
      </c>
      <c r="E4656">
        <v>4.7830000000000004</v>
      </c>
    </row>
    <row r="4657" spans="1:5" x14ac:dyDescent="0.3">
      <c r="A4657">
        <v>39017</v>
      </c>
      <c r="B4657">
        <v>4.7930000000000001</v>
      </c>
      <c r="E4657">
        <v>4.7930000000000001</v>
      </c>
    </row>
    <row r="4658" spans="1:5" x14ac:dyDescent="0.3">
      <c r="A4658">
        <v>39016</v>
      </c>
      <c r="B4658">
        <v>4.8365999999999998</v>
      </c>
      <c r="E4658">
        <v>4.8369999999999997</v>
      </c>
    </row>
    <row r="4659" spans="1:5" x14ac:dyDescent="0.3">
      <c r="A4659">
        <v>39015</v>
      </c>
      <c r="B4659">
        <v>4.8815999999999997</v>
      </c>
      <c r="E4659">
        <v>4.8819999999999997</v>
      </c>
    </row>
    <row r="4660" spans="1:5" x14ac:dyDescent="0.3">
      <c r="A4660">
        <v>39014</v>
      </c>
      <c r="B4660">
        <v>4.9409999999999998</v>
      </c>
      <c r="E4660">
        <v>4.9409999999999998</v>
      </c>
    </row>
    <row r="4661" spans="1:5" x14ac:dyDescent="0.3">
      <c r="A4661">
        <v>39013</v>
      </c>
      <c r="B4661">
        <v>4.9569999999999999</v>
      </c>
      <c r="E4661">
        <v>4.9569999999999999</v>
      </c>
    </row>
    <row r="4662" spans="1:5" x14ac:dyDescent="0.3">
      <c r="A4662">
        <v>39010</v>
      </c>
      <c r="B4662">
        <v>4.9080000000000004</v>
      </c>
      <c r="E4662">
        <v>4.9080000000000004</v>
      </c>
    </row>
    <row r="4663" spans="1:5" x14ac:dyDescent="0.3">
      <c r="A4663">
        <v>39009</v>
      </c>
      <c r="B4663">
        <v>4.9100999999999999</v>
      </c>
      <c r="E4663">
        <v>4.91</v>
      </c>
    </row>
    <row r="4664" spans="1:5" x14ac:dyDescent="0.3">
      <c r="A4664">
        <v>39008</v>
      </c>
      <c r="B4664">
        <v>4.8836000000000004</v>
      </c>
      <c r="E4664">
        <v>4.8840000000000003</v>
      </c>
    </row>
    <row r="4665" spans="1:5" x14ac:dyDescent="0.3">
      <c r="A4665">
        <v>39007</v>
      </c>
      <c r="B4665">
        <v>4.8983999999999996</v>
      </c>
      <c r="E4665">
        <v>4.8979999999999997</v>
      </c>
    </row>
    <row r="4666" spans="1:5" x14ac:dyDescent="0.3">
      <c r="A4666">
        <v>39006</v>
      </c>
      <c r="B4666">
        <v>4.9078999999999997</v>
      </c>
      <c r="E4666">
        <v>4.9080000000000004</v>
      </c>
    </row>
    <row r="4667" spans="1:5" x14ac:dyDescent="0.3">
      <c r="A4667">
        <v>39003</v>
      </c>
      <c r="B4667">
        <v>4.9333999999999998</v>
      </c>
      <c r="E4667">
        <v>4.9329999999999998</v>
      </c>
    </row>
    <row r="4668" spans="1:5" x14ac:dyDescent="0.3">
      <c r="A4668">
        <v>39002</v>
      </c>
      <c r="B4668">
        <v>4.9057000000000004</v>
      </c>
      <c r="E4668">
        <v>4.9059999999999997</v>
      </c>
    </row>
    <row r="4669" spans="1:5" x14ac:dyDescent="0.3">
      <c r="A4669">
        <v>39001</v>
      </c>
      <c r="B4669">
        <v>4.9057000000000004</v>
      </c>
      <c r="E4669">
        <v>4.9059999999999997</v>
      </c>
    </row>
    <row r="4670" spans="1:5" x14ac:dyDescent="0.3">
      <c r="A4670">
        <v>39000</v>
      </c>
      <c r="B4670">
        <v>4.8834999999999997</v>
      </c>
      <c r="E4670">
        <v>4.8840000000000003</v>
      </c>
    </row>
    <row r="4671" spans="1:5" x14ac:dyDescent="0.3">
      <c r="A4671">
        <v>38999</v>
      </c>
      <c r="B4671">
        <v>4.8342999999999998</v>
      </c>
      <c r="E4671">
        <v>4.8339999999999996</v>
      </c>
    </row>
    <row r="4672" spans="1:5" x14ac:dyDescent="0.3">
      <c r="A4672">
        <v>38996</v>
      </c>
      <c r="B4672">
        <v>4.8342999999999998</v>
      </c>
      <c r="E4672">
        <v>4.8339999999999996</v>
      </c>
    </row>
    <row r="4673" spans="1:5" x14ac:dyDescent="0.3">
      <c r="A4673">
        <v>38995</v>
      </c>
      <c r="B4673">
        <v>4.7588999999999997</v>
      </c>
      <c r="E4673">
        <v>4.7590000000000003</v>
      </c>
    </row>
    <row r="4674" spans="1:5" x14ac:dyDescent="0.3">
      <c r="A4674">
        <v>38994</v>
      </c>
      <c r="B4674">
        <v>4.7202000000000002</v>
      </c>
      <c r="E4674">
        <v>4.72</v>
      </c>
    </row>
    <row r="4675" spans="1:5" x14ac:dyDescent="0.3">
      <c r="A4675">
        <v>38993</v>
      </c>
      <c r="B4675">
        <v>4.7538</v>
      </c>
      <c r="E4675">
        <v>4.7539999999999996</v>
      </c>
    </row>
    <row r="4676" spans="1:5" x14ac:dyDescent="0.3">
      <c r="A4676">
        <v>38992</v>
      </c>
      <c r="B4676">
        <v>4.7476000000000003</v>
      </c>
      <c r="E4676">
        <v>4.7480000000000002</v>
      </c>
    </row>
    <row r="4677" spans="1:5" x14ac:dyDescent="0.3">
      <c r="A4677">
        <v>38989</v>
      </c>
      <c r="B4677">
        <v>4.7618999999999998</v>
      </c>
      <c r="E4677">
        <v>4.7619999999999996</v>
      </c>
    </row>
    <row r="4678" spans="1:5" x14ac:dyDescent="0.3">
      <c r="A4678">
        <v>38988</v>
      </c>
      <c r="B4678">
        <v>4.7548000000000004</v>
      </c>
      <c r="E4678">
        <v>4.7549999999999999</v>
      </c>
    </row>
    <row r="4679" spans="1:5" x14ac:dyDescent="0.3">
      <c r="A4679">
        <v>38987</v>
      </c>
      <c r="B4679">
        <v>4.7374000000000001</v>
      </c>
      <c r="E4679">
        <v>4.7370000000000001</v>
      </c>
    </row>
    <row r="4680" spans="1:5" x14ac:dyDescent="0.3">
      <c r="A4680">
        <v>38986</v>
      </c>
      <c r="B4680">
        <v>4.7141000000000002</v>
      </c>
      <c r="E4680">
        <v>4.7140000000000004</v>
      </c>
    </row>
    <row r="4681" spans="1:5" x14ac:dyDescent="0.3">
      <c r="A4681">
        <v>38985</v>
      </c>
      <c r="B4681">
        <v>4.6878000000000002</v>
      </c>
      <c r="E4681">
        <v>4.6879999999999997</v>
      </c>
    </row>
    <row r="4682" spans="1:5" x14ac:dyDescent="0.3">
      <c r="A4682">
        <v>38982</v>
      </c>
      <c r="B4682">
        <v>4.7343000000000002</v>
      </c>
      <c r="E4682">
        <v>4.734</v>
      </c>
    </row>
    <row r="4683" spans="1:5" x14ac:dyDescent="0.3">
      <c r="A4683">
        <v>38981</v>
      </c>
      <c r="B4683">
        <v>4.7721</v>
      </c>
      <c r="E4683">
        <v>4.7720000000000002</v>
      </c>
    </row>
    <row r="4684" spans="1:5" x14ac:dyDescent="0.3">
      <c r="A4684">
        <v>38980</v>
      </c>
      <c r="B4684">
        <v>4.8476999999999997</v>
      </c>
      <c r="E4684">
        <v>4.8479999999999999</v>
      </c>
    </row>
    <row r="4685" spans="1:5" x14ac:dyDescent="0.3">
      <c r="A4685">
        <v>38979</v>
      </c>
      <c r="B4685">
        <v>4.8581000000000003</v>
      </c>
      <c r="E4685">
        <v>4.8579999999999997</v>
      </c>
    </row>
    <row r="4686" spans="1:5" x14ac:dyDescent="0.3">
      <c r="A4686">
        <v>38978</v>
      </c>
      <c r="B4686">
        <v>4.9234</v>
      </c>
      <c r="E4686">
        <v>4.923</v>
      </c>
    </row>
    <row r="4687" spans="1:5" x14ac:dyDescent="0.3">
      <c r="A4687">
        <v>38975</v>
      </c>
      <c r="B4687">
        <v>4.9096000000000002</v>
      </c>
      <c r="E4687">
        <v>4.91</v>
      </c>
    </row>
    <row r="4688" spans="1:5" x14ac:dyDescent="0.3">
      <c r="A4688">
        <v>38974</v>
      </c>
      <c r="B4688">
        <v>4.9160000000000004</v>
      </c>
      <c r="E4688">
        <v>4.9160000000000004</v>
      </c>
    </row>
    <row r="4689" spans="1:5" x14ac:dyDescent="0.3">
      <c r="A4689">
        <v>38973</v>
      </c>
      <c r="B4689">
        <v>4.8926999999999996</v>
      </c>
      <c r="E4689">
        <v>4.8929999999999998</v>
      </c>
    </row>
    <row r="4690" spans="1:5" x14ac:dyDescent="0.3">
      <c r="A4690">
        <v>38972</v>
      </c>
      <c r="B4690">
        <v>4.9032</v>
      </c>
      <c r="E4690">
        <v>4.9029999999999996</v>
      </c>
    </row>
    <row r="4691" spans="1:5" x14ac:dyDescent="0.3">
      <c r="A4691">
        <v>38971</v>
      </c>
      <c r="B4691">
        <v>4.9404000000000003</v>
      </c>
      <c r="E4691">
        <v>4.9400000000000004</v>
      </c>
    </row>
    <row r="4692" spans="1:5" x14ac:dyDescent="0.3">
      <c r="A4692">
        <v>38968</v>
      </c>
      <c r="B4692">
        <v>4.9180000000000001</v>
      </c>
      <c r="E4692">
        <v>4.9180000000000001</v>
      </c>
    </row>
    <row r="4693" spans="1:5" x14ac:dyDescent="0.3">
      <c r="A4693">
        <v>38967</v>
      </c>
      <c r="B4693">
        <v>4.9339000000000004</v>
      </c>
      <c r="E4693">
        <v>4.9340000000000002</v>
      </c>
    </row>
    <row r="4694" spans="1:5" x14ac:dyDescent="0.3">
      <c r="A4694">
        <v>38966</v>
      </c>
      <c r="B4694">
        <v>4.9488000000000003</v>
      </c>
      <c r="E4694">
        <v>4.9489999999999998</v>
      </c>
    </row>
    <row r="4695" spans="1:5" x14ac:dyDescent="0.3">
      <c r="A4695">
        <v>38965</v>
      </c>
      <c r="B4695">
        <v>4.9297000000000004</v>
      </c>
      <c r="E4695">
        <v>4.93</v>
      </c>
    </row>
    <row r="4696" spans="1:5" x14ac:dyDescent="0.3">
      <c r="A4696">
        <v>38964</v>
      </c>
      <c r="B4696">
        <v>4.8715999999999999</v>
      </c>
      <c r="E4696">
        <v>4.8719999999999999</v>
      </c>
    </row>
    <row r="4697" spans="1:5" x14ac:dyDescent="0.3">
      <c r="A4697">
        <v>38961</v>
      </c>
      <c r="B4697">
        <v>4.8715999999999999</v>
      </c>
      <c r="E4697">
        <v>4.8719999999999999</v>
      </c>
    </row>
    <row r="4698" spans="1:5" x14ac:dyDescent="0.3">
      <c r="A4698">
        <v>38960</v>
      </c>
      <c r="B4698">
        <v>4.8768000000000002</v>
      </c>
      <c r="E4698">
        <v>4.8769999999999998</v>
      </c>
    </row>
    <row r="4699" spans="1:5" x14ac:dyDescent="0.3">
      <c r="A4699">
        <v>38959</v>
      </c>
      <c r="B4699">
        <v>4.9042000000000003</v>
      </c>
      <c r="E4699">
        <v>4.9039999999999999</v>
      </c>
    </row>
    <row r="4700" spans="1:5" x14ac:dyDescent="0.3">
      <c r="A4700">
        <v>38958</v>
      </c>
      <c r="B4700">
        <v>4.9231999999999996</v>
      </c>
      <c r="E4700">
        <v>4.923</v>
      </c>
    </row>
    <row r="4701" spans="1:5" x14ac:dyDescent="0.3">
      <c r="A4701">
        <v>38957</v>
      </c>
      <c r="B4701">
        <v>4.9295999999999998</v>
      </c>
      <c r="E4701">
        <v>4.93</v>
      </c>
    </row>
    <row r="4702" spans="1:5" x14ac:dyDescent="0.3">
      <c r="A4702">
        <v>38954</v>
      </c>
      <c r="B4702">
        <v>4.9242999999999997</v>
      </c>
      <c r="E4702">
        <v>4.9240000000000004</v>
      </c>
    </row>
    <row r="4703" spans="1:5" x14ac:dyDescent="0.3">
      <c r="A4703">
        <v>38953</v>
      </c>
      <c r="B4703">
        <v>4.9379999999999997</v>
      </c>
      <c r="E4703">
        <v>4.9379999999999997</v>
      </c>
    </row>
    <row r="4704" spans="1:5" x14ac:dyDescent="0.3">
      <c r="A4704">
        <v>38952</v>
      </c>
      <c r="B4704">
        <v>4.9455</v>
      </c>
      <c r="E4704">
        <v>4.9450000000000003</v>
      </c>
    </row>
    <row r="4705" spans="1:5" x14ac:dyDescent="0.3">
      <c r="A4705">
        <v>38951</v>
      </c>
      <c r="B4705">
        <v>4.9432999999999998</v>
      </c>
      <c r="E4705">
        <v>4.9429999999999996</v>
      </c>
    </row>
    <row r="4706" spans="1:5" x14ac:dyDescent="0.3">
      <c r="A4706">
        <v>38950</v>
      </c>
      <c r="B4706">
        <v>4.9572000000000003</v>
      </c>
      <c r="E4706">
        <v>4.9569999999999999</v>
      </c>
    </row>
    <row r="4707" spans="1:5" x14ac:dyDescent="0.3">
      <c r="A4707">
        <v>38947</v>
      </c>
      <c r="B4707">
        <v>4.9786000000000001</v>
      </c>
      <c r="E4707">
        <v>4.9790000000000001</v>
      </c>
    </row>
    <row r="4708" spans="1:5" x14ac:dyDescent="0.3">
      <c r="A4708">
        <v>38946</v>
      </c>
      <c r="B4708">
        <v>4.9980000000000002</v>
      </c>
      <c r="E4708">
        <v>4.9980000000000002</v>
      </c>
    </row>
    <row r="4709" spans="1:5" x14ac:dyDescent="0.3">
      <c r="A4709">
        <v>38945</v>
      </c>
      <c r="B4709">
        <v>4.9915000000000003</v>
      </c>
      <c r="E4709">
        <v>4.992</v>
      </c>
    </row>
    <row r="4710" spans="1:5" x14ac:dyDescent="0.3">
      <c r="A4710">
        <v>38944</v>
      </c>
      <c r="B4710">
        <v>5.0479000000000003</v>
      </c>
      <c r="E4710">
        <v>5.048</v>
      </c>
    </row>
    <row r="4711" spans="1:5" x14ac:dyDescent="0.3">
      <c r="A4711">
        <v>38943</v>
      </c>
      <c r="B4711">
        <v>5.1127000000000002</v>
      </c>
      <c r="E4711">
        <v>5.1130000000000004</v>
      </c>
    </row>
    <row r="4712" spans="1:5" x14ac:dyDescent="0.3">
      <c r="A4712">
        <v>38940</v>
      </c>
      <c r="B4712">
        <v>5.0938999999999997</v>
      </c>
      <c r="E4712">
        <v>5.0940000000000003</v>
      </c>
    </row>
    <row r="4713" spans="1:5" x14ac:dyDescent="0.3">
      <c r="A4713">
        <v>38939</v>
      </c>
      <c r="B4713">
        <v>5.0728999999999997</v>
      </c>
      <c r="E4713">
        <v>5.0730000000000004</v>
      </c>
    </row>
    <row r="4714" spans="1:5" x14ac:dyDescent="0.3">
      <c r="A4714">
        <v>38938</v>
      </c>
      <c r="B4714">
        <v>5.0488</v>
      </c>
      <c r="E4714">
        <v>5.0490000000000004</v>
      </c>
    </row>
    <row r="4715" spans="1:5" x14ac:dyDescent="0.3">
      <c r="A4715">
        <v>38937</v>
      </c>
      <c r="B4715">
        <v>5.0194000000000001</v>
      </c>
      <c r="E4715">
        <v>5.0190000000000001</v>
      </c>
    </row>
    <row r="4716" spans="1:5" x14ac:dyDescent="0.3">
      <c r="A4716">
        <v>38936</v>
      </c>
      <c r="B4716">
        <v>5.0010000000000003</v>
      </c>
      <c r="E4716">
        <v>5.0010000000000003</v>
      </c>
    </row>
    <row r="4717" spans="1:5" x14ac:dyDescent="0.3">
      <c r="A4717">
        <v>38933</v>
      </c>
      <c r="B4717">
        <v>4.9880000000000004</v>
      </c>
      <c r="E4717">
        <v>4.9880000000000004</v>
      </c>
    </row>
    <row r="4718" spans="1:5" x14ac:dyDescent="0.3">
      <c r="A4718">
        <v>38932</v>
      </c>
      <c r="B4718">
        <v>5.0442</v>
      </c>
      <c r="E4718">
        <v>5.0439999999999996</v>
      </c>
    </row>
    <row r="4719" spans="1:5" x14ac:dyDescent="0.3">
      <c r="A4719">
        <v>38931</v>
      </c>
      <c r="B4719">
        <v>5.0529000000000002</v>
      </c>
      <c r="E4719">
        <v>5.0529999999999999</v>
      </c>
    </row>
    <row r="4720" spans="1:5" x14ac:dyDescent="0.3">
      <c r="A4720">
        <v>38930</v>
      </c>
      <c r="B4720">
        <v>5.0605000000000002</v>
      </c>
      <c r="E4720">
        <v>5.0609999999999999</v>
      </c>
    </row>
    <row r="4721" spans="1:5" x14ac:dyDescent="0.3">
      <c r="A4721">
        <v>38929</v>
      </c>
      <c r="B4721">
        <v>5.0648999999999997</v>
      </c>
      <c r="E4721">
        <v>5.0650000000000004</v>
      </c>
    </row>
    <row r="4722" spans="1:5" x14ac:dyDescent="0.3">
      <c r="A4722">
        <v>38926</v>
      </c>
      <c r="B4722">
        <v>5.0702999999999996</v>
      </c>
      <c r="E4722">
        <v>5.07</v>
      </c>
    </row>
    <row r="4723" spans="1:5" x14ac:dyDescent="0.3">
      <c r="A4723">
        <v>38925</v>
      </c>
      <c r="B4723">
        <v>5.1043000000000003</v>
      </c>
      <c r="E4723">
        <v>5.1040000000000001</v>
      </c>
    </row>
    <row r="4724" spans="1:5" x14ac:dyDescent="0.3">
      <c r="A4724">
        <v>38924</v>
      </c>
      <c r="B4724">
        <v>5.0942999999999996</v>
      </c>
      <c r="E4724">
        <v>5.0940000000000003</v>
      </c>
    </row>
    <row r="4725" spans="1:5" x14ac:dyDescent="0.3">
      <c r="A4725">
        <v>38923</v>
      </c>
      <c r="B4725">
        <v>5.1219000000000001</v>
      </c>
      <c r="E4725">
        <v>5.1219999999999999</v>
      </c>
    </row>
    <row r="4726" spans="1:5" x14ac:dyDescent="0.3">
      <c r="A4726">
        <v>38922</v>
      </c>
      <c r="B4726">
        <v>5.1020000000000003</v>
      </c>
      <c r="E4726">
        <v>5.1020000000000003</v>
      </c>
    </row>
    <row r="4727" spans="1:5" x14ac:dyDescent="0.3">
      <c r="A4727">
        <v>38919</v>
      </c>
      <c r="B4727">
        <v>5.0930999999999997</v>
      </c>
      <c r="E4727">
        <v>5.093</v>
      </c>
    </row>
    <row r="4728" spans="1:5" x14ac:dyDescent="0.3">
      <c r="A4728">
        <v>38918</v>
      </c>
      <c r="B4728">
        <v>5.0819999999999999</v>
      </c>
      <c r="E4728">
        <v>5.0819999999999999</v>
      </c>
    </row>
    <row r="4729" spans="1:5" x14ac:dyDescent="0.3">
      <c r="A4729">
        <v>38917</v>
      </c>
      <c r="B4729">
        <v>5.0984999999999996</v>
      </c>
      <c r="E4729">
        <v>5.0990000000000002</v>
      </c>
    </row>
    <row r="4730" spans="1:5" x14ac:dyDescent="0.3">
      <c r="A4730">
        <v>38916</v>
      </c>
      <c r="B4730">
        <v>5.1650999999999998</v>
      </c>
      <c r="E4730">
        <v>5.165</v>
      </c>
    </row>
    <row r="4731" spans="1:5" x14ac:dyDescent="0.3">
      <c r="A4731">
        <v>38915</v>
      </c>
      <c r="B4731">
        <v>5.0983999999999998</v>
      </c>
      <c r="E4731">
        <v>5.0979999999999999</v>
      </c>
    </row>
    <row r="4732" spans="1:5" x14ac:dyDescent="0.3">
      <c r="A4732">
        <v>38912</v>
      </c>
      <c r="B4732">
        <v>5.1150000000000002</v>
      </c>
      <c r="E4732">
        <v>5.1150000000000002</v>
      </c>
    </row>
    <row r="4733" spans="1:5" x14ac:dyDescent="0.3">
      <c r="A4733">
        <v>38911</v>
      </c>
      <c r="B4733">
        <v>5.1127000000000002</v>
      </c>
      <c r="E4733">
        <v>5.1130000000000004</v>
      </c>
    </row>
    <row r="4734" spans="1:5" x14ac:dyDescent="0.3">
      <c r="A4734">
        <v>38910</v>
      </c>
      <c r="B4734">
        <v>5.1369999999999996</v>
      </c>
      <c r="E4734">
        <v>5.1369999999999996</v>
      </c>
    </row>
    <row r="4735" spans="1:5" x14ac:dyDescent="0.3">
      <c r="A4735">
        <v>38909</v>
      </c>
      <c r="B4735">
        <v>5.1459000000000001</v>
      </c>
      <c r="E4735">
        <v>5.1459999999999999</v>
      </c>
    </row>
    <row r="4736" spans="1:5" x14ac:dyDescent="0.3">
      <c r="A4736">
        <v>38908</v>
      </c>
      <c r="B4736">
        <v>5.1704999999999997</v>
      </c>
      <c r="E4736">
        <v>5.17</v>
      </c>
    </row>
    <row r="4737" spans="1:5" x14ac:dyDescent="0.3">
      <c r="A4737">
        <v>38905</v>
      </c>
      <c r="B4737">
        <v>5.1738</v>
      </c>
      <c r="E4737">
        <v>5.1740000000000004</v>
      </c>
    </row>
    <row r="4738" spans="1:5" x14ac:dyDescent="0.3">
      <c r="A4738">
        <v>38904</v>
      </c>
      <c r="B4738">
        <v>5.2222</v>
      </c>
      <c r="E4738">
        <v>5.2220000000000004</v>
      </c>
    </row>
    <row r="4739" spans="1:5" x14ac:dyDescent="0.3">
      <c r="A4739">
        <v>38903</v>
      </c>
      <c r="B4739">
        <v>5.2666000000000004</v>
      </c>
      <c r="E4739">
        <v>5.2670000000000003</v>
      </c>
    </row>
    <row r="4740" spans="1:5" x14ac:dyDescent="0.3">
      <c r="A4740">
        <v>38902</v>
      </c>
      <c r="B4740">
        <v>5.1994999999999996</v>
      </c>
      <c r="E4740">
        <v>5.2</v>
      </c>
    </row>
    <row r="4741" spans="1:5" x14ac:dyDescent="0.3">
      <c r="A4741">
        <v>38901</v>
      </c>
      <c r="B4741">
        <v>5.1994999999999996</v>
      </c>
      <c r="E4741">
        <v>5.1989999999999998</v>
      </c>
    </row>
    <row r="4742" spans="1:5" x14ac:dyDescent="0.3">
      <c r="A4742">
        <v>38898</v>
      </c>
      <c r="B4742">
        <v>5.1859000000000002</v>
      </c>
      <c r="E4742">
        <v>5.1859999999999999</v>
      </c>
    </row>
    <row r="4743" spans="1:5" x14ac:dyDescent="0.3">
      <c r="A4743">
        <v>38897</v>
      </c>
      <c r="B4743">
        <v>5.2469000000000001</v>
      </c>
      <c r="E4743">
        <v>5.2469999999999999</v>
      </c>
    </row>
    <row r="4744" spans="1:5" x14ac:dyDescent="0.3">
      <c r="A4744">
        <v>38896</v>
      </c>
      <c r="B4744">
        <v>5.2812000000000001</v>
      </c>
      <c r="E4744">
        <v>5.2809999999999997</v>
      </c>
    </row>
    <row r="4745" spans="1:5" x14ac:dyDescent="0.3">
      <c r="A4745">
        <v>38895</v>
      </c>
      <c r="B4745">
        <v>5.2320000000000002</v>
      </c>
      <c r="E4745">
        <v>5.2320000000000002</v>
      </c>
    </row>
    <row r="4746" spans="1:5" x14ac:dyDescent="0.3">
      <c r="A4746">
        <v>38894</v>
      </c>
      <c r="B4746">
        <v>5.2718999999999996</v>
      </c>
      <c r="E4746">
        <v>5.2720000000000002</v>
      </c>
    </row>
    <row r="4747" spans="1:5" x14ac:dyDescent="0.3">
      <c r="A4747">
        <v>38891</v>
      </c>
      <c r="B4747">
        <v>5.2535999999999996</v>
      </c>
      <c r="E4747">
        <v>5.2539999999999996</v>
      </c>
    </row>
    <row r="4748" spans="1:5" x14ac:dyDescent="0.3">
      <c r="A4748">
        <v>38890</v>
      </c>
      <c r="B4748">
        <v>5.2431999999999999</v>
      </c>
      <c r="E4748">
        <v>5.2430000000000003</v>
      </c>
    </row>
    <row r="4749" spans="1:5" x14ac:dyDescent="0.3">
      <c r="A4749">
        <v>38889</v>
      </c>
      <c r="B4749">
        <v>5.1921999999999997</v>
      </c>
      <c r="E4749">
        <v>5.1920000000000002</v>
      </c>
    </row>
    <row r="4750" spans="1:5" x14ac:dyDescent="0.3">
      <c r="A4750">
        <v>38888</v>
      </c>
      <c r="B4750">
        <v>5.1910999999999996</v>
      </c>
      <c r="E4750">
        <v>5.1909999999999998</v>
      </c>
    </row>
    <row r="4751" spans="1:5" x14ac:dyDescent="0.3">
      <c r="A4751">
        <v>38887</v>
      </c>
      <c r="B4751">
        <v>5.1741999999999999</v>
      </c>
      <c r="E4751">
        <v>5.1740000000000004</v>
      </c>
    </row>
    <row r="4752" spans="1:5" x14ac:dyDescent="0.3">
      <c r="A4752">
        <v>38884</v>
      </c>
      <c r="B4752">
        <v>5.1685999999999996</v>
      </c>
      <c r="E4752">
        <v>5.1689999999999996</v>
      </c>
    </row>
    <row r="4753" spans="1:5" x14ac:dyDescent="0.3">
      <c r="A4753">
        <v>38883</v>
      </c>
      <c r="B4753">
        <v>5.1360999999999999</v>
      </c>
      <c r="E4753">
        <v>5.1360000000000001</v>
      </c>
    </row>
    <row r="4754" spans="1:5" x14ac:dyDescent="0.3">
      <c r="A4754">
        <v>38882</v>
      </c>
      <c r="B4754">
        <v>5.0918999999999999</v>
      </c>
      <c r="E4754">
        <v>5.0919999999999996</v>
      </c>
    </row>
    <row r="4755" spans="1:5" x14ac:dyDescent="0.3">
      <c r="A4755">
        <v>38881</v>
      </c>
      <c r="B4755">
        <v>5.0145</v>
      </c>
      <c r="E4755">
        <v>5.0140000000000002</v>
      </c>
    </row>
    <row r="4756" spans="1:5" x14ac:dyDescent="0.3">
      <c r="A4756">
        <v>38880</v>
      </c>
      <c r="B4756">
        <v>5.0231000000000003</v>
      </c>
      <c r="E4756">
        <v>5.0229999999999997</v>
      </c>
    </row>
    <row r="4757" spans="1:5" x14ac:dyDescent="0.3">
      <c r="A4757">
        <v>38877</v>
      </c>
      <c r="B4757">
        <v>5.0198999999999998</v>
      </c>
      <c r="E4757">
        <v>5.0199999999999996</v>
      </c>
    </row>
    <row r="4758" spans="1:5" x14ac:dyDescent="0.3">
      <c r="A4758">
        <v>38876</v>
      </c>
      <c r="B4758">
        <v>5.0632000000000001</v>
      </c>
      <c r="E4758">
        <v>5.0629999999999997</v>
      </c>
    </row>
    <row r="4759" spans="1:5" x14ac:dyDescent="0.3">
      <c r="A4759">
        <v>38875</v>
      </c>
      <c r="B4759">
        <v>5.0872999999999999</v>
      </c>
      <c r="E4759">
        <v>5.0869999999999997</v>
      </c>
    </row>
    <row r="4760" spans="1:5" x14ac:dyDescent="0.3">
      <c r="A4760">
        <v>38874</v>
      </c>
      <c r="B4760">
        <v>5.0762999999999998</v>
      </c>
      <c r="E4760">
        <v>5.0759999999999996</v>
      </c>
    </row>
    <row r="4761" spans="1:5" x14ac:dyDescent="0.3">
      <c r="A4761">
        <v>38873</v>
      </c>
      <c r="B4761">
        <v>5.1059999999999999</v>
      </c>
      <c r="E4761">
        <v>5.1059999999999999</v>
      </c>
    </row>
    <row r="4762" spans="1:5" x14ac:dyDescent="0.3">
      <c r="A4762">
        <v>38870</v>
      </c>
      <c r="B4762">
        <v>5.0949</v>
      </c>
      <c r="E4762">
        <v>5.0949999999999998</v>
      </c>
    </row>
    <row r="4763" spans="1:5" x14ac:dyDescent="0.3">
      <c r="A4763">
        <v>38869</v>
      </c>
      <c r="B4763">
        <v>5.1927000000000003</v>
      </c>
      <c r="E4763">
        <v>5.1929999999999996</v>
      </c>
    </row>
    <row r="4764" spans="1:5" x14ac:dyDescent="0.3">
      <c r="A4764">
        <v>38868</v>
      </c>
      <c r="B4764">
        <v>5.2276999999999996</v>
      </c>
      <c r="E4764">
        <v>5.2279999999999998</v>
      </c>
    </row>
    <row r="4765" spans="1:5" x14ac:dyDescent="0.3">
      <c r="A4765">
        <v>38867</v>
      </c>
      <c r="B4765">
        <v>5.1837</v>
      </c>
      <c r="E4765">
        <v>5.1840000000000002</v>
      </c>
    </row>
    <row r="4766" spans="1:5" x14ac:dyDescent="0.3">
      <c r="A4766">
        <v>38866</v>
      </c>
      <c r="B4766">
        <v>5.1544999999999996</v>
      </c>
      <c r="E4766">
        <v>5.1550000000000002</v>
      </c>
    </row>
    <row r="4767" spans="1:5" x14ac:dyDescent="0.3">
      <c r="A4767">
        <v>38863</v>
      </c>
      <c r="B4767">
        <v>5.1544999999999996</v>
      </c>
      <c r="E4767">
        <v>5.1550000000000002</v>
      </c>
    </row>
    <row r="4768" spans="1:5" x14ac:dyDescent="0.3">
      <c r="A4768">
        <v>38862</v>
      </c>
      <c r="B4768">
        <v>5.1688999999999998</v>
      </c>
      <c r="E4768">
        <v>5.1689999999999996</v>
      </c>
    </row>
    <row r="4769" spans="1:5" x14ac:dyDescent="0.3">
      <c r="A4769">
        <v>38861</v>
      </c>
      <c r="B4769">
        <v>5.1333000000000002</v>
      </c>
      <c r="E4769">
        <v>5.133</v>
      </c>
    </row>
    <row r="4770" spans="1:5" x14ac:dyDescent="0.3">
      <c r="A4770">
        <v>38860</v>
      </c>
      <c r="B4770">
        <v>5.1154999999999999</v>
      </c>
      <c r="E4770">
        <v>5.1159999999999997</v>
      </c>
    </row>
    <row r="4771" spans="1:5" x14ac:dyDescent="0.3">
      <c r="A4771">
        <v>38859</v>
      </c>
      <c r="B4771">
        <v>5.1310000000000002</v>
      </c>
      <c r="E4771">
        <v>5.1310000000000002</v>
      </c>
    </row>
    <row r="4772" spans="1:5" x14ac:dyDescent="0.3">
      <c r="A4772">
        <v>38856</v>
      </c>
      <c r="B4772">
        <v>5.1375999999999999</v>
      </c>
      <c r="E4772">
        <v>5.1379999999999999</v>
      </c>
    </row>
    <row r="4773" spans="1:5" x14ac:dyDescent="0.3">
      <c r="A4773">
        <v>38855</v>
      </c>
      <c r="B4773">
        <v>5.1654</v>
      </c>
      <c r="E4773">
        <v>5.165</v>
      </c>
    </row>
    <row r="4774" spans="1:5" x14ac:dyDescent="0.3">
      <c r="A4774">
        <v>38854</v>
      </c>
      <c r="B4774">
        <v>5.2659000000000002</v>
      </c>
      <c r="E4774">
        <v>5.266</v>
      </c>
    </row>
    <row r="4775" spans="1:5" x14ac:dyDescent="0.3">
      <c r="A4775">
        <v>38853</v>
      </c>
      <c r="B4775">
        <v>5.2091000000000003</v>
      </c>
      <c r="E4775">
        <v>5.2089999999999996</v>
      </c>
    </row>
    <row r="4776" spans="1:5" x14ac:dyDescent="0.3">
      <c r="A4776">
        <v>38852</v>
      </c>
      <c r="B4776">
        <v>5.2716000000000003</v>
      </c>
      <c r="E4776">
        <v>5.2720000000000002</v>
      </c>
    </row>
    <row r="4777" spans="1:5" x14ac:dyDescent="0.3">
      <c r="A4777">
        <v>38849</v>
      </c>
      <c r="B4777">
        <v>5.3106</v>
      </c>
      <c r="E4777">
        <v>5.3109999999999999</v>
      </c>
    </row>
    <row r="4778" spans="1:5" x14ac:dyDescent="0.3">
      <c r="A4778">
        <v>38848</v>
      </c>
      <c r="B4778">
        <v>5.2304000000000004</v>
      </c>
      <c r="E4778">
        <v>5.23</v>
      </c>
    </row>
    <row r="4779" spans="1:5" x14ac:dyDescent="0.3">
      <c r="A4779">
        <v>38847</v>
      </c>
      <c r="B4779">
        <v>5.1920000000000002</v>
      </c>
      <c r="E4779">
        <v>5.1920000000000002</v>
      </c>
    </row>
    <row r="4780" spans="1:5" x14ac:dyDescent="0.3">
      <c r="A4780">
        <v>38846</v>
      </c>
      <c r="B4780">
        <v>5.1976000000000004</v>
      </c>
      <c r="E4780">
        <v>5.1980000000000004</v>
      </c>
    </row>
    <row r="4781" spans="1:5" x14ac:dyDescent="0.3">
      <c r="A4781">
        <v>38845</v>
      </c>
      <c r="B4781">
        <v>5.1818999999999997</v>
      </c>
      <c r="E4781">
        <v>5.1820000000000004</v>
      </c>
    </row>
    <row r="4782" spans="1:5" x14ac:dyDescent="0.3">
      <c r="A4782">
        <v>38842</v>
      </c>
      <c r="B4782">
        <v>5.1875</v>
      </c>
      <c r="E4782">
        <v>5.1870000000000003</v>
      </c>
    </row>
    <row r="4783" spans="1:5" x14ac:dyDescent="0.3">
      <c r="A4783">
        <v>38841</v>
      </c>
      <c r="B4783">
        <v>5.2382</v>
      </c>
      <c r="E4783">
        <v>5.2380000000000004</v>
      </c>
    </row>
    <row r="4784" spans="1:5" x14ac:dyDescent="0.3">
      <c r="A4784">
        <v>38840</v>
      </c>
      <c r="B4784">
        <v>5.2336</v>
      </c>
      <c r="E4784">
        <v>5.234</v>
      </c>
    </row>
    <row r="4785" spans="1:5" x14ac:dyDescent="0.3">
      <c r="A4785">
        <v>38839</v>
      </c>
      <c r="B4785">
        <v>5.2076000000000002</v>
      </c>
      <c r="E4785">
        <v>5.2080000000000002</v>
      </c>
    </row>
    <row r="4786" spans="1:5" x14ac:dyDescent="0.3">
      <c r="A4786">
        <v>38838</v>
      </c>
      <c r="B4786">
        <v>5.2267999999999999</v>
      </c>
      <c r="E4786">
        <v>5.2270000000000003</v>
      </c>
    </row>
    <row r="4787" spans="1:5" x14ac:dyDescent="0.3">
      <c r="A4787">
        <v>38835</v>
      </c>
      <c r="B4787">
        <v>5.1615000000000002</v>
      </c>
      <c r="E4787">
        <v>5.1619999999999999</v>
      </c>
    </row>
    <row r="4788" spans="1:5" x14ac:dyDescent="0.3">
      <c r="A4788">
        <v>38834</v>
      </c>
      <c r="B4788">
        <v>5.1703999999999999</v>
      </c>
      <c r="E4788">
        <v>5.17</v>
      </c>
    </row>
    <row r="4789" spans="1:5" x14ac:dyDescent="0.3">
      <c r="A4789">
        <v>38833</v>
      </c>
      <c r="B4789">
        <v>5.1826999999999996</v>
      </c>
      <c r="E4789">
        <v>5.1829999999999998</v>
      </c>
    </row>
    <row r="4790" spans="1:5" x14ac:dyDescent="0.3">
      <c r="A4790">
        <v>38832</v>
      </c>
      <c r="B4790">
        <v>5.1547000000000001</v>
      </c>
      <c r="E4790">
        <v>5.1550000000000002</v>
      </c>
    </row>
    <row r="4791" spans="1:5" x14ac:dyDescent="0.3">
      <c r="A4791">
        <v>38831</v>
      </c>
      <c r="B4791">
        <v>5.0578000000000003</v>
      </c>
      <c r="E4791">
        <v>5.0579999999999998</v>
      </c>
    </row>
    <row r="4792" spans="1:5" x14ac:dyDescent="0.3">
      <c r="A4792">
        <v>38828</v>
      </c>
      <c r="B4792">
        <v>5.0928000000000004</v>
      </c>
      <c r="E4792">
        <v>5.093</v>
      </c>
    </row>
    <row r="4793" spans="1:5" x14ac:dyDescent="0.3">
      <c r="A4793">
        <v>38827</v>
      </c>
      <c r="B4793">
        <v>5.1379000000000001</v>
      </c>
      <c r="E4793">
        <v>5.1379999999999999</v>
      </c>
    </row>
    <row r="4794" spans="1:5" x14ac:dyDescent="0.3">
      <c r="A4794">
        <v>38826</v>
      </c>
      <c r="B4794">
        <v>5.1201999999999996</v>
      </c>
      <c r="E4794">
        <v>5.12</v>
      </c>
    </row>
    <row r="4795" spans="1:5" x14ac:dyDescent="0.3">
      <c r="A4795">
        <v>38825</v>
      </c>
      <c r="B4795">
        <v>5.0762</v>
      </c>
      <c r="E4795">
        <v>5.0759999999999996</v>
      </c>
    </row>
    <row r="4796" spans="1:5" x14ac:dyDescent="0.3">
      <c r="A4796">
        <v>38824</v>
      </c>
      <c r="B4796">
        <v>5.0795000000000003</v>
      </c>
      <c r="E4796">
        <v>5.0789999999999997</v>
      </c>
    </row>
    <row r="4797" spans="1:5" x14ac:dyDescent="0.3">
      <c r="A4797">
        <v>38821</v>
      </c>
      <c r="B4797">
        <v>5.1124000000000001</v>
      </c>
      <c r="E4797">
        <v>5.1120000000000001</v>
      </c>
    </row>
    <row r="4798" spans="1:5" x14ac:dyDescent="0.3">
      <c r="A4798">
        <v>38820</v>
      </c>
      <c r="B4798">
        <v>5.1124000000000001</v>
      </c>
      <c r="E4798">
        <v>5.1120000000000001</v>
      </c>
    </row>
    <row r="4799" spans="1:5" x14ac:dyDescent="0.3">
      <c r="A4799">
        <v>38819</v>
      </c>
      <c r="B4799">
        <v>5.0575000000000001</v>
      </c>
      <c r="E4799">
        <v>5.0579999999999998</v>
      </c>
    </row>
    <row r="4800" spans="1:5" x14ac:dyDescent="0.3">
      <c r="A4800">
        <v>38818</v>
      </c>
      <c r="B4800">
        <v>4.9958999999999998</v>
      </c>
      <c r="E4800">
        <v>4.9960000000000004</v>
      </c>
    </row>
    <row r="4801" spans="1:5" x14ac:dyDescent="0.3">
      <c r="A4801">
        <v>38817</v>
      </c>
      <c r="B4801">
        <v>5.0250000000000004</v>
      </c>
      <c r="E4801">
        <v>5.0250000000000004</v>
      </c>
    </row>
    <row r="4802" spans="1:5" x14ac:dyDescent="0.3">
      <c r="A4802">
        <v>38814</v>
      </c>
      <c r="B4802">
        <v>5.0552999999999999</v>
      </c>
      <c r="E4802">
        <v>5.0549999999999997</v>
      </c>
    </row>
    <row r="4803" spans="1:5" x14ac:dyDescent="0.3">
      <c r="A4803">
        <v>38813</v>
      </c>
      <c r="B4803">
        <v>4.9733999999999998</v>
      </c>
      <c r="E4803">
        <v>4.9729999999999999</v>
      </c>
    </row>
    <row r="4804" spans="1:5" x14ac:dyDescent="0.3">
      <c r="A4804">
        <v>38812</v>
      </c>
      <c r="B4804">
        <v>4.9024000000000001</v>
      </c>
      <c r="E4804">
        <v>4.9020000000000001</v>
      </c>
    </row>
    <row r="4805" spans="1:5" x14ac:dyDescent="0.3">
      <c r="A4805">
        <v>38811</v>
      </c>
      <c r="B4805">
        <v>4.9086999999999996</v>
      </c>
      <c r="E4805">
        <v>4.9089999999999998</v>
      </c>
    </row>
    <row r="4806" spans="1:5" x14ac:dyDescent="0.3">
      <c r="A4806">
        <v>38810</v>
      </c>
      <c r="B4806">
        <v>4.8940000000000001</v>
      </c>
      <c r="E4806">
        <v>4.8940000000000001</v>
      </c>
    </row>
    <row r="4807" spans="1:5" x14ac:dyDescent="0.3">
      <c r="A4807">
        <v>38807</v>
      </c>
      <c r="B4807">
        <v>4.8898000000000001</v>
      </c>
      <c r="E4807">
        <v>4.8899999999999997</v>
      </c>
    </row>
    <row r="4808" spans="1:5" x14ac:dyDescent="0.3">
      <c r="A4808">
        <v>38806</v>
      </c>
      <c r="B4808">
        <v>4.8959999999999999</v>
      </c>
      <c r="E4808">
        <v>4.8959999999999999</v>
      </c>
    </row>
    <row r="4809" spans="1:5" x14ac:dyDescent="0.3">
      <c r="A4809">
        <v>38805</v>
      </c>
      <c r="B4809">
        <v>4.8398000000000003</v>
      </c>
      <c r="E4809">
        <v>4.84</v>
      </c>
    </row>
    <row r="4810" spans="1:5" x14ac:dyDescent="0.3">
      <c r="A4810">
        <v>38804</v>
      </c>
      <c r="B4810">
        <v>4.7954999999999997</v>
      </c>
      <c r="E4810">
        <v>4.7960000000000003</v>
      </c>
    </row>
    <row r="4811" spans="1:5" x14ac:dyDescent="0.3">
      <c r="A4811">
        <v>38803</v>
      </c>
      <c r="B4811">
        <v>4.7274000000000003</v>
      </c>
      <c r="E4811">
        <v>4.7270000000000003</v>
      </c>
    </row>
    <row r="4812" spans="1:5" x14ac:dyDescent="0.3">
      <c r="A4812">
        <v>38800</v>
      </c>
      <c r="B4812">
        <v>4.6893000000000002</v>
      </c>
      <c r="E4812">
        <v>4.6890000000000001</v>
      </c>
    </row>
    <row r="4813" spans="1:5" x14ac:dyDescent="0.3">
      <c r="A4813">
        <v>38799</v>
      </c>
      <c r="B4813">
        <v>4.7537000000000003</v>
      </c>
      <c r="E4813">
        <v>4.7539999999999996</v>
      </c>
    </row>
    <row r="4814" spans="1:5" x14ac:dyDescent="0.3">
      <c r="A4814">
        <v>38798</v>
      </c>
      <c r="B4814">
        <v>4.7224000000000004</v>
      </c>
      <c r="E4814">
        <v>4.7220000000000004</v>
      </c>
    </row>
    <row r="4815" spans="1:5" x14ac:dyDescent="0.3">
      <c r="A4815">
        <v>38797</v>
      </c>
      <c r="B4815">
        <v>4.7446000000000002</v>
      </c>
      <c r="E4815">
        <v>4.7450000000000001</v>
      </c>
    </row>
    <row r="4816" spans="1:5" x14ac:dyDescent="0.3">
      <c r="A4816">
        <v>38796</v>
      </c>
      <c r="B4816">
        <v>4.6993</v>
      </c>
      <c r="E4816">
        <v>4.6989999999999998</v>
      </c>
    </row>
    <row r="4817" spans="1:5" x14ac:dyDescent="0.3">
      <c r="A4817">
        <v>38793</v>
      </c>
      <c r="B4817">
        <v>4.7172999999999998</v>
      </c>
      <c r="E4817">
        <v>4.7169999999999996</v>
      </c>
    </row>
    <row r="4818" spans="1:5" x14ac:dyDescent="0.3">
      <c r="A4818">
        <v>38792</v>
      </c>
      <c r="B4818">
        <v>4.6923000000000004</v>
      </c>
      <c r="E4818">
        <v>4.6920000000000002</v>
      </c>
    </row>
    <row r="4819" spans="1:5" x14ac:dyDescent="0.3">
      <c r="A4819">
        <v>38791</v>
      </c>
      <c r="B4819">
        <v>4.7496</v>
      </c>
      <c r="E4819">
        <v>4.75</v>
      </c>
    </row>
    <row r="4820" spans="1:5" x14ac:dyDescent="0.3">
      <c r="A4820">
        <v>38790</v>
      </c>
      <c r="B4820">
        <v>4.6993</v>
      </c>
      <c r="E4820">
        <v>4.6989999999999998</v>
      </c>
    </row>
    <row r="4821" spans="1:5" x14ac:dyDescent="0.3">
      <c r="A4821">
        <v>38789</v>
      </c>
      <c r="B4821">
        <v>4.7596999999999996</v>
      </c>
      <c r="E4821">
        <v>4.76</v>
      </c>
    </row>
    <row r="4822" spans="1:5" x14ac:dyDescent="0.3">
      <c r="A4822">
        <v>38786</v>
      </c>
      <c r="B4822">
        <v>4.7476000000000003</v>
      </c>
      <c r="E4822">
        <v>4.7480000000000002</v>
      </c>
    </row>
    <row r="4823" spans="1:5" x14ac:dyDescent="0.3">
      <c r="A4823">
        <v>38785</v>
      </c>
      <c r="B4823">
        <v>4.7172999999999998</v>
      </c>
      <c r="E4823">
        <v>4.7169999999999996</v>
      </c>
    </row>
    <row r="4824" spans="1:5" x14ac:dyDescent="0.3">
      <c r="A4824">
        <v>38784</v>
      </c>
      <c r="B4824">
        <v>4.7153</v>
      </c>
      <c r="E4824">
        <v>4.7149999999999999</v>
      </c>
    </row>
    <row r="4825" spans="1:5" x14ac:dyDescent="0.3">
      <c r="A4825">
        <v>38783</v>
      </c>
      <c r="B4825">
        <v>4.7092999999999998</v>
      </c>
      <c r="E4825">
        <v>4.7089999999999996</v>
      </c>
    </row>
    <row r="4826" spans="1:5" x14ac:dyDescent="0.3">
      <c r="A4826">
        <v>38782</v>
      </c>
      <c r="B4826">
        <v>4.7354000000000003</v>
      </c>
      <c r="E4826">
        <v>4.7350000000000003</v>
      </c>
    </row>
    <row r="4827" spans="1:5" x14ac:dyDescent="0.3">
      <c r="A4827">
        <v>38779</v>
      </c>
      <c r="B4827">
        <v>4.6593999999999998</v>
      </c>
      <c r="E4827">
        <v>4.6589999999999998</v>
      </c>
    </row>
    <row r="4828" spans="1:5" x14ac:dyDescent="0.3">
      <c r="A4828">
        <v>38778</v>
      </c>
      <c r="B4828">
        <v>4.6111000000000004</v>
      </c>
      <c r="E4828">
        <v>4.6109999999999998</v>
      </c>
    </row>
    <row r="4829" spans="1:5" x14ac:dyDescent="0.3">
      <c r="A4829">
        <v>38777</v>
      </c>
      <c r="B4829">
        <v>4.5585000000000004</v>
      </c>
      <c r="E4829">
        <v>4.5590000000000002</v>
      </c>
    </row>
    <row r="4830" spans="1:5" x14ac:dyDescent="0.3">
      <c r="A4830">
        <v>38776</v>
      </c>
      <c r="B4830">
        <v>4.5075000000000003</v>
      </c>
      <c r="E4830">
        <v>4.508</v>
      </c>
    </row>
    <row r="4831" spans="1:5" x14ac:dyDescent="0.3">
      <c r="A4831">
        <v>38775</v>
      </c>
      <c r="B4831">
        <v>4.5498000000000003</v>
      </c>
      <c r="E4831">
        <v>4.55</v>
      </c>
    </row>
    <row r="4832" spans="1:5" x14ac:dyDescent="0.3">
      <c r="A4832">
        <v>38772</v>
      </c>
      <c r="B4832">
        <v>4.5258000000000003</v>
      </c>
      <c r="E4832">
        <v>4.5259999999999998</v>
      </c>
    </row>
    <row r="4833" spans="1:5" x14ac:dyDescent="0.3">
      <c r="A4833">
        <v>38771</v>
      </c>
      <c r="B4833">
        <v>4.5008999999999997</v>
      </c>
      <c r="E4833">
        <v>4.5010000000000003</v>
      </c>
    </row>
    <row r="4834" spans="1:5" x14ac:dyDescent="0.3">
      <c r="A4834">
        <v>38770</v>
      </c>
      <c r="B4834">
        <v>4.4798999999999998</v>
      </c>
      <c r="E4834">
        <v>4.4800000000000004</v>
      </c>
    </row>
    <row r="4835" spans="1:5" x14ac:dyDescent="0.3">
      <c r="A4835">
        <v>38769</v>
      </c>
      <c r="B4835">
        <v>4.5305999999999997</v>
      </c>
      <c r="E4835">
        <v>4.5309999999999997</v>
      </c>
    </row>
    <row r="4836" spans="1:5" x14ac:dyDescent="0.3">
      <c r="A4836">
        <v>38768</v>
      </c>
      <c r="B4836">
        <v>4.5057</v>
      </c>
      <c r="E4836">
        <v>4.5060000000000002</v>
      </c>
    </row>
    <row r="4837" spans="1:5" x14ac:dyDescent="0.3">
      <c r="A4837">
        <v>38765</v>
      </c>
      <c r="B4837">
        <v>4.5057</v>
      </c>
      <c r="E4837">
        <v>4.5060000000000002</v>
      </c>
    </row>
    <row r="4838" spans="1:5" x14ac:dyDescent="0.3">
      <c r="A4838">
        <v>38764</v>
      </c>
      <c r="B4838">
        <v>4.5654000000000003</v>
      </c>
      <c r="E4838">
        <v>4.5650000000000004</v>
      </c>
    </row>
    <row r="4839" spans="1:5" x14ac:dyDescent="0.3">
      <c r="A4839">
        <v>38763</v>
      </c>
      <c r="B4839">
        <v>4.5721999999999996</v>
      </c>
      <c r="E4839">
        <v>4.5720000000000001</v>
      </c>
    </row>
    <row r="4840" spans="1:5" x14ac:dyDescent="0.3">
      <c r="A4840">
        <v>38762</v>
      </c>
      <c r="B4840">
        <v>4.5887000000000002</v>
      </c>
      <c r="E4840">
        <v>4.5890000000000004</v>
      </c>
    </row>
    <row r="4841" spans="1:5" x14ac:dyDescent="0.3">
      <c r="A4841">
        <v>38761</v>
      </c>
      <c r="B4841">
        <v>4.5556999999999999</v>
      </c>
      <c r="E4841">
        <v>4.556</v>
      </c>
    </row>
    <row r="4842" spans="1:5" x14ac:dyDescent="0.3">
      <c r="A4842">
        <v>38758</v>
      </c>
      <c r="B4842">
        <v>4.5518000000000001</v>
      </c>
      <c r="E4842">
        <v>4.5519999999999996</v>
      </c>
    </row>
    <row r="4843" spans="1:5" x14ac:dyDescent="0.3">
      <c r="A4843">
        <v>38757</v>
      </c>
      <c r="B4843">
        <v>4.6508000000000003</v>
      </c>
      <c r="E4843">
        <v>4.6509999999999998</v>
      </c>
    </row>
    <row r="4844" spans="1:5" x14ac:dyDescent="0.3">
      <c r="A4844">
        <v>38756</v>
      </c>
      <c r="B4844">
        <v>4.6745999999999999</v>
      </c>
      <c r="E4844">
        <v>4.6749999999999998</v>
      </c>
    </row>
    <row r="4845" spans="1:5" x14ac:dyDescent="0.3">
      <c r="A4845">
        <v>38755</v>
      </c>
      <c r="B4845">
        <v>4.6538000000000004</v>
      </c>
      <c r="E4845">
        <v>4.6539999999999999</v>
      </c>
    </row>
    <row r="4846" spans="1:5" x14ac:dyDescent="0.3">
      <c r="A4846">
        <v>38754</v>
      </c>
      <c r="B4846">
        <v>4.6222000000000003</v>
      </c>
      <c r="E4846">
        <v>4.6219999999999999</v>
      </c>
    </row>
    <row r="4847" spans="1:5" x14ac:dyDescent="0.3">
      <c r="A4847">
        <v>38751</v>
      </c>
      <c r="B4847">
        <v>4.6242000000000001</v>
      </c>
      <c r="E4847">
        <v>4.6239999999999997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20758F-30EE-46DB-BAD3-D48F155EDBA6}">
  <dimension ref="A1:C4677"/>
  <sheetViews>
    <sheetView workbookViewId="0">
      <selection activeCell="B8" sqref="B8"/>
    </sheetView>
  </sheetViews>
  <sheetFormatPr defaultRowHeight="14.4" x14ac:dyDescent="0.3"/>
  <sheetData>
    <row r="1" spans="1:3" x14ac:dyDescent="0.3">
      <c r="A1" t="s">
        <v>0</v>
      </c>
      <c r="B1" t="s">
        <v>1</v>
      </c>
    </row>
    <row r="2" spans="1:3" x14ac:dyDescent="0.3">
      <c r="A2" t="s">
        <v>2</v>
      </c>
      <c r="B2">
        <v>38754</v>
      </c>
    </row>
    <row r="3" spans="1:3" x14ac:dyDescent="0.3">
      <c r="A3" t="s">
        <v>3</v>
      </c>
      <c r="B3">
        <v>45530</v>
      </c>
    </row>
    <row r="4" spans="1:3" x14ac:dyDescent="0.3">
      <c r="A4" t="s">
        <v>4</v>
      </c>
      <c r="B4" t="s">
        <v>5</v>
      </c>
    </row>
    <row r="5" spans="1:3" x14ac:dyDescent="0.3">
      <c r="A5" t="s">
        <v>6</v>
      </c>
      <c r="B5" t="s">
        <v>7</v>
      </c>
    </row>
    <row r="7" spans="1:3" x14ac:dyDescent="0.3">
      <c r="A7" t="s">
        <v>8</v>
      </c>
      <c r="B7" t="s">
        <v>903</v>
      </c>
      <c r="C7" t="s">
        <v>9</v>
      </c>
    </row>
    <row r="8" spans="1:3" x14ac:dyDescent="0.3">
      <c r="A8">
        <v>45530</v>
      </c>
      <c r="B8">
        <v>8001.2475999999997</v>
      </c>
      <c r="C8">
        <v>101.7</v>
      </c>
    </row>
    <row r="9" spans="1:3" x14ac:dyDescent="0.3">
      <c r="A9">
        <v>45527</v>
      </c>
      <c r="B9">
        <v>7986.2992999999997</v>
      </c>
      <c r="C9">
        <v>101.51</v>
      </c>
    </row>
    <row r="10" spans="1:3" x14ac:dyDescent="0.3">
      <c r="A10">
        <v>45526</v>
      </c>
      <c r="B10">
        <v>7896.0389999999998</v>
      </c>
      <c r="C10">
        <v>100.14</v>
      </c>
    </row>
    <row r="11" spans="1:3" x14ac:dyDescent="0.3">
      <c r="A11">
        <v>45525</v>
      </c>
      <c r="B11">
        <v>8092.1445000000003</v>
      </c>
      <c r="C11">
        <v>101.82</v>
      </c>
    </row>
    <row r="12" spans="1:3" x14ac:dyDescent="0.3">
      <c r="A12">
        <v>45524</v>
      </c>
      <c r="B12">
        <v>7942.8833000000004</v>
      </c>
      <c r="C12">
        <v>100.83</v>
      </c>
    </row>
    <row r="13" spans="1:3" x14ac:dyDescent="0.3">
      <c r="A13">
        <v>45523</v>
      </c>
      <c r="B13">
        <v>7939.4162999999999</v>
      </c>
      <c r="C13">
        <v>100.85</v>
      </c>
    </row>
    <row r="14" spans="1:3" x14ac:dyDescent="0.3">
      <c r="A14">
        <v>45520</v>
      </c>
      <c r="B14">
        <v>7677.3892999999998</v>
      </c>
      <c r="C14">
        <v>97.77</v>
      </c>
    </row>
    <row r="15" spans="1:3" x14ac:dyDescent="0.3">
      <c r="A15">
        <v>45519</v>
      </c>
      <c r="B15">
        <v>7811.9144999999999</v>
      </c>
      <c r="C15">
        <v>97.71</v>
      </c>
    </row>
    <row r="16" spans="1:3" x14ac:dyDescent="0.3">
      <c r="A16">
        <v>45518</v>
      </c>
      <c r="B16">
        <v>7696.8090000000002</v>
      </c>
      <c r="C16">
        <v>96.09</v>
      </c>
    </row>
    <row r="17" spans="1:3" x14ac:dyDescent="0.3">
      <c r="A17">
        <v>45517</v>
      </c>
      <c r="B17">
        <v>7680.8638000000001</v>
      </c>
      <c r="C17">
        <v>96.95</v>
      </c>
    </row>
    <row r="18" spans="1:3" x14ac:dyDescent="0.3">
      <c r="A18">
        <v>45516</v>
      </c>
      <c r="B18">
        <v>7542.6423000000004</v>
      </c>
      <c r="C18">
        <v>95.81</v>
      </c>
    </row>
    <row r="19" spans="1:3" x14ac:dyDescent="0.3">
      <c r="A19">
        <v>45513</v>
      </c>
      <c r="B19">
        <v>7442.5659999999998</v>
      </c>
      <c r="C19">
        <v>95.54</v>
      </c>
    </row>
    <row r="20" spans="1:3" x14ac:dyDescent="0.3">
      <c r="A20">
        <v>45512</v>
      </c>
      <c r="B20">
        <v>7317.375</v>
      </c>
      <c r="C20">
        <v>95</v>
      </c>
    </row>
    <row r="21" spans="1:3" x14ac:dyDescent="0.3">
      <c r="A21">
        <v>45511</v>
      </c>
      <c r="B21">
        <v>7141.7370000000001</v>
      </c>
      <c r="C21">
        <v>92.36</v>
      </c>
    </row>
    <row r="22" spans="1:3" x14ac:dyDescent="0.3">
      <c r="A22">
        <v>45510</v>
      </c>
      <c r="B22">
        <v>7406.4570000000003</v>
      </c>
      <c r="C22">
        <v>94.44</v>
      </c>
    </row>
    <row r="23" spans="1:3" x14ac:dyDescent="0.3">
      <c r="A23">
        <v>45509</v>
      </c>
      <c r="B23">
        <v>7472.0643</v>
      </c>
      <c r="C23">
        <v>93.43</v>
      </c>
    </row>
    <row r="24" spans="1:3" x14ac:dyDescent="0.3">
      <c r="A24">
        <v>45506</v>
      </c>
      <c r="B24">
        <v>7674.1885000000002</v>
      </c>
      <c r="C24">
        <v>96.47</v>
      </c>
    </row>
    <row r="25" spans="1:3" x14ac:dyDescent="0.3">
      <c r="A25">
        <v>45505</v>
      </c>
      <c r="B25">
        <v>7809.7304999999997</v>
      </c>
      <c r="C25">
        <v>98.67</v>
      </c>
    </row>
    <row r="26" spans="1:3" x14ac:dyDescent="0.3">
      <c r="A26">
        <v>45504</v>
      </c>
      <c r="B26">
        <v>7838.1225000000004</v>
      </c>
      <c r="C26">
        <v>99.06</v>
      </c>
    </row>
    <row r="27" spans="1:3" x14ac:dyDescent="0.3">
      <c r="A27">
        <v>45503</v>
      </c>
      <c r="B27">
        <v>7807.8362999999999</v>
      </c>
      <c r="C27">
        <v>98.99</v>
      </c>
    </row>
    <row r="28" spans="1:3" x14ac:dyDescent="0.3">
      <c r="A28">
        <v>45502</v>
      </c>
      <c r="B28">
        <v>7898.7692999999999</v>
      </c>
      <c r="C28">
        <v>100.27</v>
      </c>
    </row>
    <row r="29" spans="1:3" x14ac:dyDescent="0.3">
      <c r="A29">
        <v>45499</v>
      </c>
      <c r="B29">
        <v>7983.5825000000004</v>
      </c>
      <c r="C29">
        <v>101.54</v>
      </c>
    </row>
    <row r="30" spans="1:3" x14ac:dyDescent="0.3">
      <c r="A30">
        <v>45498</v>
      </c>
      <c r="B30">
        <v>7919.3564999999999</v>
      </c>
      <c r="C30">
        <v>100.98</v>
      </c>
    </row>
    <row r="31" spans="1:3" x14ac:dyDescent="0.3">
      <c r="A31">
        <v>45497</v>
      </c>
      <c r="B31">
        <v>7635.9840000000004</v>
      </c>
      <c r="C31">
        <v>99.04</v>
      </c>
    </row>
    <row r="32" spans="1:3" x14ac:dyDescent="0.3">
      <c r="A32">
        <v>45496</v>
      </c>
      <c r="B32">
        <v>7733.8940000000002</v>
      </c>
      <c r="C32">
        <v>99.76</v>
      </c>
    </row>
    <row r="33" spans="1:3" x14ac:dyDescent="0.3">
      <c r="A33">
        <v>45495</v>
      </c>
      <c r="B33">
        <v>7693.6419999999998</v>
      </c>
      <c r="C33">
        <v>98.89</v>
      </c>
    </row>
    <row r="34" spans="1:3" x14ac:dyDescent="0.3">
      <c r="A34">
        <v>45492</v>
      </c>
      <c r="B34">
        <v>7586.2780000000002</v>
      </c>
      <c r="C34">
        <v>97.51</v>
      </c>
    </row>
    <row r="35" spans="1:3" x14ac:dyDescent="0.3">
      <c r="A35">
        <v>45491</v>
      </c>
      <c r="B35">
        <v>7466.6869999999999</v>
      </c>
      <c r="C35">
        <v>97.54</v>
      </c>
    </row>
    <row r="36" spans="1:3" x14ac:dyDescent="0.3">
      <c r="A36">
        <v>45490</v>
      </c>
      <c r="B36">
        <v>7617.2349999999997</v>
      </c>
      <c r="C36">
        <v>99.8</v>
      </c>
    </row>
    <row r="37" spans="1:3" x14ac:dyDescent="0.3">
      <c r="A37">
        <v>45489</v>
      </c>
      <c r="B37">
        <v>7783.8863000000001</v>
      </c>
      <c r="C37">
        <v>101.85</v>
      </c>
    </row>
    <row r="38" spans="1:3" x14ac:dyDescent="0.3">
      <c r="A38">
        <v>45488</v>
      </c>
      <c r="B38">
        <v>7475.0174999999999</v>
      </c>
      <c r="C38">
        <v>99.9</v>
      </c>
    </row>
    <row r="39" spans="1:3" x14ac:dyDescent="0.3">
      <c r="A39">
        <v>45485</v>
      </c>
      <c r="B39">
        <v>7412.1040000000003</v>
      </c>
      <c r="C39">
        <v>98.96</v>
      </c>
    </row>
    <row r="40" spans="1:3" x14ac:dyDescent="0.3">
      <c r="A40">
        <v>45484</v>
      </c>
      <c r="B40">
        <v>7435.1639999999998</v>
      </c>
      <c r="C40">
        <v>97.96</v>
      </c>
    </row>
    <row r="41" spans="1:3" x14ac:dyDescent="0.3">
      <c r="A41">
        <v>45483</v>
      </c>
      <c r="B41">
        <v>7208.74</v>
      </c>
      <c r="C41">
        <v>95.48</v>
      </c>
    </row>
    <row r="42" spans="1:3" x14ac:dyDescent="0.3">
      <c r="A42">
        <v>45482</v>
      </c>
      <c r="B42">
        <v>7179.1977999999999</v>
      </c>
      <c r="C42">
        <v>94.37</v>
      </c>
    </row>
    <row r="43" spans="1:3" x14ac:dyDescent="0.3">
      <c r="A43">
        <v>45481</v>
      </c>
      <c r="B43">
        <v>7262.6170000000002</v>
      </c>
      <c r="C43">
        <v>93.23</v>
      </c>
    </row>
    <row r="44" spans="1:3" x14ac:dyDescent="0.3">
      <c r="A44">
        <v>45478</v>
      </c>
      <c r="B44">
        <v>6969.96</v>
      </c>
      <c r="C44">
        <v>91.71</v>
      </c>
    </row>
    <row r="45" spans="1:3" x14ac:dyDescent="0.3">
      <c r="A45">
        <v>45476</v>
      </c>
      <c r="B45">
        <v>6903.8482999999997</v>
      </c>
      <c r="C45">
        <v>90.87</v>
      </c>
    </row>
    <row r="46" spans="1:3" x14ac:dyDescent="0.3">
      <c r="A46">
        <v>45475</v>
      </c>
      <c r="B46">
        <v>6913.6679999999997</v>
      </c>
      <c r="C46">
        <v>91.36</v>
      </c>
    </row>
    <row r="47" spans="1:3" x14ac:dyDescent="0.3">
      <c r="A47">
        <v>45474</v>
      </c>
      <c r="B47">
        <v>7010.5640000000003</v>
      </c>
      <c r="C47">
        <v>93.04</v>
      </c>
    </row>
    <row r="48" spans="1:3" x14ac:dyDescent="0.3">
      <c r="A48">
        <v>45471</v>
      </c>
      <c r="B48">
        <v>6916.1660000000002</v>
      </c>
      <c r="C48">
        <v>92.71</v>
      </c>
    </row>
    <row r="49" spans="1:3" x14ac:dyDescent="0.3">
      <c r="A49">
        <v>45470</v>
      </c>
      <c r="B49">
        <v>7136.2910000000002</v>
      </c>
      <c r="C49">
        <v>92.86</v>
      </c>
    </row>
    <row r="50" spans="1:3" x14ac:dyDescent="0.3">
      <c r="A50">
        <v>45469</v>
      </c>
      <c r="B50">
        <v>7153.9440000000004</v>
      </c>
      <c r="C50">
        <v>92.19</v>
      </c>
    </row>
    <row r="51" spans="1:3" x14ac:dyDescent="0.3">
      <c r="A51">
        <v>45468</v>
      </c>
      <c r="B51">
        <v>7162.5060000000003</v>
      </c>
      <c r="C51">
        <v>93.08</v>
      </c>
    </row>
    <row r="52" spans="1:3" x14ac:dyDescent="0.3">
      <c r="A52">
        <v>45467</v>
      </c>
      <c r="B52">
        <v>7236.7280000000001</v>
      </c>
      <c r="C52">
        <v>93.74</v>
      </c>
    </row>
    <row r="53" spans="1:3" x14ac:dyDescent="0.3">
      <c r="A53">
        <v>45464</v>
      </c>
      <c r="B53">
        <v>6584.3845000000001</v>
      </c>
      <c r="C53">
        <v>92.38</v>
      </c>
    </row>
    <row r="54" spans="1:3" x14ac:dyDescent="0.3">
      <c r="A54">
        <v>45463</v>
      </c>
      <c r="B54">
        <v>6454.1019999999999</v>
      </c>
      <c r="C54">
        <v>89.89</v>
      </c>
    </row>
    <row r="55" spans="1:3" x14ac:dyDescent="0.3">
      <c r="A55">
        <v>45461</v>
      </c>
      <c r="B55">
        <v>6781.32</v>
      </c>
      <c r="C55">
        <v>89.7</v>
      </c>
    </row>
    <row r="56" spans="1:3" x14ac:dyDescent="0.3">
      <c r="A56">
        <v>45460</v>
      </c>
      <c r="B56">
        <v>6902.9579999999996</v>
      </c>
      <c r="C56">
        <v>90.59</v>
      </c>
    </row>
    <row r="57" spans="1:3" x14ac:dyDescent="0.3">
      <c r="A57">
        <v>45457</v>
      </c>
      <c r="B57">
        <v>7030.3437999999996</v>
      </c>
      <c r="C57">
        <v>91.75</v>
      </c>
    </row>
    <row r="58" spans="1:3" x14ac:dyDescent="0.3">
      <c r="A58">
        <v>45456</v>
      </c>
      <c r="B58">
        <v>7210.067</v>
      </c>
      <c r="C58">
        <v>93.82</v>
      </c>
    </row>
    <row r="59" spans="1:3" x14ac:dyDescent="0.3">
      <c r="A59">
        <v>45455</v>
      </c>
      <c r="B59">
        <v>7167.848</v>
      </c>
      <c r="C59">
        <v>93.82</v>
      </c>
    </row>
    <row r="60" spans="1:3" x14ac:dyDescent="0.3">
      <c r="A60">
        <v>45454</v>
      </c>
      <c r="B60">
        <v>6964.5495000000001</v>
      </c>
      <c r="C60">
        <v>92.46</v>
      </c>
    </row>
    <row r="61" spans="1:3" x14ac:dyDescent="0.3">
      <c r="A61">
        <v>45453</v>
      </c>
      <c r="B61">
        <v>7002.7388000000001</v>
      </c>
      <c r="C61">
        <v>91.99</v>
      </c>
    </row>
    <row r="62" spans="1:3" x14ac:dyDescent="0.3">
      <c r="A62">
        <v>45450</v>
      </c>
      <c r="B62">
        <v>6963.9179999999997</v>
      </c>
      <c r="C62">
        <v>91.39</v>
      </c>
    </row>
    <row r="63" spans="1:3" x14ac:dyDescent="0.3">
      <c r="A63">
        <v>45449</v>
      </c>
      <c r="B63">
        <v>7174.9859999999999</v>
      </c>
      <c r="C63">
        <v>92.82</v>
      </c>
    </row>
    <row r="64" spans="1:3" x14ac:dyDescent="0.3">
      <c r="A64">
        <v>45448</v>
      </c>
      <c r="B64">
        <v>7381.3609999999999</v>
      </c>
      <c r="C64">
        <v>94.12</v>
      </c>
    </row>
    <row r="65" spans="1:3" x14ac:dyDescent="0.3">
      <c r="A65">
        <v>45447</v>
      </c>
      <c r="B65">
        <v>7106.7015000000001</v>
      </c>
      <c r="C65">
        <v>91.17</v>
      </c>
    </row>
    <row r="66" spans="1:3" x14ac:dyDescent="0.3">
      <c r="A66">
        <v>45446</v>
      </c>
      <c r="B66">
        <v>7039.34</v>
      </c>
      <c r="C66">
        <v>91.42</v>
      </c>
    </row>
    <row r="67" spans="1:3" x14ac:dyDescent="0.3">
      <c r="A67">
        <v>45443</v>
      </c>
      <c r="B67">
        <v>6669.1522999999997</v>
      </c>
      <c r="C67">
        <v>89.13</v>
      </c>
    </row>
    <row r="68" spans="1:3" x14ac:dyDescent="0.3">
      <c r="A68">
        <v>45442</v>
      </c>
      <c r="B68">
        <v>6747.616</v>
      </c>
      <c r="C68">
        <v>88.96</v>
      </c>
    </row>
    <row r="69" spans="1:3" x14ac:dyDescent="0.3">
      <c r="A69">
        <v>45441</v>
      </c>
      <c r="B69">
        <v>6681.2849999999999</v>
      </c>
      <c r="C69">
        <v>87.48</v>
      </c>
    </row>
    <row r="70" spans="1:3" x14ac:dyDescent="0.3">
      <c r="A70">
        <v>45440</v>
      </c>
      <c r="B70">
        <v>6816.2168000000001</v>
      </c>
      <c r="C70">
        <v>89.13</v>
      </c>
    </row>
    <row r="71" spans="1:3" x14ac:dyDescent="0.3">
      <c r="A71">
        <v>45436</v>
      </c>
      <c r="B71">
        <v>6768.8459999999995</v>
      </c>
      <c r="C71">
        <v>88.83</v>
      </c>
    </row>
    <row r="72" spans="1:3" x14ac:dyDescent="0.3">
      <c r="A72">
        <v>45435</v>
      </c>
      <c r="B72">
        <v>6862.009</v>
      </c>
      <c r="C72">
        <v>89.32</v>
      </c>
    </row>
    <row r="73" spans="1:3" x14ac:dyDescent="0.3">
      <c r="A73">
        <v>45434</v>
      </c>
      <c r="B73">
        <v>7173.1302999999998</v>
      </c>
      <c r="C73">
        <v>92.17</v>
      </c>
    </row>
    <row r="74" spans="1:3" x14ac:dyDescent="0.3">
      <c r="A74">
        <v>45433</v>
      </c>
      <c r="B74">
        <v>6963.8985000000002</v>
      </c>
      <c r="C74">
        <v>91.57</v>
      </c>
    </row>
    <row r="75" spans="1:3" x14ac:dyDescent="0.3">
      <c r="A75">
        <v>45432</v>
      </c>
      <c r="B75">
        <v>6920.25</v>
      </c>
      <c r="C75">
        <v>92.27</v>
      </c>
    </row>
    <row r="76" spans="1:3" x14ac:dyDescent="0.3">
      <c r="A76">
        <v>45429</v>
      </c>
      <c r="B76">
        <v>6961.5929999999998</v>
      </c>
      <c r="C76">
        <v>91.18</v>
      </c>
    </row>
    <row r="77" spans="1:3" x14ac:dyDescent="0.3">
      <c r="A77">
        <v>45428</v>
      </c>
      <c r="B77">
        <v>7103.9678000000004</v>
      </c>
      <c r="C77">
        <v>92.59</v>
      </c>
    </row>
    <row r="78" spans="1:3" x14ac:dyDescent="0.3">
      <c r="A78">
        <v>45427</v>
      </c>
      <c r="B78">
        <v>7073.0888000000004</v>
      </c>
      <c r="C78">
        <v>92.61</v>
      </c>
    </row>
    <row r="79" spans="1:3" x14ac:dyDescent="0.3">
      <c r="A79">
        <v>45426</v>
      </c>
      <c r="B79">
        <v>6892.4714999999997</v>
      </c>
      <c r="C79">
        <v>90.78</v>
      </c>
    </row>
    <row r="80" spans="1:3" x14ac:dyDescent="0.3">
      <c r="A80">
        <v>45425</v>
      </c>
      <c r="B80">
        <v>6853.35</v>
      </c>
      <c r="C80">
        <v>89.88</v>
      </c>
    </row>
    <row r="81" spans="1:3" x14ac:dyDescent="0.3">
      <c r="A81">
        <v>45422</v>
      </c>
      <c r="B81">
        <v>6577.4475000000002</v>
      </c>
      <c r="C81">
        <v>88.14</v>
      </c>
    </row>
    <row r="82" spans="1:3" x14ac:dyDescent="0.3">
      <c r="A82">
        <v>45421</v>
      </c>
      <c r="B82">
        <v>6633.4589999999998</v>
      </c>
      <c r="C82">
        <v>88.98</v>
      </c>
    </row>
    <row r="83" spans="1:3" x14ac:dyDescent="0.3">
      <c r="A83">
        <v>45420</v>
      </c>
      <c r="B83">
        <v>6658.7448000000004</v>
      </c>
      <c r="C83">
        <v>89.11</v>
      </c>
    </row>
    <row r="84" spans="1:3" x14ac:dyDescent="0.3">
      <c r="A84">
        <v>45419</v>
      </c>
      <c r="B84">
        <v>6820.6827999999996</v>
      </c>
      <c r="C84">
        <v>90.43</v>
      </c>
    </row>
    <row r="85" spans="1:3" x14ac:dyDescent="0.3">
      <c r="A85">
        <v>45418</v>
      </c>
      <c r="B85">
        <v>6809.3514999999998</v>
      </c>
      <c r="C85">
        <v>90.58</v>
      </c>
    </row>
    <row r="86" spans="1:3" x14ac:dyDescent="0.3">
      <c r="A86">
        <v>45415</v>
      </c>
      <c r="B86">
        <v>6737.2524999999996</v>
      </c>
      <c r="C86">
        <v>89.98</v>
      </c>
    </row>
    <row r="87" spans="1:3" x14ac:dyDescent="0.3">
      <c r="A87">
        <v>45414</v>
      </c>
      <c r="B87">
        <v>6654.2105000000001</v>
      </c>
      <c r="C87">
        <v>88.34</v>
      </c>
    </row>
    <row r="88" spans="1:3" x14ac:dyDescent="0.3">
      <c r="A88">
        <v>45413</v>
      </c>
      <c r="B88">
        <v>6482.0691999999999</v>
      </c>
      <c r="C88">
        <v>87.33</v>
      </c>
    </row>
    <row r="89" spans="1:3" x14ac:dyDescent="0.3">
      <c r="A89">
        <v>45412</v>
      </c>
      <c r="B89">
        <v>6266.1109999999999</v>
      </c>
      <c r="C89">
        <v>84.62</v>
      </c>
    </row>
    <row r="90" spans="1:3" x14ac:dyDescent="0.3">
      <c r="A90">
        <v>45411</v>
      </c>
      <c r="B90">
        <v>6433.2420000000002</v>
      </c>
      <c r="C90">
        <v>85.52</v>
      </c>
    </row>
    <row r="91" spans="1:3" x14ac:dyDescent="0.3">
      <c r="A91">
        <v>45408</v>
      </c>
      <c r="B91">
        <v>6364.0252</v>
      </c>
      <c r="C91">
        <v>83.49</v>
      </c>
    </row>
    <row r="92" spans="1:3" x14ac:dyDescent="0.3">
      <c r="A92">
        <v>45407</v>
      </c>
      <c r="B92">
        <v>6318.607</v>
      </c>
      <c r="C92">
        <v>82.22</v>
      </c>
    </row>
    <row r="93" spans="1:3" x14ac:dyDescent="0.3">
      <c r="A93">
        <v>45406</v>
      </c>
      <c r="B93">
        <v>6513.7439999999997</v>
      </c>
      <c r="C93">
        <v>83.94</v>
      </c>
    </row>
    <row r="94" spans="1:3" x14ac:dyDescent="0.3">
      <c r="A94">
        <v>45405</v>
      </c>
      <c r="B94">
        <v>6607.9372999999996</v>
      </c>
      <c r="C94">
        <v>84.69</v>
      </c>
    </row>
    <row r="95" spans="1:3" x14ac:dyDescent="0.3">
      <c r="A95">
        <v>45404</v>
      </c>
      <c r="B95">
        <v>6538.7812999999996</v>
      </c>
      <c r="C95">
        <v>83.75</v>
      </c>
    </row>
    <row r="96" spans="1:3" x14ac:dyDescent="0.3">
      <c r="A96">
        <v>45401</v>
      </c>
      <c r="B96">
        <v>6454.5276999999996</v>
      </c>
      <c r="C96">
        <v>82.83</v>
      </c>
    </row>
    <row r="97" spans="1:3" x14ac:dyDescent="0.3">
      <c r="A97">
        <v>45400</v>
      </c>
      <c r="B97">
        <v>6496.8310000000001</v>
      </c>
      <c r="C97">
        <v>83.48</v>
      </c>
    </row>
    <row r="98" spans="1:3" x14ac:dyDescent="0.3">
      <c r="A98">
        <v>45399</v>
      </c>
      <c r="B98">
        <v>6346.6337999999996</v>
      </c>
      <c r="C98">
        <v>84.65</v>
      </c>
    </row>
    <row r="99" spans="1:3" x14ac:dyDescent="0.3">
      <c r="A99">
        <v>45398</v>
      </c>
      <c r="B99">
        <v>6412.1890000000003</v>
      </c>
      <c r="C99">
        <v>85.61</v>
      </c>
    </row>
    <row r="100" spans="1:3" x14ac:dyDescent="0.3">
      <c r="A100">
        <v>45397</v>
      </c>
      <c r="B100">
        <v>6541.0124999999998</v>
      </c>
      <c r="C100">
        <v>86.35</v>
      </c>
    </row>
    <row r="101" spans="1:3" x14ac:dyDescent="0.3">
      <c r="A101">
        <v>45394</v>
      </c>
      <c r="B101">
        <v>6723.6413000000002</v>
      </c>
      <c r="C101">
        <v>88.15</v>
      </c>
    </row>
    <row r="102" spans="1:3" x14ac:dyDescent="0.3">
      <c r="A102">
        <v>45393</v>
      </c>
      <c r="B102">
        <v>7055.9440000000004</v>
      </c>
      <c r="C102">
        <v>91.28</v>
      </c>
    </row>
    <row r="103" spans="1:3" x14ac:dyDescent="0.3">
      <c r="A103">
        <v>45392</v>
      </c>
      <c r="B103">
        <v>6986.8662999999997</v>
      </c>
      <c r="C103">
        <v>89.95</v>
      </c>
    </row>
    <row r="104" spans="1:3" x14ac:dyDescent="0.3">
      <c r="A104">
        <v>45391</v>
      </c>
      <c r="B104">
        <v>7120.4279999999999</v>
      </c>
      <c r="C104">
        <v>91.64</v>
      </c>
    </row>
    <row r="105" spans="1:3" x14ac:dyDescent="0.3">
      <c r="A105">
        <v>45390</v>
      </c>
      <c r="B105">
        <v>6996.96</v>
      </c>
      <c r="C105">
        <v>90.4</v>
      </c>
    </row>
    <row r="106" spans="1:3" x14ac:dyDescent="0.3">
      <c r="A106">
        <v>45387</v>
      </c>
      <c r="B106">
        <v>7009.2404999999999</v>
      </c>
      <c r="C106">
        <v>90.18</v>
      </c>
    </row>
    <row r="107" spans="1:3" x14ac:dyDescent="0.3">
      <c r="A107">
        <v>45386</v>
      </c>
      <c r="B107">
        <v>6989.1689999999999</v>
      </c>
      <c r="C107">
        <v>89.49</v>
      </c>
    </row>
    <row r="108" spans="1:3" x14ac:dyDescent="0.3">
      <c r="A108">
        <v>45385</v>
      </c>
      <c r="B108">
        <v>7080.6360000000004</v>
      </c>
      <c r="C108">
        <v>91.04</v>
      </c>
    </row>
    <row r="109" spans="1:3" x14ac:dyDescent="0.3">
      <c r="A109">
        <v>45384</v>
      </c>
      <c r="B109">
        <v>7116.1130000000003</v>
      </c>
      <c r="C109">
        <v>90.68</v>
      </c>
    </row>
    <row r="110" spans="1:3" x14ac:dyDescent="0.3">
      <c r="A110">
        <v>45383</v>
      </c>
      <c r="B110">
        <v>7557.2713000000003</v>
      </c>
      <c r="C110">
        <v>93.85</v>
      </c>
    </row>
    <row r="111" spans="1:3" x14ac:dyDescent="0.3">
      <c r="A111">
        <v>45379</v>
      </c>
      <c r="B111">
        <v>7579.3388000000004</v>
      </c>
      <c r="C111">
        <v>94.89</v>
      </c>
    </row>
    <row r="112" spans="1:3" x14ac:dyDescent="0.3">
      <c r="A112">
        <v>45378</v>
      </c>
      <c r="B112">
        <v>7540.5995000000003</v>
      </c>
      <c r="C112">
        <v>94.91</v>
      </c>
    </row>
    <row r="113" spans="1:3" x14ac:dyDescent="0.3">
      <c r="A113">
        <v>45377</v>
      </c>
      <c r="B113">
        <v>7271.5304999999998</v>
      </c>
      <c r="C113">
        <v>92.69</v>
      </c>
    </row>
    <row r="114" spans="1:3" x14ac:dyDescent="0.3">
      <c r="A114">
        <v>45376</v>
      </c>
      <c r="B114">
        <v>7279.2285000000002</v>
      </c>
      <c r="C114">
        <v>92.67</v>
      </c>
    </row>
    <row r="115" spans="1:3" x14ac:dyDescent="0.3">
      <c r="A115">
        <v>45373</v>
      </c>
      <c r="B115">
        <v>7405.2740000000003</v>
      </c>
      <c r="C115">
        <v>93.56</v>
      </c>
    </row>
    <row r="116" spans="1:3" x14ac:dyDescent="0.3">
      <c r="A116">
        <v>45372</v>
      </c>
      <c r="B116">
        <v>7637.42</v>
      </c>
      <c r="C116">
        <v>95.2</v>
      </c>
    </row>
    <row r="117" spans="1:3" x14ac:dyDescent="0.3">
      <c r="A117">
        <v>45371</v>
      </c>
      <c r="B117">
        <v>7786.4669999999996</v>
      </c>
      <c r="C117">
        <v>95.16</v>
      </c>
    </row>
    <row r="118" spans="1:3" x14ac:dyDescent="0.3">
      <c r="A118">
        <v>45370</v>
      </c>
      <c r="B118">
        <v>7608.8887999999997</v>
      </c>
      <c r="C118">
        <v>93.85</v>
      </c>
    </row>
    <row r="119" spans="1:3" x14ac:dyDescent="0.3">
      <c r="A119">
        <v>45369</v>
      </c>
      <c r="B119">
        <v>7354.6688000000004</v>
      </c>
      <c r="C119">
        <v>92.95</v>
      </c>
    </row>
    <row r="120" spans="1:3" x14ac:dyDescent="0.3">
      <c r="A120">
        <v>45366</v>
      </c>
      <c r="B120">
        <v>7394.4832999999999</v>
      </c>
      <c r="C120">
        <v>94.71</v>
      </c>
    </row>
    <row r="121" spans="1:3" x14ac:dyDescent="0.3">
      <c r="A121">
        <v>45365</v>
      </c>
      <c r="B121">
        <v>7381.2674999999999</v>
      </c>
      <c r="C121">
        <v>94.45</v>
      </c>
    </row>
    <row r="122" spans="1:3" x14ac:dyDescent="0.3">
      <c r="A122">
        <v>45364</v>
      </c>
      <c r="B122">
        <v>7758.29</v>
      </c>
      <c r="C122">
        <v>97.1</v>
      </c>
    </row>
    <row r="123" spans="1:3" x14ac:dyDescent="0.3">
      <c r="A123">
        <v>45363</v>
      </c>
      <c r="B123">
        <v>7734.48</v>
      </c>
      <c r="C123">
        <v>96.2</v>
      </c>
    </row>
    <row r="124" spans="1:3" x14ac:dyDescent="0.3">
      <c r="A124">
        <v>45362</v>
      </c>
      <c r="B124">
        <v>7768.1867000000002</v>
      </c>
      <c r="C124">
        <v>96.83</v>
      </c>
    </row>
    <row r="125" spans="1:3" x14ac:dyDescent="0.3">
      <c r="A125">
        <v>45359</v>
      </c>
      <c r="B125">
        <v>7886.3149999999996</v>
      </c>
      <c r="C125">
        <v>98.95</v>
      </c>
    </row>
    <row r="126" spans="1:3" x14ac:dyDescent="0.3">
      <c r="A126">
        <v>45358</v>
      </c>
      <c r="B126">
        <v>7762.4242999999997</v>
      </c>
      <c r="C126">
        <v>98.79</v>
      </c>
    </row>
    <row r="127" spans="1:3" x14ac:dyDescent="0.3">
      <c r="A127">
        <v>45357</v>
      </c>
      <c r="B127">
        <v>7904.4740000000002</v>
      </c>
      <c r="C127">
        <v>100.12</v>
      </c>
    </row>
    <row r="128" spans="1:3" x14ac:dyDescent="0.3">
      <c r="A128">
        <v>45356</v>
      </c>
      <c r="B128">
        <v>7792.6909999999998</v>
      </c>
      <c r="C128">
        <v>99.46</v>
      </c>
    </row>
    <row r="129" spans="1:3" x14ac:dyDescent="0.3">
      <c r="A129">
        <v>45355</v>
      </c>
      <c r="B129">
        <v>7919.8963000000003</v>
      </c>
      <c r="C129">
        <v>100.73</v>
      </c>
    </row>
    <row r="130" spans="1:3" x14ac:dyDescent="0.3">
      <c r="A130">
        <v>45352</v>
      </c>
      <c r="B130">
        <v>8076.7115000000003</v>
      </c>
      <c r="C130">
        <v>101.53</v>
      </c>
    </row>
    <row r="131" spans="1:3" x14ac:dyDescent="0.3">
      <c r="A131">
        <v>45351</v>
      </c>
      <c r="B131">
        <v>7917.8890000000001</v>
      </c>
      <c r="C131">
        <v>98.42</v>
      </c>
    </row>
    <row r="132" spans="1:3" x14ac:dyDescent="0.3">
      <c r="A132">
        <v>45350</v>
      </c>
      <c r="B132">
        <v>8160.4737999999998</v>
      </c>
      <c r="C132">
        <v>101.53</v>
      </c>
    </row>
    <row r="133" spans="1:3" x14ac:dyDescent="0.3">
      <c r="A133">
        <v>45349</v>
      </c>
      <c r="B133">
        <v>8123.1655000000001</v>
      </c>
      <c r="C133">
        <v>102.89</v>
      </c>
    </row>
    <row r="134" spans="1:3" x14ac:dyDescent="0.3">
      <c r="A134">
        <v>45348</v>
      </c>
      <c r="B134">
        <v>7653.3575000000001</v>
      </c>
      <c r="C134">
        <v>97.34</v>
      </c>
    </row>
    <row r="135" spans="1:3" x14ac:dyDescent="0.3">
      <c r="A135">
        <v>45345</v>
      </c>
      <c r="B135">
        <v>7319.4375</v>
      </c>
      <c r="C135">
        <v>94.75</v>
      </c>
    </row>
    <row r="136" spans="1:3" x14ac:dyDescent="0.3">
      <c r="A136">
        <v>45344</v>
      </c>
      <c r="B136">
        <v>7360.1763000000001</v>
      </c>
      <c r="C136">
        <v>94.15</v>
      </c>
    </row>
    <row r="137" spans="1:3" x14ac:dyDescent="0.3">
      <c r="A137">
        <v>45343</v>
      </c>
      <c r="B137">
        <v>7147.9309999999996</v>
      </c>
      <c r="C137">
        <v>92.47</v>
      </c>
    </row>
    <row r="138" spans="1:3" x14ac:dyDescent="0.3">
      <c r="A138">
        <v>45342</v>
      </c>
      <c r="B138">
        <v>7124.8074999999999</v>
      </c>
      <c r="C138">
        <v>92.38</v>
      </c>
    </row>
    <row r="139" spans="1:3" x14ac:dyDescent="0.3">
      <c r="A139">
        <v>45338</v>
      </c>
      <c r="B139">
        <v>7160.9062999999996</v>
      </c>
      <c r="C139">
        <v>93.15</v>
      </c>
    </row>
    <row r="140" spans="1:3" x14ac:dyDescent="0.3">
      <c r="A140">
        <v>45337</v>
      </c>
      <c r="B140">
        <v>7249.4107000000004</v>
      </c>
      <c r="C140">
        <v>93.27</v>
      </c>
    </row>
    <row r="141" spans="1:3" x14ac:dyDescent="0.3">
      <c r="A141">
        <v>45336</v>
      </c>
      <c r="B141">
        <v>7020.0585000000001</v>
      </c>
      <c r="C141">
        <v>91.14</v>
      </c>
    </row>
    <row r="142" spans="1:3" x14ac:dyDescent="0.3">
      <c r="A142">
        <v>45335</v>
      </c>
      <c r="B142">
        <v>6724.9759999999997</v>
      </c>
      <c r="C142">
        <v>88.72</v>
      </c>
    </row>
    <row r="143" spans="1:3" x14ac:dyDescent="0.3">
      <c r="A143">
        <v>45334</v>
      </c>
      <c r="B143">
        <v>7226.8874999999998</v>
      </c>
      <c r="C143">
        <v>93.1</v>
      </c>
    </row>
    <row r="144" spans="1:3" x14ac:dyDescent="0.3">
      <c r="A144">
        <v>45331</v>
      </c>
      <c r="B144">
        <v>6955.4560000000001</v>
      </c>
      <c r="C144">
        <v>91.04</v>
      </c>
    </row>
    <row r="145" spans="1:3" x14ac:dyDescent="0.3">
      <c r="A145">
        <v>45330</v>
      </c>
      <c r="B145">
        <v>6961.3905000000004</v>
      </c>
      <c r="C145">
        <v>89.22</v>
      </c>
    </row>
    <row r="146" spans="1:3" x14ac:dyDescent="0.3">
      <c r="A146">
        <v>45329</v>
      </c>
      <c r="B146">
        <v>6818.8198000000002</v>
      </c>
      <c r="C146">
        <v>88.07</v>
      </c>
    </row>
    <row r="147" spans="1:3" x14ac:dyDescent="0.3">
      <c r="A147">
        <v>45328</v>
      </c>
      <c r="B147">
        <v>6884.5919999999996</v>
      </c>
      <c r="C147">
        <v>89.76</v>
      </c>
    </row>
    <row r="148" spans="1:3" x14ac:dyDescent="0.3">
      <c r="A148">
        <v>45327</v>
      </c>
      <c r="B148">
        <v>6655.0627999999997</v>
      </c>
      <c r="C148">
        <v>88.41</v>
      </c>
    </row>
    <row r="149" spans="1:3" x14ac:dyDescent="0.3">
      <c r="A149">
        <v>45324</v>
      </c>
      <c r="B149">
        <v>6632.9380000000001</v>
      </c>
      <c r="C149">
        <v>87.97</v>
      </c>
    </row>
    <row r="150" spans="1:3" x14ac:dyDescent="0.3">
      <c r="A150">
        <v>45323</v>
      </c>
      <c r="B150">
        <v>6855.1385</v>
      </c>
      <c r="C150">
        <v>88.97</v>
      </c>
    </row>
    <row r="151" spans="1:3" x14ac:dyDescent="0.3">
      <c r="A151">
        <v>45322</v>
      </c>
      <c r="B151">
        <v>6614.0794999999998</v>
      </c>
      <c r="C151">
        <v>87.43</v>
      </c>
    </row>
    <row r="152" spans="1:3" x14ac:dyDescent="0.3">
      <c r="A152">
        <v>45321</v>
      </c>
      <c r="B152">
        <v>6717.6697000000004</v>
      </c>
      <c r="C152">
        <v>88.77</v>
      </c>
    </row>
    <row r="153" spans="1:3" x14ac:dyDescent="0.3">
      <c r="A153">
        <v>45320</v>
      </c>
      <c r="B153">
        <v>6959.82</v>
      </c>
      <c r="C153">
        <v>90.8</v>
      </c>
    </row>
    <row r="154" spans="1:3" x14ac:dyDescent="0.3">
      <c r="A154">
        <v>45317</v>
      </c>
      <c r="B154">
        <v>6589.3220000000001</v>
      </c>
      <c r="C154">
        <v>88.24</v>
      </c>
    </row>
    <row r="155" spans="1:3" x14ac:dyDescent="0.3">
      <c r="A155">
        <v>45316</v>
      </c>
      <c r="B155">
        <v>6515.8125</v>
      </c>
      <c r="C155">
        <v>88.5</v>
      </c>
    </row>
    <row r="156" spans="1:3" x14ac:dyDescent="0.3">
      <c r="A156">
        <v>45315</v>
      </c>
      <c r="B156">
        <v>6458.3850000000002</v>
      </c>
      <c r="C156">
        <v>87.72</v>
      </c>
    </row>
    <row r="157" spans="1:3" x14ac:dyDescent="0.3">
      <c r="A157">
        <v>45314</v>
      </c>
      <c r="B157">
        <v>6654.3272999999999</v>
      </c>
      <c r="C157">
        <v>89.23</v>
      </c>
    </row>
    <row r="158" spans="1:3" x14ac:dyDescent="0.3">
      <c r="A158">
        <v>45313</v>
      </c>
      <c r="B158">
        <v>6731.3813</v>
      </c>
      <c r="C158">
        <v>89.01</v>
      </c>
    </row>
    <row r="159" spans="1:3" x14ac:dyDescent="0.3">
      <c r="A159">
        <v>45310</v>
      </c>
      <c r="B159">
        <v>6698.4975000000004</v>
      </c>
      <c r="C159">
        <v>87.05</v>
      </c>
    </row>
    <row r="160" spans="1:3" x14ac:dyDescent="0.3">
      <c r="A160">
        <v>45309</v>
      </c>
      <c r="B160">
        <v>6812.4449999999997</v>
      </c>
      <c r="C160">
        <v>87.06</v>
      </c>
    </row>
    <row r="161" spans="1:3" x14ac:dyDescent="0.3">
      <c r="A161">
        <v>45308</v>
      </c>
      <c r="B161">
        <v>6923.6475</v>
      </c>
      <c r="C161">
        <v>88.34</v>
      </c>
    </row>
    <row r="162" spans="1:3" x14ac:dyDescent="0.3">
      <c r="A162">
        <v>45307</v>
      </c>
      <c r="B162">
        <v>7002.3424999999997</v>
      </c>
      <c r="C162">
        <v>89.06</v>
      </c>
    </row>
    <row r="163" spans="1:3" x14ac:dyDescent="0.3">
      <c r="A163">
        <v>45303</v>
      </c>
      <c r="B163">
        <v>7154.4825000000001</v>
      </c>
      <c r="C163">
        <v>90.42</v>
      </c>
    </row>
    <row r="164" spans="1:3" x14ac:dyDescent="0.3">
      <c r="A164">
        <v>45302</v>
      </c>
      <c r="B164">
        <v>7129.0360000000001</v>
      </c>
      <c r="C164">
        <v>90.47</v>
      </c>
    </row>
    <row r="165" spans="1:3" x14ac:dyDescent="0.3">
      <c r="A165">
        <v>45301</v>
      </c>
      <c r="B165">
        <v>7217.34</v>
      </c>
      <c r="C165">
        <v>92.53</v>
      </c>
    </row>
    <row r="166" spans="1:3" x14ac:dyDescent="0.3">
      <c r="A166">
        <v>45300</v>
      </c>
      <c r="B166">
        <v>7289.1</v>
      </c>
      <c r="C166">
        <v>93.6</v>
      </c>
    </row>
    <row r="167" spans="1:3" x14ac:dyDescent="0.3">
      <c r="A167">
        <v>45299</v>
      </c>
      <c r="B167">
        <v>7298.4375</v>
      </c>
      <c r="C167">
        <v>93.42</v>
      </c>
    </row>
    <row r="168" spans="1:3" x14ac:dyDescent="0.3">
      <c r="A168">
        <v>45296</v>
      </c>
      <c r="B168">
        <v>6949.7725</v>
      </c>
      <c r="C168">
        <v>89.3</v>
      </c>
    </row>
    <row r="169" spans="1:3" x14ac:dyDescent="0.3">
      <c r="A169">
        <v>45295</v>
      </c>
      <c r="B169">
        <v>7001.6988000000001</v>
      </c>
      <c r="C169">
        <v>89.45</v>
      </c>
    </row>
    <row r="170" spans="1:3" x14ac:dyDescent="0.3">
      <c r="A170">
        <v>45294</v>
      </c>
      <c r="B170">
        <v>6866.37</v>
      </c>
      <c r="C170">
        <v>88.2</v>
      </c>
    </row>
    <row r="171" spans="1:3" x14ac:dyDescent="0.3">
      <c r="A171">
        <v>45293</v>
      </c>
      <c r="B171">
        <v>7092.0780000000004</v>
      </c>
      <c r="C171">
        <v>90.23</v>
      </c>
    </row>
    <row r="172" spans="1:3" x14ac:dyDescent="0.3">
      <c r="A172">
        <v>45289</v>
      </c>
      <c r="B172">
        <v>6951.2264999999998</v>
      </c>
      <c r="C172">
        <v>89.29</v>
      </c>
    </row>
    <row r="173" spans="1:3" x14ac:dyDescent="0.3">
      <c r="A173">
        <v>45288</v>
      </c>
      <c r="B173">
        <v>7114.3379999999997</v>
      </c>
      <c r="C173">
        <v>90.86</v>
      </c>
    </row>
    <row r="174" spans="1:3" x14ac:dyDescent="0.3">
      <c r="A174">
        <v>45287</v>
      </c>
      <c r="B174">
        <v>7232.3388000000004</v>
      </c>
      <c r="C174">
        <v>90.83</v>
      </c>
    </row>
    <row r="175" spans="1:3" x14ac:dyDescent="0.3">
      <c r="A175">
        <v>45286</v>
      </c>
      <c r="B175">
        <v>7259.6790000000001</v>
      </c>
      <c r="C175">
        <v>89.46</v>
      </c>
    </row>
    <row r="176" spans="1:3" x14ac:dyDescent="0.3">
      <c r="A176">
        <v>45282</v>
      </c>
      <c r="B176">
        <v>7095.0294999999996</v>
      </c>
      <c r="C176">
        <v>87.62</v>
      </c>
    </row>
    <row r="177" spans="1:3" x14ac:dyDescent="0.3">
      <c r="A177">
        <v>45281</v>
      </c>
      <c r="B177">
        <v>6926.0060000000003</v>
      </c>
      <c r="C177">
        <v>84.67</v>
      </c>
    </row>
    <row r="178" spans="1:3" x14ac:dyDescent="0.3">
      <c r="A178">
        <v>45280</v>
      </c>
      <c r="B178">
        <v>6835.982</v>
      </c>
      <c r="C178">
        <v>82.66</v>
      </c>
    </row>
    <row r="179" spans="1:3" x14ac:dyDescent="0.3">
      <c r="A179">
        <v>45279</v>
      </c>
      <c r="B179">
        <v>7177.3374999999996</v>
      </c>
      <c r="C179">
        <v>86.5</v>
      </c>
    </row>
    <row r="180" spans="1:3" x14ac:dyDescent="0.3">
      <c r="A180">
        <v>45278</v>
      </c>
      <c r="B180">
        <v>6947.0460000000003</v>
      </c>
      <c r="C180">
        <v>84.36</v>
      </c>
    </row>
    <row r="181" spans="1:3" x14ac:dyDescent="0.3">
      <c r="A181">
        <v>45275</v>
      </c>
      <c r="B181">
        <v>7031.183</v>
      </c>
      <c r="C181">
        <v>85.72</v>
      </c>
    </row>
    <row r="182" spans="1:3" x14ac:dyDescent="0.3">
      <c r="A182">
        <v>45274</v>
      </c>
      <c r="B182">
        <v>6915.3320000000003</v>
      </c>
      <c r="C182">
        <v>85.48</v>
      </c>
    </row>
    <row r="183" spans="1:3" x14ac:dyDescent="0.3">
      <c r="A183">
        <v>45273</v>
      </c>
      <c r="B183">
        <v>6619.4575000000004</v>
      </c>
      <c r="C183">
        <v>83.95</v>
      </c>
    </row>
    <row r="184" spans="1:3" x14ac:dyDescent="0.3">
      <c r="A184">
        <v>45272</v>
      </c>
      <c r="B184">
        <v>6390.384</v>
      </c>
      <c r="C184">
        <v>80.08</v>
      </c>
    </row>
    <row r="185" spans="1:3" x14ac:dyDescent="0.3">
      <c r="A185">
        <v>45271</v>
      </c>
      <c r="B185">
        <v>6342.3154999999997</v>
      </c>
      <c r="C185">
        <v>78.86</v>
      </c>
    </row>
    <row r="186" spans="1:3" x14ac:dyDescent="0.3">
      <c r="A186">
        <v>45268</v>
      </c>
      <c r="B186">
        <v>6258.348</v>
      </c>
      <c r="C186">
        <v>79.319999999999993</v>
      </c>
    </row>
    <row r="187" spans="1:3" x14ac:dyDescent="0.3">
      <c r="A187">
        <v>45267</v>
      </c>
      <c r="B187">
        <v>6463.7430000000004</v>
      </c>
      <c r="C187">
        <v>80.52</v>
      </c>
    </row>
    <row r="188" spans="1:3" x14ac:dyDescent="0.3">
      <c r="A188">
        <v>45266</v>
      </c>
      <c r="B188">
        <v>6422.8549999999996</v>
      </c>
      <c r="C188">
        <v>79.540000000000006</v>
      </c>
    </row>
    <row r="189" spans="1:3" x14ac:dyDescent="0.3">
      <c r="A189">
        <v>45265</v>
      </c>
      <c r="B189">
        <v>6333.55</v>
      </c>
      <c r="C189">
        <v>78.8</v>
      </c>
    </row>
    <row r="190" spans="1:3" x14ac:dyDescent="0.3">
      <c r="A190">
        <v>45264</v>
      </c>
      <c r="B190">
        <v>6339.1594999999998</v>
      </c>
      <c r="C190">
        <v>79.19</v>
      </c>
    </row>
    <row r="191" spans="1:3" x14ac:dyDescent="0.3">
      <c r="A191">
        <v>45261</v>
      </c>
      <c r="B191">
        <v>6218.6170000000002</v>
      </c>
      <c r="C191">
        <v>77.83</v>
      </c>
    </row>
    <row r="192" spans="1:3" x14ac:dyDescent="0.3">
      <c r="A192">
        <v>45260</v>
      </c>
      <c r="B192">
        <v>6175.6480000000001</v>
      </c>
      <c r="C192">
        <v>75.52</v>
      </c>
    </row>
    <row r="193" spans="1:3" x14ac:dyDescent="0.3">
      <c r="A193">
        <v>45259</v>
      </c>
      <c r="B193">
        <v>6016.9287000000004</v>
      </c>
      <c r="C193">
        <v>73.849999999999994</v>
      </c>
    </row>
    <row r="194" spans="1:3" x14ac:dyDescent="0.3">
      <c r="A194">
        <v>45258</v>
      </c>
      <c r="B194">
        <v>6001.2403000000004</v>
      </c>
      <c r="C194">
        <v>73.03</v>
      </c>
    </row>
    <row r="195" spans="1:3" x14ac:dyDescent="0.3">
      <c r="A195">
        <v>45257</v>
      </c>
      <c r="B195">
        <v>6087.2438000000002</v>
      </c>
      <c r="C195">
        <v>73.23</v>
      </c>
    </row>
    <row r="196" spans="1:3" x14ac:dyDescent="0.3">
      <c r="A196">
        <v>45254</v>
      </c>
      <c r="B196">
        <v>6016.1805000000004</v>
      </c>
      <c r="C196">
        <v>73.66</v>
      </c>
    </row>
    <row r="197" spans="1:3" x14ac:dyDescent="0.3">
      <c r="A197">
        <v>45252</v>
      </c>
      <c r="B197">
        <v>6062.42</v>
      </c>
      <c r="C197">
        <v>72.8</v>
      </c>
    </row>
    <row r="198" spans="1:3" x14ac:dyDescent="0.3">
      <c r="A198">
        <v>45251</v>
      </c>
      <c r="B198">
        <v>5949</v>
      </c>
      <c r="C198">
        <v>72</v>
      </c>
    </row>
    <row r="199" spans="1:3" x14ac:dyDescent="0.3">
      <c r="A199">
        <v>45250</v>
      </c>
      <c r="B199">
        <v>6099.67</v>
      </c>
      <c r="C199">
        <v>73.489999999999995</v>
      </c>
    </row>
    <row r="200" spans="1:3" x14ac:dyDescent="0.3">
      <c r="A200">
        <v>45247</v>
      </c>
      <c r="B200">
        <v>6147.0360000000001</v>
      </c>
      <c r="C200">
        <v>72.66</v>
      </c>
    </row>
    <row r="201" spans="1:3" x14ac:dyDescent="0.3">
      <c r="A201">
        <v>45246</v>
      </c>
      <c r="B201">
        <v>5866.3744999999999</v>
      </c>
      <c r="C201">
        <v>70.13</v>
      </c>
    </row>
    <row r="202" spans="1:3" x14ac:dyDescent="0.3">
      <c r="A202">
        <v>45245</v>
      </c>
      <c r="B202">
        <v>6002.6175000000003</v>
      </c>
      <c r="C202">
        <v>71.099999999999994</v>
      </c>
    </row>
    <row r="203" spans="1:3" x14ac:dyDescent="0.3">
      <c r="A203">
        <v>45244</v>
      </c>
      <c r="B203">
        <v>5889.0754999999999</v>
      </c>
      <c r="C203">
        <v>70.91</v>
      </c>
    </row>
    <row r="204" spans="1:3" x14ac:dyDescent="0.3">
      <c r="A204">
        <v>45243</v>
      </c>
      <c r="B204">
        <v>5305.0280000000002</v>
      </c>
      <c r="C204">
        <v>67.28</v>
      </c>
    </row>
    <row r="205" spans="1:3" x14ac:dyDescent="0.3">
      <c r="A205">
        <v>45240</v>
      </c>
      <c r="B205">
        <v>5295.7449999999999</v>
      </c>
      <c r="C205">
        <v>66.95</v>
      </c>
    </row>
    <row r="206" spans="1:3" x14ac:dyDescent="0.3">
      <c r="A206">
        <v>45239</v>
      </c>
      <c r="B206">
        <v>5127.43</v>
      </c>
      <c r="C206">
        <v>66.59</v>
      </c>
    </row>
    <row r="207" spans="1:3" x14ac:dyDescent="0.3">
      <c r="A207">
        <v>45238</v>
      </c>
      <c r="B207">
        <v>5528.3638000000001</v>
      </c>
      <c r="C207">
        <v>69.430000000000007</v>
      </c>
    </row>
    <row r="208" spans="1:3" x14ac:dyDescent="0.3">
      <c r="A208">
        <v>45237</v>
      </c>
      <c r="B208">
        <v>5660.808</v>
      </c>
      <c r="C208">
        <v>71.52</v>
      </c>
    </row>
    <row r="209" spans="1:3" x14ac:dyDescent="0.3">
      <c r="A209">
        <v>45236</v>
      </c>
      <c r="B209">
        <v>5548.4719999999998</v>
      </c>
      <c r="C209">
        <v>69.88</v>
      </c>
    </row>
    <row r="210" spans="1:3" x14ac:dyDescent="0.3">
      <c r="A210">
        <v>45233</v>
      </c>
      <c r="B210">
        <v>5650.6994999999997</v>
      </c>
      <c r="C210">
        <v>71.459999999999994</v>
      </c>
    </row>
    <row r="211" spans="1:3" x14ac:dyDescent="0.3">
      <c r="A211">
        <v>45232</v>
      </c>
      <c r="B211">
        <v>5203.1184999999996</v>
      </c>
      <c r="C211">
        <v>68.260000000000005</v>
      </c>
    </row>
    <row r="212" spans="1:3" x14ac:dyDescent="0.3">
      <c r="A212">
        <v>45231</v>
      </c>
      <c r="B212">
        <v>5262.66</v>
      </c>
      <c r="C212">
        <v>67.599999999999994</v>
      </c>
    </row>
    <row r="213" spans="1:3" x14ac:dyDescent="0.3">
      <c r="A213">
        <v>45230</v>
      </c>
      <c r="B213">
        <v>5134.4808000000003</v>
      </c>
      <c r="C213">
        <v>66.23</v>
      </c>
    </row>
    <row r="214" spans="1:3" x14ac:dyDescent="0.3">
      <c r="A214">
        <v>45229</v>
      </c>
      <c r="B214">
        <v>5076.6711999999998</v>
      </c>
      <c r="C214">
        <v>65.19</v>
      </c>
    </row>
    <row r="215" spans="1:3" x14ac:dyDescent="0.3">
      <c r="A215">
        <v>45226</v>
      </c>
      <c r="B215">
        <v>4975.7120000000004</v>
      </c>
      <c r="C215">
        <v>64.12</v>
      </c>
    </row>
    <row r="216" spans="1:3" x14ac:dyDescent="0.3">
      <c r="A216">
        <v>45225</v>
      </c>
      <c r="B216">
        <v>5014.7894999999999</v>
      </c>
      <c r="C216">
        <v>66.180000000000007</v>
      </c>
    </row>
    <row r="217" spans="1:3" x14ac:dyDescent="0.3">
      <c r="A217">
        <v>45224</v>
      </c>
      <c r="B217">
        <v>5036.95</v>
      </c>
      <c r="C217">
        <v>65.5</v>
      </c>
    </row>
    <row r="218" spans="1:3" x14ac:dyDescent="0.3">
      <c r="A218">
        <v>45223</v>
      </c>
      <c r="B218">
        <v>4996.5277999999998</v>
      </c>
      <c r="C218">
        <v>67.09</v>
      </c>
    </row>
    <row r="219" spans="1:3" x14ac:dyDescent="0.3">
      <c r="A219">
        <v>45222</v>
      </c>
      <c r="B219">
        <v>4857.1319999999996</v>
      </c>
      <c r="C219">
        <v>65.459999999999994</v>
      </c>
    </row>
    <row r="220" spans="1:3" x14ac:dyDescent="0.3">
      <c r="A220">
        <v>45219</v>
      </c>
      <c r="B220">
        <v>4930.3310000000001</v>
      </c>
      <c r="C220">
        <v>66.92</v>
      </c>
    </row>
    <row r="221" spans="1:3" x14ac:dyDescent="0.3">
      <c r="A221">
        <v>45218</v>
      </c>
      <c r="B221">
        <v>4780.1625000000004</v>
      </c>
      <c r="C221">
        <v>67.09</v>
      </c>
    </row>
    <row r="222" spans="1:3" x14ac:dyDescent="0.3">
      <c r="A222">
        <v>45217</v>
      </c>
      <c r="B222">
        <v>4986.0720000000001</v>
      </c>
      <c r="C222">
        <v>68.489999999999995</v>
      </c>
    </row>
    <row r="223" spans="1:3" x14ac:dyDescent="0.3">
      <c r="A223">
        <v>45216</v>
      </c>
      <c r="B223">
        <v>5124.87</v>
      </c>
      <c r="C223">
        <v>70.3</v>
      </c>
    </row>
    <row r="224" spans="1:3" x14ac:dyDescent="0.3">
      <c r="A224">
        <v>45215</v>
      </c>
      <c r="B224">
        <v>5162.1903000000002</v>
      </c>
      <c r="C224">
        <v>70.209999999999994</v>
      </c>
    </row>
    <row r="225" spans="1:3" x14ac:dyDescent="0.3">
      <c r="A225">
        <v>45212</v>
      </c>
      <c r="B225">
        <v>5052.96</v>
      </c>
      <c r="C225">
        <v>69.599999999999994</v>
      </c>
    </row>
    <row r="226" spans="1:3" x14ac:dyDescent="0.3">
      <c r="A226">
        <v>45211</v>
      </c>
      <c r="B226">
        <v>4894.5820000000003</v>
      </c>
      <c r="C226">
        <v>68.72</v>
      </c>
    </row>
    <row r="227" spans="1:3" x14ac:dyDescent="0.3">
      <c r="A227">
        <v>45210</v>
      </c>
      <c r="B227">
        <v>5270.5479999999998</v>
      </c>
      <c r="C227">
        <v>71.319999999999993</v>
      </c>
    </row>
    <row r="228" spans="1:3" x14ac:dyDescent="0.3">
      <c r="A228">
        <v>45209</v>
      </c>
      <c r="B228">
        <v>5288.5349999999999</v>
      </c>
      <c r="C228">
        <v>72.099999999999994</v>
      </c>
    </row>
    <row r="229" spans="1:3" x14ac:dyDescent="0.3">
      <c r="A229">
        <v>45208</v>
      </c>
      <c r="B229">
        <v>5241.9290000000001</v>
      </c>
      <c r="C229">
        <v>71.66</v>
      </c>
    </row>
    <row r="230" spans="1:3" x14ac:dyDescent="0.3">
      <c r="A230">
        <v>45205</v>
      </c>
      <c r="B230">
        <v>5419.0558000000001</v>
      </c>
      <c r="C230">
        <v>72.23</v>
      </c>
    </row>
    <row r="231" spans="1:3" x14ac:dyDescent="0.3">
      <c r="A231">
        <v>45204</v>
      </c>
      <c r="B231">
        <v>5477.9888000000001</v>
      </c>
      <c r="C231">
        <v>72.150000000000006</v>
      </c>
    </row>
    <row r="232" spans="1:3" x14ac:dyDescent="0.3">
      <c r="A232">
        <v>45203</v>
      </c>
      <c r="B232">
        <v>5127.4449999999997</v>
      </c>
      <c r="C232">
        <v>69.88</v>
      </c>
    </row>
    <row r="233" spans="1:3" x14ac:dyDescent="0.3">
      <c r="A233">
        <v>45202</v>
      </c>
      <c r="B233">
        <v>5324.7611999999999</v>
      </c>
      <c r="C233">
        <v>70.55</v>
      </c>
    </row>
    <row r="234" spans="1:3" x14ac:dyDescent="0.3">
      <c r="A234">
        <v>45201</v>
      </c>
      <c r="B234">
        <v>5243.9962999999998</v>
      </c>
      <c r="C234">
        <v>70.650000000000006</v>
      </c>
    </row>
    <row r="235" spans="1:3" x14ac:dyDescent="0.3">
      <c r="A235">
        <v>45198</v>
      </c>
      <c r="B235">
        <v>5430.8625000000002</v>
      </c>
      <c r="C235">
        <v>73.02</v>
      </c>
    </row>
    <row r="236" spans="1:3" x14ac:dyDescent="0.3">
      <c r="A236">
        <v>45197</v>
      </c>
      <c r="B236">
        <v>5549.3482000000004</v>
      </c>
      <c r="C236">
        <v>73.77</v>
      </c>
    </row>
    <row r="237" spans="1:3" x14ac:dyDescent="0.3">
      <c r="A237">
        <v>45196</v>
      </c>
      <c r="B237">
        <v>5582.5455000000002</v>
      </c>
      <c r="C237">
        <v>73.989999999999995</v>
      </c>
    </row>
    <row r="238" spans="1:3" x14ac:dyDescent="0.3">
      <c r="A238">
        <v>45195</v>
      </c>
      <c r="B238">
        <v>5651.8119999999999</v>
      </c>
      <c r="C238">
        <v>73.209999999999994</v>
      </c>
    </row>
    <row r="239" spans="1:3" x14ac:dyDescent="0.3">
      <c r="A239">
        <v>45194</v>
      </c>
      <c r="B239">
        <v>5536.5569999999998</v>
      </c>
      <c r="C239">
        <v>71.88</v>
      </c>
    </row>
    <row r="240" spans="1:3" x14ac:dyDescent="0.3">
      <c r="A240">
        <v>45191</v>
      </c>
      <c r="B240">
        <v>5628.8639999999996</v>
      </c>
      <c r="C240">
        <v>72.959999999999994</v>
      </c>
    </row>
    <row r="241" spans="1:3" x14ac:dyDescent="0.3">
      <c r="A241">
        <v>45190</v>
      </c>
      <c r="B241">
        <v>5709.9075000000003</v>
      </c>
      <c r="C241">
        <v>73.7</v>
      </c>
    </row>
    <row r="242" spans="1:3" x14ac:dyDescent="0.3">
      <c r="A242">
        <v>45189</v>
      </c>
      <c r="B242">
        <v>5688.8684999999996</v>
      </c>
      <c r="C242">
        <v>74.34</v>
      </c>
    </row>
    <row r="243" spans="1:3" x14ac:dyDescent="0.3">
      <c r="A243">
        <v>45188</v>
      </c>
      <c r="B243">
        <v>5858.8289999999997</v>
      </c>
      <c r="C243">
        <v>75.989999999999995</v>
      </c>
    </row>
    <row r="244" spans="1:3" x14ac:dyDescent="0.3">
      <c r="A244">
        <v>45187</v>
      </c>
      <c r="B244">
        <v>5791.1875</v>
      </c>
      <c r="C244">
        <v>75.95</v>
      </c>
    </row>
    <row r="245" spans="1:3" x14ac:dyDescent="0.3">
      <c r="A245">
        <v>45184</v>
      </c>
      <c r="B245">
        <v>5925.9035000000003</v>
      </c>
      <c r="C245">
        <v>77.11</v>
      </c>
    </row>
    <row r="246" spans="1:3" x14ac:dyDescent="0.3">
      <c r="A246">
        <v>45183</v>
      </c>
      <c r="B246">
        <v>6035.8567000000003</v>
      </c>
      <c r="C246">
        <v>78.209999999999994</v>
      </c>
    </row>
    <row r="247" spans="1:3" x14ac:dyDescent="0.3">
      <c r="A247">
        <v>45182</v>
      </c>
      <c r="B247">
        <v>6030.2873</v>
      </c>
      <c r="C247">
        <v>78.290000000000006</v>
      </c>
    </row>
    <row r="248" spans="1:3" x14ac:dyDescent="0.3">
      <c r="A248">
        <v>45181</v>
      </c>
      <c r="B248">
        <v>6176.0964999999997</v>
      </c>
      <c r="C248">
        <v>79.13</v>
      </c>
    </row>
    <row r="249" spans="1:3" x14ac:dyDescent="0.3">
      <c r="A249">
        <v>45180</v>
      </c>
      <c r="B249">
        <v>6060.0563000000002</v>
      </c>
      <c r="C249">
        <v>78.83</v>
      </c>
    </row>
    <row r="250" spans="1:3" x14ac:dyDescent="0.3">
      <c r="A250">
        <v>45177</v>
      </c>
      <c r="B250">
        <v>5991.1638000000003</v>
      </c>
      <c r="C250">
        <v>78.650000000000006</v>
      </c>
    </row>
    <row r="251" spans="1:3" x14ac:dyDescent="0.3">
      <c r="A251">
        <v>45176</v>
      </c>
      <c r="B251">
        <v>6015.2950000000001</v>
      </c>
      <c r="C251">
        <v>78.760000000000005</v>
      </c>
    </row>
    <row r="252" spans="1:3" x14ac:dyDescent="0.3">
      <c r="A252">
        <v>45175</v>
      </c>
      <c r="B252">
        <v>6105.5933000000005</v>
      </c>
      <c r="C252">
        <v>79.89</v>
      </c>
    </row>
    <row r="253" spans="1:3" x14ac:dyDescent="0.3">
      <c r="A253">
        <v>45174</v>
      </c>
      <c r="B253">
        <v>6001.6274999999996</v>
      </c>
      <c r="C253">
        <v>79.650000000000006</v>
      </c>
    </row>
    <row r="254" spans="1:3" x14ac:dyDescent="0.3">
      <c r="A254">
        <v>45170</v>
      </c>
      <c r="B254">
        <v>6054.3262999999997</v>
      </c>
      <c r="C254">
        <v>81.13</v>
      </c>
    </row>
    <row r="255" spans="1:3" x14ac:dyDescent="0.3">
      <c r="A255">
        <v>45169</v>
      </c>
      <c r="B255">
        <v>5908.32</v>
      </c>
      <c r="C255">
        <v>79.2</v>
      </c>
    </row>
    <row r="256" spans="1:3" x14ac:dyDescent="0.3">
      <c r="A256">
        <v>45168</v>
      </c>
      <c r="B256">
        <v>6131.3760000000002</v>
      </c>
      <c r="C256">
        <v>79.680000000000007</v>
      </c>
    </row>
    <row r="257" spans="1:3" x14ac:dyDescent="0.3">
      <c r="A257">
        <v>45167</v>
      </c>
      <c r="B257">
        <v>6053.7915000000003</v>
      </c>
      <c r="C257">
        <v>79.290000000000006</v>
      </c>
    </row>
    <row r="258" spans="1:3" x14ac:dyDescent="0.3">
      <c r="A258">
        <v>45166</v>
      </c>
      <c r="B258">
        <v>6053.9309999999996</v>
      </c>
      <c r="C258">
        <v>78.930000000000007</v>
      </c>
    </row>
    <row r="259" spans="1:3" x14ac:dyDescent="0.3">
      <c r="A259">
        <v>45163</v>
      </c>
      <c r="B259">
        <v>6039.4575000000004</v>
      </c>
      <c r="C259">
        <v>78.69</v>
      </c>
    </row>
    <row r="260" spans="1:3" x14ac:dyDescent="0.3">
      <c r="A260">
        <v>45162</v>
      </c>
      <c r="B260">
        <v>5867.6279999999997</v>
      </c>
      <c r="C260">
        <v>77.819999999999993</v>
      </c>
    </row>
    <row r="261" spans="1:3" x14ac:dyDescent="0.3">
      <c r="A261">
        <v>45161</v>
      </c>
      <c r="B261">
        <v>6072.22</v>
      </c>
      <c r="C261">
        <v>78.86</v>
      </c>
    </row>
    <row r="262" spans="1:3" x14ac:dyDescent="0.3">
      <c r="A262">
        <v>45160</v>
      </c>
      <c r="B262">
        <v>6022.7344999999996</v>
      </c>
      <c r="C262">
        <v>78.37</v>
      </c>
    </row>
    <row r="263" spans="1:3" x14ac:dyDescent="0.3">
      <c r="A263">
        <v>45159</v>
      </c>
      <c r="B263">
        <v>6032.1104999999998</v>
      </c>
      <c r="C263">
        <v>78.39</v>
      </c>
    </row>
    <row r="264" spans="1:3" x14ac:dyDescent="0.3">
      <c r="A264">
        <v>45156</v>
      </c>
      <c r="B264">
        <v>5971.7483000000002</v>
      </c>
      <c r="C264">
        <v>77.53</v>
      </c>
    </row>
    <row r="265" spans="1:3" x14ac:dyDescent="0.3">
      <c r="A265">
        <v>45155</v>
      </c>
      <c r="B265">
        <v>5842.4287999999997</v>
      </c>
      <c r="C265">
        <v>76.95</v>
      </c>
    </row>
    <row r="266" spans="1:3" x14ac:dyDescent="0.3">
      <c r="A266">
        <v>45154</v>
      </c>
      <c r="B266">
        <v>6053.152</v>
      </c>
      <c r="C266">
        <v>78.08</v>
      </c>
    </row>
    <row r="267" spans="1:3" x14ac:dyDescent="0.3">
      <c r="A267">
        <v>45153</v>
      </c>
      <c r="B267">
        <v>6206.0050000000001</v>
      </c>
      <c r="C267">
        <v>79.819999999999993</v>
      </c>
    </row>
    <row r="268" spans="1:3" x14ac:dyDescent="0.3">
      <c r="A268">
        <v>45152</v>
      </c>
      <c r="B268">
        <v>6248.3423000000003</v>
      </c>
      <c r="C268">
        <v>80.03</v>
      </c>
    </row>
    <row r="269" spans="1:3" x14ac:dyDescent="0.3">
      <c r="A269">
        <v>45149</v>
      </c>
      <c r="B269">
        <v>6253.8209999999999</v>
      </c>
      <c r="C269">
        <v>79.87</v>
      </c>
    </row>
    <row r="270" spans="1:3" x14ac:dyDescent="0.3">
      <c r="A270">
        <v>45148</v>
      </c>
      <c r="B270">
        <v>6119.4070000000002</v>
      </c>
      <c r="C270">
        <v>79.94</v>
      </c>
    </row>
    <row r="271" spans="1:3" x14ac:dyDescent="0.3">
      <c r="A271">
        <v>45147</v>
      </c>
      <c r="B271">
        <v>6194.1689999999999</v>
      </c>
      <c r="C271">
        <v>79.260000000000005</v>
      </c>
    </row>
    <row r="272" spans="1:3" x14ac:dyDescent="0.3">
      <c r="A272">
        <v>45146</v>
      </c>
      <c r="B272">
        <v>6205.5892000000003</v>
      </c>
      <c r="C272">
        <v>79.33</v>
      </c>
    </row>
    <row r="273" spans="1:3" x14ac:dyDescent="0.3">
      <c r="A273">
        <v>45145</v>
      </c>
      <c r="B273">
        <v>6092.5731999999998</v>
      </c>
      <c r="C273">
        <v>78.69</v>
      </c>
    </row>
    <row r="274" spans="1:3" x14ac:dyDescent="0.3">
      <c r="A274">
        <v>45142</v>
      </c>
      <c r="B274">
        <v>6294.55</v>
      </c>
      <c r="C274">
        <v>81.22</v>
      </c>
    </row>
    <row r="275" spans="1:3" x14ac:dyDescent="0.3">
      <c r="A275">
        <v>45141</v>
      </c>
      <c r="B275">
        <v>6215.1233000000002</v>
      </c>
      <c r="C275">
        <v>81.27</v>
      </c>
    </row>
    <row r="276" spans="1:3" x14ac:dyDescent="0.3">
      <c r="A276">
        <v>45140</v>
      </c>
      <c r="B276">
        <v>6353.4955</v>
      </c>
      <c r="C276">
        <v>82.06</v>
      </c>
    </row>
    <row r="277" spans="1:3" x14ac:dyDescent="0.3">
      <c r="A277">
        <v>45139</v>
      </c>
      <c r="B277">
        <v>6493.2349999999997</v>
      </c>
      <c r="C277">
        <v>83.3</v>
      </c>
    </row>
    <row r="278" spans="1:3" x14ac:dyDescent="0.3">
      <c r="A278">
        <v>45138</v>
      </c>
      <c r="B278">
        <v>6566.1909999999998</v>
      </c>
      <c r="C278">
        <v>84.29</v>
      </c>
    </row>
    <row r="279" spans="1:3" x14ac:dyDescent="0.3">
      <c r="A279">
        <v>45135</v>
      </c>
      <c r="B279">
        <v>6537.18</v>
      </c>
      <c r="C279">
        <v>83.81</v>
      </c>
    </row>
    <row r="280" spans="1:3" x14ac:dyDescent="0.3">
      <c r="A280">
        <v>45134</v>
      </c>
      <c r="B280">
        <v>6271.759</v>
      </c>
      <c r="C280">
        <v>81.77</v>
      </c>
    </row>
    <row r="281" spans="1:3" x14ac:dyDescent="0.3">
      <c r="A281">
        <v>45133</v>
      </c>
      <c r="B281">
        <v>6473.7475000000004</v>
      </c>
      <c r="C281">
        <v>83.05</v>
      </c>
    </row>
    <row r="282" spans="1:3" x14ac:dyDescent="0.3">
      <c r="A282">
        <v>45132</v>
      </c>
      <c r="B282">
        <v>6503.1120000000001</v>
      </c>
      <c r="C282">
        <v>83.16</v>
      </c>
    </row>
    <row r="283" spans="1:3" x14ac:dyDescent="0.3">
      <c r="A283">
        <v>45131</v>
      </c>
      <c r="B283">
        <v>6487.9904999999999</v>
      </c>
      <c r="C283">
        <v>83.42</v>
      </c>
    </row>
    <row r="284" spans="1:3" x14ac:dyDescent="0.3">
      <c r="A284">
        <v>45128</v>
      </c>
      <c r="B284">
        <v>6642.5298000000003</v>
      </c>
      <c r="C284">
        <v>84.97</v>
      </c>
    </row>
    <row r="285" spans="1:3" x14ac:dyDescent="0.3">
      <c r="A285">
        <v>45127</v>
      </c>
      <c r="B285">
        <v>6442.8119999999999</v>
      </c>
      <c r="C285">
        <v>84.33</v>
      </c>
    </row>
    <row r="286" spans="1:3" x14ac:dyDescent="0.3">
      <c r="A286">
        <v>45126</v>
      </c>
      <c r="B286">
        <v>6674.2719999999999</v>
      </c>
      <c r="C286">
        <v>85.76</v>
      </c>
    </row>
    <row r="287" spans="1:3" x14ac:dyDescent="0.3">
      <c r="A287">
        <v>45125</v>
      </c>
      <c r="B287">
        <v>6643.1475</v>
      </c>
      <c r="C287">
        <v>85.58</v>
      </c>
    </row>
    <row r="288" spans="1:3" x14ac:dyDescent="0.3">
      <c r="A288">
        <v>45124</v>
      </c>
      <c r="B288">
        <v>6620.6719999999996</v>
      </c>
      <c r="C288">
        <v>85.76</v>
      </c>
    </row>
    <row r="289" spans="1:3" x14ac:dyDescent="0.3">
      <c r="A289">
        <v>45121</v>
      </c>
      <c r="B289">
        <v>6487.6769999999997</v>
      </c>
      <c r="C289">
        <v>84.42</v>
      </c>
    </row>
    <row r="290" spans="1:3" x14ac:dyDescent="0.3">
      <c r="A290">
        <v>45120</v>
      </c>
      <c r="B290">
        <v>6414.51</v>
      </c>
      <c r="C290">
        <v>84.68</v>
      </c>
    </row>
    <row r="291" spans="1:3" x14ac:dyDescent="0.3">
      <c r="A291">
        <v>45119</v>
      </c>
      <c r="B291">
        <v>6528.06</v>
      </c>
      <c r="C291">
        <v>84.78</v>
      </c>
    </row>
    <row r="292" spans="1:3" x14ac:dyDescent="0.3">
      <c r="A292">
        <v>45118</v>
      </c>
      <c r="B292">
        <v>6427.6652999999997</v>
      </c>
      <c r="C292">
        <v>83.83</v>
      </c>
    </row>
    <row r="293" spans="1:3" x14ac:dyDescent="0.3">
      <c r="A293">
        <v>45117</v>
      </c>
      <c r="B293">
        <v>6477.2870000000003</v>
      </c>
      <c r="C293">
        <v>84.23</v>
      </c>
    </row>
    <row r="294" spans="1:3" x14ac:dyDescent="0.3">
      <c r="A294">
        <v>45114</v>
      </c>
      <c r="B294">
        <v>6260.259</v>
      </c>
      <c r="C294">
        <v>81.78</v>
      </c>
    </row>
    <row r="295" spans="1:3" x14ac:dyDescent="0.3">
      <c r="A295">
        <v>45113</v>
      </c>
      <c r="B295">
        <v>6167.817</v>
      </c>
      <c r="C295">
        <v>81.72</v>
      </c>
    </row>
    <row r="296" spans="1:3" x14ac:dyDescent="0.3">
      <c r="A296">
        <v>45112</v>
      </c>
      <c r="B296">
        <v>6429.1244999999999</v>
      </c>
      <c r="C296">
        <v>83.01</v>
      </c>
    </row>
    <row r="297" spans="1:3" x14ac:dyDescent="0.3">
      <c r="A297">
        <v>45110</v>
      </c>
      <c r="B297">
        <v>6429.9234999999999</v>
      </c>
      <c r="C297">
        <v>82.94</v>
      </c>
    </row>
    <row r="298" spans="1:3" x14ac:dyDescent="0.3">
      <c r="A298">
        <v>45107</v>
      </c>
      <c r="B298">
        <v>6441.76</v>
      </c>
      <c r="C298">
        <v>83.2</v>
      </c>
    </row>
    <row r="299" spans="1:3" x14ac:dyDescent="0.3">
      <c r="A299">
        <v>45106</v>
      </c>
      <c r="B299">
        <v>6456.7529999999997</v>
      </c>
      <c r="C299">
        <v>82.62</v>
      </c>
    </row>
    <row r="300" spans="1:3" x14ac:dyDescent="0.3">
      <c r="A300">
        <v>45105</v>
      </c>
      <c r="B300">
        <v>6441.2659999999996</v>
      </c>
      <c r="C300">
        <v>83.98</v>
      </c>
    </row>
    <row r="301" spans="1:3" x14ac:dyDescent="0.3">
      <c r="A301">
        <v>45104</v>
      </c>
      <c r="B301">
        <v>6411.7889999999998</v>
      </c>
      <c r="C301">
        <v>82.92</v>
      </c>
    </row>
    <row r="302" spans="1:3" x14ac:dyDescent="0.3">
      <c r="A302">
        <v>45103</v>
      </c>
      <c r="B302">
        <v>6399.9314999999997</v>
      </c>
      <c r="C302">
        <v>83.17</v>
      </c>
    </row>
    <row r="303" spans="1:3" x14ac:dyDescent="0.3">
      <c r="A303">
        <v>45100</v>
      </c>
      <c r="B303">
        <v>6524.4480000000003</v>
      </c>
      <c r="C303">
        <v>85.12</v>
      </c>
    </row>
    <row r="304" spans="1:3" x14ac:dyDescent="0.3">
      <c r="A304">
        <v>45099</v>
      </c>
      <c r="B304">
        <v>6717.2192999999997</v>
      </c>
      <c r="C304">
        <v>86.59</v>
      </c>
    </row>
    <row r="305" spans="1:3" x14ac:dyDescent="0.3">
      <c r="A305">
        <v>45098</v>
      </c>
      <c r="B305">
        <v>6750.5420000000004</v>
      </c>
      <c r="C305">
        <v>87.16</v>
      </c>
    </row>
    <row r="306" spans="1:3" x14ac:dyDescent="0.3">
      <c r="A306">
        <v>45097</v>
      </c>
      <c r="B306">
        <v>6678.1679999999997</v>
      </c>
      <c r="C306">
        <v>87.64</v>
      </c>
    </row>
    <row r="307" spans="1:3" x14ac:dyDescent="0.3">
      <c r="A307">
        <v>45093</v>
      </c>
      <c r="B307">
        <v>6763.7404999999999</v>
      </c>
      <c r="C307">
        <v>87.67</v>
      </c>
    </row>
    <row r="308" spans="1:3" x14ac:dyDescent="0.3">
      <c r="A308">
        <v>45092</v>
      </c>
      <c r="B308">
        <v>6938.982</v>
      </c>
      <c r="C308">
        <v>89.19</v>
      </c>
    </row>
    <row r="309" spans="1:3" x14ac:dyDescent="0.3">
      <c r="A309">
        <v>45091</v>
      </c>
      <c r="B309">
        <v>6880.0860000000002</v>
      </c>
      <c r="C309">
        <v>88.89</v>
      </c>
    </row>
    <row r="310" spans="1:3" x14ac:dyDescent="0.3">
      <c r="A310">
        <v>45090</v>
      </c>
      <c r="B310">
        <v>6922.8968000000004</v>
      </c>
      <c r="C310">
        <v>90.23</v>
      </c>
    </row>
    <row r="311" spans="1:3" x14ac:dyDescent="0.3">
      <c r="A311">
        <v>45089</v>
      </c>
      <c r="B311">
        <v>6772.0192999999999</v>
      </c>
      <c r="C311">
        <v>88.61</v>
      </c>
    </row>
    <row r="312" spans="1:3" x14ac:dyDescent="0.3">
      <c r="A312">
        <v>45086</v>
      </c>
      <c r="B312">
        <v>6708.1814999999997</v>
      </c>
      <c r="C312">
        <v>87.66</v>
      </c>
    </row>
    <row r="313" spans="1:3" x14ac:dyDescent="0.3">
      <c r="A313">
        <v>45085</v>
      </c>
      <c r="B313">
        <v>6679.4960000000001</v>
      </c>
      <c r="C313">
        <v>88.12</v>
      </c>
    </row>
    <row r="314" spans="1:3" x14ac:dyDescent="0.3">
      <c r="A314">
        <v>45084</v>
      </c>
      <c r="B314">
        <v>6688.5232999999998</v>
      </c>
      <c r="C314">
        <v>88.21</v>
      </c>
    </row>
    <row r="315" spans="1:3" x14ac:dyDescent="0.3">
      <c r="A315">
        <v>45083</v>
      </c>
      <c r="B315">
        <v>6668.4809999999998</v>
      </c>
      <c r="C315">
        <v>88.12</v>
      </c>
    </row>
    <row r="316" spans="1:3" x14ac:dyDescent="0.3">
      <c r="A316">
        <v>45082</v>
      </c>
      <c r="B316">
        <v>6503.25</v>
      </c>
      <c r="C316">
        <v>86.71</v>
      </c>
    </row>
    <row r="317" spans="1:3" x14ac:dyDescent="0.3">
      <c r="A317">
        <v>45079</v>
      </c>
      <c r="B317">
        <v>6661.5923000000003</v>
      </c>
      <c r="C317">
        <v>86.43</v>
      </c>
    </row>
    <row r="318" spans="1:3" x14ac:dyDescent="0.3">
      <c r="A318">
        <v>45078</v>
      </c>
      <c r="B318">
        <v>6591.5730000000003</v>
      </c>
      <c r="C318">
        <v>85.08</v>
      </c>
    </row>
    <row r="319" spans="1:3" x14ac:dyDescent="0.3">
      <c r="A319">
        <v>45077</v>
      </c>
      <c r="B319">
        <v>6480.7219999999998</v>
      </c>
      <c r="C319">
        <v>83.92</v>
      </c>
    </row>
    <row r="320" spans="1:3" x14ac:dyDescent="0.3">
      <c r="A320">
        <v>45076</v>
      </c>
      <c r="B320">
        <v>6422.5649999999996</v>
      </c>
      <c r="C320">
        <v>83.14</v>
      </c>
    </row>
    <row r="321" spans="1:3" x14ac:dyDescent="0.3">
      <c r="A321">
        <v>45072</v>
      </c>
      <c r="B321">
        <v>6544.5637999999999</v>
      </c>
      <c r="C321">
        <v>84.31</v>
      </c>
    </row>
    <row r="322" spans="1:3" x14ac:dyDescent="0.3">
      <c r="A322">
        <v>45071</v>
      </c>
      <c r="B322">
        <v>6652.6688000000004</v>
      </c>
      <c r="C322">
        <v>83.55</v>
      </c>
    </row>
    <row r="323" spans="1:3" x14ac:dyDescent="0.3">
      <c r="A323">
        <v>45070</v>
      </c>
      <c r="B323">
        <v>6702.3437999999996</v>
      </c>
      <c r="C323">
        <v>85.79</v>
      </c>
    </row>
    <row r="324" spans="1:3" x14ac:dyDescent="0.3">
      <c r="A324">
        <v>45069</v>
      </c>
      <c r="B324">
        <v>6697.3594999999996</v>
      </c>
      <c r="C324">
        <v>87.49</v>
      </c>
    </row>
    <row r="325" spans="1:3" x14ac:dyDescent="0.3">
      <c r="A325">
        <v>45068</v>
      </c>
      <c r="B325">
        <v>6529.6355000000003</v>
      </c>
      <c r="C325">
        <v>87.47</v>
      </c>
    </row>
    <row r="326" spans="1:3" x14ac:dyDescent="0.3">
      <c r="A326">
        <v>45065</v>
      </c>
      <c r="B326">
        <v>6334.4539999999997</v>
      </c>
      <c r="C326">
        <v>85.37</v>
      </c>
    </row>
    <row r="327" spans="1:3" x14ac:dyDescent="0.3">
      <c r="A327">
        <v>45064</v>
      </c>
      <c r="B327">
        <v>6337.8040000000001</v>
      </c>
      <c r="C327">
        <v>84.73</v>
      </c>
    </row>
    <row r="328" spans="1:3" x14ac:dyDescent="0.3">
      <c r="A328">
        <v>45063</v>
      </c>
      <c r="B328">
        <v>6642.7065000000002</v>
      </c>
      <c r="C328">
        <v>85.74</v>
      </c>
    </row>
    <row r="329" spans="1:3" x14ac:dyDescent="0.3">
      <c r="A329">
        <v>45062</v>
      </c>
      <c r="B329">
        <v>6570.6932999999999</v>
      </c>
      <c r="C329">
        <v>85.03</v>
      </c>
    </row>
    <row r="330" spans="1:3" x14ac:dyDescent="0.3">
      <c r="A330">
        <v>45061</v>
      </c>
      <c r="B330">
        <v>6923.0163000000002</v>
      </c>
      <c r="C330">
        <v>87.55</v>
      </c>
    </row>
    <row r="331" spans="1:3" x14ac:dyDescent="0.3">
      <c r="A331">
        <v>45058</v>
      </c>
      <c r="B331">
        <v>6748.97</v>
      </c>
      <c r="C331">
        <v>85.43</v>
      </c>
    </row>
    <row r="332" spans="1:3" x14ac:dyDescent="0.3">
      <c r="A332">
        <v>45057</v>
      </c>
      <c r="B332">
        <v>6799.0905000000002</v>
      </c>
      <c r="C332">
        <v>86.01</v>
      </c>
    </row>
    <row r="333" spans="1:3" x14ac:dyDescent="0.3">
      <c r="A333">
        <v>45056</v>
      </c>
      <c r="B333">
        <v>6936.5780000000004</v>
      </c>
      <c r="C333">
        <v>87.28</v>
      </c>
    </row>
    <row r="334" spans="1:3" x14ac:dyDescent="0.3">
      <c r="A334">
        <v>45055</v>
      </c>
      <c r="B334">
        <v>6881.3909999999996</v>
      </c>
      <c r="C334">
        <v>85.91</v>
      </c>
    </row>
    <row r="335" spans="1:3" x14ac:dyDescent="0.3">
      <c r="A335">
        <v>45054</v>
      </c>
      <c r="B335">
        <v>6780.875</v>
      </c>
      <c r="C335">
        <v>85</v>
      </c>
    </row>
    <row r="336" spans="1:3" x14ac:dyDescent="0.3">
      <c r="A336">
        <v>45051</v>
      </c>
      <c r="B336">
        <v>6779.1719999999996</v>
      </c>
      <c r="C336">
        <v>85.38</v>
      </c>
    </row>
    <row r="337" spans="1:3" x14ac:dyDescent="0.3">
      <c r="A337">
        <v>45050</v>
      </c>
      <c r="B337">
        <v>6674.3104999999996</v>
      </c>
      <c r="C337">
        <v>83.98</v>
      </c>
    </row>
    <row r="338" spans="1:3" x14ac:dyDescent="0.3">
      <c r="A338">
        <v>45049</v>
      </c>
      <c r="B338">
        <v>6571.5096999999996</v>
      </c>
      <c r="C338">
        <v>83.21</v>
      </c>
    </row>
    <row r="339" spans="1:3" x14ac:dyDescent="0.3">
      <c r="A339">
        <v>45048</v>
      </c>
      <c r="B339">
        <v>6187.0479999999998</v>
      </c>
      <c r="C339">
        <v>79.73</v>
      </c>
    </row>
    <row r="340" spans="1:3" x14ac:dyDescent="0.3">
      <c r="A340">
        <v>45047</v>
      </c>
      <c r="B340">
        <v>6432.2362000000003</v>
      </c>
      <c r="C340">
        <v>82.07</v>
      </c>
    </row>
    <row r="341" spans="1:3" x14ac:dyDescent="0.3">
      <c r="A341">
        <v>45044</v>
      </c>
      <c r="B341">
        <v>6325.7749999999996</v>
      </c>
      <c r="C341">
        <v>80.2</v>
      </c>
    </row>
    <row r="342" spans="1:3" x14ac:dyDescent="0.3">
      <c r="A342">
        <v>45043</v>
      </c>
      <c r="B342">
        <v>6372.95</v>
      </c>
      <c r="C342">
        <v>78.8</v>
      </c>
    </row>
    <row r="343" spans="1:3" x14ac:dyDescent="0.3">
      <c r="A343">
        <v>45042</v>
      </c>
      <c r="B343">
        <v>6383.7075000000004</v>
      </c>
      <c r="C343">
        <v>79.349999999999994</v>
      </c>
    </row>
    <row r="344" spans="1:3" x14ac:dyDescent="0.3">
      <c r="A344">
        <v>45041</v>
      </c>
      <c r="B344">
        <v>6312.7889999999998</v>
      </c>
      <c r="C344">
        <v>80.010000000000005</v>
      </c>
    </row>
    <row r="345" spans="1:3" x14ac:dyDescent="0.3">
      <c r="A345">
        <v>45040</v>
      </c>
      <c r="B345">
        <v>6444.8069999999998</v>
      </c>
      <c r="C345">
        <v>81.22</v>
      </c>
    </row>
    <row r="346" spans="1:3" x14ac:dyDescent="0.3">
      <c r="A346">
        <v>45037</v>
      </c>
      <c r="B346">
        <v>6507.5569999999998</v>
      </c>
      <c r="C346">
        <v>82.27</v>
      </c>
    </row>
    <row r="347" spans="1:3" x14ac:dyDescent="0.3">
      <c r="A347">
        <v>45036</v>
      </c>
      <c r="B347">
        <v>6346.8095000000003</v>
      </c>
      <c r="C347">
        <v>80.62</v>
      </c>
    </row>
    <row r="348" spans="1:3" x14ac:dyDescent="0.3">
      <c r="A348">
        <v>45035</v>
      </c>
      <c r="B348">
        <v>6534.4724999999999</v>
      </c>
      <c r="C348">
        <v>82.35</v>
      </c>
    </row>
    <row r="349" spans="1:3" x14ac:dyDescent="0.3">
      <c r="A349">
        <v>45034</v>
      </c>
      <c r="B349">
        <v>6540.9651999999996</v>
      </c>
      <c r="C349">
        <v>81.33</v>
      </c>
    </row>
    <row r="350" spans="1:3" x14ac:dyDescent="0.3">
      <c r="A350">
        <v>45033</v>
      </c>
      <c r="B350">
        <v>6581.1778000000004</v>
      </c>
      <c r="C350">
        <v>81.83</v>
      </c>
    </row>
    <row r="351" spans="1:3" x14ac:dyDescent="0.3">
      <c r="A351">
        <v>45030</v>
      </c>
      <c r="B351">
        <v>6278.6570000000002</v>
      </c>
      <c r="C351">
        <v>78.19</v>
      </c>
    </row>
    <row r="352" spans="1:3" x14ac:dyDescent="0.3">
      <c r="A352">
        <v>45029</v>
      </c>
      <c r="B352">
        <v>6537.0889999999999</v>
      </c>
      <c r="C352">
        <v>79.430000000000007</v>
      </c>
    </row>
    <row r="353" spans="1:3" x14ac:dyDescent="0.3">
      <c r="A353">
        <v>45028</v>
      </c>
      <c r="B353">
        <v>6034.5675000000001</v>
      </c>
      <c r="C353">
        <v>76.05</v>
      </c>
    </row>
    <row r="354" spans="1:3" x14ac:dyDescent="0.3">
      <c r="A354">
        <v>45027</v>
      </c>
      <c r="B354">
        <v>6075.442</v>
      </c>
      <c r="C354">
        <v>76.88</v>
      </c>
    </row>
    <row r="355" spans="1:3" x14ac:dyDescent="0.3">
      <c r="A355">
        <v>45026</v>
      </c>
      <c r="B355">
        <v>6164.3424999999997</v>
      </c>
      <c r="C355">
        <v>76.150000000000006</v>
      </c>
    </row>
    <row r="356" spans="1:3" x14ac:dyDescent="0.3">
      <c r="A356">
        <v>45022</v>
      </c>
      <c r="B356">
        <v>6380.21</v>
      </c>
      <c r="C356">
        <v>76.87</v>
      </c>
    </row>
    <row r="357" spans="1:3" x14ac:dyDescent="0.3">
      <c r="A357">
        <v>45021</v>
      </c>
      <c r="B357">
        <v>6115.2025000000003</v>
      </c>
      <c r="C357">
        <v>75.38</v>
      </c>
    </row>
    <row r="358" spans="1:3" x14ac:dyDescent="0.3">
      <c r="A358">
        <v>45020</v>
      </c>
      <c r="B358">
        <v>6234.5249999999996</v>
      </c>
      <c r="C358">
        <v>75.569999999999993</v>
      </c>
    </row>
    <row r="359" spans="1:3" x14ac:dyDescent="0.3">
      <c r="A359">
        <v>45019</v>
      </c>
      <c r="B359">
        <v>6432.5834999999997</v>
      </c>
      <c r="C359">
        <v>77.06</v>
      </c>
    </row>
    <row r="360" spans="1:3" x14ac:dyDescent="0.3">
      <c r="A360">
        <v>45016</v>
      </c>
      <c r="B360">
        <v>6434.0291999999999</v>
      </c>
      <c r="C360">
        <v>76.209999999999994</v>
      </c>
    </row>
    <row r="361" spans="1:3" x14ac:dyDescent="0.3">
      <c r="A361">
        <v>45015</v>
      </c>
      <c r="B361">
        <v>6343.2165000000005</v>
      </c>
      <c r="C361">
        <v>74.67</v>
      </c>
    </row>
    <row r="362" spans="1:3" x14ac:dyDescent="0.3">
      <c r="A362">
        <v>45014</v>
      </c>
      <c r="B362">
        <v>6517.7280000000001</v>
      </c>
      <c r="C362">
        <v>76.319999999999993</v>
      </c>
    </row>
    <row r="363" spans="1:3" x14ac:dyDescent="0.3">
      <c r="A363">
        <v>45013</v>
      </c>
      <c r="B363">
        <v>6369.1975000000002</v>
      </c>
      <c r="C363">
        <v>74.45</v>
      </c>
    </row>
    <row r="364" spans="1:3" x14ac:dyDescent="0.3">
      <c r="A364">
        <v>45012</v>
      </c>
      <c r="B364">
        <v>6458.8163000000004</v>
      </c>
      <c r="C364">
        <v>74.95</v>
      </c>
    </row>
    <row r="365" spans="1:3" x14ac:dyDescent="0.3">
      <c r="A365">
        <v>45009</v>
      </c>
      <c r="B365">
        <v>6408.1612999999998</v>
      </c>
      <c r="C365">
        <v>74.19</v>
      </c>
    </row>
    <row r="366" spans="1:3" x14ac:dyDescent="0.3">
      <c r="A366">
        <v>45008</v>
      </c>
      <c r="B366">
        <v>6450.5</v>
      </c>
      <c r="C366">
        <v>73.72</v>
      </c>
    </row>
    <row r="367" spans="1:3" x14ac:dyDescent="0.3">
      <c r="A367">
        <v>45007</v>
      </c>
      <c r="B367">
        <v>6450.0659999999998</v>
      </c>
      <c r="C367">
        <v>73.13</v>
      </c>
    </row>
    <row r="368" spans="1:3" x14ac:dyDescent="0.3">
      <c r="A368">
        <v>45006</v>
      </c>
      <c r="B368">
        <v>6725.8694999999998</v>
      </c>
      <c r="C368">
        <v>76.02</v>
      </c>
    </row>
    <row r="369" spans="1:3" x14ac:dyDescent="0.3">
      <c r="A369">
        <v>45005</v>
      </c>
      <c r="B369">
        <v>6843.0174999999999</v>
      </c>
      <c r="C369">
        <v>76.78</v>
      </c>
    </row>
    <row r="370" spans="1:3" x14ac:dyDescent="0.3">
      <c r="A370">
        <v>45002</v>
      </c>
      <c r="B370">
        <v>6460.4250000000002</v>
      </c>
      <c r="C370">
        <v>76.5</v>
      </c>
    </row>
    <row r="371" spans="1:3" x14ac:dyDescent="0.3">
      <c r="A371">
        <v>45001</v>
      </c>
      <c r="B371">
        <v>6555.674</v>
      </c>
      <c r="C371">
        <v>78.23</v>
      </c>
    </row>
    <row r="372" spans="1:3" x14ac:dyDescent="0.3">
      <c r="A372">
        <v>45000</v>
      </c>
      <c r="B372">
        <v>6517.1750000000002</v>
      </c>
      <c r="C372">
        <v>78.05</v>
      </c>
    </row>
    <row r="373" spans="1:3" x14ac:dyDescent="0.3">
      <c r="A373">
        <v>44999</v>
      </c>
      <c r="B373">
        <v>6658.2775000000001</v>
      </c>
      <c r="C373">
        <v>79.03</v>
      </c>
    </row>
    <row r="374" spans="1:3" x14ac:dyDescent="0.3">
      <c r="A374">
        <v>44998</v>
      </c>
      <c r="B374">
        <v>6495.4705000000004</v>
      </c>
      <c r="C374">
        <v>77.86</v>
      </c>
    </row>
    <row r="375" spans="1:3" x14ac:dyDescent="0.3">
      <c r="A375">
        <v>44995</v>
      </c>
      <c r="B375">
        <v>6238.1670000000004</v>
      </c>
      <c r="C375">
        <v>75.66</v>
      </c>
    </row>
    <row r="376" spans="1:3" x14ac:dyDescent="0.3">
      <c r="A376">
        <v>44994</v>
      </c>
      <c r="B376">
        <v>6660.558</v>
      </c>
      <c r="C376">
        <v>78.73</v>
      </c>
    </row>
    <row r="377" spans="1:3" x14ac:dyDescent="0.3">
      <c r="A377">
        <v>44993</v>
      </c>
      <c r="B377">
        <v>6955.3188</v>
      </c>
      <c r="C377">
        <v>81.23</v>
      </c>
    </row>
    <row r="378" spans="1:3" x14ac:dyDescent="0.3">
      <c r="A378">
        <v>44992</v>
      </c>
      <c r="B378">
        <v>7115.4690000000001</v>
      </c>
      <c r="C378">
        <v>82.07</v>
      </c>
    </row>
    <row r="379" spans="1:3" x14ac:dyDescent="0.3">
      <c r="A379">
        <v>44991</v>
      </c>
      <c r="B379">
        <v>6898.1715000000004</v>
      </c>
      <c r="C379">
        <v>82.17</v>
      </c>
    </row>
    <row r="380" spans="1:3" x14ac:dyDescent="0.3">
      <c r="A380">
        <v>44988</v>
      </c>
      <c r="B380">
        <v>7096.7910000000002</v>
      </c>
      <c r="C380">
        <v>83.59</v>
      </c>
    </row>
    <row r="381" spans="1:3" x14ac:dyDescent="0.3">
      <c r="A381">
        <v>44987</v>
      </c>
      <c r="B381">
        <v>7009.8209999999999</v>
      </c>
      <c r="C381">
        <v>82.42</v>
      </c>
    </row>
    <row r="382" spans="1:3" x14ac:dyDescent="0.3">
      <c r="A382">
        <v>44986</v>
      </c>
      <c r="B382">
        <v>7063.5</v>
      </c>
      <c r="C382">
        <v>83.1</v>
      </c>
    </row>
    <row r="383" spans="1:3" x14ac:dyDescent="0.3">
      <c r="A383">
        <v>44985</v>
      </c>
      <c r="B383">
        <v>7104.3874999999998</v>
      </c>
      <c r="C383">
        <v>82.85</v>
      </c>
    </row>
    <row r="384" spans="1:3" x14ac:dyDescent="0.3">
      <c r="A384">
        <v>44984</v>
      </c>
      <c r="B384">
        <v>7122.7242999999999</v>
      </c>
      <c r="C384">
        <v>82.13</v>
      </c>
    </row>
    <row r="385" spans="1:3" x14ac:dyDescent="0.3">
      <c r="A385">
        <v>44981</v>
      </c>
      <c r="B385">
        <v>7136.7719999999999</v>
      </c>
      <c r="C385">
        <v>81.47</v>
      </c>
    </row>
    <row r="386" spans="1:3" x14ac:dyDescent="0.3">
      <c r="A386">
        <v>44980</v>
      </c>
      <c r="B386">
        <v>7387.0950000000003</v>
      </c>
      <c r="C386">
        <v>83.47</v>
      </c>
    </row>
    <row r="387" spans="1:3" x14ac:dyDescent="0.3">
      <c r="A387">
        <v>44979</v>
      </c>
      <c r="B387">
        <v>7486.9758000000002</v>
      </c>
      <c r="C387">
        <v>83.63</v>
      </c>
    </row>
    <row r="388" spans="1:3" x14ac:dyDescent="0.3">
      <c r="A388">
        <v>44978</v>
      </c>
      <c r="B388">
        <v>7443.0923000000003</v>
      </c>
      <c r="C388">
        <v>82.77</v>
      </c>
    </row>
    <row r="389" spans="1:3" x14ac:dyDescent="0.3">
      <c r="A389">
        <v>44974</v>
      </c>
      <c r="B389">
        <v>7916.16</v>
      </c>
      <c r="C389">
        <v>86.8</v>
      </c>
    </row>
    <row r="390" spans="1:3" x14ac:dyDescent="0.3">
      <c r="A390">
        <v>44973</v>
      </c>
      <c r="B390">
        <v>7805.1977999999999</v>
      </c>
      <c r="C390">
        <v>84.77</v>
      </c>
    </row>
    <row r="391" spans="1:3" x14ac:dyDescent="0.3">
      <c r="A391">
        <v>44972</v>
      </c>
      <c r="B391">
        <v>7967.0045</v>
      </c>
      <c r="C391">
        <v>86.06</v>
      </c>
    </row>
    <row r="392" spans="1:3" x14ac:dyDescent="0.3">
      <c r="A392">
        <v>44971</v>
      </c>
      <c r="B392">
        <v>7991.134</v>
      </c>
      <c r="C392">
        <v>85.88</v>
      </c>
    </row>
    <row r="393" spans="1:3" x14ac:dyDescent="0.3">
      <c r="A393">
        <v>44970</v>
      </c>
      <c r="B393">
        <v>7978.47</v>
      </c>
      <c r="C393">
        <v>85.56</v>
      </c>
    </row>
    <row r="394" spans="1:3" x14ac:dyDescent="0.3">
      <c r="A394">
        <v>44967</v>
      </c>
      <c r="B394">
        <v>8056.8419999999996</v>
      </c>
      <c r="C394">
        <v>85.62</v>
      </c>
    </row>
    <row r="395" spans="1:3" x14ac:dyDescent="0.3">
      <c r="A395">
        <v>44966</v>
      </c>
      <c r="B395">
        <v>8120.4393</v>
      </c>
      <c r="C395">
        <v>86.09</v>
      </c>
    </row>
    <row r="396" spans="1:3" x14ac:dyDescent="0.3">
      <c r="A396">
        <v>44965</v>
      </c>
      <c r="B396">
        <v>8219.8372999999992</v>
      </c>
      <c r="C396">
        <v>87.19</v>
      </c>
    </row>
    <row r="397" spans="1:3" x14ac:dyDescent="0.3">
      <c r="A397">
        <v>44964</v>
      </c>
      <c r="B397">
        <v>8639.1080000000002</v>
      </c>
      <c r="C397">
        <v>90.32</v>
      </c>
    </row>
    <row r="398" spans="1:3" x14ac:dyDescent="0.3">
      <c r="A398">
        <v>44963</v>
      </c>
      <c r="B398">
        <v>8649.3225000000002</v>
      </c>
      <c r="C398">
        <v>89.7</v>
      </c>
    </row>
    <row r="399" spans="1:3" x14ac:dyDescent="0.3">
      <c r="A399">
        <v>44960</v>
      </c>
      <c r="B399">
        <v>8738.4532999999992</v>
      </c>
      <c r="C399">
        <v>90.39</v>
      </c>
    </row>
    <row r="400" spans="1:3" x14ac:dyDescent="0.3">
      <c r="A400">
        <v>44959</v>
      </c>
      <c r="B400">
        <v>8817.6237999999994</v>
      </c>
      <c r="C400">
        <v>91.97</v>
      </c>
    </row>
    <row r="401" spans="1:3" x14ac:dyDescent="0.3">
      <c r="A401">
        <v>44958</v>
      </c>
      <c r="B401">
        <v>8408.6380000000008</v>
      </c>
      <c r="C401">
        <v>89.74</v>
      </c>
    </row>
    <row r="402" spans="1:3" x14ac:dyDescent="0.3">
      <c r="A402">
        <v>44957</v>
      </c>
      <c r="B402">
        <v>8303.26</v>
      </c>
      <c r="C402">
        <v>88.9</v>
      </c>
    </row>
    <row r="403" spans="1:3" x14ac:dyDescent="0.3">
      <c r="A403">
        <v>44956</v>
      </c>
      <c r="B403">
        <v>8178.69</v>
      </c>
      <c r="C403">
        <v>87.1</v>
      </c>
    </row>
    <row r="404" spans="1:3" x14ac:dyDescent="0.3">
      <c r="A404">
        <v>44953</v>
      </c>
      <c r="B404">
        <v>8400.4253000000008</v>
      </c>
      <c r="C404">
        <v>89.39</v>
      </c>
    </row>
    <row r="405" spans="1:3" x14ac:dyDescent="0.3">
      <c r="A405">
        <v>44952</v>
      </c>
      <c r="B405">
        <v>8221.152</v>
      </c>
      <c r="C405">
        <v>88.59</v>
      </c>
    </row>
    <row r="406" spans="1:3" x14ac:dyDescent="0.3">
      <c r="A406">
        <v>44951</v>
      </c>
      <c r="B406">
        <v>8085.4549999999999</v>
      </c>
      <c r="C406">
        <v>88.9</v>
      </c>
    </row>
    <row r="407" spans="1:3" x14ac:dyDescent="0.3">
      <c r="A407">
        <v>44950</v>
      </c>
      <c r="B407">
        <v>7825.0420000000004</v>
      </c>
      <c r="C407">
        <v>88.82</v>
      </c>
    </row>
    <row r="408" spans="1:3" x14ac:dyDescent="0.3">
      <c r="A408">
        <v>44949</v>
      </c>
      <c r="B408">
        <v>7726.7340000000004</v>
      </c>
      <c r="C408">
        <v>87.16</v>
      </c>
    </row>
    <row r="409" spans="1:3" x14ac:dyDescent="0.3">
      <c r="A409">
        <v>44946</v>
      </c>
      <c r="B409">
        <v>8318.4187000000002</v>
      </c>
      <c r="C409">
        <v>86.99</v>
      </c>
    </row>
    <row r="410" spans="1:3" x14ac:dyDescent="0.3">
      <c r="A410">
        <v>44945</v>
      </c>
      <c r="B410">
        <v>9004.7067999999999</v>
      </c>
      <c r="C410">
        <v>84.89</v>
      </c>
    </row>
    <row r="411" spans="1:3" x14ac:dyDescent="0.3">
      <c r="A411">
        <v>44944</v>
      </c>
      <c r="B411">
        <v>9133.4254999999994</v>
      </c>
      <c r="C411">
        <v>85.78</v>
      </c>
    </row>
    <row r="412" spans="1:3" x14ac:dyDescent="0.3">
      <c r="A412">
        <v>44943</v>
      </c>
      <c r="B412">
        <v>8790.232</v>
      </c>
      <c r="C412">
        <v>86.86</v>
      </c>
    </row>
    <row r="413" spans="1:3" x14ac:dyDescent="0.3">
      <c r="A413">
        <v>44939</v>
      </c>
      <c r="B413">
        <v>9003.3060000000005</v>
      </c>
      <c r="C413">
        <v>87.88</v>
      </c>
    </row>
    <row r="414" spans="1:3" x14ac:dyDescent="0.3">
      <c r="A414">
        <v>44938</v>
      </c>
      <c r="B414">
        <v>8840.3559999999998</v>
      </c>
      <c r="C414">
        <v>87.92</v>
      </c>
    </row>
    <row r="415" spans="1:3" x14ac:dyDescent="0.3">
      <c r="A415">
        <v>44937</v>
      </c>
      <c r="B415">
        <v>8414.7955000000002</v>
      </c>
      <c r="C415">
        <v>84.38</v>
      </c>
    </row>
    <row r="416" spans="1:3" x14ac:dyDescent="0.3">
      <c r="A416">
        <v>44936</v>
      </c>
      <c r="B416">
        <v>8372.6265000000003</v>
      </c>
      <c r="C416">
        <v>83.58</v>
      </c>
    </row>
    <row r="417" spans="1:3" x14ac:dyDescent="0.3">
      <c r="A417">
        <v>44935</v>
      </c>
      <c r="B417">
        <v>8173.7303000000002</v>
      </c>
      <c r="C417">
        <v>81.27</v>
      </c>
    </row>
    <row r="418" spans="1:3" x14ac:dyDescent="0.3">
      <c r="A418">
        <v>44932</v>
      </c>
      <c r="B418">
        <v>8286.8940000000002</v>
      </c>
      <c r="C418">
        <v>83.16</v>
      </c>
    </row>
    <row r="419" spans="1:3" x14ac:dyDescent="0.3">
      <c r="A419">
        <v>44931</v>
      </c>
      <c r="B419">
        <v>8190.11</v>
      </c>
      <c r="C419">
        <v>82.52</v>
      </c>
    </row>
    <row r="420" spans="1:3" x14ac:dyDescent="0.3">
      <c r="A420">
        <v>44930</v>
      </c>
      <c r="B420">
        <v>8238.6790000000001</v>
      </c>
      <c r="C420">
        <v>83.24</v>
      </c>
    </row>
    <row r="421" spans="1:3" x14ac:dyDescent="0.3">
      <c r="A421">
        <v>44929</v>
      </c>
      <c r="B421">
        <v>8036.8198000000002</v>
      </c>
      <c r="C421">
        <v>81.53</v>
      </c>
    </row>
    <row r="422" spans="1:3" x14ac:dyDescent="0.3">
      <c r="A422">
        <v>44925</v>
      </c>
      <c r="B422">
        <v>8013.65</v>
      </c>
      <c r="C422">
        <v>83</v>
      </c>
    </row>
    <row r="423" spans="1:3" x14ac:dyDescent="0.3">
      <c r="A423">
        <v>44924</v>
      </c>
      <c r="B423">
        <v>8013.098</v>
      </c>
      <c r="C423">
        <v>82.27</v>
      </c>
    </row>
    <row r="424" spans="1:3" x14ac:dyDescent="0.3">
      <c r="A424">
        <v>44923</v>
      </c>
      <c r="B424">
        <v>7646.51</v>
      </c>
      <c r="C424">
        <v>78.83</v>
      </c>
    </row>
    <row r="425" spans="1:3" x14ac:dyDescent="0.3">
      <c r="A425">
        <v>44922</v>
      </c>
      <c r="B425">
        <v>7655.6864999999998</v>
      </c>
      <c r="C425">
        <v>78.540000000000006</v>
      </c>
    </row>
    <row r="426" spans="1:3" x14ac:dyDescent="0.3">
      <c r="A426">
        <v>44918</v>
      </c>
      <c r="B426">
        <v>7867.6019999999999</v>
      </c>
      <c r="C426">
        <v>80.88</v>
      </c>
    </row>
    <row r="427" spans="1:3" x14ac:dyDescent="0.3">
      <c r="A427">
        <v>44917</v>
      </c>
      <c r="B427">
        <v>8041.8220000000001</v>
      </c>
      <c r="C427">
        <v>82.82</v>
      </c>
    </row>
    <row r="428" spans="1:3" x14ac:dyDescent="0.3">
      <c r="A428">
        <v>44916</v>
      </c>
      <c r="B428">
        <v>8037.0985000000001</v>
      </c>
      <c r="C428">
        <v>82.58</v>
      </c>
    </row>
    <row r="429" spans="1:3" x14ac:dyDescent="0.3">
      <c r="A429">
        <v>44915</v>
      </c>
      <c r="B429">
        <v>7880.0889999999999</v>
      </c>
      <c r="C429">
        <v>80.78</v>
      </c>
    </row>
    <row r="430" spans="1:3" x14ac:dyDescent="0.3">
      <c r="A430">
        <v>44914</v>
      </c>
      <c r="B430">
        <v>7753.5574999999999</v>
      </c>
      <c r="C430">
        <v>79.3</v>
      </c>
    </row>
    <row r="431" spans="1:3" x14ac:dyDescent="0.3">
      <c r="A431">
        <v>44911</v>
      </c>
      <c r="B431">
        <v>8326.7360000000008</v>
      </c>
      <c r="C431">
        <v>80.959999999999994</v>
      </c>
    </row>
    <row r="432" spans="1:3" x14ac:dyDescent="0.3">
      <c r="A432">
        <v>44910</v>
      </c>
      <c r="B432">
        <v>8226.3454999999994</v>
      </c>
      <c r="C432">
        <v>80.69</v>
      </c>
    </row>
    <row r="433" spans="1:3" x14ac:dyDescent="0.3">
      <c r="A433">
        <v>44909</v>
      </c>
      <c r="B433">
        <v>8055.5754999999999</v>
      </c>
      <c r="C433">
        <v>83.09</v>
      </c>
    </row>
    <row r="434" spans="1:3" x14ac:dyDescent="0.3">
      <c r="A434">
        <v>44908</v>
      </c>
      <c r="B434">
        <v>8019.0465000000004</v>
      </c>
      <c r="C434">
        <v>82.82</v>
      </c>
    </row>
    <row r="435" spans="1:3" x14ac:dyDescent="0.3">
      <c r="A435">
        <v>44907</v>
      </c>
      <c r="B435">
        <v>7869.6832999999997</v>
      </c>
      <c r="C435">
        <v>81.53</v>
      </c>
    </row>
    <row r="436" spans="1:3" x14ac:dyDescent="0.3">
      <c r="A436">
        <v>44904</v>
      </c>
      <c r="B436">
        <v>7754.1750000000002</v>
      </c>
      <c r="C436">
        <v>79.53</v>
      </c>
    </row>
    <row r="437" spans="1:3" x14ac:dyDescent="0.3">
      <c r="A437">
        <v>44903</v>
      </c>
      <c r="B437">
        <v>7992.8005000000003</v>
      </c>
      <c r="C437">
        <v>81.58</v>
      </c>
    </row>
    <row r="438" spans="1:3" x14ac:dyDescent="0.3">
      <c r="A438">
        <v>44902</v>
      </c>
      <c r="B438">
        <v>7932.6292999999996</v>
      </c>
      <c r="C438">
        <v>81.09</v>
      </c>
    </row>
    <row r="439" spans="1:3" x14ac:dyDescent="0.3">
      <c r="A439">
        <v>44901</v>
      </c>
      <c r="B439">
        <v>7903.8643000000002</v>
      </c>
      <c r="C439">
        <v>80.59</v>
      </c>
    </row>
    <row r="440" spans="1:3" x14ac:dyDescent="0.3">
      <c r="A440">
        <v>44900</v>
      </c>
      <c r="B440">
        <v>8109.808</v>
      </c>
      <c r="C440">
        <v>82.88</v>
      </c>
    </row>
    <row r="441" spans="1:3" x14ac:dyDescent="0.3">
      <c r="A441">
        <v>44897</v>
      </c>
      <c r="B441">
        <v>8362.5575000000008</v>
      </c>
      <c r="C441">
        <v>85.66</v>
      </c>
    </row>
    <row r="442" spans="1:3" x14ac:dyDescent="0.3">
      <c r="A442">
        <v>44896</v>
      </c>
      <c r="B442">
        <v>7980.7945</v>
      </c>
      <c r="C442">
        <v>83.09</v>
      </c>
    </row>
    <row r="443" spans="1:3" x14ac:dyDescent="0.3">
      <c r="A443">
        <v>44895</v>
      </c>
      <c r="B443">
        <v>8391.2669999999998</v>
      </c>
      <c r="C443">
        <v>83.62</v>
      </c>
    </row>
    <row r="444" spans="1:3" x14ac:dyDescent="0.3">
      <c r="A444">
        <v>44894</v>
      </c>
      <c r="B444">
        <v>7658.085</v>
      </c>
      <c r="C444">
        <v>79.98</v>
      </c>
    </row>
    <row r="445" spans="1:3" x14ac:dyDescent="0.3">
      <c r="A445">
        <v>44893</v>
      </c>
      <c r="B445">
        <v>7720.0762999999997</v>
      </c>
      <c r="C445">
        <v>79.650000000000006</v>
      </c>
    </row>
    <row r="446" spans="1:3" x14ac:dyDescent="0.3">
      <c r="A446">
        <v>44890</v>
      </c>
      <c r="B446">
        <v>7874.9790000000003</v>
      </c>
      <c r="C446">
        <v>81.06</v>
      </c>
    </row>
    <row r="447" spans="1:3" x14ac:dyDescent="0.3">
      <c r="A447">
        <v>44888</v>
      </c>
      <c r="B447">
        <v>7909.65</v>
      </c>
      <c r="C447">
        <v>81</v>
      </c>
    </row>
    <row r="448" spans="1:3" x14ac:dyDescent="0.3">
      <c r="A448">
        <v>44887</v>
      </c>
      <c r="B448">
        <v>7756.9260000000004</v>
      </c>
      <c r="C448">
        <v>80.97</v>
      </c>
    </row>
    <row r="449" spans="1:3" x14ac:dyDescent="0.3">
      <c r="A449">
        <v>44886</v>
      </c>
      <c r="B449">
        <v>7625.5883000000003</v>
      </c>
      <c r="C449">
        <v>79.87</v>
      </c>
    </row>
    <row r="450" spans="1:3" x14ac:dyDescent="0.3">
      <c r="A450">
        <v>44883</v>
      </c>
      <c r="B450">
        <v>7876.1972999999998</v>
      </c>
      <c r="C450">
        <v>81.010000000000005</v>
      </c>
    </row>
    <row r="451" spans="1:3" x14ac:dyDescent="0.3">
      <c r="A451">
        <v>44882</v>
      </c>
      <c r="B451">
        <v>7884.866</v>
      </c>
      <c r="C451">
        <v>80.540000000000006</v>
      </c>
    </row>
    <row r="452" spans="1:3" x14ac:dyDescent="0.3">
      <c r="A452">
        <v>44881</v>
      </c>
      <c r="B452">
        <v>8008.4297999999999</v>
      </c>
      <c r="C452">
        <v>81.489999999999995</v>
      </c>
    </row>
    <row r="453" spans="1:3" x14ac:dyDescent="0.3">
      <c r="A453">
        <v>44880</v>
      </c>
      <c r="B453">
        <v>8403.8662000000004</v>
      </c>
      <c r="C453">
        <v>83.85</v>
      </c>
    </row>
    <row r="454" spans="1:3" x14ac:dyDescent="0.3">
      <c r="A454">
        <v>44879</v>
      </c>
      <c r="B454">
        <v>8171.6040000000003</v>
      </c>
      <c r="C454">
        <v>84.07</v>
      </c>
    </row>
    <row r="455" spans="1:3" x14ac:dyDescent="0.3">
      <c r="A455">
        <v>44876</v>
      </c>
      <c r="B455">
        <v>8043.7240000000002</v>
      </c>
      <c r="C455">
        <v>84.76</v>
      </c>
    </row>
    <row r="456" spans="1:3" x14ac:dyDescent="0.3">
      <c r="A456">
        <v>44875</v>
      </c>
      <c r="B456">
        <v>7730.16</v>
      </c>
      <c r="C456">
        <v>83.12</v>
      </c>
    </row>
    <row r="457" spans="1:3" x14ac:dyDescent="0.3">
      <c r="A457">
        <v>44874</v>
      </c>
      <c r="B457">
        <v>6936.42</v>
      </c>
      <c r="C457">
        <v>77.2</v>
      </c>
    </row>
    <row r="458" spans="1:3" x14ac:dyDescent="0.3">
      <c r="A458">
        <v>44873</v>
      </c>
      <c r="B458">
        <v>7179.4139999999998</v>
      </c>
      <c r="C458">
        <v>79.86</v>
      </c>
    </row>
    <row r="459" spans="1:3" x14ac:dyDescent="0.3">
      <c r="A459">
        <v>44872</v>
      </c>
      <c r="B459">
        <v>7065.4160000000002</v>
      </c>
      <c r="C459">
        <v>79.12</v>
      </c>
    </row>
    <row r="460" spans="1:3" x14ac:dyDescent="0.3">
      <c r="A460">
        <v>44869</v>
      </c>
      <c r="B460">
        <v>7136.43</v>
      </c>
      <c r="C460">
        <v>79.959999999999994</v>
      </c>
    </row>
    <row r="461" spans="1:3" x14ac:dyDescent="0.3">
      <c r="A461">
        <v>44868</v>
      </c>
      <c r="B461">
        <v>7353.4560000000001</v>
      </c>
      <c r="C461">
        <v>80.63</v>
      </c>
    </row>
    <row r="462" spans="1:3" x14ac:dyDescent="0.3">
      <c r="A462">
        <v>44867</v>
      </c>
      <c r="B462">
        <v>7340.7015000000001</v>
      </c>
      <c r="C462">
        <v>81.180000000000007</v>
      </c>
    </row>
    <row r="463" spans="1:3" x14ac:dyDescent="0.3">
      <c r="A463">
        <v>44866</v>
      </c>
      <c r="B463">
        <v>7447.5884999999998</v>
      </c>
      <c r="C463">
        <v>82.82</v>
      </c>
    </row>
    <row r="464" spans="1:3" x14ac:dyDescent="0.3">
      <c r="A464">
        <v>44865</v>
      </c>
      <c r="B464">
        <v>7414.0375000000004</v>
      </c>
      <c r="C464">
        <v>82.15</v>
      </c>
    </row>
    <row r="465" spans="1:3" x14ac:dyDescent="0.3">
      <c r="A465">
        <v>44862</v>
      </c>
      <c r="B465">
        <v>7483.9560000000001</v>
      </c>
      <c r="C465">
        <v>83.76</v>
      </c>
    </row>
    <row r="466" spans="1:3" x14ac:dyDescent="0.3">
      <c r="A466">
        <v>44861</v>
      </c>
      <c r="B466">
        <v>7249.5360000000001</v>
      </c>
      <c r="C466">
        <v>80.91</v>
      </c>
    </row>
    <row r="467" spans="1:3" x14ac:dyDescent="0.3">
      <c r="A467">
        <v>44860</v>
      </c>
      <c r="B467">
        <v>7243.7759999999998</v>
      </c>
      <c r="C467">
        <v>81.92</v>
      </c>
    </row>
    <row r="468" spans="1:3" x14ac:dyDescent="0.3">
      <c r="A468">
        <v>44859</v>
      </c>
      <c r="B468">
        <v>7159.5330000000004</v>
      </c>
      <c r="C468">
        <v>80.58</v>
      </c>
    </row>
    <row r="469" spans="1:3" x14ac:dyDescent="0.3">
      <c r="A469">
        <v>44858</v>
      </c>
      <c r="B469">
        <v>6949.4040000000005</v>
      </c>
      <c r="C469">
        <v>78.48</v>
      </c>
    </row>
    <row r="470" spans="1:3" x14ac:dyDescent="0.3">
      <c r="A470">
        <v>44855</v>
      </c>
      <c r="B470">
        <v>6949.7460000000001</v>
      </c>
      <c r="C470">
        <v>78.84</v>
      </c>
    </row>
    <row r="471" spans="1:3" x14ac:dyDescent="0.3">
      <c r="A471">
        <v>44854</v>
      </c>
      <c r="B471">
        <v>6693.82</v>
      </c>
      <c r="C471">
        <v>76.72</v>
      </c>
    </row>
    <row r="472" spans="1:3" x14ac:dyDescent="0.3">
      <c r="A472">
        <v>44853</v>
      </c>
      <c r="B472">
        <v>6762.5469999999996</v>
      </c>
      <c r="C472">
        <v>77.11</v>
      </c>
    </row>
    <row r="473" spans="1:3" x14ac:dyDescent="0.3">
      <c r="A473">
        <v>44852</v>
      </c>
      <c r="B473">
        <v>6995.1769999999997</v>
      </c>
      <c r="C473">
        <v>81.08</v>
      </c>
    </row>
    <row r="474" spans="1:3" x14ac:dyDescent="0.3">
      <c r="A474">
        <v>44851</v>
      </c>
      <c r="B474">
        <v>6867.57</v>
      </c>
      <c r="C474">
        <v>80.7</v>
      </c>
    </row>
    <row r="475" spans="1:3" x14ac:dyDescent="0.3">
      <c r="A475">
        <v>44848</v>
      </c>
      <c r="B475">
        <v>6626.3729999999996</v>
      </c>
      <c r="C475">
        <v>77.819999999999993</v>
      </c>
    </row>
    <row r="476" spans="1:3" x14ac:dyDescent="0.3">
      <c r="A476">
        <v>44847</v>
      </c>
      <c r="B476">
        <v>6833.9745000000003</v>
      </c>
      <c r="C476">
        <v>80.069999999999993</v>
      </c>
    </row>
    <row r="477" spans="1:3" x14ac:dyDescent="0.3">
      <c r="A477">
        <v>44846</v>
      </c>
      <c r="B477">
        <v>6783.94</v>
      </c>
      <c r="C477">
        <v>78.7</v>
      </c>
    </row>
    <row r="478" spans="1:3" x14ac:dyDescent="0.3">
      <c r="A478">
        <v>44845</v>
      </c>
      <c r="B478">
        <v>6760.5712999999996</v>
      </c>
      <c r="C478">
        <v>78.27</v>
      </c>
    </row>
    <row r="479" spans="1:3" x14ac:dyDescent="0.3">
      <c r="A479">
        <v>44844</v>
      </c>
      <c r="B479">
        <v>6693.43</v>
      </c>
      <c r="C479">
        <v>77.650000000000006</v>
      </c>
    </row>
    <row r="480" spans="1:3" x14ac:dyDescent="0.3">
      <c r="A480">
        <v>44841</v>
      </c>
      <c r="B480">
        <v>6834.24</v>
      </c>
      <c r="C480">
        <v>79.099999999999994</v>
      </c>
    </row>
    <row r="481" spans="1:3" x14ac:dyDescent="0.3">
      <c r="A481">
        <v>44840</v>
      </c>
      <c r="B481">
        <v>7194.3567999999996</v>
      </c>
      <c r="C481">
        <v>82.67</v>
      </c>
    </row>
    <row r="482" spans="1:3" x14ac:dyDescent="0.3">
      <c r="A482">
        <v>44839</v>
      </c>
      <c r="B482">
        <v>7097.2195000000002</v>
      </c>
      <c r="C482">
        <v>82.67</v>
      </c>
    </row>
    <row r="483" spans="1:3" x14ac:dyDescent="0.3">
      <c r="A483">
        <v>44838</v>
      </c>
      <c r="B483">
        <v>7007.2749999999996</v>
      </c>
      <c r="C483">
        <v>83</v>
      </c>
    </row>
    <row r="484" spans="1:3" x14ac:dyDescent="0.3">
      <c r="A484">
        <v>44837</v>
      </c>
      <c r="B484">
        <v>6830.2920000000004</v>
      </c>
      <c r="C484">
        <v>79.98</v>
      </c>
    </row>
    <row r="485" spans="1:3" x14ac:dyDescent="0.3">
      <c r="A485">
        <v>44834</v>
      </c>
      <c r="B485">
        <v>6833.4179999999997</v>
      </c>
      <c r="C485">
        <v>79.319999999999993</v>
      </c>
    </row>
    <row r="486" spans="1:3" x14ac:dyDescent="0.3">
      <c r="A486">
        <v>44833</v>
      </c>
      <c r="B486">
        <v>6841.1049999999996</v>
      </c>
      <c r="C486">
        <v>78.86</v>
      </c>
    </row>
    <row r="487" spans="1:3" x14ac:dyDescent="0.3">
      <c r="A487">
        <v>44832</v>
      </c>
      <c r="B487">
        <v>7117.18</v>
      </c>
      <c r="C487">
        <v>81.2</v>
      </c>
    </row>
    <row r="488" spans="1:3" x14ac:dyDescent="0.3">
      <c r="A488">
        <v>44831</v>
      </c>
      <c r="B488">
        <v>6654.4335000000001</v>
      </c>
      <c r="C488">
        <v>77.22</v>
      </c>
    </row>
    <row r="489" spans="1:3" x14ac:dyDescent="0.3">
      <c r="A489">
        <v>44830</v>
      </c>
      <c r="B489">
        <v>6413.8770000000004</v>
      </c>
      <c r="C489">
        <v>75.06</v>
      </c>
    </row>
    <row r="490" spans="1:3" x14ac:dyDescent="0.3">
      <c r="A490">
        <v>44827</v>
      </c>
      <c r="B490">
        <v>6505.6688000000004</v>
      </c>
      <c r="C490">
        <v>76.650000000000006</v>
      </c>
    </row>
    <row r="491" spans="1:3" x14ac:dyDescent="0.3">
      <c r="A491">
        <v>44826</v>
      </c>
      <c r="B491">
        <v>6698.1697999999997</v>
      </c>
      <c r="C491">
        <v>78.09</v>
      </c>
    </row>
    <row r="492" spans="1:3" x14ac:dyDescent="0.3">
      <c r="A492">
        <v>44825</v>
      </c>
      <c r="B492">
        <v>6826.9408000000003</v>
      </c>
      <c r="C492">
        <v>79.13</v>
      </c>
    </row>
    <row r="493" spans="1:3" x14ac:dyDescent="0.3">
      <c r="A493">
        <v>44824</v>
      </c>
      <c r="B493">
        <v>7190.5230000000001</v>
      </c>
      <c r="C493">
        <v>81.99</v>
      </c>
    </row>
    <row r="494" spans="1:3" x14ac:dyDescent="0.3">
      <c r="A494">
        <v>44823</v>
      </c>
      <c r="B494">
        <v>7186.902</v>
      </c>
      <c r="C494">
        <v>82.23</v>
      </c>
    </row>
    <row r="495" spans="1:3" x14ac:dyDescent="0.3">
      <c r="A495">
        <v>44820</v>
      </c>
      <c r="B495">
        <v>7841.9522999999999</v>
      </c>
      <c r="C495">
        <v>83.27</v>
      </c>
    </row>
    <row r="496" spans="1:3" x14ac:dyDescent="0.3">
      <c r="A496">
        <v>44819</v>
      </c>
      <c r="B496">
        <v>8262.27</v>
      </c>
      <c r="C496">
        <v>86.2</v>
      </c>
    </row>
    <row r="497" spans="1:3" x14ac:dyDescent="0.3">
      <c r="A497">
        <v>44818</v>
      </c>
      <c r="B497">
        <v>7594.2825000000003</v>
      </c>
      <c r="C497">
        <v>85.09</v>
      </c>
    </row>
    <row r="498" spans="1:3" x14ac:dyDescent="0.3">
      <c r="A498">
        <v>44817</v>
      </c>
      <c r="B498">
        <v>7526.3230000000003</v>
      </c>
      <c r="C498">
        <v>84.14</v>
      </c>
    </row>
    <row r="499" spans="1:3" x14ac:dyDescent="0.3">
      <c r="A499">
        <v>44816</v>
      </c>
      <c r="B499">
        <v>8016.6719999999996</v>
      </c>
      <c r="C499">
        <v>88.68</v>
      </c>
    </row>
    <row r="500" spans="1:3" x14ac:dyDescent="0.3">
      <c r="A500">
        <v>44813</v>
      </c>
      <c r="B500">
        <v>8063.9162999999999</v>
      </c>
      <c r="C500">
        <v>88.01</v>
      </c>
    </row>
    <row r="501" spans="1:3" x14ac:dyDescent="0.3">
      <c r="A501">
        <v>44812</v>
      </c>
      <c r="B501">
        <v>7985.817</v>
      </c>
      <c r="C501">
        <v>87.42</v>
      </c>
    </row>
    <row r="502" spans="1:3" x14ac:dyDescent="0.3">
      <c r="A502">
        <v>44811</v>
      </c>
      <c r="B502">
        <v>7658.6567999999997</v>
      </c>
      <c r="C502">
        <v>84.79</v>
      </c>
    </row>
    <row r="503" spans="1:3" x14ac:dyDescent="0.3">
      <c r="A503">
        <v>44810</v>
      </c>
      <c r="B503">
        <v>7237.2264999999998</v>
      </c>
      <c r="C503">
        <v>81.34</v>
      </c>
    </row>
    <row r="504" spans="1:3" x14ac:dyDescent="0.3">
      <c r="A504">
        <v>44806</v>
      </c>
      <c r="B504">
        <v>7389.1724999999997</v>
      </c>
      <c r="C504">
        <v>83.73</v>
      </c>
    </row>
    <row r="505" spans="1:3" x14ac:dyDescent="0.3">
      <c r="A505">
        <v>44805</v>
      </c>
      <c r="B505">
        <v>7579.21</v>
      </c>
      <c r="C505">
        <v>85.52</v>
      </c>
    </row>
    <row r="506" spans="1:3" x14ac:dyDescent="0.3">
      <c r="A506">
        <v>44804</v>
      </c>
      <c r="B506">
        <v>7342.5825000000004</v>
      </c>
      <c r="C506">
        <v>83.7</v>
      </c>
    </row>
    <row r="507" spans="1:3" x14ac:dyDescent="0.3">
      <c r="A507">
        <v>44803</v>
      </c>
      <c r="B507">
        <v>7281.6374999999998</v>
      </c>
      <c r="C507">
        <v>83.1</v>
      </c>
    </row>
    <row r="508" spans="1:3" x14ac:dyDescent="0.3">
      <c r="A508">
        <v>44802</v>
      </c>
      <c r="B508">
        <v>7419.9650000000001</v>
      </c>
      <c r="C508">
        <v>83.96</v>
      </c>
    </row>
    <row r="509" spans="1:3" x14ac:dyDescent="0.3">
      <c r="A509">
        <v>44799</v>
      </c>
      <c r="B509">
        <v>7560.0560999999998</v>
      </c>
      <c r="C509">
        <v>85.04</v>
      </c>
    </row>
    <row r="510" spans="1:3" x14ac:dyDescent="0.3">
      <c r="A510">
        <v>44798</v>
      </c>
      <c r="B510">
        <v>7991.9123</v>
      </c>
      <c r="C510">
        <v>89.37</v>
      </c>
    </row>
    <row r="511" spans="1:3" x14ac:dyDescent="0.3">
      <c r="A511">
        <v>44797</v>
      </c>
      <c r="B511">
        <v>8008.4404999999997</v>
      </c>
      <c r="C511">
        <v>89.63</v>
      </c>
    </row>
    <row r="512" spans="1:3" x14ac:dyDescent="0.3">
      <c r="A512">
        <v>44796</v>
      </c>
      <c r="B512">
        <v>7838.7539999999999</v>
      </c>
      <c r="C512">
        <v>87.78</v>
      </c>
    </row>
    <row r="513" spans="1:3" x14ac:dyDescent="0.3">
      <c r="A513">
        <v>44795</v>
      </c>
      <c r="B513">
        <v>7626.2875000000004</v>
      </c>
      <c r="C513">
        <v>85.93</v>
      </c>
    </row>
    <row r="514" spans="1:3" x14ac:dyDescent="0.3">
      <c r="A514">
        <v>44792</v>
      </c>
      <c r="B514">
        <v>7821.5738000000001</v>
      </c>
      <c r="C514">
        <v>87.27</v>
      </c>
    </row>
    <row r="515" spans="1:3" x14ac:dyDescent="0.3">
      <c r="A515">
        <v>44791</v>
      </c>
      <c r="B515">
        <v>8140.4920000000002</v>
      </c>
      <c r="C515">
        <v>88.87</v>
      </c>
    </row>
    <row r="516" spans="1:3" x14ac:dyDescent="0.3">
      <c r="A516">
        <v>44790</v>
      </c>
      <c r="B516">
        <v>8253.8755000000001</v>
      </c>
      <c r="C516">
        <v>89.57</v>
      </c>
    </row>
    <row r="517" spans="1:3" x14ac:dyDescent="0.3">
      <c r="A517">
        <v>44789</v>
      </c>
      <c r="B517">
        <v>8469.8533000000007</v>
      </c>
      <c r="C517">
        <v>92.39</v>
      </c>
    </row>
    <row r="518" spans="1:3" x14ac:dyDescent="0.3">
      <c r="A518">
        <v>44788</v>
      </c>
      <c r="B518">
        <v>8820.9549999999999</v>
      </c>
      <c r="C518">
        <v>94.9</v>
      </c>
    </row>
    <row r="519" spans="1:3" x14ac:dyDescent="0.3">
      <c r="A519">
        <v>44785</v>
      </c>
      <c r="B519">
        <v>8702.7839999999997</v>
      </c>
      <c r="C519">
        <v>93.78</v>
      </c>
    </row>
    <row r="520" spans="1:3" x14ac:dyDescent="0.3">
      <c r="A520">
        <v>44784</v>
      </c>
      <c r="B520">
        <v>8383.5329999999994</v>
      </c>
      <c r="C520">
        <v>90.78</v>
      </c>
    </row>
    <row r="521" spans="1:3" x14ac:dyDescent="0.3">
      <c r="A521">
        <v>44783</v>
      </c>
      <c r="B521">
        <v>8978.9063000000006</v>
      </c>
      <c r="C521">
        <v>93.75</v>
      </c>
    </row>
    <row r="522" spans="1:3" x14ac:dyDescent="0.3">
      <c r="A522">
        <v>44782</v>
      </c>
      <c r="B522">
        <v>8712</v>
      </c>
      <c r="C522">
        <v>90.75</v>
      </c>
    </row>
    <row r="523" spans="1:3" x14ac:dyDescent="0.3">
      <c r="A523">
        <v>44781</v>
      </c>
      <c r="B523">
        <v>9102.6355000000003</v>
      </c>
      <c r="C523">
        <v>93.89</v>
      </c>
    </row>
    <row r="524" spans="1:3" x14ac:dyDescent="0.3">
      <c r="A524">
        <v>44778</v>
      </c>
      <c r="B524">
        <v>8738.5025000000005</v>
      </c>
      <c r="C524">
        <v>92.3</v>
      </c>
    </row>
    <row r="525" spans="1:3" x14ac:dyDescent="0.3">
      <c r="A525">
        <v>44777</v>
      </c>
      <c r="B525">
        <v>8407.4902999999995</v>
      </c>
      <c r="C525">
        <v>88.71</v>
      </c>
    </row>
    <row r="526" spans="1:3" x14ac:dyDescent="0.3">
      <c r="A526">
        <v>44776</v>
      </c>
      <c r="B526">
        <v>7800.768</v>
      </c>
      <c r="C526">
        <v>84.06</v>
      </c>
    </row>
    <row r="527" spans="1:3" x14ac:dyDescent="0.3">
      <c r="A527">
        <v>44775</v>
      </c>
      <c r="B527">
        <v>7446.1109999999999</v>
      </c>
      <c r="C527">
        <v>80.98</v>
      </c>
    </row>
    <row r="528" spans="1:3" x14ac:dyDescent="0.3">
      <c r="A528">
        <v>44774</v>
      </c>
      <c r="B528">
        <v>7295.3459999999995</v>
      </c>
      <c r="C528">
        <v>79.47</v>
      </c>
    </row>
    <row r="529" spans="1:3" x14ac:dyDescent="0.3">
      <c r="A529">
        <v>44771</v>
      </c>
      <c r="B529">
        <v>7539.0051999999996</v>
      </c>
      <c r="C529">
        <v>81.13</v>
      </c>
    </row>
    <row r="530" spans="1:3" x14ac:dyDescent="0.3">
      <c r="A530">
        <v>44770</v>
      </c>
      <c r="B530">
        <v>7719.9375</v>
      </c>
      <c r="C530">
        <v>82.5</v>
      </c>
    </row>
    <row r="531" spans="1:3" x14ac:dyDescent="0.3">
      <c r="A531">
        <v>44769</v>
      </c>
      <c r="B531">
        <v>7793.73</v>
      </c>
      <c r="C531">
        <v>83.4</v>
      </c>
    </row>
    <row r="532" spans="1:3" x14ac:dyDescent="0.3">
      <c r="A532">
        <v>44768</v>
      </c>
      <c r="B532">
        <v>7615.7775000000001</v>
      </c>
      <c r="C532">
        <v>81.3</v>
      </c>
    </row>
    <row r="533" spans="1:3" x14ac:dyDescent="0.3">
      <c r="A533">
        <v>44767</v>
      </c>
      <c r="B533">
        <v>7592.1719999999996</v>
      </c>
      <c r="C533">
        <v>80.94</v>
      </c>
    </row>
    <row r="534" spans="1:3" x14ac:dyDescent="0.3">
      <c r="A534">
        <v>44764</v>
      </c>
      <c r="B534">
        <v>7563.75</v>
      </c>
      <c r="C534">
        <v>80.680000000000007</v>
      </c>
    </row>
    <row r="535" spans="1:3" x14ac:dyDescent="0.3">
      <c r="A535">
        <v>44763</v>
      </c>
      <c r="B535">
        <v>7982.16</v>
      </c>
      <c r="C535">
        <v>84.2</v>
      </c>
    </row>
    <row r="536" spans="1:3" x14ac:dyDescent="0.3">
      <c r="A536">
        <v>44762</v>
      </c>
      <c r="B536">
        <v>8069.55</v>
      </c>
      <c r="C536">
        <v>84.52</v>
      </c>
    </row>
    <row r="537" spans="1:3" x14ac:dyDescent="0.3">
      <c r="A537">
        <v>44761</v>
      </c>
      <c r="B537">
        <v>7829.79</v>
      </c>
      <c r="C537">
        <v>83.34</v>
      </c>
    </row>
    <row r="538" spans="1:3" x14ac:dyDescent="0.3">
      <c r="A538">
        <v>44760</v>
      </c>
      <c r="B538">
        <v>7425.79</v>
      </c>
      <c r="C538">
        <v>79.739999999999995</v>
      </c>
    </row>
    <row r="539" spans="1:3" x14ac:dyDescent="0.3">
      <c r="A539">
        <v>44757</v>
      </c>
      <c r="B539">
        <v>7633.64</v>
      </c>
      <c r="C539">
        <v>82.37</v>
      </c>
    </row>
    <row r="540" spans="1:3" x14ac:dyDescent="0.3">
      <c r="A540">
        <v>44756</v>
      </c>
      <c r="B540">
        <v>7562.76</v>
      </c>
      <c r="C540">
        <v>81.319999999999993</v>
      </c>
    </row>
    <row r="541" spans="1:3" x14ac:dyDescent="0.3">
      <c r="A541">
        <v>44755</v>
      </c>
      <c r="B541">
        <v>7774.62</v>
      </c>
      <c r="C541">
        <v>83.24</v>
      </c>
    </row>
    <row r="542" spans="1:3" x14ac:dyDescent="0.3">
      <c r="A542">
        <v>44754</v>
      </c>
      <c r="B542">
        <v>7556.6</v>
      </c>
      <c r="C542">
        <v>81.87</v>
      </c>
    </row>
    <row r="543" spans="1:3" x14ac:dyDescent="0.3">
      <c r="A543">
        <v>44753</v>
      </c>
      <c r="B543">
        <v>7413.39</v>
      </c>
      <c r="C543">
        <v>80.69</v>
      </c>
    </row>
    <row r="544" spans="1:3" x14ac:dyDescent="0.3">
      <c r="A544">
        <v>44750</v>
      </c>
      <c r="B544">
        <v>7807.66</v>
      </c>
      <c r="C544">
        <v>84.43</v>
      </c>
    </row>
    <row r="545" spans="1:3" x14ac:dyDescent="0.3">
      <c r="A545">
        <v>44749</v>
      </c>
      <c r="B545">
        <v>7680.41</v>
      </c>
      <c r="C545">
        <v>83.46</v>
      </c>
    </row>
    <row r="546" spans="1:3" x14ac:dyDescent="0.3">
      <c r="A546">
        <v>44748</v>
      </c>
      <c r="B546">
        <v>7529.88</v>
      </c>
      <c r="C546">
        <v>81.010000000000005</v>
      </c>
    </row>
    <row r="547" spans="1:3" x14ac:dyDescent="0.3">
      <c r="A547">
        <v>44747</v>
      </c>
      <c r="B547">
        <v>7706.2</v>
      </c>
      <c r="C547">
        <v>80.989999999999995</v>
      </c>
    </row>
    <row r="548" spans="1:3" x14ac:dyDescent="0.3">
      <c r="A548">
        <v>44743</v>
      </c>
      <c r="B548">
        <v>7143.1</v>
      </c>
      <c r="C548">
        <v>76.540000000000006</v>
      </c>
    </row>
    <row r="549" spans="1:3" x14ac:dyDescent="0.3">
      <c r="A549">
        <v>44742</v>
      </c>
      <c r="B549">
        <v>6847.69</v>
      </c>
      <c r="C549">
        <v>74.27</v>
      </c>
    </row>
    <row r="550" spans="1:3" x14ac:dyDescent="0.3">
      <c r="A550">
        <v>44741</v>
      </c>
      <c r="B550">
        <v>6945.18</v>
      </c>
      <c r="C550">
        <v>74.8</v>
      </c>
    </row>
    <row r="551" spans="1:3" x14ac:dyDescent="0.3">
      <c r="A551">
        <v>44740</v>
      </c>
      <c r="B551">
        <v>6902.39</v>
      </c>
      <c r="C551">
        <v>74.06</v>
      </c>
    </row>
    <row r="552" spans="1:3" x14ac:dyDescent="0.3">
      <c r="A552">
        <v>44739</v>
      </c>
      <c r="B552">
        <v>7224.96</v>
      </c>
      <c r="C552">
        <v>76.8</v>
      </c>
    </row>
    <row r="553" spans="1:3" x14ac:dyDescent="0.3">
      <c r="A553">
        <v>44736</v>
      </c>
      <c r="B553">
        <v>7297.58</v>
      </c>
      <c r="C553">
        <v>77.06</v>
      </c>
    </row>
    <row r="554" spans="1:3" x14ac:dyDescent="0.3">
      <c r="A554">
        <v>44735</v>
      </c>
      <c r="B554">
        <v>7159.9</v>
      </c>
      <c r="C554">
        <v>76.23</v>
      </c>
    </row>
    <row r="555" spans="1:3" x14ac:dyDescent="0.3">
      <c r="A555">
        <v>44734</v>
      </c>
      <c r="B555">
        <v>6566.99</v>
      </c>
      <c r="C555">
        <v>71.790000000000006</v>
      </c>
    </row>
    <row r="556" spans="1:3" x14ac:dyDescent="0.3">
      <c r="A556">
        <v>44733</v>
      </c>
      <c r="B556">
        <v>6565.31</v>
      </c>
      <c r="C556">
        <v>70.03</v>
      </c>
    </row>
    <row r="557" spans="1:3" x14ac:dyDescent="0.3">
      <c r="A557">
        <v>44729</v>
      </c>
      <c r="B557">
        <v>5811.08</v>
      </c>
      <c r="C557">
        <v>67.61</v>
      </c>
    </row>
    <row r="558" spans="1:3" x14ac:dyDescent="0.3">
      <c r="A558">
        <v>44728</v>
      </c>
      <c r="B558">
        <v>5495.02</v>
      </c>
      <c r="C558">
        <v>63.97</v>
      </c>
    </row>
    <row r="559" spans="1:3" x14ac:dyDescent="0.3">
      <c r="A559">
        <v>44727</v>
      </c>
      <c r="B559">
        <v>5664.9</v>
      </c>
      <c r="C559">
        <v>65.680000000000007</v>
      </c>
    </row>
    <row r="560" spans="1:3" x14ac:dyDescent="0.3">
      <c r="A560">
        <v>44726</v>
      </c>
      <c r="B560">
        <v>5408.14</v>
      </c>
      <c r="C560">
        <v>63.42</v>
      </c>
    </row>
    <row r="561" spans="1:3" x14ac:dyDescent="0.3">
      <c r="A561">
        <v>44725</v>
      </c>
      <c r="B561">
        <v>5431.27</v>
      </c>
      <c r="C561">
        <v>63.32</v>
      </c>
    </row>
    <row r="562" spans="1:3" x14ac:dyDescent="0.3">
      <c r="A562">
        <v>44722</v>
      </c>
      <c r="B562">
        <v>5876.86</v>
      </c>
      <c r="C562">
        <v>67.03</v>
      </c>
    </row>
    <row r="563" spans="1:3" x14ac:dyDescent="0.3">
      <c r="A563">
        <v>44721</v>
      </c>
      <c r="B563">
        <v>6188.15</v>
      </c>
      <c r="C563">
        <v>70.260000000000005</v>
      </c>
    </row>
    <row r="564" spans="1:3" x14ac:dyDescent="0.3">
      <c r="A564">
        <v>44720</v>
      </c>
      <c r="B564">
        <v>6479.08</v>
      </c>
      <c r="C564">
        <v>73.209999999999994</v>
      </c>
    </row>
    <row r="565" spans="1:3" x14ac:dyDescent="0.3">
      <c r="A565">
        <v>44719</v>
      </c>
      <c r="B565">
        <v>6252.67</v>
      </c>
      <c r="C565">
        <v>72.599999999999994</v>
      </c>
    </row>
    <row r="566" spans="1:3" x14ac:dyDescent="0.3">
      <c r="A566">
        <v>44718</v>
      </c>
      <c r="B566">
        <v>5939.1</v>
      </c>
      <c r="C566">
        <v>69.180000000000007</v>
      </c>
    </row>
    <row r="567" spans="1:3" x14ac:dyDescent="0.3">
      <c r="A567">
        <v>44715</v>
      </c>
      <c r="B567">
        <v>6143.64</v>
      </c>
      <c r="C567">
        <v>71.209999999999994</v>
      </c>
    </row>
    <row r="568" spans="1:3" x14ac:dyDescent="0.3">
      <c r="A568">
        <v>44714</v>
      </c>
      <c r="B568">
        <v>5797.31</v>
      </c>
      <c r="C568">
        <v>68.77</v>
      </c>
    </row>
    <row r="569" spans="1:3" x14ac:dyDescent="0.3">
      <c r="A569">
        <v>44713</v>
      </c>
      <c r="B569">
        <v>5770.44</v>
      </c>
      <c r="C569">
        <v>67.53</v>
      </c>
    </row>
    <row r="570" spans="1:3" x14ac:dyDescent="0.3">
      <c r="A570">
        <v>44712</v>
      </c>
      <c r="B570">
        <v>5851.46</v>
      </c>
      <c r="C570">
        <v>68.78</v>
      </c>
    </row>
    <row r="571" spans="1:3" x14ac:dyDescent="0.3">
      <c r="A571">
        <v>44708</v>
      </c>
      <c r="B571">
        <v>5914.69</v>
      </c>
      <c r="C571">
        <v>71.09</v>
      </c>
    </row>
    <row r="572" spans="1:3" x14ac:dyDescent="0.3">
      <c r="A572">
        <v>44707</v>
      </c>
      <c r="B572">
        <v>5628.23</v>
      </c>
      <c r="C572">
        <v>68.47</v>
      </c>
    </row>
    <row r="573" spans="1:3" x14ac:dyDescent="0.3">
      <c r="A573">
        <v>44706</v>
      </c>
      <c r="B573">
        <v>5557.25</v>
      </c>
      <c r="C573">
        <v>67.73</v>
      </c>
    </row>
    <row r="574" spans="1:3" x14ac:dyDescent="0.3">
      <c r="A574">
        <v>44705</v>
      </c>
      <c r="B574">
        <v>5545.34</v>
      </c>
      <c r="C574">
        <v>67.400000000000006</v>
      </c>
    </row>
    <row r="575" spans="1:3" x14ac:dyDescent="0.3">
      <c r="A575">
        <v>44704</v>
      </c>
      <c r="B575">
        <v>5795.32</v>
      </c>
      <c r="C575">
        <v>70.14</v>
      </c>
    </row>
    <row r="576" spans="1:3" x14ac:dyDescent="0.3">
      <c r="A576">
        <v>44701</v>
      </c>
      <c r="B576">
        <v>5742.44</v>
      </c>
      <c r="C576">
        <v>70.33</v>
      </c>
    </row>
    <row r="577" spans="1:3" x14ac:dyDescent="0.3">
      <c r="A577">
        <v>44700</v>
      </c>
      <c r="B577">
        <v>5621.4</v>
      </c>
      <c r="C577">
        <v>69.400000000000006</v>
      </c>
    </row>
    <row r="578" spans="1:3" x14ac:dyDescent="0.3">
      <c r="A578">
        <v>44699</v>
      </c>
      <c r="B578">
        <v>5304.04</v>
      </c>
      <c r="C578">
        <v>67.87</v>
      </c>
    </row>
    <row r="579" spans="1:3" x14ac:dyDescent="0.3">
      <c r="A579">
        <v>44698</v>
      </c>
      <c r="B579">
        <v>5995.49</v>
      </c>
      <c r="C579">
        <v>71.459999999999994</v>
      </c>
    </row>
    <row r="580" spans="1:3" x14ac:dyDescent="0.3">
      <c r="A580">
        <v>44697</v>
      </c>
      <c r="B580">
        <v>5757.49</v>
      </c>
      <c r="C580">
        <v>68.459999999999994</v>
      </c>
    </row>
    <row r="581" spans="1:3" x14ac:dyDescent="0.3">
      <c r="A581">
        <v>44694</v>
      </c>
      <c r="B581">
        <v>5776.12</v>
      </c>
      <c r="C581">
        <v>68.599999999999994</v>
      </c>
    </row>
    <row r="582" spans="1:3" x14ac:dyDescent="0.3">
      <c r="A582">
        <v>44693</v>
      </c>
      <c r="B582">
        <v>5407</v>
      </c>
      <c r="C582">
        <v>64.91</v>
      </c>
    </row>
    <row r="583" spans="1:3" x14ac:dyDescent="0.3">
      <c r="A583">
        <v>44692</v>
      </c>
      <c r="B583">
        <v>5120.59</v>
      </c>
      <c r="C583">
        <v>62.81</v>
      </c>
    </row>
    <row r="584" spans="1:3" x14ac:dyDescent="0.3">
      <c r="A584">
        <v>44691</v>
      </c>
      <c r="B584">
        <v>5438</v>
      </c>
      <c r="C584">
        <v>67.7</v>
      </c>
    </row>
    <row r="585" spans="1:3" x14ac:dyDescent="0.3">
      <c r="A585">
        <v>44690</v>
      </c>
      <c r="B585">
        <v>4942.01</v>
      </c>
      <c r="C585">
        <v>64.37</v>
      </c>
    </row>
    <row r="586" spans="1:3" x14ac:dyDescent="0.3">
      <c r="A586">
        <v>44687</v>
      </c>
      <c r="B586">
        <v>5250.98</v>
      </c>
      <c r="C586">
        <v>70.13</v>
      </c>
    </row>
    <row r="587" spans="1:3" x14ac:dyDescent="0.3">
      <c r="A587">
        <v>44686</v>
      </c>
      <c r="B587">
        <v>5638.45</v>
      </c>
      <c r="C587">
        <v>73.849999999999994</v>
      </c>
    </row>
    <row r="588" spans="1:3" x14ac:dyDescent="0.3">
      <c r="A588">
        <v>44685</v>
      </c>
      <c r="B588">
        <v>6139.06</v>
      </c>
      <c r="C588">
        <v>78.58</v>
      </c>
    </row>
    <row r="589" spans="1:3" x14ac:dyDescent="0.3">
      <c r="A589">
        <v>44684</v>
      </c>
      <c r="B589">
        <v>5959.72</v>
      </c>
      <c r="C589">
        <v>76.849999999999994</v>
      </c>
    </row>
    <row r="590" spans="1:3" x14ac:dyDescent="0.3">
      <c r="A590">
        <v>44683</v>
      </c>
      <c r="B590">
        <v>5950.45</v>
      </c>
      <c r="C590">
        <v>76.78</v>
      </c>
    </row>
    <row r="591" spans="1:3" x14ac:dyDescent="0.3">
      <c r="A591">
        <v>44680</v>
      </c>
      <c r="B591">
        <v>5723.67</v>
      </c>
      <c r="C591">
        <v>73.83</v>
      </c>
    </row>
    <row r="592" spans="1:3" x14ac:dyDescent="0.3">
      <c r="A592">
        <v>44679</v>
      </c>
      <c r="B592">
        <v>5921.87</v>
      </c>
      <c r="C592">
        <v>76.19</v>
      </c>
    </row>
    <row r="593" spans="1:3" x14ac:dyDescent="0.3">
      <c r="A593">
        <v>44678</v>
      </c>
      <c r="B593">
        <v>5880</v>
      </c>
      <c r="C593">
        <v>75.92</v>
      </c>
    </row>
    <row r="594" spans="1:3" x14ac:dyDescent="0.3">
      <c r="A594">
        <v>44677</v>
      </c>
      <c r="B594">
        <v>5903.21</v>
      </c>
      <c r="C594">
        <v>76.69</v>
      </c>
    </row>
    <row r="595" spans="1:3" x14ac:dyDescent="0.3">
      <c r="A595">
        <v>44676</v>
      </c>
      <c r="B595">
        <v>6297.2</v>
      </c>
      <c r="C595">
        <v>81.569999999999993</v>
      </c>
    </row>
    <row r="596" spans="1:3" x14ac:dyDescent="0.3">
      <c r="A596">
        <v>44673</v>
      </c>
      <c r="B596">
        <v>6209.56</v>
      </c>
      <c r="C596">
        <v>79.84</v>
      </c>
    </row>
    <row r="597" spans="1:3" x14ac:dyDescent="0.3">
      <c r="A597">
        <v>44672</v>
      </c>
      <c r="B597">
        <v>6212.8</v>
      </c>
      <c r="C597">
        <v>81.16</v>
      </c>
    </row>
    <row r="598" spans="1:3" x14ac:dyDescent="0.3">
      <c r="A598">
        <v>44671</v>
      </c>
      <c r="B598">
        <v>6499.15</v>
      </c>
      <c r="C598">
        <v>84.79</v>
      </c>
    </row>
    <row r="599" spans="1:3" x14ac:dyDescent="0.3">
      <c r="A599">
        <v>44670</v>
      </c>
      <c r="B599">
        <v>6404.22</v>
      </c>
      <c r="C599">
        <v>84.6</v>
      </c>
    </row>
    <row r="600" spans="1:3" x14ac:dyDescent="0.3">
      <c r="A600">
        <v>44669</v>
      </c>
      <c r="B600">
        <v>6357.02</v>
      </c>
      <c r="C600">
        <v>83.59</v>
      </c>
    </row>
    <row r="601" spans="1:3" x14ac:dyDescent="0.3">
      <c r="A601">
        <v>44665</v>
      </c>
      <c r="B601">
        <v>6598.11</v>
      </c>
      <c r="C601">
        <v>87.77</v>
      </c>
    </row>
    <row r="602" spans="1:3" x14ac:dyDescent="0.3">
      <c r="A602">
        <v>44664</v>
      </c>
      <c r="B602">
        <v>6835</v>
      </c>
      <c r="C602">
        <v>90.41</v>
      </c>
    </row>
    <row r="603" spans="1:3" x14ac:dyDescent="0.3">
      <c r="A603">
        <v>44663</v>
      </c>
      <c r="B603">
        <v>6505.75</v>
      </c>
      <c r="C603">
        <v>87.15</v>
      </c>
    </row>
    <row r="604" spans="1:3" x14ac:dyDescent="0.3">
      <c r="A604">
        <v>44662</v>
      </c>
      <c r="B604">
        <v>6588.29</v>
      </c>
      <c r="C604">
        <v>87.32</v>
      </c>
    </row>
    <row r="605" spans="1:3" x14ac:dyDescent="0.3">
      <c r="A605">
        <v>44659</v>
      </c>
      <c r="B605">
        <v>6847.77</v>
      </c>
      <c r="C605">
        <v>90.34</v>
      </c>
    </row>
    <row r="606" spans="1:3" x14ac:dyDescent="0.3">
      <c r="A606">
        <v>44658</v>
      </c>
      <c r="B606">
        <v>7020.06</v>
      </c>
      <c r="C606">
        <v>92.43</v>
      </c>
    </row>
    <row r="607" spans="1:3" x14ac:dyDescent="0.3">
      <c r="A607">
        <v>44657</v>
      </c>
      <c r="B607">
        <v>7205.08</v>
      </c>
      <c r="C607">
        <v>93.33</v>
      </c>
    </row>
    <row r="608" spans="1:3" x14ac:dyDescent="0.3">
      <c r="A608">
        <v>44656</v>
      </c>
      <c r="B608">
        <v>7264.18</v>
      </c>
      <c r="C608">
        <v>93.25</v>
      </c>
    </row>
    <row r="609" spans="1:3" x14ac:dyDescent="0.3">
      <c r="A609">
        <v>44655</v>
      </c>
      <c r="B609">
        <v>7780.89</v>
      </c>
      <c r="C609">
        <v>96.09</v>
      </c>
    </row>
    <row r="610" spans="1:3" x14ac:dyDescent="0.3">
      <c r="A610">
        <v>44652</v>
      </c>
      <c r="B610">
        <v>7449.14</v>
      </c>
      <c r="C610">
        <v>93.26</v>
      </c>
    </row>
    <row r="611" spans="1:3" x14ac:dyDescent="0.3">
      <c r="A611">
        <v>44651</v>
      </c>
      <c r="B611">
        <v>7114</v>
      </c>
      <c r="C611">
        <v>89.88</v>
      </c>
    </row>
    <row r="612" spans="1:3" x14ac:dyDescent="0.3">
      <c r="A612">
        <v>44650</v>
      </c>
      <c r="B612">
        <v>7005.03</v>
      </c>
      <c r="C612">
        <v>90.68</v>
      </c>
    </row>
    <row r="613" spans="1:3" x14ac:dyDescent="0.3">
      <c r="A613">
        <v>44649</v>
      </c>
      <c r="B613">
        <v>7565.86</v>
      </c>
      <c r="C613">
        <v>93.55</v>
      </c>
    </row>
    <row r="614" spans="1:3" x14ac:dyDescent="0.3">
      <c r="A614">
        <v>44648</v>
      </c>
      <c r="B614">
        <v>7203.71</v>
      </c>
      <c r="C614">
        <v>89.71</v>
      </c>
    </row>
    <row r="615" spans="1:3" x14ac:dyDescent="0.3">
      <c r="A615">
        <v>44645</v>
      </c>
      <c r="B615">
        <v>7230.09</v>
      </c>
      <c r="C615">
        <v>89.62</v>
      </c>
    </row>
    <row r="616" spans="1:3" x14ac:dyDescent="0.3">
      <c r="A616">
        <v>44644</v>
      </c>
      <c r="B616">
        <v>7444.84</v>
      </c>
      <c r="C616">
        <v>91.77</v>
      </c>
    </row>
    <row r="617" spans="1:3" x14ac:dyDescent="0.3">
      <c r="A617">
        <v>44643</v>
      </c>
      <c r="B617">
        <v>7404.46</v>
      </c>
      <c r="C617">
        <v>89.86</v>
      </c>
    </row>
    <row r="618" spans="1:3" x14ac:dyDescent="0.3">
      <c r="A618">
        <v>44642</v>
      </c>
      <c r="B618">
        <v>7568.14</v>
      </c>
      <c r="C618">
        <v>92.21</v>
      </c>
    </row>
    <row r="619" spans="1:3" x14ac:dyDescent="0.3">
      <c r="A619">
        <v>44641</v>
      </c>
      <c r="B619">
        <v>7270.71</v>
      </c>
      <c r="C619">
        <v>89.02</v>
      </c>
    </row>
    <row r="620" spans="1:3" x14ac:dyDescent="0.3">
      <c r="A620">
        <v>44638</v>
      </c>
      <c r="B620">
        <v>7211.52</v>
      </c>
      <c r="C620">
        <v>92.16</v>
      </c>
    </row>
    <row r="621" spans="1:3" x14ac:dyDescent="0.3">
      <c r="A621">
        <v>44637</v>
      </c>
      <c r="B621">
        <v>6768.5</v>
      </c>
      <c r="C621">
        <v>89.56</v>
      </c>
    </row>
    <row r="622" spans="1:3" x14ac:dyDescent="0.3">
      <c r="A622">
        <v>44636</v>
      </c>
      <c r="B622">
        <v>6643.09</v>
      </c>
      <c r="C622">
        <v>86.19</v>
      </c>
    </row>
    <row r="623" spans="1:3" x14ac:dyDescent="0.3">
      <c r="A623">
        <v>44635</v>
      </c>
      <c r="B623">
        <v>6368.98</v>
      </c>
      <c r="C623">
        <v>82.26</v>
      </c>
    </row>
    <row r="624" spans="1:3" x14ac:dyDescent="0.3">
      <c r="A624">
        <v>44634</v>
      </c>
      <c r="B624">
        <v>6220.1</v>
      </c>
      <c r="C624">
        <v>81.069999999999993</v>
      </c>
    </row>
    <row r="625" spans="1:3" x14ac:dyDescent="0.3">
      <c r="A625">
        <v>44631</v>
      </c>
      <c r="B625">
        <v>6565.74</v>
      </c>
      <c r="C625">
        <v>84.61</v>
      </c>
    </row>
    <row r="626" spans="1:3" x14ac:dyDescent="0.3">
      <c r="A626">
        <v>44630</v>
      </c>
      <c r="B626">
        <v>6781.06</v>
      </c>
      <c r="C626">
        <v>87.98</v>
      </c>
    </row>
    <row r="627" spans="1:3" x14ac:dyDescent="0.3">
      <c r="A627">
        <v>44629</v>
      </c>
      <c r="B627">
        <v>6708.17</v>
      </c>
      <c r="C627">
        <v>88.44</v>
      </c>
    </row>
    <row r="628" spans="1:3" x14ac:dyDescent="0.3">
      <c r="A628">
        <v>44628</v>
      </c>
      <c r="B628">
        <v>6395.67</v>
      </c>
      <c r="C628">
        <v>84.32</v>
      </c>
    </row>
    <row r="629" spans="1:3" x14ac:dyDescent="0.3">
      <c r="A629">
        <v>44627</v>
      </c>
      <c r="B629">
        <v>6265.25</v>
      </c>
      <c r="C629">
        <v>83.76</v>
      </c>
    </row>
    <row r="630" spans="1:3" x14ac:dyDescent="0.3">
      <c r="A630">
        <v>44624</v>
      </c>
      <c r="B630">
        <v>6307.18</v>
      </c>
      <c r="C630">
        <v>83.9</v>
      </c>
    </row>
    <row r="631" spans="1:3" x14ac:dyDescent="0.3">
      <c r="A631">
        <v>44623</v>
      </c>
      <c r="B631">
        <v>6520.41</v>
      </c>
      <c r="C631">
        <v>86.65</v>
      </c>
    </row>
    <row r="632" spans="1:3" x14ac:dyDescent="0.3">
      <c r="A632">
        <v>44622</v>
      </c>
      <c r="B632">
        <v>6701.23</v>
      </c>
      <c r="C632">
        <v>89.32</v>
      </c>
    </row>
    <row r="633" spans="1:3" x14ac:dyDescent="0.3">
      <c r="A633">
        <v>44621</v>
      </c>
      <c r="B633">
        <v>6761.93</v>
      </c>
      <c r="C633">
        <v>89.09</v>
      </c>
    </row>
    <row r="634" spans="1:3" x14ac:dyDescent="0.3">
      <c r="A634">
        <v>44620</v>
      </c>
      <c r="B634">
        <v>6856.27</v>
      </c>
      <c r="C634">
        <v>89.83</v>
      </c>
    </row>
    <row r="635" spans="1:3" x14ac:dyDescent="0.3">
      <c r="A635">
        <v>44617</v>
      </c>
      <c r="B635">
        <v>6721.53</v>
      </c>
      <c r="C635">
        <v>89.8</v>
      </c>
    </row>
    <row r="636" spans="1:3" x14ac:dyDescent="0.3">
      <c r="A636">
        <v>44616</v>
      </c>
      <c r="B636">
        <v>6628.27</v>
      </c>
      <c r="C636">
        <v>89</v>
      </c>
    </row>
    <row r="637" spans="1:3" x14ac:dyDescent="0.3">
      <c r="A637">
        <v>44615</v>
      </c>
      <c r="B637">
        <v>6197.41</v>
      </c>
      <c r="C637">
        <v>85.1</v>
      </c>
    </row>
    <row r="638" spans="1:3" x14ac:dyDescent="0.3">
      <c r="A638">
        <v>44614</v>
      </c>
      <c r="B638">
        <v>6371.66</v>
      </c>
      <c r="C638">
        <v>88.68</v>
      </c>
    </row>
    <row r="639" spans="1:3" x14ac:dyDescent="0.3">
      <c r="A639">
        <v>44610</v>
      </c>
      <c r="B639">
        <v>6284.12</v>
      </c>
      <c r="C639">
        <v>89.39</v>
      </c>
    </row>
    <row r="640" spans="1:3" x14ac:dyDescent="0.3">
      <c r="A640">
        <v>44609</v>
      </c>
      <c r="B640">
        <v>6410.66</v>
      </c>
      <c r="C640">
        <v>90.61</v>
      </c>
    </row>
    <row r="641" spans="1:3" x14ac:dyDescent="0.3">
      <c r="A641">
        <v>44608</v>
      </c>
      <c r="B641">
        <v>6802.97</v>
      </c>
      <c r="C641">
        <v>94.65</v>
      </c>
    </row>
    <row r="642" spans="1:3" x14ac:dyDescent="0.3">
      <c r="A642">
        <v>44607</v>
      </c>
      <c r="B642">
        <v>6831.09</v>
      </c>
      <c r="C642">
        <v>95.64</v>
      </c>
    </row>
    <row r="643" spans="1:3" x14ac:dyDescent="0.3">
      <c r="A643">
        <v>44606</v>
      </c>
      <c r="B643">
        <v>6513.92</v>
      </c>
      <c r="C643">
        <v>91.81</v>
      </c>
    </row>
    <row r="644" spans="1:3" x14ac:dyDescent="0.3">
      <c r="A644">
        <v>44603</v>
      </c>
      <c r="B644">
        <v>6604.51</v>
      </c>
      <c r="C644">
        <v>93.35</v>
      </c>
    </row>
    <row r="645" spans="1:3" x14ac:dyDescent="0.3">
      <c r="A645">
        <v>44602</v>
      </c>
      <c r="B645">
        <v>6751.46</v>
      </c>
      <c r="C645">
        <v>94.36</v>
      </c>
    </row>
    <row r="646" spans="1:3" x14ac:dyDescent="0.3">
      <c r="A646">
        <v>44601</v>
      </c>
      <c r="B646">
        <v>6820.36</v>
      </c>
      <c r="C646">
        <v>97.26</v>
      </c>
    </row>
    <row r="647" spans="1:3" x14ac:dyDescent="0.3">
      <c r="A647">
        <v>44600</v>
      </c>
      <c r="B647">
        <v>6368.71</v>
      </c>
      <c r="C647">
        <v>92.94</v>
      </c>
    </row>
    <row r="648" spans="1:3" x14ac:dyDescent="0.3">
      <c r="A648">
        <v>44599</v>
      </c>
      <c r="B648">
        <v>6578.79</v>
      </c>
      <c r="C648">
        <v>93.25</v>
      </c>
    </row>
    <row r="649" spans="1:3" x14ac:dyDescent="0.3">
      <c r="A649">
        <v>44596</v>
      </c>
      <c r="B649">
        <v>6350.76</v>
      </c>
      <c r="C649">
        <v>90.79</v>
      </c>
    </row>
    <row r="650" spans="1:3" x14ac:dyDescent="0.3">
      <c r="A650">
        <v>44595</v>
      </c>
      <c r="B650">
        <v>6321.17</v>
      </c>
      <c r="C650">
        <v>89.44</v>
      </c>
    </row>
    <row r="651" spans="1:3" x14ac:dyDescent="0.3">
      <c r="A651">
        <v>44594</v>
      </c>
      <c r="B651">
        <v>6452.46</v>
      </c>
      <c r="C651">
        <v>91.85</v>
      </c>
    </row>
    <row r="652" spans="1:3" x14ac:dyDescent="0.3">
      <c r="A652">
        <v>44593</v>
      </c>
      <c r="B652">
        <v>6778.72</v>
      </c>
      <c r="C652">
        <v>94.94</v>
      </c>
    </row>
    <row r="653" spans="1:3" x14ac:dyDescent="0.3">
      <c r="A653">
        <v>44592</v>
      </c>
      <c r="B653">
        <v>6661.56</v>
      </c>
      <c r="C653">
        <v>93.43</v>
      </c>
    </row>
    <row r="654" spans="1:3" x14ac:dyDescent="0.3">
      <c r="A654">
        <v>44589</v>
      </c>
      <c r="B654">
        <v>6123.09</v>
      </c>
      <c r="C654">
        <v>88.58</v>
      </c>
    </row>
    <row r="655" spans="1:3" x14ac:dyDescent="0.3">
      <c r="A655">
        <v>44588</v>
      </c>
      <c r="B655">
        <v>6047.69</v>
      </c>
      <c r="C655">
        <v>85.51</v>
      </c>
    </row>
    <row r="656" spans="1:3" x14ac:dyDescent="0.3">
      <c r="A656">
        <v>44587</v>
      </c>
      <c r="B656">
        <v>6360.89</v>
      </c>
      <c r="C656">
        <v>89.59</v>
      </c>
    </row>
    <row r="657" spans="1:3" x14ac:dyDescent="0.3">
      <c r="A657">
        <v>44586</v>
      </c>
      <c r="B657">
        <v>6181.86</v>
      </c>
      <c r="C657">
        <v>91.38</v>
      </c>
    </row>
    <row r="658" spans="1:3" x14ac:dyDescent="0.3">
      <c r="A658">
        <v>44585</v>
      </c>
      <c r="B658">
        <v>5752.27</v>
      </c>
      <c r="C658">
        <v>92.11</v>
      </c>
    </row>
    <row r="659" spans="1:3" x14ac:dyDescent="0.3">
      <c r="A659">
        <v>44582</v>
      </c>
      <c r="B659">
        <v>5525.59</v>
      </c>
      <c r="C659">
        <v>90.03</v>
      </c>
    </row>
    <row r="660" spans="1:3" x14ac:dyDescent="0.3">
      <c r="A660">
        <v>44581</v>
      </c>
      <c r="B660">
        <v>5745.83</v>
      </c>
      <c r="C660">
        <v>91.97</v>
      </c>
    </row>
    <row r="661" spans="1:3" x14ac:dyDescent="0.3">
      <c r="A661">
        <v>44580</v>
      </c>
      <c r="B661">
        <v>5745.58</v>
      </c>
      <c r="C661">
        <v>93.5</v>
      </c>
    </row>
    <row r="662" spans="1:3" x14ac:dyDescent="0.3">
      <c r="A662">
        <v>44579</v>
      </c>
      <c r="B662">
        <v>5848.43</v>
      </c>
      <c r="C662">
        <v>94.52</v>
      </c>
    </row>
    <row r="663" spans="1:3" x14ac:dyDescent="0.3">
      <c r="A663">
        <v>44575</v>
      </c>
      <c r="B663">
        <v>6295.7</v>
      </c>
      <c r="C663">
        <v>100.49</v>
      </c>
    </row>
    <row r="664" spans="1:3" x14ac:dyDescent="0.3">
      <c r="A664">
        <v>44574</v>
      </c>
      <c r="B664">
        <v>5851.67</v>
      </c>
      <c r="C664">
        <v>98.1</v>
      </c>
    </row>
    <row r="665" spans="1:3" x14ac:dyDescent="0.3">
      <c r="A665">
        <v>44573</v>
      </c>
      <c r="B665">
        <v>6071.21</v>
      </c>
      <c r="C665">
        <v>100.6</v>
      </c>
    </row>
    <row r="666" spans="1:3" x14ac:dyDescent="0.3">
      <c r="A666">
        <v>44572</v>
      </c>
      <c r="B666">
        <v>6126.91</v>
      </c>
      <c r="C666">
        <v>103.89</v>
      </c>
    </row>
    <row r="667" spans="1:3" x14ac:dyDescent="0.3">
      <c r="A667">
        <v>44571</v>
      </c>
      <c r="B667">
        <v>6085.26</v>
      </c>
      <c r="C667">
        <v>103.14</v>
      </c>
    </row>
    <row r="668" spans="1:3" x14ac:dyDescent="0.3">
      <c r="A668">
        <v>44568</v>
      </c>
      <c r="B668">
        <v>6112.46</v>
      </c>
      <c r="C668">
        <v>102.99</v>
      </c>
    </row>
    <row r="669" spans="1:3" x14ac:dyDescent="0.3">
      <c r="A669">
        <v>44567</v>
      </c>
      <c r="B669">
        <v>6264.66</v>
      </c>
      <c r="C669">
        <v>105.2</v>
      </c>
    </row>
    <row r="670" spans="1:3" x14ac:dyDescent="0.3">
      <c r="A670">
        <v>44566</v>
      </c>
      <c r="B670">
        <v>6369.05</v>
      </c>
      <c r="C670">
        <v>105.23</v>
      </c>
    </row>
    <row r="671" spans="1:3" x14ac:dyDescent="0.3">
      <c r="A671">
        <v>44565</v>
      </c>
      <c r="B671">
        <v>6848.64</v>
      </c>
      <c r="C671">
        <v>111.36</v>
      </c>
    </row>
    <row r="672" spans="1:3" x14ac:dyDescent="0.3">
      <c r="A672">
        <v>44564</v>
      </c>
      <c r="B672">
        <v>7240.97</v>
      </c>
      <c r="C672">
        <v>115.44</v>
      </c>
    </row>
    <row r="673" spans="1:3" x14ac:dyDescent="0.3">
      <c r="A673">
        <v>44561</v>
      </c>
      <c r="B673">
        <v>7078.67</v>
      </c>
      <c r="C673">
        <v>111.96</v>
      </c>
    </row>
    <row r="674" spans="1:3" x14ac:dyDescent="0.3">
      <c r="A674">
        <v>44560</v>
      </c>
      <c r="B674">
        <v>7193.57</v>
      </c>
      <c r="C674">
        <v>113.24</v>
      </c>
    </row>
    <row r="675" spans="1:3" x14ac:dyDescent="0.3">
      <c r="A675">
        <v>44559</v>
      </c>
      <c r="B675">
        <v>7254.82</v>
      </c>
      <c r="C675">
        <v>112.74</v>
      </c>
    </row>
    <row r="676" spans="1:3" x14ac:dyDescent="0.3">
      <c r="A676">
        <v>44558</v>
      </c>
      <c r="B676">
        <v>7282.23</v>
      </c>
      <c r="C676">
        <v>113.21</v>
      </c>
    </row>
    <row r="677" spans="1:3" x14ac:dyDescent="0.3">
      <c r="A677">
        <v>44557</v>
      </c>
      <c r="B677">
        <v>7379.52</v>
      </c>
      <c r="C677">
        <v>115.17</v>
      </c>
    </row>
    <row r="678" spans="1:3" x14ac:dyDescent="0.3">
      <c r="A678">
        <v>44553</v>
      </c>
      <c r="B678">
        <v>7613.37</v>
      </c>
      <c r="C678">
        <v>118.22</v>
      </c>
    </row>
    <row r="679" spans="1:3" x14ac:dyDescent="0.3">
      <c r="A679">
        <v>44552</v>
      </c>
      <c r="B679">
        <v>7212.59</v>
      </c>
      <c r="C679">
        <v>116.52</v>
      </c>
    </row>
    <row r="680" spans="1:3" x14ac:dyDescent="0.3">
      <c r="A680">
        <v>44551</v>
      </c>
      <c r="B680">
        <v>7172.58</v>
      </c>
      <c r="C680">
        <v>116.58</v>
      </c>
    </row>
    <row r="681" spans="1:3" x14ac:dyDescent="0.3">
      <c r="A681">
        <v>44550</v>
      </c>
      <c r="B681">
        <v>7106.61</v>
      </c>
      <c r="C681">
        <v>115.79</v>
      </c>
    </row>
    <row r="682" spans="1:3" x14ac:dyDescent="0.3">
      <c r="A682">
        <v>44547</v>
      </c>
      <c r="B682">
        <v>6618.67</v>
      </c>
      <c r="C682">
        <v>115.61</v>
      </c>
    </row>
    <row r="683" spans="1:3" x14ac:dyDescent="0.3">
      <c r="A683">
        <v>44546</v>
      </c>
      <c r="B683">
        <v>6242.49</v>
      </c>
      <c r="C683">
        <v>110.34</v>
      </c>
    </row>
    <row r="684" spans="1:3" x14ac:dyDescent="0.3">
      <c r="A684">
        <v>44545</v>
      </c>
      <c r="B684">
        <v>6627.65</v>
      </c>
      <c r="C684">
        <v>113.39</v>
      </c>
    </row>
    <row r="685" spans="1:3" x14ac:dyDescent="0.3">
      <c r="A685">
        <v>44544</v>
      </c>
      <c r="B685">
        <v>6202.61</v>
      </c>
      <c r="C685">
        <v>108.77</v>
      </c>
    </row>
    <row r="686" spans="1:3" x14ac:dyDescent="0.3">
      <c r="A686">
        <v>44543</v>
      </c>
      <c r="B686">
        <v>6368.23</v>
      </c>
      <c r="C686">
        <v>110.8</v>
      </c>
    </row>
    <row r="687" spans="1:3" x14ac:dyDescent="0.3">
      <c r="A687">
        <v>44540</v>
      </c>
      <c r="B687">
        <v>6297.84</v>
      </c>
      <c r="C687">
        <v>109.91</v>
      </c>
    </row>
    <row r="688" spans="1:3" x14ac:dyDescent="0.3">
      <c r="A688">
        <v>44539</v>
      </c>
      <c r="B688">
        <v>6430.14</v>
      </c>
      <c r="C688">
        <v>111.78</v>
      </c>
    </row>
    <row r="689" spans="1:3" x14ac:dyDescent="0.3">
      <c r="A689">
        <v>44538</v>
      </c>
      <c r="B689">
        <v>6695.09</v>
      </c>
      <c r="C689">
        <v>116.69</v>
      </c>
    </row>
    <row r="690" spans="1:3" x14ac:dyDescent="0.3">
      <c r="A690">
        <v>44537</v>
      </c>
      <c r="B690">
        <v>6586.04</v>
      </c>
      <c r="C690">
        <v>115.04</v>
      </c>
    </row>
    <row r="691" spans="1:3" x14ac:dyDescent="0.3">
      <c r="A691">
        <v>44536</v>
      </c>
      <c r="B691">
        <v>6273.45</v>
      </c>
      <c r="C691">
        <v>109.58</v>
      </c>
    </row>
    <row r="692" spans="1:3" x14ac:dyDescent="0.3">
      <c r="A692">
        <v>44533</v>
      </c>
      <c r="B692">
        <v>6259.64</v>
      </c>
      <c r="C692">
        <v>109.53</v>
      </c>
    </row>
    <row r="693" spans="1:3" x14ac:dyDescent="0.3">
      <c r="A693">
        <v>44532</v>
      </c>
      <c r="B693">
        <v>6633.6</v>
      </c>
      <c r="C693">
        <v>114.57</v>
      </c>
    </row>
    <row r="694" spans="1:3" x14ac:dyDescent="0.3">
      <c r="A694">
        <v>44531</v>
      </c>
      <c r="B694">
        <v>6528.77</v>
      </c>
      <c r="C694">
        <v>112.13</v>
      </c>
    </row>
    <row r="695" spans="1:3" x14ac:dyDescent="0.3">
      <c r="A695">
        <v>44530</v>
      </c>
      <c r="B695">
        <v>6749.47</v>
      </c>
      <c r="C695">
        <v>116.27</v>
      </c>
    </row>
    <row r="696" spans="1:3" x14ac:dyDescent="0.3">
      <c r="A696">
        <v>44529</v>
      </c>
      <c r="B696">
        <v>6624</v>
      </c>
      <c r="C696">
        <v>115.05</v>
      </c>
    </row>
    <row r="697" spans="1:3" x14ac:dyDescent="0.3">
      <c r="A697">
        <v>44526</v>
      </c>
      <c r="B697">
        <v>6592.23</v>
      </c>
      <c r="C697">
        <v>116.78</v>
      </c>
    </row>
    <row r="698" spans="1:3" x14ac:dyDescent="0.3">
      <c r="A698">
        <v>44524</v>
      </c>
      <c r="B698">
        <v>6791.83</v>
      </c>
      <c r="C698">
        <v>120.05</v>
      </c>
    </row>
    <row r="699" spans="1:3" x14ac:dyDescent="0.3">
      <c r="A699">
        <v>44523</v>
      </c>
      <c r="B699">
        <v>7109.08</v>
      </c>
      <c r="C699">
        <v>119.38</v>
      </c>
    </row>
    <row r="700" spans="1:3" x14ac:dyDescent="0.3">
      <c r="A700">
        <v>44522</v>
      </c>
      <c r="B700">
        <v>6849.65</v>
      </c>
      <c r="C700">
        <v>119.28</v>
      </c>
    </row>
    <row r="701" spans="1:3" x14ac:dyDescent="0.3">
      <c r="A701">
        <v>44519</v>
      </c>
      <c r="B701">
        <v>7037.83</v>
      </c>
      <c r="C701">
        <v>121.92</v>
      </c>
    </row>
    <row r="702" spans="1:3" x14ac:dyDescent="0.3">
      <c r="A702">
        <v>44518</v>
      </c>
      <c r="B702">
        <v>7125.43</v>
      </c>
      <c r="C702">
        <v>122.22</v>
      </c>
    </row>
    <row r="703" spans="1:3" x14ac:dyDescent="0.3">
      <c r="A703">
        <v>44517</v>
      </c>
      <c r="B703">
        <v>7083.84</v>
      </c>
      <c r="C703">
        <v>122.93</v>
      </c>
    </row>
    <row r="704" spans="1:3" x14ac:dyDescent="0.3">
      <c r="A704">
        <v>44516</v>
      </c>
      <c r="B704">
        <v>7262.05</v>
      </c>
      <c r="C704">
        <v>124.51</v>
      </c>
    </row>
    <row r="705" spans="1:3" x14ac:dyDescent="0.3">
      <c r="A705">
        <v>44515</v>
      </c>
      <c r="B705">
        <v>7383.84</v>
      </c>
      <c r="C705">
        <v>123.89</v>
      </c>
    </row>
    <row r="706" spans="1:3" x14ac:dyDescent="0.3">
      <c r="A706">
        <v>44512</v>
      </c>
      <c r="B706">
        <v>7652.51</v>
      </c>
      <c r="C706">
        <v>126.54</v>
      </c>
    </row>
    <row r="707" spans="1:3" x14ac:dyDescent="0.3">
      <c r="A707">
        <v>44511</v>
      </c>
      <c r="B707">
        <v>7701.75</v>
      </c>
      <c r="C707">
        <v>126.31</v>
      </c>
    </row>
    <row r="708" spans="1:3" x14ac:dyDescent="0.3">
      <c r="A708">
        <v>44510</v>
      </c>
      <c r="B708">
        <v>7637.65</v>
      </c>
      <c r="C708">
        <v>126.19</v>
      </c>
    </row>
    <row r="709" spans="1:3" x14ac:dyDescent="0.3">
      <c r="A709">
        <v>44509</v>
      </c>
      <c r="B709">
        <v>7830.35</v>
      </c>
      <c r="C709">
        <v>128.63</v>
      </c>
    </row>
    <row r="710" spans="1:3" x14ac:dyDescent="0.3">
      <c r="A710">
        <v>44508</v>
      </c>
      <c r="B710">
        <v>7931.75</v>
      </c>
      <c r="C710">
        <v>130.51</v>
      </c>
    </row>
    <row r="711" spans="1:3" x14ac:dyDescent="0.3">
      <c r="A711">
        <v>44505</v>
      </c>
      <c r="B711">
        <v>7971.12</v>
      </c>
      <c r="C711">
        <v>131.32</v>
      </c>
    </row>
    <row r="712" spans="1:3" x14ac:dyDescent="0.3">
      <c r="A712">
        <v>44504</v>
      </c>
      <c r="B712">
        <v>7985.94</v>
      </c>
      <c r="C712">
        <v>133.21</v>
      </c>
    </row>
    <row r="713" spans="1:3" x14ac:dyDescent="0.3">
      <c r="A713">
        <v>44503</v>
      </c>
      <c r="B713">
        <v>7975.22</v>
      </c>
      <c r="C713">
        <v>134.15</v>
      </c>
    </row>
    <row r="714" spans="1:3" x14ac:dyDescent="0.3">
      <c r="A714">
        <v>44502</v>
      </c>
      <c r="B714">
        <v>7596.67</v>
      </c>
      <c r="C714">
        <v>131.26</v>
      </c>
    </row>
    <row r="715" spans="1:3" x14ac:dyDescent="0.3">
      <c r="A715">
        <v>44501</v>
      </c>
      <c r="B715">
        <v>7487.06</v>
      </c>
      <c r="C715">
        <v>129.59</v>
      </c>
    </row>
    <row r="716" spans="1:3" x14ac:dyDescent="0.3">
      <c r="A716">
        <v>44498</v>
      </c>
      <c r="B716">
        <v>7157.85</v>
      </c>
      <c r="C716">
        <v>124.81</v>
      </c>
    </row>
    <row r="717" spans="1:3" x14ac:dyDescent="0.3">
      <c r="A717">
        <v>44497</v>
      </c>
      <c r="B717">
        <v>7188.54</v>
      </c>
      <c r="C717">
        <v>126.17</v>
      </c>
    </row>
    <row r="718" spans="1:3" x14ac:dyDescent="0.3">
      <c r="A718">
        <v>44496</v>
      </c>
      <c r="B718">
        <v>6758.77</v>
      </c>
      <c r="C718">
        <v>122.22</v>
      </c>
    </row>
    <row r="719" spans="1:3" x14ac:dyDescent="0.3">
      <c r="A719">
        <v>44495</v>
      </c>
      <c r="B719">
        <v>6770.95</v>
      </c>
      <c r="C719">
        <v>124.01</v>
      </c>
    </row>
    <row r="720" spans="1:3" x14ac:dyDescent="0.3">
      <c r="A720">
        <v>44494</v>
      </c>
      <c r="B720">
        <v>6788.58</v>
      </c>
      <c r="C720">
        <v>124.39</v>
      </c>
    </row>
    <row r="721" spans="1:3" x14ac:dyDescent="0.3">
      <c r="A721">
        <v>44491</v>
      </c>
      <c r="B721">
        <v>6789.54</v>
      </c>
      <c r="C721">
        <v>124.18</v>
      </c>
    </row>
    <row r="722" spans="1:3" x14ac:dyDescent="0.3">
      <c r="A722">
        <v>44490</v>
      </c>
      <c r="B722">
        <v>6696.65</v>
      </c>
      <c r="C722">
        <v>123.84</v>
      </c>
    </row>
    <row r="723" spans="1:3" x14ac:dyDescent="0.3">
      <c r="A723">
        <v>44489</v>
      </c>
      <c r="B723">
        <v>6689.94</v>
      </c>
      <c r="C723">
        <v>123.26</v>
      </c>
    </row>
    <row r="724" spans="1:3" x14ac:dyDescent="0.3">
      <c r="A724">
        <v>44488</v>
      </c>
      <c r="B724">
        <v>6756.02</v>
      </c>
      <c r="C724">
        <v>123.68</v>
      </c>
    </row>
    <row r="725" spans="1:3" x14ac:dyDescent="0.3">
      <c r="A725">
        <v>44487</v>
      </c>
      <c r="B725">
        <v>6607.26</v>
      </c>
      <c r="C725">
        <v>122.47</v>
      </c>
    </row>
    <row r="726" spans="1:3" x14ac:dyDescent="0.3">
      <c r="A726">
        <v>44484</v>
      </c>
      <c r="B726">
        <v>6810.61</v>
      </c>
      <c r="C726">
        <v>125.08</v>
      </c>
    </row>
    <row r="727" spans="1:3" x14ac:dyDescent="0.3">
      <c r="A727">
        <v>44483</v>
      </c>
      <c r="B727">
        <v>6917.42</v>
      </c>
      <c r="C727">
        <v>127.1</v>
      </c>
    </row>
    <row r="728" spans="1:3" x14ac:dyDescent="0.3">
      <c r="A728">
        <v>44482</v>
      </c>
      <c r="B728">
        <v>6747.41</v>
      </c>
      <c r="C728">
        <v>125.01</v>
      </c>
    </row>
    <row r="729" spans="1:3" x14ac:dyDescent="0.3">
      <c r="A729">
        <v>44481</v>
      </c>
      <c r="B729">
        <v>6719.59</v>
      </c>
      <c r="C729">
        <v>124.61</v>
      </c>
    </row>
    <row r="730" spans="1:3" x14ac:dyDescent="0.3">
      <c r="A730">
        <v>44480</v>
      </c>
      <c r="B730">
        <v>6640.85</v>
      </c>
      <c r="C730">
        <v>124.07</v>
      </c>
    </row>
    <row r="731" spans="1:3" x14ac:dyDescent="0.3">
      <c r="A731">
        <v>44477</v>
      </c>
      <c r="B731">
        <v>6588.61</v>
      </c>
      <c r="C731">
        <v>123.44</v>
      </c>
    </row>
    <row r="732" spans="1:3" x14ac:dyDescent="0.3">
      <c r="A732">
        <v>44476</v>
      </c>
      <c r="B732">
        <v>6644.67</v>
      </c>
      <c r="C732">
        <v>123.91</v>
      </c>
    </row>
    <row r="733" spans="1:3" x14ac:dyDescent="0.3">
      <c r="A733">
        <v>44475</v>
      </c>
      <c r="B733">
        <v>6539.46</v>
      </c>
      <c r="C733">
        <v>122.29</v>
      </c>
    </row>
    <row r="734" spans="1:3" x14ac:dyDescent="0.3">
      <c r="A734">
        <v>44474</v>
      </c>
      <c r="B734">
        <v>6584.79</v>
      </c>
      <c r="C734">
        <v>123.6</v>
      </c>
    </row>
    <row r="735" spans="1:3" x14ac:dyDescent="0.3">
      <c r="A735">
        <v>44473</v>
      </c>
      <c r="B735">
        <v>6595.35</v>
      </c>
      <c r="C735">
        <v>123.22</v>
      </c>
    </row>
    <row r="736" spans="1:3" x14ac:dyDescent="0.3">
      <c r="A736">
        <v>44470</v>
      </c>
      <c r="B736">
        <v>7156.99</v>
      </c>
      <c r="C736">
        <v>126.17</v>
      </c>
    </row>
    <row r="737" spans="1:3" x14ac:dyDescent="0.3">
      <c r="A737">
        <v>44469</v>
      </c>
      <c r="B737">
        <v>7190.61</v>
      </c>
      <c r="C737">
        <v>125.71</v>
      </c>
    </row>
    <row r="738" spans="1:3" x14ac:dyDescent="0.3">
      <c r="A738">
        <v>44468</v>
      </c>
      <c r="B738">
        <v>7214.3</v>
      </c>
      <c r="C738">
        <v>125.63</v>
      </c>
    </row>
    <row r="739" spans="1:3" x14ac:dyDescent="0.3">
      <c r="A739">
        <v>44467</v>
      </c>
      <c r="B739">
        <v>7345.05</v>
      </c>
      <c r="C739">
        <v>127.74</v>
      </c>
    </row>
    <row r="740" spans="1:3" x14ac:dyDescent="0.3">
      <c r="A740">
        <v>44466</v>
      </c>
      <c r="B740">
        <v>7525.47</v>
      </c>
      <c r="C740">
        <v>131.91</v>
      </c>
    </row>
    <row r="741" spans="1:3" x14ac:dyDescent="0.3">
      <c r="A741">
        <v>44463</v>
      </c>
      <c r="B741">
        <v>7447.39</v>
      </c>
      <c r="C741">
        <v>130.37</v>
      </c>
    </row>
    <row r="742" spans="1:3" x14ac:dyDescent="0.3">
      <c r="A742">
        <v>44462</v>
      </c>
      <c r="B742">
        <v>7671.49</v>
      </c>
      <c r="C742">
        <v>133.07</v>
      </c>
    </row>
    <row r="743" spans="1:3" x14ac:dyDescent="0.3">
      <c r="A743">
        <v>44461</v>
      </c>
      <c r="B743">
        <v>7510.65</v>
      </c>
      <c r="C743">
        <v>130.62</v>
      </c>
    </row>
    <row r="744" spans="1:3" x14ac:dyDescent="0.3">
      <c r="A744">
        <v>44460</v>
      </c>
      <c r="B744">
        <v>7492.63</v>
      </c>
      <c r="C744">
        <v>130.25</v>
      </c>
    </row>
    <row r="745" spans="1:3" x14ac:dyDescent="0.3">
      <c r="A745">
        <v>44459</v>
      </c>
      <c r="B745">
        <v>7448.77</v>
      </c>
      <c r="C745">
        <v>128.76</v>
      </c>
    </row>
    <row r="746" spans="1:3" x14ac:dyDescent="0.3">
      <c r="A746">
        <v>44456</v>
      </c>
      <c r="B746">
        <v>7115.72</v>
      </c>
      <c r="C746">
        <v>132.88</v>
      </c>
    </row>
    <row r="747" spans="1:3" x14ac:dyDescent="0.3">
      <c r="A747">
        <v>44455</v>
      </c>
      <c r="B747">
        <v>6779.25</v>
      </c>
      <c r="C747">
        <v>131</v>
      </c>
    </row>
    <row r="748" spans="1:3" x14ac:dyDescent="0.3">
      <c r="A748">
        <v>44454</v>
      </c>
      <c r="B748">
        <v>7147.56</v>
      </c>
      <c r="C748">
        <v>130.43</v>
      </c>
    </row>
    <row r="749" spans="1:3" x14ac:dyDescent="0.3">
      <c r="A749">
        <v>44453</v>
      </c>
      <c r="B749">
        <v>7097.67</v>
      </c>
      <c r="C749">
        <v>128.99</v>
      </c>
    </row>
    <row r="750" spans="1:3" x14ac:dyDescent="0.3">
      <c r="A750">
        <v>44452</v>
      </c>
      <c r="B750">
        <v>7271.66</v>
      </c>
      <c r="C750">
        <v>131.08000000000001</v>
      </c>
    </row>
    <row r="751" spans="1:3" x14ac:dyDescent="0.3">
      <c r="A751">
        <v>44449</v>
      </c>
      <c r="B751">
        <v>7198.5</v>
      </c>
      <c r="C751">
        <v>131.72</v>
      </c>
    </row>
    <row r="752" spans="1:3" x14ac:dyDescent="0.3">
      <c r="A752">
        <v>44448</v>
      </c>
      <c r="B752">
        <v>7218.77</v>
      </c>
      <c r="C752">
        <v>132.82</v>
      </c>
    </row>
    <row r="753" spans="1:3" x14ac:dyDescent="0.3">
      <c r="A753">
        <v>44447</v>
      </c>
      <c r="B753">
        <v>7310.13</v>
      </c>
      <c r="C753">
        <v>132.31</v>
      </c>
    </row>
    <row r="754" spans="1:3" x14ac:dyDescent="0.3">
      <c r="A754">
        <v>44446</v>
      </c>
      <c r="B754">
        <v>7551.07</v>
      </c>
      <c r="C754">
        <v>133.47</v>
      </c>
    </row>
    <row r="755" spans="1:3" x14ac:dyDescent="0.3">
      <c r="A755">
        <v>44442</v>
      </c>
      <c r="B755">
        <v>7658.89</v>
      </c>
      <c r="C755">
        <v>134.19</v>
      </c>
    </row>
    <row r="756" spans="1:3" x14ac:dyDescent="0.3">
      <c r="A756">
        <v>44441</v>
      </c>
      <c r="B756">
        <v>7874.37</v>
      </c>
      <c r="C756">
        <v>136.53</v>
      </c>
    </row>
    <row r="757" spans="1:3" x14ac:dyDescent="0.3">
      <c r="A757">
        <v>44440</v>
      </c>
      <c r="B757">
        <v>7733.33</v>
      </c>
      <c r="C757">
        <v>135.08000000000001</v>
      </c>
    </row>
    <row r="758" spans="1:3" x14ac:dyDescent="0.3">
      <c r="A758">
        <v>44439</v>
      </c>
      <c r="B758">
        <v>7595.13</v>
      </c>
      <c r="C758">
        <v>132.84</v>
      </c>
    </row>
    <row r="759" spans="1:3" x14ac:dyDescent="0.3">
      <c r="A759">
        <v>44438</v>
      </c>
      <c r="B759">
        <v>7637.83</v>
      </c>
      <c r="C759">
        <v>131.63</v>
      </c>
    </row>
    <row r="760" spans="1:3" x14ac:dyDescent="0.3">
      <c r="A760">
        <v>44435</v>
      </c>
      <c r="B760">
        <v>7832.68</v>
      </c>
      <c r="C760">
        <v>132.03</v>
      </c>
    </row>
    <row r="761" spans="1:3" x14ac:dyDescent="0.3">
      <c r="A761">
        <v>44434</v>
      </c>
      <c r="B761">
        <v>7583.01</v>
      </c>
      <c r="C761">
        <v>128.58000000000001</v>
      </c>
    </row>
    <row r="762" spans="1:3" x14ac:dyDescent="0.3">
      <c r="A762">
        <v>44433</v>
      </c>
      <c r="B762">
        <v>7610.75</v>
      </c>
      <c r="C762">
        <v>129.16</v>
      </c>
    </row>
    <row r="763" spans="1:3" x14ac:dyDescent="0.3">
      <c r="A763">
        <v>44432</v>
      </c>
      <c r="B763">
        <v>7387.14</v>
      </c>
      <c r="C763">
        <v>127.75</v>
      </c>
    </row>
    <row r="764" spans="1:3" x14ac:dyDescent="0.3">
      <c r="A764">
        <v>44431</v>
      </c>
      <c r="B764">
        <v>7456.82</v>
      </c>
      <c r="C764">
        <v>127.74</v>
      </c>
    </row>
    <row r="765" spans="1:3" x14ac:dyDescent="0.3">
      <c r="A765">
        <v>44428</v>
      </c>
      <c r="B765">
        <v>7019.42</v>
      </c>
      <c r="C765">
        <v>122.13</v>
      </c>
    </row>
    <row r="766" spans="1:3" x14ac:dyDescent="0.3">
      <c r="A766">
        <v>44427</v>
      </c>
      <c r="B766">
        <v>6664.44</v>
      </c>
      <c r="C766">
        <v>118.69</v>
      </c>
    </row>
    <row r="767" spans="1:3" x14ac:dyDescent="0.3">
      <c r="A767">
        <v>44426</v>
      </c>
      <c r="B767">
        <v>6664.23</v>
      </c>
      <c r="C767">
        <v>121.61</v>
      </c>
    </row>
    <row r="768" spans="1:3" x14ac:dyDescent="0.3">
      <c r="A768">
        <v>44425</v>
      </c>
      <c r="B768">
        <v>6732.37</v>
      </c>
      <c r="C768">
        <v>123.7</v>
      </c>
    </row>
    <row r="769" spans="1:3" x14ac:dyDescent="0.3">
      <c r="A769">
        <v>44424</v>
      </c>
      <c r="B769">
        <v>6585.79</v>
      </c>
      <c r="C769">
        <v>121.79</v>
      </c>
    </row>
    <row r="770" spans="1:3" x14ac:dyDescent="0.3">
      <c r="A770">
        <v>44421</v>
      </c>
      <c r="B770">
        <v>6850.98</v>
      </c>
      <c r="C770">
        <v>124.62</v>
      </c>
    </row>
    <row r="771" spans="1:3" x14ac:dyDescent="0.3">
      <c r="A771">
        <v>44420</v>
      </c>
      <c r="B771">
        <v>6894.21</v>
      </c>
      <c r="C771">
        <v>126.79</v>
      </c>
    </row>
    <row r="772" spans="1:3" x14ac:dyDescent="0.3">
      <c r="A772">
        <v>44419</v>
      </c>
      <c r="B772">
        <v>6832.76</v>
      </c>
      <c r="C772">
        <v>125.66</v>
      </c>
    </row>
    <row r="773" spans="1:3" x14ac:dyDescent="0.3">
      <c r="A773">
        <v>44418</v>
      </c>
      <c r="B773">
        <v>6893.16</v>
      </c>
      <c r="C773">
        <v>126.48</v>
      </c>
    </row>
    <row r="774" spans="1:3" x14ac:dyDescent="0.3">
      <c r="A774">
        <v>44417</v>
      </c>
      <c r="B774">
        <v>6991.83</v>
      </c>
      <c r="C774">
        <v>127.53</v>
      </c>
    </row>
    <row r="775" spans="1:3" x14ac:dyDescent="0.3">
      <c r="A775">
        <v>44414</v>
      </c>
      <c r="B775">
        <v>7096.42</v>
      </c>
      <c r="C775">
        <v>127.29</v>
      </c>
    </row>
    <row r="776" spans="1:3" x14ac:dyDescent="0.3">
      <c r="A776">
        <v>44413</v>
      </c>
      <c r="B776">
        <v>7208.9</v>
      </c>
      <c r="C776">
        <v>129.54</v>
      </c>
    </row>
    <row r="777" spans="1:3" x14ac:dyDescent="0.3">
      <c r="A777">
        <v>44412</v>
      </c>
      <c r="B777">
        <v>6842.16</v>
      </c>
      <c r="C777">
        <v>124.8</v>
      </c>
    </row>
    <row r="778" spans="1:3" x14ac:dyDescent="0.3">
      <c r="A778">
        <v>44411</v>
      </c>
      <c r="B778">
        <v>6852.62</v>
      </c>
      <c r="C778">
        <v>124.82</v>
      </c>
    </row>
    <row r="779" spans="1:3" x14ac:dyDescent="0.3">
      <c r="A779">
        <v>44410</v>
      </c>
      <c r="B779">
        <v>6778.97</v>
      </c>
      <c r="C779">
        <v>123.93</v>
      </c>
    </row>
    <row r="780" spans="1:3" x14ac:dyDescent="0.3">
      <c r="A780">
        <v>44407</v>
      </c>
      <c r="B780">
        <v>6630.2</v>
      </c>
      <c r="C780">
        <v>123.41</v>
      </c>
    </row>
    <row r="781" spans="1:3" x14ac:dyDescent="0.3">
      <c r="A781">
        <v>44406</v>
      </c>
      <c r="B781">
        <v>6815.51</v>
      </c>
      <c r="C781">
        <v>125.17</v>
      </c>
    </row>
    <row r="782" spans="1:3" x14ac:dyDescent="0.3">
      <c r="A782">
        <v>44405</v>
      </c>
      <c r="B782">
        <v>6939.94</v>
      </c>
      <c r="C782">
        <v>127.28</v>
      </c>
    </row>
    <row r="783" spans="1:3" x14ac:dyDescent="0.3">
      <c r="A783">
        <v>44404</v>
      </c>
      <c r="B783">
        <v>6683.96</v>
      </c>
      <c r="C783">
        <v>122.98</v>
      </c>
    </row>
    <row r="784" spans="1:3" x14ac:dyDescent="0.3">
      <c r="A784">
        <v>44403</v>
      </c>
      <c r="B784">
        <v>6801.05</v>
      </c>
      <c r="C784">
        <v>124.22</v>
      </c>
    </row>
    <row r="785" spans="1:3" x14ac:dyDescent="0.3">
      <c r="A785">
        <v>44400</v>
      </c>
      <c r="B785">
        <v>6939.07</v>
      </c>
      <c r="C785">
        <v>126.51</v>
      </c>
    </row>
    <row r="786" spans="1:3" x14ac:dyDescent="0.3">
      <c r="A786">
        <v>44399</v>
      </c>
      <c r="B786">
        <v>7105.53</v>
      </c>
      <c r="C786">
        <v>127.97</v>
      </c>
    </row>
    <row r="787" spans="1:3" x14ac:dyDescent="0.3">
      <c r="A787">
        <v>44398</v>
      </c>
      <c r="B787">
        <v>7160.49</v>
      </c>
      <c r="C787">
        <v>130.25</v>
      </c>
    </row>
    <row r="788" spans="1:3" x14ac:dyDescent="0.3">
      <c r="A788">
        <v>44397</v>
      </c>
      <c r="B788">
        <v>6975.69</v>
      </c>
      <c r="C788">
        <v>129.06</v>
      </c>
    </row>
    <row r="789" spans="1:3" x14ac:dyDescent="0.3">
      <c r="A789">
        <v>44396</v>
      </c>
      <c r="B789">
        <v>6694.88</v>
      </c>
      <c r="C789">
        <v>126.14</v>
      </c>
    </row>
    <row r="790" spans="1:3" x14ac:dyDescent="0.3">
      <c r="A790">
        <v>44393</v>
      </c>
      <c r="B790">
        <v>6671.67</v>
      </c>
      <c r="C790">
        <v>125.94</v>
      </c>
    </row>
    <row r="791" spans="1:3" x14ac:dyDescent="0.3">
      <c r="A791">
        <v>44392</v>
      </c>
      <c r="B791">
        <v>6700.01</v>
      </c>
      <c r="C791">
        <v>125.94</v>
      </c>
    </row>
    <row r="792" spans="1:3" x14ac:dyDescent="0.3">
      <c r="A792">
        <v>44391</v>
      </c>
      <c r="B792">
        <v>6609.23</v>
      </c>
      <c r="C792">
        <v>125.95</v>
      </c>
    </row>
    <row r="793" spans="1:3" x14ac:dyDescent="0.3">
      <c r="A793">
        <v>44390</v>
      </c>
      <c r="B793">
        <v>6760.2</v>
      </c>
      <c r="C793">
        <v>129.63</v>
      </c>
    </row>
    <row r="794" spans="1:3" x14ac:dyDescent="0.3">
      <c r="A794">
        <v>44389</v>
      </c>
      <c r="B794">
        <v>6904.6</v>
      </c>
      <c r="C794">
        <v>131.83000000000001</v>
      </c>
    </row>
    <row r="795" spans="1:3" x14ac:dyDescent="0.3">
      <c r="A795">
        <v>44386</v>
      </c>
      <c r="B795">
        <v>6997.74</v>
      </c>
      <c r="C795">
        <v>133.80000000000001</v>
      </c>
    </row>
    <row r="796" spans="1:3" x14ac:dyDescent="0.3">
      <c r="A796">
        <v>44385</v>
      </c>
      <c r="B796">
        <v>6941.76</v>
      </c>
      <c r="C796">
        <v>131.91</v>
      </c>
    </row>
    <row r="797" spans="1:3" x14ac:dyDescent="0.3">
      <c r="A797">
        <v>44384</v>
      </c>
      <c r="B797">
        <v>6892.59</v>
      </c>
      <c r="C797">
        <v>131.35</v>
      </c>
    </row>
    <row r="798" spans="1:3" x14ac:dyDescent="0.3">
      <c r="A798">
        <v>44383</v>
      </c>
      <c r="B798">
        <v>7147.07</v>
      </c>
      <c r="C798">
        <v>133.59</v>
      </c>
    </row>
    <row r="799" spans="1:3" x14ac:dyDescent="0.3">
      <c r="A799">
        <v>44379</v>
      </c>
      <c r="B799">
        <v>7457.95</v>
      </c>
      <c r="C799">
        <v>136.53</v>
      </c>
    </row>
    <row r="800" spans="1:3" x14ac:dyDescent="0.3">
      <c r="A800">
        <v>44378</v>
      </c>
      <c r="B800">
        <v>7429.99</v>
      </c>
      <c r="C800">
        <v>138.49</v>
      </c>
    </row>
    <row r="801" spans="1:3" x14ac:dyDescent="0.3">
      <c r="A801">
        <v>44377</v>
      </c>
      <c r="B801">
        <v>7247.29</v>
      </c>
      <c r="C801">
        <v>135.4</v>
      </c>
    </row>
    <row r="802" spans="1:3" x14ac:dyDescent="0.3">
      <c r="A802">
        <v>44376</v>
      </c>
      <c r="B802">
        <v>7374.08</v>
      </c>
      <c r="C802">
        <v>135.74</v>
      </c>
    </row>
    <row r="803" spans="1:3" x14ac:dyDescent="0.3">
      <c r="A803">
        <v>44375</v>
      </c>
      <c r="B803">
        <v>7633.44</v>
      </c>
      <c r="C803">
        <v>137.85</v>
      </c>
    </row>
    <row r="804" spans="1:3" x14ac:dyDescent="0.3">
      <c r="A804">
        <v>44372</v>
      </c>
      <c r="B804">
        <v>7849.29</v>
      </c>
      <c r="C804">
        <v>138.68</v>
      </c>
    </row>
    <row r="805" spans="1:3" x14ac:dyDescent="0.3">
      <c r="A805">
        <v>44371</v>
      </c>
      <c r="B805">
        <v>7530.36</v>
      </c>
      <c r="C805">
        <v>137.29</v>
      </c>
    </row>
    <row r="806" spans="1:3" x14ac:dyDescent="0.3">
      <c r="A806">
        <v>44370</v>
      </c>
      <c r="B806">
        <v>7323.25</v>
      </c>
      <c r="C806">
        <v>134.31</v>
      </c>
    </row>
    <row r="807" spans="1:3" x14ac:dyDescent="0.3">
      <c r="A807">
        <v>44369</v>
      </c>
      <c r="B807">
        <v>7262.17</v>
      </c>
      <c r="C807">
        <v>133.68</v>
      </c>
    </row>
    <row r="808" spans="1:3" x14ac:dyDescent="0.3">
      <c r="A808">
        <v>44368</v>
      </c>
      <c r="B808">
        <v>7315.73</v>
      </c>
      <c r="C808">
        <v>134.79</v>
      </c>
    </row>
    <row r="809" spans="1:3" x14ac:dyDescent="0.3">
      <c r="A809">
        <v>44365</v>
      </c>
      <c r="B809">
        <v>7149.87</v>
      </c>
      <c r="C809">
        <v>133.58000000000001</v>
      </c>
    </row>
    <row r="810" spans="1:3" x14ac:dyDescent="0.3">
      <c r="A810">
        <v>44364</v>
      </c>
      <c r="B810">
        <v>7095.26</v>
      </c>
      <c r="C810">
        <v>134.38</v>
      </c>
    </row>
    <row r="811" spans="1:3" x14ac:dyDescent="0.3">
      <c r="A811">
        <v>44363</v>
      </c>
      <c r="B811">
        <v>6906.6</v>
      </c>
      <c r="C811">
        <v>133.59</v>
      </c>
    </row>
    <row r="812" spans="1:3" x14ac:dyDescent="0.3">
      <c r="A812">
        <v>44362</v>
      </c>
      <c r="B812">
        <v>7015.08</v>
      </c>
      <c r="C812">
        <v>133.43</v>
      </c>
    </row>
    <row r="813" spans="1:3" x14ac:dyDescent="0.3">
      <c r="A813">
        <v>44361</v>
      </c>
      <c r="B813">
        <v>7483.23</v>
      </c>
      <c r="C813">
        <v>136.68</v>
      </c>
    </row>
    <row r="814" spans="1:3" x14ac:dyDescent="0.3">
      <c r="A814">
        <v>44358</v>
      </c>
      <c r="B814">
        <v>7487.63</v>
      </c>
      <c r="C814">
        <v>135.83000000000001</v>
      </c>
    </row>
    <row r="815" spans="1:3" x14ac:dyDescent="0.3">
      <c r="A815">
        <v>44357</v>
      </c>
      <c r="B815">
        <v>7362.47</v>
      </c>
      <c r="C815">
        <v>136.09</v>
      </c>
    </row>
    <row r="816" spans="1:3" x14ac:dyDescent="0.3">
      <c r="A816">
        <v>44356</v>
      </c>
      <c r="B816">
        <v>7452.83</v>
      </c>
      <c r="C816">
        <v>134.71</v>
      </c>
    </row>
    <row r="817" spans="1:3" x14ac:dyDescent="0.3">
      <c r="A817">
        <v>44355</v>
      </c>
      <c r="B817">
        <v>7310.27</v>
      </c>
      <c r="C817">
        <v>133.46</v>
      </c>
    </row>
    <row r="818" spans="1:3" x14ac:dyDescent="0.3">
      <c r="A818">
        <v>44354</v>
      </c>
      <c r="B818">
        <v>7300.18</v>
      </c>
      <c r="C818">
        <v>132.61000000000001</v>
      </c>
    </row>
    <row r="819" spans="1:3" x14ac:dyDescent="0.3">
      <c r="A819">
        <v>44351</v>
      </c>
      <c r="B819">
        <v>6654.9</v>
      </c>
      <c r="C819">
        <v>126.76</v>
      </c>
    </row>
    <row r="820" spans="1:3" x14ac:dyDescent="0.3">
      <c r="A820">
        <v>44350</v>
      </c>
      <c r="B820">
        <v>6702.44</v>
      </c>
      <c r="C820">
        <v>126.76</v>
      </c>
    </row>
    <row r="821" spans="1:3" x14ac:dyDescent="0.3">
      <c r="A821">
        <v>44349</v>
      </c>
      <c r="B821">
        <v>6724.63</v>
      </c>
      <c r="C821">
        <v>127.24</v>
      </c>
    </row>
    <row r="822" spans="1:3" x14ac:dyDescent="0.3">
      <c r="A822">
        <v>44348</v>
      </c>
      <c r="B822">
        <v>6739.78</v>
      </c>
      <c r="C822">
        <v>126.45</v>
      </c>
    </row>
    <row r="823" spans="1:3" x14ac:dyDescent="0.3">
      <c r="A823">
        <v>44344</v>
      </c>
      <c r="B823">
        <v>6888.58</v>
      </c>
      <c r="C823">
        <v>128.1</v>
      </c>
    </row>
    <row r="824" spans="1:3" x14ac:dyDescent="0.3">
      <c r="A824">
        <v>44343</v>
      </c>
      <c r="B824">
        <v>6799.2</v>
      </c>
      <c r="C824">
        <v>128.59</v>
      </c>
    </row>
    <row r="825" spans="1:3" x14ac:dyDescent="0.3">
      <c r="A825">
        <v>44342</v>
      </c>
      <c r="B825">
        <v>6668.57</v>
      </c>
      <c r="C825">
        <v>126.96</v>
      </c>
    </row>
    <row r="826" spans="1:3" x14ac:dyDescent="0.3">
      <c r="A826">
        <v>44341</v>
      </c>
      <c r="B826">
        <v>6570.25</v>
      </c>
      <c r="C826">
        <v>124.26</v>
      </c>
    </row>
    <row r="827" spans="1:3" x14ac:dyDescent="0.3">
      <c r="A827">
        <v>44340</v>
      </c>
      <c r="B827">
        <v>6741.88</v>
      </c>
      <c r="C827">
        <v>125.84</v>
      </c>
    </row>
    <row r="828" spans="1:3" x14ac:dyDescent="0.3">
      <c r="A828">
        <v>44337</v>
      </c>
      <c r="B828">
        <v>6770.51</v>
      </c>
      <c r="C828">
        <v>126.67</v>
      </c>
    </row>
    <row r="829" spans="1:3" x14ac:dyDescent="0.3">
      <c r="A829">
        <v>44336</v>
      </c>
      <c r="B829">
        <v>6726.13</v>
      </c>
      <c r="C829">
        <v>127.57</v>
      </c>
    </row>
    <row r="830" spans="1:3" x14ac:dyDescent="0.3">
      <c r="A830">
        <v>44335</v>
      </c>
      <c r="B830">
        <v>6594.24</v>
      </c>
      <c r="C830">
        <v>124.95</v>
      </c>
    </row>
    <row r="831" spans="1:3" x14ac:dyDescent="0.3">
      <c r="A831">
        <v>44334</v>
      </c>
      <c r="B831">
        <v>6889.98</v>
      </c>
      <c r="C831">
        <v>127.18</v>
      </c>
    </row>
    <row r="832" spans="1:3" x14ac:dyDescent="0.3">
      <c r="A832">
        <v>44333</v>
      </c>
      <c r="B832">
        <v>7208.41</v>
      </c>
      <c r="C832">
        <v>126.63</v>
      </c>
    </row>
    <row r="833" spans="1:3" x14ac:dyDescent="0.3">
      <c r="A833">
        <v>44330</v>
      </c>
      <c r="B833">
        <v>7570.78</v>
      </c>
      <c r="C833">
        <v>126.92</v>
      </c>
    </row>
    <row r="834" spans="1:3" x14ac:dyDescent="0.3">
      <c r="A834">
        <v>44329</v>
      </c>
      <c r="B834">
        <v>7128.34</v>
      </c>
      <c r="C834">
        <v>122.48</v>
      </c>
    </row>
    <row r="835" spans="1:3" x14ac:dyDescent="0.3">
      <c r="A835">
        <v>44328</v>
      </c>
      <c r="B835">
        <v>7211.37</v>
      </c>
      <c r="C835">
        <v>124.12</v>
      </c>
    </row>
    <row r="836" spans="1:3" x14ac:dyDescent="0.3">
      <c r="A836">
        <v>44327</v>
      </c>
      <c r="B836">
        <v>7083.79</v>
      </c>
      <c r="C836">
        <v>125.1</v>
      </c>
    </row>
    <row r="837" spans="1:3" x14ac:dyDescent="0.3">
      <c r="A837">
        <v>44326</v>
      </c>
      <c r="B837">
        <v>6840.73</v>
      </c>
      <c r="C837">
        <v>123.09</v>
      </c>
    </row>
    <row r="838" spans="1:3" x14ac:dyDescent="0.3">
      <c r="A838">
        <v>44323</v>
      </c>
      <c r="B838">
        <v>6980.99</v>
      </c>
      <c r="C838">
        <v>127.74</v>
      </c>
    </row>
    <row r="839" spans="1:3" x14ac:dyDescent="0.3">
      <c r="A839">
        <v>44322</v>
      </c>
      <c r="B839">
        <v>6667.85</v>
      </c>
      <c r="C839">
        <v>125.69</v>
      </c>
    </row>
    <row r="840" spans="1:3" x14ac:dyDescent="0.3">
      <c r="A840">
        <v>44321</v>
      </c>
      <c r="B840">
        <v>6885.1</v>
      </c>
      <c r="C840">
        <v>127.62</v>
      </c>
    </row>
    <row r="841" spans="1:3" x14ac:dyDescent="0.3">
      <c r="A841">
        <v>44320</v>
      </c>
      <c r="B841">
        <v>7055.17</v>
      </c>
      <c r="C841">
        <v>129.81</v>
      </c>
    </row>
    <row r="842" spans="1:3" x14ac:dyDescent="0.3">
      <c r="A842">
        <v>44319</v>
      </c>
      <c r="B842">
        <v>7329.96</v>
      </c>
      <c r="C842">
        <v>134.99</v>
      </c>
    </row>
    <row r="843" spans="1:3" x14ac:dyDescent="0.3">
      <c r="A843">
        <v>44316</v>
      </c>
      <c r="B843">
        <v>7544.84</v>
      </c>
      <c r="C843">
        <v>136.62</v>
      </c>
    </row>
    <row r="844" spans="1:3" x14ac:dyDescent="0.3">
      <c r="A844">
        <v>44315</v>
      </c>
      <c r="B844">
        <v>7614.01</v>
      </c>
      <c r="C844">
        <v>138.06</v>
      </c>
    </row>
    <row r="845" spans="1:3" x14ac:dyDescent="0.3">
      <c r="A845">
        <v>44314</v>
      </c>
      <c r="B845">
        <v>7696.92</v>
      </c>
      <c r="C845">
        <v>139.69</v>
      </c>
    </row>
    <row r="846" spans="1:3" x14ac:dyDescent="0.3">
      <c r="A846">
        <v>44313</v>
      </c>
      <c r="B846">
        <v>7758.31</v>
      </c>
      <c r="C846">
        <v>139.35</v>
      </c>
    </row>
    <row r="847" spans="1:3" x14ac:dyDescent="0.3">
      <c r="A847">
        <v>44312</v>
      </c>
      <c r="B847">
        <v>7663.64</v>
      </c>
      <c r="C847">
        <v>138.96</v>
      </c>
    </row>
    <row r="848" spans="1:3" x14ac:dyDescent="0.3">
      <c r="A848">
        <v>44309</v>
      </c>
      <c r="B848">
        <v>7410</v>
      </c>
      <c r="C848">
        <v>134.30000000000001</v>
      </c>
    </row>
    <row r="849" spans="1:3" x14ac:dyDescent="0.3">
      <c r="A849">
        <v>44308</v>
      </c>
      <c r="B849">
        <v>7493.88</v>
      </c>
      <c r="C849">
        <v>134.54</v>
      </c>
    </row>
    <row r="850" spans="1:3" x14ac:dyDescent="0.3">
      <c r="A850">
        <v>44307</v>
      </c>
      <c r="B850">
        <v>7172.9</v>
      </c>
      <c r="C850">
        <v>132.77000000000001</v>
      </c>
    </row>
    <row r="851" spans="1:3" x14ac:dyDescent="0.3">
      <c r="A851">
        <v>44306</v>
      </c>
      <c r="B851">
        <v>6962.94</v>
      </c>
      <c r="C851">
        <v>128.29</v>
      </c>
    </row>
    <row r="852" spans="1:3" x14ac:dyDescent="0.3">
      <c r="A852">
        <v>44305</v>
      </c>
      <c r="B852">
        <v>6905.83</v>
      </c>
      <c r="C852">
        <v>128.72</v>
      </c>
    </row>
    <row r="853" spans="1:3" x14ac:dyDescent="0.3">
      <c r="A853">
        <v>44302</v>
      </c>
      <c r="B853">
        <v>7008.33</v>
      </c>
      <c r="C853">
        <v>131.55000000000001</v>
      </c>
    </row>
    <row r="854" spans="1:3" x14ac:dyDescent="0.3">
      <c r="A854">
        <v>44301</v>
      </c>
      <c r="B854">
        <v>6994.35</v>
      </c>
      <c r="C854">
        <v>133.47999999999999</v>
      </c>
    </row>
    <row r="855" spans="1:3" x14ac:dyDescent="0.3">
      <c r="A855">
        <v>44300</v>
      </c>
      <c r="B855">
        <v>6655.7</v>
      </c>
      <c r="C855">
        <v>132.32</v>
      </c>
    </row>
    <row r="856" spans="1:3" x14ac:dyDescent="0.3">
      <c r="A856">
        <v>44299</v>
      </c>
      <c r="B856">
        <v>6439.05</v>
      </c>
      <c r="C856">
        <v>128.91</v>
      </c>
    </row>
    <row r="857" spans="1:3" x14ac:dyDescent="0.3">
      <c r="A857">
        <v>44298</v>
      </c>
      <c r="B857">
        <v>6431.91</v>
      </c>
      <c r="C857">
        <v>127.05</v>
      </c>
    </row>
    <row r="858" spans="1:3" x14ac:dyDescent="0.3">
      <c r="A858">
        <v>44295</v>
      </c>
      <c r="B858">
        <v>6510.67</v>
      </c>
      <c r="C858">
        <v>129.63</v>
      </c>
    </row>
    <row r="859" spans="1:3" x14ac:dyDescent="0.3">
      <c r="A859">
        <v>44294</v>
      </c>
      <c r="B859">
        <v>6717.98</v>
      </c>
      <c r="C859">
        <v>132.57</v>
      </c>
    </row>
    <row r="860" spans="1:3" x14ac:dyDescent="0.3">
      <c r="A860">
        <v>44293</v>
      </c>
      <c r="B860">
        <v>6732.42</v>
      </c>
      <c r="C860">
        <v>131.75</v>
      </c>
    </row>
    <row r="861" spans="1:3" x14ac:dyDescent="0.3">
      <c r="A861">
        <v>44292</v>
      </c>
      <c r="B861">
        <v>6979.5</v>
      </c>
      <c r="C861">
        <v>135</v>
      </c>
    </row>
    <row r="862" spans="1:3" x14ac:dyDescent="0.3">
      <c r="A862">
        <v>44291</v>
      </c>
      <c r="B862">
        <v>7243.42</v>
      </c>
      <c r="C862">
        <v>138.63</v>
      </c>
    </row>
    <row r="863" spans="1:3" x14ac:dyDescent="0.3">
      <c r="A863">
        <v>44287</v>
      </c>
      <c r="B863">
        <v>7218.06</v>
      </c>
      <c r="C863">
        <v>137.03</v>
      </c>
    </row>
    <row r="864" spans="1:3" x14ac:dyDescent="0.3">
      <c r="A864">
        <v>44286</v>
      </c>
      <c r="B864">
        <v>7206.41</v>
      </c>
      <c r="C864">
        <v>135.65</v>
      </c>
    </row>
    <row r="865" spans="1:3" x14ac:dyDescent="0.3">
      <c r="A865">
        <v>44285</v>
      </c>
      <c r="B865">
        <v>6973.9</v>
      </c>
      <c r="C865">
        <v>130.11000000000001</v>
      </c>
    </row>
    <row r="866" spans="1:3" x14ac:dyDescent="0.3">
      <c r="A866">
        <v>44284</v>
      </c>
      <c r="B866">
        <v>6930.46</v>
      </c>
      <c r="C866">
        <v>129.36000000000001</v>
      </c>
    </row>
    <row r="867" spans="1:3" x14ac:dyDescent="0.3">
      <c r="A867">
        <v>44281</v>
      </c>
      <c r="B867">
        <v>7128.69</v>
      </c>
      <c r="C867">
        <v>133.06</v>
      </c>
    </row>
    <row r="868" spans="1:3" x14ac:dyDescent="0.3">
      <c r="A868">
        <v>44280</v>
      </c>
      <c r="B868">
        <v>7331.76</v>
      </c>
      <c r="C868">
        <v>135.21</v>
      </c>
    </row>
    <row r="869" spans="1:3" x14ac:dyDescent="0.3">
      <c r="A869">
        <v>44279</v>
      </c>
      <c r="B869">
        <v>6804.27</v>
      </c>
      <c r="C869">
        <v>131.41999999999999</v>
      </c>
    </row>
    <row r="870" spans="1:3" x14ac:dyDescent="0.3">
      <c r="A870">
        <v>44278</v>
      </c>
      <c r="B870">
        <v>7027.44</v>
      </c>
      <c r="C870">
        <v>138.54</v>
      </c>
    </row>
    <row r="871" spans="1:3" x14ac:dyDescent="0.3">
      <c r="A871">
        <v>44277</v>
      </c>
      <c r="B871">
        <v>7672.31</v>
      </c>
      <c r="C871">
        <v>147.12</v>
      </c>
    </row>
    <row r="872" spans="1:3" x14ac:dyDescent="0.3">
      <c r="A872">
        <v>44274</v>
      </c>
      <c r="B872">
        <v>7423.96</v>
      </c>
      <c r="C872">
        <v>145.07</v>
      </c>
    </row>
    <row r="873" spans="1:3" x14ac:dyDescent="0.3">
      <c r="A873">
        <v>44273</v>
      </c>
      <c r="B873">
        <v>6933.18</v>
      </c>
      <c r="C873">
        <v>140.49</v>
      </c>
    </row>
    <row r="874" spans="1:3" x14ac:dyDescent="0.3">
      <c r="A874">
        <v>44272</v>
      </c>
      <c r="B874">
        <v>7512.97</v>
      </c>
      <c r="C874">
        <v>147.53</v>
      </c>
    </row>
    <row r="875" spans="1:3" x14ac:dyDescent="0.3">
      <c r="A875">
        <v>44271</v>
      </c>
      <c r="B875">
        <v>7363.8</v>
      </c>
      <c r="C875">
        <v>145.88999999999999</v>
      </c>
    </row>
    <row r="876" spans="1:3" x14ac:dyDescent="0.3">
      <c r="A876">
        <v>44270</v>
      </c>
      <c r="B876">
        <v>7585.16</v>
      </c>
      <c r="C876">
        <v>148.22</v>
      </c>
    </row>
    <row r="877" spans="1:3" x14ac:dyDescent="0.3">
      <c r="A877">
        <v>44267</v>
      </c>
      <c r="B877">
        <v>7428.06</v>
      </c>
      <c r="C877">
        <v>146.51</v>
      </c>
    </row>
    <row r="878" spans="1:3" x14ac:dyDescent="0.3">
      <c r="A878">
        <v>44266</v>
      </c>
      <c r="B878">
        <v>7468.73</v>
      </c>
      <c r="C878">
        <v>146.94999999999999</v>
      </c>
    </row>
    <row r="879" spans="1:3" x14ac:dyDescent="0.3">
      <c r="A879">
        <v>44265</v>
      </c>
      <c r="B879">
        <v>7123.52</v>
      </c>
      <c r="C879">
        <v>141.47999999999999</v>
      </c>
    </row>
    <row r="880" spans="1:3" x14ac:dyDescent="0.3">
      <c r="A880">
        <v>44264</v>
      </c>
      <c r="B880">
        <v>7423.59</v>
      </c>
      <c r="C880">
        <v>141.19999999999999</v>
      </c>
    </row>
    <row r="881" spans="1:3" x14ac:dyDescent="0.3">
      <c r="A881">
        <v>44263</v>
      </c>
      <c r="B881">
        <v>7002.87</v>
      </c>
      <c r="C881">
        <v>134.93</v>
      </c>
    </row>
    <row r="882" spans="1:3" x14ac:dyDescent="0.3">
      <c r="A882">
        <v>44260</v>
      </c>
      <c r="B882">
        <v>7195.22</v>
      </c>
      <c r="C882">
        <v>138.77000000000001</v>
      </c>
    </row>
    <row r="883" spans="1:3" x14ac:dyDescent="0.3">
      <c r="A883">
        <v>44259</v>
      </c>
      <c r="B883">
        <v>6967.87</v>
      </c>
      <c r="C883">
        <v>135.43</v>
      </c>
    </row>
    <row r="884" spans="1:3" x14ac:dyDescent="0.3">
      <c r="A884">
        <v>44258</v>
      </c>
      <c r="B884">
        <v>7004</v>
      </c>
      <c r="C884">
        <v>139.94</v>
      </c>
    </row>
    <row r="885" spans="1:3" x14ac:dyDescent="0.3">
      <c r="A885">
        <v>44257</v>
      </c>
      <c r="B885">
        <v>7595.82</v>
      </c>
      <c r="C885">
        <v>146.85</v>
      </c>
    </row>
    <row r="886" spans="1:3" x14ac:dyDescent="0.3">
      <c r="A886">
        <v>44256</v>
      </c>
      <c r="B886">
        <v>7905.94</v>
      </c>
      <c r="C886">
        <v>151.6</v>
      </c>
    </row>
    <row r="887" spans="1:3" x14ac:dyDescent="0.3">
      <c r="A887">
        <v>44253</v>
      </c>
      <c r="B887">
        <v>7655.3</v>
      </c>
      <c r="C887">
        <v>148</v>
      </c>
    </row>
    <row r="888" spans="1:3" x14ac:dyDescent="0.3">
      <c r="A888">
        <v>44252</v>
      </c>
      <c r="B888">
        <v>7791.98</v>
      </c>
      <c r="C888">
        <v>146.88</v>
      </c>
    </row>
    <row r="889" spans="1:3" x14ac:dyDescent="0.3">
      <c r="A889">
        <v>44251</v>
      </c>
      <c r="B889">
        <v>8072.2</v>
      </c>
      <c r="C889">
        <v>153.1</v>
      </c>
    </row>
    <row r="890" spans="1:3" x14ac:dyDescent="0.3">
      <c r="A890">
        <v>44250</v>
      </c>
      <c r="B890">
        <v>7794.14</v>
      </c>
      <c r="C890">
        <v>150.83000000000001</v>
      </c>
    </row>
    <row r="891" spans="1:3" x14ac:dyDescent="0.3">
      <c r="A891">
        <v>44249</v>
      </c>
      <c r="B891">
        <v>7695.21</v>
      </c>
      <c r="C891">
        <v>154.29</v>
      </c>
    </row>
    <row r="892" spans="1:3" x14ac:dyDescent="0.3">
      <c r="A892">
        <v>44246</v>
      </c>
      <c r="B892">
        <v>7917.71</v>
      </c>
      <c r="C892">
        <v>159.07</v>
      </c>
    </row>
    <row r="893" spans="1:3" x14ac:dyDescent="0.3">
      <c r="A893">
        <v>44245</v>
      </c>
      <c r="B893">
        <v>7967.89</v>
      </c>
      <c r="C893">
        <v>156.54</v>
      </c>
    </row>
    <row r="894" spans="1:3" x14ac:dyDescent="0.3">
      <c r="A894">
        <v>44244</v>
      </c>
      <c r="B894">
        <v>8293.15</v>
      </c>
      <c r="C894">
        <v>160.72</v>
      </c>
    </row>
    <row r="895" spans="1:3" x14ac:dyDescent="0.3">
      <c r="A895">
        <v>44243</v>
      </c>
      <c r="B895">
        <v>8260.25</v>
      </c>
      <c r="C895">
        <v>160.16</v>
      </c>
    </row>
    <row r="896" spans="1:3" x14ac:dyDescent="0.3">
      <c r="A896">
        <v>44239</v>
      </c>
      <c r="B896">
        <v>8314.59</v>
      </c>
      <c r="C896">
        <v>164.32</v>
      </c>
    </row>
    <row r="897" spans="1:3" x14ac:dyDescent="0.3">
      <c r="A897">
        <v>44238</v>
      </c>
      <c r="B897">
        <v>8507.08</v>
      </c>
      <c r="C897">
        <v>165.83</v>
      </c>
    </row>
    <row r="898" spans="1:3" x14ac:dyDescent="0.3">
      <c r="A898">
        <v>44237</v>
      </c>
      <c r="B898">
        <v>8476.1</v>
      </c>
      <c r="C898">
        <v>168.01</v>
      </c>
    </row>
    <row r="899" spans="1:3" x14ac:dyDescent="0.3">
      <c r="A899">
        <v>44236</v>
      </c>
      <c r="B899">
        <v>8859.3799999999992</v>
      </c>
      <c r="C899">
        <v>171.86</v>
      </c>
    </row>
    <row r="900" spans="1:3" x14ac:dyDescent="0.3">
      <c r="A900">
        <v>44235</v>
      </c>
      <c r="B900">
        <v>8916.99</v>
      </c>
      <c r="C900">
        <v>173.99</v>
      </c>
    </row>
    <row r="901" spans="1:3" x14ac:dyDescent="0.3">
      <c r="A901">
        <v>44232</v>
      </c>
      <c r="B901">
        <v>8672.56</v>
      </c>
      <c r="C901">
        <v>166.78</v>
      </c>
    </row>
    <row r="902" spans="1:3" x14ac:dyDescent="0.3">
      <c r="A902">
        <v>44231</v>
      </c>
      <c r="B902">
        <v>8403</v>
      </c>
      <c r="C902">
        <v>162.77000000000001</v>
      </c>
    </row>
    <row r="903" spans="1:3" x14ac:dyDescent="0.3">
      <c r="A903">
        <v>44230</v>
      </c>
      <c r="B903">
        <v>8464.23</v>
      </c>
      <c r="C903">
        <v>161.07</v>
      </c>
    </row>
    <row r="904" spans="1:3" x14ac:dyDescent="0.3">
      <c r="A904">
        <v>44229</v>
      </c>
      <c r="B904">
        <v>8602.75</v>
      </c>
      <c r="C904">
        <v>163.24</v>
      </c>
    </row>
    <row r="905" spans="1:3" x14ac:dyDescent="0.3">
      <c r="A905">
        <v>44228</v>
      </c>
      <c r="B905">
        <v>8052.83</v>
      </c>
      <c r="C905">
        <v>159.62</v>
      </c>
    </row>
    <row r="906" spans="1:3" x14ac:dyDescent="0.3">
      <c r="A906">
        <v>44225</v>
      </c>
      <c r="B906">
        <v>7655.47</v>
      </c>
      <c r="C906">
        <v>152.88</v>
      </c>
    </row>
    <row r="907" spans="1:3" x14ac:dyDescent="0.3">
      <c r="A907">
        <v>44224</v>
      </c>
      <c r="B907">
        <v>7600.95</v>
      </c>
      <c r="C907">
        <v>151.63999999999999</v>
      </c>
    </row>
    <row r="908" spans="1:3" x14ac:dyDescent="0.3">
      <c r="A908">
        <v>44223</v>
      </c>
      <c r="B908">
        <v>7615</v>
      </c>
      <c r="C908">
        <v>152.30000000000001</v>
      </c>
    </row>
    <row r="909" spans="1:3" x14ac:dyDescent="0.3">
      <c r="A909">
        <v>44222</v>
      </c>
      <c r="B909">
        <v>7529.88</v>
      </c>
      <c r="C909">
        <v>154.38</v>
      </c>
    </row>
    <row r="910" spans="1:3" x14ac:dyDescent="0.3">
      <c r="A910">
        <v>44221</v>
      </c>
      <c r="B910">
        <v>7825.57</v>
      </c>
      <c r="C910">
        <v>157.13999999999999</v>
      </c>
    </row>
    <row r="911" spans="1:3" x14ac:dyDescent="0.3">
      <c r="A911">
        <v>44218</v>
      </c>
      <c r="B911">
        <v>7967.45</v>
      </c>
      <c r="C911">
        <v>152.56</v>
      </c>
    </row>
    <row r="912" spans="1:3" x14ac:dyDescent="0.3">
      <c r="A912">
        <v>44217</v>
      </c>
      <c r="B912">
        <v>7942.34</v>
      </c>
      <c r="C912">
        <v>150.78</v>
      </c>
    </row>
    <row r="913" spans="1:3" x14ac:dyDescent="0.3">
      <c r="A913">
        <v>44216</v>
      </c>
      <c r="B913">
        <v>8034.03</v>
      </c>
      <c r="C913">
        <v>154.13</v>
      </c>
    </row>
    <row r="914" spans="1:3" x14ac:dyDescent="0.3">
      <c r="A914">
        <v>44215</v>
      </c>
      <c r="B914">
        <v>7876.79</v>
      </c>
      <c r="C914">
        <v>154.22</v>
      </c>
    </row>
    <row r="915" spans="1:3" x14ac:dyDescent="0.3">
      <c r="A915">
        <v>44211</v>
      </c>
      <c r="B915">
        <v>7446.15</v>
      </c>
      <c r="C915">
        <v>151.72999999999999</v>
      </c>
    </row>
    <row r="916" spans="1:3" x14ac:dyDescent="0.3">
      <c r="A916">
        <v>44210</v>
      </c>
      <c r="B916">
        <v>7587.11</v>
      </c>
      <c r="C916">
        <v>153.43</v>
      </c>
    </row>
    <row r="917" spans="1:3" x14ac:dyDescent="0.3">
      <c r="A917">
        <v>44209</v>
      </c>
      <c r="B917">
        <v>7209.36</v>
      </c>
      <c r="C917">
        <v>148.57</v>
      </c>
    </row>
    <row r="918" spans="1:3" x14ac:dyDescent="0.3">
      <c r="A918">
        <v>44208</v>
      </c>
      <c r="B918">
        <v>7355.49</v>
      </c>
      <c r="C918">
        <v>149.35</v>
      </c>
    </row>
    <row r="919" spans="1:3" x14ac:dyDescent="0.3">
      <c r="A919">
        <v>44207</v>
      </c>
      <c r="B919">
        <v>7262.34</v>
      </c>
      <c r="C919">
        <v>148.06</v>
      </c>
    </row>
    <row r="920" spans="1:3" x14ac:dyDescent="0.3">
      <c r="A920">
        <v>44204</v>
      </c>
      <c r="B920">
        <v>7353.63</v>
      </c>
      <c r="C920">
        <v>149.54</v>
      </c>
    </row>
    <row r="921" spans="1:3" x14ac:dyDescent="0.3">
      <c r="A921">
        <v>44203</v>
      </c>
      <c r="B921">
        <v>7359.78</v>
      </c>
      <c r="C921">
        <v>149.21</v>
      </c>
    </row>
    <row r="922" spans="1:3" x14ac:dyDescent="0.3">
      <c r="A922">
        <v>44202</v>
      </c>
      <c r="B922">
        <v>7037.01</v>
      </c>
      <c r="C922">
        <v>143.32</v>
      </c>
    </row>
    <row r="923" spans="1:3" x14ac:dyDescent="0.3">
      <c r="A923">
        <v>44201</v>
      </c>
      <c r="B923">
        <v>6674.89</v>
      </c>
      <c r="C923">
        <v>140.44999999999999</v>
      </c>
    </row>
    <row r="924" spans="1:3" x14ac:dyDescent="0.3">
      <c r="A924">
        <v>44200</v>
      </c>
      <c r="B924">
        <v>6927.69</v>
      </c>
      <c r="C924">
        <v>140.94999999999999</v>
      </c>
    </row>
    <row r="925" spans="1:3" x14ac:dyDescent="0.3">
      <c r="A925">
        <v>44196</v>
      </c>
      <c r="B925">
        <v>6901.74</v>
      </c>
      <c r="C925">
        <v>140.78</v>
      </c>
    </row>
    <row r="926" spans="1:3" x14ac:dyDescent="0.3">
      <c r="A926">
        <v>44195</v>
      </c>
      <c r="B926">
        <v>7204</v>
      </c>
      <c r="C926">
        <v>144.08000000000001</v>
      </c>
    </row>
    <row r="927" spans="1:3" x14ac:dyDescent="0.3">
      <c r="A927">
        <v>44194</v>
      </c>
      <c r="B927">
        <v>6945</v>
      </c>
      <c r="C927">
        <v>142.16999999999999</v>
      </c>
    </row>
    <row r="928" spans="1:3" x14ac:dyDescent="0.3">
      <c r="A928">
        <v>44193</v>
      </c>
      <c r="B928">
        <v>7117.96</v>
      </c>
      <c r="C928">
        <v>146.46</v>
      </c>
    </row>
    <row r="929" spans="1:3" x14ac:dyDescent="0.3">
      <c r="A929">
        <v>44189</v>
      </c>
      <c r="B929">
        <v>7200.48</v>
      </c>
      <c r="C929">
        <v>150.01</v>
      </c>
    </row>
    <row r="930" spans="1:3" x14ac:dyDescent="0.3">
      <c r="A930">
        <v>44188</v>
      </c>
      <c r="B930">
        <v>7213.16</v>
      </c>
      <c r="C930">
        <v>151.13999999999999</v>
      </c>
    </row>
    <row r="931" spans="1:3" x14ac:dyDescent="0.3">
      <c r="A931">
        <v>44187</v>
      </c>
      <c r="B931">
        <v>7140.89</v>
      </c>
      <c r="C931">
        <v>151.13</v>
      </c>
    </row>
    <row r="932" spans="1:3" x14ac:dyDescent="0.3">
      <c r="A932">
        <v>44186</v>
      </c>
      <c r="B932">
        <v>7589.9</v>
      </c>
      <c r="C932">
        <v>149.85</v>
      </c>
    </row>
    <row r="933" spans="1:3" x14ac:dyDescent="0.3">
      <c r="A933">
        <v>44183</v>
      </c>
      <c r="B933">
        <v>7395.94</v>
      </c>
      <c r="C933">
        <v>147.55000000000001</v>
      </c>
    </row>
    <row r="934" spans="1:3" x14ac:dyDescent="0.3">
      <c r="A934">
        <v>44182</v>
      </c>
      <c r="B934">
        <v>8579.02</v>
      </c>
      <c r="C934">
        <v>146.65</v>
      </c>
    </row>
    <row r="935" spans="1:3" x14ac:dyDescent="0.3">
      <c r="A935">
        <v>44181</v>
      </c>
      <c r="B935">
        <v>8562.81</v>
      </c>
      <c r="C935">
        <v>144.52000000000001</v>
      </c>
    </row>
    <row r="936" spans="1:3" x14ac:dyDescent="0.3">
      <c r="A936">
        <v>44180</v>
      </c>
      <c r="B936">
        <v>7180.65</v>
      </c>
      <c r="C936">
        <v>146.32</v>
      </c>
    </row>
    <row r="937" spans="1:3" x14ac:dyDescent="0.3">
      <c r="A937">
        <v>44179</v>
      </c>
      <c r="B937">
        <v>7083.43</v>
      </c>
      <c r="C937">
        <v>146.05000000000001</v>
      </c>
    </row>
    <row r="938" spans="1:3" x14ac:dyDescent="0.3">
      <c r="A938">
        <v>44176</v>
      </c>
      <c r="B938">
        <v>6878.75</v>
      </c>
      <c r="C938">
        <v>142.27000000000001</v>
      </c>
    </row>
    <row r="939" spans="1:3" x14ac:dyDescent="0.3">
      <c r="A939">
        <v>44175</v>
      </c>
      <c r="B939">
        <v>6900.42</v>
      </c>
      <c r="C939">
        <v>142.35</v>
      </c>
    </row>
    <row r="940" spans="1:3" x14ac:dyDescent="0.3">
      <c r="A940">
        <v>44174</v>
      </c>
      <c r="B940">
        <v>6939.5</v>
      </c>
      <c r="C940">
        <v>137.28</v>
      </c>
    </row>
    <row r="941" spans="1:3" x14ac:dyDescent="0.3">
      <c r="A941">
        <v>44173</v>
      </c>
      <c r="B941">
        <v>7097.08</v>
      </c>
      <c r="C941">
        <v>140.12</v>
      </c>
    </row>
    <row r="942" spans="1:3" x14ac:dyDescent="0.3">
      <c r="A942">
        <v>44172</v>
      </c>
      <c r="B942">
        <v>6928.49</v>
      </c>
      <c r="C942">
        <v>137.47</v>
      </c>
    </row>
    <row r="943" spans="1:3" x14ac:dyDescent="0.3">
      <c r="A943">
        <v>44169</v>
      </c>
      <c r="B943">
        <v>7160.72</v>
      </c>
      <c r="C943">
        <v>136.19999999999999</v>
      </c>
    </row>
    <row r="944" spans="1:3" x14ac:dyDescent="0.3">
      <c r="A944">
        <v>44168</v>
      </c>
      <c r="B944">
        <v>6980.18</v>
      </c>
      <c r="C944">
        <v>133.72</v>
      </c>
    </row>
    <row r="945" spans="1:3" x14ac:dyDescent="0.3">
      <c r="A945">
        <v>44167</v>
      </c>
      <c r="B945">
        <v>6836.91</v>
      </c>
      <c r="C945">
        <v>132.82</v>
      </c>
    </row>
    <row r="946" spans="1:3" x14ac:dyDescent="0.3">
      <c r="A946">
        <v>44166</v>
      </c>
      <c r="B946">
        <v>6836.44</v>
      </c>
      <c r="C946">
        <v>132.94</v>
      </c>
    </row>
    <row r="947" spans="1:3" x14ac:dyDescent="0.3">
      <c r="A947">
        <v>44165</v>
      </c>
      <c r="B947">
        <v>6816.51</v>
      </c>
      <c r="C947">
        <v>133.19999999999999</v>
      </c>
    </row>
    <row r="948" spans="1:3" x14ac:dyDescent="0.3">
      <c r="A948">
        <v>44162</v>
      </c>
      <c r="B948">
        <v>6734.04</v>
      </c>
      <c r="C948">
        <v>131.46</v>
      </c>
    </row>
    <row r="949" spans="1:3" x14ac:dyDescent="0.3">
      <c r="A949">
        <v>44160</v>
      </c>
      <c r="B949">
        <v>6432.94</v>
      </c>
      <c r="C949">
        <v>126.82</v>
      </c>
    </row>
    <row r="950" spans="1:3" x14ac:dyDescent="0.3">
      <c r="A950">
        <v>44159</v>
      </c>
      <c r="B950">
        <v>6463.73</v>
      </c>
      <c r="C950">
        <v>126.06</v>
      </c>
    </row>
    <row r="951" spans="1:3" x14ac:dyDescent="0.3">
      <c r="A951">
        <v>44158</v>
      </c>
      <c r="B951">
        <v>6450.99</v>
      </c>
      <c r="C951">
        <v>126.49</v>
      </c>
    </row>
    <row r="952" spans="1:3" x14ac:dyDescent="0.3">
      <c r="A952">
        <v>44155</v>
      </c>
      <c r="B952">
        <v>6557.23</v>
      </c>
      <c r="C952">
        <v>126.04</v>
      </c>
    </row>
    <row r="953" spans="1:3" x14ac:dyDescent="0.3">
      <c r="A953">
        <v>44154</v>
      </c>
      <c r="B953">
        <v>6584.94</v>
      </c>
      <c r="C953">
        <v>125.07</v>
      </c>
    </row>
    <row r="954" spans="1:3" x14ac:dyDescent="0.3">
      <c r="A954">
        <v>44153</v>
      </c>
      <c r="B954">
        <v>6571.37</v>
      </c>
      <c r="C954">
        <v>124.34</v>
      </c>
    </row>
    <row r="955" spans="1:3" x14ac:dyDescent="0.3">
      <c r="A955">
        <v>44152</v>
      </c>
      <c r="B955">
        <v>6517.6</v>
      </c>
      <c r="C955">
        <v>126.74</v>
      </c>
    </row>
    <row r="956" spans="1:3" x14ac:dyDescent="0.3">
      <c r="A956">
        <v>44151</v>
      </c>
      <c r="B956">
        <v>6492.45</v>
      </c>
      <c r="C956">
        <v>125.64</v>
      </c>
    </row>
    <row r="957" spans="1:3" x14ac:dyDescent="0.3">
      <c r="A957">
        <v>44148</v>
      </c>
      <c r="B957">
        <v>6473.95</v>
      </c>
      <c r="C957">
        <v>125.04</v>
      </c>
    </row>
    <row r="958" spans="1:3" x14ac:dyDescent="0.3">
      <c r="A958">
        <v>44147</v>
      </c>
      <c r="B958">
        <v>6495.82</v>
      </c>
      <c r="C958">
        <v>123.73</v>
      </c>
    </row>
    <row r="959" spans="1:3" x14ac:dyDescent="0.3">
      <c r="A959">
        <v>44146</v>
      </c>
      <c r="B959">
        <v>6507.61</v>
      </c>
      <c r="C959">
        <v>123.66</v>
      </c>
    </row>
    <row r="960" spans="1:3" x14ac:dyDescent="0.3">
      <c r="A960">
        <v>44145</v>
      </c>
      <c r="B960">
        <v>6390.7</v>
      </c>
      <c r="C960">
        <v>121.96</v>
      </c>
    </row>
    <row r="961" spans="1:3" x14ac:dyDescent="0.3">
      <c r="A961">
        <v>44144</v>
      </c>
      <c r="B961">
        <v>6030.54</v>
      </c>
      <c r="C961">
        <v>120.37</v>
      </c>
    </row>
    <row r="962" spans="1:3" x14ac:dyDescent="0.3">
      <c r="A962">
        <v>44141</v>
      </c>
      <c r="B962">
        <v>5996.5</v>
      </c>
      <c r="C962">
        <v>119.87</v>
      </c>
    </row>
    <row r="963" spans="1:3" x14ac:dyDescent="0.3">
      <c r="A963">
        <v>44140</v>
      </c>
      <c r="B963">
        <v>6277.12</v>
      </c>
      <c r="C963">
        <v>122.84</v>
      </c>
    </row>
    <row r="964" spans="1:3" x14ac:dyDescent="0.3">
      <c r="A964">
        <v>44139</v>
      </c>
      <c r="B964">
        <v>6439.51</v>
      </c>
      <c r="C964">
        <v>122.95</v>
      </c>
    </row>
    <row r="965" spans="1:3" x14ac:dyDescent="0.3">
      <c r="A965">
        <v>44138</v>
      </c>
      <c r="B965">
        <v>5579.63</v>
      </c>
      <c r="C965">
        <v>115.82</v>
      </c>
    </row>
    <row r="966" spans="1:3" x14ac:dyDescent="0.3">
      <c r="A966">
        <v>44137</v>
      </c>
      <c r="B966">
        <v>5311</v>
      </c>
      <c r="C966">
        <v>112.76</v>
      </c>
    </row>
    <row r="967" spans="1:3" x14ac:dyDescent="0.3">
      <c r="A967">
        <v>44134</v>
      </c>
      <c r="B967">
        <v>5345.3</v>
      </c>
      <c r="C967">
        <v>112.77</v>
      </c>
    </row>
    <row r="968" spans="1:3" x14ac:dyDescent="0.3">
      <c r="A968">
        <v>44133</v>
      </c>
      <c r="B968">
        <v>5458.07</v>
      </c>
      <c r="C968">
        <v>115.21</v>
      </c>
    </row>
    <row r="969" spans="1:3" x14ac:dyDescent="0.3">
      <c r="A969">
        <v>44132</v>
      </c>
      <c r="B969">
        <v>5375.97</v>
      </c>
      <c r="C969">
        <v>114.2</v>
      </c>
    </row>
    <row r="970" spans="1:3" x14ac:dyDescent="0.3">
      <c r="A970">
        <v>44131</v>
      </c>
      <c r="B970">
        <v>5525.08</v>
      </c>
      <c r="C970">
        <v>117.43</v>
      </c>
    </row>
    <row r="971" spans="1:3" x14ac:dyDescent="0.3">
      <c r="A971">
        <v>44130</v>
      </c>
      <c r="B971">
        <v>5463.05</v>
      </c>
      <c r="C971">
        <v>116.05</v>
      </c>
    </row>
    <row r="972" spans="1:3" x14ac:dyDescent="0.3">
      <c r="A972">
        <v>44127</v>
      </c>
      <c r="B972">
        <v>5508.02</v>
      </c>
      <c r="C972">
        <v>117.63</v>
      </c>
    </row>
    <row r="973" spans="1:3" x14ac:dyDescent="0.3">
      <c r="A973">
        <v>44126</v>
      </c>
      <c r="B973">
        <v>5541.84</v>
      </c>
      <c r="C973">
        <v>117.04</v>
      </c>
    </row>
    <row r="974" spans="1:3" x14ac:dyDescent="0.3">
      <c r="A974">
        <v>44125</v>
      </c>
      <c r="B974">
        <v>5415.47</v>
      </c>
      <c r="C974">
        <v>113.95</v>
      </c>
    </row>
    <row r="975" spans="1:3" x14ac:dyDescent="0.3">
      <c r="A975">
        <v>44124</v>
      </c>
      <c r="B975">
        <v>5532.53</v>
      </c>
      <c r="C975">
        <v>116.72</v>
      </c>
    </row>
    <row r="976" spans="1:3" x14ac:dyDescent="0.3">
      <c r="A976">
        <v>44123</v>
      </c>
      <c r="B976">
        <v>5677.92</v>
      </c>
      <c r="C976">
        <v>118.29</v>
      </c>
    </row>
    <row r="977" spans="1:3" x14ac:dyDescent="0.3">
      <c r="A977">
        <v>44120</v>
      </c>
      <c r="B977">
        <v>5786.74</v>
      </c>
      <c r="C977">
        <v>120.62</v>
      </c>
    </row>
    <row r="978" spans="1:3" x14ac:dyDescent="0.3">
      <c r="A978">
        <v>44119</v>
      </c>
      <c r="B978">
        <v>5756.14</v>
      </c>
      <c r="C978">
        <v>120.17</v>
      </c>
    </row>
    <row r="979" spans="1:3" x14ac:dyDescent="0.3">
      <c r="A979">
        <v>44118</v>
      </c>
      <c r="B979">
        <v>5715.14</v>
      </c>
      <c r="C979">
        <v>119.94</v>
      </c>
    </row>
    <row r="980" spans="1:3" x14ac:dyDescent="0.3">
      <c r="A980">
        <v>44117</v>
      </c>
      <c r="B980">
        <v>5862.54</v>
      </c>
      <c r="C980">
        <v>122.2</v>
      </c>
    </row>
    <row r="981" spans="1:3" x14ac:dyDescent="0.3">
      <c r="A981">
        <v>44116</v>
      </c>
      <c r="B981">
        <v>5825.58</v>
      </c>
      <c r="C981">
        <v>120.55</v>
      </c>
    </row>
    <row r="982" spans="1:3" x14ac:dyDescent="0.3">
      <c r="A982">
        <v>44113</v>
      </c>
      <c r="B982">
        <v>5931.33</v>
      </c>
      <c r="C982">
        <v>120.25</v>
      </c>
    </row>
    <row r="983" spans="1:3" x14ac:dyDescent="0.3">
      <c r="A983">
        <v>44112</v>
      </c>
      <c r="B983">
        <v>5936.65</v>
      </c>
      <c r="C983">
        <v>119.15</v>
      </c>
    </row>
    <row r="984" spans="1:3" x14ac:dyDescent="0.3">
      <c r="A984">
        <v>44111</v>
      </c>
      <c r="B984">
        <v>5949.25</v>
      </c>
      <c r="C984">
        <v>118.57</v>
      </c>
    </row>
    <row r="985" spans="1:3" x14ac:dyDescent="0.3">
      <c r="A985">
        <v>44110</v>
      </c>
      <c r="B985">
        <v>5701.42</v>
      </c>
      <c r="C985">
        <v>114.89</v>
      </c>
    </row>
    <row r="986" spans="1:3" x14ac:dyDescent="0.3">
      <c r="A986">
        <v>44109</v>
      </c>
      <c r="B986">
        <v>5686.27</v>
      </c>
      <c r="C986">
        <v>115.81</v>
      </c>
    </row>
    <row r="987" spans="1:3" x14ac:dyDescent="0.3">
      <c r="A987">
        <v>44106</v>
      </c>
      <c r="B987">
        <v>5156.57</v>
      </c>
      <c r="C987">
        <v>110.36</v>
      </c>
    </row>
    <row r="988" spans="1:3" x14ac:dyDescent="0.3">
      <c r="A988">
        <v>44105</v>
      </c>
      <c r="B988">
        <v>5218.3900000000003</v>
      </c>
      <c r="C988">
        <v>112.83</v>
      </c>
    </row>
    <row r="989" spans="1:3" x14ac:dyDescent="0.3">
      <c r="A989">
        <v>44104</v>
      </c>
      <c r="B989">
        <v>5178.71</v>
      </c>
      <c r="C989">
        <v>111.43</v>
      </c>
    </row>
    <row r="990" spans="1:3" x14ac:dyDescent="0.3">
      <c r="A990">
        <v>44103</v>
      </c>
      <c r="B990">
        <v>5255.01</v>
      </c>
      <c r="C990">
        <v>111.69</v>
      </c>
    </row>
    <row r="991" spans="1:3" x14ac:dyDescent="0.3">
      <c r="A991">
        <v>44102</v>
      </c>
      <c r="B991">
        <v>5161.4799999999996</v>
      </c>
      <c r="C991">
        <v>110.94</v>
      </c>
    </row>
    <row r="992" spans="1:3" x14ac:dyDescent="0.3">
      <c r="A992">
        <v>44099</v>
      </c>
      <c r="B992">
        <v>5208.07</v>
      </c>
      <c r="C992">
        <v>110.81</v>
      </c>
    </row>
    <row r="993" spans="1:3" x14ac:dyDescent="0.3">
      <c r="A993">
        <v>44098</v>
      </c>
      <c r="B993">
        <v>5117.1099999999997</v>
      </c>
      <c r="C993">
        <v>108.07</v>
      </c>
    </row>
    <row r="994" spans="1:3" x14ac:dyDescent="0.3">
      <c r="A994">
        <v>44097</v>
      </c>
      <c r="B994">
        <v>5351.08</v>
      </c>
      <c r="C994">
        <v>109.15</v>
      </c>
    </row>
    <row r="995" spans="1:3" x14ac:dyDescent="0.3">
      <c r="A995">
        <v>44096</v>
      </c>
      <c r="B995">
        <v>5520.46</v>
      </c>
      <c r="C995">
        <v>112.72</v>
      </c>
    </row>
    <row r="996" spans="1:3" x14ac:dyDescent="0.3">
      <c r="A996">
        <v>44095</v>
      </c>
      <c r="B996">
        <v>5399.85</v>
      </c>
      <c r="C996">
        <v>112.03</v>
      </c>
    </row>
    <row r="997" spans="1:3" x14ac:dyDescent="0.3">
      <c r="A997">
        <v>44092</v>
      </c>
      <c r="B997">
        <v>5768.41</v>
      </c>
      <c r="C997">
        <v>116.24</v>
      </c>
    </row>
    <row r="998" spans="1:3" x14ac:dyDescent="0.3">
      <c r="A998">
        <v>44091</v>
      </c>
      <c r="B998">
        <v>6384.26</v>
      </c>
      <c r="C998">
        <v>114.98</v>
      </c>
    </row>
    <row r="999" spans="1:3" x14ac:dyDescent="0.3">
      <c r="A999">
        <v>44090</v>
      </c>
      <c r="B999">
        <v>6296.37</v>
      </c>
      <c r="C999">
        <v>115.16</v>
      </c>
    </row>
    <row r="1000" spans="1:3" x14ac:dyDescent="0.3">
      <c r="A1000">
        <v>44089</v>
      </c>
      <c r="B1000">
        <v>5403.49</v>
      </c>
      <c r="C1000">
        <v>112.69</v>
      </c>
    </row>
    <row r="1001" spans="1:3" x14ac:dyDescent="0.3">
      <c r="A1001">
        <v>44088</v>
      </c>
      <c r="B1001">
        <v>5361.51</v>
      </c>
      <c r="C1001">
        <v>111.64</v>
      </c>
    </row>
    <row r="1002" spans="1:3" x14ac:dyDescent="0.3">
      <c r="A1002">
        <v>44085</v>
      </c>
      <c r="B1002">
        <v>5114.95</v>
      </c>
      <c r="C1002">
        <v>104.44</v>
      </c>
    </row>
    <row r="1003" spans="1:3" x14ac:dyDescent="0.3">
      <c r="A1003">
        <v>44084</v>
      </c>
      <c r="B1003">
        <v>5173.24</v>
      </c>
      <c r="C1003">
        <v>104.51</v>
      </c>
    </row>
    <row r="1004" spans="1:3" x14ac:dyDescent="0.3">
      <c r="A1004">
        <v>44083</v>
      </c>
      <c r="B1004">
        <v>5260.72</v>
      </c>
      <c r="C1004">
        <v>106.17</v>
      </c>
    </row>
    <row r="1005" spans="1:3" x14ac:dyDescent="0.3">
      <c r="A1005">
        <v>44082</v>
      </c>
      <c r="B1005">
        <v>5159.74</v>
      </c>
      <c r="C1005">
        <v>103.87</v>
      </c>
    </row>
    <row r="1006" spans="1:3" x14ac:dyDescent="0.3">
      <c r="A1006">
        <v>44078</v>
      </c>
      <c r="B1006">
        <v>5177.6400000000003</v>
      </c>
      <c r="C1006">
        <v>105.29</v>
      </c>
    </row>
    <row r="1007" spans="1:3" x14ac:dyDescent="0.3">
      <c r="A1007">
        <v>44077</v>
      </c>
      <c r="B1007">
        <v>5207.8500000000004</v>
      </c>
      <c r="C1007">
        <v>106.5</v>
      </c>
    </row>
    <row r="1008" spans="1:3" x14ac:dyDescent="0.3">
      <c r="A1008">
        <v>44076</v>
      </c>
      <c r="B1008">
        <v>5542.56</v>
      </c>
      <c r="C1008">
        <v>110.63</v>
      </c>
    </row>
    <row r="1009" spans="1:3" x14ac:dyDescent="0.3">
      <c r="A1009">
        <v>44075</v>
      </c>
      <c r="B1009">
        <v>5535.52</v>
      </c>
      <c r="C1009">
        <v>109.56</v>
      </c>
    </row>
    <row r="1010" spans="1:3" x14ac:dyDescent="0.3">
      <c r="A1010">
        <v>44074</v>
      </c>
      <c r="B1010">
        <v>5643.61</v>
      </c>
      <c r="C1010">
        <v>111.81</v>
      </c>
    </row>
    <row r="1011" spans="1:3" x14ac:dyDescent="0.3">
      <c r="A1011">
        <v>44071</v>
      </c>
      <c r="B1011">
        <v>5455.82</v>
      </c>
      <c r="C1011">
        <v>108.79</v>
      </c>
    </row>
    <row r="1012" spans="1:3" x14ac:dyDescent="0.3">
      <c r="A1012">
        <v>44070</v>
      </c>
      <c r="B1012">
        <v>5428.56</v>
      </c>
      <c r="C1012">
        <v>107.87</v>
      </c>
    </row>
    <row r="1013" spans="1:3" x14ac:dyDescent="0.3">
      <c r="A1013">
        <v>44069</v>
      </c>
      <c r="B1013">
        <v>5478.28</v>
      </c>
      <c r="C1013">
        <v>108.75</v>
      </c>
    </row>
    <row r="1014" spans="1:3" x14ac:dyDescent="0.3">
      <c r="A1014">
        <v>44068</v>
      </c>
      <c r="B1014">
        <v>5607.35</v>
      </c>
      <c r="C1014">
        <v>110.11</v>
      </c>
    </row>
    <row r="1015" spans="1:3" x14ac:dyDescent="0.3">
      <c r="A1015">
        <v>44067</v>
      </c>
      <c r="B1015">
        <v>5551.52</v>
      </c>
      <c r="C1015">
        <v>108.8</v>
      </c>
    </row>
    <row r="1016" spans="1:3" x14ac:dyDescent="0.3">
      <c r="A1016">
        <v>44064</v>
      </c>
      <c r="B1016">
        <v>5751.34</v>
      </c>
      <c r="C1016">
        <v>111.46</v>
      </c>
    </row>
    <row r="1017" spans="1:3" x14ac:dyDescent="0.3">
      <c r="A1017">
        <v>44063</v>
      </c>
      <c r="B1017">
        <v>5893.59</v>
      </c>
      <c r="C1017">
        <v>112.85</v>
      </c>
    </row>
    <row r="1018" spans="1:3" x14ac:dyDescent="0.3">
      <c r="A1018">
        <v>44062</v>
      </c>
      <c r="B1018">
        <v>5928.5</v>
      </c>
      <c r="C1018">
        <v>112.87</v>
      </c>
    </row>
    <row r="1019" spans="1:3" x14ac:dyDescent="0.3">
      <c r="A1019">
        <v>44061</v>
      </c>
      <c r="B1019">
        <v>5946.96</v>
      </c>
      <c r="C1019">
        <v>113.06</v>
      </c>
    </row>
    <row r="1020" spans="1:3" x14ac:dyDescent="0.3">
      <c r="A1020">
        <v>44060</v>
      </c>
      <c r="B1020">
        <v>6016.66</v>
      </c>
      <c r="C1020">
        <v>114.06</v>
      </c>
    </row>
    <row r="1021" spans="1:3" x14ac:dyDescent="0.3">
      <c r="A1021">
        <v>44057</v>
      </c>
      <c r="B1021">
        <v>5716.62</v>
      </c>
      <c r="C1021">
        <v>110.2</v>
      </c>
    </row>
    <row r="1022" spans="1:3" x14ac:dyDescent="0.3">
      <c r="A1022">
        <v>44056</v>
      </c>
      <c r="B1022">
        <v>5798.38</v>
      </c>
      <c r="C1022">
        <v>111.24</v>
      </c>
    </row>
    <row r="1023" spans="1:3" x14ac:dyDescent="0.3">
      <c r="A1023">
        <v>44055</v>
      </c>
      <c r="B1023">
        <v>5700.47</v>
      </c>
      <c r="C1023">
        <v>109.73</v>
      </c>
    </row>
    <row r="1024" spans="1:3" x14ac:dyDescent="0.3">
      <c r="A1024">
        <v>44054</v>
      </c>
      <c r="B1024">
        <v>5627.6</v>
      </c>
      <c r="C1024">
        <v>109.38</v>
      </c>
    </row>
    <row r="1025" spans="1:3" x14ac:dyDescent="0.3">
      <c r="A1025">
        <v>44053</v>
      </c>
      <c r="B1025">
        <v>5872.06</v>
      </c>
      <c r="C1025">
        <v>113.91</v>
      </c>
    </row>
    <row r="1026" spans="1:3" x14ac:dyDescent="0.3">
      <c r="A1026">
        <v>44050</v>
      </c>
      <c r="B1026">
        <v>5935.23</v>
      </c>
      <c r="C1026">
        <v>113.92</v>
      </c>
    </row>
    <row r="1027" spans="1:3" x14ac:dyDescent="0.3">
      <c r="A1027">
        <v>44049</v>
      </c>
      <c r="B1027">
        <v>5963.64</v>
      </c>
      <c r="C1027">
        <v>113.81</v>
      </c>
    </row>
    <row r="1028" spans="1:3" x14ac:dyDescent="0.3">
      <c r="A1028">
        <v>44048</v>
      </c>
      <c r="B1028">
        <v>6005.48</v>
      </c>
      <c r="C1028">
        <v>114.39</v>
      </c>
    </row>
    <row r="1029" spans="1:3" x14ac:dyDescent="0.3">
      <c r="A1029">
        <v>44047</v>
      </c>
      <c r="B1029">
        <v>6022.05</v>
      </c>
      <c r="C1029">
        <v>113.57</v>
      </c>
    </row>
    <row r="1030" spans="1:3" x14ac:dyDescent="0.3">
      <c r="A1030">
        <v>44046</v>
      </c>
      <c r="B1030">
        <v>6100.42</v>
      </c>
      <c r="C1030">
        <v>113.92</v>
      </c>
    </row>
    <row r="1031" spans="1:3" x14ac:dyDescent="0.3">
      <c r="A1031">
        <v>44043</v>
      </c>
      <c r="B1031">
        <v>5758.96</v>
      </c>
      <c r="C1031">
        <v>109.33</v>
      </c>
    </row>
    <row r="1032" spans="1:3" x14ac:dyDescent="0.3">
      <c r="A1032">
        <v>44042</v>
      </c>
      <c r="B1032">
        <v>5903.09</v>
      </c>
      <c r="C1032">
        <v>111.96</v>
      </c>
    </row>
    <row r="1033" spans="1:3" x14ac:dyDescent="0.3">
      <c r="A1033">
        <v>44041</v>
      </c>
      <c r="B1033">
        <v>5748.04</v>
      </c>
      <c r="C1033">
        <v>110.38</v>
      </c>
    </row>
    <row r="1034" spans="1:3" x14ac:dyDescent="0.3">
      <c r="A1034">
        <v>44040</v>
      </c>
      <c r="B1034">
        <v>5851.23</v>
      </c>
      <c r="C1034">
        <v>112.2</v>
      </c>
    </row>
    <row r="1035" spans="1:3" x14ac:dyDescent="0.3">
      <c r="A1035">
        <v>44039</v>
      </c>
      <c r="B1035">
        <v>6030.46</v>
      </c>
      <c r="C1035">
        <v>115.14</v>
      </c>
    </row>
    <row r="1036" spans="1:3" x14ac:dyDescent="0.3">
      <c r="A1036">
        <v>44036</v>
      </c>
      <c r="B1036">
        <v>5754.59</v>
      </c>
      <c r="C1036">
        <v>112.23</v>
      </c>
    </row>
    <row r="1037" spans="1:3" x14ac:dyDescent="0.3">
      <c r="A1037">
        <v>44035</v>
      </c>
      <c r="B1037">
        <v>5875.28</v>
      </c>
      <c r="C1037">
        <v>114.92</v>
      </c>
    </row>
    <row r="1038" spans="1:3" x14ac:dyDescent="0.3">
      <c r="A1038">
        <v>44034</v>
      </c>
      <c r="B1038">
        <v>5911.42</v>
      </c>
      <c r="C1038">
        <v>117.29</v>
      </c>
    </row>
    <row r="1039" spans="1:3" x14ac:dyDescent="0.3">
      <c r="A1039">
        <v>44033</v>
      </c>
      <c r="B1039">
        <v>6078.63</v>
      </c>
      <c r="C1039">
        <v>117.86</v>
      </c>
    </row>
    <row r="1040" spans="1:3" x14ac:dyDescent="0.3">
      <c r="A1040">
        <v>44032</v>
      </c>
      <c r="B1040">
        <v>6177.48</v>
      </c>
      <c r="C1040">
        <v>120.36</v>
      </c>
    </row>
    <row r="1041" spans="1:3" x14ac:dyDescent="0.3">
      <c r="A1041">
        <v>44029</v>
      </c>
      <c r="B1041">
        <v>6002.31</v>
      </c>
      <c r="C1041">
        <v>118.74</v>
      </c>
    </row>
    <row r="1042" spans="1:3" x14ac:dyDescent="0.3">
      <c r="A1042">
        <v>44028</v>
      </c>
      <c r="B1042">
        <v>6030.15</v>
      </c>
      <c r="C1042">
        <v>116.3</v>
      </c>
    </row>
    <row r="1043" spans="1:3" x14ac:dyDescent="0.3">
      <c r="A1043">
        <v>44027</v>
      </c>
      <c r="B1043">
        <v>5952.86</v>
      </c>
      <c r="C1043">
        <v>117.24</v>
      </c>
    </row>
    <row r="1044" spans="1:3" x14ac:dyDescent="0.3">
      <c r="A1044">
        <v>44026</v>
      </c>
      <c r="B1044">
        <v>5986.82</v>
      </c>
      <c r="C1044">
        <v>114.8</v>
      </c>
    </row>
    <row r="1045" spans="1:3" x14ac:dyDescent="0.3">
      <c r="A1045">
        <v>44025</v>
      </c>
      <c r="B1045">
        <v>6031.31</v>
      </c>
      <c r="C1045">
        <v>111.95</v>
      </c>
    </row>
    <row r="1046" spans="1:3" x14ac:dyDescent="0.3">
      <c r="A1046">
        <v>44022</v>
      </c>
      <c r="B1046">
        <v>6039.05</v>
      </c>
      <c r="C1046">
        <v>114.92</v>
      </c>
    </row>
    <row r="1047" spans="1:3" x14ac:dyDescent="0.3">
      <c r="A1047">
        <v>44021</v>
      </c>
      <c r="B1047">
        <v>6112.67</v>
      </c>
      <c r="C1047">
        <v>116.1</v>
      </c>
    </row>
    <row r="1048" spans="1:3" x14ac:dyDescent="0.3">
      <c r="A1048">
        <v>44020</v>
      </c>
      <c r="B1048">
        <v>6130.43</v>
      </c>
      <c r="C1048">
        <v>116.77</v>
      </c>
    </row>
    <row r="1049" spans="1:3" x14ac:dyDescent="0.3">
      <c r="A1049">
        <v>44019</v>
      </c>
      <c r="B1049">
        <v>5915.93</v>
      </c>
      <c r="C1049">
        <v>115.04</v>
      </c>
    </row>
    <row r="1050" spans="1:3" x14ac:dyDescent="0.3">
      <c r="A1050">
        <v>44018</v>
      </c>
      <c r="B1050">
        <v>5846.43</v>
      </c>
      <c r="C1050">
        <v>112.92</v>
      </c>
    </row>
    <row r="1051" spans="1:3" x14ac:dyDescent="0.3">
      <c r="A1051">
        <v>44014</v>
      </c>
      <c r="B1051">
        <v>5813.84</v>
      </c>
      <c r="C1051">
        <v>112.89</v>
      </c>
    </row>
    <row r="1052" spans="1:3" x14ac:dyDescent="0.3">
      <c r="A1052">
        <v>44013</v>
      </c>
      <c r="B1052">
        <v>5654.43</v>
      </c>
      <c r="C1052">
        <v>112.47</v>
      </c>
    </row>
    <row r="1053" spans="1:3" x14ac:dyDescent="0.3">
      <c r="A1053">
        <v>44012</v>
      </c>
      <c r="B1053">
        <v>5398.79</v>
      </c>
      <c r="C1053">
        <v>111.95</v>
      </c>
    </row>
    <row r="1054" spans="1:3" x14ac:dyDescent="0.3">
      <c r="A1054">
        <v>44011</v>
      </c>
      <c r="B1054">
        <v>5147.3999999999996</v>
      </c>
      <c r="C1054">
        <v>110.4</v>
      </c>
    </row>
    <row r="1055" spans="1:3" x14ac:dyDescent="0.3">
      <c r="A1055">
        <v>44008</v>
      </c>
      <c r="B1055">
        <v>5148.33</v>
      </c>
      <c r="C1055">
        <v>110.42</v>
      </c>
    </row>
    <row r="1056" spans="1:3" x14ac:dyDescent="0.3">
      <c r="A1056">
        <v>44007</v>
      </c>
      <c r="B1056">
        <v>5645.71</v>
      </c>
      <c r="C1056">
        <v>114.17</v>
      </c>
    </row>
    <row r="1057" spans="1:3" x14ac:dyDescent="0.3">
      <c r="A1057">
        <v>44006</v>
      </c>
      <c r="B1057">
        <v>5442.87</v>
      </c>
      <c r="C1057">
        <v>111.42</v>
      </c>
    </row>
    <row r="1058" spans="1:3" x14ac:dyDescent="0.3">
      <c r="A1058">
        <v>44005</v>
      </c>
      <c r="B1058">
        <v>5514.03</v>
      </c>
      <c r="C1058">
        <v>113.75</v>
      </c>
    </row>
    <row r="1059" spans="1:3" x14ac:dyDescent="0.3">
      <c r="A1059">
        <v>44004</v>
      </c>
      <c r="B1059">
        <v>4982.53</v>
      </c>
      <c r="C1059">
        <v>112.03</v>
      </c>
    </row>
    <row r="1060" spans="1:3" x14ac:dyDescent="0.3">
      <c r="A1060">
        <v>44001</v>
      </c>
      <c r="B1060">
        <v>4762.1899999999996</v>
      </c>
      <c r="C1060">
        <v>108.85</v>
      </c>
    </row>
    <row r="1061" spans="1:3" x14ac:dyDescent="0.3">
      <c r="A1061">
        <v>44000</v>
      </c>
      <c r="B1061">
        <v>4517.1499999999996</v>
      </c>
      <c r="C1061">
        <v>105.85</v>
      </c>
    </row>
    <row r="1062" spans="1:3" x14ac:dyDescent="0.3">
      <c r="A1062">
        <v>43999</v>
      </c>
      <c r="B1062">
        <v>4537.43</v>
      </c>
      <c r="C1062">
        <v>104.73</v>
      </c>
    </row>
    <row r="1063" spans="1:3" x14ac:dyDescent="0.3">
      <c r="A1063">
        <v>43998</v>
      </c>
      <c r="B1063">
        <v>4659.54</v>
      </c>
      <c r="C1063">
        <v>104.65</v>
      </c>
    </row>
    <row r="1064" spans="1:3" x14ac:dyDescent="0.3">
      <c r="A1064">
        <v>43997</v>
      </c>
      <c r="B1064">
        <v>4591.32</v>
      </c>
      <c r="C1064">
        <v>103.06</v>
      </c>
    </row>
    <row r="1065" spans="1:3" x14ac:dyDescent="0.3">
      <c r="A1065">
        <v>43994</v>
      </c>
      <c r="B1065">
        <v>4407.6099999999997</v>
      </c>
      <c r="C1065">
        <v>100.23</v>
      </c>
    </row>
    <row r="1066" spans="1:3" x14ac:dyDescent="0.3">
      <c r="A1066">
        <v>43993</v>
      </c>
      <c r="B1066">
        <v>4169.1099999999997</v>
      </c>
      <c r="C1066">
        <v>98.97</v>
      </c>
    </row>
    <row r="1067" spans="1:3" x14ac:dyDescent="0.3">
      <c r="A1067">
        <v>43992</v>
      </c>
      <c r="B1067">
        <v>4583.25</v>
      </c>
      <c r="C1067">
        <v>104.76</v>
      </c>
    </row>
    <row r="1068" spans="1:3" x14ac:dyDescent="0.3">
      <c r="A1068">
        <v>43991</v>
      </c>
      <c r="B1068">
        <v>4627.26</v>
      </c>
      <c r="C1068">
        <v>104.63</v>
      </c>
    </row>
    <row r="1069" spans="1:3" x14ac:dyDescent="0.3">
      <c r="A1069">
        <v>43990</v>
      </c>
      <c r="B1069">
        <v>4588.0600000000004</v>
      </c>
      <c r="C1069">
        <v>104.81</v>
      </c>
    </row>
    <row r="1070" spans="1:3" x14ac:dyDescent="0.3">
      <c r="A1070">
        <v>43987</v>
      </c>
      <c r="B1070">
        <v>4412.2700000000004</v>
      </c>
      <c r="C1070">
        <v>102.91</v>
      </c>
    </row>
    <row r="1071" spans="1:3" x14ac:dyDescent="0.3">
      <c r="A1071">
        <v>43986</v>
      </c>
      <c r="B1071">
        <v>4330.74</v>
      </c>
      <c r="C1071">
        <v>102.08</v>
      </c>
    </row>
    <row r="1072" spans="1:3" x14ac:dyDescent="0.3">
      <c r="A1072">
        <v>43985</v>
      </c>
      <c r="B1072">
        <v>4568.16</v>
      </c>
      <c r="C1072">
        <v>103.94</v>
      </c>
    </row>
    <row r="1073" spans="1:3" x14ac:dyDescent="0.3">
      <c r="A1073">
        <v>43984</v>
      </c>
      <c r="B1073">
        <v>4694.34</v>
      </c>
      <c r="C1073">
        <v>105.55</v>
      </c>
    </row>
    <row r="1074" spans="1:3" x14ac:dyDescent="0.3">
      <c r="A1074">
        <v>43983</v>
      </c>
      <c r="B1074">
        <v>4617.28</v>
      </c>
      <c r="C1074">
        <v>104.11</v>
      </c>
    </row>
    <row r="1075" spans="1:3" x14ac:dyDescent="0.3">
      <c r="A1075">
        <v>43980</v>
      </c>
      <c r="B1075">
        <v>4680.91</v>
      </c>
      <c r="C1075">
        <v>103.56</v>
      </c>
    </row>
    <row r="1076" spans="1:3" x14ac:dyDescent="0.3">
      <c r="A1076">
        <v>43979</v>
      </c>
      <c r="B1076">
        <v>4855.2700000000004</v>
      </c>
      <c r="C1076">
        <v>102.54</v>
      </c>
    </row>
    <row r="1077" spans="1:3" x14ac:dyDescent="0.3">
      <c r="A1077">
        <v>43978</v>
      </c>
      <c r="B1077">
        <v>4943.3599999999997</v>
      </c>
      <c r="C1077">
        <v>103.58</v>
      </c>
    </row>
    <row r="1078" spans="1:3" x14ac:dyDescent="0.3">
      <c r="A1078">
        <v>43977</v>
      </c>
      <c r="B1078">
        <v>5001.46</v>
      </c>
      <c r="C1078">
        <v>103.55</v>
      </c>
    </row>
    <row r="1079" spans="1:3" x14ac:dyDescent="0.3">
      <c r="A1079">
        <v>43973</v>
      </c>
      <c r="B1079">
        <v>5371.43</v>
      </c>
      <c r="C1079">
        <v>106.05</v>
      </c>
    </row>
    <row r="1080" spans="1:3" x14ac:dyDescent="0.3">
      <c r="A1080">
        <v>43972</v>
      </c>
      <c r="B1080">
        <v>5302.37</v>
      </c>
      <c r="C1080">
        <v>104.79</v>
      </c>
    </row>
    <row r="1081" spans="1:3" x14ac:dyDescent="0.3">
      <c r="A1081">
        <v>43971</v>
      </c>
      <c r="B1081">
        <v>5278.36</v>
      </c>
      <c r="C1081">
        <v>105.62</v>
      </c>
    </row>
    <row r="1082" spans="1:3" x14ac:dyDescent="0.3">
      <c r="A1082">
        <v>43970</v>
      </c>
      <c r="B1082">
        <v>5240.28</v>
      </c>
      <c r="C1082">
        <v>102.65</v>
      </c>
    </row>
    <row r="1083" spans="1:3" x14ac:dyDescent="0.3">
      <c r="A1083">
        <v>43969</v>
      </c>
      <c r="B1083">
        <v>5454.7</v>
      </c>
      <c r="C1083">
        <v>105.66</v>
      </c>
    </row>
    <row r="1084" spans="1:3" x14ac:dyDescent="0.3">
      <c r="A1084">
        <v>43966</v>
      </c>
      <c r="B1084">
        <v>5182.2700000000004</v>
      </c>
      <c r="C1084">
        <v>102.67</v>
      </c>
    </row>
    <row r="1085" spans="1:3" x14ac:dyDescent="0.3">
      <c r="A1085">
        <v>43965</v>
      </c>
      <c r="B1085">
        <v>4993.17</v>
      </c>
      <c r="C1085">
        <v>99.12</v>
      </c>
    </row>
    <row r="1086" spans="1:3" x14ac:dyDescent="0.3">
      <c r="A1086">
        <v>43964</v>
      </c>
      <c r="B1086">
        <v>5049.5200000000004</v>
      </c>
      <c r="C1086">
        <v>100.04</v>
      </c>
    </row>
    <row r="1087" spans="1:3" x14ac:dyDescent="0.3">
      <c r="A1087">
        <v>43963</v>
      </c>
      <c r="B1087">
        <v>5169.8500000000004</v>
      </c>
      <c r="C1087">
        <v>102.07</v>
      </c>
    </row>
    <row r="1088" spans="1:3" x14ac:dyDescent="0.3">
      <c r="A1088">
        <v>43962</v>
      </c>
      <c r="B1088">
        <v>5208.18</v>
      </c>
      <c r="C1088">
        <v>104.32</v>
      </c>
    </row>
    <row r="1089" spans="1:3" x14ac:dyDescent="0.3">
      <c r="A1089">
        <v>43959</v>
      </c>
      <c r="B1089">
        <v>4751.9799999999996</v>
      </c>
      <c r="C1089">
        <v>99.57</v>
      </c>
    </row>
    <row r="1090" spans="1:3" x14ac:dyDescent="0.3">
      <c r="A1090">
        <v>43958</v>
      </c>
      <c r="B1090">
        <v>4740.16</v>
      </c>
      <c r="C1090">
        <v>98.14</v>
      </c>
    </row>
    <row r="1091" spans="1:3" x14ac:dyDescent="0.3">
      <c r="A1091">
        <v>43957</v>
      </c>
      <c r="B1091">
        <v>4612.88</v>
      </c>
      <c r="C1091">
        <v>97.99</v>
      </c>
    </row>
    <row r="1092" spans="1:3" x14ac:dyDescent="0.3">
      <c r="A1092">
        <v>43956</v>
      </c>
      <c r="B1092">
        <v>4636.12</v>
      </c>
      <c r="C1092">
        <v>97.5</v>
      </c>
    </row>
    <row r="1093" spans="1:3" x14ac:dyDescent="0.3">
      <c r="A1093">
        <v>43955</v>
      </c>
      <c r="B1093">
        <v>4418.41</v>
      </c>
      <c r="C1093">
        <v>95.43</v>
      </c>
    </row>
    <row r="1094" spans="1:3" x14ac:dyDescent="0.3">
      <c r="A1094">
        <v>43952</v>
      </c>
      <c r="B1094">
        <v>3880.71</v>
      </c>
      <c r="C1094">
        <v>90.83</v>
      </c>
    </row>
    <row r="1095" spans="1:3" x14ac:dyDescent="0.3">
      <c r="A1095">
        <v>43951</v>
      </c>
      <c r="B1095">
        <v>3789.3</v>
      </c>
      <c r="C1095">
        <v>93.39</v>
      </c>
    </row>
    <row r="1096" spans="1:3" x14ac:dyDescent="0.3">
      <c r="A1096">
        <v>43950</v>
      </c>
      <c r="B1096">
        <v>3858.35</v>
      </c>
      <c r="C1096">
        <v>95.8</v>
      </c>
    </row>
    <row r="1097" spans="1:3" x14ac:dyDescent="0.3">
      <c r="A1097">
        <v>43949</v>
      </c>
      <c r="B1097">
        <v>4068.03</v>
      </c>
      <c r="C1097">
        <v>95.27</v>
      </c>
    </row>
    <row r="1098" spans="1:3" x14ac:dyDescent="0.3">
      <c r="A1098">
        <v>43948</v>
      </c>
      <c r="B1098">
        <v>4674.6400000000003</v>
      </c>
      <c r="C1098">
        <v>98.31</v>
      </c>
    </row>
    <row r="1099" spans="1:3" x14ac:dyDescent="0.3">
      <c r="A1099">
        <v>43945</v>
      </c>
      <c r="B1099">
        <v>4552.1899999999996</v>
      </c>
      <c r="C1099">
        <v>97.01</v>
      </c>
    </row>
    <row r="1100" spans="1:3" x14ac:dyDescent="0.3">
      <c r="A1100">
        <v>43944</v>
      </c>
      <c r="B1100">
        <v>4482.68</v>
      </c>
      <c r="C1100">
        <v>93.78</v>
      </c>
    </row>
    <row r="1101" spans="1:3" x14ac:dyDescent="0.3">
      <c r="A1101">
        <v>43943</v>
      </c>
      <c r="B1101">
        <v>4494.46</v>
      </c>
      <c r="C1101">
        <v>93.83</v>
      </c>
    </row>
    <row r="1102" spans="1:3" x14ac:dyDescent="0.3">
      <c r="A1102">
        <v>43942</v>
      </c>
      <c r="B1102">
        <v>4396.34</v>
      </c>
      <c r="C1102">
        <v>92.07</v>
      </c>
    </row>
    <row r="1103" spans="1:3" x14ac:dyDescent="0.3">
      <c r="A1103">
        <v>43941</v>
      </c>
      <c r="B1103">
        <v>4456</v>
      </c>
      <c r="C1103">
        <v>94.96</v>
      </c>
    </row>
    <row r="1104" spans="1:3" x14ac:dyDescent="0.3">
      <c r="A1104">
        <v>43938</v>
      </c>
      <c r="B1104">
        <v>4083.13</v>
      </c>
      <c r="C1104">
        <v>91.55</v>
      </c>
    </row>
    <row r="1105" spans="1:3" x14ac:dyDescent="0.3">
      <c r="A1105">
        <v>43937</v>
      </c>
      <c r="B1105">
        <v>3807.03</v>
      </c>
      <c r="C1105">
        <v>86.77</v>
      </c>
    </row>
    <row r="1106" spans="1:3" x14ac:dyDescent="0.3">
      <c r="A1106">
        <v>43936</v>
      </c>
      <c r="B1106">
        <v>3783.04</v>
      </c>
      <c r="C1106">
        <v>84.49</v>
      </c>
    </row>
    <row r="1107" spans="1:3" x14ac:dyDescent="0.3">
      <c r="A1107">
        <v>43935</v>
      </c>
      <c r="B1107">
        <v>3948.16</v>
      </c>
      <c r="C1107">
        <v>86.63</v>
      </c>
    </row>
    <row r="1108" spans="1:3" x14ac:dyDescent="0.3">
      <c r="A1108">
        <v>43934</v>
      </c>
      <c r="B1108">
        <v>3806.81</v>
      </c>
      <c r="C1108">
        <v>83.3</v>
      </c>
    </row>
    <row r="1109" spans="1:3" x14ac:dyDescent="0.3">
      <c r="A1109">
        <v>43930</v>
      </c>
      <c r="B1109">
        <v>3670.92</v>
      </c>
      <c r="C1109">
        <v>83.43</v>
      </c>
    </row>
    <row r="1110" spans="1:3" x14ac:dyDescent="0.3">
      <c r="A1110">
        <v>43929</v>
      </c>
      <c r="B1110">
        <v>3480.32</v>
      </c>
      <c r="C1110">
        <v>81.89</v>
      </c>
    </row>
    <row r="1111" spans="1:3" x14ac:dyDescent="0.3">
      <c r="A1111">
        <v>43928</v>
      </c>
      <c r="B1111">
        <v>3315.09</v>
      </c>
      <c r="C1111">
        <v>78.790000000000006</v>
      </c>
    </row>
    <row r="1112" spans="1:3" x14ac:dyDescent="0.3">
      <c r="A1112">
        <v>43927</v>
      </c>
      <c r="B1112">
        <v>3372.78</v>
      </c>
      <c r="C1112">
        <v>80.400000000000006</v>
      </c>
    </row>
    <row r="1113" spans="1:3" x14ac:dyDescent="0.3">
      <c r="A1113">
        <v>43924</v>
      </c>
      <c r="B1113">
        <v>3091.72</v>
      </c>
      <c r="C1113">
        <v>74.86</v>
      </c>
    </row>
    <row r="1114" spans="1:3" x14ac:dyDescent="0.3">
      <c r="A1114">
        <v>43923</v>
      </c>
      <c r="B1114">
        <v>3236.52</v>
      </c>
      <c r="C1114">
        <v>75.930000000000007</v>
      </c>
    </row>
    <row r="1115" spans="1:3" x14ac:dyDescent="0.3">
      <c r="A1115">
        <v>43922</v>
      </c>
      <c r="B1115">
        <v>3236.26</v>
      </c>
      <c r="C1115">
        <v>73.260000000000005</v>
      </c>
    </row>
    <row r="1116" spans="1:3" x14ac:dyDescent="0.3">
      <c r="A1116">
        <v>43921</v>
      </c>
      <c r="B1116">
        <v>3494.48</v>
      </c>
      <c r="C1116">
        <v>77.44</v>
      </c>
    </row>
    <row r="1117" spans="1:3" x14ac:dyDescent="0.3">
      <c r="A1117">
        <v>43920</v>
      </c>
      <c r="B1117">
        <v>3573.77</v>
      </c>
      <c r="C1117">
        <v>78.03</v>
      </c>
    </row>
    <row r="1118" spans="1:3" x14ac:dyDescent="0.3">
      <c r="A1118">
        <v>43917</v>
      </c>
      <c r="B1118">
        <v>3513.15</v>
      </c>
      <c r="C1118">
        <v>75.959999999999994</v>
      </c>
    </row>
    <row r="1119" spans="1:3" x14ac:dyDescent="0.3">
      <c r="A1119">
        <v>43916</v>
      </c>
      <c r="B1119">
        <v>3561.42</v>
      </c>
      <c r="C1119">
        <v>78.23</v>
      </c>
    </row>
    <row r="1120" spans="1:3" x14ac:dyDescent="0.3">
      <c r="A1120">
        <v>43915</v>
      </c>
      <c r="B1120">
        <v>3327.49</v>
      </c>
      <c r="C1120">
        <v>75.239999999999995</v>
      </c>
    </row>
    <row r="1121" spans="1:3" x14ac:dyDescent="0.3">
      <c r="A1121">
        <v>43914</v>
      </c>
      <c r="B1121">
        <v>3225.29</v>
      </c>
      <c r="C1121">
        <v>74.23</v>
      </c>
    </row>
    <row r="1122" spans="1:3" x14ac:dyDescent="0.3">
      <c r="A1122">
        <v>43913</v>
      </c>
      <c r="B1122">
        <v>3017.08</v>
      </c>
      <c r="C1122">
        <v>68.569999999999993</v>
      </c>
    </row>
    <row r="1123" spans="1:3" x14ac:dyDescent="0.3">
      <c r="A1123">
        <v>43910</v>
      </c>
      <c r="B1123">
        <v>3186.43</v>
      </c>
      <c r="C1123">
        <v>69.12</v>
      </c>
    </row>
    <row r="1124" spans="1:3" x14ac:dyDescent="0.3">
      <c r="A1124">
        <v>43909</v>
      </c>
      <c r="B1124">
        <v>3058.1</v>
      </c>
      <c r="C1124">
        <v>70.14</v>
      </c>
    </row>
    <row r="1125" spans="1:3" x14ac:dyDescent="0.3">
      <c r="A1125">
        <v>43908</v>
      </c>
      <c r="B1125">
        <v>2553.3200000000002</v>
      </c>
      <c r="C1125">
        <v>66.319999999999993</v>
      </c>
    </row>
    <row r="1126" spans="1:3" x14ac:dyDescent="0.3">
      <c r="A1126">
        <v>43907</v>
      </c>
      <c r="B1126">
        <v>2663.16</v>
      </c>
      <c r="C1126">
        <v>68.33</v>
      </c>
    </row>
    <row r="1127" spans="1:3" x14ac:dyDescent="0.3">
      <c r="A1127">
        <v>43906</v>
      </c>
      <c r="B1127">
        <v>2778.14</v>
      </c>
      <c r="C1127">
        <v>65.95</v>
      </c>
    </row>
    <row r="1128" spans="1:3" x14ac:dyDescent="0.3">
      <c r="A1128">
        <v>43903</v>
      </c>
      <c r="B1128">
        <v>3124.34</v>
      </c>
      <c r="C1128">
        <v>75.239999999999995</v>
      </c>
    </row>
    <row r="1129" spans="1:3" x14ac:dyDescent="0.3">
      <c r="A1129">
        <v>43902</v>
      </c>
      <c r="B1129">
        <v>3126.71</v>
      </c>
      <c r="C1129">
        <v>70.78</v>
      </c>
    </row>
    <row r="1130" spans="1:3" x14ac:dyDescent="0.3">
      <c r="A1130">
        <v>43901</v>
      </c>
      <c r="B1130">
        <v>3488.54</v>
      </c>
      <c r="C1130">
        <v>79.239999999999995</v>
      </c>
    </row>
    <row r="1131" spans="1:3" x14ac:dyDescent="0.3">
      <c r="A1131">
        <v>43900</v>
      </c>
      <c r="B1131">
        <v>3738.02</v>
      </c>
      <c r="C1131">
        <v>85.1</v>
      </c>
    </row>
    <row r="1132" spans="1:3" x14ac:dyDescent="0.3">
      <c r="A1132">
        <v>43899</v>
      </c>
      <c r="B1132">
        <v>3597.33</v>
      </c>
      <c r="C1132">
        <v>82.84</v>
      </c>
    </row>
    <row r="1133" spans="1:3" x14ac:dyDescent="0.3">
      <c r="A1133">
        <v>43896</v>
      </c>
      <c r="B1133">
        <v>3901.33</v>
      </c>
      <c r="C1133">
        <v>90.1</v>
      </c>
    </row>
    <row r="1134" spans="1:3" x14ac:dyDescent="0.3">
      <c r="A1134">
        <v>43895</v>
      </c>
      <c r="B1134">
        <v>4083.66</v>
      </c>
      <c r="C1134">
        <v>92.6</v>
      </c>
    </row>
    <row r="1135" spans="1:3" x14ac:dyDescent="0.3">
      <c r="A1135">
        <v>43894</v>
      </c>
      <c r="B1135">
        <v>4278.8599999999997</v>
      </c>
      <c r="C1135">
        <v>94.3</v>
      </c>
    </row>
    <row r="1136" spans="1:3" x14ac:dyDescent="0.3">
      <c r="A1136">
        <v>43893</v>
      </c>
      <c r="B1136">
        <v>3990.1</v>
      </c>
      <c r="C1136">
        <v>90.07</v>
      </c>
    </row>
    <row r="1137" spans="1:3" x14ac:dyDescent="0.3">
      <c r="A1137">
        <v>43892</v>
      </c>
      <c r="B1137">
        <v>4171.5</v>
      </c>
      <c r="C1137">
        <v>92.7</v>
      </c>
    </row>
    <row r="1138" spans="1:3" x14ac:dyDescent="0.3">
      <c r="A1138">
        <v>43889</v>
      </c>
      <c r="B1138">
        <v>3881.56</v>
      </c>
      <c r="C1138">
        <v>89.18</v>
      </c>
    </row>
    <row r="1139" spans="1:3" x14ac:dyDescent="0.3">
      <c r="A1139">
        <v>43888</v>
      </c>
      <c r="B1139">
        <v>3802.73</v>
      </c>
      <c r="C1139">
        <v>87.57</v>
      </c>
    </row>
    <row r="1140" spans="1:3" x14ac:dyDescent="0.3">
      <c r="A1140">
        <v>43887</v>
      </c>
      <c r="B1140">
        <v>3990.71</v>
      </c>
      <c r="C1140">
        <v>91.53</v>
      </c>
    </row>
    <row r="1141" spans="1:3" x14ac:dyDescent="0.3">
      <c r="A1141">
        <v>43886</v>
      </c>
      <c r="B1141">
        <v>3963.82</v>
      </c>
      <c r="C1141">
        <v>91.07</v>
      </c>
    </row>
    <row r="1142" spans="1:3" x14ac:dyDescent="0.3">
      <c r="A1142">
        <v>43885</v>
      </c>
      <c r="B1142">
        <v>4087.87</v>
      </c>
      <c r="C1142">
        <v>93.92</v>
      </c>
    </row>
    <row r="1143" spans="1:3" x14ac:dyDescent="0.3">
      <c r="A1143">
        <v>43882</v>
      </c>
      <c r="B1143">
        <v>4298.8900000000003</v>
      </c>
      <c r="C1143">
        <v>97.26</v>
      </c>
    </row>
    <row r="1144" spans="1:3" x14ac:dyDescent="0.3">
      <c r="A1144">
        <v>43881</v>
      </c>
      <c r="B1144">
        <v>4330.54</v>
      </c>
      <c r="C1144">
        <v>97.81</v>
      </c>
    </row>
    <row r="1145" spans="1:3" x14ac:dyDescent="0.3">
      <c r="A1145">
        <v>43880</v>
      </c>
      <c r="B1145">
        <v>4433.13</v>
      </c>
      <c r="C1145">
        <v>98.35</v>
      </c>
    </row>
    <row r="1146" spans="1:3" x14ac:dyDescent="0.3">
      <c r="A1146">
        <v>43879</v>
      </c>
      <c r="B1146">
        <v>4324.12</v>
      </c>
      <c r="C1146">
        <v>97.61</v>
      </c>
    </row>
    <row r="1147" spans="1:3" x14ac:dyDescent="0.3">
      <c r="A1147">
        <v>43875</v>
      </c>
      <c r="B1147">
        <v>4361.7700000000004</v>
      </c>
      <c r="C1147">
        <v>97.09</v>
      </c>
    </row>
    <row r="1148" spans="1:3" x14ac:dyDescent="0.3">
      <c r="A1148">
        <v>43874</v>
      </c>
      <c r="B1148">
        <v>4334.75</v>
      </c>
      <c r="C1148">
        <v>96.92</v>
      </c>
    </row>
    <row r="1149" spans="1:3" x14ac:dyDescent="0.3">
      <c r="A1149">
        <v>43873</v>
      </c>
      <c r="B1149">
        <v>4437.3999999999996</v>
      </c>
      <c r="C1149">
        <v>98.01</v>
      </c>
    </row>
    <row r="1150" spans="1:3" x14ac:dyDescent="0.3">
      <c r="A1150">
        <v>43872</v>
      </c>
      <c r="B1150">
        <v>4392.8999999999996</v>
      </c>
      <c r="C1150">
        <v>96.76</v>
      </c>
    </row>
    <row r="1151" spans="1:3" x14ac:dyDescent="0.3">
      <c r="A1151">
        <v>43871</v>
      </c>
      <c r="B1151">
        <v>4456.4799999999996</v>
      </c>
      <c r="C1151">
        <v>96.88</v>
      </c>
    </row>
    <row r="1152" spans="1:3" x14ac:dyDescent="0.3">
      <c r="A1152">
        <v>43868</v>
      </c>
      <c r="B1152">
        <v>4413.32</v>
      </c>
      <c r="C1152">
        <v>95.32</v>
      </c>
    </row>
    <row r="1153" spans="1:3" x14ac:dyDescent="0.3">
      <c r="A1153">
        <v>43867</v>
      </c>
      <c r="B1153">
        <v>4446.9399999999996</v>
      </c>
      <c r="C1153">
        <v>96.15</v>
      </c>
    </row>
    <row r="1154" spans="1:3" x14ac:dyDescent="0.3">
      <c r="A1154">
        <v>43866</v>
      </c>
      <c r="B1154">
        <v>4423.1000000000004</v>
      </c>
      <c r="C1154">
        <v>96.05</v>
      </c>
    </row>
    <row r="1155" spans="1:3" x14ac:dyDescent="0.3">
      <c r="A1155">
        <v>43865</v>
      </c>
      <c r="B1155">
        <v>4273.63</v>
      </c>
      <c r="C1155">
        <v>93.72</v>
      </c>
    </row>
    <row r="1156" spans="1:3" x14ac:dyDescent="0.3">
      <c r="A1156">
        <v>43864</v>
      </c>
      <c r="B1156">
        <v>4084.45</v>
      </c>
      <c r="C1156">
        <v>91.12</v>
      </c>
    </row>
    <row r="1157" spans="1:3" x14ac:dyDescent="0.3">
      <c r="A1157">
        <v>43861</v>
      </c>
      <c r="B1157">
        <v>3903.46</v>
      </c>
      <c r="C1157">
        <v>89.12</v>
      </c>
    </row>
    <row r="1158" spans="1:3" x14ac:dyDescent="0.3">
      <c r="A1158">
        <v>43860</v>
      </c>
      <c r="B1158">
        <v>3990.72</v>
      </c>
      <c r="C1158">
        <v>90.39</v>
      </c>
    </row>
    <row r="1159" spans="1:3" x14ac:dyDescent="0.3">
      <c r="A1159">
        <v>43859</v>
      </c>
      <c r="B1159">
        <v>4063.42</v>
      </c>
      <c r="C1159">
        <v>91.57</v>
      </c>
    </row>
    <row r="1160" spans="1:3" x14ac:dyDescent="0.3">
      <c r="A1160">
        <v>43858</v>
      </c>
      <c r="B1160">
        <v>4100.2700000000004</v>
      </c>
      <c r="C1160">
        <v>91.78</v>
      </c>
    </row>
    <row r="1161" spans="1:3" x14ac:dyDescent="0.3">
      <c r="A1161">
        <v>43857</v>
      </c>
      <c r="B1161">
        <v>3960.33</v>
      </c>
      <c r="C1161">
        <v>90.11</v>
      </c>
    </row>
    <row r="1162" spans="1:3" x14ac:dyDescent="0.3">
      <c r="A1162">
        <v>43854</v>
      </c>
      <c r="B1162">
        <v>3961.24</v>
      </c>
      <c r="C1162">
        <v>90.75</v>
      </c>
    </row>
    <row r="1163" spans="1:3" x14ac:dyDescent="0.3">
      <c r="A1163">
        <v>43853</v>
      </c>
      <c r="B1163">
        <v>4315.6099999999997</v>
      </c>
      <c r="C1163">
        <v>93.26</v>
      </c>
    </row>
    <row r="1164" spans="1:3" x14ac:dyDescent="0.3">
      <c r="A1164">
        <v>43852</v>
      </c>
      <c r="B1164">
        <v>4485.91</v>
      </c>
      <c r="C1164">
        <v>94.49</v>
      </c>
    </row>
    <row r="1165" spans="1:3" x14ac:dyDescent="0.3">
      <c r="A1165">
        <v>43851</v>
      </c>
      <c r="B1165">
        <v>4515.3</v>
      </c>
      <c r="C1165">
        <v>94.71</v>
      </c>
    </row>
    <row r="1166" spans="1:3" x14ac:dyDescent="0.3">
      <c r="A1166">
        <v>43847</v>
      </c>
      <c r="B1166">
        <v>4488.59</v>
      </c>
      <c r="C1166">
        <v>96.27</v>
      </c>
    </row>
    <row r="1167" spans="1:3" x14ac:dyDescent="0.3">
      <c r="A1167">
        <v>43846</v>
      </c>
      <c r="B1167">
        <v>4555.4799999999996</v>
      </c>
      <c r="C1167">
        <v>97.08</v>
      </c>
    </row>
    <row r="1168" spans="1:3" x14ac:dyDescent="0.3">
      <c r="A1168">
        <v>43845</v>
      </c>
      <c r="B1168">
        <v>4381.5200000000004</v>
      </c>
      <c r="C1168">
        <v>96.35</v>
      </c>
    </row>
    <row r="1169" spans="1:3" x14ac:dyDescent="0.3">
      <c r="A1169">
        <v>43844</v>
      </c>
      <c r="B1169">
        <v>4136.8599999999997</v>
      </c>
      <c r="C1169">
        <v>95.65</v>
      </c>
    </row>
    <row r="1170" spans="1:3" x14ac:dyDescent="0.3">
      <c r="A1170">
        <v>43843</v>
      </c>
      <c r="B1170">
        <v>3837.6</v>
      </c>
      <c r="C1170">
        <v>92.92</v>
      </c>
    </row>
    <row r="1171" spans="1:3" x14ac:dyDescent="0.3">
      <c r="A1171">
        <v>43840</v>
      </c>
      <c r="B1171">
        <v>4084.8</v>
      </c>
      <c r="C1171">
        <v>94.83</v>
      </c>
    </row>
    <row r="1172" spans="1:3" x14ac:dyDescent="0.3">
      <c r="A1172">
        <v>43839</v>
      </c>
      <c r="B1172">
        <v>4364.6000000000004</v>
      </c>
      <c r="C1172">
        <v>95.82</v>
      </c>
    </row>
    <row r="1173" spans="1:3" x14ac:dyDescent="0.3">
      <c r="A1173">
        <v>43838</v>
      </c>
      <c r="B1173">
        <v>4221.18</v>
      </c>
      <c r="C1173">
        <v>95.61</v>
      </c>
    </row>
    <row r="1174" spans="1:3" x14ac:dyDescent="0.3">
      <c r="A1174">
        <v>43837</v>
      </c>
      <c r="B1174">
        <v>4395.3100000000004</v>
      </c>
      <c r="C1174">
        <v>94.32</v>
      </c>
    </row>
    <row r="1175" spans="1:3" x14ac:dyDescent="0.3">
      <c r="A1175">
        <v>43836</v>
      </c>
      <c r="B1175">
        <v>4345.95</v>
      </c>
      <c r="C1175">
        <v>94.17</v>
      </c>
    </row>
    <row r="1176" spans="1:3" x14ac:dyDescent="0.3">
      <c r="A1176">
        <v>43833</v>
      </c>
      <c r="B1176">
        <v>4369.25</v>
      </c>
      <c r="C1176">
        <v>93.36</v>
      </c>
    </row>
    <row r="1177" spans="1:3" x14ac:dyDescent="0.3">
      <c r="A1177">
        <v>43832</v>
      </c>
      <c r="B1177">
        <v>4142.25</v>
      </c>
      <c r="C1177">
        <v>94.68</v>
      </c>
    </row>
    <row r="1178" spans="1:3" x14ac:dyDescent="0.3">
      <c r="A1178">
        <v>43830</v>
      </c>
      <c r="B1178">
        <v>4398.84</v>
      </c>
      <c r="C1178">
        <v>95.11</v>
      </c>
    </row>
    <row r="1179" spans="1:3" x14ac:dyDescent="0.3">
      <c r="A1179">
        <v>43829</v>
      </c>
      <c r="B1179">
        <v>4306.84</v>
      </c>
      <c r="C1179">
        <v>94.76</v>
      </c>
    </row>
    <row r="1180" spans="1:3" x14ac:dyDescent="0.3">
      <c r="A1180">
        <v>43826</v>
      </c>
      <c r="B1180">
        <v>4378.92</v>
      </c>
      <c r="C1180">
        <v>96.24</v>
      </c>
    </row>
    <row r="1181" spans="1:3" x14ac:dyDescent="0.3">
      <c r="A1181">
        <v>43825</v>
      </c>
      <c r="B1181">
        <v>4602.3100000000004</v>
      </c>
      <c r="C1181">
        <v>97.61</v>
      </c>
    </row>
    <row r="1182" spans="1:3" x14ac:dyDescent="0.3">
      <c r="A1182">
        <v>43823</v>
      </c>
      <c r="B1182">
        <v>4573.47</v>
      </c>
      <c r="C1182">
        <v>98.46</v>
      </c>
    </row>
    <row r="1183" spans="1:3" x14ac:dyDescent="0.3">
      <c r="A1183">
        <v>43822</v>
      </c>
      <c r="B1183">
        <v>4472.68</v>
      </c>
      <c r="C1183">
        <v>97.71</v>
      </c>
    </row>
    <row r="1184" spans="1:3" x14ac:dyDescent="0.3">
      <c r="A1184">
        <v>43819</v>
      </c>
      <c r="B1184">
        <v>4409.5200000000004</v>
      </c>
      <c r="C1184">
        <v>96.7</v>
      </c>
    </row>
    <row r="1185" spans="1:3" x14ac:dyDescent="0.3">
      <c r="A1185">
        <v>43818</v>
      </c>
      <c r="B1185">
        <v>4869.72</v>
      </c>
      <c r="C1185">
        <v>96.43</v>
      </c>
    </row>
    <row r="1186" spans="1:3" x14ac:dyDescent="0.3">
      <c r="A1186">
        <v>43817</v>
      </c>
      <c r="B1186">
        <v>4942.79</v>
      </c>
      <c r="C1186">
        <v>95.93</v>
      </c>
    </row>
    <row r="1187" spans="1:3" x14ac:dyDescent="0.3">
      <c r="A1187">
        <v>43816</v>
      </c>
      <c r="B1187">
        <v>4525.38</v>
      </c>
      <c r="C1187">
        <v>96.49</v>
      </c>
    </row>
    <row r="1188" spans="1:3" x14ac:dyDescent="0.3">
      <c r="A1188">
        <v>43815</v>
      </c>
      <c r="B1188">
        <v>4390.6099999999997</v>
      </c>
      <c r="C1188">
        <v>96.55</v>
      </c>
    </row>
    <row r="1189" spans="1:3" x14ac:dyDescent="0.3">
      <c r="A1189">
        <v>43812</v>
      </c>
      <c r="B1189">
        <v>4183.92</v>
      </c>
      <c r="C1189">
        <v>95.36</v>
      </c>
    </row>
    <row r="1190" spans="1:3" x14ac:dyDescent="0.3">
      <c r="A1190">
        <v>43811</v>
      </c>
      <c r="B1190">
        <v>4250.3100000000004</v>
      </c>
      <c r="C1190">
        <v>94.82</v>
      </c>
    </row>
    <row r="1191" spans="1:3" x14ac:dyDescent="0.3">
      <c r="A1191">
        <v>43810</v>
      </c>
      <c r="B1191">
        <v>4261</v>
      </c>
      <c r="C1191">
        <v>94.27</v>
      </c>
    </row>
    <row r="1192" spans="1:3" x14ac:dyDescent="0.3">
      <c r="A1192">
        <v>43809</v>
      </c>
      <c r="B1192">
        <v>4363.33</v>
      </c>
      <c r="C1192">
        <v>95.53</v>
      </c>
    </row>
    <row r="1193" spans="1:3" x14ac:dyDescent="0.3">
      <c r="A1193">
        <v>43808</v>
      </c>
      <c r="B1193">
        <v>4376.74</v>
      </c>
      <c r="C1193">
        <v>94.53</v>
      </c>
    </row>
    <row r="1194" spans="1:3" x14ac:dyDescent="0.3">
      <c r="A1194">
        <v>43805</v>
      </c>
      <c r="B1194">
        <v>4346.1400000000003</v>
      </c>
      <c r="C1194">
        <v>94.43</v>
      </c>
    </row>
    <row r="1195" spans="1:3" x14ac:dyDescent="0.3">
      <c r="A1195">
        <v>43804</v>
      </c>
      <c r="B1195">
        <v>4325.8599999999997</v>
      </c>
      <c r="C1195">
        <v>93.28</v>
      </c>
    </row>
    <row r="1196" spans="1:3" x14ac:dyDescent="0.3">
      <c r="A1196">
        <v>43803</v>
      </c>
      <c r="B1196">
        <v>4398.2</v>
      </c>
      <c r="C1196">
        <v>94.84</v>
      </c>
    </row>
    <row r="1197" spans="1:3" x14ac:dyDescent="0.3">
      <c r="A1197">
        <v>43802</v>
      </c>
      <c r="B1197">
        <v>4384.22</v>
      </c>
      <c r="C1197">
        <v>93.68</v>
      </c>
    </row>
    <row r="1198" spans="1:3" x14ac:dyDescent="0.3">
      <c r="A1198">
        <v>43801</v>
      </c>
      <c r="B1198">
        <v>4313.6499999999996</v>
      </c>
      <c r="C1198">
        <v>92.32</v>
      </c>
    </row>
    <row r="1199" spans="1:3" x14ac:dyDescent="0.3">
      <c r="A1199">
        <v>43798</v>
      </c>
      <c r="B1199">
        <v>4296.1899999999996</v>
      </c>
      <c r="C1199">
        <v>93.65</v>
      </c>
    </row>
    <row r="1200" spans="1:3" x14ac:dyDescent="0.3">
      <c r="A1200">
        <v>43796</v>
      </c>
      <c r="B1200">
        <v>4383.7299999999996</v>
      </c>
      <c r="C1200">
        <v>93.42</v>
      </c>
    </row>
    <row r="1201" spans="1:3" x14ac:dyDescent="0.3">
      <c r="A1201">
        <v>43795</v>
      </c>
      <c r="B1201">
        <v>4318.51</v>
      </c>
      <c r="C1201">
        <v>92.03</v>
      </c>
    </row>
    <row r="1202" spans="1:3" x14ac:dyDescent="0.3">
      <c r="A1202">
        <v>43794</v>
      </c>
      <c r="B1202">
        <v>4330.32</v>
      </c>
      <c r="C1202">
        <v>91.89</v>
      </c>
    </row>
    <row r="1203" spans="1:3" x14ac:dyDescent="0.3">
      <c r="A1203">
        <v>43791</v>
      </c>
      <c r="B1203">
        <v>4067.66</v>
      </c>
      <c r="C1203">
        <v>88.14</v>
      </c>
    </row>
    <row r="1204" spans="1:3" x14ac:dyDescent="0.3">
      <c r="A1204">
        <v>43790</v>
      </c>
      <c r="B1204">
        <v>3995.93</v>
      </c>
      <c r="C1204">
        <v>87.63</v>
      </c>
    </row>
    <row r="1205" spans="1:3" x14ac:dyDescent="0.3">
      <c r="A1205">
        <v>43789</v>
      </c>
      <c r="B1205">
        <v>3978.61</v>
      </c>
      <c r="C1205">
        <v>87.49</v>
      </c>
    </row>
    <row r="1206" spans="1:3" x14ac:dyDescent="0.3">
      <c r="A1206">
        <v>43788</v>
      </c>
      <c r="B1206">
        <v>4144.66</v>
      </c>
      <c r="C1206">
        <v>87.21</v>
      </c>
    </row>
    <row r="1207" spans="1:3" x14ac:dyDescent="0.3">
      <c r="A1207">
        <v>43787</v>
      </c>
      <c r="B1207">
        <v>4049.55</v>
      </c>
      <c r="C1207">
        <v>85.03</v>
      </c>
    </row>
    <row r="1208" spans="1:3" x14ac:dyDescent="0.3">
      <c r="A1208">
        <v>43784</v>
      </c>
      <c r="B1208">
        <v>3999.97</v>
      </c>
      <c r="C1208">
        <v>84.79</v>
      </c>
    </row>
    <row r="1209" spans="1:3" x14ac:dyDescent="0.3">
      <c r="A1209">
        <v>43783</v>
      </c>
      <c r="B1209">
        <v>3880.2</v>
      </c>
      <c r="C1209">
        <v>83.67</v>
      </c>
    </row>
    <row r="1210" spans="1:3" x14ac:dyDescent="0.3">
      <c r="A1210">
        <v>43782</v>
      </c>
      <c r="B1210">
        <v>3986.66</v>
      </c>
      <c r="C1210">
        <v>84.24</v>
      </c>
    </row>
    <row r="1211" spans="1:3" x14ac:dyDescent="0.3">
      <c r="A1211">
        <v>43781</v>
      </c>
      <c r="B1211">
        <v>3963.38</v>
      </c>
      <c r="C1211">
        <v>83.97</v>
      </c>
    </row>
    <row r="1212" spans="1:3" x14ac:dyDescent="0.3">
      <c r="A1212">
        <v>43780</v>
      </c>
      <c r="B1212">
        <v>3740.94</v>
      </c>
      <c r="C1212">
        <v>83.69</v>
      </c>
    </row>
    <row r="1213" spans="1:3" x14ac:dyDescent="0.3">
      <c r="A1213">
        <v>43777</v>
      </c>
      <c r="B1213">
        <v>3757.21</v>
      </c>
      <c r="C1213">
        <v>83.96</v>
      </c>
    </row>
    <row r="1214" spans="1:3" x14ac:dyDescent="0.3">
      <c r="A1214">
        <v>43776</v>
      </c>
      <c r="B1214">
        <v>3654.08</v>
      </c>
      <c r="C1214">
        <v>81.93</v>
      </c>
    </row>
    <row r="1215" spans="1:3" x14ac:dyDescent="0.3">
      <c r="A1215">
        <v>43775</v>
      </c>
      <c r="B1215">
        <v>3620.2</v>
      </c>
      <c r="C1215">
        <v>81.72</v>
      </c>
    </row>
    <row r="1216" spans="1:3" x14ac:dyDescent="0.3">
      <c r="A1216">
        <v>43774</v>
      </c>
      <c r="B1216">
        <v>3741.3</v>
      </c>
      <c r="C1216">
        <v>83.14</v>
      </c>
    </row>
    <row r="1217" spans="1:3" x14ac:dyDescent="0.3">
      <c r="A1217">
        <v>43773</v>
      </c>
      <c r="B1217">
        <v>3753.77</v>
      </c>
      <c r="C1217">
        <v>83.14</v>
      </c>
    </row>
    <row r="1218" spans="1:3" x14ac:dyDescent="0.3">
      <c r="A1218">
        <v>43770</v>
      </c>
      <c r="B1218">
        <v>3804.44</v>
      </c>
      <c r="C1218">
        <v>83.66</v>
      </c>
    </row>
    <row r="1219" spans="1:3" x14ac:dyDescent="0.3">
      <c r="A1219">
        <v>43769</v>
      </c>
      <c r="B1219">
        <v>3757.02</v>
      </c>
      <c r="C1219">
        <v>81.63</v>
      </c>
    </row>
    <row r="1220" spans="1:3" x14ac:dyDescent="0.3">
      <c r="A1220">
        <v>43768</v>
      </c>
      <c r="B1220">
        <v>3748.49</v>
      </c>
      <c r="C1220">
        <v>81.8</v>
      </c>
    </row>
    <row r="1221" spans="1:3" x14ac:dyDescent="0.3">
      <c r="A1221">
        <v>43767</v>
      </c>
      <c r="B1221">
        <v>3769.79</v>
      </c>
      <c r="C1221">
        <v>82.22</v>
      </c>
    </row>
    <row r="1222" spans="1:3" x14ac:dyDescent="0.3">
      <c r="A1222">
        <v>43766</v>
      </c>
      <c r="B1222">
        <v>3827.07</v>
      </c>
      <c r="C1222">
        <v>82.48</v>
      </c>
    </row>
    <row r="1223" spans="1:3" x14ac:dyDescent="0.3">
      <c r="A1223">
        <v>43763</v>
      </c>
      <c r="B1223">
        <v>3713.63</v>
      </c>
      <c r="C1223">
        <v>81.349999999999994</v>
      </c>
    </row>
    <row r="1224" spans="1:3" x14ac:dyDescent="0.3">
      <c r="A1224">
        <v>43762</v>
      </c>
      <c r="B1224">
        <v>3646.83</v>
      </c>
      <c r="C1224">
        <v>80.150000000000006</v>
      </c>
    </row>
    <row r="1225" spans="1:3" x14ac:dyDescent="0.3">
      <c r="A1225">
        <v>43761</v>
      </c>
      <c r="B1225">
        <v>3575.11</v>
      </c>
      <c r="C1225">
        <v>80.430000000000007</v>
      </c>
    </row>
    <row r="1226" spans="1:3" x14ac:dyDescent="0.3">
      <c r="A1226">
        <v>43760</v>
      </c>
      <c r="B1226">
        <v>3677.71</v>
      </c>
      <c r="C1226">
        <v>80.739999999999995</v>
      </c>
    </row>
    <row r="1227" spans="1:3" x14ac:dyDescent="0.3">
      <c r="A1227">
        <v>43759</v>
      </c>
      <c r="B1227">
        <v>3628.08</v>
      </c>
      <c r="C1227">
        <v>80.09</v>
      </c>
    </row>
    <row r="1228" spans="1:3" x14ac:dyDescent="0.3">
      <c r="A1228">
        <v>43756</v>
      </c>
      <c r="B1228">
        <v>3574.64</v>
      </c>
      <c r="C1228">
        <v>78.650000000000006</v>
      </c>
    </row>
    <row r="1229" spans="1:3" x14ac:dyDescent="0.3">
      <c r="A1229">
        <v>43755</v>
      </c>
      <c r="B1229">
        <v>3709.83</v>
      </c>
      <c r="C1229">
        <v>79.61</v>
      </c>
    </row>
    <row r="1230" spans="1:3" x14ac:dyDescent="0.3">
      <c r="A1230">
        <v>43754</v>
      </c>
      <c r="B1230">
        <v>3605.83</v>
      </c>
      <c r="C1230">
        <v>78.73</v>
      </c>
    </row>
    <row r="1231" spans="1:3" x14ac:dyDescent="0.3">
      <c r="A1231">
        <v>43753</v>
      </c>
      <c r="B1231">
        <v>3706.42</v>
      </c>
      <c r="C1231">
        <v>78.86</v>
      </c>
    </row>
    <row r="1232" spans="1:3" x14ac:dyDescent="0.3">
      <c r="A1232">
        <v>43752</v>
      </c>
      <c r="B1232">
        <v>3554.63</v>
      </c>
      <c r="C1232">
        <v>76.94</v>
      </c>
    </row>
    <row r="1233" spans="1:3" x14ac:dyDescent="0.3">
      <c r="A1233">
        <v>43749</v>
      </c>
      <c r="B1233">
        <v>3505.1</v>
      </c>
      <c r="C1233">
        <v>77.12</v>
      </c>
    </row>
    <row r="1234" spans="1:3" x14ac:dyDescent="0.3">
      <c r="A1234">
        <v>43748</v>
      </c>
      <c r="B1234">
        <v>3433.66</v>
      </c>
      <c r="C1234">
        <v>76.05</v>
      </c>
    </row>
    <row r="1235" spans="1:3" x14ac:dyDescent="0.3">
      <c r="A1235">
        <v>43747</v>
      </c>
      <c r="B1235">
        <v>3362.4</v>
      </c>
      <c r="C1235">
        <v>74.72</v>
      </c>
    </row>
    <row r="1236" spans="1:3" x14ac:dyDescent="0.3">
      <c r="A1236">
        <v>43746</v>
      </c>
      <c r="B1236">
        <v>3471.06</v>
      </c>
      <c r="C1236">
        <v>75.05</v>
      </c>
    </row>
    <row r="1237" spans="1:3" x14ac:dyDescent="0.3">
      <c r="A1237">
        <v>43745</v>
      </c>
      <c r="B1237">
        <v>3574.79</v>
      </c>
      <c r="C1237">
        <v>76.63</v>
      </c>
    </row>
    <row r="1238" spans="1:3" x14ac:dyDescent="0.3">
      <c r="A1238">
        <v>43742</v>
      </c>
      <c r="B1238">
        <v>3579.81</v>
      </c>
      <c r="C1238">
        <v>76.819999999999993</v>
      </c>
    </row>
    <row r="1239" spans="1:3" x14ac:dyDescent="0.3">
      <c r="A1239">
        <v>43741</v>
      </c>
      <c r="B1239">
        <v>3649.02</v>
      </c>
      <c r="C1239">
        <v>76.66</v>
      </c>
    </row>
    <row r="1240" spans="1:3" x14ac:dyDescent="0.3">
      <c r="A1240">
        <v>43740</v>
      </c>
      <c r="B1240">
        <v>3735.45</v>
      </c>
      <c r="C1240">
        <v>75.16</v>
      </c>
    </row>
    <row r="1241" spans="1:3" x14ac:dyDescent="0.3">
      <c r="A1241">
        <v>43739</v>
      </c>
      <c r="B1241">
        <v>3613.06</v>
      </c>
      <c r="C1241">
        <v>74.650000000000006</v>
      </c>
    </row>
    <row r="1242" spans="1:3" x14ac:dyDescent="0.3">
      <c r="A1242">
        <v>43738</v>
      </c>
      <c r="B1242">
        <v>3759.12</v>
      </c>
      <c r="C1242">
        <v>76.25</v>
      </c>
    </row>
    <row r="1243" spans="1:3" x14ac:dyDescent="0.3">
      <c r="A1243">
        <v>43735</v>
      </c>
      <c r="B1243">
        <v>3681.07</v>
      </c>
      <c r="C1243">
        <v>76.45</v>
      </c>
    </row>
    <row r="1244" spans="1:3" x14ac:dyDescent="0.3">
      <c r="A1244">
        <v>43734</v>
      </c>
      <c r="B1244">
        <v>3617.03</v>
      </c>
      <c r="C1244">
        <v>77.040000000000006</v>
      </c>
    </row>
    <row r="1245" spans="1:3" x14ac:dyDescent="0.3">
      <c r="A1245">
        <v>43733</v>
      </c>
      <c r="B1245">
        <v>3797.51</v>
      </c>
      <c r="C1245">
        <v>79.28</v>
      </c>
    </row>
    <row r="1246" spans="1:3" x14ac:dyDescent="0.3">
      <c r="A1246">
        <v>43732</v>
      </c>
      <c r="B1246">
        <v>3841.41</v>
      </c>
      <c r="C1246">
        <v>79.78</v>
      </c>
    </row>
    <row r="1247" spans="1:3" x14ac:dyDescent="0.3">
      <c r="A1247">
        <v>43731</v>
      </c>
      <c r="B1247">
        <v>3905.74</v>
      </c>
      <c r="C1247">
        <v>81.709999999999994</v>
      </c>
    </row>
    <row r="1248" spans="1:3" x14ac:dyDescent="0.3">
      <c r="A1248">
        <v>43728</v>
      </c>
      <c r="B1248">
        <v>3949.4</v>
      </c>
      <c r="C1248">
        <v>82.71</v>
      </c>
    </row>
    <row r="1249" spans="1:3" x14ac:dyDescent="0.3">
      <c r="A1249">
        <v>43727</v>
      </c>
      <c r="B1249">
        <v>3934.14</v>
      </c>
      <c r="C1249">
        <v>82.65</v>
      </c>
    </row>
    <row r="1250" spans="1:3" x14ac:dyDescent="0.3">
      <c r="A1250">
        <v>43726</v>
      </c>
      <c r="B1250">
        <v>3845.6</v>
      </c>
      <c r="C1250">
        <v>82.79</v>
      </c>
    </row>
    <row r="1251" spans="1:3" x14ac:dyDescent="0.3">
      <c r="A1251">
        <v>43725</v>
      </c>
      <c r="B1251">
        <v>3915.25</v>
      </c>
      <c r="C1251">
        <v>83.57</v>
      </c>
    </row>
    <row r="1252" spans="1:3" x14ac:dyDescent="0.3">
      <c r="A1252">
        <v>43724</v>
      </c>
      <c r="B1252">
        <v>3979.16</v>
      </c>
      <c r="C1252">
        <v>83.86</v>
      </c>
    </row>
    <row r="1253" spans="1:3" x14ac:dyDescent="0.3">
      <c r="A1253">
        <v>43721</v>
      </c>
      <c r="B1253">
        <v>3902.59</v>
      </c>
      <c r="C1253">
        <v>82.42</v>
      </c>
    </row>
    <row r="1254" spans="1:3" x14ac:dyDescent="0.3">
      <c r="A1254">
        <v>43720</v>
      </c>
      <c r="B1254">
        <v>3924.92</v>
      </c>
      <c r="C1254">
        <v>82.63</v>
      </c>
    </row>
    <row r="1255" spans="1:3" x14ac:dyDescent="0.3">
      <c r="A1255">
        <v>43719</v>
      </c>
      <c r="B1255">
        <v>4052.27</v>
      </c>
      <c r="C1255">
        <v>83.38</v>
      </c>
    </row>
    <row r="1256" spans="1:3" x14ac:dyDescent="0.3">
      <c r="A1256">
        <v>43718</v>
      </c>
      <c r="B1256">
        <v>3943.47</v>
      </c>
      <c r="C1256">
        <v>81.73</v>
      </c>
    </row>
    <row r="1257" spans="1:3" x14ac:dyDescent="0.3">
      <c r="A1257">
        <v>43717</v>
      </c>
      <c r="B1257">
        <v>3854.95</v>
      </c>
      <c r="C1257">
        <v>79.319999999999993</v>
      </c>
    </row>
    <row r="1258" spans="1:3" x14ac:dyDescent="0.3">
      <c r="A1258">
        <v>43714</v>
      </c>
      <c r="B1258">
        <v>3854.3</v>
      </c>
      <c r="C1258">
        <v>79.47</v>
      </c>
    </row>
    <row r="1259" spans="1:3" x14ac:dyDescent="0.3">
      <c r="A1259">
        <v>43713</v>
      </c>
      <c r="B1259">
        <v>3964.78</v>
      </c>
      <c r="C1259">
        <v>80.34</v>
      </c>
    </row>
    <row r="1260" spans="1:3" x14ac:dyDescent="0.3">
      <c r="A1260">
        <v>43712</v>
      </c>
      <c r="B1260">
        <v>3827.87</v>
      </c>
      <c r="C1260">
        <v>79.17</v>
      </c>
    </row>
    <row r="1261" spans="1:3" x14ac:dyDescent="0.3">
      <c r="A1261">
        <v>43711</v>
      </c>
      <c r="B1261">
        <v>3771.75</v>
      </c>
      <c r="C1261">
        <v>78.66</v>
      </c>
    </row>
    <row r="1262" spans="1:3" x14ac:dyDescent="0.3">
      <c r="A1262">
        <v>43707</v>
      </c>
      <c r="B1262">
        <v>3926.07</v>
      </c>
      <c r="C1262">
        <v>80.37</v>
      </c>
    </row>
    <row r="1263" spans="1:3" x14ac:dyDescent="0.3">
      <c r="A1263">
        <v>43706</v>
      </c>
      <c r="B1263">
        <v>3958.17</v>
      </c>
      <c r="C1263">
        <v>81.11</v>
      </c>
    </row>
    <row r="1264" spans="1:3" x14ac:dyDescent="0.3">
      <c r="A1264">
        <v>43705</v>
      </c>
      <c r="B1264">
        <v>3966.97</v>
      </c>
      <c r="C1264">
        <v>80.06</v>
      </c>
    </row>
    <row r="1265" spans="1:3" x14ac:dyDescent="0.3">
      <c r="A1265">
        <v>43704</v>
      </c>
      <c r="B1265">
        <v>3815.78</v>
      </c>
      <c r="C1265">
        <v>78.92</v>
      </c>
    </row>
    <row r="1266" spans="1:3" x14ac:dyDescent="0.3">
      <c r="A1266">
        <v>43703</v>
      </c>
      <c r="B1266">
        <v>3949.85</v>
      </c>
      <c r="C1266">
        <v>80.2</v>
      </c>
    </row>
    <row r="1267" spans="1:3" x14ac:dyDescent="0.3">
      <c r="A1267">
        <v>43700</v>
      </c>
      <c r="B1267">
        <v>3817.09</v>
      </c>
      <c r="C1267">
        <v>79.44</v>
      </c>
    </row>
    <row r="1268" spans="1:3" x14ac:dyDescent="0.3">
      <c r="A1268">
        <v>43699</v>
      </c>
      <c r="B1268">
        <v>3930</v>
      </c>
      <c r="C1268">
        <v>81.62</v>
      </c>
    </row>
    <row r="1269" spans="1:3" x14ac:dyDescent="0.3">
      <c r="A1269">
        <v>43698</v>
      </c>
      <c r="B1269">
        <v>4025.62</v>
      </c>
      <c r="C1269">
        <v>83.26</v>
      </c>
    </row>
    <row r="1270" spans="1:3" x14ac:dyDescent="0.3">
      <c r="A1270">
        <v>43697</v>
      </c>
      <c r="B1270">
        <v>3983.3</v>
      </c>
      <c r="C1270">
        <v>82.47</v>
      </c>
    </row>
    <row r="1271" spans="1:3" x14ac:dyDescent="0.3">
      <c r="A1271">
        <v>43696</v>
      </c>
      <c r="B1271">
        <v>4044.41</v>
      </c>
      <c r="C1271">
        <v>83.39</v>
      </c>
    </row>
    <row r="1272" spans="1:3" x14ac:dyDescent="0.3">
      <c r="A1272">
        <v>43693</v>
      </c>
      <c r="B1272">
        <v>3991.06</v>
      </c>
      <c r="C1272">
        <v>82.46</v>
      </c>
    </row>
    <row r="1273" spans="1:3" x14ac:dyDescent="0.3">
      <c r="A1273">
        <v>43692</v>
      </c>
      <c r="B1273">
        <v>3896.01</v>
      </c>
      <c r="C1273">
        <v>80.33</v>
      </c>
    </row>
    <row r="1274" spans="1:3" x14ac:dyDescent="0.3">
      <c r="A1274">
        <v>43691</v>
      </c>
      <c r="B1274">
        <v>3887.81</v>
      </c>
      <c r="C1274">
        <v>81.25</v>
      </c>
    </row>
    <row r="1275" spans="1:3" x14ac:dyDescent="0.3">
      <c r="A1275">
        <v>43690</v>
      </c>
      <c r="B1275">
        <v>4050.9</v>
      </c>
      <c r="C1275">
        <v>83.61</v>
      </c>
    </row>
    <row r="1276" spans="1:3" x14ac:dyDescent="0.3">
      <c r="A1276">
        <v>43689</v>
      </c>
      <c r="B1276">
        <v>3966.81</v>
      </c>
      <c r="C1276">
        <v>82.47</v>
      </c>
    </row>
    <row r="1277" spans="1:3" x14ac:dyDescent="0.3">
      <c r="A1277">
        <v>43686</v>
      </c>
      <c r="B1277">
        <v>4012.43</v>
      </c>
      <c r="C1277">
        <v>84.03</v>
      </c>
    </row>
    <row r="1278" spans="1:3" x14ac:dyDescent="0.3">
      <c r="A1278">
        <v>43685</v>
      </c>
      <c r="B1278">
        <v>3960.16</v>
      </c>
      <c r="C1278">
        <v>84.8</v>
      </c>
    </row>
    <row r="1279" spans="1:3" x14ac:dyDescent="0.3">
      <c r="A1279">
        <v>43684</v>
      </c>
      <c r="B1279">
        <v>3891.51</v>
      </c>
      <c r="C1279">
        <v>83.33</v>
      </c>
    </row>
    <row r="1280" spans="1:3" x14ac:dyDescent="0.3">
      <c r="A1280">
        <v>43683</v>
      </c>
      <c r="B1280">
        <v>3933.84</v>
      </c>
      <c r="C1280">
        <v>83.08</v>
      </c>
    </row>
    <row r="1281" spans="1:3" x14ac:dyDescent="0.3">
      <c r="A1281">
        <v>43682</v>
      </c>
      <c r="B1281">
        <v>3800.31</v>
      </c>
      <c r="C1281">
        <v>81.290000000000006</v>
      </c>
    </row>
    <row r="1282" spans="1:3" x14ac:dyDescent="0.3">
      <c r="A1282">
        <v>43679</v>
      </c>
      <c r="B1282">
        <v>3982.55</v>
      </c>
      <c r="C1282">
        <v>84.02</v>
      </c>
    </row>
    <row r="1283" spans="1:3" x14ac:dyDescent="0.3">
      <c r="A1283">
        <v>43678</v>
      </c>
      <c r="B1283">
        <v>4132.2700000000004</v>
      </c>
      <c r="C1283">
        <v>85.91</v>
      </c>
    </row>
    <row r="1284" spans="1:3" x14ac:dyDescent="0.3">
      <c r="A1284">
        <v>43677</v>
      </c>
      <c r="B1284">
        <v>4138.34</v>
      </c>
      <c r="C1284">
        <v>85.68</v>
      </c>
    </row>
    <row r="1285" spans="1:3" x14ac:dyDescent="0.3">
      <c r="A1285">
        <v>43676</v>
      </c>
      <c r="B1285">
        <v>4207.38</v>
      </c>
      <c r="C1285">
        <v>86.75</v>
      </c>
    </row>
    <row r="1286" spans="1:3" x14ac:dyDescent="0.3">
      <c r="A1286">
        <v>43675</v>
      </c>
      <c r="B1286">
        <v>4063.62</v>
      </c>
      <c r="C1286">
        <v>85.46</v>
      </c>
    </row>
    <row r="1287" spans="1:3" x14ac:dyDescent="0.3">
      <c r="A1287">
        <v>43672</v>
      </c>
      <c r="B1287">
        <v>4132.6099999999997</v>
      </c>
      <c r="C1287">
        <v>85.65</v>
      </c>
    </row>
    <row r="1288" spans="1:3" x14ac:dyDescent="0.3">
      <c r="A1288">
        <v>43671</v>
      </c>
      <c r="B1288">
        <v>4046.65</v>
      </c>
      <c r="C1288">
        <v>84.13</v>
      </c>
    </row>
    <row r="1289" spans="1:3" x14ac:dyDescent="0.3">
      <c r="A1289">
        <v>43670</v>
      </c>
      <c r="B1289">
        <v>4166.2700000000004</v>
      </c>
      <c r="C1289">
        <v>86.08</v>
      </c>
    </row>
    <row r="1290" spans="1:3" x14ac:dyDescent="0.3">
      <c r="A1290">
        <v>43669</v>
      </c>
      <c r="B1290">
        <v>4163.13</v>
      </c>
      <c r="C1290">
        <v>85.31</v>
      </c>
    </row>
    <row r="1291" spans="1:3" x14ac:dyDescent="0.3">
      <c r="A1291">
        <v>43668</v>
      </c>
      <c r="B1291">
        <v>4187.62</v>
      </c>
      <c r="C1291">
        <v>85.9</v>
      </c>
    </row>
    <row r="1292" spans="1:3" x14ac:dyDescent="0.3">
      <c r="A1292">
        <v>43665</v>
      </c>
      <c r="B1292">
        <v>4156.37</v>
      </c>
      <c r="C1292">
        <v>85.61</v>
      </c>
    </row>
    <row r="1293" spans="1:3" x14ac:dyDescent="0.3">
      <c r="A1293">
        <v>43664</v>
      </c>
      <c r="B1293">
        <v>4265.7299999999996</v>
      </c>
      <c r="C1293">
        <v>86.79</v>
      </c>
    </row>
    <row r="1294" spans="1:3" x14ac:dyDescent="0.3">
      <c r="A1294">
        <v>43663</v>
      </c>
      <c r="B1294">
        <v>4221.3999999999996</v>
      </c>
      <c r="C1294">
        <v>85.54</v>
      </c>
    </row>
    <row r="1295" spans="1:3" x14ac:dyDescent="0.3">
      <c r="A1295">
        <v>43662</v>
      </c>
      <c r="B1295">
        <v>4251.63</v>
      </c>
      <c r="C1295">
        <v>85.46</v>
      </c>
    </row>
    <row r="1296" spans="1:3" x14ac:dyDescent="0.3">
      <c r="A1296">
        <v>43661</v>
      </c>
      <c r="B1296">
        <v>4334.8500000000004</v>
      </c>
      <c r="C1296">
        <v>86.18</v>
      </c>
    </row>
    <row r="1297" spans="1:3" x14ac:dyDescent="0.3">
      <c r="A1297">
        <v>43658</v>
      </c>
      <c r="B1297">
        <v>4316.75</v>
      </c>
      <c r="C1297">
        <v>85.82</v>
      </c>
    </row>
    <row r="1298" spans="1:3" x14ac:dyDescent="0.3">
      <c r="A1298">
        <v>43657</v>
      </c>
      <c r="B1298">
        <v>4370.05</v>
      </c>
      <c r="C1298">
        <v>85.94</v>
      </c>
    </row>
    <row r="1299" spans="1:3" x14ac:dyDescent="0.3">
      <c r="A1299">
        <v>43656</v>
      </c>
      <c r="B1299">
        <v>4457.21</v>
      </c>
      <c r="C1299">
        <v>87.14</v>
      </c>
    </row>
    <row r="1300" spans="1:3" x14ac:dyDescent="0.3">
      <c r="A1300">
        <v>43655</v>
      </c>
      <c r="B1300">
        <v>4331.6000000000004</v>
      </c>
      <c r="C1300">
        <v>86.98</v>
      </c>
    </row>
    <row r="1301" spans="1:3" x14ac:dyDescent="0.3">
      <c r="A1301">
        <v>43654</v>
      </c>
      <c r="B1301">
        <v>4262.2700000000004</v>
      </c>
      <c r="C1301">
        <v>85.76</v>
      </c>
    </row>
    <row r="1302" spans="1:3" x14ac:dyDescent="0.3">
      <c r="A1302">
        <v>43651</v>
      </c>
      <c r="B1302">
        <v>4299.45</v>
      </c>
      <c r="C1302">
        <v>87.21</v>
      </c>
    </row>
    <row r="1303" spans="1:3" x14ac:dyDescent="0.3">
      <c r="A1303">
        <v>43649</v>
      </c>
      <c r="B1303">
        <v>4426.72</v>
      </c>
      <c r="C1303">
        <v>88.89</v>
      </c>
    </row>
    <row r="1304" spans="1:3" x14ac:dyDescent="0.3">
      <c r="A1304">
        <v>43648</v>
      </c>
      <c r="B1304">
        <v>4363.4799999999996</v>
      </c>
      <c r="C1304">
        <v>87.62</v>
      </c>
    </row>
    <row r="1305" spans="1:3" x14ac:dyDescent="0.3">
      <c r="A1305">
        <v>43647</v>
      </c>
      <c r="B1305">
        <v>4430.1499999999996</v>
      </c>
      <c r="C1305">
        <v>88.25</v>
      </c>
    </row>
    <row r="1306" spans="1:3" x14ac:dyDescent="0.3">
      <c r="A1306">
        <v>43644</v>
      </c>
      <c r="B1306">
        <v>4407.43</v>
      </c>
      <c r="C1306">
        <v>87.71</v>
      </c>
    </row>
    <row r="1307" spans="1:3" x14ac:dyDescent="0.3">
      <c r="A1307">
        <v>43643</v>
      </c>
      <c r="B1307">
        <v>4340.4799999999996</v>
      </c>
      <c r="C1307">
        <v>85.95</v>
      </c>
    </row>
    <row r="1308" spans="1:3" x14ac:dyDescent="0.3">
      <c r="A1308">
        <v>43642</v>
      </c>
      <c r="B1308">
        <v>4265.42</v>
      </c>
      <c r="C1308">
        <v>83.8</v>
      </c>
    </row>
    <row r="1309" spans="1:3" x14ac:dyDescent="0.3">
      <c r="A1309">
        <v>43641</v>
      </c>
      <c r="B1309">
        <v>4313.3500000000004</v>
      </c>
      <c r="C1309">
        <v>84.41</v>
      </c>
    </row>
    <row r="1310" spans="1:3" x14ac:dyDescent="0.3">
      <c r="A1310">
        <v>43640</v>
      </c>
      <c r="B1310">
        <v>4393.25</v>
      </c>
      <c r="C1310">
        <v>84.73</v>
      </c>
    </row>
    <row r="1311" spans="1:3" x14ac:dyDescent="0.3">
      <c r="A1311">
        <v>43637</v>
      </c>
      <c r="B1311">
        <v>4476.4399999999996</v>
      </c>
      <c r="C1311">
        <v>87.26</v>
      </c>
    </row>
    <row r="1312" spans="1:3" x14ac:dyDescent="0.3">
      <c r="A1312">
        <v>43636</v>
      </c>
      <c r="B1312">
        <v>4444.17</v>
      </c>
      <c r="C1312">
        <v>86.97</v>
      </c>
    </row>
    <row r="1313" spans="1:3" x14ac:dyDescent="0.3">
      <c r="A1313">
        <v>43635</v>
      </c>
      <c r="B1313">
        <v>4449.54</v>
      </c>
      <c r="C1313">
        <v>86.99</v>
      </c>
    </row>
    <row r="1314" spans="1:3" x14ac:dyDescent="0.3">
      <c r="A1314">
        <v>43634</v>
      </c>
      <c r="B1314">
        <v>4434.96</v>
      </c>
      <c r="C1314">
        <v>86.96</v>
      </c>
    </row>
    <row r="1315" spans="1:3" x14ac:dyDescent="0.3">
      <c r="A1315">
        <v>43633</v>
      </c>
      <c r="B1315">
        <v>4310.17</v>
      </c>
      <c r="C1315">
        <v>85.35</v>
      </c>
    </row>
    <row r="1316" spans="1:3" x14ac:dyDescent="0.3">
      <c r="A1316">
        <v>43630</v>
      </c>
      <c r="B1316">
        <v>4066.35</v>
      </c>
      <c r="C1316">
        <v>81.489999999999995</v>
      </c>
    </row>
    <row r="1317" spans="1:3" x14ac:dyDescent="0.3">
      <c r="A1317">
        <v>43629</v>
      </c>
      <c r="B1317">
        <v>4121.9399999999996</v>
      </c>
      <c r="C1317">
        <v>83.02</v>
      </c>
    </row>
    <row r="1318" spans="1:3" x14ac:dyDescent="0.3">
      <c r="A1318">
        <v>43628</v>
      </c>
      <c r="B1318">
        <v>4028.8</v>
      </c>
      <c r="C1318">
        <v>81.72</v>
      </c>
    </row>
    <row r="1319" spans="1:3" x14ac:dyDescent="0.3">
      <c r="A1319">
        <v>43627</v>
      </c>
      <c r="B1319">
        <v>4059</v>
      </c>
      <c r="C1319">
        <v>81.180000000000007</v>
      </c>
    </row>
    <row r="1320" spans="1:3" x14ac:dyDescent="0.3">
      <c r="A1320">
        <v>43626</v>
      </c>
      <c r="B1320">
        <v>4075.77</v>
      </c>
      <c r="C1320">
        <v>82.09</v>
      </c>
    </row>
    <row r="1321" spans="1:3" x14ac:dyDescent="0.3">
      <c r="A1321">
        <v>43623</v>
      </c>
      <c r="B1321">
        <v>4100.58</v>
      </c>
      <c r="C1321">
        <v>82.84</v>
      </c>
    </row>
    <row r="1322" spans="1:3" x14ac:dyDescent="0.3">
      <c r="A1322">
        <v>43622</v>
      </c>
      <c r="B1322">
        <v>3986.64</v>
      </c>
      <c r="C1322">
        <v>81.36</v>
      </c>
    </row>
    <row r="1323" spans="1:3" x14ac:dyDescent="0.3">
      <c r="A1323">
        <v>43621</v>
      </c>
      <c r="B1323">
        <v>4064.9</v>
      </c>
      <c r="C1323">
        <v>82.62</v>
      </c>
    </row>
    <row r="1324" spans="1:3" x14ac:dyDescent="0.3">
      <c r="A1324">
        <v>43620</v>
      </c>
      <c r="B1324">
        <v>4048.59</v>
      </c>
      <c r="C1324">
        <v>82.54</v>
      </c>
    </row>
    <row r="1325" spans="1:3" x14ac:dyDescent="0.3">
      <c r="A1325">
        <v>43619</v>
      </c>
      <c r="B1325">
        <v>3957.73</v>
      </c>
      <c r="C1325">
        <v>80.36</v>
      </c>
    </row>
    <row r="1326" spans="1:3" x14ac:dyDescent="0.3">
      <c r="A1326">
        <v>43616</v>
      </c>
      <c r="B1326">
        <v>3872.7</v>
      </c>
      <c r="C1326">
        <v>79.44</v>
      </c>
    </row>
    <row r="1327" spans="1:3" x14ac:dyDescent="0.3">
      <c r="A1327">
        <v>43615</v>
      </c>
      <c r="B1327">
        <v>3936.42</v>
      </c>
      <c r="C1327">
        <v>80.83</v>
      </c>
    </row>
    <row r="1328" spans="1:3" x14ac:dyDescent="0.3">
      <c r="A1328">
        <v>43614</v>
      </c>
      <c r="B1328">
        <v>3961.91</v>
      </c>
      <c r="C1328">
        <v>81.27</v>
      </c>
    </row>
    <row r="1329" spans="1:3" x14ac:dyDescent="0.3">
      <c r="A1329">
        <v>43613</v>
      </c>
      <c r="B1329">
        <v>4044.08</v>
      </c>
      <c r="C1329">
        <v>82.03</v>
      </c>
    </row>
    <row r="1330" spans="1:3" x14ac:dyDescent="0.3">
      <c r="A1330">
        <v>43609</v>
      </c>
      <c r="B1330">
        <v>4120.63</v>
      </c>
      <c r="C1330">
        <v>82.91</v>
      </c>
    </row>
    <row r="1331" spans="1:3" x14ac:dyDescent="0.3">
      <c r="A1331">
        <v>43608</v>
      </c>
      <c r="B1331">
        <v>4072.04</v>
      </c>
      <c r="C1331">
        <v>81.849999999999994</v>
      </c>
    </row>
    <row r="1332" spans="1:3" x14ac:dyDescent="0.3">
      <c r="A1332">
        <v>43607</v>
      </c>
      <c r="B1332">
        <v>4117.46</v>
      </c>
      <c r="C1332">
        <v>82.68</v>
      </c>
    </row>
    <row r="1333" spans="1:3" x14ac:dyDescent="0.3">
      <c r="A1333">
        <v>43606</v>
      </c>
      <c r="B1333">
        <v>4175.99</v>
      </c>
      <c r="C1333">
        <v>83.27</v>
      </c>
    </row>
    <row r="1334" spans="1:3" x14ac:dyDescent="0.3">
      <c r="A1334">
        <v>43605</v>
      </c>
      <c r="B1334">
        <v>3929.46</v>
      </c>
      <c r="C1334">
        <v>80.77</v>
      </c>
    </row>
    <row r="1335" spans="1:3" x14ac:dyDescent="0.3">
      <c r="A1335">
        <v>43602</v>
      </c>
      <c r="B1335">
        <v>4037.18</v>
      </c>
      <c r="C1335">
        <v>82.56</v>
      </c>
    </row>
    <row r="1336" spans="1:3" x14ac:dyDescent="0.3">
      <c r="A1336">
        <v>43601</v>
      </c>
      <c r="B1336">
        <v>4212.07</v>
      </c>
      <c r="C1336">
        <v>83.49</v>
      </c>
    </row>
    <row r="1337" spans="1:3" x14ac:dyDescent="0.3">
      <c r="A1337">
        <v>43600</v>
      </c>
      <c r="B1337">
        <v>4106.51</v>
      </c>
      <c r="C1337">
        <v>82.46</v>
      </c>
    </row>
    <row r="1338" spans="1:3" x14ac:dyDescent="0.3">
      <c r="A1338">
        <v>43599</v>
      </c>
      <c r="B1338">
        <v>4084.41</v>
      </c>
      <c r="C1338">
        <v>81.77</v>
      </c>
    </row>
    <row r="1339" spans="1:3" x14ac:dyDescent="0.3">
      <c r="A1339">
        <v>43598</v>
      </c>
      <c r="B1339">
        <v>3915.97</v>
      </c>
      <c r="C1339">
        <v>80.41</v>
      </c>
    </row>
    <row r="1340" spans="1:3" x14ac:dyDescent="0.3">
      <c r="A1340">
        <v>43595</v>
      </c>
      <c r="B1340">
        <v>4120.47</v>
      </c>
      <c r="C1340">
        <v>83.92</v>
      </c>
    </row>
    <row r="1341" spans="1:3" x14ac:dyDescent="0.3">
      <c r="A1341">
        <v>43594</v>
      </c>
      <c r="B1341">
        <v>4216</v>
      </c>
      <c r="C1341">
        <v>84.32</v>
      </c>
    </row>
    <row r="1342" spans="1:3" x14ac:dyDescent="0.3">
      <c r="A1342">
        <v>43593</v>
      </c>
      <c r="B1342">
        <v>4241.3999999999996</v>
      </c>
      <c r="C1342">
        <v>84.49</v>
      </c>
    </row>
    <row r="1343" spans="1:3" x14ac:dyDescent="0.3">
      <c r="A1343">
        <v>43592</v>
      </c>
      <c r="B1343">
        <v>4263.93</v>
      </c>
      <c r="C1343">
        <v>84.77</v>
      </c>
    </row>
    <row r="1344" spans="1:3" x14ac:dyDescent="0.3">
      <c r="A1344">
        <v>43591</v>
      </c>
      <c r="B1344">
        <v>4422.45</v>
      </c>
      <c r="C1344">
        <v>87.66</v>
      </c>
    </row>
    <row r="1345" spans="1:3" x14ac:dyDescent="0.3">
      <c r="A1345">
        <v>43588</v>
      </c>
      <c r="B1345">
        <v>4219.9799999999996</v>
      </c>
      <c r="C1345">
        <v>86.21</v>
      </c>
    </row>
    <row r="1346" spans="1:3" x14ac:dyDescent="0.3">
      <c r="A1346">
        <v>43587</v>
      </c>
      <c r="B1346">
        <v>4152.88</v>
      </c>
      <c r="C1346">
        <v>84.58</v>
      </c>
    </row>
    <row r="1347" spans="1:3" x14ac:dyDescent="0.3">
      <c r="A1347">
        <v>43586</v>
      </c>
      <c r="B1347">
        <v>4043.99</v>
      </c>
      <c r="C1347">
        <v>83.64</v>
      </c>
    </row>
    <row r="1348" spans="1:3" x14ac:dyDescent="0.3">
      <c r="A1348">
        <v>43585</v>
      </c>
      <c r="B1348">
        <v>4221.66</v>
      </c>
      <c r="C1348">
        <v>85.2</v>
      </c>
    </row>
    <row r="1349" spans="1:3" x14ac:dyDescent="0.3">
      <c r="A1349">
        <v>43584</v>
      </c>
      <c r="B1349">
        <v>4342.67</v>
      </c>
      <c r="C1349">
        <v>86.68</v>
      </c>
    </row>
    <row r="1350" spans="1:3" x14ac:dyDescent="0.3">
      <c r="A1350">
        <v>43581</v>
      </c>
      <c r="B1350">
        <v>4322.74</v>
      </c>
      <c r="C1350">
        <v>87.24</v>
      </c>
    </row>
    <row r="1351" spans="1:3" x14ac:dyDescent="0.3">
      <c r="A1351">
        <v>43580</v>
      </c>
      <c r="B1351">
        <v>4217.63</v>
      </c>
      <c r="C1351">
        <v>86.25</v>
      </c>
    </row>
    <row r="1352" spans="1:3" x14ac:dyDescent="0.3">
      <c r="A1352">
        <v>43579</v>
      </c>
      <c r="B1352">
        <v>4241.4799999999996</v>
      </c>
      <c r="C1352">
        <v>85.86</v>
      </c>
    </row>
    <row r="1353" spans="1:3" x14ac:dyDescent="0.3">
      <c r="A1353">
        <v>43578</v>
      </c>
      <c r="B1353">
        <v>4350.3500000000004</v>
      </c>
      <c r="C1353">
        <v>86.92</v>
      </c>
    </row>
    <row r="1354" spans="1:3" x14ac:dyDescent="0.3">
      <c r="A1354">
        <v>43577</v>
      </c>
      <c r="B1354">
        <v>4137.25</v>
      </c>
      <c r="C1354">
        <v>84.52</v>
      </c>
    </row>
    <row r="1355" spans="1:3" x14ac:dyDescent="0.3">
      <c r="A1355">
        <v>43573</v>
      </c>
      <c r="B1355">
        <v>4201.88</v>
      </c>
      <c r="C1355">
        <v>84.63</v>
      </c>
    </row>
    <row r="1356" spans="1:3" x14ac:dyDescent="0.3">
      <c r="A1356">
        <v>43572</v>
      </c>
      <c r="B1356">
        <v>3970.04</v>
      </c>
      <c r="C1356">
        <v>84.83</v>
      </c>
    </row>
    <row r="1357" spans="1:3" x14ac:dyDescent="0.3">
      <c r="A1357">
        <v>43571</v>
      </c>
      <c r="B1357">
        <v>4271.5200000000004</v>
      </c>
      <c r="C1357">
        <v>88.99</v>
      </c>
    </row>
    <row r="1358" spans="1:3" x14ac:dyDescent="0.3">
      <c r="A1358">
        <v>43570</v>
      </c>
      <c r="B1358">
        <v>4272.3500000000004</v>
      </c>
      <c r="C1358">
        <v>89.1</v>
      </c>
    </row>
    <row r="1359" spans="1:3" x14ac:dyDescent="0.3">
      <c r="A1359">
        <v>43567</v>
      </c>
      <c r="B1359">
        <v>4319.6899999999996</v>
      </c>
      <c r="C1359">
        <v>89.9</v>
      </c>
    </row>
    <row r="1360" spans="1:3" x14ac:dyDescent="0.3">
      <c r="A1360">
        <v>43566</v>
      </c>
      <c r="B1360">
        <v>4474.3599999999997</v>
      </c>
      <c r="C1360">
        <v>90.85</v>
      </c>
    </row>
    <row r="1361" spans="1:3" x14ac:dyDescent="0.3">
      <c r="A1361">
        <v>43565</v>
      </c>
      <c r="B1361">
        <v>4528.6400000000003</v>
      </c>
      <c r="C1361">
        <v>92.8</v>
      </c>
    </row>
    <row r="1362" spans="1:3" x14ac:dyDescent="0.3">
      <c r="A1362">
        <v>43564</v>
      </c>
      <c r="B1362">
        <v>4407.8900000000003</v>
      </c>
      <c r="C1362">
        <v>91.45</v>
      </c>
    </row>
    <row r="1363" spans="1:3" x14ac:dyDescent="0.3">
      <c r="A1363">
        <v>43563</v>
      </c>
      <c r="B1363">
        <v>4481.4799999999996</v>
      </c>
      <c r="C1363">
        <v>93.17</v>
      </c>
    </row>
    <row r="1364" spans="1:3" x14ac:dyDescent="0.3">
      <c r="A1364">
        <v>43560</v>
      </c>
      <c r="B1364">
        <v>4535.2299999999996</v>
      </c>
      <c r="C1364">
        <v>93.8</v>
      </c>
    </row>
    <row r="1365" spans="1:3" x14ac:dyDescent="0.3">
      <c r="A1365">
        <v>43559</v>
      </c>
      <c r="B1365">
        <v>4425.47</v>
      </c>
      <c r="C1365">
        <v>91.91</v>
      </c>
    </row>
    <row r="1366" spans="1:3" x14ac:dyDescent="0.3">
      <c r="A1366">
        <v>43558</v>
      </c>
      <c r="B1366">
        <v>4485.71</v>
      </c>
      <c r="C1366">
        <v>92.68</v>
      </c>
    </row>
    <row r="1367" spans="1:3" x14ac:dyDescent="0.3">
      <c r="A1367">
        <v>43557</v>
      </c>
      <c r="B1367">
        <v>4632.3599999999997</v>
      </c>
      <c r="C1367">
        <v>91.73</v>
      </c>
    </row>
    <row r="1368" spans="1:3" x14ac:dyDescent="0.3">
      <c r="A1368">
        <v>43556</v>
      </c>
      <c r="B1368">
        <v>4521.5</v>
      </c>
      <c r="C1368">
        <v>90.43</v>
      </c>
    </row>
    <row r="1369" spans="1:3" x14ac:dyDescent="0.3">
      <c r="A1369">
        <v>43553</v>
      </c>
      <c r="B1369">
        <v>4513.42</v>
      </c>
      <c r="C1369">
        <v>90.54</v>
      </c>
    </row>
    <row r="1370" spans="1:3" x14ac:dyDescent="0.3">
      <c r="A1370">
        <v>43552</v>
      </c>
      <c r="B1370">
        <v>4360.05</v>
      </c>
      <c r="C1370">
        <v>88.89</v>
      </c>
    </row>
    <row r="1371" spans="1:3" x14ac:dyDescent="0.3">
      <c r="A1371">
        <v>43551</v>
      </c>
      <c r="B1371">
        <v>4352.8999999999996</v>
      </c>
      <c r="C1371">
        <v>87.76</v>
      </c>
    </row>
    <row r="1372" spans="1:3" x14ac:dyDescent="0.3">
      <c r="A1372">
        <v>43550</v>
      </c>
      <c r="B1372">
        <v>4391.79</v>
      </c>
      <c r="C1372">
        <v>89.72</v>
      </c>
    </row>
    <row r="1373" spans="1:3" x14ac:dyDescent="0.3">
      <c r="A1373">
        <v>43549</v>
      </c>
      <c r="B1373">
        <v>4315.91</v>
      </c>
      <c r="C1373">
        <v>87.99</v>
      </c>
    </row>
    <row r="1374" spans="1:3" x14ac:dyDescent="0.3">
      <c r="A1374">
        <v>43546</v>
      </c>
      <c r="B1374">
        <v>4375.43</v>
      </c>
      <c r="C1374">
        <v>87.86</v>
      </c>
    </row>
    <row r="1375" spans="1:3" x14ac:dyDescent="0.3">
      <c r="A1375">
        <v>43545</v>
      </c>
      <c r="B1375">
        <v>4586.8100000000004</v>
      </c>
      <c r="C1375">
        <v>91.92</v>
      </c>
    </row>
    <row r="1376" spans="1:3" x14ac:dyDescent="0.3">
      <c r="A1376">
        <v>43544</v>
      </c>
      <c r="B1376">
        <v>4326.8100000000004</v>
      </c>
      <c r="C1376">
        <v>90.33</v>
      </c>
    </row>
    <row r="1377" spans="1:3" x14ac:dyDescent="0.3">
      <c r="A1377">
        <v>43543</v>
      </c>
      <c r="B1377">
        <v>4475.32</v>
      </c>
      <c r="C1377">
        <v>91.24</v>
      </c>
    </row>
    <row r="1378" spans="1:3" x14ac:dyDescent="0.3">
      <c r="A1378">
        <v>43542</v>
      </c>
      <c r="B1378">
        <v>4422.3500000000004</v>
      </c>
      <c r="C1378">
        <v>91.56</v>
      </c>
    </row>
    <row r="1379" spans="1:3" x14ac:dyDescent="0.3">
      <c r="A1379">
        <v>43539</v>
      </c>
      <c r="B1379">
        <v>4349.0200000000004</v>
      </c>
      <c r="C1379">
        <v>91.27</v>
      </c>
    </row>
    <row r="1380" spans="1:3" x14ac:dyDescent="0.3">
      <c r="A1380">
        <v>43538</v>
      </c>
      <c r="B1380">
        <v>4777.57</v>
      </c>
      <c r="C1380">
        <v>90.57</v>
      </c>
    </row>
    <row r="1381" spans="1:3" x14ac:dyDescent="0.3">
      <c r="A1381">
        <v>43537</v>
      </c>
      <c r="B1381">
        <v>4845.82</v>
      </c>
      <c r="C1381">
        <v>91.69</v>
      </c>
    </row>
    <row r="1382" spans="1:3" x14ac:dyDescent="0.3">
      <c r="A1382">
        <v>43536</v>
      </c>
      <c r="B1382">
        <v>4386.04</v>
      </c>
      <c r="C1382">
        <v>89.97</v>
      </c>
    </row>
    <row r="1383" spans="1:3" x14ac:dyDescent="0.3">
      <c r="A1383">
        <v>43535</v>
      </c>
      <c r="B1383">
        <v>4291.7299999999996</v>
      </c>
      <c r="C1383">
        <v>89.04</v>
      </c>
    </row>
    <row r="1384" spans="1:3" x14ac:dyDescent="0.3">
      <c r="A1384">
        <v>43532</v>
      </c>
      <c r="B1384">
        <v>4033.36</v>
      </c>
      <c r="C1384">
        <v>86.46</v>
      </c>
    </row>
    <row r="1385" spans="1:3" x14ac:dyDescent="0.3">
      <c r="A1385">
        <v>43531</v>
      </c>
      <c r="B1385">
        <v>4094.29</v>
      </c>
      <c r="C1385">
        <v>86.56</v>
      </c>
    </row>
    <row r="1386" spans="1:3" x14ac:dyDescent="0.3">
      <c r="A1386">
        <v>43530</v>
      </c>
      <c r="B1386">
        <v>4084.22</v>
      </c>
      <c r="C1386">
        <v>86.53</v>
      </c>
    </row>
    <row r="1387" spans="1:3" x14ac:dyDescent="0.3">
      <c r="A1387">
        <v>43529</v>
      </c>
      <c r="B1387">
        <v>4294.47</v>
      </c>
      <c r="C1387">
        <v>90.22</v>
      </c>
    </row>
    <row r="1388" spans="1:3" x14ac:dyDescent="0.3">
      <c r="A1388">
        <v>43528</v>
      </c>
      <c r="B1388">
        <v>4454.1000000000004</v>
      </c>
      <c r="C1388">
        <v>90.9</v>
      </c>
    </row>
    <row r="1389" spans="1:3" x14ac:dyDescent="0.3">
      <c r="A1389">
        <v>43525</v>
      </c>
      <c r="B1389">
        <v>4494.1000000000004</v>
      </c>
      <c r="C1389">
        <v>91.81</v>
      </c>
    </row>
    <row r="1390" spans="1:3" x14ac:dyDescent="0.3">
      <c r="A1390">
        <v>43524</v>
      </c>
      <c r="B1390">
        <v>4385.6899999999996</v>
      </c>
      <c r="C1390">
        <v>89.14</v>
      </c>
    </row>
    <row r="1391" spans="1:3" x14ac:dyDescent="0.3">
      <c r="A1391">
        <v>43523</v>
      </c>
      <c r="B1391">
        <v>4441.78</v>
      </c>
      <c r="C1391">
        <v>90.28</v>
      </c>
    </row>
    <row r="1392" spans="1:3" x14ac:dyDescent="0.3">
      <c r="A1392">
        <v>43522</v>
      </c>
      <c r="B1392">
        <v>4397.09</v>
      </c>
      <c r="C1392">
        <v>88.83</v>
      </c>
    </row>
    <row r="1393" spans="1:3" x14ac:dyDescent="0.3">
      <c r="A1393">
        <v>43521</v>
      </c>
      <c r="B1393">
        <v>4476.5</v>
      </c>
      <c r="C1393">
        <v>89.53</v>
      </c>
    </row>
    <row r="1394" spans="1:3" x14ac:dyDescent="0.3">
      <c r="A1394">
        <v>43518</v>
      </c>
      <c r="B1394">
        <v>4154.1000000000004</v>
      </c>
      <c r="C1394">
        <v>85.74</v>
      </c>
    </row>
    <row r="1395" spans="1:3" x14ac:dyDescent="0.3">
      <c r="A1395">
        <v>43517</v>
      </c>
      <c r="B1395">
        <v>4065.75</v>
      </c>
      <c r="C1395">
        <v>84.09</v>
      </c>
    </row>
    <row r="1396" spans="1:3" x14ac:dyDescent="0.3">
      <c r="A1396">
        <v>43516</v>
      </c>
      <c r="B1396">
        <v>4077.34</v>
      </c>
      <c r="C1396">
        <v>85.3</v>
      </c>
    </row>
    <row r="1397" spans="1:3" x14ac:dyDescent="0.3">
      <c r="A1397">
        <v>43515</v>
      </c>
      <c r="B1397">
        <v>4110.72</v>
      </c>
      <c r="C1397">
        <v>85.64</v>
      </c>
    </row>
    <row r="1398" spans="1:3" x14ac:dyDescent="0.3">
      <c r="A1398">
        <v>43511</v>
      </c>
      <c r="B1398">
        <v>3970.15</v>
      </c>
      <c r="C1398">
        <v>86.59</v>
      </c>
    </row>
    <row r="1399" spans="1:3" x14ac:dyDescent="0.3">
      <c r="A1399">
        <v>43510</v>
      </c>
      <c r="B1399">
        <v>3938.03</v>
      </c>
      <c r="C1399">
        <v>84.78</v>
      </c>
    </row>
    <row r="1400" spans="1:3" x14ac:dyDescent="0.3">
      <c r="A1400">
        <v>43509</v>
      </c>
      <c r="B1400">
        <v>3997.76</v>
      </c>
      <c r="C1400">
        <v>84.43</v>
      </c>
    </row>
    <row r="1401" spans="1:3" x14ac:dyDescent="0.3">
      <c r="A1401">
        <v>43508</v>
      </c>
      <c r="B1401">
        <v>4018.39</v>
      </c>
      <c r="C1401">
        <v>84.42</v>
      </c>
    </row>
    <row r="1402" spans="1:3" x14ac:dyDescent="0.3">
      <c r="A1402">
        <v>43507</v>
      </c>
      <c r="B1402">
        <v>3871.53</v>
      </c>
      <c r="C1402">
        <v>83.08</v>
      </c>
    </row>
    <row r="1403" spans="1:3" x14ac:dyDescent="0.3">
      <c r="A1403">
        <v>43504</v>
      </c>
      <c r="B1403">
        <v>3935.57</v>
      </c>
      <c r="C1403">
        <v>82.68</v>
      </c>
    </row>
    <row r="1404" spans="1:3" x14ac:dyDescent="0.3">
      <c r="A1404">
        <v>43503</v>
      </c>
      <c r="B1404">
        <v>3882.23</v>
      </c>
      <c r="C1404">
        <v>81.99</v>
      </c>
    </row>
    <row r="1405" spans="1:3" x14ac:dyDescent="0.3">
      <c r="A1405">
        <v>43502</v>
      </c>
      <c r="B1405">
        <v>3935.88</v>
      </c>
      <c r="C1405">
        <v>84.28</v>
      </c>
    </row>
    <row r="1406" spans="1:3" x14ac:dyDescent="0.3">
      <c r="A1406">
        <v>43501</v>
      </c>
      <c r="B1406">
        <v>3829.66</v>
      </c>
      <c r="C1406">
        <v>83.8</v>
      </c>
    </row>
    <row r="1407" spans="1:3" x14ac:dyDescent="0.3">
      <c r="A1407">
        <v>43500</v>
      </c>
      <c r="B1407">
        <v>3913.38</v>
      </c>
      <c r="C1407">
        <v>84.34</v>
      </c>
    </row>
    <row r="1408" spans="1:3" x14ac:dyDescent="0.3">
      <c r="A1408">
        <v>43497</v>
      </c>
      <c r="B1408">
        <v>3905.53</v>
      </c>
      <c r="C1408">
        <v>83.99</v>
      </c>
    </row>
    <row r="1409" spans="1:3" x14ac:dyDescent="0.3">
      <c r="A1409">
        <v>43496</v>
      </c>
      <c r="B1409">
        <v>3966.82</v>
      </c>
      <c r="C1409">
        <v>83.6</v>
      </c>
    </row>
    <row r="1410" spans="1:3" x14ac:dyDescent="0.3">
      <c r="A1410">
        <v>43495</v>
      </c>
      <c r="B1410">
        <v>3875.86</v>
      </c>
      <c r="C1410">
        <v>82.29</v>
      </c>
    </row>
    <row r="1411" spans="1:3" x14ac:dyDescent="0.3">
      <c r="A1411">
        <v>43494</v>
      </c>
      <c r="B1411">
        <v>3751.28</v>
      </c>
      <c r="C1411">
        <v>80.069999999999993</v>
      </c>
    </row>
    <row r="1412" spans="1:3" x14ac:dyDescent="0.3">
      <c r="A1412">
        <v>43493</v>
      </c>
      <c r="B1412">
        <v>3809.43</v>
      </c>
      <c r="C1412">
        <v>80.03</v>
      </c>
    </row>
    <row r="1413" spans="1:3" x14ac:dyDescent="0.3">
      <c r="A1413">
        <v>43490</v>
      </c>
      <c r="B1413">
        <v>3933.17</v>
      </c>
      <c r="C1413">
        <v>82.37</v>
      </c>
    </row>
    <row r="1414" spans="1:3" x14ac:dyDescent="0.3">
      <c r="A1414">
        <v>43489</v>
      </c>
      <c r="B1414">
        <v>3870.43</v>
      </c>
      <c r="C1414">
        <v>80.55</v>
      </c>
    </row>
    <row r="1415" spans="1:3" x14ac:dyDescent="0.3">
      <c r="A1415">
        <v>43488</v>
      </c>
      <c r="B1415">
        <v>3817.47</v>
      </c>
      <c r="C1415">
        <v>79.78</v>
      </c>
    </row>
    <row r="1416" spans="1:3" x14ac:dyDescent="0.3">
      <c r="A1416">
        <v>43487</v>
      </c>
      <c r="B1416">
        <v>3840.85</v>
      </c>
      <c r="C1416">
        <v>80.86</v>
      </c>
    </row>
    <row r="1417" spans="1:3" x14ac:dyDescent="0.3">
      <c r="A1417">
        <v>43483</v>
      </c>
      <c r="B1417">
        <v>4081.45</v>
      </c>
      <c r="C1417">
        <v>83.38</v>
      </c>
    </row>
    <row r="1418" spans="1:3" x14ac:dyDescent="0.3">
      <c r="A1418">
        <v>43482</v>
      </c>
      <c r="B1418">
        <v>4078.8</v>
      </c>
      <c r="C1418">
        <v>82.4</v>
      </c>
    </row>
    <row r="1419" spans="1:3" x14ac:dyDescent="0.3">
      <c r="A1419">
        <v>43481</v>
      </c>
      <c r="B1419">
        <v>4017.69</v>
      </c>
      <c r="C1419">
        <v>81.91</v>
      </c>
    </row>
    <row r="1420" spans="1:3" x14ac:dyDescent="0.3">
      <c r="A1420">
        <v>43480</v>
      </c>
      <c r="B1420">
        <v>4097.67</v>
      </c>
      <c r="C1420">
        <v>82.2</v>
      </c>
    </row>
    <row r="1421" spans="1:3" x14ac:dyDescent="0.3">
      <c r="A1421">
        <v>43479</v>
      </c>
      <c r="B1421">
        <v>4014.01</v>
      </c>
      <c r="C1421">
        <v>80.12</v>
      </c>
    </row>
    <row r="1422" spans="1:3" x14ac:dyDescent="0.3">
      <c r="A1422">
        <v>43476</v>
      </c>
      <c r="B1422">
        <v>4124.6000000000004</v>
      </c>
      <c r="C1422">
        <v>82</v>
      </c>
    </row>
    <row r="1423" spans="1:3" x14ac:dyDescent="0.3">
      <c r="A1423">
        <v>43475</v>
      </c>
      <c r="B1423">
        <v>4136.76</v>
      </c>
      <c r="C1423">
        <v>82.16</v>
      </c>
    </row>
    <row r="1424" spans="1:3" x14ac:dyDescent="0.3">
      <c r="A1424">
        <v>43474</v>
      </c>
      <c r="B1424">
        <v>3976.34</v>
      </c>
      <c r="C1424">
        <v>80.819999999999993</v>
      </c>
    </row>
    <row r="1425" spans="1:3" x14ac:dyDescent="0.3">
      <c r="A1425">
        <v>43473</v>
      </c>
      <c r="B1425">
        <v>3951.57</v>
      </c>
      <c r="C1425">
        <v>80.48</v>
      </c>
    </row>
    <row r="1426" spans="1:3" x14ac:dyDescent="0.3">
      <c r="A1426">
        <v>43472</v>
      </c>
      <c r="B1426">
        <v>3915.38</v>
      </c>
      <c r="C1426">
        <v>79.5</v>
      </c>
    </row>
    <row r="1427" spans="1:3" x14ac:dyDescent="0.3">
      <c r="A1427">
        <v>43469</v>
      </c>
      <c r="B1427">
        <v>3664.73</v>
      </c>
      <c r="C1427">
        <v>75.02</v>
      </c>
    </row>
    <row r="1428" spans="1:3" x14ac:dyDescent="0.3">
      <c r="A1428">
        <v>43468</v>
      </c>
      <c r="B1428">
        <v>3503.53</v>
      </c>
      <c r="C1428">
        <v>71.209999999999994</v>
      </c>
    </row>
    <row r="1429" spans="1:3" x14ac:dyDescent="0.3">
      <c r="A1429">
        <v>43467</v>
      </c>
      <c r="B1429">
        <v>3632.07</v>
      </c>
      <c r="C1429">
        <v>72.86</v>
      </c>
    </row>
    <row r="1430" spans="1:3" x14ac:dyDescent="0.3">
      <c r="A1430">
        <v>43465</v>
      </c>
      <c r="B1430">
        <v>3594.67</v>
      </c>
      <c r="C1430">
        <v>71.75</v>
      </c>
    </row>
    <row r="1431" spans="1:3" x14ac:dyDescent="0.3">
      <c r="A1431">
        <v>43462</v>
      </c>
      <c r="B1431">
        <v>3560.57</v>
      </c>
      <c r="C1431">
        <v>70.09</v>
      </c>
    </row>
    <row r="1432" spans="1:3" x14ac:dyDescent="0.3">
      <c r="A1432">
        <v>43461</v>
      </c>
      <c r="B1432">
        <v>3611.2</v>
      </c>
      <c r="C1432">
        <v>69.58</v>
      </c>
    </row>
    <row r="1433" spans="1:3" x14ac:dyDescent="0.3">
      <c r="A1433">
        <v>43460</v>
      </c>
      <c r="B1433">
        <v>3730.81</v>
      </c>
      <c r="C1433">
        <v>70.260000000000005</v>
      </c>
    </row>
    <row r="1434" spans="1:3" x14ac:dyDescent="0.3">
      <c r="A1434">
        <v>43458</v>
      </c>
      <c r="B1434">
        <v>3470.53</v>
      </c>
      <c r="C1434">
        <v>65.42</v>
      </c>
    </row>
    <row r="1435" spans="1:3" x14ac:dyDescent="0.3">
      <c r="A1435">
        <v>43455</v>
      </c>
      <c r="B1435">
        <v>3342.88</v>
      </c>
      <c r="C1435">
        <v>65.739999999999995</v>
      </c>
    </row>
    <row r="1436" spans="1:3" x14ac:dyDescent="0.3">
      <c r="A1436">
        <v>43454</v>
      </c>
      <c r="B1436">
        <v>3611.52</v>
      </c>
      <c r="C1436">
        <v>68.66</v>
      </c>
    </row>
    <row r="1437" spans="1:3" x14ac:dyDescent="0.3">
      <c r="A1437">
        <v>43453</v>
      </c>
      <c r="B1437">
        <v>3767.92</v>
      </c>
      <c r="C1437">
        <v>71.16</v>
      </c>
    </row>
    <row r="1438" spans="1:3" x14ac:dyDescent="0.3">
      <c r="A1438">
        <v>43452</v>
      </c>
      <c r="B1438">
        <v>3800.34</v>
      </c>
      <c r="C1438">
        <v>73.650000000000006</v>
      </c>
    </row>
    <row r="1439" spans="1:3" x14ac:dyDescent="0.3">
      <c r="A1439">
        <v>43451</v>
      </c>
      <c r="B1439">
        <v>3880.09</v>
      </c>
      <c r="C1439">
        <v>75.05</v>
      </c>
    </row>
    <row r="1440" spans="1:3" x14ac:dyDescent="0.3">
      <c r="A1440">
        <v>43448</v>
      </c>
      <c r="B1440">
        <v>3912.45</v>
      </c>
      <c r="C1440">
        <v>76.790000000000006</v>
      </c>
    </row>
    <row r="1441" spans="1:3" x14ac:dyDescent="0.3">
      <c r="A1441">
        <v>43447</v>
      </c>
      <c r="B1441">
        <v>3893.5</v>
      </c>
      <c r="C1441">
        <v>77.87</v>
      </c>
    </row>
    <row r="1442" spans="1:3" x14ac:dyDescent="0.3">
      <c r="A1442">
        <v>43446</v>
      </c>
      <c r="B1442">
        <v>4028.02</v>
      </c>
      <c r="C1442">
        <v>80.08</v>
      </c>
    </row>
    <row r="1443" spans="1:3" x14ac:dyDescent="0.3">
      <c r="A1443">
        <v>43445</v>
      </c>
      <c r="B1443">
        <v>3935.61</v>
      </c>
      <c r="C1443">
        <v>78.87</v>
      </c>
    </row>
    <row r="1444" spans="1:3" x14ac:dyDescent="0.3">
      <c r="A1444">
        <v>43444</v>
      </c>
      <c r="B1444">
        <v>4098.93</v>
      </c>
      <c r="C1444">
        <v>79.13</v>
      </c>
    </row>
    <row r="1445" spans="1:3" x14ac:dyDescent="0.3">
      <c r="A1445">
        <v>43441</v>
      </c>
      <c r="B1445">
        <v>4089.34</v>
      </c>
      <c r="C1445">
        <v>78.19</v>
      </c>
    </row>
    <row r="1446" spans="1:3" x14ac:dyDescent="0.3">
      <c r="A1446">
        <v>43440</v>
      </c>
      <c r="B1446">
        <v>4188.33</v>
      </c>
      <c r="C1446">
        <v>80.7</v>
      </c>
    </row>
    <row r="1447" spans="1:3" x14ac:dyDescent="0.3">
      <c r="A1447">
        <v>43438</v>
      </c>
      <c r="B1447">
        <v>4167.83</v>
      </c>
      <c r="C1447">
        <v>80.459999999999994</v>
      </c>
    </row>
    <row r="1448" spans="1:3" x14ac:dyDescent="0.3">
      <c r="A1448">
        <v>43437</v>
      </c>
      <c r="B1448">
        <v>4696.97</v>
      </c>
      <c r="C1448">
        <v>84.63</v>
      </c>
    </row>
    <row r="1449" spans="1:3" x14ac:dyDescent="0.3">
      <c r="A1449">
        <v>43434</v>
      </c>
      <c r="B1449">
        <v>4429.51</v>
      </c>
      <c r="C1449">
        <v>81.650000000000006</v>
      </c>
    </row>
    <row r="1450" spans="1:3" x14ac:dyDescent="0.3">
      <c r="A1450">
        <v>43433</v>
      </c>
      <c r="B1450">
        <v>4324.1899999999996</v>
      </c>
      <c r="C1450">
        <v>80.45</v>
      </c>
    </row>
    <row r="1451" spans="1:3" x14ac:dyDescent="0.3">
      <c r="A1451">
        <v>43432</v>
      </c>
      <c r="B1451">
        <v>4341.8900000000003</v>
      </c>
      <c r="C1451">
        <v>80.930000000000007</v>
      </c>
    </row>
    <row r="1452" spans="1:3" x14ac:dyDescent="0.3">
      <c r="A1452">
        <v>43431</v>
      </c>
      <c r="B1452">
        <v>4198.68</v>
      </c>
      <c r="C1452">
        <v>77.97</v>
      </c>
    </row>
    <row r="1453" spans="1:3" x14ac:dyDescent="0.3">
      <c r="A1453">
        <v>43430</v>
      </c>
      <c r="B1453">
        <v>4318.05</v>
      </c>
      <c r="C1453">
        <v>79.89</v>
      </c>
    </row>
    <row r="1454" spans="1:3" x14ac:dyDescent="0.3">
      <c r="A1454">
        <v>43427</v>
      </c>
      <c r="B1454">
        <v>4115.34</v>
      </c>
      <c r="C1454">
        <v>78.09</v>
      </c>
    </row>
    <row r="1455" spans="1:3" x14ac:dyDescent="0.3">
      <c r="A1455">
        <v>43425</v>
      </c>
      <c r="B1455">
        <v>4123.22</v>
      </c>
      <c r="C1455">
        <v>77.87</v>
      </c>
    </row>
    <row r="1456" spans="1:3" x14ac:dyDescent="0.3">
      <c r="A1456">
        <v>43424</v>
      </c>
      <c r="B1456">
        <v>4036.56</v>
      </c>
      <c r="C1456">
        <v>76.45</v>
      </c>
    </row>
    <row r="1457" spans="1:3" x14ac:dyDescent="0.3">
      <c r="A1457">
        <v>43423</v>
      </c>
      <c r="B1457">
        <v>4137.76</v>
      </c>
      <c r="C1457">
        <v>76.91</v>
      </c>
    </row>
    <row r="1458" spans="1:3" x14ac:dyDescent="0.3">
      <c r="A1458">
        <v>43420</v>
      </c>
      <c r="B1458">
        <v>4349.74</v>
      </c>
      <c r="C1458">
        <v>79.52</v>
      </c>
    </row>
    <row r="1459" spans="1:3" x14ac:dyDescent="0.3">
      <c r="A1459">
        <v>43419</v>
      </c>
      <c r="B1459">
        <v>4315.66</v>
      </c>
      <c r="C1459">
        <v>77.55</v>
      </c>
    </row>
    <row r="1460" spans="1:3" x14ac:dyDescent="0.3">
      <c r="A1460">
        <v>43418</v>
      </c>
      <c r="B1460">
        <v>3941.32</v>
      </c>
      <c r="C1460">
        <v>74.930000000000007</v>
      </c>
    </row>
    <row r="1461" spans="1:3" x14ac:dyDescent="0.3">
      <c r="A1461">
        <v>43417</v>
      </c>
      <c r="B1461">
        <v>4231.08</v>
      </c>
      <c r="C1461">
        <v>77.28</v>
      </c>
    </row>
    <row r="1462" spans="1:3" x14ac:dyDescent="0.3">
      <c r="A1462">
        <v>43416</v>
      </c>
      <c r="B1462">
        <v>4259.6499999999996</v>
      </c>
      <c r="C1462">
        <v>77.66</v>
      </c>
    </row>
    <row r="1463" spans="1:3" x14ac:dyDescent="0.3">
      <c r="A1463">
        <v>43413</v>
      </c>
      <c r="B1463">
        <v>4495.41</v>
      </c>
      <c r="C1463">
        <v>80.78</v>
      </c>
    </row>
    <row r="1464" spans="1:3" x14ac:dyDescent="0.3">
      <c r="A1464">
        <v>43412</v>
      </c>
      <c r="B1464">
        <v>4791.55</v>
      </c>
      <c r="C1464">
        <v>84.21</v>
      </c>
    </row>
    <row r="1465" spans="1:3" x14ac:dyDescent="0.3">
      <c r="A1465">
        <v>43411</v>
      </c>
      <c r="B1465">
        <v>4860.1099999999997</v>
      </c>
      <c r="C1465">
        <v>85.34</v>
      </c>
    </row>
    <row r="1466" spans="1:3" x14ac:dyDescent="0.3">
      <c r="A1466">
        <v>43410</v>
      </c>
      <c r="B1466">
        <v>4673.93</v>
      </c>
      <c r="C1466">
        <v>83.24</v>
      </c>
    </row>
    <row r="1467" spans="1:3" x14ac:dyDescent="0.3">
      <c r="A1467">
        <v>43409</v>
      </c>
      <c r="B1467">
        <v>4776.7700000000004</v>
      </c>
      <c r="C1467">
        <v>83.51</v>
      </c>
    </row>
    <row r="1468" spans="1:3" x14ac:dyDescent="0.3">
      <c r="A1468">
        <v>43406</v>
      </c>
      <c r="B1468">
        <v>4785.72</v>
      </c>
      <c r="C1468">
        <v>83.96</v>
      </c>
    </row>
    <row r="1469" spans="1:3" x14ac:dyDescent="0.3">
      <c r="A1469">
        <v>43405</v>
      </c>
      <c r="B1469">
        <v>4902.9799999999996</v>
      </c>
      <c r="C1469">
        <v>83.74</v>
      </c>
    </row>
    <row r="1470" spans="1:3" x14ac:dyDescent="0.3">
      <c r="A1470">
        <v>43404</v>
      </c>
      <c r="B1470">
        <v>4699.13</v>
      </c>
      <c r="C1470">
        <v>79.11</v>
      </c>
    </row>
    <row r="1471" spans="1:3" x14ac:dyDescent="0.3">
      <c r="A1471">
        <v>43403</v>
      </c>
      <c r="B1471">
        <v>4607.57</v>
      </c>
      <c r="C1471">
        <v>78.36</v>
      </c>
    </row>
    <row r="1472" spans="1:3" x14ac:dyDescent="0.3">
      <c r="A1472">
        <v>43402</v>
      </c>
      <c r="B1472">
        <v>4538.84</v>
      </c>
      <c r="C1472">
        <v>77.92</v>
      </c>
    </row>
    <row r="1473" spans="1:3" x14ac:dyDescent="0.3">
      <c r="A1473">
        <v>43399</v>
      </c>
      <c r="B1473">
        <v>4688.49</v>
      </c>
      <c r="C1473">
        <v>80.42</v>
      </c>
    </row>
    <row r="1474" spans="1:3" x14ac:dyDescent="0.3">
      <c r="A1474">
        <v>43398</v>
      </c>
      <c r="B1474">
        <v>4975.21</v>
      </c>
      <c r="C1474">
        <v>80.44</v>
      </c>
    </row>
    <row r="1475" spans="1:3" x14ac:dyDescent="0.3">
      <c r="A1475">
        <v>43397</v>
      </c>
      <c r="B1475">
        <v>4316.09</v>
      </c>
      <c r="C1475">
        <v>77.28</v>
      </c>
    </row>
    <row r="1476" spans="1:3" x14ac:dyDescent="0.3">
      <c r="A1476">
        <v>43396</v>
      </c>
      <c r="B1476">
        <v>4842.53</v>
      </c>
      <c r="C1476">
        <v>83.42</v>
      </c>
    </row>
    <row r="1477" spans="1:3" x14ac:dyDescent="0.3">
      <c r="A1477">
        <v>43395</v>
      </c>
      <c r="B1477">
        <v>4738.0600000000004</v>
      </c>
      <c r="C1477">
        <v>83.49</v>
      </c>
    </row>
    <row r="1478" spans="1:3" x14ac:dyDescent="0.3">
      <c r="A1478">
        <v>43392</v>
      </c>
      <c r="B1478">
        <v>4975.72</v>
      </c>
      <c r="C1478">
        <v>85.42</v>
      </c>
    </row>
    <row r="1479" spans="1:3" x14ac:dyDescent="0.3">
      <c r="A1479">
        <v>43391</v>
      </c>
      <c r="B1479">
        <v>5068.57</v>
      </c>
      <c r="C1479">
        <v>87.54</v>
      </c>
    </row>
    <row r="1480" spans="1:3" x14ac:dyDescent="0.3">
      <c r="A1480">
        <v>43390</v>
      </c>
      <c r="B1480">
        <v>5224.05</v>
      </c>
      <c r="C1480">
        <v>89.3</v>
      </c>
    </row>
    <row r="1481" spans="1:3" x14ac:dyDescent="0.3">
      <c r="A1481">
        <v>43389</v>
      </c>
      <c r="B1481">
        <v>5268.61</v>
      </c>
      <c r="C1481">
        <v>89.45</v>
      </c>
    </row>
    <row r="1482" spans="1:3" x14ac:dyDescent="0.3">
      <c r="A1482">
        <v>43388</v>
      </c>
      <c r="B1482">
        <v>5028.45</v>
      </c>
      <c r="C1482">
        <v>84.94</v>
      </c>
    </row>
    <row r="1483" spans="1:3" x14ac:dyDescent="0.3">
      <c r="A1483">
        <v>43385</v>
      </c>
      <c r="B1483">
        <v>5127.25</v>
      </c>
      <c r="C1483">
        <v>86.1</v>
      </c>
    </row>
    <row r="1484" spans="1:3" x14ac:dyDescent="0.3">
      <c r="A1484">
        <v>43384</v>
      </c>
      <c r="B1484">
        <v>4950.6499999999996</v>
      </c>
      <c r="C1484">
        <v>84.41</v>
      </c>
    </row>
    <row r="1485" spans="1:3" x14ac:dyDescent="0.3">
      <c r="A1485">
        <v>43383</v>
      </c>
      <c r="B1485">
        <v>4882.8999999999996</v>
      </c>
      <c r="C1485">
        <v>85.44</v>
      </c>
    </row>
    <row r="1486" spans="1:3" x14ac:dyDescent="0.3">
      <c r="A1486">
        <v>43382</v>
      </c>
      <c r="B1486">
        <v>5216.1899999999996</v>
      </c>
      <c r="C1486">
        <v>88.41</v>
      </c>
    </row>
    <row r="1487" spans="1:3" x14ac:dyDescent="0.3">
      <c r="A1487">
        <v>43381</v>
      </c>
      <c r="B1487">
        <v>5284.97</v>
      </c>
      <c r="C1487">
        <v>89.5</v>
      </c>
    </row>
    <row r="1488" spans="1:3" x14ac:dyDescent="0.3">
      <c r="A1488">
        <v>43378</v>
      </c>
      <c r="B1488">
        <v>5268.71</v>
      </c>
      <c r="C1488">
        <v>90.45</v>
      </c>
    </row>
    <row r="1489" spans="1:3" x14ac:dyDescent="0.3">
      <c r="A1489">
        <v>43377</v>
      </c>
      <c r="B1489">
        <v>5161.41</v>
      </c>
      <c r="C1489">
        <v>91.84</v>
      </c>
    </row>
    <row r="1490" spans="1:3" x14ac:dyDescent="0.3">
      <c r="A1490">
        <v>43376</v>
      </c>
      <c r="B1490">
        <v>5271.69</v>
      </c>
      <c r="C1490">
        <v>94.9</v>
      </c>
    </row>
    <row r="1491" spans="1:3" x14ac:dyDescent="0.3">
      <c r="A1491">
        <v>43375</v>
      </c>
      <c r="B1491">
        <v>5167.9399999999996</v>
      </c>
      <c r="C1491">
        <v>93.2</v>
      </c>
    </row>
    <row r="1492" spans="1:3" x14ac:dyDescent="0.3">
      <c r="A1492">
        <v>43374</v>
      </c>
      <c r="B1492">
        <v>5292.31</v>
      </c>
      <c r="C1492">
        <v>94.59</v>
      </c>
    </row>
    <row r="1493" spans="1:3" x14ac:dyDescent="0.3">
      <c r="A1493">
        <v>43371</v>
      </c>
      <c r="B1493">
        <v>5359.13</v>
      </c>
      <c r="C1493">
        <v>95.87</v>
      </c>
    </row>
    <row r="1494" spans="1:3" x14ac:dyDescent="0.3">
      <c r="A1494">
        <v>43370</v>
      </c>
      <c r="B1494">
        <v>5365.84</v>
      </c>
      <c r="C1494">
        <v>95.99</v>
      </c>
    </row>
    <row r="1495" spans="1:3" x14ac:dyDescent="0.3">
      <c r="A1495">
        <v>43369</v>
      </c>
      <c r="B1495">
        <v>5392.33</v>
      </c>
      <c r="C1495">
        <v>96.12</v>
      </c>
    </row>
    <row r="1496" spans="1:3" x14ac:dyDescent="0.3">
      <c r="A1496">
        <v>43368</v>
      </c>
      <c r="B1496">
        <v>5479.69</v>
      </c>
      <c r="C1496">
        <v>96.9</v>
      </c>
    </row>
    <row r="1497" spans="1:3" x14ac:dyDescent="0.3">
      <c r="A1497">
        <v>43367</v>
      </c>
      <c r="B1497">
        <v>5415.55</v>
      </c>
      <c r="C1497">
        <v>96.62</v>
      </c>
    </row>
    <row r="1498" spans="1:3" x14ac:dyDescent="0.3">
      <c r="A1498">
        <v>43364</v>
      </c>
      <c r="B1498">
        <v>5321.58</v>
      </c>
      <c r="C1498">
        <v>95.54</v>
      </c>
    </row>
    <row r="1499" spans="1:3" x14ac:dyDescent="0.3">
      <c r="A1499">
        <v>43363</v>
      </c>
      <c r="B1499">
        <v>5844.17</v>
      </c>
      <c r="C1499">
        <v>97.16</v>
      </c>
    </row>
    <row r="1500" spans="1:3" x14ac:dyDescent="0.3">
      <c r="A1500">
        <v>43362</v>
      </c>
      <c r="B1500">
        <v>5715.09</v>
      </c>
      <c r="C1500">
        <v>95.57</v>
      </c>
    </row>
    <row r="1501" spans="1:3" x14ac:dyDescent="0.3">
      <c r="A1501">
        <v>43361</v>
      </c>
      <c r="B1501">
        <v>5211.57</v>
      </c>
      <c r="C1501">
        <v>95.45</v>
      </c>
    </row>
    <row r="1502" spans="1:3" x14ac:dyDescent="0.3">
      <c r="A1502">
        <v>43360</v>
      </c>
      <c r="B1502">
        <v>5040.34</v>
      </c>
      <c r="C1502">
        <v>94.3</v>
      </c>
    </row>
    <row r="1503" spans="1:3" x14ac:dyDescent="0.3">
      <c r="A1503">
        <v>43357</v>
      </c>
      <c r="B1503">
        <v>5170.03</v>
      </c>
      <c r="C1503">
        <v>95.83</v>
      </c>
    </row>
    <row r="1504" spans="1:3" x14ac:dyDescent="0.3">
      <c r="A1504">
        <v>43356</v>
      </c>
      <c r="B1504">
        <v>5394.38</v>
      </c>
      <c r="C1504">
        <v>95.9</v>
      </c>
    </row>
    <row r="1505" spans="1:3" x14ac:dyDescent="0.3">
      <c r="A1505">
        <v>43355</v>
      </c>
      <c r="B1505">
        <v>5461.05</v>
      </c>
      <c r="C1505">
        <v>96.23</v>
      </c>
    </row>
    <row r="1506" spans="1:3" x14ac:dyDescent="0.3">
      <c r="A1506">
        <v>43354</v>
      </c>
      <c r="B1506">
        <v>5526.91</v>
      </c>
      <c r="C1506">
        <v>96.54</v>
      </c>
    </row>
    <row r="1507" spans="1:3" x14ac:dyDescent="0.3">
      <c r="A1507">
        <v>43353</v>
      </c>
      <c r="B1507">
        <v>5542.54</v>
      </c>
      <c r="C1507">
        <v>96.56</v>
      </c>
    </row>
    <row r="1508" spans="1:3" x14ac:dyDescent="0.3">
      <c r="A1508">
        <v>43350</v>
      </c>
      <c r="B1508">
        <v>5567.68</v>
      </c>
      <c r="C1508">
        <v>96.41</v>
      </c>
    </row>
    <row r="1509" spans="1:3" x14ac:dyDescent="0.3">
      <c r="A1509">
        <v>43349</v>
      </c>
      <c r="B1509">
        <v>5603.19</v>
      </c>
      <c r="C1509">
        <v>96.69</v>
      </c>
    </row>
    <row r="1510" spans="1:3" x14ac:dyDescent="0.3">
      <c r="A1510">
        <v>43348</v>
      </c>
      <c r="B1510">
        <v>5795.62</v>
      </c>
      <c r="C1510">
        <v>99.24</v>
      </c>
    </row>
    <row r="1511" spans="1:3" x14ac:dyDescent="0.3">
      <c r="A1511">
        <v>43347</v>
      </c>
      <c r="B1511">
        <v>5825.58</v>
      </c>
      <c r="C1511">
        <v>100.01</v>
      </c>
    </row>
    <row r="1512" spans="1:3" x14ac:dyDescent="0.3">
      <c r="A1512">
        <v>43343</v>
      </c>
      <c r="B1512">
        <v>5828.15</v>
      </c>
      <c r="C1512">
        <v>100.14</v>
      </c>
    </row>
    <row r="1513" spans="1:3" x14ac:dyDescent="0.3">
      <c r="A1513">
        <v>43342</v>
      </c>
      <c r="B1513">
        <v>5870.89</v>
      </c>
      <c r="C1513">
        <v>99.93</v>
      </c>
    </row>
    <row r="1514" spans="1:3" x14ac:dyDescent="0.3">
      <c r="A1514">
        <v>43341</v>
      </c>
      <c r="B1514">
        <v>5953.09</v>
      </c>
      <c r="C1514">
        <v>99.55</v>
      </c>
    </row>
    <row r="1515" spans="1:3" x14ac:dyDescent="0.3">
      <c r="A1515">
        <v>43340</v>
      </c>
      <c r="B1515">
        <v>5919.6</v>
      </c>
      <c r="C1515">
        <v>98.66</v>
      </c>
    </row>
    <row r="1516" spans="1:3" x14ac:dyDescent="0.3">
      <c r="A1516">
        <v>43339</v>
      </c>
      <c r="B1516">
        <v>5679.1</v>
      </c>
      <c r="C1516">
        <v>98</v>
      </c>
    </row>
    <row r="1517" spans="1:3" x14ac:dyDescent="0.3">
      <c r="A1517">
        <v>43336</v>
      </c>
      <c r="B1517">
        <v>5634.58</v>
      </c>
      <c r="C1517">
        <v>96.4</v>
      </c>
    </row>
    <row r="1518" spans="1:3" x14ac:dyDescent="0.3">
      <c r="A1518">
        <v>43335</v>
      </c>
      <c r="B1518">
        <v>5612.95</v>
      </c>
      <c r="C1518">
        <v>96.03</v>
      </c>
    </row>
    <row r="1519" spans="1:3" x14ac:dyDescent="0.3">
      <c r="A1519">
        <v>43334</v>
      </c>
      <c r="B1519">
        <v>5555.42</v>
      </c>
      <c r="C1519">
        <v>96.7</v>
      </c>
    </row>
    <row r="1520" spans="1:3" x14ac:dyDescent="0.3">
      <c r="A1520">
        <v>43333</v>
      </c>
      <c r="B1520">
        <v>5417.65</v>
      </c>
      <c r="C1520">
        <v>95.13</v>
      </c>
    </row>
    <row r="1521" spans="1:3" x14ac:dyDescent="0.3">
      <c r="A1521">
        <v>43332</v>
      </c>
      <c r="B1521">
        <v>5229.46</v>
      </c>
      <c r="C1521">
        <v>93.3</v>
      </c>
    </row>
    <row r="1522" spans="1:3" x14ac:dyDescent="0.3">
      <c r="A1522">
        <v>43329</v>
      </c>
      <c r="B1522">
        <v>5324.53</v>
      </c>
      <c r="C1522">
        <v>93.99</v>
      </c>
    </row>
    <row r="1523" spans="1:3" x14ac:dyDescent="0.3">
      <c r="A1523">
        <v>43328</v>
      </c>
      <c r="B1523">
        <v>5409.79</v>
      </c>
      <c r="C1523">
        <v>93.92</v>
      </c>
    </row>
    <row r="1524" spans="1:3" x14ac:dyDescent="0.3">
      <c r="A1524">
        <v>43327</v>
      </c>
      <c r="B1524">
        <v>5314.87</v>
      </c>
      <c r="C1524">
        <v>93.08</v>
      </c>
    </row>
    <row r="1525" spans="1:3" x14ac:dyDescent="0.3">
      <c r="A1525">
        <v>43326</v>
      </c>
      <c r="B1525">
        <v>5432.45</v>
      </c>
      <c r="C1525">
        <v>94.89</v>
      </c>
    </row>
    <row r="1526" spans="1:3" x14ac:dyDescent="0.3">
      <c r="A1526">
        <v>43325</v>
      </c>
      <c r="B1526">
        <v>5154.97</v>
      </c>
      <c r="C1526">
        <v>94.5</v>
      </c>
    </row>
    <row r="1527" spans="1:3" x14ac:dyDescent="0.3">
      <c r="A1527">
        <v>43322</v>
      </c>
      <c r="B1527">
        <v>5388.41</v>
      </c>
      <c r="C1527">
        <v>94.95</v>
      </c>
    </row>
    <row r="1528" spans="1:3" x14ac:dyDescent="0.3">
      <c r="A1528">
        <v>43321</v>
      </c>
      <c r="B1528">
        <v>5353.05</v>
      </c>
      <c r="C1528">
        <v>95.25</v>
      </c>
    </row>
    <row r="1529" spans="1:3" x14ac:dyDescent="0.3">
      <c r="A1529">
        <v>43320</v>
      </c>
      <c r="B1529">
        <v>5400.21</v>
      </c>
      <c r="C1529">
        <v>95.41</v>
      </c>
    </row>
    <row r="1530" spans="1:3" x14ac:dyDescent="0.3">
      <c r="A1530">
        <v>43319</v>
      </c>
      <c r="B1530">
        <v>5469.15</v>
      </c>
      <c r="C1530">
        <v>95.95</v>
      </c>
    </row>
    <row r="1531" spans="1:3" x14ac:dyDescent="0.3">
      <c r="A1531">
        <v>43318</v>
      </c>
      <c r="B1531">
        <v>5422.96</v>
      </c>
      <c r="C1531">
        <v>94.89</v>
      </c>
    </row>
    <row r="1532" spans="1:3" x14ac:dyDescent="0.3">
      <c r="A1532">
        <v>43315</v>
      </c>
      <c r="B1532">
        <v>5412.68</v>
      </c>
      <c r="C1532">
        <v>94.71</v>
      </c>
    </row>
    <row r="1533" spans="1:3" x14ac:dyDescent="0.3">
      <c r="A1533">
        <v>43314</v>
      </c>
      <c r="B1533">
        <v>5451.66</v>
      </c>
      <c r="C1533">
        <v>95.98</v>
      </c>
    </row>
    <row r="1534" spans="1:3" x14ac:dyDescent="0.3">
      <c r="A1534">
        <v>43313</v>
      </c>
      <c r="B1534">
        <v>5426.55</v>
      </c>
      <c r="C1534">
        <v>95.37</v>
      </c>
    </row>
    <row r="1535" spans="1:3" x14ac:dyDescent="0.3">
      <c r="A1535">
        <v>43312</v>
      </c>
      <c r="B1535">
        <v>5402.94</v>
      </c>
      <c r="C1535">
        <v>95.29</v>
      </c>
    </row>
    <row r="1536" spans="1:3" x14ac:dyDescent="0.3">
      <c r="A1536">
        <v>43311</v>
      </c>
      <c r="B1536">
        <v>5236.1899999999996</v>
      </c>
      <c r="C1536">
        <v>93.42</v>
      </c>
    </row>
    <row r="1537" spans="1:3" x14ac:dyDescent="0.3">
      <c r="A1537">
        <v>43308</v>
      </c>
      <c r="B1537">
        <v>5213.8500000000004</v>
      </c>
      <c r="C1537">
        <v>94.97</v>
      </c>
    </row>
    <row r="1538" spans="1:3" x14ac:dyDescent="0.3">
      <c r="A1538">
        <v>43307</v>
      </c>
      <c r="B1538">
        <v>5257.91</v>
      </c>
      <c r="C1538">
        <v>97.64</v>
      </c>
    </row>
    <row r="1539" spans="1:3" x14ac:dyDescent="0.3">
      <c r="A1539">
        <v>43306</v>
      </c>
      <c r="B1539">
        <v>5208.4799999999996</v>
      </c>
      <c r="C1539">
        <v>97.72</v>
      </c>
    </row>
    <row r="1540" spans="1:3" x14ac:dyDescent="0.3">
      <c r="A1540">
        <v>43305</v>
      </c>
      <c r="B1540">
        <v>5302.94</v>
      </c>
      <c r="C1540">
        <v>97.75</v>
      </c>
    </row>
    <row r="1541" spans="1:3" x14ac:dyDescent="0.3">
      <c r="A1541">
        <v>43304</v>
      </c>
      <c r="B1541">
        <v>5444.64</v>
      </c>
      <c r="C1541">
        <v>99.81</v>
      </c>
    </row>
    <row r="1542" spans="1:3" x14ac:dyDescent="0.3">
      <c r="A1542">
        <v>43301</v>
      </c>
      <c r="B1542">
        <v>5512.16</v>
      </c>
      <c r="C1542">
        <v>100.13</v>
      </c>
    </row>
    <row r="1543" spans="1:3" x14ac:dyDescent="0.3">
      <c r="A1543">
        <v>43300</v>
      </c>
      <c r="B1543">
        <v>5527.02</v>
      </c>
      <c r="C1543">
        <v>100.4</v>
      </c>
    </row>
    <row r="1544" spans="1:3" x14ac:dyDescent="0.3">
      <c r="A1544">
        <v>43299</v>
      </c>
      <c r="B1544">
        <v>5507.15</v>
      </c>
      <c r="C1544">
        <v>100.13</v>
      </c>
    </row>
    <row r="1545" spans="1:3" x14ac:dyDescent="0.3">
      <c r="A1545">
        <v>43298</v>
      </c>
      <c r="B1545">
        <v>5534.3</v>
      </c>
      <c r="C1545">
        <v>100.35</v>
      </c>
    </row>
    <row r="1546" spans="1:3" x14ac:dyDescent="0.3">
      <c r="A1546">
        <v>43297</v>
      </c>
      <c r="B1546">
        <v>5524.68</v>
      </c>
      <c r="C1546">
        <v>98.92</v>
      </c>
    </row>
    <row r="1547" spans="1:3" x14ac:dyDescent="0.3">
      <c r="A1547">
        <v>43294</v>
      </c>
      <c r="B1547">
        <v>5616.28</v>
      </c>
      <c r="C1547">
        <v>100.56</v>
      </c>
    </row>
    <row r="1548" spans="1:3" x14ac:dyDescent="0.3">
      <c r="A1548">
        <v>43293</v>
      </c>
      <c r="B1548">
        <v>5727.71</v>
      </c>
      <c r="C1548">
        <v>100.84</v>
      </c>
    </row>
    <row r="1549" spans="1:3" x14ac:dyDescent="0.3">
      <c r="A1549">
        <v>43292</v>
      </c>
      <c r="B1549">
        <v>5390.41</v>
      </c>
      <c r="C1549">
        <v>99.73</v>
      </c>
    </row>
    <row r="1550" spans="1:3" x14ac:dyDescent="0.3">
      <c r="A1550">
        <v>43291</v>
      </c>
      <c r="B1550">
        <v>5475.22</v>
      </c>
      <c r="C1550">
        <v>99.64</v>
      </c>
    </row>
    <row r="1551" spans="1:3" x14ac:dyDescent="0.3">
      <c r="A1551">
        <v>43290</v>
      </c>
      <c r="B1551">
        <v>5414.87</v>
      </c>
      <c r="C1551">
        <v>100.09</v>
      </c>
    </row>
    <row r="1552" spans="1:3" x14ac:dyDescent="0.3">
      <c r="A1552">
        <v>43287</v>
      </c>
      <c r="B1552">
        <v>5483.68</v>
      </c>
      <c r="C1552">
        <v>100.25</v>
      </c>
    </row>
    <row r="1553" spans="1:3" x14ac:dyDescent="0.3">
      <c r="A1553">
        <v>43286</v>
      </c>
      <c r="B1553">
        <v>5269.33</v>
      </c>
      <c r="C1553">
        <v>97.49</v>
      </c>
    </row>
    <row r="1554" spans="1:3" x14ac:dyDescent="0.3">
      <c r="A1554">
        <v>43284</v>
      </c>
      <c r="B1554">
        <v>5306.45</v>
      </c>
      <c r="C1554">
        <v>97.01</v>
      </c>
    </row>
    <row r="1555" spans="1:3" x14ac:dyDescent="0.3">
      <c r="A1555">
        <v>43283</v>
      </c>
      <c r="B1555">
        <v>5271.88</v>
      </c>
      <c r="C1555">
        <v>96.29</v>
      </c>
    </row>
    <row r="1556" spans="1:3" x14ac:dyDescent="0.3">
      <c r="A1556">
        <v>43280</v>
      </c>
      <c r="B1556">
        <v>5230.6899999999996</v>
      </c>
      <c r="C1556">
        <v>95.19</v>
      </c>
    </row>
    <row r="1557" spans="1:3" x14ac:dyDescent="0.3">
      <c r="A1557">
        <v>43279</v>
      </c>
      <c r="B1557">
        <v>5160.5200000000004</v>
      </c>
      <c r="C1557">
        <v>94.17</v>
      </c>
    </row>
    <row r="1558" spans="1:3" x14ac:dyDescent="0.3">
      <c r="A1558">
        <v>43278</v>
      </c>
      <c r="B1558">
        <v>4980.58</v>
      </c>
      <c r="C1558">
        <v>93.62</v>
      </c>
    </row>
    <row r="1559" spans="1:3" x14ac:dyDescent="0.3">
      <c r="A1559">
        <v>43277</v>
      </c>
      <c r="B1559">
        <v>5339.5</v>
      </c>
      <c r="C1559">
        <v>96.73</v>
      </c>
    </row>
    <row r="1560" spans="1:3" x14ac:dyDescent="0.3">
      <c r="A1560">
        <v>43276</v>
      </c>
      <c r="B1560">
        <v>5248.98</v>
      </c>
      <c r="C1560">
        <v>96.4</v>
      </c>
    </row>
    <row r="1561" spans="1:3" x14ac:dyDescent="0.3">
      <c r="A1561">
        <v>43273</v>
      </c>
      <c r="B1561">
        <v>5385</v>
      </c>
      <c r="C1561">
        <v>99.08</v>
      </c>
    </row>
    <row r="1562" spans="1:3" x14ac:dyDescent="0.3">
      <c r="A1562">
        <v>43272</v>
      </c>
      <c r="B1562">
        <v>5547.36</v>
      </c>
      <c r="C1562">
        <v>99.06</v>
      </c>
    </row>
    <row r="1563" spans="1:3" x14ac:dyDescent="0.3">
      <c r="A1563">
        <v>43271</v>
      </c>
      <c r="B1563">
        <v>5618.88</v>
      </c>
      <c r="C1563">
        <v>101.15</v>
      </c>
    </row>
    <row r="1564" spans="1:3" x14ac:dyDescent="0.3">
      <c r="A1564">
        <v>43270</v>
      </c>
      <c r="B1564">
        <v>5446.63</v>
      </c>
      <c r="C1564">
        <v>98.85</v>
      </c>
    </row>
    <row r="1565" spans="1:3" x14ac:dyDescent="0.3">
      <c r="A1565">
        <v>43269</v>
      </c>
      <c r="B1565">
        <v>5374.37</v>
      </c>
      <c r="C1565">
        <v>97.45</v>
      </c>
    </row>
    <row r="1566" spans="1:3" x14ac:dyDescent="0.3">
      <c r="A1566">
        <v>43266</v>
      </c>
      <c r="B1566">
        <v>5296.31</v>
      </c>
      <c r="C1566">
        <v>97.18</v>
      </c>
    </row>
    <row r="1567" spans="1:3" x14ac:dyDescent="0.3">
      <c r="A1567">
        <v>43265</v>
      </c>
      <c r="B1567">
        <v>5894.44</v>
      </c>
      <c r="C1567">
        <v>97.59</v>
      </c>
    </row>
    <row r="1568" spans="1:3" x14ac:dyDescent="0.3">
      <c r="A1568">
        <v>43264</v>
      </c>
      <c r="B1568">
        <v>5782.21</v>
      </c>
      <c r="C1568">
        <v>97.18</v>
      </c>
    </row>
    <row r="1569" spans="1:3" x14ac:dyDescent="0.3">
      <c r="A1569">
        <v>43263</v>
      </c>
      <c r="B1569">
        <v>5306.92</v>
      </c>
      <c r="C1569">
        <v>96.93</v>
      </c>
    </row>
    <row r="1570" spans="1:3" x14ac:dyDescent="0.3">
      <c r="A1570">
        <v>43262</v>
      </c>
      <c r="B1570">
        <v>5141.3100000000004</v>
      </c>
      <c r="C1570">
        <v>95.92</v>
      </c>
    </row>
    <row r="1571" spans="1:3" x14ac:dyDescent="0.3">
      <c r="A1571">
        <v>43259</v>
      </c>
      <c r="B1571">
        <v>5214.6400000000003</v>
      </c>
      <c r="C1571">
        <v>96.3</v>
      </c>
    </row>
    <row r="1572" spans="1:3" x14ac:dyDescent="0.3">
      <c r="A1572">
        <v>43258</v>
      </c>
      <c r="B1572">
        <v>5247.49</v>
      </c>
      <c r="C1572">
        <v>96.55</v>
      </c>
    </row>
    <row r="1573" spans="1:3" x14ac:dyDescent="0.3">
      <c r="A1573">
        <v>43257</v>
      </c>
      <c r="B1573">
        <v>5367.57</v>
      </c>
      <c r="C1573">
        <v>97.77</v>
      </c>
    </row>
    <row r="1574" spans="1:3" x14ac:dyDescent="0.3">
      <c r="A1574">
        <v>43256</v>
      </c>
      <c r="B1574">
        <v>5213.17</v>
      </c>
      <c r="C1574">
        <v>97.17</v>
      </c>
    </row>
    <row r="1575" spans="1:3" x14ac:dyDescent="0.3">
      <c r="A1575">
        <v>43255</v>
      </c>
      <c r="B1575">
        <v>5120.96</v>
      </c>
      <c r="C1575">
        <v>96.44</v>
      </c>
    </row>
    <row r="1576" spans="1:3" x14ac:dyDescent="0.3">
      <c r="A1576">
        <v>43252</v>
      </c>
      <c r="B1576">
        <v>5223.93</v>
      </c>
      <c r="C1576">
        <v>96.65</v>
      </c>
    </row>
    <row r="1577" spans="1:3" x14ac:dyDescent="0.3">
      <c r="A1577">
        <v>43251</v>
      </c>
      <c r="B1577">
        <v>5173.72</v>
      </c>
      <c r="C1577">
        <v>94.67</v>
      </c>
    </row>
    <row r="1578" spans="1:3" x14ac:dyDescent="0.3">
      <c r="A1578">
        <v>43250</v>
      </c>
      <c r="B1578">
        <v>5108.18</v>
      </c>
      <c r="C1578">
        <v>94.16</v>
      </c>
    </row>
    <row r="1579" spans="1:3" x14ac:dyDescent="0.3">
      <c r="A1579">
        <v>43249</v>
      </c>
      <c r="B1579">
        <v>4979.51</v>
      </c>
      <c r="C1579">
        <v>92.47</v>
      </c>
    </row>
    <row r="1580" spans="1:3" x14ac:dyDescent="0.3">
      <c r="A1580">
        <v>43245</v>
      </c>
      <c r="B1580">
        <v>5087.1000000000004</v>
      </c>
      <c r="C1580">
        <v>93</v>
      </c>
    </row>
    <row r="1581" spans="1:3" x14ac:dyDescent="0.3">
      <c r="A1581">
        <v>43244</v>
      </c>
      <c r="B1581">
        <v>5104.79</v>
      </c>
      <c r="C1581">
        <v>92.73</v>
      </c>
    </row>
    <row r="1582" spans="1:3" x14ac:dyDescent="0.3">
      <c r="A1582">
        <v>43243</v>
      </c>
      <c r="B1582">
        <v>5070.33</v>
      </c>
      <c r="C1582">
        <v>92.44</v>
      </c>
    </row>
    <row r="1583" spans="1:3" x14ac:dyDescent="0.3">
      <c r="A1583">
        <v>43242</v>
      </c>
      <c r="B1583">
        <v>5020.83</v>
      </c>
      <c r="C1583">
        <v>92.21</v>
      </c>
    </row>
    <row r="1584" spans="1:3" x14ac:dyDescent="0.3">
      <c r="A1584">
        <v>43241</v>
      </c>
      <c r="B1584">
        <v>5153.45</v>
      </c>
      <c r="C1584">
        <v>91.78</v>
      </c>
    </row>
    <row r="1585" spans="1:3" x14ac:dyDescent="0.3">
      <c r="A1585">
        <v>43238</v>
      </c>
      <c r="B1585">
        <v>5310.1</v>
      </c>
      <c r="C1585">
        <v>93.57</v>
      </c>
    </row>
    <row r="1586" spans="1:3" x14ac:dyDescent="0.3">
      <c r="A1586">
        <v>43237</v>
      </c>
      <c r="B1586">
        <v>5382.97</v>
      </c>
      <c r="C1586">
        <v>93.78</v>
      </c>
    </row>
    <row r="1587" spans="1:3" x14ac:dyDescent="0.3">
      <c r="A1587">
        <v>43236</v>
      </c>
      <c r="B1587">
        <v>5420.68</v>
      </c>
      <c r="C1587">
        <v>93.46</v>
      </c>
    </row>
    <row r="1588" spans="1:3" x14ac:dyDescent="0.3">
      <c r="A1588">
        <v>43235</v>
      </c>
      <c r="B1588">
        <v>5301.49</v>
      </c>
      <c r="C1588">
        <v>92.28</v>
      </c>
    </row>
    <row r="1589" spans="1:3" x14ac:dyDescent="0.3">
      <c r="A1589">
        <v>43234</v>
      </c>
      <c r="B1589">
        <v>5304.66</v>
      </c>
      <c r="C1589">
        <v>92.82</v>
      </c>
    </row>
    <row r="1590" spans="1:3" x14ac:dyDescent="0.3">
      <c r="A1590">
        <v>43231</v>
      </c>
      <c r="B1590">
        <v>5178.2299999999996</v>
      </c>
      <c r="C1590">
        <v>91.65</v>
      </c>
    </row>
    <row r="1591" spans="1:3" x14ac:dyDescent="0.3">
      <c r="A1591">
        <v>43230</v>
      </c>
      <c r="B1591">
        <v>4879.3900000000003</v>
      </c>
      <c r="C1591">
        <v>89.04</v>
      </c>
    </row>
    <row r="1592" spans="1:3" x14ac:dyDescent="0.3">
      <c r="A1592">
        <v>43229</v>
      </c>
      <c r="B1592">
        <v>4871.6499999999996</v>
      </c>
      <c r="C1592">
        <v>89.8</v>
      </c>
    </row>
    <row r="1593" spans="1:3" x14ac:dyDescent="0.3">
      <c r="A1593">
        <v>43228</v>
      </c>
      <c r="B1593">
        <v>4738.17</v>
      </c>
      <c r="C1593">
        <v>88.07</v>
      </c>
    </row>
    <row r="1594" spans="1:3" x14ac:dyDescent="0.3">
      <c r="A1594">
        <v>43227</v>
      </c>
      <c r="B1594">
        <v>4783.43</v>
      </c>
      <c r="C1594">
        <v>88.5</v>
      </c>
    </row>
    <row r="1595" spans="1:3" x14ac:dyDescent="0.3">
      <c r="A1595">
        <v>43224</v>
      </c>
      <c r="B1595">
        <v>4669.93</v>
      </c>
      <c r="C1595">
        <v>87.37</v>
      </c>
    </row>
    <row r="1596" spans="1:3" x14ac:dyDescent="0.3">
      <c r="A1596">
        <v>43223</v>
      </c>
      <c r="B1596">
        <v>4575.24</v>
      </c>
      <c r="C1596">
        <v>85.92</v>
      </c>
    </row>
    <row r="1597" spans="1:3" x14ac:dyDescent="0.3">
      <c r="A1597">
        <v>43222</v>
      </c>
      <c r="B1597">
        <v>4757.28</v>
      </c>
      <c r="C1597">
        <v>87.45</v>
      </c>
    </row>
    <row r="1598" spans="1:3" x14ac:dyDescent="0.3">
      <c r="A1598">
        <v>43221</v>
      </c>
      <c r="B1598">
        <v>4755.93</v>
      </c>
      <c r="C1598">
        <v>87.91</v>
      </c>
    </row>
    <row r="1599" spans="1:3" x14ac:dyDescent="0.3">
      <c r="A1599">
        <v>43220</v>
      </c>
      <c r="B1599">
        <v>4783.8999999999996</v>
      </c>
      <c r="C1599">
        <v>86.98</v>
      </c>
    </row>
    <row r="1600" spans="1:3" x14ac:dyDescent="0.3">
      <c r="A1600">
        <v>43217</v>
      </c>
      <c r="B1600">
        <v>5008.99</v>
      </c>
      <c r="C1600">
        <v>88.42</v>
      </c>
    </row>
    <row r="1601" spans="1:3" x14ac:dyDescent="0.3">
      <c r="A1601">
        <v>43216</v>
      </c>
      <c r="B1601">
        <v>4993.7</v>
      </c>
      <c r="C1601">
        <v>87.84</v>
      </c>
    </row>
    <row r="1602" spans="1:3" x14ac:dyDescent="0.3">
      <c r="A1602">
        <v>43215</v>
      </c>
      <c r="B1602">
        <v>4831.28</v>
      </c>
      <c r="C1602">
        <v>86.35</v>
      </c>
    </row>
    <row r="1603" spans="1:3" x14ac:dyDescent="0.3">
      <c r="A1603">
        <v>43214</v>
      </c>
      <c r="B1603">
        <v>4720.17</v>
      </c>
      <c r="C1603">
        <v>86.45</v>
      </c>
    </row>
    <row r="1604" spans="1:3" x14ac:dyDescent="0.3">
      <c r="A1604">
        <v>43213</v>
      </c>
      <c r="B1604">
        <v>4733.2299999999996</v>
      </c>
      <c r="C1604">
        <v>88.06</v>
      </c>
    </row>
    <row r="1605" spans="1:3" x14ac:dyDescent="0.3">
      <c r="A1605">
        <v>43210</v>
      </c>
      <c r="B1605">
        <v>4735.5200000000004</v>
      </c>
      <c r="C1605">
        <v>88.93</v>
      </c>
    </row>
    <row r="1606" spans="1:3" x14ac:dyDescent="0.3">
      <c r="A1606">
        <v>43209</v>
      </c>
      <c r="B1606">
        <v>4625.54</v>
      </c>
      <c r="C1606">
        <v>89.21</v>
      </c>
    </row>
    <row r="1607" spans="1:3" x14ac:dyDescent="0.3">
      <c r="A1607">
        <v>43208</v>
      </c>
      <c r="B1607">
        <v>4759.3100000000004</v>
      </c>
      <c r="C1607">
        <v>90.74</v>
      </c>
    </row>
    <row r="1608" spans="1:3" x14ac:dyDescent="0.3">
      <c r="A1608">
        <v>43207</v>
      </c>
      <c r="B1608">
        <v>4770.13</v>
      </c>
      <c r="C1608">
        <v>91.12</v>
      </c>
    </row>
    <row r="1609" spans="1:3" x14ac:dyDescent="0.3">
      <c r="A1609">
        <v>43206</v>
      </c>
      <c r="B1609">
        <v>4645.03</v>
      </c>
      <c r="C1609">
        <v>88.9</v>
      </c>
    </row>
    <row r="1610" spans="1:3" x14ac:dyDescent="0.3">
      <c r="A1610">
        <v>43203</v>
      </c>
      <c r="B1610">
        <v>4716.3900000000003</v>
      </c>
      <c r="C1610">
        <v>89.58</v>
      </c>
    </row>
    <row r="1611" spans="1:3" x14ac:dyDescent="0.3">
      <c r="A1611">
        <v>43202</v>
      </c>
      <c r="B1611">
        <v>4825.51</v>
      </c>
      <c r="C1611">
        <v>90.45</v>
      </c>
    </row>
    <row r="1612" spans="1:3" x14ac:dyDescent="0.3">
      <c r="A1612">
        <v>43201</v>
      </c>
      <c r="B1612">
        <v>4796.2700000000004</v>
      </c>
      <c r="C1612">
        <v>89.15</v>
      </c>
    </row>
    <row r="1613" spans="1:3" x14ac:dyDescent="0.3">
      <c r="A1613">
        <v>43200</v>
      </c>
      <c r="B1613">
        <v>4724.3</v>
      </c>
      <c r="C1613">
        <v>88.47</v>
      </c>
    </row>
    <row r="1614" spans="1:3" x14ac:dyDescent="0.3">
      <c r="A1614">
        <v>43199</v>
      </c>
      <c r="B1614">
        <v>4566.1499999999996</v>
      </c>
      <c r="C1614">
        <v>85.11</v>
      </c>
    </row>
    <row r="1615" spans="1:3" x14ac:dyDescent="0.3">
      <c r="A1615">
        <v>43196</v>
      </c>
      <c r="B1615">
        <v>4493.18</v>
      </c>
      <c r="C1615">
        <v>82.9</v>
      </c>
    </row>
    <row r="1616" spans="1:3" x14ac:dyDescent="0.3">
      <c r="A1616">
        <v>43195</v>
      </c>
      <c r="B1616">
        <v>4658.1099999999997</v>
      </c>
      <c r="C1616">
        <v>85.47</v>
      </c>
    </row>
    <row r="1617" spans="1:3" x14ac:dyDescent="0.3">
      <c r="A1617">
        <v>43194</v>
      </c>
      <c r="B1617">
        <v>4753.49</v>
      </c>
      <c r="C1617">
        <v>87.22</v>
      </c>
    </row>
    <row r="1618" spans="1:3" x14ac:dyDescent="0.3">
      <c r="A1618">
        <v>43193</v>
      </c>
      <c r="B1618">
        <v>4630.82</v>
      </c>
      <c r="C1618">
        <v>84.35</v>
      </c>
    </row>
    <row r="1619" spans="1:3" x14ac:dyDescent="0.3">
      <c r="A1619">
        <v>43192</v>
      </c>
      <c r="B1619">
        <v>4590.79</v>
      </c>
      <c r="C1619">
        <v>83.85</v>
      </c>
    </row>
    <row r="1620" spans="1:3" x14ac:dyDescent="0.3">
      <c r="A1620">
        <v>43188</v>
      </c>
      <c r="B1620">
        <v>4917.2700000000004</v>
      </c>
      <c r="C1620">
        <v>87.73</v>
      </c>
    </row>
    <row r="1621" spans="1:3" x14ac:dyDescent="0.3">
      <c r="A1621">
        <v>43187</v>
      </c>
      <c r="B1621">
        <v>4842.1099999999997</v>
      </c>
      <c r="C1621">
        <v>87.01</v>
      </c>
    </row>
    <row r="1622" spans="1:3" x14ac:dyDescent="0.3">
      <c r="A1622">
        <v>43186</v>
      </c>
      <c r="B1622">
        <v>4833.0200000000004</v>
      </c>
      <c r="C1622">
        <v>87.16</v>
      </c>
    </row>
    <row r="1623" spans="1:3" x14ac:dyDescent="0.3">
      <c r="A1623">
        <v>43185</v>
      </c>
      <c r="B1623">
        <v>5021.41</v>
      </c>
      <c r="C1623">
        <v>91.05</v>
      </c>
    </row>
    <row r="1624" spans="1:3" x14ac:dyDescent="0.3">
      <c r="A1624">
        <v>43182</v>
      </c>
      <c r="B1624">
        <v>4873</v>
      </c>
      <c r="C1624">
        <v>88.6</v>
      </c>
    </row>
    <row r="1625" spans="1:3" x14ac:dyDescent="0.3">
      <c r="A1625">
        <v>43181</v>
      </c>
      <c r="B1625">
        <v>4932.71</v>
      </c>
      <c r="C1625">
        <v>90.26</v>
      </c>
    </row>
    <row r="1626" spans="1:3" x14ac:dyDescent="0.3">
      <c r="A1626">
        <v>43180</v>
      </c>
      <c r="B1626">
        <v>4996.25</v>
      </c>
      <c r="C1626">
        <v>93.04</v>
      </c>
    </row>
    <row r="1627" spans="1:3" x14ac:dyDescent="0.3">
      <c r="A1627">
        <v>43179</v>
      </c>
      <c r="B1627">
        <v>5038.42</v>
      </c>
      <c r="C1627">
        <v>92.11</v>
      </c>
    </row>
    <row r="1628" spans="1:3" x14ac:dyDescent="0.3">
      <c r="A1628">
        <v>43178</v>
      </c>
      <c r="B1628">
        <v>4911.5200000000004</v>
      </c>
      <c r="C1628">
        <v>91.89</v>
      </c>
    </row>
    <row r="1629" spans="1:3" x14ac:dyDescent="0.3">
      <c r="A1629">
        <v>43175</v>
      </c>
      <c r="B1629">
        <v>5071.49</v>
      </c>
      <c r="C1629">
        <v>93.57</v>
      </c>
    </row>
    <row r="1630" spans="1:3" x14ac:dyDescent="0.3">
      <c r="A1630">
        <v>43174</v>
      </c>
      <c r="B1630">
        <v>5082.32</v>
      </c>
      <c r="C1630">
        <v>94.03</v>
      </c>
    </row>
    <row r="1631" spans="1:3" x14ac:dyDescent="0.3">
      <c r="A1631">
        <v>43173</v>
      </c>
      <c r="B1631">
        <v>5043.46</v>
      </c>
      <c r="C1631">
        <v>95.52</v>
      </c>
    </row>
    <row r="1632" spans="1:3" x14ac:dyDescent="0.3">
      <c r="A1632">
        <v>43172</v>
      </c>
      <c r="B1632">
        <v>5070.43</v>
      </c>
      <c r="C1632">
        <v>95.94</v>
      </c>
    </row>
    <row r="1633" spans="1:3" x14ac:dyDescent="0.3">
      <c r="A1633">
        <v>43171</v>
      </c>
      <c r="B1633">
        <v>5266.01</v>
      </c>
      <c r="C1633">
        <v>96.98</v>
      </c>
    </row>
    <row r="1634" spans="1:3" x14ac:dyDescent="0.3">
      <c r="A1634">
        <v>43168</v>
      </c>
      <c r="B1634">
        <v>5246.88</v>
      </c>
      <c r="C1634">
        <v>96.45</v>
      </c>
    </row>
    <row r="1635" spans="1:3" x14ac:dyDescent="0.3">
      <c r="A1635">
        <v>43167</v>
      </c>
      <c r="B1635">
        <v>5167.46</v>
      </c>
      <c r="C1635">
        <v>94.99</v>
      </c>
    </row>
    <row r="1636" spans="1:3" x14ac:dyDescent="0.3">
      <c r="A1636">
        <v>43166</v>
      </c>
      <c r="B1636">
        <v>5101.8500000000004</v>
      </c>
      <c r="C1636">
        <v>94.83</v>
      </c>
    </row>
    <row r="1637" spans="1:3" x14ac:dyDescent="0.3">
      <c r="A1637">
        <v>43165</v>
      </c>
      <c r="B1637">
        <v>5150.75</v>
      </c>
      <c r="C1637">
        <v>93.65</v>
      </c>
    </row>
    <row r="1638" spans="1:3" x14ac:dyDescent="0.3">
      <c r="A1638">
        <v>43164</v>
      </c>
      <c r="B1638">
        <v>5112.55</v>
      </c>
      <c r="C1638">
        <v>93.38</v>
      </c>
    </row>
    <row r="1639" spans="1:3" x14ac:dyDescent="0.3">
      <c r="A1639">
        <v>43161</v>
      </c>
      <c r="B1639">
        <v>4975.04</v>
      </c>
      <c r="C1639">
        <v>91.96</v>
      </c>
    </row>
    <row r="1640" spans="1:3" x14ac:dyDescent="0.3">
      <c r="A1640">
        <v>43160</v>
      </c>
      <c r="B1640">
        <v>4834.08</v>
      </c>
      <c r="C1640">
        <v>89.52</v>
      </c>
    </row>
    <row r="1641" spans="1:3" x14ac:dyDescent="0.3">
      <c r="A1641">
        <v>43159</v>
      </c>
      <c r="B1641">
        <v>4716.79</v>
      </c>
      <c r="C1641">
        <v>90.36</v>
      </c>
    </row>
    <row r="1642" spans="1:3" x14ac:dyDescent="0.3">
      <c r="A1642">
        <v>43158</v>
      </c>
      <c r="B1642">
        <v>4788.68</v>
      </c>
      <c r="C1642">
        <v>92.09</v>
      </c>
    </row>
    <row r="1643" spans="1:3" x14ac:dyDescent="0.3">
      <c r="A1643">
        <v>43157</v>
      </c>
      <c r="B1643">
        <v>4845.88</v>
      </c>
      <c r="C1643">
        <v>93.19</v>
      </c>
    </row>
    <row r="1644" spans="1:3" x14ac:dyDescent="0.3">
      <c r="A1644">
        <v>43154</v>
      </c>
      <c r="B1644">
        <v>4812.08</v>
      </c>
      <c r="C1644">
        <v>92.54</v>
      </c>
    </row>
    <row r="1645" spans="1:3" x14ac:dyDescent="0.3">
      <c r="A1645">
        <v>43153</v>
      </c>
      <c r="B1645">
        <v>4781.87</v>
      </c>
      <c r="C1645">
        <v>91.17</v>
      </c>
    </row>
    <row r="1646" spans="1:3" x14ac:dyDescent="0.3">
      <c r="A1646">
        <v>43152</v>
      </c>
      <c r="B1646">
        <v>4802.8900000000003</v>
      </c>
      <c r="C1646">
        <v>91.05</v>
      </c>
    </row>
    <row r="1647" spans="1:3" x14ac:dyDescent="0.3">
      <c r="A1647">
        <v>43151</v>
      </c>
      <c r="B1647">
        <v>4804.91</v>
      </c>
      <c r="C1647">
        <v>90.83</v>
      </c>
    </row>
    <row r="1648" spans="1:3" x14ac:dyDescent="0.3">
      <c r="A1648">
        <v>43147</v>
      </c>
      <c r="B1648">
        <v>4877.79</v>
      </c>
      <c r="C1648">
        <v>92.47</v>
      </c>
    </row>
    <row r="1649" spans="1:3" x14ac:dyDescent="0.3">
      <c r="A1649">
        <v>43146</v>
      </c>
      <c r="B1649">
        <v>4910.05</v>
      </c>
      <c r="C1649">
        <v>92.73</v>
      </c>
    </row>
    <row r="1650" spans="1:3" x14ac:dyDescent="0.3">
      <c r="A1650">
        <v>43145</v>
      </c>
      <c r="B1650">
        <v>4862.03</v>
      </c>
      <c r="C1650">
        <v>91.65</v>
      </c>
    </row>
    <row r="1651" spans="1:3" x14ac:dyDescent="0.3">
      <c r="A1651">
        <v>43144</v>
      </c>
      <c r="B1651">
        <v>4693.24</v>
      </c>
      <c r="C1651">
        <v>89.31</v>
      </c>
    </row>
    <row r="1652" spans="1:3" x14ac:dyDescent="0.3">
      <c r="A1652">
        <v>43143</v>
      </c>
      <c r="B1652">
        <v>4657.04</v>
      </c>
      <c r="C1652">
        <v>88.79</v>
      </c>
    </row>
    <row r="1653" spans="1:3" x14ac:dyDescent="0.3">
      <c r="A1653">
        <v>43140</v>
      </c>
      <c r="B1653">
        <v>4551.1499999999996</v>
      </c>
      <c r="C1653">
        <v>87.02</v>
      </c>
    </row>
    <row r="1654" spans="1:3" x14ac:dyDescent="0.3">
      <c r="A1654">
        <v>43139</v>
      </c>
      <c r="B1654">
        <v>4436.5</v>
      </c>
      <c r="C1654">
        <v>86.82</v>
      </c>
    </row>
    <row r="1655" spans="1:3" x14ac:dyDescent="0.3">
      <c r="A1655">
        <v>43138</v>
      </c>
      <c r="B1655">
        <v>4698.99</v>
      </c>
      <c r="C1655">
        <v>91.42</v>
      </c>
    </row>
    <row r="1656" spans="1:3" x14ac:dyDescent="0.3">
      <c r="A1656">
        <v>43137</v>
      </c>
      <c r="B1656">
        <v>4666.3100000000004</v>
      </c>
      <c r="C1656">
        <v>91.05</v>
      </c>
    </row>
    <row r="1657" spans="1:3" x14ac:dyDescent="0.3">
      <c r="A1657">
        <v>43136</v>
      </c>
      <c r="B1657">
        <v>4412.58</v>
      </c>
      <c r="C1657">
        <v>88.34</v>
      </c>
    </row>
    <row r="1658" spans="1:3" x14ac:dyDescent="0.3">
      <c r="A1658">
        <v>43133</v>
      </c>
      <c r="B1658">
        <v>4713.96</v>
      </c>
      <c r="C1658">
        <v>91.89</v>
      </c>
    </row>
    <row r="1659" spans="1:3" x14ac:dyDescent="0.3">
      <c r="A1659">
        <v>43132</v>
      </c>
      <c r="B1659">
        <v>4937.93</v>
      </c>
      <c r="C1659">
        <v>93.61</v>
      </c>
    </row>
    <row r="1660" spans="1:3" x14ac:dyDescent="0.3">
      <c r="A1660">
        <v>43131</v>
      </c>
      <c r="B1660">
        <v>4920.6000000000004</v>
      </c>
      <c r="C1660">
        <v>93.37</v>
      </c>
    </row>
    <row r="1661" spans="1:3" x14ac:dyDescent="0.3">
      <c r="A1661">
        <v>43130</v>
      </c>
      <c r="B1661">
        <v>5036.59</v>
      </c>
      <c r="C1661">
        <v>95.03</v>
      </c>
    </row>
    <row r="1662" spans="1:3" x14ac:dyDescent="0.3">
      <c r="A1662">
        <v>43129</v>
      </c>
      <c r="B1662">
        <v>5200.8100000000004</v>
      </c>
      <c r="C1662">
        <v>97.03</v>
      </c>
    </row>
    <row r="1663" spans="1:3" x14ac:dyDescent="0.3">
      <c r="A1663">
        <v>43126</v>
      </c>
      <c r="B1663">
        <v>5025.93</v>
      </c>
      <c r="C1663">
        <v>96.19</v>
      </c>
    </row>
    <row r="1664" spans="1:3" x14ac:dyDescent="0.3">
      <c r="A1664">
        <v>43125</v>
      </c>
      <c r="B1664">
        <v>5004.25</v>
      </c>
      <c r="C1664">
        <v>95.41</v>
      </c>
    </row>
    <row r="1665" spans="1:3" x14ac:dyDescent="0.3">
      <c r="A1665">
        <v>43124</v>
      </c>
      <c r="B1665">
        <v>4872.66</v>
      </c>
      <c r="C1665">
        <v>94.34</v>
      </c>
    </row>
    <row r="1666" spans="1:3" x14ac:dyDescent="0.3">
      <c r="A1666">
        <v>43123</v>
      </c>
      <c r="B1666">
        <v>4944.3100000000004</v>
      </c>
      <c r="C1666">
        <v>95.82</v>
      </c>
    </row>
    <row r="1667" spans="1:3" x14ac:dyDescent="0.3">
      <c r="A1667">
        <v>43122</v>
      </c>
      <c r="B1667">
        <v>4764.92</v>
      </c>
      <c r="C1667">
        <v>93.89</v>
      </c>
    </row>
    <row r="1668" spans="1:3" x14ac:dyDescent="0.3">
      <c r="A1668">
        <v>43119</v>
      </c>
      <c r="B1668">
        <v>4450.45</v>
      </c>
      <c r="C1668">
        <v>88.92</v>
      </c>
    </row>
    <row r="1669" spans="1:3" x14ac:dyDescent="0.3">
      <c r="A1669">
        <v>43118</v>
      </c>
      <c r="B1669">
        <v>4535.12</v>
      </c>
      <c r="C1669">
        <v>87.89</v>
      </c>
    </row>
    <row r="1670" spans="1:3" x14ac:dyDescent="0.3">
      <c r="A1670">
        <v>43117</v>
      </c>
      <c r="B1670">
        <v>4687.0600000000004</v>
      </c>
      <c r="C1670">
        <v>88.02</v>
      </c>
    </row>
    <row r="1671" spans="1:3" x14ac:dyDescent="0.3">
      <c r="A1671">
        <v>43116</v>
      </c>
      <c r="B1671">
        <v>4554.76</v>
      </c>
      <c r="C1671">
        <v>86.84</v>
      </c>
    </row>
    <row r="1672" spans="1:3" x14ac:dyDescent="0.3">
      <c r="A1672">
        <v>43112</v>
      </c>
      <c r="B1672">
        <v>4624.3900000000003</v>
      </c>
      <c r="C1672">
        <v>89.62</v>
      </c>
    </row>
    <row r="1673" spans="1:3" x14ac:dyDescent="0.3">
      <c r="A1673">
        <v>43111</v>
      </c>
      <c r="B1673">
        <v>4733.33</v>
      </c>
      <c r="C1673">
        <v>89.14</v>
      </c>
    </row>
    <row r="1674" spans="1:3" x14ac:dyDescent="0.3">
      <c r="A1674">
        <v>43110</v>
      </c>
      <c r="B1674">
        <v>4681.9799999999996</v>
      </c>
      <c r="C1674">
        <v>88.59</v>
      </c>
    </row>
    <row r="1675" spans="1:3" x14ac:dyDescent="0.3">
      <c r="A1675">
        <v>43109</v>
      </c>
      <c r="B1675">
        <v>4658.84</v>
      </c>
      <c r="C1675">
        <v>87.49</v>
      </c>
    </row>
    <row r="1676" spans="1:3" x14ac:dyDescent="0.3">
      <c r="A1676">
        <v>43108</v>
      </c>
      <c r="B1676">
        <v>4483.04</v>
      </c>
      <c r="C1676">
        <v>85.31</v>
      </c>
    </row>
    <row r="1677" spans="1:3" x14ac:dyDescent="0.3">
      <c r="A1677">
        <v>43105</v>
      </c>
      <c r="B1677">
        <v>4621.82</v>
      </c>
      <c r="C1677">
        <v>87.04</v>
      </c>
    </row>
    <row r="1678" spans="1:3" x14ac:dyDescent="0.3">
      <c r="A1678">
        <v>43104</v>
      </c>
      <c r="B1678">
        <v>4572.7700000000004</v>
      </c>
      <c r="C1678">
        <v>87.35</v>
      </c>
    </row>
    <row r="1679" spans="1:3" x14ac:dyDescent="0.3">
      <c r="A1679">
        <v>43103</v>
      </c>
      <c r="B1679">
        <v>4670.3500000000004</v>
      </c>
      <c r="C1679">
        <v>88.37</v>
      </c>
    </row>
    <row r="1680" spans="1:3" x14ac:dyDescent="0.3">
      <c r="A1680">
        <v>43102</v>
      </c>
      <c r="B1680">
        <v>4508.76</v>
      </c>
      <c r="C1680">
        <v>87.21</v>
      </c>
    </row>
    <row r="1681" spans="1:3" x14ac:dyDescent="0.3">
      <c r="A1681">
        <v>43098</v>
      </c>
      <c r="B1681">
        <v>4154.3900000000003</v>
      </c>
      <c r="C1681">
        <v>84.87</v>
      </c>
    </row>
    <row r="1682" spans="1:3" x14ac:dyDescent="0.3">
      <c r="A1682">
        <v>43097</v>
      </c>
      <c r="B1682">
        <v>4232.42</v>
      </c>
      <c r="C1682">
        <v>86.2</v>
      </c>
    </row>
    <row r="1683" spans="1:3" x14ac:dyDescent="0.3">
      <c r="A1683">
        <v>43096</v>
      </c>
      <c r="B1683">
        <v>4178.0600000000004</v>
      </c>
      <c r="C1683">
        <v>85.88</v>
      </c>
    </row>
    <row r="1684" spans="1:3" x14ac:dyDescent="0.3">
      <c r="A1684">
        <v>43095</v>
      </c>
      <c r="B1684">
        <v>4113.71</v>
      </c>
      <c r="C1684">
        <v>85.17</v>
      </c>
    </row>
    <row r="1685" spans="1:3" x14ac:dyDescent="0.3">
      <c r="A1685">
        <v>43091</v>
      </c>
      <c r="B1685">
        <v>4022.25</v>
      </c>
      <c r="C1685">
        <v>84.59</v>
      </c>
    </row>
    <row r="1686" spans="1:3" x14ac:dyDescent="0.3">
      <c r="A1686">
        <v>43090</v>
      </c>
      <c r="B1686">
        <v>3850.76</v>
      </c>
      <c r="C1686">
        <v>83.08</v>
      </c>
    </row>
    <row r="1687" spans="1:3" x14ac:dyDescent="0.3">
      <c r="A1687">
        <v>43089</v>
      </c>
      <c r="B1687">
        <v>3840.05</v>
      </c>
      <c r="C1687">
        <v>82.14</v>
      </c>
    </row>
    <row r="1688" spans="1:3" x14ac:dyDescent="0.3">
      <c r="A1688">
        <v>43088</v>
      </c>
      <c r="B1688">
        <v>3890.41</v>
      </c>
      <c r="C1688">
        <v>81.56</v>
      </c>
    </row>
    <row r="1689" spans="1:3" x14ac:dyDescent="0.3">
      <c r="A1689">
        <v>43087</v>
      </c>
      <c r="B1689">
        <v>3996.91</v>
      </c>
      <c r="C1689">
        <v>81.819999999999993</v>
      </c>
    </row>
    <row r="1690" spans="1:3" x14ac:dyDescent="0.3">
      <c r="A1690">
        <v>43084</v>
      </c>
      <c r="B1690">
        <v>3976.45</v>
      </c>
      <c r="C1690">
        <v>81.819999999999993</v>
      </c>
    </row>
    <row r="1691" spans="1:3" x14ac:dyDescent="0.3">
      <c r="A1691">
        <v>43083</v>
      </c>
      <c r="B1691">
        <v>4098.53</v>
      </c>
      <c r="C1691">
        <v>81.319999999999993</v>
      </c>
    </row>
    <row r="1692" spans="1:3" x14ac:dyDescent="0.3">
      <c r="A1692">
        <v>43082</v>
      </c>
      <c r="B1692">
        <v>4187.46</v>
      </c>
      <c r="C1692">
        <v>82.92</v>
      </c>
    </row>
    <row r="1693" spans="1:3" x14ac:dyDescent="0.3">
      <c r="A1693">
        <v>43081</v>
      </c>
      <c r="B1693">
        <v>4133.51</v>
      </c>
      <c r="C1693">
        <v>81.69</v>
      </c>
    </row>
    <row r="1694" spans="1:3" x14ac:dyDescent="0.3">
      <c r="A1694">
        <v>43080</v>
      </c>
      <c r="B1694">
        <v>4195.03</v>
      </c>
      <c r="C1694">
        <v>83.07</v>
      </c>
    </row>
    <row r="1695" spans="1:3" x14ac:dyDescent="0.3">
      <c r="A1695">
        <v>43077</v>
      </c>
      <c r="B1695">
        <v>4255.25</v>
      </c>
      <c r="C1695">
        <v>83.93</v>
      </c>
    </row>
    <row r="1696" spans="1:3" x14ac:dyDescent="0.3">
      <c r="A1696">
        <v>43076</v>
      </c>
      <c r="B1696">
        <v>4134.57</v>
      </c>
      <c r="C1696">
        <v>82.28</v>
      </c>
    </row>
    <row r="1697" spans="1:3" x14ac:dyDescent="0.3">
      <c r="A1697">
        <v>43075</v>
      </c>
      <c r="B1697">
        <v>3977.51</v>
      </c>
      <c r="C1697">
        <v>79.95</v>
      </c>
    </row>
    <row r="1698" spans="1:3" x14ac:dyDescent="0.3">
      <c r="A1698">
        <v>43074</v>
      </c>
      <c r="B1698">
        <v>3981.34</v>
      </c>
      <c r="C1698">
        <v>80.349999999999994</v>
      </c>
    </row>
    <row r="1699" spans="1:3" x14ac:dyDescent="0.3">
      <c r="A1699">
        <v>43073</v>
      </c>
      <c r="B1699">
        <v>4095.93</v>
      </c>
      <c r="C1699">
        <v>81.430000000000007</v>
      </c>
    </row>
    <row r="1700" spans="1:3" x14ac:dyDescent="0.3">
      <c r="A1700">
        <v>43070</v>
      </c>
      <c r="B1700">
        <v>4125.12</v>
      </c>
      <c r="C1700">
        <v>83.42</v>
      </c>
    </row>
    <row r="1701" spans="1:3" x14ac:dyDescent="0.3">
      <c r="A1701">
        <v>43069</v>
      </c>
      <c r="B1701">
        <v>4072.15</v>
      </c>
      <c r="C1701">
        <v>83.19</v>
      </c>
    </row>
    <row r="1702" spans="1:3" x14ac:dyDescent="0.3">
      <c r="A1702">
        <v>43068</v>
      </c>
      <c r="B1702">
        <v>3863.7</v>
      </c>
      <c r="C1702">
        <v>81</v>
      </c>
    </row>
    <row r="1703" spans="1:3" x14ac:dyDescent="0.3">
      <c r="A1703">
        <v>43067</v>
      </c>
      <c r="B1703">
        <v>3866.03</v>
      </c>
      <c r="C1703">
        <v>81.39</v>
      </c>
    </row>
    <row r="1704" spans="1:3" x14ac:dyDescent="0.3">
      <c r="A1704">
        <v>43066</v>
      </c>
      <c r="B1704">
        <v>3866.07</v>
      </c>
      <c r="C1704">
        <v>81.22</v>
      </c>
    </row>
    <row r="1705" spans="1:3" x14ac:dyDescent="0.3">
      <c r="A1705">
        <v>43063</v>
      </c>
      <c r="B1705">
        <v>3856.22</v>
      </c>
      <c r="C1705">
        <v>81.96</v>
      </c>
    </row>
    <row r="1706" spans="1:3" x14ac:dyDescent="0.3">
      <c r="A1706">
        <v>43061</v>
      </c>
      <c r="B1706">
        <v>3844.46</v>
      </c>
      <c r="C1706">
        <v>81.709999999999994</v>
      </c>
    </row>
    <row r="1707" spans="1:3" x14ac:dyDescent="0.3">
      <c r="A1707">
        <v>43060</v>
      </c>
      <c r="B1707">
        <v>3954.27</v>
      </c>
      <c r="C1707">
        <v>81.28</v>
      </c>
    </row>
    <row r="1708" spans="1:3" x14ac:dyDescent="0.3">
      <c r="A1708">
        <v>43059</v>
      </c>
      <c r="B1708">
        <v>4039.46</v>
      </c>
      <c r="C1708">
        <v>80.87</v>
      </c>
    </row>
    <row r="1709" spans="1:3" x14ac:dyDescent="0.3">
      <c r="A1709">
        <v>43056</v>
      </c>
      <c r="B1709">
        <v>4128.5</v>
      </c>
      <c r="C1709">
        <v>81.430000000000007</v>
      </c>
    </row>
    <row r="1710" spans="1:3" x14ac:dyDescent="0.3">
      <c r="A1710">
        <v>43055</v>
      </c>
      <c r="B1710">
        <v>4177.3599999999997</v>
      </c>
      <c r="C1710">
        <v>81.430000000000007</v>
      </c>
    </row>
    <row r="1711" spans="1:3" x14ac:dyDescent="0.3">
      <c r="A1711">
        <v>43054</v>
      </c>
      <c r="B1711">
        <v>4106.5600000000004</v>
      </c>
      <c r="C1711">
        <v>80.05</v>
      </c>
    </row>
    <row r="1712" spans="1:3" x14ac:dyDescent="0.3">
      <c r="A1712">
        <v>43053</v>
      </c>
      <c r="B1712">
        <v>4087.06</v>
      </c>
      <c r="C1712">
        <v>80.06</v>
      </c>
    </row>
    <row r="1713" spans="1:3" x14ac:dyDescent="0.3">
      <c r="A1713">
        <v>43052</v>
      </c>
      <c r="B1713">
        <v>4263.7</v>
      </c>
      <c r="C1713">
        <v>81.680000000000007</v>
      </c>
    </row>
    <row r="1714" spans="1:3" x14ac:dyDescent="0.3">
      <c r="A1714">
        <v>43049</v>
      </c>
      <c r="B1714">
        <v>4258.5200000000004</v>
      </c>
      <c r="C1714">
        <v>82.77</v>
      </c>
    </row>
    <row r="1715" spans="1:3" x14ac:dyDescent="0.3">
      <c r="A1715">
        <v>43048</v>
      </c>
      <c r="B1715">
        <v>4245.5</v>
      </c>
      <c r="C1715">
        <v>82.92</v>
      </c>
    </row>
    <row r="1716" spans="1:3" x14ac:dyDescent="0.3">
      <c r="A1716">
        <v>43047</v>
      </c>
      <c r="B1716">
        <v>4239.55</v>
      </c>
      <c r="C1716">
        <v>83.21</v>
      </c>
    </row>
    <row r="1717" spans="1:3" x14ac:dyDescent="0.3">
      <c r="A1717">
        <v>43046</v>
      </c>
      <c r="B1717">
        <v>4345.83</v>
      </c>
      <c r="C1717">
        <v>84.14</v>
      </c>
    </row>
    <row r="1718" spans="1:3" x14ac:dyDescent="0.3">
      <c r="A1718">
        <v>43045</v>
      </c>
      <c r="B1718">
        <v>4434.3100000000004</v>
      </c>
      <c r="C1718">
        <v>85.03</v>
      </c>
    </row>
    <row r="1719" spans="1:3" x14ac:dyDescent="0.3">
      <c r="A1719">
        <v>43042</v>
      </c>
      <c r="B1719">
        <v>4438.3599999999997</v>
      </c>
      <c r="C1719">
        <v>85.6</v>
      </c>
    </row>
    <row r="1720" spans="1:3" x14ac:dyDescent="0.3">
      <c r="A1720">
        <v>43041</v>
      </c>
      <c r="B1720">
        <v>4199.1899999999996</v>
      </c>
      <c r="C1720">
        <v>83.9</v>
      </c>
    </row>
    <row r="1721" spans="1:3" x14ac:dyDescent="0.3">
      <c r="A1721">
        <v>43040</v>
      </c>
      <c r="B1721">
        <v>4074.02</v>
      </c>
      <c r="C1721">
        <v>82.47</v>
      </c>
    </row>
    <row r="1722" spans="1:3" x14ac:dyDescent="0.3">
      <c r="A1722">
        <v>43039</v>
      </c>
      <c r="B1722">
        <v>4182</v>
      </c>
      <c r="C1722">
        <v>83.64</v>
      </c>
    </row>
    <row r="1723" spans="1:3" x14ac:dyDescent="0.3">
      <c r="A1723">
        <v>43038</v>
      </c>
      <c r="B1723">
        <v>4271.91</v>
      </c>
      <c r="C1723">
        <v>84.01</v>
      </c>
    </row>
    <row r="1724" spans="1:3" x14ac:dyDescent="0.3">
      <c r="A1724">
        <v>43035</v>
      </c>
      <c r="B1724">
        <v>4169.05</v>
      </c>
      <c r="C1724">
        <v>83.8</v>
      </c>
    </row>
    <row r="1725" spans="1:3" x14ac:dyDescent="0.3">
      <c r="A1725">
        <v>43034</v>
      </c>
      <c r="B1725">
        <v>4004.6</v>
      </c>
      <c r="C1725">
        <v>81.81</v>
      </c>
    </row>
    <row r="1726" spans="1:3" x14ac:dyDescent="0.3">
      <c r="A1726">
        <v>43033</v>
      </c>
      <c r="B1726">
        <v>4006.76</v>
      </c>
      <c r="C1726">
        <v>82.87</v>
      </c>
    </row>
    <row r="1727" spans="1:3" x14ac:dyDescent="0.3">
      <c r="A1727">
        <v>43032</v>
      </c>
      <c r="B1727">
        <v>4099.6000000000004</v>
      </c>
      <c r="C1727">
        <v>83.58</v>
      </c>
    </row>
    <row r="1728" spans="1:3" x14ac:dyDescent="0.3">
      <c r="A1728">
        <v>43031</v>
      </c>
      <c r="B1728">
        <v>4104.76</v>
      </c>
      <c r="C1728">
        <v>84.46</v>
      </c>
    </row>
    <row r="1729" spans="1:3" x14ac:dyDescent="0.3">
      <c r="A1729">
        <v>43028</v>
      </c>
      <c r="B1729">
        <v>4079.79</v>
      </c>
      <c r="C1729">
        <v>85.62</v>
      </c>
    </row>
    <row r="1730" spans="1:3" x14ac:dyDescent="0.3">
      <c r="A1730">
        <v>43027</v>
      </c>
      <c r="B1730">
        <v>4161.22</v>
      </c>
      <c r="C1730">
        <v>85.71</v>
      </c>
    </row>
    <row r="1731" spans="1:3" x14ac:dyDescent="0.3">
      <c r="A1731">
        <v>43026</v>
      </c>
      <c r="B1731">
        <v>4173.53</v>
      </c>
      <c r="C1731">
        <v>86.23</v>
      </c>
    </row>
    <row r="1732" spans="1:3" x14ac:dyDescent="0.3">
      <c r="A1732">
        <v>43025</v>
      </c>
      <c r="B1732">
        <v>4206.8900000000003</v>
      </c>
      <c r="C1732">
        <v>86.74</v>
      </c>
    </row>
    <row r="1733" spans="1:3" x14ac:dyDescent="0.3">
      <c r="A1733">
        <v>43024</v>
      </c>
      <c r="B1733">
        <v>4137.3900000000003</v>
      </c>
      <c r="C1733">
        <v>86.92</v>
      </c>
    </row>
    <row r="1734" spans="1:3" x14ac:dyDescent="0.3">
      <c r="A1734">
        <v>43021</v>
      </c>
      <c r="B1734">
        <v>4168.3500000000004</v>
      </c>
      <c r="C1734">
        <v>86.66</v>
      </c>
    </row>
    <row r="1735" spans="1:3" x14ac:dyDescent="0.3">
      <c r="A1735">
        <v>43020</v>
      </c>
      <c r="B1735">
        <v>4255.3900000000003</v>
      </c>
      <c r="C1735">
        <v>87.29</v>
      </c>
    </row>
    <row r="1736" spans="1:3" x14ac:dyDescent="0.3">
      <c r="A1736">
        <v>43019</v>
      </c>
      <c r="B1736">
        <v>4259.29</v>
      </c>
      <c r="C1736">
        <v>87.37</v>
      </c>
    </row>
    <row r="1737" spans="1:3" x14ac:dyDescent="0.3">
      <c r="A1737">
        <v>43018</v>
      </c>
      <c r="B1737">
        <v>4271.96</v>
      </c>
      <c r="C1737">
        <v>87.63</v>
      </c>
    </row>
    <row r="1738" spans="1:3" x14ac:dyDescent="0.3">
      <c r="A1738">
        <v>43017</v>
      </c>
      <c r="B1738">
        <v>4329.4799999999996</v>
      </c>
      <c r="C1738">
        <v>87.73</v>
      </c>
    </row>
    <row r="1739" spans="1:3" x14ac:dyDescent="0.3">
      <c r="A1739">
        <v>43014</v>
      </c>
      <c r="B1739">
        <v>4358.59</v>
      </c>
      <c r="C1739">
        <v>88.32</v>
      </c>
    </row>
    <row r="1740" spans="1:3" x14ac:dyDescent="0.3">
      <c r="A1740">
        <v>43013</v>
      </c>
      <c r="B1740">
        <v>4367.97</v>
      </c>
      <c r="C1740">
        <v>88.51</v>
      </c>
    </row>
    <row r="1741" spans="1:3" x14ac:dyDescent="0.3">
      <c r="A1741">
        <v>43012</v>
      </c>
      <c r="B1741">
        <v>4412</v>
      </c>
      <c r="C1741">
        <v>88.24</v>
      </c>
    </row>
    <row r="1742" spans="1:3" x14ac:dyDescent="0.3">
      <c r="A1742">
        <v>43011</v>
      </c>
      <c r="B1742">
        <v>4345.1099999999997</v>
      </c>
      <c r="C1742">
        <v>87.78</v>
      </c>
    </row>
    <row r="1743" spans="1:3" x14ac:dyDescent="0.3">
      <c r="A1743">
        <v>43010</v>
      </c>
      <c r="B1743">
        <v>4306.13</v>
      </c>
      <c r="C1743">
        <v>87.97</v>
      </c>
    </row>
    <row r="1744" spans="1:3" x14ac:dyDescent="0.3">
      <c r="A1744">
        <v>43007</v>
      </c>
      <c r="B1744">
        <v>4228.9399999999996</v>
      </c>
      <c r="C1744">
        <v>86.57</v>
      </c>
    </row>
    <row r="1745" spans="1:3" x14ac:dyDescent="0.3">
      <c r="A1745">
        <v>43006</v>
      </c>
      <c r="B1745">
        <v>4109.3599999999997</v>
      </c>
      <c r="C1745">
        <v>85.88</v>
      </c>
    </row>
    <row r="1746" spans="1:3" x14ac:dyDescent="0.3">
      <c r="A1746">
        <v>43005</v>
      </c>
      <c r="B1746">
        <v>3995.43</v>
      </c>
      <c r="C1746">
        <v>84.47</v>
      </c>
    </row>
    <row r="1747" spans="1:3" x14ac:dyDescent="0.3">
      <c r="A1747">
        <v>43004</v>
      </c>
      <c r="B1747">
        <v>3954.38</v>
      </c>
      <c r="C1747">
        <v>83.25</v>
      </c>
    </row>
    <row r="1748" spans="1:3" x14ac:dyDescent="0.3">
      <c r="A1748">
        <v>43003</v>
      </c>
      <c r="B1748">
        <v>4073.49</v>
      </c>
      <c r="C1748">
        <v>84.25</v>
      </c>
    </row>
    <row r="1749" spans="1:3" x14ac:dyDescent="0.3">
      <c r="A1749">
        <v>43000</v>
      </c>
      <c r="B1749">
        <v>4115.79</v>
      </c>
      <c r="C1749">
        <v>83.91</v>
      </c>
    </row>
    <row r="1750" spans="1:3" x14ac:dyDescent="0.3">
      <c r="A1750">
        <v>42999</v>
      </c>
      <c r="B1750">
        <v>4166.0600000000004</v>
      </c>
      <c r="C1750">
        <v>84.59</v>
      </c>
    </row>
    <row r="1751" spans="1:3" x14ac:dyDescent="0.3">
      <c r="A1751">
        <v>42998</v>
      </c>
      <c r="B1751">
        <v>4203.1400000000003</v>
      </c>
      <c r="C1751">
        <v>85.17</v>
      </c>
    </row>
    <row r="1752" spans="1:3" x14ac:dyDescent="0.3">
      <c r="A1752">
        <v>42997</v>
      </c>
      <c r="B1752">
        <v>4109.18</v>
      </c>
      <c r="C1752">
        <v>83.69</v>
      </c>
    </row>
    <row r="1753" spans="1:3" x14ac:dyDescent="0.3">
      <c r="A1753">
        <v>42996</v>
      </c>
      <c r="B1753">
        <v>4134.28</v>
      </c>
      <c r="C1753">
        <v>84.03</v>
      </c>
    </row>
    <row r="1754" spans="1:3" x14ac:dyDescent="0.3">
      <c r="A1754">
        <v>42993</v>
      </c>
      <c r="B1754">
        <v>4095.16</v>
      </c>
      <c r="C1754">
        <v>83.66</v>
      </c>
    </row>
    <row r="1755" spans="1:3" x14ac:dyDescent="0.3">
      <c r="A1755">
        <v>42992</v>
      </c>
      <c r="B1755">
        <v>4038.87</v>
      </c>
      <c r="C1755">
        <v>83.19</v>
      </c>
    </row>
    <row r="1756" spans="1:3" x14ac:dyDescent="0.3">
      <c r="A1756">
        <v>42991</v>
      </c>
      <c r="B1756">
        <v>4055.38</v>
      </c>
      <c r="C1756">
        <v>83.53</v>
      </c>
    </row>
    <row r="1757" spans="1:3" x14ac:dyDescent="0.3">
      <c r="A1757">
        <v>42990</v>
      </c>
      <c r="B1757">
        <v>4196.88</v>
      </c>
      <c r="C1757">
        <v>83.52</v>
      </c>
    </row>
    <row r="1758" spans="1:3" x14ac:dyDescent="0.3">
      <c r="A1758">
        <v>42989</v>
      </c>
      <c r="B1758">
        <v>4160.45</v>
      </c>
      <c r="C1758">
        <v>83.88</v>
      </c>
    </row>
    <row r="1759" spans="1:3" x14ac:dyDescent="0.3">
      <c r="A1759">
        <v>42986</v>
      </c>
      <c r="B1759">
        <v>4174.24</v>
      </c>
      <c r="C1759">
        <v>83.82</v>
      </c>
    </row>
    <row r="1760" spans="1:3" x14ac:dyDescent="0.3">
      <c r="A1760">
        <v>42985</v>
      </c>
      <c r="B1760">
        <v>4221.72</v>
      </c>
      <c r="C1760">
        <v>84.35</v>
      </c>
    </row>
    <row r="1761" spans="1:3" x14ac:dyDescent="0.3">
      <c r="A1761">
        <v>42984</v>
      </c>
      <c r="B1761">
        <v>4177.3100000000004</v>
      </c>
      <c r="C1761">
        <v>84.22</v>
      </c>
    </row>
    <row r="1762" spans="1:3" x14ac:dyDescent="0.3">
      <c r="A1762">
        <v>42983</v>
      </c>
      <c r="B1762">
        <v>4165.41</v>
      </c>
      <c r="C1762">
        <v>83.98</v>
      </c>
    </row>
    <row r="1763" spans="1:3" x14ac:dyDescent="0.3">
      <c r="A1763">
        <v>42979</v>
      </c>
      <c r="B1763">
        <v>4269.08</v>
      </c>
      <c r="C1763">
        <v>84.62</v>
      </c>
    </row>
    <row r="1764" spans="1:3" x14ac:dyDescent="0.3">
      <c r="A1764">
        <v>42978</v>
      </c>
      <c r="B1764">
        <v>4245.99</v>
      </c>
      <c r="C1764">
        <v>83.83</v>
      </c>
    </row>
    <row r="1765" spans="1:3" x14ac:dyDescent="0.3">
      <c r="A1765">
        <v>42977</v>
      </c>
      <c r="B1765">
        <v>4029.06</v>
      </c>
      <c r="C1765">
        <v>81.56</v>
      </c>
    </row>
    <row r="1766" spans="1:3" x14ac:dyDescent="0.3">
      <c r="A1766">
        <v>42976</v>
      </c>
      <c r="B1766">
        <v>3985.18</v>
      </c>
      <c r="C1766">
        <v>80.59</v>
      </c>
    </row>
    <row r="1767" spans="1:3" x14ac:dyDescent="0.3">
      <c r="A1767">
        <v>42975</v>
      </c>
      <c r="B1767">
        <v>4011.5</v>
      </c>
      <c r="C1767">
        <v>80.23</v>
      </c>
    </row>
    <row r="1768" spans="1:3" x14ac:dyDescent="0.3">
      <c r="A1768">
        <v>42972</v>
      </c>
      <c r="B1768">
        <v>3812.69</v>
      </c>
      <c r="C1768">
        <v>77.81</v>
      </c>
    </row>
    <row r="1769" spans="1:3" x14ac:dyDescent="0.3">
      <c r="A1769">
        <v>42971</v>
      </c>
      <c r="B1769">
        <v>3817.53</v>
      </c>
      <c r="C1769">
        <v>78.55</v>
      </c>
    </row>
    <row r="1770" spans="1:3" x14ac:dyDescent="0.3">
      <c r="A1770">
        <v>42970</v>
      </c>
      <c r="B1770">
        <v>3579.11</v>
      </c>
      <c r="C1770">
        <v>76.97</v>
      </c>
    </row>
    <row r="1771" spans="1:3" x14ac:dyDescent="0.3">
      <c r="A1771">
        <v>42969</v>
      </c>
      <c r="B1771">
        <v>3503.52</v>
      </c>
      <c r="C1771">
        <v>77.17</v>
      </c>
    </row>
    <row r="1772" spans="1:3" x14ac:dyDescent="0.3">
      <c r="A1772">
        <v>42968</v>
      </c>
      <c r="B1772">
        <v>3402.96</v>
      </c>
      <c r="C1772">
        <v>75.37</v>
      </c>
    </row>
    <row r="1773" spans="1:3" x14ac:dyDescent="0.3">
      <c r="A1773">
        <v>42965</v>
      </c>
      <c r="B1773">
        <v>3436.46</v>
      </c>
      <c r="C1773">
        <v>74.95</v>
      </c>
    </row>
    <row r="1774" spans="1:3" x14ac:dyDescent="0.3">
      <c r="A1774">
        <v>42964</v>
      </c>
      <c r="B1774">
        <v>3417.62</v>
      </c>
      <c r="C1774">
        <v>75.03</v>
      </c>
    </row>
    <row r="1775" spans="1:3" x14ac:dyDescent="0.3">
      <c r="A1775">
        <v>42963</v>
      </c>
      <c r="B1775">
        <v>3530.01</v>
      </c>
      <c r="C1775">
        <v>76.489999999999995</v>
      </c>
    </row>
    <row r="1776" spans="1:3" x14ac:dyDescent="0.3">
      <c r="A1776">
        <v>42962</v>
      </c>
      <c r="B1776">
        <v>3487.03</v>
      </c>
      <c r="C1776">
        <v>76.47</v>
      </c>
    </row>
    <row r="1777" spans="1:3" x14ac:dyDescent="0.3">
      <c r="A1777">
        <v>42961</v>
      </c>
      <c r="B1777">
        <v>3470.38</v>
      </c>
      <c r="C1777">
        <v>76.44</v>
      </c>
    </row>
    <row r="1778" spans="1:3" x14ac:dyDescent="0.3">
      <c r="A1778">
        <v>42958</v>
      </c>
      <c r="B1778">
        <v>3409.65</v>
      </c>
      <c r="C1778">
        <v>75.77</v>
      </c>
    </row>
    <row r="1779" spans="1:3" x14ac:dyDescent="0.3">
      <c r="A1779">
        <v>42957</v>
      </c>
      <c r="B1779">
        <v>3377.21</v>
      </c>
      <c r="C1779">
        <v>74.47</v>
      </c>
    </row>
    <row r="1780" spans="1:3" x14ac:dyDescent="0.3">
      <c r="A1780">
        <v>42956</v>
      </c>
      <c r="B1780">
        <v>3526.92</v>
      </c>
      <c r="C1780">
        <v>77.260000000000005</v>
      </c>
    </row>
    <row r="1781" spans="1:3" x14ac:dyDescent="0.3">
      <c r="A1781">
        <v>42955</v>
      </c>
      <c r="B1781">
        <v>3533.99</v>
      </c>
      <c r="C1781">
        <v>77.67</v>
      </c>
    </row>
    <row r="1782" spans="1:3" x14ac:dyDescent="0.3">
      <c r="A1782">
        <v>42954</v>
      </c>
      <c r="B1782">
        <v>3585.81</v>
      </c>
      <c r="C1782">
        <v>78.55</v>
      </c>
    </row>
    <row r="1783" spans="1:3" x14ac:dyDescent="0.3">
      <c r="A1783">
        <v>42951</v>
      </c>
      <c r="B1783">
        <v>3610.31</v>
      </c>
      <c r="C1783">
        <v>78.23</v>
      </c>
    </row>
    <row r="1784" spans="1:3" x14ac:dyDescent="0.3">
      <c r="A1784">
        <v>42950</v>
      </c>
      <c r="B1784">
        <v>3511.13</v>
      </c>
      <c r="C1784">
        <v>76.83</v>
      </c>
    </row>
    <row r="1785" spans="1:3" x14ac:dyDescent="0.3">
      <c r="A1785">
        <v>42949</v>
      </c>
      <c r="B1785">
        <v>3542.56</v>
      </c>
      <c r="C1785">
        <v>77.180000000000007</v>
      </c>
    </row>
    <row r="1786" spans="1:3" x14ac:dyDescent="0.3">
      <c r="A1786">
        <v>42948</v>
      </c>
      <c r="B1786">
        <v>3584.68</v>
      </c>
      <c r="C1786">
        <v>77.09</v>
      </c>
    </row>
    <row r="1787" spans="1:3" x14ac:dyDescent="0.3">
      <c r="A1787">
        <v>42947</v>
      </c>
      <c r="B1787">
        <v>3666.17</v>
      </c>
      <c r="C1787">
        <v>78.17</v>
      </c>
    </row>
    <row r="1788" spans="1:3" x14ac:dyDescent="0.3">
      <c r="A1788">
        <v>42944</v>
      </c>
      <c r="B1788">
        <v>3743.79</v>
      </c>
      <c r="C1788">
        <v>79.739999999999995</v>
      </c>
    </row>
    <row r="1789" spans="1:3" x14ac:dyDescent="0.3">
      <c r="A1789">
        <v>42943</v>
      </c>
      <c r="B1789">
        <v>3862.2</v>
      </c>
      <c r="C1789">
        <v>78.739999999999995</v>
      </c>
    </row>
    <row r="1790" spans="1:3" x14ac:dyDescent="0.3">
      <c r="A1790">
        <v>42942</v>
      </c>
      <c r="B1790">
        <v>3946.59</v>
      </c>
      <c r="C1790">
        <v>80.790000000000006</v>
      </c>
    </row>
    <row r="1791" spans="1:3" x14ac:dyDescent="0.3">
      <c r="A1791">
        <v>42941</v>
      </c>
      <c r="B1791">
        <v>3885.4</v>
      </c>
      <c r="C1791">
        <v>80.61</v>
      </c>
    </row>
    <row r="1792" spans="1:3" x14ac:dyDescent="0.3">
      <c r="A1792">
        <v>42940</v>
      </c>
      <c r="B1792">
        <v>3977.14</v>
      </c>
      <c r="C1792">
        <v>81.75</v>
      </c>
    </row>
    <row r="1793" spans="1:3" x14ac:dyDescent="0.3">
      <c r="A1793">
        <v>42937</v>
      </c>
      <c r="B1793">
        <v>4002.15</v>
      </c>
      <c r="C1793">
        <v>80.77</v>
      </c>
    </row>
    <row r="1794" spans="1:3" x14ac:dyDescent="0.3">
      <c r="A1794">
        <v>42936</v>
      </c>
      <c r="B1794">
        <v>3910.83</v>
      </c>
      <c r="C1794">
        <v>80.14</v>
      </c>
    </row>
    <row r="1795" spans="1:3" x14ac:dyDescent="0.3">
      <c r="A1795">
        <v>42935</v>
      </c>
      <c r="B1795">
        <v>3888.26</v>
      </c>
      <c r="C1795">
        <v>79.11</v>
      </c>
    </row>
    <row r="1796" spans="1:3" x14ac:dyDescent="0.3">
      <c r="A1796">
        <v>42934</v>
      </c>
      <c r="B1796">
        <v>3864.07</v>
      </c>
      <c r="C1796">
        <v>78.22</v>
      </c>
    </row>
    <row r="1797" spans="1:3" x14ac:dyDescent="0.3">
      <c r="A1797">
        <v>42933</v>
      </c>
      <c r="B1797">
        <v>3919.42</v>
      </c>
      <c r="C1797">
        <v>78.31</v>
      </c>
    </row>
    <row r="1798" spans="1:3" x14ac:dyDescent="0.3">
      <c r="A1798">
        <v>42930</v>
      </c>
      <c r="B1798">
        <v>3957.45</v>
      </c>
      <c r="C1798">
        <v>79.069999999999993</v>
      </c>
    </row>
    <row r="1799" spans="1:3" x14ac:dyDescent="0.3">
      <c r="A1799">
        <v>42929</v>
      </c>
      <c r="B1799">
        <v>3943.16</v>
      </c>
      <c r="C1799">
        <v>79.180000000000007</v>
      </c>
    </row>
    <row r="1800" spans="1:3" x14ac:dyDescent="0.3">
      <c r="A1800">
        <v>42928</v>
      </c>
      <c r="B1800">
        <v>3842.56</v>
      </c>
      <c r="C1800">
        <v>78.58</v>
      </c>
    </row>
    <row r="1801" spans="1:3" x14ac:dyDescent="0.3">
      <c r="A1801">
        <v>42927</v>
      </c>
      <c r="B1801">
        <v>3775.24</v>
      </c>
      <c r="C1801">
        <v>77.84</v>
      </c>
    </row>
    <row r="1802" spans="1:3" x14ac:dyDescent="0.3">
      <c r="A1802">
        <v>42926</v>
      </c>
      <c r="B1802">
        <v>3765.85</v>
      </c>
      <c r="C1802">
        <v>77.09</v>
      </c>
    </row>
    <row r="1803" spans="1:3" x14ac:dyDescent="0.3">
      <c r="A1803">
        <v>42923</v>
      </c>
      <c r="B1803">
        <v>3846.48</v>
      </c>
      <c r="C1803">
        <v>78.260000000000005</v>
      </c>
    </row>
    <row r="1804" spans="1:3" x14ac:dyDescent="0.3">
      <c r="A1804">
        <v>42922</v>
      </c>
      <c r="B1804">
        <v>3816.14</v>
      </c>
      <c r="C1804">
        <v>77.959999999999994</v>
      </c>
    </row>
    <row r="1805" spans="1:3" x14ac:dyDescent="0.3">
      <c r="A1805">
        <v>42921</v>
      </c>
      <c r="B1805">
        <v>3858.84</v>
      </c>
      <c r="C1805">
        <v>79.400000000000006</v>
      </c>
    </row>
    <row r="1806" spans="1:3" x14ac:dyDescent="0.3">
      <c r="A1806">
        <v>42919</v>
      </c>
      <c r="B1806">
        <v>3642.29</v>
      </c>
      <c r="C1806">
        <v>77.91</v>
      </c>
    </row>
    <row r="1807" spans="1:3" x14ac:dyDescent="0.3">
      <c r="A1807">
        <v>42916</v>
      </c>
      <c r="B1807">
        <v>3550.28</v>
      </c>
      <c r="C1807">
        <v>77.180000000000007</v>
      </c>
    </row>
    <row r="1808" spans="1:3" x14ac:dyDescent="0.3">
      <c r="A1808">
        <v>42915</v>
      </c>
      <c r="B1808">
        <v>3562.92</v>
      </c>
      <c r="C1808">
        <v>78.22</v>
      </c>
    </row>
    <row r="1809" spans="1:3" x14ac:dyDescent="0.3">
      <c r="A1809">
        <v>42914</v>
      </c>
      <c r="B1809">
        <v>3645.04</v>
      </c>
      <c r="C1809">
        <v>79.239999999999995</v>
      </c>
    </row>
    <row r="1810" spans="1:3" x14ac:dyDescent="0.3">
      <c r="A1810">
        <v>42913</v>
      </c>
      <c r="B1810">
        <v>3666.46</v>
      </c>
      <c r="C1810">
        <v>77.27</v>
      </c>
    </row>
    <row r="1811" spans="1:3" x14ac:dyDescent="0.3">
      <c r="A1811">
        <v>42912</v>
      </c>
      <c r="B1811">
        <v>3876.84</v>
      </c>
      <c r="C1811">
        <v>80.099999999999994</v>
      </c>
    </row>
    <row r="1812" spans="1:3" x14ac:dyDescent="0.3">
      <c r="A1812">
        <v>42909</v>
      </c>
      <c r="B1812">
        <v>3854.88</v>
      </c>
      <c r="C1812">
        <v>80.31</v>
      </c>
    </row>
    <row r="1813" spans="1:3" x14ac:dyDescent="0.3">
      <c r="A1813">
        <v>42908</v>
      </c>
      <c r="B1813">
        <v>3758.04</v>
      </c>
      <c r="C1813">
        <v>79.2</v>
      </c>
    </row>
    <row r="1814" spans="1:3" x14ac:dyDescent="0.3">
      <c r="A1814">
        <v>42907</v>
      </c>
      <c r="B1814">
        <v>3591.83</v>
      </c>
      <c r="C1814">
        <v>78.510000000000005</v>
      </c>
    </row>
    <row r="1815" spans="1:3" x14ac:dyDescent="0.3">
      <c r="A1815">
        <v>42906</v>
      </c>
      <c r="B1815">
        <v>3419.09</v>
      </c>
      <c r="C1815">
        <v>74.98</v>
      </c>
    </row>
    <row r="1816" spans="1:3" x14ac:dyDescent="0.3">
      <c r="A1816">
        <v>42905</v>
      </c>
      <c r="B1816">
        <v>3255.62</v>
      </c>
      <c r="C1816">
        <v>74.16</v>
      </c>
    </row>
    <row r="1817" spans="1:3" x14ac:dyDescent="0.3">
      <c r="A1817">
        <v>42902</v>
      </c>
      <c r="B1817">
        <v>3186.2</v>
      </c>
      <c r="C1817">
        <v>71.599999999999994</v>
      </c>
    </row>
    <row r="1818" spans="1:3" x14ac:dyDescent="0.3">
      <c r="A1818">
        <v>42901</v>
      </c>
      <c r="B1818">
        <v>3198.29</v>
      </c>
      <c r="C1818">
        <v>71.55</v>
      </c>
    </row>
    <row r="1819" spans="1:3" x14ac:dyDescent="0.3">
      <c r="A1819">
        <v>42900</v>
      </c>
      <c r="B1819">
        <v>3347.72</v>
      </c>
      <c r="C1819">
        <v>72.540000000000006</v>
      </c>
    </row>
    <row r="1820" spans="1:3" x14ac:dyDescent="0.3">
      <c r="A1820">
        <v>42899</v>
      </c>
      <c r="B1820">
        <v>3329.63</v>
      </c>
      <c r="C1820">
        <v>72.069999999999993</v>
      </c>
    </row>
    <row r="1821" spans="1:3" x14ac:dyDescent="0.3">
      <c r="A1821">
        <v>42898</v>
      </c>
      <c r="B1821">
        <v>3292.21</v>
      </c>
      <c r="C1821">
        <v>71.260000000000005</v>
      </c>
    </row>
    <row r="1822" spans="1:3" x14ac:dyDescent="0.3">
      <c r="A1822">
        <v>42895</v>
      </c>
      <c r="B1822">
        <v>3267.83</v>
      </c>
      <c r="C1822">
        <v>71.349999999999994</v>
      </c>
    </row>
    <row r="1823" spans="1:3" x14ac:dyDescent="0.3">
      <c r="A1823">
        <v>42894</v>
      </c>
      <c r="B1823">
        <v>3276.62</v>
      </c>
      <c r="C1823">
        <v>71.62</v>
      </c>
    </row>
    <row r="1824" spans="1:3" x14ac:dyDescent="0.3">
      <c r="A1824">
        <v>42893</v>
      </c>
      <c r="B1824">
        <v>3215.68</v>
      </c>
      <c r="C1824">
        <v>70.83</v>
      </c>
    </row>
    <row r="1825" spans="1:3" x14ac:dyDescent="0.3">
      <c r="A1825">
        <v>42892</v>
      </c>
      <c r="B1825">
        <v>3183.23</v>
      </c>
      <c r="C1825">
        <v>70.66</v>
      </c>
    </row>
    <row r="1826" spans="1:3" x14ac:dyDescent="0.3">
      <c r="A1826">
        <v>42891</v>
      </c>
      <c r="B1826">
        <v>3176.17</v>
      </c>
      <c r="C1826">
        <v>70.66</v>
      </c>
    </row>
    <row r="1827" spans="1:3" x14ac:dyDescent="0.3">
      <c r="A1827">
        <v>42888</v>
      </c>
      <c r="B1827">
        <v>3117.73</v>
      </c>
      <c r="C1827">
        <v>71.099999999999994</v>
      </c>
    </row>
    <row r="1828" spans="1:3" x14ac:dyDescent="0.3">
      <c r="A1828">
        <v>42887</v>
      </c>
      <c r="B1828">
        <v>3012.81</v>
      </c>
      <c r="C1828">
        <v>69.58</v>
      </c>
    </row>
    <row r="1829" spans="1:3" x14ac:dyDescent="0.3">
      <c r="A1829">
        <v>42886</v>
      </c>
      <c r="B1829">
        <v>2935.23</v>
      </c>
      <c r="C1829">
        <v>67.709999999999994</v>
      </c>
    </row>
    <row r="1830" spans="1:3" x14ac:dyDescent="0.3">
      <c r="A1830">
        <v>42885</v>
      </c>
      <c r="B1830">
        <v>2937.88</v>
      </c>
      <c r="C1830">
        <v>67.459999999999994</v>
      </c>
    </row>
    <row r="1831" spans="1:3" x14ac:dyDescent="0.3">
      <c r="A1831">
        <v>42881</v>
      </c>
      <c r="B1831">
        <v>3102.71</v>
      </c>
      <c r="C1831">
        <v>68.72</v>
      </c>
    </row>
    <row r="1832" spans="1:3" x14ac:dyDescent="0.3">
      <c r="A1832">
        <v>42880</v>
      </c>
      <c r="B1832">
        <v>3069.44</v>
      </c>
      <c r="C1832">
        <v>69.760000000000005</v>
      </c>
    </row>
    <row r="1833" spans="1:3" x14ac:dyDescent="0.3">
      <c r="A1833">
        <v>42879</v>
      </c>
      <c r="B1833">
        <v>3217.59</v>
      </c>
      <c r="C1833">
        <v>70.099999999999994</v>
      </c>
    </row>
    <row r="1834" spans="1:3" x14ac:dyDescent="0.3">
      <c r="A1834">
        <v>42878</v>
      </c>
      <c r="B1834">
        <v>3155.14</v>
      </c>
      <c r="C1834">
        <v>69.650000000000006</v>
      </c>
    </row>
    <row r="1835" spans="1:3" x14ac:dyDescent="0.3">
      <c r="A1835">
        <v>42877</v>
      </c>
      <c r="B1835">
        <v>3142.89</v>
      </c>
      <c r="C1835">
        <v>69.61</v>
      </c>
    </row>
    <row r="1836" spans="1:3" x14ac:dyDescent="0.3">
      <c r="A1836">
        <v>42874</v>
      </c>
      <c r="B1836">
        <v>3066.36</v>
      </c>
      <c r="C1836">
        <v>69.14</v>
      </c>
    </row>
    <row r="1837" spans="1:3" x14ac:dyDescent="0.3">
      <c r="A1837">
        <v>42873</v>
      </c>
      <c r="B1837">
        <v>3087</v>
      </c>
      <c r="C1837">
        <v>70</v>
      </c>
    </row>
    <row r="1838" spans="1:3" x14ac:dyDescent="0.3">
      <c r="A1838">
        <v>42872</v>
      </c>
      <c r="B1838">
        <v>3054.79</v>
      </c>
      <c r="C1838">
        <v>68.569999999999993</v>
      </c>
    </row>
    <row r="1839" spans="1:3" x14ac:dyDescent="0.3">
      <c r="A1839">
        <v>42871</v>
      </c>
      <c r="B1839">
        <v>3134.66</v>
      </c>
      <c r="C1839">
        <v>70.680000000000007</v>
      </c>
    </row>
    <row r="1840" spans="1:3" x14ac:dyDescent="0.3">
      <c r="A1840">
        <v>42870</v>
      </c>
      <c r="B1840">
        <v>3090.12</v>
      </c>
      <c r="C1840">
        <v>70.23</v>
      </c>
    </row>
    <row r="1841" spans="1:3" x14ac:dyDescent="0.3">
      <c r="A1841">
        <v>42867</v>
      </c>
      <c r="B1841">
        <v>3025.3</v>
      </c>
      <c r="C1841">
        <v>70.03</v>
      </c>
    </row>
    <row r="1842" spans="1:3" x14ac:dyDescent="0.3">
      <c r="A1842">
        <v>42866</v>
      </c>
      <c r="B1842">
        <v>3012.32</v>
      </c>
      <c r="C1842">
        <v>69.09</v>
      </c>
    </row>
    <row r="1843" spans="1:3" x14ac:dyDescent="0.3">
      <c r="A1843">
        <v>42865</v>
      </c>
      <c r="B1843">
        <v>3058.2</v>
      </c>
      <c r="C1843">
        <v>69.19</v>
      </c>
    </row>
    <row r="1844" spans="1:3" x14ac:dyDescent="0.3">
      <c r="A1844">
        <v>42864</v>
      </c>
      <c r="B1844">
        <v>2964.71</v>
      </c>
      <c r="C1844">
        <v>69.349999999999994</v>
      </c>
    </row>
    <row r="1845" spans="1:3" x14ac:dyDescent="0.3">
      <c r="A1845">
        <v>42863</v>
      </c>
      <c r="B1845">
        <v>2917.69</v>
      </c>
      <c r="C1845">
        <v>68.25</v>
      </c>
    </row>
    <row r="1846" spans="1:3" x14ac:dyDescent="0.3">
      <c r="A1846">
        <v>42860</v>
      </c>
      <c r="B1846">
        <v>3026.97</v>
      </c>
      <c r="C1846">
        <v>70.150000000000006</v>
      </c>
    </row>
    <row r="1847" spans="1:3" x14ac:dyDescent="0.3">
      <c r="A1847">
        <v>42859</v>
      </c>
      <c r="B1847">
        <v>3079.86</v>
      </c>
      <c r="C1847">
        <v>70.72</v>
      </c>
    </row>
    <row r="1848" spans="1:3" x14ac:dyDescent="0.3">
      <c r="A1848">
        <v>42858</v>
      </c>
      <c r="B1848">
        <v>3087.02</v>
      </c>
      <c r="C1848">
        <v>70.48</v>
      </c>
    </row>
    <row r="1849" spans="1:3" x14ac:dyDescent="0.3">
      <c r="A1849">
        <v>42857</v>
      </c>
      <c r="B1849">
        <v>3105.42</v>
      </c>
      <c r="C1849">
        <v>70.900000000000006</v>
      </c>
    </row>
    <row r="1850" spans="1:3" x14ac:dyDescent="0.3">
      <c r="A1850">
        <v>42856</v>
      </c>
      <c r="B1850">
        <v>3289.13</v>
      </c>
      <c r="C1850">
        <v>72.13</v>
      </c>
    </row>
    <row r="1851" spans="1:3" x14ac:dyDescent="0.3">
      <c r="A1851">
        <v>42853</v>
      </c>
      <c r="B1851">
        <v>3207.66</v>
      </c>
      <c r="C1851">
        <v>71.44</v>
      </c>
    </row>
    <row r="1852" spans="1:3" x14ac:dyDescent="0.3">
      <c r="A1852">
        <v>42852</v>
      </c>
      <c r="B1852">
        <v>3242.7</v>
      </c>
      <c r="C1852">
        <v>71.19</v>
      </c>
    </row>
    <row r="1853" spans="1:3" x14ac:dyDescent="0.3">
      <c r="A1853">
        <v>42851</v>
      </c>
      <c r="B1853">
        <v>3277.05</v>
      </c>
      <c r="C1853">
        <v>70.55</v>
      </c>
    </row>
    <row r="1854" spans="1:3" x14ac:dyDescent="0.3">
      <c r="A1854">
        <v>42850</v>
      </c>
      <c r="B1854">
        <v>3250.21</v>
      </c>
      <c r="C1854">
        <v>70.58</v>
      </c>
    </row>
    <row r="1855" spans="1:3" x14ac:dyDescent="0.3">
      <c r="A1855">
        <v>42849</v>
      </c>
      <c r="B1855">
        <v>3157.15</v>
      </c>
      <c r="C1855">
        <v>69.16</v>
      </c>
    </row>
    <row r="1856" spans="1:3" x14ac:dyDescent="0.3">
      <c r="A1856">
        <v>42846</v>
      </c>
      <c r="B1856">
        <v>2929.94</v>
      </c>
      <c r="C1856">
        <v>67.98</v>
      </c>
    </row>
    <row r="1857" spans="1:3" x14ac:dyDescent="0.3">
      <c r="A1857">
        <v>42845</v>
      </c>
      <c r="B1857">
        <v>2956.66</v>
      </c>
      <c r="C1857">
        <v>68.599999999999994</v>
      </c>
    </row>
    <row r="1858" spans="1:3" x14ac:dyDescent="0.3">
      <c r="A1858">
        <v>42844</v>
      </c>
      <c r="B1858">
        <v>2887.02</v>
      </c>
      <c r="C1858">
        <v>68.09</v>
      </c>
    </row>
    <row r="1859" spans="1:3" x14ac:dyDescent="0.3">
      <c r="A1859">
        <v>42843</v>
      </c>
      <c r="B1859">
        <v>2870.05</v>
      </c>
      <c r="C1859">
        <v>67.849999999999994</v>
      </c>
    </row>
    <row r="1860" spans="1:3" x14ac:dyDescent="0.3">
      <c r="A1860">
        <v>42842</v>
      </c>
      <c r="B1860">
        <v>2893.46</v>
      </c>
      <c r="C1860">
        <v>68.81</v>
      </c>
    </row>
    <row r="1861" spans="1:3" x14ac:dyDescent="0.3">
      <c r="A1861">
        <v>42838</v>
      </c>
      <c r="B1861">
        <v>2868.89</v>
      </c>
      <c r="C1861">
        <v>68.47</v>
      </c>
    </row>
    <row r="1862" spans="1:3" x14ac:dyDescent="0.3">
      <c r="A1862">
        <v>42837</v>
      </c>
      <c r="B1862">
        <v>2859.46</v>
      </c>
      <c r="C1862">
        <v>67.44</v>
      </c>
    </row>
    <row r="1863" spans="1:3" x14ac:dyDescent="0.3">
      <c r="A1863">
        <v>42836</v>
      </c>
      <c r="B1863">
        <v>2845.89</v>
      </c>
      <c r="C1863">
        <v>67.12</v>
      </c>
    </row>
    <row r="1864" spans="1:3" x14ac:dyDescent="0.3">
      <c r="A1864">
        <v>42835</v>
      </c>
      <c r="B1864">
        <v>2803.46</v>
      </c>
      <c r="C1864">
        <v>67.31</v>
      </c>
    </row>
    <row r="1865" spans="1:3" x14ac:dyDescent="0.3">
      <c r="A1865">
        <v>42832</v>
      </c>
      <c r="B1865">
        <v>2729.83</v>
      </c>
      <c r="C1865">
        <v>67.319999999999993</v>
      </c>
    </row>
    <row r="1866" spans="1:3" x14ac:dyDescent="0.3">
      <c r="A1866">
        <v>42831</v>
      </c>
      <c r="B1866">
        <v>2730.41</v>
      </c>
      <c r="C1866">
        <v>66.84</v>
      </c>
    </row>
    <row r="1867" spans="1:3" x14ac:dyDescent="0.3">
      <c r="A1867">
        <v>42830</v>
      </c>
      <c r="B1867">
        <v>2861.26</v>
      </c>
      <c r="C1867">
        <v>66.930000000000007</v>
      </c>
    </row>
    <row r="1868" spans="1:3" x14ac:dyDescent="0.3">
      <c r="A1868">
        <v>42829</v>
      </c>
      <c r="B1868">
        <v>2924.95</v>
      </c>
      <c r="C1868">
        <v>68.34</v>
      </c>
    </row>
    <row r="1869" spans="1:3" x14ac:dyDescent="0.3">
      <c r="A1869">
        <v>42828</v>
      </c>
      <c r="B1869">
        <v>2892.93</v>
      </c>
      <c r="C1869">
        <v>68.31</v>
      </c>
    </row>
    <row r="1870" spans="1:3" x14ac:dyDescent="0.3">
      <c r="A1870">
        <v>42825</v>
      </c>
      <c r="B1870">
        <v>3019.76</v>
      </c>
      <c r="C1870">
        <v>69.34</v>
      </c>
    </row>
    <row r="1871" spans="1:3" x14ac:dyDescent="0.3">
      <c r="A1871">
        <v>42824</v>
      </c>
      <c r="B1871">
        <v>3050.46</v>
      </c>
      <c r="C1871">
        <v>69.25</v>
      </c>
    </row>
    <row r="1872" spans="1:3" x14ac:dyDescent="0.3">
      <c r="A1872">
        <v>42823</v>
      </c>
      <c r="B1872">
        <v>3134.36</v>
      </c>
      <c r="C1872">
        <v>69.73</v>
      </c>
    </row>
    <row r="1873" spans="1:3" x14ac:dyDescent="0.3">
      <c r="A1873">
        <v>42822</v>
      </c>
      <c r="B1873">
        <v>3101.62</v>
      </c>
      <c r="C1873">
        <v>69.31</v>
      </c>
    </row>
    <row r="1874" spans="1:3" x14ac:dyDescent="0.3">
      <c r="A1874">
        <v>42821</v>
      </c>
      <c r="B1874">
        <v>3173.62</v>
      </c>
      <c r="C1874">
        <v>69.75</v>
      </c>
    </row>
    <row r="1875" spans="1:3" x14ac:dyDescent="0.3">
      <c r="A1875">
        <v>42818</v>
      </c>
      <c r="B1875">
        <v>3130.2</v>
      </c>
      <c r="C1875">
        <v>68.72</v>
      </c>
    </row>
    <row r="1876" spans="1:3" x14ac:dyDescent="0.3">
      <c r="A1876">
        <v>42817</v>
      </c>
      <c r="B1876">
        <v>3118.32</v>
      </c>
      <c r="C1876">
        <v>68.16</v>
      </c>
    </row>
    <row r="1877" spans="1:3" x14ac:dyDescent="0.3">
      <c r="A1877">
        <v>42816</v>
      </c>
      <c r="B1877">
        <v>3137.06</v>
      </c>
      <c r="C1877">
        <v>68.42</v>
      </c>
    </row>
    <row r="1878" spans="1:3" x14ac:dyDescent="0.3">
      <c r="A1878">
        <v>42815</v>
      </c>
      <c r="B1878">
        <v>3045.81</v>
      </c>
      <c r="C1878">
        <v>67.760000000000005</v>
      </c>
    </row>
    <row r="1879" spans="1:3" x14ac:dyDescent="0.3">
      <c r="A1879">
        <v>42814</v>
      </c>
      <c r="B1879">
        <v>3105.79</v>
      </c>
      <c r="C1879">
        <v>71.233699999999999</v>
      </c>
    </row>
    <row r="1880" spans="1:3" x14ac:dyDescent="0.3">
      <c r="A1880">
        <v>42811</v>
      </c>
      <c r="B1880">
        <v>3021.9</v>
      </c>
      <c r="C1880">
        <v>71.02</v>
      </c>
    </row>
    <row r="1881" spans="1:3" x14ac:dyDescent="0.3">
      <c r="A1881">
        <v>42810</v>
      </c>
      <c r="B1881">
        <v>3176.4</v>
      </c>
      <c r="C1881">
        <v>71.459999999999994</v>
      </c>
    </row>
    <row r="1882" spans="1:3" x14ac:dyDescent="0.3">
      <c r="A1882">
        <v>42809</v>
      </c>
      <c r="B1882">
        <v>3196.54</v>
      </c>
      <c r="C1882">
        <v>72.319999999999993</v>
      </c>
    </row>
    <row r="1883" spans="1:3" x14ac:dyDescent="0.3">
      <c r="A1883">
        <v>42808</v>
      </c>
      <c r="B1883">
        <v>3141.75</v>
      </c>
      <c r="C1883">
        <v>70.84</v>
      </c>
    </row>
    <row r="1884" spans="1:3" x14ac:dyDescent="0.3">
      <c r="A1884">
        <v>42807</v>
      </c>
      <c r="B1884">
        <v>3205.44</v>
      </c>
      <c r="C1884">
        <v>71.63</v>
      </c>
    </row>
    <row r="1885" spans="1:3" x14ac:dyDescent="0.3">
      <c r="A1885">
        <v>42804</v>
      </c>
      <c r="B1885">
        <v>3192.47</v>
      </c>
      <c r="C1885">
        <v>71.5</v>
      </c>
    </row>
    <row r="1886" spans="1:3" x14ac:dyDescent="0.3">
      <c r="A1886">
        <v>42803</v>
      </c>
      <c r="B1886">
        <v>3143.53</v>
      </c>
      <c r="C1886">
        <v>70.959999999999994</v>
      </c>
    </row>
    <row r="1887" spans="1:3" x14ac:dyDescent="0.3">
      <c r="A1887">
        <v>42802</v>
      </c>
      <c r="B1887">
        <v>3096.25</v>
      </c>
      <c r="C1887">
        <v>70.61</v>
      </c>
    </row>
    <row r="1888" spans="1:3" x14ac:dyDescent="0.3">
      <c r="A1888">
        <v>42801</v>
      </c>
      <c r="B1888">
        <v>3041.08</v>
      </c>
      <c r="C1888">
        <v>69.59</v>
      </c>
    </row>
    <row r="1889" spans="1:3" x14ac:dyDescent="0.3">
      <c r="A1889">
        <v>42800</v>
      </c>
      <c r="B1889">
        <v>3048.46</v>
      </c>
      <c r="C1889">
        <v>70.73</v>
      </c>
    </row>
    <row r="1890" spans="1:3" x14ac:dyDescent="0.3">
      <c r="A1890">
        <v>42797</v>
      </c>
      <c r="B1890">
        <v>3050.21</v>
      </c>
      <c r="C1890">
        <v>71.349999999999994</v>
      </c>
    </row>
    <row r="1891" spans="1:3" x14ac:dyDescent="0.3">
      <c r="A1891">
        <v>42796</v>
      </c>
      <c r="B1891">
        <v>3018.15</v>
      </c>
      <c r="C1891">
        <v>70.599999999999994</v>
      </c>
    </row>
    <row r="1892" spans="1:3" x14ac:dyDescent="0.3">
      <c r="A1892">
        <v>42795</v>
      </c>
      <c r="B1892">
        <v>3130.39</v>
      </c>
      <c r="C1892">
        <v>71.47</v>
      </c>
    </row>
    <row r="1893" spans="1:3" x14ac:dyDescent="0.3">
      <c r="A1893">
        <v>42794</v>
      </c>
      <c r="B1893">
        <v>3019.03</v>
      </c>
      <c r="C1893">
        <v>70.209999999999994</v>
      </c>
    </row>
    <row r="1894" spans="1:3" x14ac:dyDescent="0.3">
      <c r="A1894">
        <v>42793</v>
      </c>
      <c r="B1894">
        <v>2988.3519999999999</v>
      </c>
      <c r="C1894">
        <v>70.48</v>
      </c>
    </row>
    <row r="1895" spans="1:3" x14ac:dyDescent="0.3">
      <c r="A1895">
        <v>42790</v>
      </c>
      <c r="B1895">
        <v>2753.4780000000001</v>
      </c>
      <c r="C1895">
        <v>67.239999999999995</v>
      </c>
    </row>
    <row r="1896" spans="1:3" x14ac:dyDescent="0.3">
      <c r="A1896">
        <v>42789</v>
      </c>
      <c r="B1896">
        <v>2799.7379999999998</v>
      </c>
      <c r="C1896">
        <v>67.14</v>
      </c>
    </row>
    <row r="1897" spans="1:3" x14ac:dyDescent="0.3">
      <c r="A1897">
        <v>42788</v>
      </c>
      <c r="B1897">
        <v>2786.1689999999999</v>
      </c>
      <c r="C1897">
        <v>67.790000000000006</v>
      </c>
    </row>
    <row r="1898" spans="1:3" x14ac:dyDescent="0.3">
      <c r="A1898">
        <v>42787</v>
      </c>
      <c r="B1898">
        <v>2894.9690000000001</v>
      </c>
      <c r="C1898">
        <v>69.010000000000005</v>
      </c>
    </row>
    <row r="1899" spans="1:3" x14ac:dyDescent="0.3">
      <c r="A1899">
        <v>42783</v>
      </c>
      <c r="B1899">
        <v>2760.6370000000002</v>
      </c>
      <c r="C1899">
        <v>69.45</v>
      </c>
    </row>
    <row r="1900" spans="1:3" x14ac:dyDescent="0.3">
      <c r="A1900">
        <v>42782</v>
      </c>
      <c r="B1900">
        <v>2726.9929999999999</v>
      </c>
      <c r="C1900">
        <v>68.69</v>
      </c>
    </row>
    <row r="1901" spans="1:3" x14ac:dyDescent="0.3">
      <c r="A1901">
        <v>42781</v>
      </c>
      <c r="B1901">
        <v>2892.2530000000002</v>
      </c>
      <c r="C1901">
        <v>69.11</v>
      </c>
    </row>
    <row r="1902" spans="1:3" x14ac:dyDescent="0.3">
      <c r="A1902">
        <v>42780</v>
      </c>
      <c r="B1902">
        <v>2852.18</v>
      </c>
      <c r="C1902">
        <v>67.989999999999995</v>
      </c>
    </row>
    <row r="1903" spans="1:3" x14ac:dyDescent="0.3">
      <c r="A1903">
        <v>42779</v>
      </c>
      <c r="B1903">
        <v>2809.8110000000001</v>
      </c>
      <c r="C1903">
        <v>66.98</v>
      </c>
    </row>
    <row r="1904" spans="1:3" x14ac:dyDescent="0.3">
      <c r="A1904">
        <v>42776</v>
      </c>
      <c r="B1904">
        <v>2773.462</v>
      </c>
      <c r="C1904">
        <v>66.75</v>
      </c>
    </row>
    <row r="1905" spans="1:3" x14ac:dyDescent="0.3">
      <c r="A1905">
        <v>42775</v>
      </c>
      <c r="B1905">
        <v>2793.4659999999999</v>
      </c>
      <c r="C1905">
        <v>67.069999999999993</v>
      </c>
    </row>
    <row r="1906" spans="1:3" x14ac:dyDescent="0.3">
      <c r="A1906">
        <v>42774</v>
      </c>
      <c r="B1906">
        <v>2757.4969999999998</v>
      </c>
      <c r="C1906">
        <v>65.89</v>
      </c>
    </row>
    <row r="1907" spans="1:3" x14ac:dyDescent="0.3">
      <c r="A1907">
        <v>42773</v>
      </c>
      <c r="B1907">
        <v>2704.248</v>
      </c>
      <c r="C1907">
        <v>65.319999999999993</v>
      </c>
    </row>
    <row r="1908" spans="1:3" x14ac:dyDescent="0.3">
      <c r="A1908">
        <v>42772</v>
      </c>
      <c r="B1908">
        <v>2848.877</v>
      </c>
      <c r="C1908">
        <v>65.87</v>
      </c>
    </row>
    <row r="1909" spans="1:3" x14ac:dyDescent="0.3">
      <c r="A1909">
        <v>42769</v>
      </c>
      <c r="B1909">
        <v>2883.326</v>
      </c>
      <c r="C1909">
        <v>65.98</v>
      </c>
    </row>
    <row r="1910" spans="1:3" x14ac:dyDescent="0.3">
      <c r="A1910">
        <v>42768</v>
      </c>
      <c r="B1910">
        <v>2822.5189999999998</v>
      </c>
      <c r="C1910">
        <v>65.11</v>
      </c>
    </row>
    <row r="1911" spans="1:3" x14ac:dyDescent="0.3">
      <c r="A1911">
        <v>42767</v>
      </c>
      <c r="B1911">
        <v>2653.616</v>
      </c>
      <c r="C1911">
        <v>64.959999999999994</v>
      </c>
    </row>
    <row r="1912" spans="1:3" x14ac:dyDescent="0.3">
      <c r="A1912">
        <v>42766</v>
      </c>
      <c r="B1912">
        <v>2703.085</v>
      </c>
      <c r="C1912">
        <v>64.900000000000006</v>
      </c>
    </row>
    <row r="1913" spans="1:3" x14ac:dyDescent="0.3">
      <c r="A1913">
        <v>42765</v>
      </c>
      <c r="B1913">
        <v>2492.8000000000002</v>
      </c>
      <c r="C1913">
        <v>62.32</v>
      </c>
    </row>
    <row r="1914" spans="1:3" x14ac:dyDescent="0.3">
      <c r="A1914">
        <v>42762</v>
      </c>
      <c r="B1914">
        <v>2555.826</v>
      </c>
      <c r="C1914">
        <v>63.42</v>
      </c>
    </row>
    <row r="1915" spans="1:3" x14ac:dyDescent="0.3">
      <c r="A1915">
        <v>42761</v>
      </c>
      <c r="B1915">
        <v>2552.1729999999998</v>
      </c>
      <c r="C1915">
        <v>62.63</v>
      </c>
    </row>
    <row r="1916" spans="1:3" x14ac:dyDescent="0.3">
      <c r="A1916">
        <v>42760</v>
      </c>
      <c r="B1916">
        <v>2558.2849999999999</v>
      </c>
      <c r="C1916">
        <v>62.78</v>
      </c>
    </row>
    <row r="1917" spans="1:3" x14ac:dyDescent="0.3">
      <c r="A1917">
        <v>42759</v>
      </c>
      <c r="B1917">
        <v>2513.21</v>
      </c>
      <c r="C1917">
        <v>62.44</v>
      </c>
    </row>
    <row r="1918" spans="1:3" x14ac:dyDescent="0.3">
      <c r="A1918">
        <v>42758</v>
      </c>
      <c r="B1918">
        <v>2466.3380000000002</v>
      </c>
      <c r="C1918">
        <v>62.36</v>
      </c>
    </row>
    <row r="1919" spans="1:3" x14ac:dyDescent="0.3">
      <c r="A1919">
        <v>42755</v>
      </c>
      <c r="B1919">
        <v>2494.4250000000002</v>
      </c>
      <c r="C1919">
        <v>63.15</v>
      </c>
    </row>
    <row r="1920" spans="1:3" x14ac:dyDescent="0.3">
      <c r="A1920">
        <v>42754</v>
      </c>
      <c r="B1920">
        <v>2509.8090000000002</v>
      </c>
      <c r="C1920">
        <v>63.62</v>
      </c>
    </row>
    <row r="1921" spans="1:3" x14ac:dyDescent="0.3">
      <c r="A1921">
        <v>42753</v>
      </c>
      <c r="B1921">
        <v>2514.9960000000001</v>
      </c>
      <c r="C1921">
        <v>64.239999999999995</v>
      </c>
    </row>
    <row r="1922" spans="1:3" x14ac:dyDescent="0.3">
      <c r="A1922">
        <v>42752</v>
      </c>
      <c r="B1922">
        <v>2470.598</v>
      </c>
      <c r="C1922">
        <v>63.43</v>
      </c>
    </row>
    <row r="1923" spans="1:3" x14ac:dyDescent="0.3">
      <c r="A1923">
        <v>42748</v>
      </c>
      <c r="B1923">
        <v>2632.5</v>
      </c>
      <c r="C1923">
        <v>65</v>
      </c>
    </row>
    <row r="1924" spans="1:3" x14ac:dyDescent="0.3">
      <c r="A1924">
        <v>42747</v>
      </c>
      <c r="B1924">
        <v>2650.1280000000002</v>
      </c>
      <c r="C1924">
        <v>64.48</v>
      </c>
    </row>
    <row r="1925" spans="1:3" x14ac:dyDescent="0.3">
      <c r="A1925">
        <v>42746</v>
      </c>
      <c r="B1925">
        <v>2571.3449999999998</v>
      </c>
      <c r="C1925">
        <v>63.49</v>
      </c>
    </row>
    <row r="1926" spans="1:3" x14ac:dyDescent="0.3">
      <c r="A1926">
        <v>42745</v>
      </c>
      <c r="B1926">
        <v>2791.087</v>
      </c>
      <c r="C1926">
        <v>65.75</v>
      </c>
    </row>
    <row r="1927" spans="1:3" x14ac:dyDescent="0.3">
      <c r="A1927">
        <v>42744</v>
      </c>
      <c r="B1927">
        <v>2830.0880000000002</v>
      </c>
      <c r="C1927">
        <v>65.36</v>
      </c>
    </row>
    <row r="1928" spans="1:3" x14ac:dyDescent="0.3">
      <c r="A1928">
        <v>42741</v>
      </c>
      <c r="B1928">
        <v>2768.395</v>
      </c>
      <c r="C1928">
        <v>63.35</v>
      </c>
    </row>
    <row r="1929" spans="1:3" x14ac:dyDescent="0.3">
      <c r="A1929">
        <v>42740</v>
      </c>
      <c r="B1929">
        <v>2654.9749999999999</v>
      </c>
      <c r="C1929">
        <v>62.47</v>
      </c>
    </row>
    <row r="1930" spans="1:3" x14ac:dyDescent="0.3">
      <c r="A1930">
        <v>42739</v>
      </c>
      <c r="B1930">
        <v>2627.6309999999999</v>
      </c>
      <c r="C1930">
        <v>62.34</v>
      </c>
    </row>
    <row r="1931" spans="1:3" x14ac:dyDescent="0.3">
      <c r="A1931">
        <v>42738</v>
      </c>
      <c r="B1931">
        <v>2356.7840000000001</v>
      </c>
      <c r="C1931">
        <v>59.59</v>
      </c>
    </row>
    <row r="1932" spans="1:3" x14ac:dyDescent="0.3">
      <c r="A1932">
        <v>42734</v>
      </c>
      <c r="B1932">
        <v>2456.3850000000002</v>
      </c>
      <c r="C1932">
        <v>59.19</v>
      </c>
    </row>
    <row r="1933" spans="1:3" x14ac:dyDescent="0.3">
      <c r="A1933">
        <v>42733</v>
      </c>
      <c r="B1933">
        <v>2487.8220000000001</v>
      </c>
      <c r="C1933">
        <v>59.66</v>
      </c>
    </row>
    <row r="1934" spans="1:3" x14ac:dyDescent="0.3">
      <c r="A1934">
        <v>42732</v>
      </c>
      <c r="B1934">
        <v>2474.35</v>
      </c>
      <c r="C1934">
        <v>60.13</v>
      </c>
    </row>
    <row r="1935" spans="1:3" x14ac:dyDescent="0.3">
      <c r="A1935">
        <v>42731</v>
      </c>
      <c r="B1935">
        <v>2517.2350000000001</v>
      </c>
      <c r="C1935">
        <v>60.95</v>
      </c>
    </row>
    <row r="1936" spans="1:3" x14ac:dyDescent="0.3">
      <c r="A1936">
        <v>42727</v>
      </c>
      <c r="B1936">
        <v>2531.9589999999998</v>
      </c>
      <c r="C1936">
        <v>61.53</v>
      </c>
    </row>
    <row r="1937" spans="1:3" x14ac:dyDescent="0.3">
      <c r="A1937">
        <v>42726</v>
      </c>
      <c r="B1937">
        <v>2465.0309999999999</v>
      </c>
      <c r="C1937">
        <v>59.47</v>
      </c>
    </row>
    <row r="1938" spans="1:3" x14ac:dyDescent="0.3">
      <c r="A1938">
        <v>42725</v>
      </c>
      <c r="B1938">
        <v>2512.1129999999998</v>
      </c>
      <c r="C1938">
        <v>60.46</v>
      </c>
    </row>
    <row r="1939" spans="1:3" x14ac:dyDescent="0.3">
      <c r="A1939">
        <v>42724</v>
      </c>
      <c r="B1939">
        <v>2558.7080000000001</v>
      </c>
      <c r="C1939">
        <v>61.73</v>
      </c>
    </row>
    <row r="1940" spans="1:3" x14ac:dyDescent="0.3">
      <c r="A1940">
        <v>42723</v>
      </c>
      <c r="B1940">
        <v>2605.127</v>
      </c>
      <c r="C1940">
        <v>61.01</v>
      </c>
    </row>
    <row r="1941" spans="1:3" x14ac:dyDescent="0.3">
      <c r="A1941">
        <v>42720</v>
      </c>
      <c r="B1941">
        <v>2673.143</v>
      </c>
      <c r="C1941">
        <v>61.95</v>
      </c>
    </row>
    <row r="1942" spans="1:3" x14ac:dyDescent="0.3">
      <c r="A1942">
        <v>42719</v>
      </c>
      <c r="B1942">
        <v>2638.6439999999998</v>
      </c>
      <c r="C1942">
        <v>61.94</v>
      </c>
    </row>
    <row r="1943" spans="1:3" x14ac:dyDescent="0.3">
      <c r="A1943">
        <v>42718</v>
      </c>
      <c r="B1943">
        <v>2609.5650000000001</v>
      </c>
      <c r="C1943">
        <v>60.9</v>
      </c>
    </row>
    <row r="1944" spans="1:3" x14ac:dyDescent="0.3">
      <c r="A1944">
        <v>42717</v>
      </c>
      <c r="B1944">
        <v>2597.8119999999999</v>
      </c>
      <c r="C1944">
        <v>60.91</v>
      </c>
    </row>
    <row r="1945" spans="1:3" x14ac:dyDescent="0.3">
      <c r="A1945">
        <v>42716</v>
      </c>
      <c r="B1945">
        <v>2606.895</v>
      </c>
      <c r="C1945">
        <v>60.98</v>
      </c>
    </row>
    <row r="1946" spans="1:3" x14ac:dyDescent="0.3">
      <c r="A1946">
        <v>42713</v>
      </c>
      <c r="B1946">
        <v>2667.89</v>
      </c>
      <c r="C1946">
        <v>61.9</v>
      </c>
    </row>
    <row r="1947" spans="1:3" x14ac:dyDescent="0.3">
      <c r="A1947">
        <v>42712</v>
      </c>
      <c r="B1947">
        <v>2660.9850000000001</v>
      </c>
      <c r="C1947">
        <v>62.1</v>
      </c>
    </row>
    <row r="1948" spans="1:3" x14ac:dyDescent="0.3">
      <c r="A1948">
        <v>42711</v>
      </c>
      <c r="B1948">
        <v>2731.1179999999999</v>
      </c>
      <c r="C1948">
        <v>61.79</v>
      </c>
    </row>
    <row r="1949" spans="1:3" x14ac:dyDescent="0.3">
      <c r="A1949">
        <v>42710</v>
      </c>
      <c r="B1949">
        <v>2868.1289999999999</v>
      </c>
      <c r="C1949">
        <v>64.38</v>
      </c>
    </row>
    <row r="1950" spans="1:3" x14ac:dyDescent="0.3">
      <c r="A1950">
        <v>42709</v>
      </c>
      <c r="B1950">
        <v>2784.4</v>
      </c>
      <c r="C1950">
        <v>63.21</v>
      </c>
    </row>
    <row r="1951" spans="1:3" x14ac:dyDescent="0.3">
      <c r="A1951">
        <v>42706</v>
      </c>
      <c r="B1951">
        <v>2867.9839999999999</v>
      </c>
      <c r="C1951">
        <v>61.81</v>
      </c>
    </row>
    <row r="1952" spans="1:3" x14ac:dyDescent="0.3">
      <c r="A1952">
        <v>42705</v>
      </c>
      <c r="B1952">
        <v>2956.1190000000001</v>
      </c>
      <c r="C1952">
        <v>61.14</v>
      </c>
    </row>
    <row r="1953" spans="1:3" x14ac:dyDescent="0.3">
      <c r="A1953">
        <v>42704</v>
      </c>
      <c r="B1953">
        <v>3102.165</v>
      </c>
      <c r="C1953">
        <v>62.67</v>
      </c>
    </row>
    <row r="1954" spans="1:3" x14ac:dyDescent="0.3">
      <c r="A1954">
        <v>42703</v>
      </c>
      <c r="B1954">
        <v>3189.7579999999998</v>
      </c>
      <c r="C1954">
        <v>64.569999999999993</v>
      </c>
    </row>
    <row r="1955" spans="1:3" x14ac:dyDescent="0.3">
      <c r="A1955">
        <v>42702</v>
      </c>
      <c r="B1955">
        <v>3220.7179999999998</v>
      </c>
      <c r="C1955">
        <v>64.349999999999994</v>
      </c>
    </row>
    <row r="1956" spans="1:3" x14ac:dyDescent="0.3">
      <c r="A1956">
        <v>42699</v>
      </c>
      <c r="B1956">
        <v>3393.04</v>
      </c>
      <c r="C1956">
        <v>66.400000000000006</v>
      </c>
    </row>
    <row r="1957" spans="1:3" x14ac:dyDescent="0.3">
      <c r="A1957">
        <v>42697</v>
      </c>
      <c r="B1957">
        <v>3326.444</v>
      </c>
      <c r="C1957">
        <v>65.739999999999995</v>
      </c>
    </row>
    <row r="1958" spans="1:3" x14ac:dyDescent="0.3">
      <c r="A1958">
        <v>42696</v>
      </c>
      <c r="B1958">
        <v>3260.5830000000001</v>
      </c>
      <c r="C1958">
        <v>64.63</v>
      </c>
    </row>
    <row r="1959" spans="1:3" x14ac:dyDescent="0.3">
      <c r="A1959">
        <v>42695</v>
      </c>
      <c r="B1959">
        <v>3367.77</v>
      </c>
      <c r="C1959">
        <v>66.36</v>
      </c>
    </row>
    <row r="1960" spans="1:3" x14ac:dyDescent="0.3">
      <c r="A1960">
        <v>42692</v>
      </c>
      <c r="B1960">
        <v>3259.4119999999998</v>
      </c>
      <c r="C1960">
        <v>65.98</v>
      </c>
    </row>
    <row r="1961" spans="1:3" x14ac:dyDescent="0.3">
      <c r="A1961">
        <v>42691</v>
      </c>
      <c r="B1961">
        <v>3413.748</v>
      </c>
      <c r="C1961">
        <v>66.48</v>
      </c>
    </row>
    <row r="1962" spans="1:3" x14ac:dyDescent="0.3">
      <c r="A1962">
        <v>42690</v>
      </c>
      <c r="B1962">
        <v>3314.806</v>
      </c>
      <c r="C1962">
        <v>65.510000000000005</v>
      </c>
    </row>
    <row r="1963" spans="1:3" x14ac:dyDescent="0.3">
      <c r="A1963">
        <v>42689</v>
      </c>
      <c r="B1963">
        <v>3487.0650000000001</v>
      </c>
      <c r="C1963">
        <v>67.709999999999994</v>
      </c>
    </row>
    <row r="1964" spans="1:3" x14ac:dyDescent="0.3">
      <c r="A1964">
        <v>42688</v>
      </c>
      <c r="B1964">
        <v>3593.857</v>
      </c>
      <c r="C1964">
        <v>68.13</v>
      </c>
    </row>
    <row r="1965" spans="1:3" x14ac:dyDescent="0.3">
      <c r="A1965">
        <v>42685</v>
      </c>
      <c r="B1965">
        <v>3260.8429999999998</v>
      </c>
      <c r="C1965">
        <v>66.209999999999994</v>
      </c>
    </row>
    <row r="1966" spans="1:3" x14ac:dyDescent="0.3">
      <c r="A1966">
        <v>42684</v>
      </c>
      <c r="B1966">
        <v>3256.605</v>
      </c>
      <c r="C1966">
        <v>65.790000000000006</v>
      </c>
    </row>
    <row r="1967" spans="1:3" x14ac:dyDescent="0.3">
      <c r="A1967">
        <v>42683</v>
      </c>
      <c r="B1967">
        <v>3115.6529999999998</v>
      </c>
      <c r="C1967">
        <v>63.78</v>
      </c>
    </row>
    <row r="1968" spans="1:3" x14ac:dyDescent="0.3">
      <c r="A1968">
        <v>42682</v>
      </c>
      <c r="B1968">
        <v>2528.3130000000001</v>
      </c>
      <c r="C1968">
        <v>57.79</v>
      </c>
    </row>
    <row r="1969" spans="1:3" x14ac:dyDescent="0.3">
      <c r="A1969">
        <v>42681</v>
      </c>
      <c r="B1969">
        <v>2477.0880000000002</v>
      </c>
      <c r="C1969">
        <v>57.34</v>
      </c>
    </row>
    <row r="1970" spans="1:3" x14ac:dyDescent="0.3">
      <c r="A1970">
        <v>42678</v>
      </c>
      <c r="B1970">
        <v>2351.1790000000001</v>
      </c>
      <c r="C1970">
        <v>54.87</v>
      </c>
    </row>
    <row r="1971" spans="1:3" x14ac:dyDescent="0.3">
      <c r="A1971">
        <v>42677</v>
      </c>
      <c r="B1971">
        <v>2332.3130000000001</v>
      </c>
      <c r="C1971">
        <v>53.31</v>
      </c>
    </row>
    <row r="1972" spans="1:3" x14ac:dyDescent="0.3">
      <c r="A1972">
        <v>42676</v>
      </c>
      <c r="B1972">
        <v>2338.7240000000002</v>
      </c>
      <c r="C1972">
        <v>55.42</v>
      </c>
    </row>
    <row r="1973" spans="1:3" x14ac:dyDescent="0.3">
      <c r="A1973">
        <v>42675</v>
      </c>
      <c r="B1973">
        <v>2367.386</v>
      </c>
      <c r="C1973">
        <v>56.84</v>
      </c>
    </row>
    <row r="1974" spans="1:3" x14ac:dyDescent="0.3">
      <c r="A1974">
        <v>42674</v>
      </c>
      <c r="B1974">
        <v>2355.4920000000002</v>
      </c>
      <c r="C1974">
        <v>56.15</v>
      </c>
    </row>
    <row r="1975" spans="1:3" x14ac:dyDescent="0.3">
      <c r="A1975">
        <v>42671</v>
      </c>
      <c r="B1975">
        <v>2356.018</v>
      </c>
      <c r="C1975">
        <v>56.84</v>
      </c>
    </row>
    <row r="1976" spans="1:3" x14ac:dyDescent="0.3">
      <c r="A1976">
        <v>42670</v>
      </c>
      <c r="B1976">
        <v>2322.3339999999998</v>
      </c>
      <c r="C1976">
        <v>57.13</v>
      </c>
    </row>
    <row r="1977" spans="1:3" x14ac:dyDescent="0.3">
      <c r="A1977">
        <v>42669</v>
      </c>
      <c r="B1977">
        <v>2374.69</v>
      </c>
      <c r="C1977">
        <v>57.99</v>
      </c>
    </row>
    <row r="1978" spans="1:3" x14ac:dyDescent="0.3">
      <c r="A1978">
        <v>42668</v>
      </c>
      <c r="B1978">
        <v>2358.5340000000001</v>
      </c>
      <c r="C1978">
        <v>58.67</v>
      </c>
    </row>
    <row r="1979" spans="1:3" x14ac:dyDescent="0.3">
      <c r="A1979">
        <v>42667</v>
      </c>
      <c r="B1979">
        <v>2451.768</v>
      </c>
      <c r="C1979">
        <v>59.15</v>
      </c>
    </row>
    <row r="1980" spans="1:3" x14ac:dyDescent="0.3">
      <c r="A1980">
        <v>42664</v>
      </c>
      <c r="B1980">
        <v>2422.0520000000001</v>
      </c>
      <c r="C1980">
        <v>59.73</v>
      </c>
    </row>
    <row r="1981" spans="1:3" x14ac:dyDescent="0.3">
      <c r="A1981">
        <v>42663</v>
      </c>
      <c r="B1981">
        <v>2404.5830000000001</v>
      </c>
      <c r="C1981">
        <v>59.89</v>
      </c>
    </row>
    <row r="1982" spans="1:3" x14ac:dyDescent="0.3">
      <c r="A1982">
        <v>42662</v>
      </c>
      <c r="B1982">
        <v>2343.9769999999999</v>
      </c>
      <c r="C1982">
        <v>58.82</v>
      </c>
    </row>
    <row r="1983" spans="1:3" x14ac:dyDescent="0.3">
      <c r="A1983">
        <v>42661</v>
      </c>
      <c r="B1983">
        <v>2335.71</v>
      </c>
      <c r="C1983">
        <v>59.89</v>
      </c>
    </row>
    <row r="1984" spans="1:3" x14ac:dyDescent="0.3">
      <c r="A1984">
        <v>42660</v>
      </c>
      <c r="B1984">
        <v>2309.6370000000002</v>
      </c>
      <c r="C1984">
        <v>59.07</v>
      </c>
    </row>
    <row r="1985" spans="1:3" x14ac:dyDescent="0.3">
      <c r="A1985">
        <v>42657</v>
      </c>
      <c r="B1985">
        <v>2319.8620000000001</v>
      </c>
      <c r="C1985">
        <v>59.56</v>
      </c>
    </row>
    <row r="1986" spans="1:3" x14ac:dyDescent="0.3">
      <c r="A1986">
        <v>42656</v>
      </c>
      <c r="B1986">
        <v>2407.5949999999998</v>
      </c>
      <c r="C1986">
        <v>61.34</v>
      </c>
    </row>
    <row r="1987" spans="1:3" x14ac:dyDescent="0.3">
      <c r="A1987">
        <v>42655</v>
      </c>
      <c r="B1987">
        <v>2414.038</v>
      </c>
      <c r="C1987">
        <v>61.27</v>
      </c>
    </row>
    <row r="1988" spans="1:3" x14ac:dyDescent="0.3">
      <c r="A1988">
        <v>42654</v>
      </c>
      <c r="B1988">
        <v>2543.944</v>
      </c>
      <c r="C1988">
        <v>63.44</v>
      </c>
    </row>
    <row r="1989" spans="1:3" x14ac:dyDescent="0.3">
      <c r="A1989">
        <v>42653</v>
      </c>
      <c r="B1989">
        <v>2633.904</v>
      </c>
      <c r="C1989">
        <v>65.52</v>
      </c>
    </row>
    <row r="1990" spans="1:3" x14ac:dyDescent="0.3">
      <c r="A1990">
        <v>42650</v>
      </c>
      <c r="B1990">
        <v>2514.6799999999998</v>
      </c>
      <c r="C1990">
        <v>64.150000000000006</v>
      </c>
    </row>
    <row r="1991" spans="1:3" x14ac:dyDescent="0.3">
      <c r="A1991">
        <v>42649</v>
      </c>
      <c r="B1991">
        <v>2573.4679999999998</v>
      </c>
      <c r="C1991">
        <v>64.66</v>
      </c>
    </row>
    <row r="1992" spans="1:3" x14ac:dyDescent="0.3">
      <c r="A1992">
        <v>42648</v>
      </c>
      <c r="B1992">
        <v>2642.1120000000001</v>
      </c>
      <c r="C1992">
        <v>66.72</v>
      </c>
    </row>
    <row r="1993" spans="1:3" x14ac:dyDescent="0.3">
      <c r="A1993">
        <v>42647</v>
      </c>
      <c r="B1993">
        <v>2613.268</v>
      </c>
      <c r="C1993">
        <v>65.66</v>
      </c>
    </row>
    <row r="1994" spans="1:3" x14ac:dyDescent="0.3">
      <c r="A1994">
        <v>42646</v>
      </c>
      <c r="B1994">
        <v>2640.5819999999999</v>
      </c>
      <c r="C1994">
        <v>66.180000000000007</v>
      </c>
    </row>
    <row r="1995" spans="1:3" x14ac:dyDescent="0.3">
      <c r="A1995">
        <v>42643</v>
      </c>
      <c r="B1995">
        <v>2661.5430000000001</v>
      </c>
      <c r="C1995">
        <v>66.290000000000006</v>
      </c>
    </row>
    <row r="1996" spans="1:3" x14ac:dyDescent="0.3">
      <c r="A1996">
        <v>42642</v>
      </c>
      <c r="B1996">
        <v>2607.6959999999999</v>
      </c>
      <c r="C1996">
        <v>65.52</v>
      </c>
    </row>
    <row r="1997" spans="1:3" x14ac:dyDescent="0.3">
      <c r="A1997">
        <v>42641</v>
      </c>
      <c r="B1997">
        <v>2823.87</v>
      </c>
      <c r="C1997">
        <v>67.8</v>
      </c>
    </row>
    <row r="1998" spans="1:3" x14ac:dyDescent="0.3">
      <c r="A1998">
        <v>42640</v>
      </c>
      <c r="B1998">
        <v>2866.875</v>
      </c>
      <c r="C1998">
        <v>68.75</v>
      </c>
    </row>
    <row r="1999" spans="1:3" x14ac:dyDescent="0.3">
      <c r="A1999">
        <v>42639</v>
      </c>
      <c r="B1999">
        <v>2768.4050000000002</v>
      </c>
      <c r="C1999">
        <v>67.77</v>
      </c>
    </row>
    <row r="2000" spans="1:3" x14ac:dyDescent="0.3">
      <c r="A2000">
        <v>42636</v>
      </c>
      <c r="B2000">
        <v>2698.3440000000001</v>
      </c>
      <c r="C2000">
        <v>68.14</v>
      </c>
    </row>
    <row r="2001" spans="1:3" x14ac:dyDescent="0.3">
      <c r="A2001">
        <v>42635</v>
      </c>
      <c r="B2001">
        <v>2705.0189999999998</v>
      </c>
      <c r="C2001">
        <v>68.83</v>
      </c>
    </row>
    <row r="2002" spans="1:3" x14ac:dyDescent="0.3">
      <c r="A2002">
        <v>42634</v>
      </c>
      <c r="B2002">
        <v>2601.4679999999998</v>
      </c>
      <c r="C2002">
        <v>68.28</v>
      </c>
    </row>
    <row r="2003" spans="1:3" x14ac:dyDescent="0.3">
      <c r="A2003">
        <v>42633</v>
      </c>
      <c r="B2003">
        <v>2595.7600000000002</v>
      </c>
      <c r="C2003">
        <v>67.510000000000005</v>
      </c>
    </row>
    <row r="2004" spans="1:3" x14ac:dyDescent="0.3">
      <c r="A2004">
        <v>42632</v>
      </c>
      <c r="B2004">
        <v>2549.9430000000002</v>
      </c>
      <c r="C2004">
        <v>65.89</v>
      </c>
    </row>
    <row r="2005" spans="1:3" x14ac:dyDescent="0.3">
      <c r="A2005">
        <v>42629</v>
      </c>
      <c r="B2005">
        <v>2413.683</v>
      </c>
      <c r="C2005">
        <v>64.709999999999994</v>
      </c>
    </row>
    <row r="2006" spans="1:3" x14ac:dyDescent="0.3">
      <c r="A2006">
        <v>42628</v>
      </c>
      <c r="B2006">
        <v>2382.931</v>
      </c>
      <c r="C2006">
        <v>64.930000000000007</v>
      </c>
    </row>
    <row r="2007" spans="1:3" x14ac:dyDescent="0.3">
      <c r="A2007">
        <v>42627</v>
      </c>
      <c r="B2007">
        <v>2300.4</v>
      </c>
      <c r="C2007">
        <v>63.9</v>
      </c>
    </row>
    <row r="2008" spans="1:3" x14ac:dyDescent="0.3">
      <c r="A2008">
        <v>42626</v>
      </c>
      <c r="B2008">
        <v>2192.3049999999998</v>
      </c>
      <c r="C2008">
        <v>62.37</v>
      </c>
    </row>
    <row r="2009" spans="1:3" x14ac:dyDescent="0.3">
      <c r="A2009">
        <v>42625</v>
      </c>
      <c r="B2009">
        <v>2173.5050000000001</v>
      </c>
      <c r="C2009">
        <v>63.46</v>
      </c>
    </row>
    <row r="2010" spans="1:3" x14ac:dyDescent="0.3">
      <c r="A2010">
        <v>42622</v>
      </c>
      <c r="B2010">
        <v>2070.25</v>
      </c>
      <c r="C2010">
        <v>61.25</v>
      </c>
    </row>
    <row r="2011" spans="1:3" x14ac:dyDescent="0.3">
      <c r="A2011">
        <v>42621</v>
      </c>
      <c r="B2011">
        <v>2166.7139999999999</v>
      </c>
      <c r="C2011">
        <v>63.54</v>
      </c>
    </row>
    <row r="2012" spans="1:3" x14ac:dyDescent="0.3">
      <c r="A2012">
        <v>42620</v>
      </c>
      <c r="B2012">
        <v>2147.817</v>
      </c>
      <c r="C2012">
        <v>62.71</v>
      </c>
    </row>
    <row r="2013" spans="1:3" x14ac:dyDescent="0.3">
      <c r="A2013">
        <v>42619</v>
      </c>
      <c r="B2013">
        <v>2055.6089999999999</v>
      </c>
      <c r="C2013">
        <v>61.73</v>
      </c>
    </row>
    <row r="2014" spans="1:3" x14ac:dyDescent="0.3">
      <c r="A2014">
        <v>42615</v>
      </c>
      <c r="B2014">
        <v>2006.002</v>
      </c>
      <c r="C2014">
        <v>60.15</v>
      </c>
    </row>
    <row r="2015" spans="1:3" x14ac:dyDescent="0.3">
      <c r="A2015">
        <v>42614</v>
      </c>
      <c r="B2015">
        <v>2057.5940000000001</v>
      </c>
      <c r="C2015">
        <v>60.34</v>
      </c>
    </row>
    <row r="2016" spans="1:3" x14ac:dyDescent="0.3">
      <c r="A2016">
        <v>42613</v>
      </c>
      <c r="B2016">
        <v>2076.11</v>
      </c>
      <c r="C2016">
        <v>60.09</v>
      </c>
    </row>
    <row r="2017" spans="1:3" x14ac:dyDescent="0.3">
      <c r="A2017">
        <v>42612</v>
      </c>
      <c r="B2017">
        <v>2151.4009999999998</v>
      </c>
      <c r="C2017">
        <v>60.86</v>
      </c>
    </row>
    <row r="2018" spans="1:3" x14ac:dyDescent="0.3">
      <c r="A2018">
        <v>42611</v>
      </c>
      <c r="B2018">
        <v>2215.752</v>
      </c>
      <c r="C2018">
        <v>61.04</v>
      </c>
    </row>
    <row r="2019" spans="1:3" x14ac:dyDescent="0.3">
      <c r="A2019">
        <v>42608</v>
      </c>
      <c r="B2019">
        <v>2214.875</v>
      </c>
      <c r="C2019">
        <v>61.1</v>
      </c>
    </row>
    <row r="2020" spans="1:3" x14ac:dyDescent="0.3">
      <c r="A2020">
        <v>42607</v>
      </c>
      <c r="B2020">
        <v>2104.5920000000001</v>
      </c>
      <c r="C2020">
        <v>60.39</v>
      </c>
    </row>
    <row r="2021" spans="1:3" x14ac:dyDescent="0.3">
      <c r="A2021">
        <v>42606</v>
      </c>
      <c r="B2021">
        <v>2093.672</v>
      </c>
      <c r="C2021">
        <v>61.04</v>
      </c>
    </row>
    <row r="2022" spans="1:3" x14ac:dyDescent="0.3">
      <c r="A2022">
        <v>42605</v>
      </c>
      <c r="B2022">
        <v>2219.5439999999999</v>
      </c>
      <c r="C2022">
        <v>63.78</v>
      </c>
    </row>
    <row r="2023" spans="1:3" x14ac:dyDescent="0.3">
      <c r="A2023">
        <v>42604</v>
      </c>
      <c r="B2023">
        <v>2139.9499999999998</v>
      </c>
      <c r="C2023">
        <v>63.5</v>
      </c>
    </row>
    <row r="2024" spans="1:3" x14ac:dyDescent="0.3">
      <c r="A2024">
        <v>42601</v>
      </c>
      <c r="B2024">
        <v>2047.2349999999999</v>
      </c>
      <c r="C2024">
        <v>61.85</v>
      </c>
    </row>
    <row r="2025" spans="1:3" x14ac:dyDescent="0.3">
      <c r="A2025">
        <v>42600</v>
      </c>
      <c r="B2025">
        <v>2155.576</v>
      </c>
      <c r="C2025">
        <v>62.21</v>
      </c>
    </row>
    <row r="2026" spans="1:3" x14ac:dyDescent="0.3">
      <c r="A2026">
        <v>42599</v>
      </c>
      <c r="B2026">
        <v>2159.306</v>
      </c>
      <c r="C2026">
        <v>61.96</v>
      </c>
    </row>
    <row r="2027" spans="1:3" x14ac:dyDescent="0.3">
      <c r="A2027">
        <v>42598</v>
      </c>
      <c r="B2027">
        <v>2201.951</v>
      </c>
      <c r="C2027">
        <v>62.29</v>
      </c>
    </row>
    <row r="2028" spans="1:3" x14ac:dyDescent="0.3">
      <c r="A2028">
        <v>42597</v>
      </c>
      <c r="B2028">
        <v>2400.9650000000001</v>
      </c>
      <c r="C2028">
        <v>63.35</v>
      </c>
    </row>
    <row r="2029" spans="1:3" x14ac:dyDescent="0.3">
      <c r="A2029">
        <v>42594</v>
      </c>
      <c r="B2029">
        <v>2360.13</v>
      </c>
      <c r="C2029">
        <v>62.52</v>
      </c>
    </row>
    <row r="2030" spans="1:3" x14ac:dyDescent="0.3">
      <c r="A2030">
        <v>42593</v>
      </c>
      <c r="B2030">
        <v>2320.402</v>
      </c>
      <c r="C2030">
        <v>61.96</v>
      </c>
    </row>
    <row r="2031" spans="1:3" x14ac:dyDescent="0.3">
      <c r="A2031">
        <v>42592</v>
      </c>
      <c r="B2031">
        <v>2270.7600000000002</v>
      </c>
      <c r="C2031">
        <v>60.96</v>
      </c>
    </row>
    <row r="2032" spans="1:3" x14ac:dyDescent="0.3">
      <c r="A2032">
        <v>42591</v>
      </c>
      <c r="B2032">
        <v>2334.3319999999999</v>
      </c>
      <c r="C2032">
        <v>62.92</v>
      </c>
    </row>
    <row r="2033" spans="1:3" x14ac:dyDescent="0.3">
      <c r="A2033">
        <v>42590</v>
      </c>
      <c r="B2033">
        <v>2330.2600000000002</v>
      </c>
      <c r="C2033">
        <v>62.98</v>
      </c>
    </row>
    <row r="2034" spans="1:3" x14ac:dyDescent="0.3">
      <c r="A2034">
        <v>42587</v>
      </c>
      <c r="B2034">
        <v>2436.0100000000002</v>
      </c>
      <c r="C2034">
        <v>64.19</v>
      </c>
    </row>
    <row r="2035" spans="1:3" x14ac:dyDescent="0.3">
      <c r="A2035">
        <v>42586</v>
      </c>
      <c r="B2035">
        <v>2397.114</v>
      </c>
      <c r="C2035">
        <v>63.499699999999997</v>
      </c>
    </row>
    <row r="2036" spans="1:3" x14ac:dyDescent="0.3">
      <c r="A2036">
        <v>42585</v>
      </c>
      <c r="B2036">
        <v>2217.8910000000001</v>
      </c>
      <c r="C2036">
        <v>64.38</v>
      </c>
    </row>
    <row r="2037" spans="1:3" x14ac:dyDescent="0.3">
      <c r="A2037">
        <v>42584</v>
      </c>
      <c r="B2037">
        <v>2126.25</v>
      </c>
      <c r="C2037">
        <v>63</v>
      </c>
    </row>
    <row r="2038" spans="1:3" x14ac:dyDescent="0.3">
      <c r="A2038">
        <v>42583</v>
      </c>
      <c r="B2038">
        <v>2231.3069999999998</v>
      </c>
      <c r="C2038">
        <v>63.57</v>
      </c>
    </row>
    <row r="2039" spans="1:3" x14ac:dyDescent="0.3">
      <c r="A2039">
        <v>42580</v>
      </c>
      <c r="B2039">
        <v>2166.2429999999999</v>
      </c>
      <c r="C2039">
        <v>62.07</v>
      </c>
    </row>
    <row r="2040" spans="1:3" x14ac:dyDescent="0.3">
      <c r="A2040">
        <v>42579</v>
      </c>
      <c r="B2040">
        <v>2137.002</v>
      </c>
      <c r="C2040">
        <v>61.32</v>
      </c>
    </row>
    <row r="2041" spans="1:3" x14ac:dyDescent="0.3">
      <c r="A2041">
        <v>42578</v>
      </c>
      <c r="B2041">
        <v>2400.0990000000002</v>
      </c>
      <c r="C2041">
        <v>61.62</v>
      </c>
    </row>
    <row r="2042" spans="1:3" x14ac:dyDescent="0.3">
      <c r="A2042">
        <v>42577</v>
      </c>
      <c r="B2042">
        <v>2227.5360000000001</v>
      </c>
      <c r="C2042">
        <v>59.88</v>
      </c>
    </row>
    <row r="2043" spans="1:3" x14ac:dyDescent="0.3">
      <c r="A2043">
        <v>42576</v>
      </c>
      <c r="B2043">
        <v>2207.4499999999998</v>
      </c>
      <c r="C2043">
        <v>59.5</v>
      </c>
    </row>
    <row r="2044" spans="1:3" x14ac:dyDescent="0.3">
      <c r="A2044">
        <v>42573</v>
      </c>
      <c r="B2044">
        <v>2229.6799999999998</v>
      </c>
      <c r="C2044">
        <v>59.3</v>
      </c>
    </row>
    <row r="2045" spans="1:3" x14ac:dyDescent="0.3">
      <c r="A2045">
        <v>42572</v>
      </c>
      <c r="B2045">
        <v>2185.19</v>
      </c>
      <c r="C2045">
        <v>58.9</v>
      </c>
    </row>
    <row r="2046" spans="1:3" x14ac:dyDescent="0.3">
      <c r="A2046">
        <v>42571</v>
      </c>
      <c r="B2046">
        <v>2123.212</v>
      </c>
      <c r="C2046">
        <v>58.33</v>
      </c>
    </row>
    <row r="2047" spans="1:3" x14ac:dyDescent="0.3">
      <c r="A2047">
        <v>42570</v>
      </c>
      <c r="B2047">
        <v>1983.5150000000001</v>
      </c>
      <c r="C2047">
        <v>56.43</v>
      </c>
    </row>
    <row r="2048" spans="1:3" x14ac:dyDescent="0.3">
      <c r="A2048">
        <v>42569</v>
      </c>
      <c r="B2048">
        <v>1986.97</v>
      </c>
      <c r="C2048">
        <v>57.51</v>
      </c>
    </row>
    <row r="2049" spans="1:3" x14ac:dyDescent="0.3">
      <c r="A2049">
        <v>42566</v>
      </c>
      <c r="B2049">
        <v>1999.55</v>
      </c>
      <c r="C2049">
        <v>57.13</v>
      </c>
    </row>
    <row r="2050" spans="1:3" x14ac:dyDescent="0.3">
      <c r="A2050">
        <v>42565</v>
      </c>
      <c r="B2050">
        <v>1957.5250000000001</v>
      </c>
      <c r="C2050">
        <v>56.17</v>
      </c>
    </row>
    <row r="2051" spans="1:3" x14ac:dyDescent="0.3">
      <c r="A2051">
        <v>42564</v>
      </c>
      <c r="B2051">
        <v>2021.4690000000001</v>
      </c>
      <c r="C2051">
        <v>56.23</v>
      </c>
    </row>
    <row r="2052" spans="1:3" x14ac:dyDescent="0.3">
      <c r="A2052">
        <v>42563</v>
      </c>
      <c r="B2052">
        <v>2149.203</v>
      </c>
      <c r="C2052">
        <v>57.93</v>
      </c>
    </row>
    <row r="2053" spans="1:3" x14ac:dyDescent="0.3">
      <c r="A2053">
        <v>42562</v>
      </c>
      <c r="B2053">
        <v>2145.6379999999999</v>
      </c>
      <c r="C2053">
        <v>57.37</v>
      </c>
    </row>
    <row r="2054" spans="1:3" x14ac:dyDescent="0.3">
      <c r="A2054">
        <v>42559</v>
      </c>
      <c r="B2054">
        <v>2171.143</v>
      </c>
      <c r="C2054">
        <v>57.59</v>
      </c>
    </row>
    <row r="2055" spans="1:3" x14ac:dyDescent="0.3">
      <c r="A2055">
        <v>42558</v>
      </c>
      <c r="B2055">
        <v>2137.2710000000002</v>
      </c>
      <c r="C2055">
        <v>57.07</v>
      </c>
    </row>
    <row r="2056" spans="1:3" x14ac:dyDescent="0.3">
      <c r="A2056">
        <v>42557</v>
      </c>
      <c r="B2056">
        <v>2082.1439999999998</v>
      </c>
      <c r="C2056">
        <v>56.58</v>
      </c>
    </row>
    <row r="2057" spans="1:3" x14ac:dyDescent="0.3">
      <c r="A2057">
        <v>42556</v>
      </c>
      <c r="B2057">
        <v>1997.7380000000001</v>
      </c>
      <c r="C2057">
        <v>55.11</v>
      </c>
    </row>
    <row r="2058" spans="1:3" x14ac:dyDescent="0.3">
      <c r="A2058">
        <v>42552</v>
      </c>
      <c r="B2058">
        <v>2051.018</v>
      </c>
      <c r="C2058">
        <v>55.81</v>
      </c>
    </row>
    <row r="2059" spans="1:3" x14ac:dyDescent="0.3">
      <c r="A2059">
        <v>42551</v>
      </c>
      <c r="B2059">
        <v>1871.1679999999999</v>
      </c>
      <c r="C2059">
        <v>54.08</v>
      </c>
    </row>
    <row r="2060" spans="1:3" x14ac:dyDescent="0.3">
      <c r="A2060">
        <v>42550</v>
      </c>
      <c r="B2060">
        <v>1981.299</v>
      </c>
      <c r="C2060">
        <v>54.06</v>
      </c>
    </row>
    <row r="2061" spans="1:3" x14ac:dyDescent="0.3">
      <c r="A2061">
        <v>42549</v>
      </c>
      <c r="B2061">
        <v>1892.8</v>
      </c>
      <c r="C2061">
        <v>52</v>
      </c>
    </row>
    <row r="2062" spans="1:3" x14ac:dyDescent="0.3">
      <c r="A2062">
        <v>42548</v>
      </c>
      <c r="B2062">
        <v>1823.2560000000001</v>
      </c>
      <c r="C2062">
        <v>49.68</v>
      </c>
    </row>
    <row r="2063" spans="1:3" x14ac:dyDescent="0.3">
      <c r="A2063">
        <v>42545</v>
      </c>
      <c r="B2063">
        <v>1931.412</v>
      </c>
      <c r="C2063">
        <v>51.85</v>
      </c>
    </row>
    <row r="2064" spans="1:3" x14ac:dyDescent="0.3">
      <c r="A2064">
        <v>42544</v>
      </c>
      <c r="B2064">
        <v>2079.9380000000001</v>
      </c>
      <c r="C2064">
        <v>54.52</v>
      </c>
    </row>
    <row r="2065" spans="1:3" x14ac:dyDescent="0.3">
      <c r="A2065">
        <v>42543</v>
      </c>
      <c r="B2065">
        <v>2030.73</v>
      </c>
      <c r="C2065">
        <v>53.3</v>
      </c>
    </row>
    <row r="2066" spans="1:3" x14ac:dyDescent="0.3">
      <c r="A2066">
        <v>42542</v>
      </c>
      <c r="B2066">
        <v>2045.1559999999999</v>
      </c>
      <c r="C2066">
        <v>53.19</v>
      </c>
    </row>
    <row r="2067" spans="1:3" x14ac:dyDescent="0.3">
      <c r="A2067">
        <v>42541</v>
      </c>
      <c r="B2067">
        <v>2044.54</v>
      </c>
      <c r="C2067">
        <v>54.16</v>
      </c>
    </row>
    <row r="2068" spans="1:3" x14ac:dyDescent="0.3">
      <c r="A2068">
        <v>42538</v>
      </c>
      <c r="B2068">
        <v>1945.337</v>
      </c>
      <c r="C2068">
        <v>53.37</v>
      </c>
    </row>
    <row r="2069" spans="1:3" x14ac:dyDescent="0.3">
      <c r="A2069">
        <v>42537</v>
      </c>
      <c r="B2069">
        <v>2007.876</v>
      </c>
      <c r="C2069">
        <v>54.86</v>
      </c>
    </row>
    <row r="2070" spans="1:3" x14ac:dyDescent="0.3">
      <c r="A2070">
        <v>42536</v>
      </c>
      <c r="B2070">
        <v>1948.7439999999999</v>
      </c>
      <c r="C2070">
        <v>54.74</v>
      </c>
    </row>
    <row r="2071" spans="1:3" x14ac:dyDescent="0.3">
      <c r="A2071">
        <v>42535</v>
      </c>
      <c r="B2071">
        <v>1932.0250000000001</v>
      </c>
      <c r="C2071">
        <v>54.5</v>
      </c>
    </row>
    <row r="2072" spans="1:3" x14ac:dyDescent="0.3">
      <c r="A2072">
        <v>42534</v>
      </c>
      <c r="B2072">
        <v>2003.4839999999999</v>
      </c>
      <c r="C2072">
        <v>54.74</v>
      </c>
    </row>
    <row r="2073" spans="1:3" x14ac:dyDescent="0.3">
      <c r="A2073">
        <v>42531</v>
      </c>
      <c r="B2073">
        <v>1940.0989999999999</v>
      </c>
      <c r="C2073">
        <v>55.67</v>
      </c>
    </row>
    <row r="2074" spans="1:3" x14ac:dyDescent="0.3">
      <c r="A2074">
        <v>42530</v>
      </c>
      <c r="B2074">
        <v>2008.193</v>
      </c>
      <c r="C2074">
        <v>56.97</v>
      </c>
    </row>
    <row r="2075" spans="1:3" x14ac:dyDescent="0.3">
      <c r="A2075">
        <v>42529</v>
      </c>
      <c r="B2075">
        <v>2086.4290000000001</v>
      </c>
      <c r="C2075">
        <v>58.69</v>
      </c>
    </row>
    <row r="2076" spans="1:3" x14ac:dyDescent="0.3">
      <c r="A2076">
        <v>42528</v>
      </c>
      <c r="B2076">
        <v>2051.6999999999998</v>
      </c>
      <c r="C2076">
        <v>58.62</v>
      </c>
    </row>
    <row r="2077" spans="1:3" x14ac:dyDescent="0.3">
      <c r="A2077">
        <v>42527</v>
      </c>
      <c r="B2077">
        <v>2073.5320000000002</v>
      </c>
      <c r="C2077">
        <v>59.67</v>
      </c>
    </row>
    <row r="2078" spans="1:3" x14ac:dyDescent="0.3">
      <c r="A2078">
        <v>42524</v>
      </c>
      <c r="B2078">
        <v>2030.595</v>
      </c>
      <c r="C2078">
        <v>58.1</v>
      </c>
    </row>
    <row r="2079" spans="1:3" x14ac:dyDescent="0.3">
      <c r="A2079">
        <v>42523</v>
      </c>
      <c r="B2079">
        <v>2097.3919999999998</v>
      </c>
      <c r="C2079">
        <v>59.84</v>
      </c>
    </row>
    <row r="2080" spans="1:3" x14ac:dyDescent="0.3">
      <c r="A2080">
        <v>42522</v>
      </c>
      <c r="B2080">
        <v>1983.597</v>
      </c>
      <c r="C2080">
        <v>58.17</v>
      </c>
    </row>
    <row r="2081" spans="1:3" x14ac:dyDescent="0.3">
      <c r="A2081">
        <v>42521</v>
      </c>
      <c r="B2081">
        <v>2005.627</v>
      </c>
      <c r="C2081">
        <v>58.05</v>
      </c>
    </row>
    <row r="2082" spans="1:3" x14ac:dyDescent="0.3">
      <c r="A2082">
        <v>42517</v>
      </c>
      <c r="B2082">
        <v>1901.298</v>
      </c>
      <c r="C2082">
        <v>56.84</v>
      </c>
    </row>
    <row r="2083" spans="1:3" x14ac:dyDescent="0.3">
      <c r="A2083">
        <v>42516</v>
      </c>
      <c r="B2083">
        <v>1883.37</v>
      </c>
      <c r="C2083">
        <v>56.22</v>
      </c>
    </row>
    <row r="2084" spans="1:3" x14ac:dyDescent="0.3">
      <c r="A2084">
        <v>42515</v>
      </c>
      <c r="B2084">
        <v>1876.91</v>
      </c>
      <c r="C2084">
        <v>56.79</v>
      </c>
    </row>
    <row r="2085" spans="1:3" x14ac:dyDescent="0.3">
      <c r="A2085">
        <v>42514</v>
      </c>
      <c r="B2085">
        <v>1849.6279999999999</v>
      </c>
      <c r="C2085">
        <v>55.88</v>
      </c>
    </row>
    <row r="2086" spans="1:3" x14ac:dyDescent="0.3">
      <c r="A2086">
        <v>42513</v>
      </c>
      <c r="B2086">
        <v>1841.616</v>
      </c>
      <c r="C2086">
        <v>54.81</v>
      </c>
    </row>
    <row r="2087" spans="1:3" x14ac:dyDescent="0.3">
      <c r="A2087">
        <v>42510</v>
      </c>
      <c r="B2087">
        <v>1787.3440000000001</v>
      </c>
      <c r="C2087">
        <v>54.08</v>
      </c>
    </row>
    <row r="2088" spans="1:3" x14ac:dyDescent="0.3">
      <c r="A2088">
        <v>42509</v>
      </c>
      <c r="B2088">
        <v>1730.538</v>
      </c>
      <c r="C2088">
        <v>52.68</v>
      </c>
    </row>
    <row r="2089" spans="1:3" x14ac:dyDescent="0.3">
      <c r="A2089">
        <v>42508</v>
      </c>
      <c r="B2089">
        <v>1748.934</v>
      </c>
      <c r="C2089">
        <v>53.24</v>
      </c>
    </row>
    <row r="2090" spans="1:3" x14ac:dyDescent="0.3">
      <c r="A2090">
        <v>42507</v>
      </c>
      <c r="B2090">
        <v>1733.7449999999999</v>
      </c>
      <c r="C2090">
        <v>52.3</v>
      </c>
    </row>
    <row r="2091" spans="1:3" x14ac:dyDescent="0.3">
      <c r="A2091">
        <v>42506</v>
      </c>
      <c r="B2091">
        <v>1734.1590000000001</v>
      </c>
      <c r="C2091">
        <v>52.71</v>
      </c>
    </row>
    <row r="2092" spans="1:3" x14ac:dyDescent="0.3">
      <c r="A2092">
        <v>42503</v>
      </c>
      <c r="B2092">
        <v>1714.96</v>
      </c>
      <c r="C2092">
        <v>50.44</v>
      </c>
    </row>
    <row r="2093" spans="1:3" x14ac:dyDescent="0.3">
      <c r="A2093">
        <v>42502</v>
      </c>
      <c r="B2093">
        <v>1669.835</v>
      </c>
      <c r="C2093">
        <v>49.55</v>
      </c>
    </row>
    <row r="2094" spans="1:3" x14ac:dyDescent="0.3">
      <c r="A2094">
        <v>42501</v>
      </c>
      <c r="B2094">
        <v>1690.374</v>
      </c>
      <c r="C2094">
        <v>50.61</v>
      </c>
    </row>
    <row r="2095" spans="1:3" x14ac:dyDescent="0.3">
      <c r="A2095">
        <v>42500</v>
      </c>
      <c r="B2095">
        <v>1790.143</v>
      </c>
      <c r="C2095">
        <v>52.42</v>
      </c>
    </row>
    <row r="2096" spans="1:3" x14ac:dyDescent="0.3">
      <c r="A2096">
        <v>42499</v>
      </c>
      <c r="B2096">
        <v>1697.15</v>
      </c>
      <c r="C2096">
        <v>52.22</v>
      </c>
    </row>
    <row r="2097" spans="1:3" x14ac:dyDescent="0.3">
      <c r="A2097">
        <v>42496</v>
      </c>
      <c r="B2097">
        <v>1664.3979999999999</v>
      </c>
      <c r="C2097">
        <v>50.36</v>
      </c>
    </row>
    <row r="2098" spans="1:3" x14ac:dyDescent="0.3">
      <c r="A2098">
        <v>42495</v>
      </c>
      <c r="B2098">
        <v>1657.6110000000001</v>
      </c>
      <c r="C2098">
        <v>50.46</v>
      </c>
    </row>
    <row r="2099" spans="1:3" x14ac:dyDescent="0.3">
      <c r="A2099">
        <v>42494</v>
      </c>
      <c r="B2099">
        <v>1730.2339999999999</v>
      </c>
      <c r="C2099">
        <v>50.74</v>
      </c>
    </row>
    <row r="2100" spans="1:3" x14ac:dyDescent="0.3">
      <c r="A2100">
        <v>42493</v>
      </c>
      <c r="B2100">
        <v>1800.0450000000001</v>
      </c>
      <c r="C2100">
        <v>52.942500000000003</v>
      </c>
    </row>
    <row r="2101" spans="1:3" x14ac:dyDescent="0.3">
      <c r="A2101">
        <v>42492</v>
      </c>
      <c r="B2101">
        <v>1845.25</v>
      </c>
      <c r="C2101">
        <v>55</v>
      </c>
    </row>
    <row r="2102" spans="1:3" x14ac:dyDescent="0.3">
      <c r="A2102">
        <v>42489</v>
      </c>
      <c r="B2102">
        <v>1785.0830000000001</v>
      </c>
      <c r="C2102">
        <v>53.93</v>
      </c>
    </row>
    <row r="2103" spans="1:3" x14ac:dyDescent="0.3">
      <c r="A2103">
        <v>42488</v>
      </c>
      <c r="B2103">
        <v>1825.796</v>
      </c>
      <c r="C2103">
        <v>55.16</v>
      </c>
    </row>
    <row r="2104" spans="1:3" x14ac:dyDescent="0.3">
      <c r="A2104">
        <v>42487</v>
      </c>
      <c r="B2104">
        <v>1901.5920000000001</v>
      </c>
      <c r="C2104">
        <v>55.44</v>
      </c>
    </row>
    <row r="2105" spans="1:3" x14ac:dyDescent="0.3">
      <c r="A2105">
        <v>42486</v>
      </c>
      <c r="B2105">
        <v>1911.3050000000001</v>
      </c>
      <c r="C2105">
        <v>56.05</v>
      </c>
    </row>
    <row r="2106" spans="1:3" x14ac:dyDescent="0.3">
      <c r="A2106">
        <v>42485</v>
      </c>
      <c r="B2106">
        <v>2007.36</v>
      </c>
      <c r="C2106">
        <v>57.6</v>
      </c>
    </row>
    <row r="2107" spans="1:3" x14ac:dyDescent="0.3">
      <c r="A2107">
        <v>42482</v>
      </c>
      <c r="B2107">
        <v>2027.9929999999999</v>
      </c>
      <c r="C2107">
        <v>57.86</v>
      </c>
    </row>
    <row r="2108" spans="1:3" x14ac:dyDescent="0.3">
      <c r="A2108">
        <v>42481</v>
      </c>
      <c r="B2108">
        <v>2009</v>
      </c>
      <c r="C2108">
        <v>57.4</v>
      </c>
    </row>
    <row r="2109" spans="1:3" x14ac:dyDescent="0.3">
      <c r="A2109">
        <v>42480</v>
      </c>
      <c r="B2109">
        <v>1909.248</v>
      </c>
      <c r="C2109">
        <v>56.32</v>
      </c>
    </row>
    <row r="2110" spans="1:3" x14ac:dyDescent="0.3">
      <c r="A2110">
        <v>42479</v>
      </c>
      <c r="B2110">
        <v>1907.5530000000001</v>
      </c>
      <c r="C2110">
        <v>56.27</v>
      </c>
    </row>
    <row r="2111" spans="1:3" x14ac:dyDescent="0.3">
      <c r="A2111">
        <v>42478</v>
      </c>
      <c r="B2111">
        <v>1962.0540000000001</v>
      </c>
      <c r="C2111">
        <v>57.37</v>
      </c>
    </row>
    <row r="2112" spans="1:3" x14ac:dyDescent="0.3">
      <c r="A2112">
        <v>42475</v>
      </c>
      <c r="B2112">
        <v>1946.3520000000001</v>
      </c>
      <c r="C2112">
        <v>56.58</v>
      </c>
    </row>
    <row r="2113" spans="1:3" x14ac:dyDescent="0.3">
      <c r="A2113">
        <v>42474</v>
      </c>
      <c r="B2113">
        <v>1966.0740000000001</v>
      </c>
      <c r="C2113">
        <v>56.659199999999998</v>
      </c>
    </row>
    <row r="2114" spans="1:3" x14ac:dyDescent="0.3">
      <c r="A2114">
        <v>42473</v>
      </c>
      <c r="B2114">
        <v>1993.7280000000001</v>
      </c>
      <c r="C2114">
        <v>56.32</v>
      </c>
    </row>
    <row r="2115" spans="1:3" x14ac:dyDescent="0.3">
      <c r="A2115">
        <v>42472</v>
      </c>
      <c r="B2115">
        <v>1954.895</v>
      </c>
      <c r="C2115">
        <v>54.99</v>
      </c>
    </row>
    <row r="2116" spans="1:3" x14ac:dyDescent="0.3">
      <c r="A2116">
        <v>42471</v>
      </c>
      <c r="B2116">
        <v>2023.1890000000001</v>
      </c>
      <c r="C2116">
        <v>54.46</v>
      </c>
    </row>
    <row r="2117" spans="1:3" x14ac:dyDescent="0.3">
      <c r="A2117">
        <v>42468</v>
      </c>
      <c r="B2117">
        <v>2102.3760000000002</v>
      </c>
      <c r="C2117">
        <v>55.84</v>
      </c>
    </row>
    <row r="2118" spans="1:3" x14ac:dyDescent="0.3">
      <c r="A2118">
        <v>42467</v>
      </c>
      <c r="B2118">
        <v>2107.6509999999998</v>
      </c>
      <c r="C2118">
        <v>56.81</v>
      </c>
    </row>
    <row r="2119" spans="1:3" x14ac:dyDescent="0.3">
      <c r="A2119">
        <v>42466</v>
      </c>
      <c r="B2119">
        <v>2110.674</v>
      </c>
      <c r="C2119">
        <v>57.59</v>
      </c>
    </row>
    <row r="2120" spans="1:3" x14ac:dyDescent="0.3">
      <c r="A2120">
        <v>42465</v>
      </c>
      <c r="B2120">
        <v>1907.5640000000001</v>
      </c>
      <c r="C2120">
        <v>53.81</v>
      </c>
    </row>
    <row r="2121" spans="1:3" x14ac:dyDescent="0.3">
      <c r="A2121">
        <v>42464</v>
      </c>
      <c r="B2121">
        <v>1928.546</v>
      </c>
      <c r="C2121">
        <v>53.87</v>
      </c>
    </row>
    <row r="2122" spans="1:3" x14ac:dyDescent="0.3">
      <c r="A2122">
        <v>42461</v>
      </c>
      <c r="B2122">
        <v>1900.47</v>
      </c>
      <c r="C2122">
        <v>53.16</v>
      </c>
    </row>
    <row r="2123" spans="1:3" x14ac:dyDescent="0.3">
      <c r="A2123">
        <v>42460</v>
      </c>
      <c r="B2123">
        <v>1877.8409999999999</v>
      </c>
      <c r="C2123">
        <v>51.66</v>
      </c>
    </row>
    <row r="2124" spans="1:3" x14ac:dyDescent="0.3">
      <c r="A2124">
        <v>42459</v>
      </c>
      <c r="B2124">
        <v>1831.2049999999999</v>
      </c>
      <c r="C2124">
        <v>50.17</v>
      </c>
    </row>
    <row r="2125" spans="1:3" x14ac:dyDescent="0.3">
      <c r="A2125">
        <v>42458</v>
      </c>
      <c r="B2125">
        <v>1815.8219999999999</v>
      </c>
      <c r="C2125">
        <v>50.58</v>
      </c>
    </row>
    <row r="2126" spans="1:3" x14ac:dyDescent="0.3">
      <c r="A2126">
        <v>42457</v>
      </c>
      <c r="B2126">
        <v>1738.88</v>
      </c>
      <c r="C2126">
        <v>49.4</v>
      </c>
    </row>
    <row r="2127" spans="1:3" x14ac:dyDescent="0.3">
      <c r="A2127">
        <v>42453</v>
      </c>
      <c r="B2127">
        <v>1814.3130000000001</v>
      </c>
      <c r="C2127">
        <v>50.05</v>
      </c>
    </row>
    <row r="2128" spans="1:3" x14ac:dyDescent="0.3">
      <c r="A2128">
        <v>42452</v>
      </c>
      <c r="B2128">
        <v>1860.1510000000001</v>
      </c>
      <c r="C2128">
        <v>49.87</v>
      </c>
    </row>
    <row r="2129" spans="1:3" x14ac:dyDescent="0.3">
      <c r="A2129">
        <v>42451</v>
      </c>
      <c r="B2129">
        <v>1950.375</v>
      </c>
      <c r="C2129">
        <v>52.5</v>
      </c>
    </row>
    <row r="2130" spans="1:3" x14ac:dyDescent="0.3">
      <c r="A2130">
        <v>42450</v>
      </c>
      <c r="B2130">
        <v>1796.84</v>
      </c>
      <c r="C2130">
        <v>50.83</v>
      </c>
    </row>
    <row r="2131" spans="1:3" x14ac:dyDescent="0.3">
      <c r="A2131">
        <v>42447</v>
      </c>
      <c r="B2131">
        <v>1571.422</v>
      </c>
      <c r="C2131">
        <v>49.65</v>
      </c>
    </row>
    <row r="2132" spans="1:3" x14ac:dyDescent="0.3">
      <c r="A2132">
        <v>42446</v>
      </c>
      <c r="B2132">
        <v>1480.453</v>
      </c>
      <c r="C2132">
        <v>48.46</v>
      </c>
    </row>
    <row r="2133" spans="1:3" x14ac:dyDescent="0.3">
      <c r="A2133">
        <v>42445</v>
      </c>
      <c r="B2133">
        <v>1543.5050000000001</v>
      </c>
      <c r="C2133">
        <v>48.31</v>
      </c>
    </row>
    <row r="2134" spans="1:3" x14ac:dyDescent="0.3">
      <c r="A2134">
        <v>42444</v>
      </c>
      <c r="B2134">
        <v>1611.2550000000001</v>
      </c>
      <c r="C2134">
        <v>48.9</v>
      </c>
    </row>
    <row r="2135" spans="1:3" x14ac:dyDescent="0.3">
      <c r="A2135">
        <v>42443</v>
      </c>
      <c r="B2135">
        <v>1681.56</v>
      </c>
      <c r="C2135">
        <v>51.9</v>
      </c>
    </row>
    <row r="2136" spans="1:3" x14ac:dyDescent="0.3">
      <c r="A2136">
        <v>42440</v>
      </c>
      <c r="B2136">
        <v>1639.354</v>
      </c>
      <c r="C2136">
        <v>51.31</v>
      </c>
    </row>
    <row r="2137" spans="1:3" x14ac:dyDescent="0.3">
      <c r="A2137">
        <v>42439</v>
      </c>
      <c r="B2137">
        <v>1581.3530000000001</v>
      </c>
      <c r="C2137">
        <v>49.65</v>
      </c>
    </row>
    <row r="2138" spans="1:3" x14ac:dyDescent="0.3">
      <c r="A2138">
        <v>42438</v>
      </c>
      <c r="B2138">
        <v>1593.9059999999999</v>
      </c>
      <c r="C2138">
        <v>50.52</v>
      </c>
    </row>
    <row r="2139" spans="1:3" x14ac:dyDescent="0.3">
      <c r="A2139">
        <v>42437</v>
      </c>
      <c r="B2139">
        <v>1657.175</v>
      </c>
      <c r="C2139">
        <v>50.99</v>
      </c>
    </row>
    <row r="2140" spans="1:3" x14ac:dyDescent="0.3">
      <c r="A2140">
        <v>42436</v>
      </c>
      <c r="B2140">
        <v>1823.82</v>
      </c>
      <c r="C2140">
        <v>53.8</v>
      </c>
    </row>
    <row r="2141" spans="1:3" x14ac:dyDescent="0.3">
      <c r="A2141">
        <v>42433</v>
      </c>
      <c r="B2141">
        <v>1690.6469999999999</v>
      </c>
      <c r="C2141">
        <v>51.94</v>
      </c>
    </row>
    <row r="2142" spans="1:3" x14ac:dyDescent="0.3">
      <c r="A2142">
        <v>42432</v>
      </c>
      <c r="B2142">
        <v>1714.518</v>
      </c>
      <c r="C2142">
        <v>51.72</v>
      </c>
    </row>
    <row r="2143" spans="1:3" x14ac:dyDescent="0.3">
      <c r="A2143">
        <v>42431</v>
      </c>
      <c r="B2143">
        <v>1796.5050000000001</v>
      </c>
      <c r="C2143">
        <v>52.3</v>
      </c>
    </row>
    <row r="2144" spans="1:3" x14ac:dyDescent="0.3">
      <c r="A2144">
        <v>42430</v>
      </c>
      <c r="B2144">
        <v>1699.6089999999999</v>
      </c>
      <c r="C2144">
        <v>50.21</v>
      </c>
    </row>
    <row r="2145" spans="1:3" x14ac:dyDescent="0.3">
      <c r="A2145">
        <v>42429</v>
      </c>
      <c r="B2145">
        <v>1616.625</v>
      </c>
      <c r="C2145">
        <v>47.9</v>
      </c>
    </row>
    <row r="2146" spans="1:3" x14ac:dyDescent="0.3">
      <c r="A2146">
        <v>42426</v>
      </c>
      <c r="B2146">
        <v>1691.95</v>
      </c>
      <c r="C2146">
        <v>49.4</v>
      </c>
    </row>
    <row r="2147" spans="1:3" x14ac:dyDescent="0.3">
      <c r="A2147">
        <v>42425</v>
      </c>
      <c r="B2147">
        <v>1619.1420000000001</v>
      </c>
      <c r="C2147">
        <v>48.55</v>
      </c>
    </row>
    <row r="2148" spans="1:3" x14ac:dyDescent="0.3">
      <c r="A2148">
        <v>42424</v>
      </c>
      <c r="B2148">
        <v>1584.7</v>
      </c>
      <c r="C2148">
        <v>48.76</v>
      </c>
    </row>
    <row r="2149" spans="1:3" x14ac:dyDescent="0.3">
      <c r="A2149">
        <v>42423</v>
      </c>
      <c r="B2149">
        <v>1555.74</v>
      </c>
      <c r="C2149">
        <v>48.24</v>
      </c>
    </row>
    <row r="2150" spans="1:3" x14ac:dyDescent="0.3">
      <c r="A2150">
        <v>42422</v>
      </c>
      <c r="B2150">
        <v>1621.12</v>
      </c>
      <c r="C2150">
        <v>50.66</v>
      </c>
    </row>
    <row r="2151" spans="1:3" x14ac:dyDescent="0.3">
      <c r="A2151">
        <v>42419</v>
      </c>
      <c r="B2151">
        <v>1596.3219999999999</v>
      </c>
      <c r="C2151">
        <v>50.12</v>
      </c>
    </row>
    <row r="2152" spans="1:3" x14ac:dyDescent="0.3">
      <c r="A2152">
        <v>42418</v>
      </c>
      <c r="B2152">
        <v>1566.0640000000001</v>
      </c>
      <c r="C2152">
        <v>49.17</v>
      </c>
    </row>
    <row r="2153" spans="1:3" x14ac:dyDescent="0.3">
      <c r="A2153">
        <v>42417</v>
      </c>
      <c r="B2153">
        <v>1638.0419999999999</v>
      </c>
      <c r="C2153">
        <v>50.95</v>
      </c>
    </row>
    <row r="2154" spans="1:3" x14ac:dyDescent="0.3">
      <c r="A2154">
        <v>42416</v>
      </c>
      <c r="B2154">
        <v>1564.5920000000001</v>
      </c>
      <c r="C2154">
        <v>48.97</v>
      </c>
    </row>
    <row r="2155" spans="1:3" x14ac:dyDescent="0.3">
      <c r="A2155">
        <v>42412</v>
      </c>
      <c r="B2155">
        <v>1491.4849999999999</v>
      </c>
      <c r="C2155">
        <v>47.05</v>
      </c>
    </row>
    <row r="2156" spans="1:3" x14ac:dyDescent="0.3">
      <c r="A2156">
        <v>42411</v>
      </c>
      <c r="B2156">
        <v>1438.2080000000001</v>
      </c>
      <c r="C2156">
        <v>45.73</v>
      </c>
    </row>
    <row r="2157" spans="1:3" x14ac:dyDescent="0.3">
      <c r="A2157">
        <v>42410</v>
      </c>
      <c r="B2157">
        <v>1462.088</v>
      </c>
      <c r="C2157">
        <v>46.05</v>
      </c>
    </row>
    <row r="2158" spans="1:3" x14ac:dyDescent="0.3">
      <c r="A2158">
        <v>42409</v>
      </c>
      <c r="B2158">
        <v>1465.866</v>
      </c>
      <c r="C2158">
        <v>45.88</v>
      </c>
    </row>
    <row r="2159" spans="1:3" x14ac:dyDescent="0.3">
      <c r="A2159">
        <v>42408</v>
      </c>
      <c r="B2159">
        <v>1463.63</v>
      </c>
      <c r="C2159">
        <v>45.81</v>
      </c>
    </row>
    <row r="2160" spans="1:3" x14ac:dyDescent="0.3">
      <c r="A2160">
        <v>42405</v>
      </c>
      <c r="B2160">
        <v>1621.99</v>
      </c>
      <c r="C2160">
        <v>48.49</v>
      </c>
    </row>
    <row r="2161" spans="1:3" x14ac:dyDescent="0.3">
      <c r="A2161">
        <v>42404</v>
      </c>
      <c r="B2161">
        <v>1695.287</v>
      </c>
      <c r="C2161">
        <v>50.38</v>
      </c>
    </row>
    <row r="2162" spans="1:3" x14ac:dyDescent="0.3">
      <c r="A2162">
        <v>42403</v>
      </c>
      <c r="B2162">
        <v>1577.3710000000001</v>
      </c>
      <c r="C2162">
        <v>49.37</v>
      </c>
    </row>
    <row r="2163" spans="1:3" x14ac:dyDescent="0.3">
      <c r="A2163">
        <v>42402</v>
      </c>
      <c r="B2163">
        <v>1459.309</v>
      </c>
      <c r="C2163">
        <v>49.134999999999998</v>
      </c>
    </row>
    <row r="2164" spans="1:3" x14ac:dyDescent="0.3">
      <c r="A2164">
        <v>42401</v>
      </c>
      <c r="B2164">
        <v>1431.9760000000001</v>
      </c>
      <c r="C2164">
        <v>50.96</v>
      </c>
    </row>
    <row r="2165" spans="1:3" x14ac:dyDescent="0.3">
      <c r="A2165">
        <v>42398</v>
      </c>
      <c r="B2165">
        <v>1508.9169999999999</v>
      </c>
      <c r="C2165">
        <v>50.55</v>
      </c>
    </row>
    <row r="2166" spans="1:3" x14ac:dyDescent="0.3">
      <c r="A2166">
        <v>42397</v>
      </c>
      <c r="B2166">
        <v>1476.3869999999999</v>
      </c>
      <c r="C2166">
        <v>49.71</v>
      </c>
    </row>
    <row r="2167" spans="1:3" x14ac:dyDescent="0.3">
      <c r="A2167">
        <v>42396</v>
      </c>
      <c r="B2167">
        <v>1567.578</v>
      </c>
      <c r="C2167">
        <v>51.65</v>
      </c>
    </row>
    <row r="2168" spans="1:3" x14ac:dyDescent="0.3">
      <c r="A2168">
        <v>42395</v>
      </c>
      <c r="B2168">
        <v>1739.636</v>
      </c>
      <c r="C2168">
        <v>54.11</v>
      </c>
    </row>
    <row r="2169" spans="1:3" x14ac:dyDescent="0.3">
      <c r="A2169">
        <v>42394</v>
      </c>
      <c r="B2169">
        <v>1776.374</v>
      </c>
      <c r="C2169">
        <v>54.49</v>
      </c>
    </row>
    <row r="2170" spans="1:3" x14ac:dyDescent="0.3">
      <c r="A2170">
        <v>42391</v>
      </c>
      <c r="B2170">
        <v>1789.278</v>
      </c>
      <c r="C2170">
        <v>55.31</v>
      </c>
    </row>
    <row r="2171" spans="1:3" x14ac:dyDescent="0.3">
      <c r="A2171">
        <v>42390</v>
      </c>
      <c r="B2171">
        <v>1915.4739999999999</v>
      </c>
      <c r="C2171">
        <v>53.73</v>
      </c>
    </row>
    <row r="2172" spans="1:3" x14ac:dyDescent="0.3">
      <c r="A2172">
        <v>42389</v>
      </c>
      <c r="B2172">
        <v>1924.386</v>
      </c>
      <c r="C2172">
        <v>55.14</v>
      </c>
    </row>
    <row r="2173" spans="1:3" x14ac:dyDescent="0.3">
      <c r="A2173">
        <v>42388</v>
      </c>
      <c r="B2173">
        <v>1799.883</v>
      </c>
      <c r="C2173">
        <v>52.86</v>
      </c>
    </row>
    <row r="2174" spans="1:3" x14ac:dyDescent="0.3">
      <c r="A2174">
        <v>42384</v>
      </c>
      <c r="B2174">
        <v>1972.58</v>
      </c>
      <c r="C2174">
        <v>55.1</v>
      </c>
    </row>
    <row r="2175" spans="1:3" x14ac:dyDescent="0.3">
      <c r="A2175">
        <v>42383</v>
      </c>
      <c r="B2175">
        <v>2058.3319999999999</v>
      </c>
      <c r="C2175">
        <v>56.86</v>
      </c>
    </row>
    <row r="2176" spans="1:3" x14ac:dyDescent="0.3">
      <c r="A2176">
        <v>42382</v>
      </c>
      <c r="B2176">
        <v>1951.481</v>
      </c>
      <c r="C2176">
        <v>54.74</v>
      </c>
    </row>
    <row r="2177" spans="1:3" x14ac:dyDescent="0.3">
      <c r="A2177">
        <v>42381</v>
      </c>
      <c r="B2177">
        <v>2052.8180000000002</v>
      </c>
      <c r="C2177">
        <v>58.82</v>
      </c>
    </row>
    <row r="2178" spans="1:3" x14ac:dyDescent="0.3">
      <c r="A2178">
        <v>42380</v>
      </c>
      <c r="B2178">
        <v>1734.1990000000001</v>
      </c>
      <c r="C2178">
        <v>57.14</v>
      </c>
    </row>
    <row r="2179" spans="1:3" x14ac:dyDescent="0.3">
      <c r="A2179">
        <v>42377</v>
      </c>
      <c r="B2179">
        <v>1857.6569999999999</v>
      </c>
      <c r="C2179">
        <v>60.51</v>
      </c>
    </row>
    <row r="2180" spans="1:3" x14ac:dyDescent="0.3">
      <c r="A2180">
        <v>42376</v>
      </c>
      <c r="B2180">
        <v>1882.4190000000001</v>
      </c>
      <c r="C2180">
        <v>61.82</v>
      </c>
    </row>
    <row r="2181" spans="1:3" x14ac:dyDescent="0.3">
      <c r="A2181">
        <v>42375</v>
      </c>
      <c r="B2181">
        <v>1978.7619999999999</v>
      </c>
      <c r="C2181">
        <v>64.349999999999994</v>
      </c>
    </row>
    <row r="2182" spans="1:3" x14ac:dyDescent="0.3">
      <c r="A2182">
        <v>42374</v>
      </c>
      <c r="B2182">
        <v>2114.069</v>
      </c>
      <c r="C2182">
        <v>67.22</v>
      </c>
    </row>
    <row r="2183" spans="1:3" x14ac:dyDescent="0.3">
      <c r="A2183">
        <v>42373</v>
      </c>
      <c r="B2183">
        <v>2129.8620000000001</v>
      </c>
      <c r="C2183">
        <v>67.83</v>
      </c>
    </row>
    <row r="2184" spans="1:3" x14ac:dyDescent="0.3">
      <c r="A2184">
        <v>42369</v>
      </c>
      <c r="B2184">
        <v>2211.3000000000002</v>
      </c>
      <c r="C2184">
        <v>70.2</v>
      </c>
    </row>
    <row r="2185" spans="1:3" x14ac:dyDescent="0.3">
      <c r="A2185">
        <v>42368</v>
      </c>
      <c r="B2185">
        <v>2278.1489999999999</v>
      </c>
      <c r="C2185">
        <v>70.86</v>
      </c>
    </row>
    <row r="2186" spans="1:3" x14ac:dyDescent="0.3">
      <c r="A2186">
        <v>42367</v>
      </c>
      <c r="B2186">
        <v>2289.2800000000002</v>
      </c>
      <c r="C2186">
        <v>71.540000000000006</v>
      </c>
    </row>
    <row r="2187" spans="1:3" x14ac:dyDescent="0.3">
      <c r="A2187">
        <v>42366</v>
      </c>
      <c r="B2187">
        <v>2248.4699999999998</v>
      </c>
      <c r="C2187">
        <v>69.72</v>
      </c>
    </row>
    <row r="2188" spans="1:3" x14ac:dyDescent="0.3">
      <c r="A2188">
        <v>42362</v>
      </c>
      <c r="B2188">
        <v>2328.4079999999999</v>
      </c>
      <c r="C2188">
        <v>70.88</v>
      </c>
    </row>
    <row r="2189" spans="1:3" x14ac:dyDescent="0.3">
      <c r="A2189">
        <v>42361</v>
      </c>
      <c r="B2189">
        <v>2327.0169999999998</v>
      </c>
      <c r="C2189">
        <v>70.73</v>
      </c>
    </row>
    <row r="2190" spans="1:3" x14ac:dyDescent="0.3">
      <c r="A2190">
        <v>42360</v>
      </c>
      <c r="B2190">
        <v>2286.36</v>
      </c>
      <c r="C2190">
        <v>69.599999999999994</v>
      </c>
    </row>
    <row r="2191" spans="1:3" x14ac:dyDescent="0.3">
      <c r="A2191">
        <v>42359</v>
      </c>
      <c r="B2191">
        <v>2268</v>
      </c>
      <c r="C2191">
        <v>70</v>
      </c>
    </row>
    <row r="2192" spans="1:3" x14ac:dyDescent="0.3">
      <c r="A2192">
        <v>42356</v>
      </c>
      <c r="B2192">
        <v>2162.5</v>
      </c>
      <c r="C2192">
        <v>69.2</v>
      </c>
    </row>
    <row r="2193" spans="1:3" x14ac:dyDescent="0.3">
      <c r="A2193">
        <v>42355</v>
      </c>
      <c r="B2193">
        <v>2100.136</v>
      </c>
      <c r="C2193">
        <v>68.97</v>
      </c>
    </row>
    <row r="2194" spans="1:3" x14ac:dyDescent="0.3">
      <c r="A2194">
        <v>42354</v>
      </c>
      <c r="B2194">
        <v>2120.096</v>
      </c>
      <c r="C2194">
        <v>69.739999999999995</v>
      </c>
    </row>
    <row r="2195" spans="1:3" x14ac:dyDescent="0.3">
      <c r="A2195">
        <v>42353</v>
      </c>
      <c r="B2195">
        <v>1940.83</v>
      </c>
      <c r="C2195">
        <v>66.81</v>
      </c>
    </row>
    <row r="2196" spans="1:3" x14ac:dyDescent="0.3">
      <c r="A2196">
        <v>42352</v>
      </c>
      <c r="B2196">
        <v>1916.0250000000001</v>
      </c>
      <c r="C2196">
        <v>64.95</v>
      </c>
    </row>
    <row r="2197" spans="1:3" x14ac:dyDescent="0.3">
      <c r="A2197">
        <v>42349</v>
      </c>
      <c r="B2197">
        <v>2031.057</v>
      </c>
      <c r="C2197">
        <v>65.73</v>
      </c>
    </row>
    <row r="2198" spans="1:3" x14ac:dyDescent="0.3">
      <c r="A2198">
        <v>42348</v>
      </c>
      <c r="B2198">
        <v>2146.7249999999999</v>
      </c>
      <c r="C2198">
        <v>68.150000000000006</v>
      </c>
    </row>
    <row r="2199" spans="1:3" x14ac:dyDescent="0.3">
      <c r="A2199">
        <v>42347</v>
      </c>
      <c r="B2199">
        <v>2036.386</v>
      </c>
      <c r="C2199">
        <v>67.430000000000007</v>
      </c>
    </row>
    <row r="2200" spans="1:3" x14ac:dyDescent="0.3">
      <c r="A2200">
        <v>42346</v>
      </c>
      <c r="B2200">
        <v>2051.0819999999999</v>
      </c>
      <c r="C2200">
        <v>69.06</v>
      </c>
    </row>
    <row r="2201" spans="1:3" x14ac:dyDescent="0.3">
      <c r="A2201">
        <v>42345</v>
      </c>
      <c r="B2201">
        <v>2045.203</v>
      </c>
      <c r="C2201">
        <v>67.61</v>
      </c>
    </row>
    <row r="2202" spans="1:3" x14ac:dyDescent="0.3">
      <c r="A2202">
        <v>42342</v>
      </c>
      <c r="B2202">
        <v>2178.9899999999998</v>
      </c>
      <c r="C2202">
        <v>70.290000000000006</v>
      </c>
    </row>
    <row r="2203" spans="1:3" x14ac:dyDescent="0.3">
      <c r="A2203">
        <v>42341</v>
      </c>
      <c r="B2203">
        <v>2118.982</v>
      </c>
      <c r="C2203">
        <v>68.91</v>
      </c>
    </row>
    <row r="2204" spans="1:3" x14ac:dyDescent="0.3">
      <c r="A2204">
        <v>42340</v>
      </c>
      <c r="B2204">
        <v>2254.9650000000001</v>
      </c>
      <c r="C2204">
        <v>71.7</v>
      </c>
    </row>
    <row r="2205" spans="1:3" x14ac:dyDescent="0.3">
      <c r="A2205">
        <v>42339</v>
      </c>
      <c r="B2205">
        <v>2267.86</v>
      </c>
      <c r="C2205">
        <v>72.11</v>
      </c>
    </row>
    <row r="2206" spans="1:3" x14ac:dyDescent="0.3">
      <c r="A2206">
        <v>42338</v>
      </c>
      <c r="B2206">
        <v>2298.8220000000001</v>
      </c>
      <c r="C2206">
        <v>72.290000000000006</v>
      </c>
    </row>
    <row r="2207" spans="1:3" x14ac:dyDescent="0.3">
      <c r="A2207">
        <v>42335</v>
      </c>
      <c r="B2207">
        <v>2305.6849999999999</v>
      </c>
      <c r="C2207">
        <v>72.62</v>
      </c>
    </row>
    <row r="2208" spans="1:3" x14ac:dyDescent="0.3">
      <c r="A2208">
        <v>42333</v>
      </c>
      <c r="B2208">
        <v>2314.7779999999998</v>
      </c>
      <c r="C2208">
        <v>72.45</v>
      </c>
    </row>
    <row r="2209" spans="1:3" x14ac:dyDescent="0.3">
      <c r="A2209">
        <v>42332</v>
      </c>
      <c r="B2209">
        <v>2261.35</v>
      </c>
      <c r="C2209">
        <v>71</v>
      </c>
    </row>
    <row r="2210" spans="1:3" x14ac:dyDescent="0.3">
      <c r="A2210">
        <v>42331</v>
      </c>
      <c r="B2210">
        <v>2238.288</v>
      </c>
      <c r="C2210">
        <v>70.72</v>
      </c>
    </row>
    <row r="2211" spans="1:3" x14ac:dyDescent="0.3">
      <c r="A2211">
        <v>42328</v>
      </c>
      <c r="B2211">
        <v>2233.518</v>
      </c>
      <c r="C2211">
        <v>69.58</v>
      </c>
    </row>
    <row r="2212" spans="1:3" x14ac:dyDescent="0.3">
      <c r="A2212">
        <v>42327</v>
      </c>
      <c r="B2212">
        <v>2172.5329999999999</v>
      </c>
      <c r="C2212">
        <v>69.41</v>
      </c>
    </row>
    <row r="2213" spans="1:3" x14ac:dyDescent="0.3">
      <c r="A2213">
        <v>42326</v>
      </c>
      <c r="B2213">
        <v>2173.41</v>
      </c>
      <c r="C2213">
        <v>70.680000000000007</v>
      </c>
    </row>
    <row r="2214" spans="1:3" x14ac:dyDescent="0.3">
      <c r="A2214">
        <v>42325</v>
      </c>
      <c r="B2214">
        <v>2097.2579999999998</v>
      </c>
      <c r="C2214">
        <v>68.650000000000006</v>
      </c>
    </row>
    <row r="2215" spans="1:3" x14ac:dyDescent="0.3">
      <c r="A2215">
        <v>42324</v>
      </c>
      <c r="B2215">
        <v>2092.2049999999999</v>
      </c>
      <c r="C2215">
        <v>68.150000000000006</v>
      </c>
    </row>
    <row r="2216" spans="1:3" x14ac:dyDescent="0.3">
      <c r="A2216">
        <v>42321</v>
      </c>
      <c r="B2216">
        <v>2109.5430000000001</v>
      </c>
      <c r="C2216">
        <v>68.27</v>
      </c>
    </row>
    <row r="2217" spans="1:3" x14ac:dyDescent="0.3">
      <c r="A2217">
        <v>42320</v>
      </c>
      <c r="B2217">
        <v>2135</v>
      </c>
      <c r="C2217">
        <v>68.319999999999993</v>
      </c>
    </row>
    <row r="2218" spans="1:3" x14ac:dyDescent="0.3">
      <c r="A2218">
        <v>42319</v>
      </c>
      <c r="B2218">
        <v>2213.2939999999999</v>
      </c>
      <c r="C2218">
        <v>69.819999999999993</v>
      </c>
    </row>
    <row r="2219" spans="1:3" x14ac:dyDescent="0.3">
      <c r="A2219">
        <v>42318</v>
      </c>
      <c r="B2219">
        <v>2224.8040000000001</v>
      </c>
      <c r="C2219">
        <v>71.08</v>
      </c>
    </row>
    <row r="2220" spans="1:3" x14ac:dyDescent="0.3">
      <c r="A2220">
        <v>42317</v>
      </c>
      <c r="B2220">
        <v>2232.6289999999999</v>
      </c>
      <c r="C2220">
        <v>71.33</v>
      </c>
    </row>
    <row r="2221" spans="1:3" x14ac:dyDescent="0.3">
      <c r="A2221">
        <v>42314</v>
      </c>
      <c r="B2221">
        <v>2227.0500000000002</v>
      </c>
      <c r="C2221">
        <v>70.7</v>
      </c>
    </row>
    <row r="2222" spans="1:3" x14ac:dyDescent="0.3">
      <c r="A2222">
        <v>42313</v>
      </c>
      <c r="B2222">
        <v>2288.4389999999999</v>
      </c>
      <c r="C2222">
        <v>70.739999999999995</v>
      </c>
    </row>
    <row r="2223" spans="1:3" x14ac:dyDescent="0.3">
      <c r="A2223">
        <v>42312</v>
      </c>
      <c r="B2223">
        <v>2330.17</v>
      </c>
      <c r="C2223">
        <v>72.03</v>
      </c>
    </row>
    <row r="2224" spans="1:3" x14ac:dyDescent="0.3">
      <c r="A2224">
        <v>42311</v>
      </c>
      <c r="B2224">
        <v>2302.5830000000001</v>
      </c>
      <c r="C2224">
        <v>71.62</v>
      </c>
    </row>
    <row r="2225" spans="1:3" x14ac:dyDescent="0.3">
      <c r="A2225">
        <v>42310</v>
      </c>
      <c r="B2225">
        <v>2416.8690000000001</v>
      </c>
      <c r="C2225">
        <v>70.98</v>
      </c>
    </row>
    <row r="2226" spans="1:3" x14ac:dyDescent="0.3">
      <c r="A2226">
        <v>42307</v>
      </c>
      <c r="B2226">
        <v>2248.7620000000002</v>
      </c>
      <c r="C2226">
        <v>66.63</v>
      </c>
    </row>
    <row r="2227" spans="1:3" x14ac:dyDescent="0.3">
      <c r="A2227">
        <v>42306</v>
      </c>
      <c r="B2227">
        <v>2359.2159999999999</v>
      </c>
      <c r="C2227">
        <v>67.31</v>
      </c>
    </row>
    <row r="2228" spans="1:3" x14ac:dyDescent="0.3">
      <c r="A2228">
        <v>42305</v>
      </c>
      <c r="B2228">
        <v>2392.9290000000001</v>
      </c>
      <c r="C2228">
        <v>69.06</v>
      </c>
    </row>
    <row r="2229" spans="1:3" x14ac:dyDescent="0.3">
      <c r="A2229">
        <v>42304</v>
      </c>
      <c r="B2229">
        <v>2309.4189999999999</v>
      </c>
      <c r="C2229">
        <v>67.33</v>
      </c>
    </row>
    <row r="2230" spans="1:3" x14ac:dyDescent="0.3">
      <c r="A2230">
        <v>42303</v>
      </c>
      <c r="B2230">
        <v>2204.0210000000002</v>
      </c>
      <c r="C2230">
        <v>65.89</v>
      </c>
    </row>
    <row r="2231" spans="1:3" x14ac:dyDescent="0.3">
      <c r="A2231">
        <v>42300</v>
      </c>
      <c r="B2231">
        <v>2163.826</v>
      </c>
      <c r="C2231">
        <v>65.67</v>
      </c>
    </row>
    <row r="2232" spans="1:3" x14ac:dyDescent="0.3">
      <c r="A2232">
        <v>42299</v>
      </c>
      <c r="B2232">
        <v>2034.8230000000001</v>
      </c>
      <c r="C2232">
        <v>64.19</v>
      </c>
    </row>
    <row r="2233" spans="1:3" x14ac:dyDescent="0.3">
      <c r="A2233">
        <v>42298</v>
      </c>
      <c r="B2233">
        <v>2007.096</v>
      </c>
      <c r="C2233">
        <v>64.33</v>
      </c>
    </row>
    <row r="2234" spans="1:3" x14ac:dyDescent="0.3">
      <c r="A2234">
        <v>42297</v>
      </c>
      <c r="B2234">
        <v>1987.1790000000001</v>
      </c>
      <c r="C2234">
        <v>64.31</v>
      </c>
    </row>
    <row r="2235" spans="1:3" x14ac:dyDescent="0.3">
      <c r="A2235">
        <v>42296</v>
      </c>
      <c r="B2235">
        <v>2226.4319999999998</v>
      </c>
      <c r="C2235">
        <v>66.56</v>
      </c>
    </row>
    <row r="2236" spans="1:3" x14ac:dyDescent="0.3">
      <c r="A2236">
        <v>42293</v>
      </c>
      <c r="B2236">
        <v>2209.373</v>
      </c>
      <c r="C2236">
        <v>66.05</v>
      </c>
    </row>
    <row r="2237" spans="1:3" x14ac:dyDescent="0.3">
      <c r="A2237">
        <v>42292</v>
      </c>
      <c r="B2237">
        <v>2138.498</v>
      </c>
      <c r="C2237">
        <v>66.31</v>
      </c>
    </row>
    <row r="2238" spans="1:3" x14ac:dyDescent="0.3">
      <c r="A2238">
        <v>42291</v>
      </c>
      <c r="B2238">
        <v>1947.33</v>
      </c>
      <c r="C2238">
        <v>61.82</v>
      </c>
    </row>
    <row r="2239" spans="1:3" x14ac:dyDescent="0.3">
      <c r="A2239">
        <v>42290</v>
      </c>
      <c r="B2239">
        <v>1825.626</v>
      </c>
      <c r="C2239">
        <v>61.16</v>
      </c>
    </row>
    <row r="2240" spans="1:3" x14ac:dyDescent="0.3">
      <c r="A2240">
        <v>42289</v>
      </c>
      <c r="B2240">
        <v>1935.395</v>
      </c>
      <c r="C2240">
        <v>63.98</v>
      </c>
    </row>
    <row r="2241" spans="1:3" x14ac:dyDescent="0.3">
      <c r="A2241">
        <v>42286</v>
      </c>
      <c r="B2241">
        <v>1920.134</v>
      </c>
      <c r="C2241">
        <v>64.760000000000005</v>
      </c>
    </row>
    <row r="2242" spans="1:3" x14ac:dyDescent="0.3">
      <c r="A2242">
        <v>42285</v>
      </c>
      <c r="B2242">
        <v>1836.3019999999999</v>
      </c>
      <c r="C2242">
        <v>63.65</v>
      </c>
    </row>
    <row r="2243" spans="1:3" x14ac:dyDescent="0.3">
      <c r="A2243">
        <v>42284</v>
      </c>
      <c r="B2243">
        <v>1957.9349999999999</v>
      </c>
      <c r="C2243">
        <v>64.3</v>
      </c>
    </row>
    <row r="2244" spans="1:3" x14ac:dyDescent="0.3">
      <c r="A2244">
        <v>42283</v>
      </c>
      <c r="B2244">
        <v>1953.498</v>
      </c>
      <c r="C2244">
        <v>63.22</v>
      </c>
    </row>
    <row r="2245" spans="1:3" x14ac:dyDescent="0.3">
      <c r="A2245">
        <v>42282</v>
      </c>
      <c r="B2245">
        <v>2085.6</v>
      </c>
      <c r="C2245">
        <v>66</v>
      </c>
    </row>
    <row r="2246" spans="1:3" x14ac:dyDescent="0.3">
      <c r="A2246">
        <v>42279</v>
      </c>
      <c r="B2246">
        <v>2062.62</v>
      </c>
      <c r="C2246">
        <v>65.48</v>
      </c>
    </row>
    <row r="2247" spans="1:3" x14ac:dyDescent="0.3">
      <c r="A2247">
        <v>42278</v>
      </c>
      <c r="B2247">
        <v>1904.115</v>
      </c>
      <c r="C2247">
        <v>62.43</v>
      </c>
    </row>
    <row r="2248" spans="1:3" x14ac:dyDescent="0.3">
      <c r="A2248">
        <v>42277</v>
      </c>
      <c r="B2248">
        <v>1995.1130000000001</v>
      </c>
      <c r="C2248">
        <v>62.25</v>
      </c>
    </row>
    <row r="2249" spans="1:3" x14ac:dyDescent="0.3">
      <c r="A2249">
        <v>42276</v>
      </c>
      <c r="B2249">
        <v>2016.672</v>
      </c>
      <c r="C2249">
        <v>60.02</v>
      </c>
    </row>
    <row r="2250" spans="1:3" x14ac:dyDescent="0.3">
      <c r="A2250">
        <v>42275</v>
      </c>
      <c r="B2250">
        <v>2120.7020000000002</v>
      </c>
      <c r="C2250">
        <v>62.65</v>
      </c>
    </row>
    <row r="2251" spans="1:3" x14ac:dyDescent="0.3">
      <c r="A2251">
        <v>42272</v>
      </c>
      <c r="B2251">
        <v>2136.375</v>
      </c>
      <c r="C2251">
        <v>67.5</v>
      </c>
    </row>
    <row r="2252" spans="1:3" x14ac:dyDescent="0.3">
      <c r="A2252">
        <v>42271</v>
      </c>
      <c r="B2252">
        <v>2376.6880000000001</v>
      </c>
      <c r="C2252">
        <v>72.459999999999994</v>
      </c>
    </row>
    <row r="2253" spans="1:3" x14ac:dyDescent="0.3">
      <c r="A2253">
        <v>42270</v>
      </c>
      <c r="B2253">
        <v>2270.4920000000002</v>
      </c>
      <c r="C2253">
        <v>73.36</v>
      </c>
    </row>
    <row r="2254" spans="1:3" x14ac:dyDescent="0.3">
      <c r="A2254">
        <v>42269</v>
      </c>
      <c r="B2254">
        <v>2181.1680000000001</v>
      </c>
      <c r="C2254">
        <v>73.44</v>
      </c>
    </row>
    <row r="2255" spans="1:3" x14ac:dyDescent="0.3">
      <c r="A2255">
        <v>42268</v>
      </c>
      <c r="B2255">
        <v>2217.2199999999998</v>
      </c>
      <c r="C2255">
        <v>75.16</v>
      </c>
    </row>
    <row r="2256" spans="1:3" x14ac:dyDescent="0.3">
      <c r="A2256">
        <v>42265</v>
      </c>
      <c r="B2256">
        <v>2442.7800000000002</v>
      </c>
      <c r="C2256">
        <v>79.44</v>
      </c>
    </row>
    <row r="2257" spans="1:3" x14ac:dyDescent="0.3">
      <c r="A2257">
        <v>42264</v>
      </c>
      <c r="B2257">
        <v>2620.116</v>
      </c>
      <c r="C2257">
        <v>79.760000000000005</v>
      </c>
    </row>
    <row r="2258" spans="1:3" x14ac:dyDescent="0.3">
      <c r="A2258">
        <v>42263</v>
      </c>
      <c r="B2258">
        <v>2584.681</v>
      </c>
      <c r="C2258">
        <v>77.27</v>
      </c>
    </row>
    <row r="2259" spans="1:3" x14ac:dyDescent="0.3">
      <c r="A2259">
        <v>42262</v>
      </c>
      <c r="B2259">
        <v>2586.3629999999998</v>
      </c>
      <c r="C2259">
        <v>78.02</v>
      </c>
    </row>
    <row r="2260" spans="1:3" x14ac:dyDescent="0.3">
      <c r="A2260">
        <v>42261</v>
      </c>
      <c r="B2260">
        <v>2556.9749999999999</v>
      </c>
      <c r="C2260">
        <v>77.25</v>
      </c>
    </row>
    <row r="2261" spans="1:3" x14ac:dyDescent="0.3">
      <c r="A2261">
        <v>42258</v>
      </c>
      <c r="B2261">
        <v>2542</v>
      </c>
      <c r="C2261">
        <v>77.5</v>
      </c>
    </row>
    <row r="2262" spans="1:3" x14ac:dyDescent="0.3">
      <c r="A2262">
        <v>42257</v>
      </c>
      <c r="B2262">
        <v>2458.2020000000002</v>
      </c>
      <c r="C2262">
        <v>76.223299999999995</v>
      </c>
    </row>
    <row r="2263" spans="1:3" x14ac:dyDescent="0.3">
      <c r="A2263">
        <v>42256</v>
      </c>
      <c r="B2263">
        <v>2394.4549999999999</v>
      </c>
      <c r="C2263">
        <v>74.246700000000004</v>
      </c>
    </row>
    <row r="2264" spans="1:3" x14ac:dyDescent="0.3">
      <c r="A2264">
        <v>42255</v>
      </c>
      <c r="B2264">
        <v>2471.04</v>
      </c>
      <c r="C2264">
        <v>76.2667</v>
      </c>
    </row>
    <row r="2265" spans="1:3" x14ac:dyDescent="0.3">
      <c r="A2265">
        <v>42251</v>
      </c>
      <c r="B2265">
        <v>2361.636</v>
      </c>
      <c r="C2265">
        <v>72.89</v>
      </c>
    </row>
    <row r="2266" spans="1:3" x14ac:dyDescent="0.3">
      <c r="A2266">
        <v>42250</v>
      </c>
      <c r="B2266">
        <v>2355.9119999999998</v>
      </c>
      <c r="C2266">
        <v>72.713300000000004</v>
      </c>
    </row>
    <row r="2267" spans="1:3" x14ac:dyDescent="0.3">
      <c r="A2267">
        <v>42249</v>
      </c>
      <c r="B2267">
        <v>2528.8870000000002</v>
      </c>
      <c r="C2267">
        <v>74.930000000000007</v>
      </c>
    </row>
    <row r="2268" spans="1:3" x14ac:dyDescent="0.3">
      <c r="A2268">
        <v>42248</v>
      </c>
      <c r="B2268">
        <v>2392.1610000000001</v>
      </c>
      <c r="C2268">
        <v>71.836699999999993</v>
      </c>
    </row>
    <row r="2269" spans="1:3" x14ac:dyDescent="0.3">
      <c r="A2269">
        <v>42247</v>
      </c>
      <c r="B2269">
        <v>2554.0349999999999</v>
      </c>
      <c r="C2269">
        <v>74.03</v>
      </c>
    </row>
    <row r="2270" spans="1:3" x14ac:dyDescent="0.3">
      <c r="A2270">
        <v>42244</v>
      </c>
      <c r="B2270">
        <v>2656.864</v>
      </c>
      <c r="C2270">
        <v>76.346699999999998</v>
      </c>
    </row>
    <row r="2271" spans="1:3" x14ac:dyDescent="0.3">
      <c r="A2271">
        <v>42243</v>
      </c>
      <c r="B2271">
        <v>2559.9839999999999</v>
      </c>
      <c r="C2271">
        <v>74.853300000000004</v>
      </c>
    </row>
    <row r="2272" spans="1:3" x14ac:dyDescent="0.3">
      <c r="A2272">
        <v>42242</v>
      </c>
      <c r="B2272">
        <v>2266.5459999999998</v>
      </c>
      <c r="C2272">
        <v>72.996700000000004</v>
      </c>
    </row>
    <row r="2273" spans="1:3" x14ac:dyDescent="0.3">
      <c r="A2273">
        <v>42241</v>
      </c>
      <c r="B2273">
        <v>1946.7639999999999</v>
      </c>
      <c r="C2273">
        <v>69.403300000000002</v>
      </c>
    </row>
    <row r="2274" spans="1:3" x14ac:dyDescent="0.3">
      <c r="A2274">
        <v>42240</v>
      </c>
      <c r="B2274">
        <v>2005.088</v>
      </c>
      <c r="C2274">
        <v>68.55</v>
      </c>
    </row>
    <row r="2275" spans="1:3" x14ac:dyDescent="0.3">
      <c r="A2275">
        <v>42237</v>
      </c>
      <c r="B2275">
        <v>2172.3000000000002</v>
      </c>
      <c r="C2275">
        <v>72.41</v>
      </c>
    </row>
    <row r="2276" spans="1:3" x14ac:dyDescent="0.3">
      <c r="A2276">
        <v>42236</v>
      </c>
      <c r="B2276">
        <v>2232.422</v>
      </c>
      <c r="C2276">
        <v>72.246700000000004</v>
      </c>
    </row>
    <row r="2277" spans="1:3" x14ac:dyDescent="0.3">
      <c r="A2277">
        <v>42235</v>
      </c>
      <c r="B2277">
        <v>2474.6039999999998</v>
      </c>
      <c r="C2277">
        <v>76.3767</v>
      </c>
    </row>
    <row r="2278" spans="1:3" x14ac:dyDescent="0.3">
      <c r="A2278">
        <v>42234</v>
      </c>
      <c r="B2278">
        <v>2544.5610000000001</v>
      </c>
      <c r="C2278">
        <v>77.459999999999994</v>
      </c>
    </row>
    <row r="2279" spans="1:3" x14ac:dyDescent="0.3">
      <c r="A2279">
        <v>42233</v>
      </c>
      <c r="B2279">
        <v>2668.1759999999999</v>
      </c>
      <c r="C2279">
        <v>79.41</v>
      </c>
    </row>
    <row r="2280" spans="1:3" x14ac:dyDescent="0.3">
      <c r="A2280">
        <v>42230</v>
      </c>
      <c r="B2280">
        <v>2550.8969999999999</v>
      </c>
      <c r="C2280">
        <v>76.260000000000005</v>
      </c>
    </row>
    <row r="2281" spans="1:3" x14ac:dyDescent="0.3">
      <c r="A2281">
        <v>42229</v>
      </c>
      <c r="B2281">
        <v>2624.0859999999998</v>
      </c>
      <c r="C2281">
        <v>77.406700000000001</v>
      </c>
    </row>
    <row r="2282" spans="1:3" x14ac:dyDescent="0.3">
      <c r="A2282">
        <v>42228</v>
      </c>
      <c r="B2282">
        <v>2550.2040000000002</v>
      </c>
      <c r="C2282">
        <v>78.709999999999994</v>
      </c>
    </row>
    <row r="2283" spans="1:3" x14ac:dyDescent="0.3">
      <c r="A2283">
        <v>42227</v>
      </c>
      <c r="B2283">
        <v>2472.92</v>
      </c>
      <c r="C2283">
        <v>78.133300000000006</v>
      </c>
    </row>
    <row r="2284" spans="1:3" x14ac:dyDescent="0.3">
      <c r="A2284">
        <v>42226</v>
      </c>
      <c r="B2284">
        <v>2598.9</v>
      </c>
      <c r="C2284">
        <v>79.843299999999999</v>
      </c>
    </row>
    <row r="2285" spans="1:3" x14ac:dyDescent="0.3">
      <c r="A2285">
        <v>42223</v>
      </c>
      <c r="B2285">
        <v>2585.3710000000001</v>
      </c>
      <c r="C2285">
        <v>79.063299999999998</v>
      </c>
    </row>
    <row r="2286" spans="1:3" x14ac:dyDescent="0.3">
      <c r="A2286">
        <v>42222</v>
      </c>
      <c r="B2286">
        <v>2688.2440000000001</v>
      </c>
      <c r="C2286">
        <v>81.093299999999999</v>
      </c>
    </row>
    <row r="2287" spans="1:3" x14ac:dyDescent="0.3">
      <c r="A2287">
        <v>42221</v>
      </c>
      <c r="B2287">
        <v>2947.22</v>
      </c>
      <c r="C2287">
        <v>85.426699999999997</v>
      </c>
    </row>
    <row r="2288" spans="1:3" x14ac:dyDescent="0.3">
      <c r="A2288">
        <v>42220</v>
      </c>
      <c r="B2288">
        <v>2933.5349999999999</v>
      </c>
      <c r="C2288">
        <v>85.03</v>
      </c>
    </row>
    <row r="2289" spans="1:3" x14ac:dyDescent="0.3">
      <c r="A2289">
        <v>42219</v>
      </c>
      <c r="B2289">
        <v>2967.9540000000002</v>
      </c>
      <c r="C2289">
        <v>84.92</v>
      </c>
    </row>
    <row r="2290" spans="1:3" x14ac:dyDescent="0.3">
      <c r="A2290">
        <v>42216</v>
      </c>
      <c r="B2290">
        <v>2988.6480000000001</v>
      </c>
      <c r="C2290">
        <v>85.146699999999996</v>
      </c>
    </row>
    <row r="2291" spans="1:3" x14ac:dyDescent="0.3">
      <c r="A2291">
        <v>42215</v>
      </c>
      <c r="B2291">
        <v>2890.6669999999999</v>
      </c>
      <c r="C2291">
        <v>84.153300000000002</v>
      </c>
    </row>
    <row r="2292" spans="1:3" x14ac:dyDescent="0.3">
      <c r="A2292">
        <v>42214</v>
      </c>
      <c r="B2292">
        <v>2874.2739999999999</v>
      </c>
      <c r="C2292">
        <v>84.413300000000007</v>
      </c>
    </row>
    <row r="2293" spans="1:3" x14ac:dyDescent="0.3">
      <c r="A2293">
        <v>42213</v>
      </c>
      <c r="B2293">
        <v>3003.7040000000002</v>
      </c>
      <c r="C2293">
        <v>86.313299999999998</v>
      </c>
    </row>
    <row r="2294" spans="1:3" x14ac:dyDescent="0.3">
      <c r="A2294">
        <v>42212</v>
      </c>
      <c r="B2294">
        <v>2870.2919999999999</v>
      </c>
      <c r="C2294">
        <v>83.926699999999997</v>
      </c>
    </row>
    <row r="2295" spans="1:3" x14ac:dyDescent="0.3">
      <c r="A2295">
        <v>42209</v>
      </c>
      <c r="B2295">
        <v>2936.87</v>
      </c>
      <c r="C2295">
        <v>85.1267</v>
      </c>
    </row>
    <row r="2296" spans="1:3" x14ac:dyDescent="0.3">
      <c r="A2296">
        <v>42208</v>
      </c>
      <c r="B2296">
        <v>3100.7339999999999</v>
      </c>
      <c r="C2296">
        <v>88.34</v>
      </c>
    </row>
    <row r="2297" spans="1:3" x14ac:dyDescent="0.3">
      <c r="A2297">
        <v>42207</v>
      </c>
      <c r="B2297">
        <v>3156.9720000000002</v>
      </c>
      <c r="C2297">
        <v>89.18</v>
      </c>
    </row>
    <row r="2298" spans="1:3" x14ac:dyDescent="0.3">
      <c r="A2298">
        <v>42206</v>
      </c>
      <c r="B2298">
        <v>3129.6129999999998</v>
      </c>
      <c r="C2298">
        <v>88.783299999999997</v>
      </c>
    </row>
    <row r="2299" spans="1:3" x14ac:dyDescent="0.3">
      <c r="A2299">
        <v>42205</v>
      </c>
      <c r="B2299">
        <v>3156.3339999999998</v>
      </c>
      <c r="C2299">
        <v>90.31</v>
      </c>
    </row>
    <row r="2300" spans="1:3" x14ac:dyDescent="0.3">
      <c r="A2300">
        <v>42202</v>
      </c>
      <c r="B2300">
        <v>3090.1979999999999</v>
      </c>
      <c r="C2300">
        <v>90.356700000000004</v>
      </c>
    </row>
    <row r="2301" spans="1:3" x14ac:dyDescent="0.3">
      <c r="A2301">
        <v>42201</v>
      </c>
      <c r="B2301">
        <v>3029.4</v>
      </c>
      <c r="C2301">
        <v>89.76</v>
      </c>
    </row>
    <row r="2302" spans="1:3" x14ac:dyDescent="0.3">
      <c r="A2302">
        <v>42200</v>
      </c>
      <c r="B2302">
        <v>2940.5010000000002</v>
      </c>
      <c r="C2302">
        <v>88.303299999999993</v>
      </c>
    </row>
    <row r="2303" spans="1:3" x14ac:dyDescent="0.3">
      <c r="A2303">
        <v>42199</v>
      </c>
      <c r="B2303">
        <v>2990.9969999999998</v>
      </c>
      <c r="C2303">
        <v>88.23</v>
      </c>
    </row>
    <row r="2304" spans="1:3" x14ac:dyDescent="0.3">
      <c r="A2304">
        <v>42198</v>
      </c>
      <c r="B2304">
        <v>2915.663</v>
      </c>
      <c r="C2304">
        <v>86.39</v>
      </c>
    </row>
    <row r="2305" spans="1:3" x14ac:dyDescent="0.3">
      <c r="A2305">
        <v>42195</v>
      </c>
      <c r="B2305">
        <v>2891.9270000000001</v>
      </c>
      <c r="C2305">
        <v>84.19</v>
      </c>
    </row>
    <row r="2306" spans="1:3" x14ac:dyDescent="0.3">
      <c r="A2306">
        <v>42194</v>
      </c>
      <c r="B2306">
        <v>2827.5770000000002</v>
      </c>
      <c r="C2306">
        <v>82.316699999999997</v>
      </c>
    </row>
    <row r="2307" spans="1:3" x14ac:dyDescent="0.3">
      <c r="A2307">
        <v>42193</v>
      </c>
      <c r="B2307">
        <v>2769.64</v>
      </c>
      <c r="C2307">
        <v>80.63</v>
      </c>
    </row>
    <row r="2308" spans="1:3" x14ac:dyDescent="0.3">
      <c r="A2308">
        <v>42192</v>
      </c>
      <c r="B2308">
        <v>2850.5520000000001</v>
      </c>
      <c r="C2308">
        <v>83.716700000000003</v>
      </c>
    </row>
    <row r="2309" spans="1:3" x14ac:dyDescent="0.3">
      <c r="A2309">
        <v>42191</v>
      </c>
      <c r="B2309">
        <v>2841.1320000000001</v>
      </c>
      <c r="C2309">
        <v>83.44</v>
      </c>
    </row>
    <row r="2310" spans="1:3" x14ac:dyDescent="0.3">
      <c r="A2310">
        <v>42187</v>
      </c>
      <c r="B2310">
        <v>2765.7280000000001</v>
      </c>
      <c r="C2310">
        <v>82.313299999999998</v>
      </c>
    </row>
    <row r="2311" spans="1:3" x14ac:dyDescent="0.3">
      <c r="A2311">
        <v>42186</v>
      </c>
      <c r="B2311">
        <v>2741.42</v>
      </c>
      <c r="C2311">
        <v>83.073300000000003</v>
      </c>
    </row>
    <row r="2312" spans="1:3" x14ac:dyDescent="0.3">
      <c r="A2312">
        <v>42185</v>
      </c>
      <c r="B2312">
        <v>2749.4160000000002</v>
      </c>
      <c r="C2312">
        <v>84.08</v>
      </c>
    </row>
    <row r="2313" spans="1:3" x14ac:dyDescent="0.3">
      <c r="A2313">
        <v>42184</v>
      </c>
      <c r="B2313">
        <v>2597.5219999999999</v>
      </c>
      <c r="C2313">
        <v>80.543300000000002</v>
      </c>
    </row>
    <row r="2314" spans="1:3" x14ac:dyDescent="0.3">
      <c r="A2314">
        <v>42181</v>
      </c>
      <c r="B2314">
        <v>2687.2849999999999</v>
      </c>
      <c r="C2314">
        <v>83.326700000000002</v>
      </c>
    </row>
    <row r="2315" spans="1:3" x14ac:dyDescent="0.3">
      <c r="A2315">
        <v>42180</v>
      </c>
      <c r="B2315">
        <v>2641.6950000000002</v>
      </c>
      <c r="C2315">
        <v>83.863299999999995</v>
      </c>
    </row>
    <row r="2316" spans="1:3" x14ac:dyDescent="0.3">
      <c r="A2316">
        <v>42179</v>
      </c>
      <c r="B2316">
        <v>2651.4789999999998</v>
      </c>
      <c r="C2316">
        <v>84.576700000000002</v>
      </c>
    </row>
    <row r="2317" spans="1:3" x14ac:dyDescent="0.3">
      <c r="A2317">
        <v>42178</v>
      </c>
      <c r="B2317">
        <v>2749.11</v>
      </c>
      <c r="C2317">
        <v>86.45</v>
      </c>
    </row>
    <row r="2318" spans="1:3" x14ac:dyDescent="0.3">
      <c r="A2318">
        <v>42177</v>
      </c>
      <c r="B2318">
        <v>2687.9989999999998</v>
      </c>
      <c r="C2318">
        <v>86.57</v>
      </c>
    </row>
    <row r="2319" spans="1:3" x14ac:dyDescent="0.3">
      <c r="A2319">
        <v>42174</v>
      </c>
      <c r="B2319">
        <v>2461.5830000000001</v>
      </c>
      <c r="C2319">
        <v>84.156700000000001</v>
      </c>
    </row>
    <row r="2320" spans="1:3" x14ac:dyDescent="0.3">
      <c r="A2320">
        <v>42173</v>
      </c>
      <c r="B2320">
        <v>2324.5250000000001</v>
      </c>
      <c r="C2320">
        <v>83.7667</v>
      </c>
    </row>
    <row r="2321" spans="1:3" x14ac:dyDescent="0.3">
      <c r="A2321">
        <v>42172</v>
      </c>
      <c r="B2321">
        <v>2407.241</v>
      </c>
      <c r="C2321">
        <v>81.463300000000004</v>
      </c>
    </row>
    <row r="2322" spans="1:3" x14ac:dyDescent="0.3">
      <c r="A2322">
        <v>42171</v>
      </c>
      <c r="B2322">
        <v>2402.527</v>
      </c>
      <c r="C2322">
        <v>80.486699999999999</v>
      </c>
    </row>
    <row r="2323" spans="1:3" x14ac:dyDescent="0.3">
      <c r="A2323">
        <v>42170</v>
      </c>
      <c r="B2323">
        <v>2409</v>
      </c>
      <c r="C2323">
        <v>80.3</v>
      </c>
    </row>
    <row r="2324" spans="1:3" x14ac:dyDescent="0.3">
      <c r="A2324">
        <v>42167</v>
      </c>
      <c r="B2324">
        <v>2364.098</v>
      </c>
      <c r="C2324">
        <v>80.003299999999996</v>
      </c>
    </row>
    <row r="2325" spans="1:3" x14ac:dyDescent="0.3">
      <c r="A2325">
        <v>42166</v>
      </c>
      <c r="B2325">
        <v>2426.9050000000002</v>
      </c>
      <c r="C2325">
        <v>81.303299999999993</v>
      </c>
    </row>
    <row r="2326" spans="1:3" x14ac:dyDescent="0.3">
      <c r="A2326">
        <v>42165</v>
      </c>
      <c r="B2326">
        <v>2348.5639999999999</v>
      </c>
      <c r="C2326">
        <v>80.706699999999998</v>
      </c>
    </row>
    <row r="2327" spans="1:3" x14ac:dyDescent="0.3">
      <c r="A2327">
        <v>42164</v>
      </c>
      <c r="B2327">
        <v>2355.3319999999999</v>
      </c>
      <c r="C2327">
        <v>80.113299999999995</v>
      </c>
    </row>
    <row r="2328" spans="1:3" x14ac:dyDescent="0.3">
      <c r="A2328">
        <v>42163</v>
      </c>
      <c r="B2328">
        <v>2378.7080000000001</v>
      </c>
      <c r="C2328">
        <v>81.323300000000003</v>
      </c>
    </row>
    <row r="2329" spans="1:3" x14ac:dyDescent="0.3">
      <c r="A2329">
        <v>42160</v>
      </c>
      <c r="B2329">
        <v>2376.66</v>
      </c>
      <c r="C2329">
        <v>81.253299999999996</v>
      </c>
    </row>
    <row r="2330" spans="1:3" x14ac:dyDescent="0.3">
      <c r="A2330">
        <v>42159</v>
      </c>
      <c r="B2330">
        <v>2360.848</v>
      </c>
      <c r="C2330">
        <v>79.893299999999996</v>
      </c>
    </row>
    <row r="2331" spans="1:3" x14ac:dyDescent="0.3">
      <c r="A2331">
        <v>42158</v>
      </c>
      <c r="B2331">
        <v>2377.8879999999999</v>
      </c>
      <c r="C2331">
        <v>80.47</v>
      </c>
    </row>
    <row r="2332" spans="1:3" x14ac:dyDescent="0.3">
      <c r="A2332">
        <v>42157</v>
      </c>
      <c r="B2332">
        <v>2339.4560000000001</v>
      </c>
      <c r="C2332">
        <v>79.573300000000003</v>
      </c>
    </row>
    <row r="2333" spans="1:3" x14ac:dyDescent="0.3">
      <c r="A2333">
        <v>42156</v>
      </c>
      <c r="B2333">
        <v>2342.5920000000001</v>
      </c>
      <c r="C2333">
        <v>79.680000000000007</v>
      </c>
    </row>
    <row r="2334" spans="1:3" x14ac:dyDescent="0.3">
      <c r="A2334">
        <v>42153</v>
      </c>
      <c r="B2334">
        <v>2357.8829999999998</v>
      </c>
      <c r="C2334">
        <v>79.39</v>
      </c>
    </row>
    <row r="2335" spans="1:3" x14ac:dyDescent="0.3">
      <c r="A2335">
        <v>42152</v>
      </c>
      <c r="B2335">
        <v>2258.5749999999998</v>
      </c>
      <c r="C2335">
        <v>78.833299999999994</v>
      </c>
    </row>
    <row r="2336" spans="1:3" x14ac:dyDescent="0.3">
      <c r="A2336">
        <v>42151</v>
      </c>
      <c r="B2336">
        <v>2250.36</v>
      </c>
      <c r="C2336">
        <v>78.959999999999994</v>
      </c>
    </row>
    <row r="2337" spans="1:3" x14ac:dyDescent="0.3">
      <c r="A2337">
        <v>42150</v>
      </c>
      <c r="B2337">
        <v>2190.2939999999999</v>
      </c>
      <c r="C2337">
        <v>77.67</v>
      </c>
    </row>
    <row r="2338" spans="1:3" x14ac:dyDescent="0.3">
      <c r="A2338">
        <v>42146</v>
      </c>
      <c r="B2338">
        <v>2282.4749999999999</v>
      </c>
      <c r="C2338">
        <v>78.033299999999997</v>
      </c>
    </row>
    <row r="2339" spans="1:3" x14ac:dyDescent="0.3">
      <c r="A2339">
        <v>42145</v>
      </c>
      <c r="B2339">
        <v>2276.04</v>
      </c>
      <c r="C2339">
        <v>77.813299999999998</v>
      </c>
    </row>
    <row r="2340" spans="1:3" x14ac:dyDescent="0.3">
      <c r="A2340">
        <v>42144</v>
      </c>
      <c r="B2340">
        <v>2359.1370000000002</v>
      </c>
      <c r="C2340">
        <v>78.246700000000004</v>
      </c>
    </row>
    <row r="2341" spans="1:3" x14ac:dyDescent="0.3">
      <c r="A2341">
        <v>42143</v>
      </c>
      <c r="B2341">
        <v>2299.4450000000002</v>
      </c>
      <c r="C2341">
        <v>77.033299999999997</v>
      </c>
    </row>
    <row r="2342" spans="1:3" x14ac:dyDescent="0.3">
      <c r="A2342">
        <v>42142</v>
      </c>
      <c r="B2342">
        <v>2307.5</v>
      </c>
      <c r="C2342">
        <v>76.916700000000006</v>
      </c>
    </row>
    <row r="2343" spans="1:3" x14ac:dyDescent="0.3">
      <c r="A2343">
        <v>42139</v>
      </c>
      <c r="B2343">
        <v>2274.3150000000001</v>
      </c>
      <c r="C2343">
        <v>75.433300000000003</v>
      </c>
    </row>
    <row r="2344" spans="1:3" x14ac:dyDescent="0.3">
      <c r="A2344">
        <v>42138</v>
      </c>
      <c r="B2344">
        <v>2250.8890000000001</v>
      </c>
      <c r="C2344">
        <v>75.406700000000001</v>
      </c>
    </row>
    <row r="2345" spans="1:3" x14ac:dyDescent="0.3">
      <c r="A2345">
        <v>42137</v>
      </c>
      <c r="B2345">
        <v>2177.0680000000002</v>
      </c>
      <c r="C2345">
        <v>74.813299999999998</v>
      </c>
    </row>
    <row r="2346" spans="1:3" x14ac:dyDescent="0.3">
      <c r="A2346">
        <v>42136</v>
      </c>
      <c r="B2346">
        <v>2270.9989999999998</v>
      </c>
      <c r="C2346">
        <v>75.323300000000003</v>
      </c>
    </row>
    <row r="2347" spans="1:3" x14ac:dyDescent="0.3">
      <c r="A2347">
        <v>42135</v>
      </c>
      <c r="B2347">
        <v>2232.3510000000001</v>
      </c>
      <c r="C2347">
        <v>75.163300000000007</v>
      </c>
    </row>
    <row r="2348" spans="1:3" x14ac:dyDescent="0.3">
      <c r="A2348">
        <v>42132</v>
      </c>
      <c r="B2348">
        <v>2216.0160000000001</v>
      </c>
      <c r="C2348">
        <v>74.613299999999995</v>
      </c>
    </row>
    <row r="2349" spans="1:3" x14ac:dyDescent="0.3">
      <c r="A2349">
        <v>42131</v>
      </c>
      <c r="B2349">
        <v>2152.2600000000002</v>
      </c>
      <c r="C2349">
        <v>72.466700000000003</v>
      </c>
    </row>
    <row r="2350" spans="1:3" x14ac:dyDescent="0.3">
      <c r="A2350">
        <v>42130</v>
      </c>
      <c r="B2350">
        <v>2181.0320000000002</v>
      </c>
      <c r="C2350">
        <v>71.6267</v>
      </c>
    </row>
    <row r="2351" spans="1:3" x14ac:dyDescent="0.3">
      <c r="A2351">
        <v>42129</v>
      </c>
      <c r="B2351">
        <v>2172.7750000000001</v>
      </c>
      <c r="C2351">
        <v>69.976699999999994</v>
      </c>
    </row>
    <row r="2352" spans="1:3" x14ac:dyDescent="0.3">
      <c r="A2352">
        <v>42128</v>
      </c>
      <c r="B2352">
        <v>2268.5250000000001</v>
      </c>
      <c r="C2352">
        <v>72.0167</v>
      </c>
    </row>
    <row r="2353" spans="1:3" x14ac:dyDescent="0.3">
      <c r="A2353">
        <v>42125</v>
      </c>
      <c r="B2353">
        <v>2206.31</v>
      </c>
      <c r="C2353">
        <v>71.056700000000006</v>
      </c>
    </row>
    <row r="2354" spans="1:3" x14ac:dyDescent="0.3">
      <c r="A2354">
        <v>42124</v>
      </c>
      <c r="B2354">
        <v>2032.35</v>
      </c>
      <c r="C2354">
        <v>68.776700000000005</v>
      </c>
    </row>
    <row r="2355" spans="1:3" x14ac:dyDescent="0.3">
      <c r="A2355">
        <v>42123</v>
      </c>
      <c r="B2355">
        <v>2082.0839999999998</v>
      </c>
      <c r="C2355">
        <v>71.92</v>
      </c>
    </row>
    <row r="2356" spans="1:3" x14ac:dyDescent="0.3">
      <c r="A2356">
        <v>42122</v>
      </c>
      <c r="B2356">
        <v>2008.73</v>
      </c>
      <c r="C2356">
        <v>72.386700000000005</v>
      </c>
    </row>
    <row r="2357" spans="1:3" x14ac:dyDescent="0.3">
      <c r="A2357">
        <v>42121</v>
      </c>
      <c r="B2357">
        <v>2021.6010000000001</v>
      </c>
      <c r="C2357">
        <v>73.646699999999996</v>
      </c>
    </row>
    <row r="2358" spans="1:3" x14ac:dyDescent="0.3">
      <c r="A2358">
        <v>42118</v>
      </c>
      <c r="B2358">
        <v>2280.1350000000002</v>
      </c>
      <c r="C2358">
        <v>77.953299999999999</v>
      </c>
    </row>
    <row r="2359" spans="1:3" x14ac:dyDescent="0.3">
      <c r="A2359">
        <v>42117</v>
      </c>
      <c r="B2359">
        <v>2201.4960000000001</v>
      </c>
      <c r="C2359">
        <v>78.906700000000001</v>
      </c>
    </row>
    <row r="2360" spans="1:3" x14ac:dyDescent="0.3">
      <c r="A2360">
        <v>42116</v>
      </c>
      <c r="B2360">
        <v>2361.1950000000002</v>
      </c>
      <c r="C2360">
        <v>77.543300000000002</v>
      </c>
    </row>
    <row r="2361" spans="1:3" x14ac:dyDescent="0.3">
      <c r="A2361">
        <v>42115</v>
      </c>
      <c r="B2361">
        <v>2352.7950000000001</v>
      </c>
      <c r="C2361">
        <v>77.650000000000006</v>
      </c>
    </row>
    <row r="2362" spans="1:3" x14ac:dyDescent="0.3">
      <c r="A2362">
        <v>42114</v>
      </c>
      <c r="B2362">
        <v>2300.9380000000001</v>
      </c>
      <c r="C2362">
        <v>77.083299999999994</v>
      </c>
    </row>
    <row r="2363" spans="1:3" x14ac:dyDescent="0.3">
      <c r="A2363">
        <v>42111</v>
      </c>
      <c r="B2363">
        <v>2296.261</v>
      </c>
      <c r="C2363">
        <v>76.926699999999997</v>
      </c>
    </row>
    <row r="2364" spans="1:3" x14ac:dyDescent="0.3">
      <c r="A2364">
        <v>42110</v>
      </c>
      <c r="B2364">
        <v>2336.4589999999998</v>
      </c>
      <c r="C2364">
        <v>78.273300000000006</v>
      </c>
    </row>
    <row r="2365" spans="1:3" x14ac:dyDescent="0.3">
      <c r="A2365">
        <v>42109</v>
      </c>
      <c r="B2365">
        <v>2319.4450000000002</v>
      </c>
      <c r="C2365">
        <v>77.703299999999999</v>
      </c>
    </row>
    <row r="2366" spans="1:3" x14ac:dyDescent="0.3">
      <c r="A2366">
        <v>42108</v>
      </c>
      <c r="B2366">
        <v>2237.835</v>
      </c>
      <c r="C2366">
        <v>77.3</v>
      </c>
    </row>
    <row r="2367" spans="1:3" x14ac:dyDescent="0.3">
      <c r="A2367">
        <v>42107</v>
      </c>
      <c r="B2367">
        <v>2297.6909999999998</v>
      </c>
      <c r="C2367">
        <v>77.363299999999995</v>
      </c>
    </row>
    <row r="2368" spans="1:3" x14ac:dyDescent="0.3">
      <c r="A2368">
        <v>42104</v>
      </c>
      <c r="B2368">
        <v>1938.261</v>
      </c>
      <c r="C2368">
        <v>76.459999999999994</v>
      </c>
    </row>
    <row r="2369" spans="1:3" x14ac:dyDescent="0.3">
      <c r="A2369">
        <v>42103</v>
      </c>
      <c r="B2369">
        <v>2182.83</v>
      </c>
      <c r="C2369">
        <v>75.400000000000006</v>
      </c>
    </row>
    <row r="2370" spans="1:3" x14ac:dyDescent="0.3">
      <c r="A2370">
        <v>42102</v>
      </c>
      <c r="B2370">
        <v>2179.4879999999998</v>
      </c>
      <c r="C2370">
        <v>75.676699999999997</v>
      </c>
    </row>
    <row r="2371" spans="1:3" x14ac:dyDescent="0.3">
      <c r="A2371">
        <v>42101</v>
      </c>
      <c r="B2371">
        <v>2129.2719999999999</v>
      </c>
      <c r="C2371">
        <v>73.55</v>
      </c>
    </row>
    <row r="2372" spans="1:3" x14ac:dyDescent="0.3">
      <c r="A2372">
        <v>42100</v>
      </c>
      <c r="B2372">
        <v>1723.703</v>
      </c>
      <c r="C2372">
        <v>73.193299999999994</v>
      </c>
    </row>
    <row r="2373" spans="1:3" x14ac:dyDescent="0.3">
      <c r="A2373">
        <v>42096</v>
      </c>
      <c r="B2373">
        <v>2058.9630000000002</v>
      </c>
      <c r="C2373">
        <v>73.403300000000002</v>
      </c>
    </row>
    <row r="2374" spans="1:3" x14ac:dyDescent="0.3">
      <c r="A2374">
        <v>42095</v>
      </c>
      <c r="B2374">
        <v>2064.386</v>
      </c>
      <c r="C2374">
        <v>73.596699999999998</v>
      </c>
    </row>
    <row r="2375" spans="1:3" x14ac:dyDescent="0.3">
      <c r="A2375">
        <v>42094</v>
      </c>
      <c r="B2375">
        <v>2119.6999999999998</v>
      </c>
      <c r="C2375">
        <v>75.166700000000006</v>
      </c>
    </row>
    <row r="2376" spans="1:3" x14ac:dyDescent="0.3">
      <c r="A2376">
        <v>42093</v>
      </c>
      <c r="B2376">
        <v>2243.6999999999998</v>
      </c>
      <c r="C2376">
        <v>74.790000000000006</v>
      </c>
    </row>
    <row r="2377" spans="1:3" x14ac:dyDescent="0.3">
      <c r="A2377">
        <v>42090</v>
      </c>
      <c r="B2377">
        <v>2172.1590000000001</v>
      </c>
      <c r="C2377">
        <v>73.136700000000005</v>
      </c>
    </row>
    <row r="2378" spans="1:3" x14ac:dyDescent="0.3">
      <c r="A2378">
        <v>42089</v>
      </c>
      <c r="B2378">
        <v>2100.7280000000001</v>
      </c>
      <c r="C2378">
        <v>71.453299999999999</v>
      </c>
    </row>
    <row r="2379" spans="1:3" x14ac:dyDescent="0.3">
      <c r="A2379">
        <v>42088</v>
      </c>
      <c r="B2379">
        <v>2033.923</v>
      </c>
      <c r="C2379">
        <v>71.743300000000005</v>
      </c>
    </row>
    <row r="2380" spans="1:3" x14ac:dyDescent="0.3">
      <c r="A2380">
        <v>42087</v>
      </c>
      <c r="B2380">
        <v>2172.4340000000002</v>
      </c>
      <c r="C2380">
        <v>75.826700000000002</v>
      </c>
    </row>
    <row r="2381" spans="1:3" x14ac:dyDescent="0.3">
      <c r="A2381">
        <v>42086</v>
      </c>
      <c r="B2381">
        <v>2188.7640000000001</v>
      </c>
      <c r="C2381">
        <v>76.396699999999996</v>
      </c>
    </row>
    <row r="2382" spans="1:3" x14ac:dyDescent="0.3">
      <c r="A2382">
        <v>42083</v>
      </c>
      <c r="B2382">
        <v>2233.3629999999998</v>
      </c>
      <c r="C2382">
        <v>77.953299999999999</v>
      </c>
    </row>
    <row r="2383" spans="1:3" x14ac:dyDescent="0.3">
      <c r="A2383">
        <v>42082</v>
      </c>
      <c r="B2383">
        <v>2332.2040000000002</v>
      </c>
      <c r="C2383">
        <v>79.326700000000002</v>
      </c>
    </row>
    <row r="2384" spans="1:3" x14ac:dyDescent="0.3">
      <c r="A2384">
        <v>42081</v>
      </c>
      <c r="B2384">
        <v>2281.4569999999999</v>
      </c>
      <c r="C2384">
        <v>77.206699999999998</v>
      </c>
    </row>
    <row r="2385" spans="1:3" x14ac:dyDescent="0.3">
      <c r="A2385">
        <v>42080</v>
      </c>
      <c r="B2385">
        <v>2354.6129999999998</v>
      </c>
      <c r="C2385">
        <v>77.709999999999994</v>
      </c>
    </row>
    <row r="2386" spans="1:3" x14ac:dyDescent="0.3">
      <c r="A2386">
        <v>42079</v>
      </c>
      <c r="B2386">
        <v>2318.3000000000002</v>
      </c>
      <c r="C2386">
        <v>77.276700000000005</v>
      </c>
    </row>
    <row r="2387" spans="1:3" x14ac:dyDescent="0.3">
      <c r="A2387">
        <v>42076</v>
      </c>
      <c r="B2387">
        <v>2261.4569999999999</v>
      </c>
      <c r="C2387">
        <v>76.143299999999996</v>
      </c>
    </row>
    <row r="2388" spans="1:3" x14ac:dyDescent="0.3">
      <c r="A2388">
        <v>42075</v>
      </c>
      <c r="B2388">
        <v>2221.7579999999998</v>
      </c>
      <c r="C2388">
        <v>75.569999999999993</v>
      </c>
    </row>
    <row r="2389" spans="1:3" x14ac:dyDescent="0.3">
      <c r="A2389">
        <v>42074</v>
      </c>
      <c r="B2389">
        <v>2208.4720000000002</v>
      </c>
      <c r="C2389">
        <v>75.503299999999996</v>
      </c>
    </row>
    <row r="2390" spans="1:3" x14ac:dyDescent="0.3">
      <c r="A2390">
        <v>42073</v>
      </c>
      <c r="B2390">
        <v>2220.19</v>
      </c>
      <c r="C2390">
        <v>75.133300000000006</v>
      </c>
    </row>
    <row r="2391" spans="1:3" x14ac:dyDescent="0.3">
      <c r="A2391">
        <v>42072</v>
      </c>
      <c r="B2391">
        <v>2223.4409999999998</v>
      </c>
      <c r="C2391">
        <v>74.863299999999995</v>
      </c>
    </row>
    <row r="2392" spans="1:3" x14ac:dyDescent="0.3">
      <c r="A2392">
        <v>42069</v>
      </c>
      <c r="B2392">
        <v>2224.7280000000001</v>
      </c>
      <c r="C2392">
        <v>74.906700000000001</v>
      </c>
    </row>
    <row r="2393" spans="1:3" x14ac:dyDescent="0.3">
      <c r="A2393">
        <v>42068</v>
      </c>
      <c r="B2393">
        <v>2252.9430000000002</v>
      </c>
      <c r="C2393">
        <v>75.856700000000004</v>
      </c>
    </row>
    <row r="2394" spans="1:3" x14ac:dyDescent="0.3">
      <c r="A2394">
        <v>42067</v>
      </c>
      <c r="B2394">
        <v>2131.7759999999998</v>
      </c>
      <c r="C2394">
        <v>74.02</v>
      </c>
    </row>
    <row r="2395" spans="1:3" x14ac:dyDescent="0.3">
      <c r="A2395">
        <v>42066</v>
      </c>
      <c r="B2395">
        <v>2025.54</v>
      </c>
      <c r="C2395">
        <v>72.599999999999994</v>
      </c>
    </row>
    <row r="2396" spans="1:3" x14ac:dyDescent="0.3">
      <c r="A2396">
        <v>42065</v>
      </c>
      <c r="B2396">
        <v>2011.7819999999999</v>
      </c>
      <c r="C2396">
        <v>72.496700000000004</v>
      </c>
    </row>
    <row r="2397" spans="1:3" x14ac:dyDescent="0.3">
      <c r="A2397">
        <v>42062</v>
      </c>
      <c r="B2397">
        <v>2049.7170000000001</v>
      </c>
      <c r="C2397">
        <v>71.543300000000002</v>
      </c>
    </row>
    <row r="2398" spans="1:3" x14ac:dyDescent="0.3">
      <c r="A2398">
        <v>42061</v>
      </c>
      <c r="B2398">
        <v>2135.3220000000001</v>
      </c>
      <c r="C2398">
        <v>72.63</v>
      </c>
    </row>
    <row r="2399" spans="1:3" x14ac:dyDescent="0.3">
      <c r="A2399">
        <v>42060</v>
      </c>
      <c r="B2399">
        <v>2087.9699999999998</v>
      </c>
      <c r="C2399">
        <v>72.1233</v>
      </c>
    </row>
    <row r="2400" spans="1:3" x14ac:dyDescent="0.3">
      <c r="A2400">
        <v>42059</v>
      </c>
      <c r="B2400">
        <v>1983.212</v>
      </c>
      <c r="C2400">
        <v>70.326700000000002</v>
      </c>
    </row>
    <row r="2401" spans="1:3" x14ac:dyDescent="0.3">
      <c r="A2401">
        <v>42058</v>
      </c>
      <c r="B2401">
        <v>2054.587</v>
      </c>
      <c r="C2401">
        <v>71.713300000000004</v>
      </c>
    </row>
    <row r="2402" spans="1:3" x14ac:dyDescent="0.3">
      <c r="A2402">
        <v>42055</v>
      </c>
      <c r="B2402">
        <v>2037.588</v>
      </c>
      <c r="C2402">
        <v>71.12</v>
      </c>
    </row>
    <row r="2403" spans="1:3" x14ac:dyDescent="0.3">
      <c r="A2403">
        <v>42054</v>
      </c>
      <c r="B2403">
        <v>2000.5650000000001</v>
      </c>
      <c r="C2403">
        <v>70.566699999999997</v>
      </c>
    </row>
    <row r="2404" spans="1:3" x14ac:dyDescent="0.3">
      <c r="A2404">
        <v>42053</v>
      </c>
      <c r="B2404">
        <v>1920.585</v>
      </c>
      <c r="C2404">
        <v>69.966700000000003</v>
      </c>
    </row>
    <row r="2405" spans="1:3" x14ac:dyDescent="0.3">
      <c r="A2405">
        <v>42052</v>
      </c>
      <c r="B2405">
        <v>1875.432</v>
      </c>
      <c r="C2405">
        <v>69.076700000000002</v>
      </c>
    </row>
    <row r="2406" spans="1:3" x14ac:dyDescent="0.3">
      <c r="A2406">
        <v>42048</v>
      </c>
      <c r="B2406">
        <v>1850.94</v>
      </c>
      <c r="C2406">
        <v>67.8</v>
      </c>
    </row>
    <row r="2407" spans="1:3" x14ac:dyDescent="0.3">
      <c r="A2407">
        <v>42047</v>
      </c>
      <c r="B2407">
        <v>1838.5640000000001</v>
      </c>
      <c r="C2407">
        <v>67.346699999999998</v>
      </c>
    </row>
    <row r="2408" spans="1:3" x14ac:dyDescent="0.3">
      <c r="A2408">
        <v>42046</v>
      </c>
      <c r="B2408">
        <v>1740.816</v>
      </c>
      <c r="C2408">
        <v>65.94</v>
      </c>
    </row>
    <row r="2409" spans="1:3" x14ac:dyDescent="0.3">
      <c r="A2409">
        <v>42045</v>
      </c>
      <c r="B2409">
        <v>1726.1669999999999</v>
      </c>
      <c r="C2409">
        <v>66.136700000000005</v>
      </c>
    </row>
    <row r="2410" spans="1:3" x14ac:dyDescent="0.3">
      <c r="A2410">
        <v>42044</v>
      </c>
      <c r="B2410">
        <v>1629.684</v>
      </c>
      <c r="C2410">
        <v>64.67</v>
      </c>
    </row>
    <row r="2411" spans="1:3" x14ac:dyDescent="0.3">
      <c r="A2411">
        <v>42041</v>
      </c>
      <c r="B2411">
        <v>1628.1669999999999</v>
      </c>
      <c r="C2411">
        <v>64.996700000000004</v>
      </c>
    </row>
    <row r="2412" spans="1:3" x14ac:dyDescent="0.3">
      <c r="A2412">
        <v>42040</v>
      </c>
      <c r="B2412">
        <v>1550.5319999999999</v>
      </c>
      <c r="C2412">
        <v>65.84</v>
      </c>
    </row>
    <row r="2413" spans="1:3" x14ac:dyDescent="0.3">
      <c r="A2413">
        <v>42039</v>
      </c>
      <c r="B2413">
        <v>1525.923</v>
      </c>
      <c r="C2413">
        <v>63.98</v>
      </c>
    </row>
    <row r="2414" spans="1:3" x14ac:dyDescent="0.3">
      <c r="A2414">
        <v>42038</v>
      </c>
      <c r="B2414">
        <v>1596.748</v>
      </c>
      <c r="C2414">
        <v>65.306700000000006</v>
      </c>
    </row>
    <row r="2415" spans="1:3" x14ac:dyDescent="0.3">
      <c r="A2415">
        <v>42037</v>
      </c>
      <c r="B2415">
        <v>1670.25</v>
      </c>
      <c r="C2415">
        <v>65.5</v>
      </c>
    </row>
    <row r="2416" spans="1:3" x14ac:dyDescent="0.3">
      <c r="A2416">
        <v>42034</v>
      </c>
      <c r="B2416">
        <v>1806.8330000000001</v>
      </c>
      <c r="C2416">
        <v>66.55</v>
      </c>
    </row>
    <row r="2417" spans="1:3" x14ac:dyDescent="0.3">
      <c r="A2417">
        <v>42033</v>
      </c>
      <c r="B2417">
        <v>1848.3910000000001</v>
      </c>
      <c r="C2417">
        <v>67.336699999999993</v>
      </c>
    </row>
    <row r="2418" spans="1:3" x14ac:dyDescent="0.3">
      <c r="A2418">
        <v>42032</v>
      </c>
      <c r="B2418">
        <v>1822.5889999999999</v>
      </c>
      <c r="C2418">
        <v>66.396699999999996</v>
      </c>
    </row>
    <row r="2419" spans="1:3" x14ac:dyDescent="0.3">
      <c r="A2419">
        <v>42031</v>
      </c>
      <c r="B2419">
        <v>1862.4970000000001</v>
      </c>
      <c r="C2419">
        <v>68.223299999999995</v>
      </c>
    </row>
    <row r="2420" spans="1:3" x14ac:dyDescent="0.3">
      <c r="A2420">
        <v>42030</v>
      </c>
      <c r="B2420">
        <v>1837.89</v>
      </c>
      <c r="C2420">
        <v>68.069999999999993</v>
      </c>
    </row>
    <row r="2421" spans="1:3" x14ac:dyDescent="0.3">
      <c r="A2421">
        <v>42027</v>
      </c>
      <c r="B2421">
        <v>1688.0150000000001</v>
      </c>
      <c r="C2421">
        <v>66.196700000000007</v>
      </c>
    </row>
    <row r="2422" spans="1:3" x14ac:dyDescent="0.3">
      <c r="A2422">
        <v>42026</v>
      </c>
      <c r="B2422">
        <v>1660.2560000000001</v>
      </c>
      <c r="C2422">
        <v>65.493300000000005</v>
      </c>
    </row>
    <row r="2423" spans="1:3" x14ac:dyDescent="0.3">
      <c r="A2423">
        <v>42025</v>
      </c>
      <c r="B2423">
        <v>1652.23</v>
      </c>
      <c r="C2423">
        <v>64.793300000000002</v>
      </c>
    </row>
    <row r="2424" spans="1:3" x14ac:dyDescent="0.3">
      <c r="A2424">
        <v>42024</v>
      </c>
      <c r="B2424">
        <v>1701.19</v>
      </c>
      <c r="C2424">
        <v>66.713300000000004</v>
      </c>
    </row>
    <row r="2425" spans="1:3" x14ac:dyDescent="0.3">
      <c r="A2425">
        <v>42020</v>
      </c>
      <c r="B2425">
        <v>1593.498</v>
      </c>
      <c r="C2425">
        <v>65.9833</v>
      </c>
    </row>
    <row r="2426" spans="1:3" x14ac:dyDescent="0.3">
      <c r="A2426">
        <v>42019</v>
      </c>
      <c r="B2426">
        <v>1594.5129999999999</v>
      </c>
      <c r="C2426">
        <v>64.036699999999996</v>
      </c>
    </row>
    <row r="2427" spans="1:3" x14ac:dyDescent="0.3">
      <c r="A2427">
        <v>42018</v>
      </c>
      <c r="B2427">
        <v>1606.136</v>
      </c>
      <c r="C2427">
        <v>66.506699999999995</v>
      </c>
    </row>
    <row r="2428" spans="1:3" x14ac:dyDescent="0.3">
      <c r="A2428">
        <v>42017</v>
      </c>
      <c r="B2428">
        <v>1581.5830000000001</v>
      </c>
      <c r="C2428">
        <v>65.489999999999995</v>
      </c>
    </row>
    <row r="2429" spans="1:3" x14ac:dyDescent="0.3">
      <c r="A2429">
        <v>42016</v>
      </c>
      <c r="B2429">
        <v>1553.75</v>
      </c>
      <c r="C2429">
        <v>65.976699999999994</v>
      </c>
    </row>
    <row r="2430" spans="1:3" x14ac:dyDescent="0.3">
      <c r="A2430">
        <v>42013</v>
      </c>
      <c r="B2430">
        <v>1548.953</v>
      </c>
      <c r="C2430">
        <v>65.356700000000004</v>
      </c>
    </row>
    <row r="2431" spans="1:3" x14ac:dyDescent="0.3">
      <c r="A2431">
        <v>42012</v>
      </c>
      <c r="B2431">
        <v>1528.1759999999999</v>
      </c>
      <c r="C2431">
        <v>65.306700000000006</v>
      </c>
    </row>
    <row r="2432" spans="1:3" x14ac:dyDescent="0.3">
      <c r="A2432">
        <v>42011</v>
      </c>
      <c r="B2432">
        <v>1456.692</v>
      </c>
      <c r="C2432">
        <v>63.89</v>
      </c>
    </row>
    <row r="2433" spans="1:3" x14ac:dyDescent="0.3">
      <c r="A2433">
        <v>42010</v>
      </c>
      <c r="B2433">
        <v>1409.895</v>
      </c>
      <c r="C2433">
        <v>61.433300000000003</v>
      </c>
    </row>
    <row r="2434" spans="1:3" x14ac:dyDescent="0.3">
      <c r="A2434">
        <v>42009</v>
      </c>
      <c r="B2434">
        <v>1464.75</v>
      </c>
      <c r="C2434">
        <v>63</v>
      </c>
    </row>
    <row r="2435" spans="1:3" x14ac:dyDescent="0.3">
      <c r="A2435">
        <v>42006</v>
      </c>
      <c r="B2435">
        <v>1450.7570000000001</v>
      </c>
      <c r="C2435">
        <v>62.8033</v>
      </c>
    </row>
    <row r="2436" spans="1:3" x14ac:dyDescent="0.3">
      <c r="A2436">
        <v>42004</v>
      </c>
      <c r="B2436">
        <v>1454.3879999999999</v>
      </c>
      <c r="C2436">
        <v>62.153300000000002</v>
      </c>
    </row>
    <row r="2437" spans="1:3" x14ac:dyDescent="0.3">
      <c r="A2437">
        <v>42003</v>
      </c>
      <c r="B2437">
        <v>1447.212</v>
      </c>
      <c r="C2437">
        <v>61.846699999999998</v>
      </c>
    </row>
    <row r="2438" spans="1:3" x14ac:dyDescent="0.3">
      <c r="A2438">
        <v>42002</v>
      </c>
      <c r="B2438">
        <v>1406.325</v>
      </c>
      <c r="C2438">
        <v>62.503300000000003</v>
      </c>
    </row>
    <row r="2439" spans="1:3" x14ac:dyDescent="0.3">
      <c r="A2439">
        <v>41999</v>
      </c>
      <c r="B2439">
        <v>1410.567</v>
      </c>
      <c r="C2439">
        <v>62.276699999999998</v>
      </c>
    </row>
    <row r="2440" spans="1:3" x14ac:dyDescent="0.3">
      <c r="A2440">
        <v>41997</v>
      </c>
      <c r="B2440">
        <v>1369.65</v>
      </c>
      <c r="C2440">
        <v>60.8733</v>
      </c>
    </row>
    <row r="2441" spans="1:3" x14ac:dyDescent="0.3">
      <c r="A2441">
        <v>41996</v>
      </c>
      <c r="B2441">
        <v>1299.0550000000001</v>
      </c>
      <c r="C2441">
        <v>59.726700000000001</v>
      </c>
    </row>
    <row r="2442" spans="1:3" x14ac:dyDescent="0.3">
      <c r="A2442">
        <v>41995</v>
      </c>
      <c r="B2442">
        <v>1407.454</v>
      </c>
      <c r="C2442">
        <v>62.973300000000002</v>
      </c>
    </row>
    <row r="2443" spans="1:3" x14ac:dyDescent="0.3">
      <c r="A2443">
        <v>41992</v>
      </c>
      <c r="B2443">
        <v>1427.55</v>
      </c>
      <c r="C2443">
        <v>63.4467</v>
      </c>
    </row>
    <row r="2444" spans="1:3" x14ac:dyDescent="0.3">
      <c r="A2444">
        <v>41991</v>
      </c>
      <c r="B2444">
        <v>1455.9159999999999</v>
      </c>
      <c r="C2444">
        <v>63.026699999999998</v>
      </c>
    </row>
    <row r="2445" spans="1:3" x14ac:dyDescent="0.3">
      <c r="A2445">
        <v>41990</v>
      </c>
      <c r="B2445">
        <v>1456.52</v>
      </c>
      <c r="C2445">
        <v>61.07</v>
      </c>
    </row>
    <row r="2446" spans="1:3" x14ac:dyDescent="0.3">
      <c r="A2446">
        <v>41989</v>
      </c>
      <c r="B2446">
        <v>1363.9860000000001</v>
      </c>
      <c r="C2446">
        <v>58.29</v>
      </c>
    </row>
    <row r="2447" spans="1:3" x14ac:dyDescent="0.3">
      <c r="A2447">
        <v>41988</v>
      </c>
      <c r="B2447">
        <v>1371.942</v>
      </c>
      <c r="C2447">
        <v>58.63</v>
      </c>
    </row>
    <row r="2448" spans="1:3" x14ac:dyDescent="0.3">
      <c r="A2448">
        <v>41985</v>
      </c>
      <c r="B2448">
        <v>1451.4670000000001</v>
      </c>
      <c r="C2448">
        <v>61.243299999999998</v>
      </c>
    </row>
    <row r="2449" spans="1:3" x14ac:dyDescent="0.3">
      <c r="A2449">
        <v>41984</v>
      </c>
      <c r="B2449">
        <v>1481.5219999999999</v>
      </c>
      <c r="C2449">
        <v>61.346699999999998</v>
      </c>
    </row>
    <row r="2450" spans="1:3" x14ac:dyDescent="0.3">
      <c r="A2450">
        <v>41983</v>
      </c>
      <c r="B2450">
        <v>1496.34</v>
      </c>
      <c r="C2450">
        <v>61.2</v>
      </c>
    </row>
    <row r="2451" spans="1:3" x14ac:dyDescent="0.3">
      <c r="A2451">
        <v>41982</v>
      </c>
      <c r="B2451">
        <v>1529.184</v>
      </c>
      <c r="C2451">
        <v>62.543300000000002</v>
      </c>
    </row>
    <row r="2452" spans="1:3" x14ac:dyDescent="0.3">
      <c r="A2452">
        <v>41981</v>
      </c>
      <c r="B2452">
        <v>1522.7059999999999</v>
      </c>
      <c r="C2452">
        <v>60.786700000000003</v>
      </c>
    </row>
    <row r="2453" spans="1:3" x14ac:dyDescent="0.3">
      <c r="A2453">
        <v>41978</v>
      </c>
      <c r="B2453">
        <v>1495.56</v>
      </c>
      <c r="C2453">
        <v>60.426699999999997</v>
      </c>
    </row>
    <row r="2454" spans="1:3" x14ac:dyDescent="0.3">
      <c r="A2454">
        <v>41977</v>
      </c>
      <c r="B2454">
        <v>1460.502</v>
      </c>
      <c r="C2454">
        <v>59.37</v>
      </c>
    </row>
    <row r="2455" spans="1:3" x14ac:dyDescent="0.3">
      <c r="A2455">
        <v>41976</v>
      </c>
      <c r="B2455">
        <v>1364.048</v>
      </c>
      <c r="C2455">
        <v>59.826700000000002</v>
      </c>
    </row>
    <row r="2456" spans="1:3" x14ac:dyDescent="0.3">
      <c r="A2456">
        <v>41975</v>
      </c>
      <c r="B2456">
        <v>1362.7560000000001</v>
      </c>
      <c r="C2456">
        <v>59.77</v>
      </c>
    </row>
    <row r="2457" spans="1:3" x14ac:dyDescent="0.3">
      <c r="A2457">
        <v>41974</v>
      </c>
      <c r="B2457">
        <v>1327.72</v>
      </c>
      <c r="C2457">
        <v>58.2333</v>
      </c>
    </row>
    <row r="2458" spans="1:3" x14ac:dyDescent="0.3">
      <c r="A2458">
        <v>41971</v>
      </c>
      <c r="B2458">
        <v>1366.556</v>
      </c>
      <c r="C2458">
        <v>59.936700000000002</v>
      </c>
    </row>
    <row r="2459" spans="1:3" x14ac:dyDescent="0.3">
      <c r="A2459">
        <v>41969</v>
      </c>
      <c r="B2459">
        <v>1344.8</v>
      </c>
      <c r="C2459">
        <v>60.17</v>
      </c>
    </row>
    <row r="2460" spans="1:3" x14ac:dyDescent="0.3">
      <c r="A2460">
        <v>41968</v>
      </c>
      <c r="B2460">
        <v>1323.865</v>
      </c>
      <c r="C2460">
        <v>59.2333</v>
      </c>
    </row>
    <row r="2461" spans="1:3" x14ac:dyDescent="0.3">
      <c r="A2461">
        <v>41967</v>
      </c>
      <c r="B2461">
        <v>1336.575</v>
      </c>
      <c r="C2461">
        <v>59.403300000000002</v>
      </c>
    </row>
    <row r="2462" spans="1:3" x14ac:dyDescent="0.3">
      <c r="A2462">
        <v>41964</v>
      </c>
      <c r="B2462">
        <v>1287.896</v>
      </c>
      <c r="C2462">
        <v>58.013300000000001</v>
      </c>
    </row>
    <row r="2463" spans="1:3" x14ac:dyDescent="0.3">
      <c r="A2463">
        <v>41963</v>
      </c>
      <c r="B2463">
        <v>1277.018</v>
      </c>
      <c r="C2463">
        <v>57.523299999999999</v>
      </c>
    </row>
    <row r="2464" spans="1:3" x14ac:dyDescent="0.3">
      <c r="A2464">
        <v>41962</v>
      </c>
      <c r="B2464">
        <v>1257.704</v>
      </c>
      <c r="C2464">
        <v>56.653300000000002</v>
      </c>
    </row>
    <row r="2465" spans="1:3" x14ac:dyDescent="0.3">
      <c r="A2465">
        <v>41961</v>
      </c>
      <c r="B2465">
        <v>1268.212</v>
      </c>
      <c r="C2465">
        <v>57.1267</v>
      </c>
    </row>
    <row r="2466" spans="1:3" x14ac:dyDescent="0.3">
      <c r="A2466">
        <v>41960</v>
      </c>
      <c r="B2466">
        <v>1262.8499999999999</v>
      </c>
      <c r="C2466">
        <v>56.1267</v>
      </c>
    </row>
    <row r="2467" spans="1:3" x14ac:dyDescent="0.3">
      <c r="A2467">
        <v>41957</v>
      </c>
      <c r="B2467">
        <v>1259.4000000000001</v>
      </c>
      <c r="C2467">
        <v>55.973300000000002</v>
      </c>
    </row>
    <row r="2468" spans="1:3" x14ac:dyDescent="0.3">
      <c r="A2468">
        <v>41956</v>
      </c>
      <c r="B2468">
        <v>1310.751</v>
      </c>
      <c r="C2468">
        <v>57.113300000000002</v>
      </c>
    </row>
    <row r="2469" spans="1:3" x14ac:dyDescent="0.3">
      <c r="A2469">
        <v>41955</v>
      </c>
      <c r="B2469">
        <v>1302.5999999999999</v>
      </c>
      <c r="C2469">
        <v>57.893300000000004</v>
      </c>
    </row>
    <row r="2470" spans="1:3" x14ac:dyDescent="0.3">
      <c r="A2470">
        <v>41954</v>
      </c>
      <c r="B2470">
        <v>1292.25</v>
      </c>
      <c r="C2470">
        <v>57.433300000000003</v>
      </c>
    </row>
    <row r="2471" spans="1:3" x14ac:dyDescent="0.3">
      <c r="A2471">
        <v>41953</v>
      </c>
      <c r="B2471">
        <v>1273.9100000000001</v>
      </c>
      <c r="C2471">
        <v>57.383299999999998</v>
      </c>
    </row>
    <row r="2472" spans="1:3" x14ac:dyDescent="0.3">
      <c r="A2472">
        <v>41950</v>
      </c>
      <c r="B2472">
        <v>1224.356</v>
      </c>
      <c r="C2472">
        <v>55.906700000000001</v>
      </c>
    </row>
    <row r="2473" spans="1:3" x14ac:dyDescent="0.3">
      <c r="A2473">
        <v>41949</v>
      </c>
      <c r="B2473">
        <v>1208.3499999999999</v>
      </c>
      <c r="C2473">
        <v>56.333300000000001</v>
      </c>
    </row>
    <row r="2474" spans="1:3" x14ac:dyDescent="0.3">
      <c r="A2474">
        <v>41948</v>
      </c>
      <c r="B2474">
        <v>1184.2550000000001</v>
      </c>
      <c r="C2474">
        <v>55.21</v>
      </c>
    </row>
    <row r="2475" spans="1:3" x14ac:dyDescent="0.3">
      <c r="A2475">
        <v>41947</v>
      </c>
      <c r="B2475">
        <v>1216.0719999999999</v>
      </c>
      <c r="C2475">
        <v>56.693300000000001</v>
      </c>
    </row>
    <row r="2476" spans="1:3" x14ac:dyDescent="0.3">
      <c r="A2476">
        <v>41946</v>
      </c>
      <c r="B2476">
        <v>1329.3579999999999</v>
      </c>
      <c r="C2476">
        <v>57.176699999999997</v>
      </c>
    </row>
    <row r="2477" spans="1:3" x14ac:dyDescent="0.3">
      <c r="A2477">
        <v>41943</v>
      </c>
      <c r="B2477">
        <v>1345.4110000000001</v>
      </c>
      <c r="C2477">
        <v>57.13</v>
      </c>
    </row>
    <row r="2478" spans="1:3" x14ac:dyDescent="0.3">
      <c r="A2478">
        <v>41942</v>
      </c>
      <c r="B2478">
        <v>1343.6179999999999</v>
      </c>
      <c r="C2478">
        <v>57.79</v>
      </c>
    </row>
    <row r="2479" spans="1:3" x14ac:dyDescent="0.3">
      <c r="A2479">
        <v>41941</v>
      </c>
      <c r="B2479">
        <v>1306.0740000000001</v>
      </c>
      <c r="C2479">
        <v>56.54</v>
      </c>
    </row>
    <row r="2480" spans="1:3" x14ac:dyDescent="0.3">
      <c r="A2480">
        <v>41940</v>
      </c>
      <c r="B2480">
        <v>1389.231</v>
      </c>
      <c r="C2480">
        <v>57.17</v>
      </c>
    </row>
    <row r="2481" spans="1:3" x14ac:dyDescent="0.3">
      <c r="A2481">
        <v>41939</v>
      </c>
      <c r="B2481">
        <v>1304.2380000000001</v>
      </c>
      <c r="C2481">
        <v>55.736699999999999</v>
      </c>
    </row>
    <row r="2482" spans="1:3" x14ac:dyDescent="0.3">
      <c r="A2482">
        <v>41936</v>
      </c>
      <c r="B2482">
        <v>1337.84</v>
      </c>
      <c r="C2482">
        <v>55.743299999999998</v>
      </c>
    </row>
    <row r="2483" spans="1:3" x14ac:dyDescent="0.3">
      <c r="A2483">
        <v>41935</v>
      </c>
      <c r="B2483">
        <v>1289.4179999999999</v>
      </c>
      <c r="C2483">
        <v>55.103299999999997</v>
      </c>
    </row>
    <row r="2484" spans="1:3" x14ac:dyDescent="0.3">
      <c r="A2484">
        <v>41934</v>
      </c>
      <c r="B2484">
        <v>1218.4159999999999</v>
      </c>
      <c r="C2484">
        <v>53.09</v>
      </c>
    </row>
    <row r="2485" spans="1:3" x14ac:dyDescent="0.3">
      <c r="A2485">
        <v>41933</v>
      </c>
      <c r="B2485">
        <v>1253.07</v>
      </c>
      <c r="C2485">
        <v>53.55</v>
      </c>
    </row>
    <row r="2486" spans="1:3" x14ac:dyDescent="0.3">
      <c r="A2486">
        <v>41932</v>
      </c>
      <c r="B2486">
        <v>1374.8309999999999</v>
      </c>
      <c r="C2486">
        <v>52.98</v>
      </c>
    </row>
    <row r="2487" spans="1:3" x14ac:dyDescent="0.3">
      <c r="A2487">
        <v>41929</v>
      </c>
      <c r="B2487">
        <v>1350.0920000000001</v>
      </c>
      <c r="C2487">
        <v>52.026699999999998</v>
      </c>
    </row>
    <row r="2488" spans="1:3" x14ac:dyDescent="0.3">
      <c r="A2488">
        <v>41928</v>
      </c>
      <c r="B2488">
        <v>1307.5260000000001</v>
      </c>
      <c r="C2488">
        <v>52.1967</v>
      </c>
    </row>
    <row r="2489" spans="1:3" x14ac:dyDescent="0.3">
      <c r="A2489">
        <v>41927</v>
      </c>
      <c r="B2489">
        <v>1263.4259999999999</v>
      </c>
      <c r="C2489">
        <v>50.74</v>
      </c>
    </row>
    <row r="2490" spans="1:3" x14ac:dyDescent="0.3">
      <c r="A2490">
        <v>41926</v>
      </c>
      <c r="B2490">
        <v>1161.8530000000001</v>
      </c>
      <c r="C2490">
        <v>49.023299999999999</v>
      </c>
    </row>
    <row r="2491" spans="1:3" x14ac:dyDescent="0.3">
      <c r="A2491">
        <v>41925</v>
      </c>
      <c r="B2491">
        <v>1163.52</v>
      </c>
      <c r="C2491">
        <v>48.48</v>
      </c>
    </row>
    <row r="2492" spans="1:3" x14ac:dyDescent="0.3">
      <c r="A2492">
        <v>41922</v>
      </c>
      <c r="B2492">
        <v>1178.4390000000001</v>
      </c>
      <c r="C2492">
        <v>48.796700000000001</v>
      </c>
    </row>
    <row r="2493" spans="1:3" x14ac:dyDescent="0.3">
      <c r="A2493">
        <v>41921</v>
      </c>
      <c r="B2493">
        <v>1087.645</v>
      </c>
      <c r="C2493">
        <v>50.006700000000002</v>
      </c>
    </row>
    <row r="2494" spans="1:3" x14ac:dyDescent="0.3">
      <c r="A2494">
        <v>41920</v>
      </c>
      <c r="B2494">
        <v>1075.0260000000001</v>
      </c>
      <c r="C2494">
        <v>51.56</v>
      </c>
    </row>
    <row r="2495" spans="1:3" x14ac:dyDescent="0.3">
      <c r="A2495">
        <v>41919</v>
      </c>
      <c r="B2495">
        <v>1036.1990000000001</v>
      </c>
      <c r="C2495">
        <v>50.423299999999998</v>
      </c>
    </row>
    <row r="2496" spans="1:3" x14ac:dyDescent="0.3">
      <c r="A2496">
        <v>41918</v>
      </c>
      <c r="B2496">
        <v>1084.93</v>
      </c>
      <c r="C2496">
        <v>51.6633</v>
      </c>
    </row>
    <row r="2497" spans="1:3" x14ac:dyDescent="0.3">
      <c r="A2497">
        <v>41915</v>
      </c>
      <c r="B2497">
        <v>1060.8109999999999</v>
      </c>
      <c r="C2497">
        <v>52.776699999999998</v>
      </c>
    </row>
    <row r="2498" spans="1:3" x14ac:dyDescent="0.3">
      <c r="A2498">
        <v>41914</v>
      </c>
      <c r="B2498">
        <v>1176.5160000000001</v>
      </c>
      <c r="C2498">
        <v>51.943300000000001</v>
      </c>
    </row>
    <row r="2499" spans="1:3" x14ac:dyDescent="0.3">
      <c r="A2499">
        <v>41913</v>
      </c>
      <c r="B2499">
        <v>1177.5640000000001</v>
      </c>
      <c r="C2499">
        <v>51.31</v>
      </c>
    </row>
    <row r="2500" spans="1:3" x14ac:dyDescent="0.3">
      <c r="A2500">
        <v>41912</v>
      </c>
      <c r="B2500">
        <v>1193.171</v>
      </c>
      <c r="C2500">
        <v>51.99</v>
      </c>
    </row>
    <row r="2501" spans="1:3" x14ac:dyDescent="0.3">
      <c r="A2501">
        <v>41911</v>
      </c>
      <c r="B2501">
        <v>1222.317</v>
      </c>
      <c r="C2501">
        <v>53.26</v>
      </c>
    </row>
    <row r="2502" spans="1:3" x14ac:dyDescent="0.3">
      <c r="A2502">
        <v>41908</v>
      </c>
      <c r="B2502">
        <v>1221.682</v>
      </c>
      <c r="C2502">
        <v>52.886699999999998</v>
      </c>
    </row>
    <row r="2503" spans="1:3" x14ac:dyDescent="0.3">
      <c r="A2503">
        <v>41907</v>
      </c>
      <c r="B2503">
        <v>1204.819</v>
      </c>
      <c r="C2503">
        <v>52.156700000000001</v>
      </c>
    </row>
    <row r="2504" spans="1:3" x14ac:dyDescent="0.3">
      <c r="A2504">
        <v>41906</v>
      </c>
      <c r="B2504">
        <v>1235.3499999999999</v>
      </c>
      <c r="C2504">
        <v>53.133299999999998</v>
      </c>
    </row>
    <row r="2505" spans="1:3" x14ac:dyDescent="0.3">
      <c r="A2505">
        <v>41905</v>
      </c>
      <c r="B2505">
        <v>1156.95</v>
      </c>
      <c r="C2505">
        <v>51.42</v>
      </c>
    </row>
    <row r="2506" spans="1:3" x14ac:dyDescent="0.3">
      <c r="A2506">
        <v>41904</v>
      </c>
      <c r="B2506">
        <v>1149.0719999999999</v>
      </c>
      <c r="C2506">
        <v>51.76</v>
      </c>
    </row>
    <row r="2507" spans="1:3" x14ac:dyDescent="0.3">
      <c r="A2507">
        <v>41901</v>
      </c>
      <c r="B2507">
        <v>1187.0250000000001</v>
      </c>
      <c r="C2507">
        <v>52.756700000000002</v>
      </c>
    </row>
    <row r="2508" spans="1:3" x14ac:dyDescent="0.3">
      <c r="A2508">
        <v>41900</v>
      </c>
      <c r="B2508">
        <v>1231.538</v>
      </c>
      <c r="C2508">
        <v>53.313299999999998</v>
      </c>
    </row>
    <row r="2509" spans="1:3" x14ac:dyDescent="0.3">
      <c r="A2509">
        <v>41899</v>
      </c>
      <c r="B2509">
        <v>1246.3620000000001</v>
      </c>
      <c r="C2509">
        <v>53.263300000000001</v>
      </c>
    </row>
    <row r="2510" spans="1:3" x14ac:dyDescent="0.3">
      <c r="A2510">
        <v>41898</v>
      </c>
      <c r="B2510">
        <v>1222.6400000000001</v>
      </c>
      <c r="C2510">
        <v>52.5867</v>
      </c>
    </row>
    <row r="2511" spans="1:3" x14ac:dyDescent="0.3">
      <c r="A2511">
        <v>41897</v>
      </c>
      <c r="B2511">
        <v>1239.5889999999999</v>
      </c>
      <c r="C2511">
        <v>52.3033</v>
      </c>
    </row>
    <row r="2512" spans="1:3" x14ac:dyDescent="0.3">
      <c r="A2512">
        <v>41894</v>
      </c>
      <c r="B2512">
        <v>1252.212</v>
      </c>
      <c r="C2512">
        <v>53.513300000000001</v>
      </c>
    </row>
    <row r="2513" spans="1:3" x14ac:dyDescent="0.3">
      <c r="A2513">
        <v>41893</v>
      </c>
      <c r="B2513">
        <v>1261.1569999999999</v>
      </c>
      <c r="C2513">
        <v>54.243299999999998</v>
      </c>
    </row>
    <row r="2514" spans="1:3" x14ac:dyDescent="0.3">
      <c r="A2514">
        <v>41892</v>
      </c>
      <c r="B2514">
        <v>1216.95</v>
      </c>
      <c r="C2514">
        <v>54.0867</v>
      </c>
    </row>
    <row r="2515" spans="1:3" x14ac:dyDescent="0.3">
      <c r="A2515">
        <v>41891</v>
      </c>
      <c r="B2515">
        <v>1186.3320000000001</v>
      </c>
      <c r="C2515">
        <v>52.3767</v>
      </c>
    </row>
    <row r="2516" spans="1:3" x14ac:dyDescent="0.3">
      <c r="A2516">
        <v>41890</v>
      </c>
      <c r="B2516">
        <v>1207.623</v>
      </c>
      <c r="C2516">
        <v>53.316699999999997</v>
      </c>
    </row>
    <row r="2517" spans="1:3" x14ac:dyDescent="0.3">
      <c r="A2517">
        <v>41887</v>
      </c>
      <c r="B2517">
        <v>1191.616</v>
      </c>
      <c r="C2517">
        <v>52.61</v>
      </c>
    </row>
    <row r="2518" spans="1:3" x14ac:dyDescent="0.3">
      <c r="A2518">
        <v>41886</v>
      </c>
      <c r="B2518">
        <v>1200.6010000000001</v>
      </c>
      <c r="C2518">
        <v>53.006700000000002</v>
      </c>
    </row>
    <row r="2519" spans="1:3" x14ac:dyDescent="0.3">
      <c r="A2519">
        <v>41885</v>
      </c>
      <c r="B2519">
        <v>1225.8800000000001</v>
      </c>
      <c r="C2519">
        <v>53.7667</v>
      </c>
    </row>
    <row r="2520" spans="1:3" x14ac:dyDescent="0.3">
      <c r="A2520">
        <v>41884</v>
      </c>
      <c r="B2520">
        <v>1220.56</v>
      </c>
      <c r="C2520">
        <v>53.533299999999997</v>
      </c>
    </row>
    <row r="2521" spans="1:3" x14ac:dyDescent="0.3">
      <c r="A2521">
        <v>41880</v>
      </c>
      <c r="B2521">
        <v>1222.723</v>
      </c>
      <c r="C2521">
        <v>53.9833</v>
      </c>
    </row>
    <row r="2522" spans="1:3" x14ac:dyDescent="0.3">
      <c r="A2522">
        <v>41879</v>
      </c>
      <c r="B2522">
        <v>1198.8</v>
      </c>
      <c r="C2522">
        <v>53.28</v>
      </c>
    </row>
    <row r="2523" spans="1:3" x14ac:dyDescent="0.3">
      <c r="A2523">
        <v>41878</v>
      </c>
      <c r="B2523">
        <v>1216.2750000000001</v>
      </c>
      <c r="C2523">
        <v>54.056699999999999</v>
      </c>
    </row>
    <row r="2524" spans="1:3" x14ac:dyDescent="0.3">
      <c r="A2524">
        <v>41877</v>
      </c>
      <c r="B2524">
        <v>1221.675</v>
      </c>
      <c r="C2524">
        <v>54.296700000000001</v>
      </c>
    </row>
    <row r="2525" spans="1:3" x14ac:dyDescent="0.3">
      <c r="A2525">
        <v>41876</v>
      </c>
      <c r="B2525">
        <v>1189.6500000000001</v>
      </c>
      <c r="C2525">
        <v>52.8733</v>
      </c>
    </row>
    <row r="2526" spans="1:3" x14ac:dyDescent="0.3">
      <c r="A2526">
        <v>41873</v>
      </c>
      <c r="B2526">
        <v>1152.2249999999999</v>
      </c>
      <c r="C2526">
        <v>51.21</v>
      </c>
    </row>
    <row r="2527" spans="1:3" x14ac:dyDescent="0.3">
      <c r="A2527">
        <v>41872</v>
      </c>
      <c r="B2527">
        <v>1141.2750000000001</v>
      </c>
      <c r="C2527">
        <v>50.723300000000002</v>
      </c>
    </row>
    <row r="2528" spans="1:3" x14ac:dyDescent="0.3">
      <c r="A2528">
        <v>41871</v>
      </c>
      <c r="B2528">
        <v>1155.271</v>
      </c>
      <c r="C2528">
        <v>51.69</v>
      </c>
    </row>
    <row r="2529" spans="1:3" x14ac:dyDescent="0.3">
      <c r="A2529">
        <v>41870</v>
      </c>
      <c r="B2529">
        <v>1173.9000000000001</v>
      </c>
      <c r="C2529">
        <v>52.173299999999998</v>
      </c>
    </row>
    <row r="2530" spans="1:3" x14ac:dyDescent="0.3">
      <c r="A2530">
        <v>41869</v>
      </c>
      <c r="B2530">
        <v>1177.5</v>
      </c>
      <c r="C2530">
        <v>52.333300000000001</v>
      </c>
    </row>
    <row r="2531" spans="1:3" x14ac:dyDescent="0.3">
      <c r="A2531">
        <v>41866</v>
      </c>
      <c r="B2531">
        <v>1165.125</v>
      </c>
      <c r="C2531">
        <v>51.783299999999997</v>
      </c>
    </row>
    <row r="2532" spans="1:3" x14ac:dyDescent="0.3">
      <c r="A2532">
        <v>41865</v>
      </c>
      <c r="B2532">
        <v>1164</v>
      </c>
      <c r="C2532">
        <v>51.7333</v>
      </c>
    </row>
    <row r="2533" spans="1:3" x14ac:dyDescent="0.3">
      <c r="A2533">
        <v>41864</v>
      </c>
      <c r="B2533">
        <v>1152.75</v>
      </c>
      <c r="C2533">
        <v>51.2333</v>
      </c>
    </row>
    <row r="2534" spans="1:3" x14ac:dyDescent="0.3">
      <c r="A2534">
        <v>41863</v>
      </c>
      <c r="B2534">
        <v>1127.7750000000001</v>
      </c>
      <c r="C2534">
        <v>50.1233</v>
      </c>
    </row>
    <row r="2535" spans="1:3" x14ac:dyDescent="0.3">
      <c r="A2535">
        <v>41862</v>
      </c>
      <c r="B2535">
        <v>1116.098</v>
      </c>
      <c r="C2535">
        <v>50.616700000000002</v>
      </c>
    </row>
    <row r="2536" spans="1:3" x14ac:dyDescent="0.3">
      <c r="A2536">
        <v>41859</v>
      </c>
      <c r="B2536">
        <v>1082.2080000000001</v>
      </c>
      <c r="C2536">
        <v>49.756700000000002</v>
      </c>
    </row>
    <row r="2537" spans="1:3" x14ac:dyDescent="0.3">
      <c r="A2537">
        <v>41858</v>
      </c>
      <c r="B2537">
        <v>1058.21</v>
      </c>
      <c r="C2537">
        <v>48.653300000000002</v>
      </c>
    </row>
    <row r="2538" spans="1:3" x14ac:dyDescent="0.3">
      <c r="A2538">
        <v>41857</v>
      </c>
      <c r="B2538">
        <v>1066.0319999999999</v>
      </c>
      <c r="C2538">
        <v>49.353299999999997</v>
      </c>
    </row>
    <row r="2539" spans="1:3" x14ac:dyDescent="0.3">
      <c r="A2539">
        <v>41856</v>
      </c>
      <c r="B2539">
        <v>1070.68</v>
      </c>
      <c r="C2539">
        <v>49.226700000000001</v>
      </c>
    </row>
    <row r="2540" spans="1:3" x14ac:dyDescent="0.3">
      <c r="A2540">
        <v>41855</v>
      </c>
      <c r="B2540">
        <v>1070.472</v>
      </c>
      <c r="C2540">
        <v>48.88</v>
      </c>
    </row>
    <row r="2541" spans="1:3" x14ac:dyDescent="0.3">
      <c r="A2541">
        <v>41852</v>
      </c>
      <c r="B2541">
        <v>1058.865</v>
      </c>
      <c r="C2541">
        <v>48.35</v>
      </c>
    </row>
    <row r="2542" spans="1:3" x14ac:dyDescent="0.3">
      <c r="A2542">
        <v>41851</v>
      </c>
      <c r="B2542">
        <v>1089.19</v>
      </c>
      <c r="C2542">
        <v>48.7333</v>
      </c>
    </row>
    <row r="2543" spans="1:3" x14ac:dyDescent="0.3">
      <c r="A2543">
        <v>41850</v>
      </c>
      <c r="B2543">
        <v>1117.6220000000001</v>
      </c>
      <c r="C2543">
        <v>50.343299999999999</v>
      </c>
    </row>
    <row r="2544" spans="1:3" x14ac:dyDescent="0.3">
      <c r="A2544">
        <v>41849</v>
      </c>
      <c r="B2544">
        <v>1109.1559999999999</v>
      </c>
      <c r="C2544">
        <v>49.6267</v>
      </c>
    </row>
    <row r="2545" spans="1:3" x14ac:dyDescent="0.3">
      <c r="A2545">
        <v>41848</v>
      </c>
      <c r="B2545">
        <v>1066.71</v>
      </c>
      <c r="C2545">
        <v>48.05</v>
      </c>
    </row>
    <row r="2546" spans="1:3" x14ac:dyDescent="0.3">
      <c r="A2546">
        <v>41845</v>
      </c>
      <c r="B2546">
        <v>1098.9000000000001</v>
      </c>
      <c r="C2546">
        <v>48.84</v>
      </c>
    </row>
    <row r="2547" spans="1:3" x14ac:dyDescent="0.3">
      <c r="A2547">
        <v>41844</v>
      </c>
      <c r="B2547">
        <v>1099.566</v>
      </c>
      <c r="C2547">
        <v>49.53</v>
      </c>
    </row>
    <row r="2548" spans="1:3" x14ac:dyDescent="0.3">
      <c r="A2548">
        <v>41843</v>
      </c>
      <c r="B2548">
        <v>1074.431</v>
      </c>
      <c r="C2548">
        <v>50.09</v>
      </c>
    </row>
    <row r="2549" spans="1:3" x14ac:dyDescent="0.3">
      <c r="A2549">
        <v>41842</v>
      </c>
      <c r="B2549">
        <v>949.18499999999995</v>
      </c>
      <c r="C2549">
        <v>46.8733</v>
      </c>
    </row>
    <row r="2550" spans="1:3" x14ac:dyDescent="0.3">
      <c r="A2550">
        <v>41841</v>
      </c>
      <c r="B2550">
        <v>935.72199999999998</v>
      </c>
      <c r="C2550">
        <v>46.5533</v>
      </c>
    </row>
    <row r="2551" spans="1:3" x14ac:dyDescent="0.3">
      <c r="A2551">
        <v>41838</v>
      </c>
      <c r="B2551">
        <v>931.90300000000002</v>
      </c>
      <c r="C2551">
        <v>46.363300000000002</v>
      </c>
    </row>
    <row r="2552" spans="1:3" x14ac:dyDescent="0.3">
      <c r="A2552">
        <v>41837</v>
      </c>
      <c r="B2552">
        <v>915.41600000000005</v>
      </c>
      <c r="C2552">
        <v>44.8733</v>
      </c>
    </row>
    <row r="2553" spans="1:3" x14ac:dyDescent="0.3">
      <c r="A2553">
        <v>41836</v>
      </c>
      <c r="B2553">
        <v>1012.607</v>
      </c>
      <c r="C2553">
        <v>46.556699999999999</v>
      </c>
    </row>
    <row r="2554" spans="1:3" x14ac:dyDescent="0.3">
      <c r="A2554">
        <v>41835</v>
      </c>
      <c r="B2554">
        <v>1049.0239999999999</v>
      </c>
      <c r="C2554">
        <v>47.253300000000003</v>
      </c>
    </row>
    <row r="2555" spans="1:3" x14ac:dyDescent="0.3">
      <c r="A2555">
        <v>41834</v>
      </c>
      <c r="B2555">
        <v>1113.248</v>
      </c>
      <c r="C2555">
        <v>49.15</v>
      </c>
    </row>
    <row r="2556" spans="1:3" x14ac:dyDescent="0.3">
      <c r="A2556">
        <v>41831</v>
      </c>
      <c r="B2556">
        <v>1103.0999999999999</v>
      </c>
      <c r="C2556">
        <v>49.026699999999998</v>
      </c>
    </row>
    <row r="2557" spans="1:3" x14ac:dyDescent="0.3">
      <c r="A2557">
        <v>41830</v>
      </c>
      <c r="B2557">
        <v>1107.0160000000001</v>
      </c>
      <c r="C2557">
        <v>48.5533</v>
      </c>
    </row>
    <row r="2558" spans="1:3" x14ac:dyDescent="0.3">
      <c r="A2558">
        <v>41829</v>
      </c>
      <c r="B2558">
        <v>1127.0740000000001</v>
      </c>
      <c r="C2558">
        <v>49.11</v>
      </c>
    </row>
    <row r="2559" spans="1:3" x14ac:dyDescent="0.3">
      <c r="A2559">
        <v>41828</v>
      </c>
      <c r="B2559">
        <v>1117.0530000000001</v>
      </c>
      <c r="C2559">
        <v>48.673299999999998</v>
      </c>
    </row>
    <row r="2560" spans="1:3" x14ac:dyDescent="0.3">
      <c r="A2560">
        <v>41827</v>
      </c>
      <c r="B2560">
        <v>1153.2239999999999</v>
      </c>
      <c r="C2560">
        <v>50.58</v>
      </c>
    </row>
    <row r="2561" spans="1:3" x14ac:dyDescent="0.3">
      <c r="A2561">
        <v>41823</v>
      </c>
      <c r="B2561">
        <v>1129.6079999999999</v>
      </c>
      <c r="C2561">
        <v>52.296700000000001</v>
      </c>
    </row>
    <row r="2562" spans="1:3" x14ac:dyDescent="0.3">
      <c r="A2562">
        <v>41822</v>
      </c>
      <c r="B2562">
        <v>1128.5999999999999</v>
      </c>
      <c r="C2562">
        <v>52.25</v>
      </c>
    </row>
    <row r="2563" spans="1:3" x14ac:dyDescent="0.3">
      <c r="A2563">
        <v>41821</v>
      </c>
      <c r="B2563">
        <v>1128.096</v>
      </c>
      <c r="C2563">
        <v>52.226700000000001</v>
      </c>
    </row>
    <row r="2564" spans="1:3" x14ac:dyDescent="0.3">
      <c r="A2564">
        <v>41820</v>
      </c>
      <c r="B2564">
        <v>1108.7280000000001</v>
      </c>
      <c r="C2564">
        <v>51.33</v>
      </c>
    </row>
    <row r="2565" spans="1:3" x14ac:dyDescent="0.3">
      <c r="A2565">
        <v>41817</v>
      </c>
      <c r="B2565">
        <v>1104.9839999999999</v>
      </c>
      <c r="C2565">
        <v>51.156700000000001</v>
      </c>
    </row>
    <row r="2566" spans="1:3" x14ac:dyDescent="0.3">
      <c r="A2566">
        <v>41816</v>
      </c>
      <c r="B2566">
        <v>1150.0920000000001</v>
      </c>
      <c r="C2566">
        <v>50.776699999999998</v>
      </c>
    </row>
    <row r="2567" spans="1:3" x14ac:dyDescent="0.3">
      <c r="A2567">
        <v>41815</v>
      </c>
      <c r="B2567">
        <v>1165.9369999999999</v>
      </c>
      <c r="C2567">
        <v>50.8033</v>
      </c>
    </row>
    <row r="2568" spans="1:3" x14ac:dyDescent="0.3">
      <c r="A2568">
        <v>41814</v>
      </c>
      <c r="B2568">
        <v>1170.7080000000001</v>
      </c>
      <c r="C2568">
        <v>50.68</v>
      </c>
    </row>
    <row r="2569" spans="1:3" x14ac:dyDescent="0.3">
      <c r="A2569">
        <v>41813</v>
      </c>
      <c r="B2569">
        <v>1181.72</v>
      </c>
      <c r="C2569">
        <v>50.826700000000002</v>
      </c>
    </row>
    <row r="2570" spans="1:3" x14ac:dyDescent="0.3">
      <c r="A2570">
        <v>41810</v>
      </c>
      <c r="B2570">
        <v>1204.347</v>
      </c>
      <c r="C2570">
        <v>51.14</v>
      </c>
    </row>
    <row r="2571" spans="1:3" x14ac:dyDescent="0.3">
      <c r="A2571">
        <v>41809</v>
      </c>
      <c r="B2571">
        <v>1226.56</v>
      </c>
      <c r="C2571">
        <v>51.106699999999996</v>
      </c>
    </row>
    <row r="2572" spans="1:3" x14ac:dyDescent="0.3">
      <c r="A2572">
        <v>41808</v>
      </c>
      <c r="B2572">
        <v>1224.24</v>
      </c>
      <c r="C2572">
        <v>51.01</v>
      </c>
    </row>
    <row r="2573" spans="1:3" x14ac:dyDescent="0.3">
      <c r="A2573">
        <v>41807</v>
      </c>
      <c r="B2573">
        <v>1202.835</v>
      </c>
      <c r="C2573">
        <v>50.433300000000003</v>
      </c>
    </row>
    <row r="2574" spans="1:3" x14ac:dyDescent="0.3">
      <c r="A2574">
        <v>41806</v>
      </c>
      <c r="B2574">
        <v>1177.722</v>
      </c>
      <c r="C2574">
        <v>50.33</v>
      </c>
    </row>
    <row r="2575" spans="1:3" x14ac:dyDescent="0.3">
      <c r="A2575">
        <v>41803</v>
      </c>
      <c r="B2575">
        <v>1133.883</v>
      </c>
      <c r="C2575">
        <v>49.406700000000001</v>
      </c>
    </row>
    <row r="2576" spans="1:3" x14ac:dyDescent="0.3">
      <c r="A2576">
        <v>41802</v>
      </c>
      <c r="B2576">
        <v>1145.76</v>
      </c>
      <c r="C2576">
        <v>49.6</v>
      </c>
    </row>
    <row r="2577" spans="1:3" x14ac:dyDescent="0.3">
      <c r="A2577">
        <v>41801</v>
      </c>
      <c r="B2577">
        <v>1145.914</v>
      </c>
      <c r="C2577">
        <v>49.606699999999996</v>
      </c>
    </row>
    <row r="2578" spans="1:3" x14ac:dyDescent="0.3">
      <c r="A2578">
        <v>41800</v>
      </c>
      <c r="B2578">
        <v>1094.854</v>
      </c>
      <c r="C2578">
        <v>49.993299999999998</v>
      </c>
    </row>
    <row r="2579" spans="1:3" x14ac:dyDescent="0.3">
      <c r="A2579">
        <v>41799</v>
      </c>
      <c r="B2579">
        <v>1038.4459999999999</v>
      </c>
      <c r="C2579">
        <v>48.753300000000003</v>
      </c>
    </row>
    <row r="2580" spans="1:3" x14ac:dyDescent="0.3">
      <c r="A2580">
        <v>41796</v>
      </c>
      <c r="B2580">
        <v>1026.386</v>
      </c>
      <c r="C2580">
        <v>45.923299999999998</v>
      </c>
    </row>
    <row r="2581" spans="1:3" x14ac:dyDescent="0.3">
      <c r="A2581">
        <v>41795</v>
      </c>
      <c r="B2581">
        <v>1008.768</v>
      </c>
      <c r="C2581">
        <v>45.44</v>
      </c>
    </row>
    <row r="2582" spans="1:3" x14ac:dyDescent="0.3">
      <c r="A2582">
        <v>41794</v>
      </c>
      <c r="B2582">
        <v>981.37199999999996</v>
      </c>
      <c r="C2582">
        <v>44.506700000000002</v>
      </c>
    </row>
    <row r="2583" spans="1:3" x14ac:dyDescent="0.3">
      <c r="A2583">
        <v>41793</v>
      </c>
      <c r="B2583">
        <v>936.14949999999999</v>
      </c>
      <c r="C2583">
        <v>43.643300000000004</v>
      </c>
    </row>
    <row r="2584" spans="1:3" x14ac:dyDescent="0.3">
      <c r="A2584">
        <v>41792</v>
      </c>
      <c r="B2584">
        <v>914.48</v>
      </c>
      <c r="C2584">
        <v>43.546700000000001</v>
      </c>
    </row>
    <row r="2585" spans="1:3" x14ac:dyDescent="0.3">
      <c r="A2585">
        <v>41789</v>
      </c>
      <c r="B2585">
        <v>972.40499999999997</v>
      </c>
      <c r="C2585">
        <v>44.1</v>
      </c>
    </row>
    <row r="2586" spans="1:3" x14ac:dyDescent="0.3">
      <c r="A2586">
        <v>41788</v>
      </c>
      <c r="B2586">
        <v>1022.881</v>
      </c>
      <c r="C2586">
        <v>44.57</v>
      </c>
    </row>
    <row r="2587" spans="1:3" x14ac:dyDescent="0.3">
      <c r="A2587">
        <v>41787</v>
      </c>
      <c r="B2587">
        <v>1016.609</v>
      </c>
      <c r="C2587">
        <v>44.296700000000001</v>
      </c>
    </row>
    <row r="2588" spans="1:3" x14ac:dyDescent="0.3">
      <c r="A2588">
        <v>41786</v>
      </c>
      <c r="B2588">
        <v>1026.5640000000001</v>
      </c>
      <c r="C2588">
        <v>44.44</v>
      </c>
    </row>
    <row r="2589" spans="1:3" x14ac:dyDescent="0.3">
      <c r="A2589">
        <v>41782</v>
      </c>
      <c r="B2589">
        <v>978.65200000000004</v>
      </c>
      <c r="C2589">
        <v>42.923299999999998</v>
      </c>
    </row>
    <row r="2590" spans="1:3" x14ac:dyDescent="0.3">
      <c r="A2590">
        <v>41781</v>
      </c>
      <c r="B2590">
        <v>983.21299999999997</v>
      </c>
      <c r="C2590">
        <v>42.563299999999998</v>
      </c>
    </row>
    <row r="2591" spans="1:3" x14ac:dyDescent="0.3">
      <c r="A2591">
        <v>41780</v>
      </c>
      <c r="B2591">
        <v>966.27</v>
      </c>
      <c r="C2591">
        <v>41.56</v>
      </c>
    </row>
    <row r="2592" spans="1:3" x14ac:dyDescent="0.3">
      <c r="A2592">
        <v>41779</v>
      </c>
      <c r="B2592">
        <v>973.36199999999997</v>
      </c>
      <c r="C2592">
        <v>41.596699999999998</v>
      </c>
    </row>
    <row r="2593" spans="1:3" x14ac:dyDescent="0.3">
      <c r="A2593">
        <v>41778</v>
      </c>
      <c r="B2593">
        <v>994.11</v>
      </c>
      <c r="C2593">
        <v>42.4833</v>
      </c>
    </row>
    <row r="2594" spans="1:3" x14ac:dyDescent="0.3">
      <c r="A2594">
        <v>41775</v>
      </c>
      <c r="B2594">
        <v>972.89400000000001</v>
      </c>
      <c r="C2594">
        <v>41.576700000000002</v>
      </c>
    </row>
    <row r="2595" spans="1:3" x14ac:dyDescent="0.3">
      <c r="A2595">
        <v>41774</v>
      </c>
      <c r="B2595">
        <v>960.84</v>
      </c>
      <c r="C2595">
        <v>41.866700000000002</v>
      </c>
    </row>
    <row r="2596" spans="1:3" x14ac:dyDescent="0.3">
      <c r="A2596">
        <v>41773</v>
      </c>
      <c r="B2596">
        <v>1012.909</v>
      </c>
      <c r="C2596">
        <v>42.47</v>
      </c>
    </row>
    <row r="2597" spans="1:3" x14ac:dyDescent="0.3">
      <c r="A2597">
        <v>41772</v>
      </c>
      <c r="B2597">
        <v>1030.7249999999999</v>
      </c>
      <c r="C2597">
        <v>42.416699999999999</v>
      </c>
    </row>
    <row r="2598" spans="1:3" x14ac:dyDescent="0.3">
      <c r="A2598">
        <v>41771</v>
      </c>
      <c r="B2598">
        <v>1047.1120000000001</v>
      </c>
      <c r="C2598">
        <v>42.826700000000002</v>
      </c>
    </row>
    <row r="2599" spans="1:3" x14ac:dyDescent="0.3">
      <c r="A2599">
        <v>41768</v>
      </c>
      <c r="B2599">
        <v>1024.4849999999999</v>
      </c>
      <c r="C2599">
        <v>41.393300000000004</v>
      </c>
    </row>
    <row r="2600" spans="1:3" x14ac:dyDescent="0.3">
      <c r="A2600">
        <v>41767</v>
      </c>
      <c r="B2600">
        <v>996.6</v>
      </c>
      <c r="C2600">
        <v>40.2667</v>
      </c>
    </row>
    <row r="2601" spans="1:3" x14ac:dyDescent="0.3">
      <c r="A2601">
        <v>41766</v>
      </c>
      <c r="B2601">
        <v>1064.2</v>
      </c>
      <c r="C2601">
        <v>41.7333</v>
      </c>
    </row>
    <row r="2602" spans="1:3" x14ac:dyDescent="0.3">
      <c r="A2602">
        <v>41765</v>
      </c>
      <c r="B2602">
        <v>1091.598</v>
      </c>
      <c r="C2602">
        <v>42.31</v>
      </c>
    </row>
    <row r="2603" spans="1:3" x14ac:dyDescent="0.3">
      <c r="A2603">
        <v>41764</v>
      </c>
      <c r="B2603">
        <v>1121.01</v>
      </c>
      <c r="C2603">
        <v>43.45</v>
      </c>
    </row>
    <row r="2604" spans="1:3" x14ac:dyDescent="0.3">
      <c r="A2604">
        <v>41761</v>
      </c>
      <c r="B2604">
        <v>1113.165</v>
      </c>
      <c r="C2604">
        <v>42.65</v>
      </c>
    </row>
    <row r="2605" spans="1:3" x14ac:dyDescent="0.3">
      <c r="A2605">
        <v>41760</v>
      </c>
      <c r="B2605">
        <v>1068.952</v>
      </c>
      <c r="C2605">
        <v>43.453299999999999</v>
      </c>
    </row>
    <row r="2606" spans="1:3" x14ac:dyDescent="0.3">
      <c r="A2606">
        <v>41759</v>
      </c>
      <c r="B2606">
        <v>1010.5309999999999</v>
      </c>
      <c r="C2606">
        <v>42.91</v>
      </c>
    </row>
    <row r="2607" spans="1:3" x14ac:dyDescent="0.3">
      <c r="A2607">
        <v>41758</v>
      </c>
      <c r="B2607">
        <v>1000.35</v>
      </c>
      <c r="C2607">
        <v>42.75</v>
      </c>
    </row>
    <row r="2608" spans="1:3" x14ac:dyDescent="0.3">
      <c r="A2608">
        <v>41757</v>
      </c>
      <c r="B2608">
        <v>945.15750000000003</v>
      </c>
      <c r="C2608">
        <v>41.183300000000003</v>
      </c>
    </row>
    <row r="2609" spans="1:3" x14ac:dyDescent="0.3">
      <c r="A2609">
        <v>41754</v>
      </c>
      <c r="B2609">
        <v>963.86749999999995</v>
      </c>
      <c r="C2609">
        <v>41.456699999999998</v>
      </c>
    </row>
    <row r="2610" spans="1:3" x14ac:dyDescent="0.3">
      <c r="A2610">
        <v>41753</v>
      </c>
      <c r="B2610">
        <v>1054.9359999999999</v>
      </c>
      <c r="C2610">
        <v>43.146700000000003</v>
      </c>
    </row>
    <row r="2611" spans="1:3" x14ac:dyDescent="0.3">
      <c r="A2611">
        <v>41752</v>
      </c>
      <c r="B2611">
        <v>1088.5889999999999</v>
      </c>
      <c r="C2611">
        <v>43.456699999999998</v>
      </c>
    </row>
    <row r="2612" spans="1:3" x14ac:dyDescent="0.3">
      <c r="A2612">
        <v>41751</v>
      </c>
      <c r="B2612">
        <v>1139.7650000000001</v>
      </c>
      <c r="C2612">
        <v>44.6967</v>
      </c>
    </row>
    <row r="2613" spans="1:3" x14ac:dyDescent="0.3">
      <c r="A2613">
        <v>41750</v>
      </c>
      <c r="B2613">
        <v>1098.4179999999999</v>
      </c>
      <c r="C2613">
        <v>42.823300000000003</v>
      </c>
    </row>
    <row r="2614" spans="1:3" x14ac:dyDescent="0.3">
      <c r="A2614">
        <v>41746</v>
      </c>
      <c r="B2614">
        <v>1122.24</v>
      </c>
      <c r="C2614">
        <v>41.796700000000001</v>
      </c>
    </row>
    <row r="2615" spans="1:3" x14ac:dyDescent="0.3">
      <c r="A2615">
        <v>41745</v>
      </c>
      <c r="B2615">
        <v>1110.912</v>
      </c>
      <c r="C2615">
        <v>42.08</v>
      </c>
    </row>
    <row r="2616" spans="1:3" x14ac:dyDescent="0.3">
      <c r="A2616">
        <v>41744</v>
      </c>
      <c r="B2616">
        <v>1042.865</v>
      </c>
      <c r="C2616">
        <v>40.896700000000003</v>
      </c>
    </row>
    <row r="2617" spans="1:3" x14ac:dyDescent="0.3">
      <c r="A2617">
        <v>41743</v>
      </c>
      <c r="B2617">
        <v>1034.8710000000001</v>
      </c>
      <c r="C2617">
        <v>40.823300000000003</v>
      </c>
    </row>
    <row r="2618" spans="1:3" x14ac:dyDescent="0.3">
      <c r="A2618">
        <v>41740</v>
      </c>
      <c r="B2618">
        <v>1040.4100000000001</v>
      </c>
      <c r="C2618">
        <v>41.533299999999997</v>
      </c>
    </row>
    <row r="2619" spans="1:3" x14ac:dyDescent="0.3">
      <c r="A2619">
        <v>41739</v>
      </c>
      <c r="B2619">
        <v>1109.704</v>
      </c>
      <c r="C2619">
        <v>43.263300000000001</v>
      </c>
    </row>
    <row r="2620" spans="1:3" x14ac:dyDescent="0.3">
      <c r="A2620">
        <v>41738</v>
      </c>
      <c r="B2620">
        <v>1179.375</v>
      </c>
      <c r="C2620">
        <v>46.25</v>
      </c>
    </row>
    <row r="2621" spans="1:3" x14ac:dyDescent="0.3">
      <c r="A2621">
        <v>41737</v>
      </c>
      <c r="B2621">
        <v>1109.046</v>
      </c>
      <c r="C2621">
        <v>44.54</v>
      </c>
    </row>
    <row r="2622" spans="1:3" x14ac:dyDescent="0.3">
      <c r="A2622">
        <v>41736</v>
      </c>
      <c r="B2622">
        <v>1032.4549999999999</v>
      </c>
      <c r="C2622">
        <v>44.406700000000001</v>
      </c>
    </row>
    <row r="2623" spans="1:3" x14ac:dyDescent="0.3">
      <c r="A2623">
        <v>41733</v>
      </c>
      <c r="B2623">
        <v>1014.296</v>
      </c>
      <c r="C2623">
        <v>44.486699999999999</v>
      </c>
    </row>
    <row r="2624" spans="1:3" x14ac:dyDescent="0.3">
      <c r="A2624">
        <v>41732</v>
      </c>
      <c r="B2624">
        <v>1127.3579999999999</v>
      </c>
      <c r="C2624">
        <v>46.393300000000004</v>
      </c>
    </row>
    <row r="2625" spans="1:3" x14ac:dyDescent="0.3">
      <c r="A2625">
        <v>41731</v>
      </c>
      <c r="B2625">
        <v>1256.367</v>
      </c>
      <c r="C2625">
        <v>48.136699999999998</v>
      </c>
    </row>
    <row r="2626" spans="1:3" x14ac:dyDescent="0.3">
      <c r="A2626">
        <v>41730</v>
      </c>
      <c r="B2626">
        <v>1301.9570000000001</v>
      </c>
      <c r="C2626">
        <v>48.49</v>
      </c>
    </row>
    <row r="2627" spans="1:3" x14ac:dyDescent="0.3">
      <c r="A2627">
        <v>41729</v>
      </c>
      <c r="B2627">
        <v>1289.444</v>
      </c>
      <c r="C2627">
        <v>47.493299999999998</v>
      </c>
    </row>
    <row r="2628" spans="1:3" x14ac:dyDescent="0.3">
      <c r="A2628">
        <v>41726</v>
      </c>
      <c r="B2628">
        <v>1225.6189999999999</v>
      </c>
      <c r="C2628">
        <v>45.903300000000002</v>
      </c>
    </row>
    <row r="2629" spans="1:3" x14ac:dyDescent="0.3">
      <c r="A2629">
        <v>41725</v>
      </c>
      <c r="B2629">
        <v>1293.0640000000001</v>
      </c>
      <c r="C2629">
        <v>47.6267</v>
      </c>
    </row>
    <row r="2630" spans="1:3" x14ac:dyDescent="0.3">
      <c r="A2630">
        <v>41724</v>
      </c>
      <c r="B2630">
        <v>1267.32</v>
      </c>
      <c r="C2630">
        <v>47.2</v>
      </c>
    </row>
    <row r="2631" spans="1:3" x14ac:dyDescent="0.3">
      <c r="A2631">
        <v>41723</v>
      </c>
      <c r="B2631">
        <v>1287.2639999999999</v>
      </c>
      <c r="C2631">
        <v>48.76</v>
      </c>
    </row>
    <row r="2632" spans="1:3" x14ac:dyDescent="0.3">
      <c r="A2632">
        <v>41722</v>
      </c>
      <c r="B2632">
        <v>1315.65</v>
      </c>
      <c r="C2632">
        <v>49</v>
      </c>
    </row>
    <row r="2633" spans="1:3" x14ac:dyDescent="0.3">
      <c r="A2633">
        <v>41719</v>
      </c>
      <c r="B2633">
        <v>1370.693</v>
      </c>
      <c r="C2633">
        <v>51.05</v>
      </c>
    </row>
    <row r="2634" spans="1:3" x14ac:dyDescent="0.3">
      <c r="A2634">
        <v>41718</v>
      </c>
      <c r="B2634">
        <v>1457.547</v>
      </c>
      <c r="C2634">
        <v>53.39</v>
      </c>
    </row>
    <row r="2635" spans="1:3" x14ac:dyDescent="0.3">
      <c r="A2635">
        <v>41717</v>
      </c>
      <c r="B2635">
        <v>1467.548</v>
      </c>
      <c r="C2635">
        <v>54.0533</v>
      </c>
    </row>
    <row r="2636" spans="1:3" x14ac:dyDescent="0.3">
      <c r="A2636">
        <v>41716</v>
      </c>
      <c r="B2636">
        <v>1449.365</v>
      </c>
      <c r="C2636">
        <v>54.283299999999997</v>
      </c>
    </row>
    <row r="2637" spans="1:3" x14ac:dyDescent="0.3">
      <c r="A2637">
        <v>41715</v>
      </c>
      <c r="B2637">
        <v>1383.8879999999999</v>
      </c>
      <c r="C2637">
        <v>52.42</v>
      </c>
    </row>
    <row r="2638" spans="1:3" x14ac:dyDescent="0.3">
      <c r="A2638">
        <v>41712</v>
      </c>
      <c r="B2638">
        <v>1361.0360000000001</v>
      </c>
      <c r="C2638">
        <v>52.753300000000003</v>
      </c>
    </row>
    <row r="2639" spans="1:3" x14ac:dyDescent="0.3">
      <c r="A2639">
        <v>41711</v>
      </c>
      <c r="B2639">
        <v>1355.5319999999999</v>
      </c>
      <c r="C2639">
        <v>52.54</v>
      </c>
    </row>
    <row r="2640" spans="1:3" x14ac:dyDescent="0.3">
      <c r="A2640">
        <v>41710</v>
      </c>
      <c r="B2640">
        <v>1381.59</v>
      </c>
      <c r="C2640">
        <v>53.55</v>
      </c>
    </row>
    <row r="2641" spans="1:3" x14ac:dyDescent="0.3">
      <c r="A2641">
        <v>41709</v>
      </c>
      <c r="B2641">
        <v>1366.461</v>
      </c>
      <c r="C2641">
        <v>53.273299999999999</v>
      </c>
    </row>
    <row r="2642" spans="1:3" x14ac:dyDescent="0.3">
      <c r="A2642">
        <v>41708</v>
      </c>
      <c r="B2642">
        <v>1380.3969999999999</v>
      </c>
      <c r="C2642">
        <v>53.816699999999997</v>
      </c>
    </row>
    <row r="2643" spans="1:3" x14ac:dyDescent="0.3">
      <c r="A2643">
        <v>41705</v>
      </c>
      <c r="B2643">
        <v>1423.5219999999999</v>
      </c>
      <c r="C2643">
        <v>53.616700000000002</v>
      </c>
    </row>
    <row r="2644" spans="1:3" x14ac:dyDescent="0.3">
      <c r="A2644">
        <v>41704</v>
      </c>
      <c r="B2644">
        <v>1438.329</v>
      </c>
      <c r="C2644">
        <v>53.87</v>
      </c>
    </row>
    <row r="2645" spans="1:3" x14ac:dyDescent="0.3">
      <c r="A2645">
        <v>41703</v>
      </c>
      <c r="B2645">
        <v>1543.3630000000001</v>
      </c>
      <c r="C2645">
        <v>55.616700000000002</v>
      </c>
    </row>
    <row r="2646" spans="1:3" x14ac:dyDescent="0.3">
      <c r="A2646">
        <v>41702</v>
      </c>
      <c r="B2646">
        <v>1565.6569999999999</v>
      </c>
      <c r="C2646">
        <v>55.816699999999997</v>
      </c>
    </row>
    <row r="2647" spans="1:3" x14ac:dyDescent="0.3">
      <c r="A2647">
        <v>41701</v>
      </c>
      <c r="B2647">
        <v>1510.6179999999999</v>
      </c>
      <c r="C2647">
        <v>54.436700000000002</v>
      </c>
    </row>
    <row r="2648" spans="1:3" x14ac:dyDescent="0.3">
      <c r="A2648">
        <v>41698</v>
      </c>
      <c r="B2648">
        <v>1489.8520000000001</v>
      </c>
      <c r="C2648">
        <v>54.573300000000003</v>
      </c>
    </row>
    <row r="2649" spans="1:3" x14ac:dyDescent="0.3">
      <c r="A2649">
        <v>41697</v>
      </c>
      <c r="B2649">
        <v>1544.473</v>
      </c>
      <c r="C2649">
        <v>56.886699999999998</v>
      </c>
    </row>
    <row r="2650" spans="1:3" x14ac:dyDescent="0.3">
      <c r="A2650">
        <v>41696</v>
      </c>
      <c r="B2650">
        <v>1521.5889999999999</v>
      </c>
      <c r="C2650">
        <v>56.67</v>
      </c>
    </row>
    <row r="2651" spans="1:3" x14ac:dyDescent="0.3">
      <c r="A2651">
        <v>41695</v>
      </c>
      <c r="B2651">
        <v>1517.45</v>
      </c>
      <c r="C2651">
        <v>56.833300000000001</v>
      </c>
    </row>
    <row r="2652" spans="1:3" x14ac:dyDescent="0.3">
      <c r="A2652">
        <v>41694</v>
      </c>
      <c r="B2652">
        <v>1465.288</v>
      </c>
      <c r="C2652">
        <v>55.503300000000003</v>
      </c>
    </row>
    <row r="2653" spans="1:3" x14ac:dyDescent="0.3">
      <c r="A2653">
        <v>41691</v>
      </c>
      <c r="B2653">
        <v>1446.6320000000001</v>
      </c>
      <c r="C2653">
        <v>54.796700000000001</v>
      </c>
    </row>
    <row r="2654" spans="1:3" x14ac:dyDescent="0.3">
      <c r="A2654">
        <v>41690</v>
      </c>
      <c r="B2654">
        <v>1393.0830000000001</v>
      </c>
      <c r="C2654">
        <v>53.683300000000003</v>
      </c>
    </row>
    <row r="2655" spans="1:3" x14ac:dyDescent="0.3">
      <c r="A2655">
        <v>41689</v>
      </c>
      <c r="B2655">
        <v>1364.769</v>
      </c>
      <c r="C2655">
        <v>52.29</v>
      </c>
    </row>
    <row r="2656" spans="1:3" x14ac:dyDescent="0.3">
      <c r="A2656">
        <v>41688</v>
      </c>
      <c r="B2656">
        <v>1387.65</v>
      </c>
      <c r="C2656">
        <v>53.166699999999999</v>
      </c>
    </row>
    <row r="2657" spans="1:3" x14ac:dyDescent="0.3">
      <c r="A2657">
        <v>41684</v>
      </c>
      <c r="B2657">
        <v>1352.502</v>
      </c>
      <c r="C2657">
        <v>51.82</v>
      </c>
    </row>
    <row r="2658" spans="1:3" x14ac:dyDescent="0.3">
      <c r="A2658">
        <v>41683</v>
      </c>
      <c r="B2658">
        <v>1352.4390000000001</v>
      </c>
      <c r="C2658">
        <v>52.726700000000001</v>
      </c>
    </row>
    <row r="2659" spans="1:3" x14ac:dyDescent="0.3">
      <c r="A2659">
        <v>41682</v>
      </c>
      <c r="B2659">
        <v>1337.135</v>
      </c>
      <c r="C2659">
        <v>52.13</v>
      </c>
    </row>
    <row r="2660" spans="1:3" x14ac:dyDescent="0.3">
      <c r="A2660">
        <v>41681</v>
      </c>
      <c r="B2660">
        <v>1333.971</v>
      </c>
      <c r="C2660">
        <v>52.006700000000002</v>
      </c>
    </row>
    <row r="2661" spans="1:3" x14ac:dyDescent="0.3">
      <c r="A2661">
        <v>41680</v>
      </c>
      <c r="B2661">
        <v>1307.7249999999999</v>
      </c>
      <c r="C2661">
        <v>51.283299999999997</v>
      </c>
    </row>
    <row r="2662" spans="1:3" x14ac:dyDescent="0.3">
      <c r="A2662">
        <v>41677</v>
      </c>
      <c r="B2662">
        <v>1256.6400000000001</v>
      </c>
      <c r="C2662">
        <v>49.866700000000002</v>
      </c>
    </row>
    <row r="2663" spans="1:3" x14ac:dyDescent="0.3">
      <c r="A2663">
        <v>41676</v>
      </c>
      <c r="B2663">
        <v>1189.44</v>
      </c>
      <c r="C2663">
        <v>47.2</v>
      </c>
    </row>
    <row r="2664" spans="1:3" x14ac:dyDescent="0.3">
      <c r="A2664">
        <v>41675</v>
      </c>
      <c r="B2664">
        <v>1197.252</v>
      </c>
      <c r="C2664">
        <v>47.51</v>
      </c>
    </row>
    <row r="2665" spans="1:3" x14ac:dyDescent="0.3">
      <c r="A2665">
        <v>41674</v>
      </c>
      <c r="B2665">
        <v>1221.0239999999999</v>
      </c>
      <c r="C2665">
        <v>48.453299999999999</v>
      </c>
    </row>
    <row r="2666" spans="1:3" x14ac:dyDescent="0.3">
      <c r="A2666">
        <v>41673</v>
      </c>
      <c r="B2666">
        <v>1196.8889999999999</v>
      </c>
      <c r="C2666">
        <v>47.78</v>
      </c>
    </row>
    <row r="2667" spans="1:3" x14ac:dyDescent="0.3">
      <c r="A2667">
        <v>41670</v>
      </c>
      <c r="B2667">
        <v>1239.2329999999999</v>
      </c>
      <c r="C2667">
        <v>50.07</v>
      </c>
    </row>
    <row r="2668" spans="1:3" x14ac:dyDescent="0.3">
      <c r="A2668">
        <v>41669</v>
      </c>
      <c r="B2668">
        <v>1268.355</v>
      </c>
      <c r="C2668">
        <v>51.246699999999997</v>
      </c>
    </row>
    <row r="2669" spans="1:3" x14ac:dyDescent="0.3">
      <c r="A2669">
        <v>41668</v>
      </c>
      <c r="B2669">
        <v>1217.0250000000001</v>
      </c>
      <c r="C2669">
        <v>50.083300000000001</v>
      </c>
    </row>
    <row r="2670" spans="1:3" x14ac:dyDescent="0.3">
      <c r="A2670">
        <v>41667</v>
      </c>
      <c r="B2670">
        <v>1216.48</v>
      </c>
      <c r="C2670">
        <v>50.686700000000002</v>
      </c>
    </row>
    <row r="2671" spans="1:3" x14ac:dyDescent="0.3">
      <c r="A2671">
        <v>41666</v>
      </c>
      <c r="B2671">
        <v>1173.579</v>
      </c>
      <c r="C2671">
        <v>49.206699999999998</v>
      </c>
    </row>
    <row r="2672" spans="1:3" x14ac:dyDescent="0.3">
      <c r="A2672">
        <v>41663</v>
      </c>
      <c r="B2672">
        <v>1232.72</v>
      </c>
      <c r="C2672">
        <v>51.363300000000002</v>
      </c>
    </row>
    <row r="2673" spans="1:3" x14ac:dyDescent="0.3">
      <c r="A2673">
        <v>41662</v>
      </c>
      <c r="B2673">
        <v>1291.5450000000001</v>
      </c>
      <c r="C2673">
        <v>53.15</v>
      </c>
    </row>
    <row r="2674" spans="1:3" x14ac:dyDescent="0.3">
      <c r="A2674">
        <v>41661</v>
      </c>
      <c r="B2674">
        <v>1299.925</v>
      </c>
      <c r="C2674">
        <v>53.166699999999999</v>
      </c>
    </row>
    <row r="2675" spans="1:3" x14ac:dyDescent="0.3">
      <c r="A2675">
        <v>41660</v>
      </c>
      <c r="B2675">
        <v>1296.162</v>
      </c>
      <c r="C2675">
        <v>53.34</v>
      </c>
    </row>
    <row r="2676" spans="1:3" x14ac:dyDescent="0.3">
      <c r="A2676">
        <v>41656</v>
      </c>
      <c r="B2676">
        <v>1268.9459999999999</v>
      </c>
      <c r="C2676">
        <v>52.22</v>
      </c>
    </row>
    <row r="2677" spans="1:3" x14ac:dyDescent="0.3">
      <c r="A2677">
        <v>41655</v>
      </c>
      <c r="B2677">
        <v>1251.694</v>
      </c>
      <c r="C2677">
        <v>51.83</v>
      </c>
    </row>
    <row r="2678" spans="1:3" x14ac:dyDescent="0.3">
      <c r="A2678">
        <v>41654</v>
      </c>
      <c r="B2678">
        <v>1226.6590000000001</v>
      </c>
      <c r="C2678">
        <v>50.793300000000002</v>
      </c>
    </row>
    <row r="2679" spans="1:3" x14ac:dyDescent="0.3">
      <c r="A2679">
        <v>41653</v>
      </c>
      <c r="B2679">
        <v>1204.663</v>
      </c>
      <c r="C2679">
        <v>50.51</v>
      </c>
    </row>
    <row r="2680" spans="1:3" x14ac:dyDescent="0.3">
      <c r="A2680">
        <v>41652</v>
      </c>
      <c r="B2680">
        <v>1190.2139999999999</v>
      </c>
      <c r="C2680">
        <v>50.22</v>
      </c>
    </row>
    <row r="2681" spans="1:3" x14ac:dyDescent="0.3">
      <c r="A2681">
        <v>41649</v>
      </c>
      <c r="B2681">
        <v>1175.116</v>
      </c>
      <c r="C2681">
        <v>51.203299999999999</v>
      </c>
    </row>
    <row r="2682" spans="1:3" x14ac:dyDescent="0.3">
      <c r="A2682">
        <v>41648</v>
      </c>
      <c r="B2682">
        <v>1084.943</v>
      </c>
      <c r="C2682">
        <v>48.543300000000002</v>
      </c>
    </row>
    <row r="2683" spans="1:3" x14ac:dyDescent="0.3">
      <c r="A2683">
        <v>41647</v>
      </c>
      <c r="B2683">
        <v>988.78499999999997</v>
      </c>
      <c r="C2683">
        <v>45.15</v>
      </c>
    </row>
    <row r="2684" spans="1:3" x14ac:dyDescent="0.3">
      <c r="A2684">
        <v>41646</v>
      </c>
      <c r="B2684">
        <v>884.53399999999999</v>
      </c>
      <c r="C2684">
        <v>44.006700000000002</v>
      </c>
    </row>
    <row r="2685" spans="1:3" x14ac:dyDescent="0.3">
      <c r="A2685">
        <v>41645</v>
      </c>
      <c r="B2685">
        <v>934.67</v>
      </c>
      <c r="C2685">
        <v>42.973300000000002</v>
      </c>
    </row>
    <row r="2686" spans="1:3" x14ac:dyDescent="0.3">
      <c r="A2686">
        <v>41642</v>
      </c>
      <c r="B2686">
        <v>965.10799999999995</v>
      </c>
      <c r="C2686">
        <v>43.473300000000002</v>
      </c>
    </row>
    <row r="2687" spans="1:3" x14ac:dyDescent="0.3">
      <c r="A2687">
        <v>41641</v>
      </c>
      <c r="B2687">
        <v>1027.0940000000001</v>
      </c>
      <c r="C2687">
        <v>43.613300000000002</v>
      </c>
    </row>
    <row r="2688" spans="1:3" x14ac:dyDescent="0.3">
      <c r="A2688">
        <v>41639</v>
      </c>
      <c r="B2688">
        <v>1002.54</v>
      </c>
      <c r="C2688">
        <v>43.4</v>
      </c>
    </row>
    <row r="2689" spans="1:3" x14ac:dyDescent="0.3">
      <c r="A2689">
        <v>41638</v>
      </c>
      <c r="B2689">
        <v>996.2595</v>
      </c>
      <c r="C2689">
        <v>43.41</v>
      </c>
    </row>
    <row r="2690" spans="1:3" x14ac:dyDescent="0.3">
      <c r="A2690">
        <v>41635</v>
      </c>
      <c r="B2690">
        <v>999.76800000000003</v>
      </c>
      <c r="C2690">
        <v>43.28</v>
      </c>
    </row>
    <row r="2691" spans="1:3" x14ac:dyDescent="0.3">
      <c r="A2691">
        <v>41634</v>
      </c>
      <c r="B2691">
        <v>1022.268</v>
      </c>
      <c r="C2691">
        <v>43.686700000000002</v>
      </c>
    </row>
    <row r="2692" spans="1:3" x14ac:dyDescent="0.3">
      <c r="A2692">
        <v>41632</v>
      </c>
      <c r="B2692">
        <v>1015.638</v>
      </c>
      <c r="C2692">
        <v>43.403300000000002</v>
      </c>
    </row>
    <row r="2693" spans="1:3" x14ac:dyDescent="0.3">
      <c r="A2693">
        <v>41631</v>
      </c>
      <c r="B2693">
        <v>1012.986</v>
      </c>
      <c r="C2693">
        <v>43.29</v>
      </c>
    </row>
    <row r="2694" spans="1:3" x14ac:dyDescent="0.3">
      <c r="A2694">
        <v>41628</v>
      </c>
      <c r="B2694">
        <v>968.92399999999998</v>
      </c>
      <c r="C2694">
        <v>42.496699999999997</v>
      </c>
    </row>
    <row r="2695" spans="1:3" x14ac:dyDescent="0.3">
      <c r="A2695">
        <v>41627</v>
      </c>
      <c r="B2695">
        <v>948.25199999999995</v>
      </c>
      <c r="C2695">
        <v>41.59</v>
      </c>
    </row>
    <row r="2696" spans="1:3" x14ac:dyDescent="0.3">
      <c r="A2696">
        <v>41626</v>
      </c>
      <c r="B2696">
        <v>941.40949999999998</v>
      </c>
      <c r="C2696">
        <v>41.563299999999998</v>
      </c>
    </row>
    <row r="2697" spans="1:3" x14ac:dyDescent="0.3">
      <c r="A2697">
        <v>41625</v>
      </c>
      <c r="B2697">
        <v>924.76800000000003</v>
      </c>
      <c r="C2697">
        <v>40.56</v>
      </c>
    </row>
    <row r="2698" spans="1:3" x14ac:dyDescent="0.3">
      <c r="A2698">
        <v>41624</v>
      </c>
      <c r="B2698">
        <v>962.36400000000003</v>
      </c>
      <c r="C2698">
        <v>41.1267</v>
      </c>
    </row>
    <row r="2699" spans="1:3" x14ac:dyDescent="0.3">
      <c r="A2699">
        <v>41621</v>
      </c>
      <c r="B2699">
        <v>960.18</v>
      </c>
      <c r="C2699">
        <v>41.033299999999997</v>
      </c>
    </row>
    <row r="2700" spans="1:3" x14ac:dyDescent="0.3">
      <c r="A2700">
        <v>41620</v>
      </c>
      <c r="B2700">
        <v>963.92399999999998</v>
      </c>
      <c r="C2700">
        <v>41.193300000000001</v>
      </c>
    </row>
    <row r="2701" spans="1:3" x14ac:dyDescent="0.3">
      <c r="A2701">
        <v>41619</v>
      </c>
      <c r="B2701">
        <v>949.41600000000005</v>
      </c>
      <c r="C2701">
        <v>40.573300000000003</v>
      </c>
    </row>
    <row r="2702" spans="1:3" x14ac:dyDescent="0.3">
      <c r="A2702">
        <v>41618</v>
      </c>
      <c r="B2702">
        <v>979.13499999999999</v>
      </c>
      <c r="C2702">
        <v>42.113300000000002</v>
      </c>
    </row>
    <row r="2703" spans="1:3" x14ac:dyDescent="0.3">
      <c r="A2703">
        <v>41617</v>
      </c>
      <c r="B2703">
        <v>986.1875</v>
      </c>
      <c r="C2703">
        <v>42.416699999999999</v>
      </c>
    </row>
    <row r="2704" spans="1:3" x14ac:dyDescent="0.3">
      <c r="A2704">
        <v>41614</v>
      </c>
      <c r="B2704">
        <v>993.39499999999998</v>
      </c>
      <c r="C2704">
        <v>42.726700000000001</v>
      </c>
    </row>
    <row r="2705" spans="1:3" x14ac:dyDescent="0.3">
      <c r="A2705">
        <v>41613</v>
      </c>
      <c r="B2705">
        <v>991.30250000000001</v>
      </c>
      <c r="C2705">
        <v>42.636699999999998</v>
      </c>
    </row>
    <row r="2706" spans="1:3" x14ac:dyDescent="0.3">
      <c r="A2706">
        <v>41612</v>
      </c>
      <c r="B2706">
        <v>1029.604</v>
      </c>
      <c r="C2706">
        <v>43.17</v>
      </c>
    </row>
    <row r="2707" spans="1:3" x14ac:dyDescent="0.3">
      <c r="A2707">
        <v>41611</v>
      </c>
      <c r="B2707">
        <v>1042.9580000000001</v>
      </c>
      <c r="C2707">
        <v>43.186700000000002</v>
      </c>
    </row>
    <row r="2708" spans="1:3" x14ac:dyDescent="0.3">
      <c r="A2708">
        <v>41610</v>
      </c>
      <c r="B2708">
        <v>1023.204</v>
      </c>
      <c r="C2708">
        <v>43.726700000000001</v>
      </c>
    </row>
    <row r="2709" spans="1:3" x14ac:dyDescent="0.3">
      <c r="A2709">
        <v>41607</v>
      </c>
      <c r="B2709">
        <v>1017.822</v>
      </c>
      <c r="C2709">
        <v>43.496699999999997</v>
      </c>
    </row>
    <row r="2710" spans="1:3" x14ac:dyDescent="0.3">
      <c r="A2710">
        <v>41605</v>
      </c>
      <c r="B2710">
        <v>1002.23</v>
      </c>
      <c r="C2710">
        <v>43.106699999999996</v>
      </c>
    </row>
    <row r="2711" spans="1:3" x14ac:dyDescent="0.3">
      <c r="A2711">
        <v>41604</v>
      </c>
      <c r="B2711">
        <v>1041.174</v>
      </c>
      <c r="C2711">
        <v>42.846699999999998</v>
      </c>
    </row>
    <row r="2712" spans="1:3" x14ac:dyDescent="0.3">
      <c r="A2712">
        <v>41603</v>
      </c>
      <c r="B2712">
        <v>1009.888</v>
      </c>
      <c r="C2712">
        <v>42.343299999999999</v>
      </c>
    </row>
    <row r="2713" spans="1:3" x14ac:dyDescent="0.3">
      <c r="A2713">
        <v>41600</v>
      </c>
      <c r="B2713">
        <v>1000.587</v>
      </c>
      <c r="C2713">
        <v>41.953299999999999</v>
      </c>
    </row>
    <row r="2714" spans="1:3" x14ac:dyDescent="0.3">
      <c r="A2714">
        <v>41599</v>
      </c>
      <c r="B2714">
        <v>978.16800000000001</v>
      </c>
      <c r="C2714">
        <v>41.013300000000001</v>
      </c>
    </row>
    <row r="2715" spans="1:3" x14ac:dyDescent="0.3">
      <c r="A2715">
        <v>41598</v>
      </c>
      <c r="B2715">
        <v>957.41849999999999</v>
      </c>
      <c r="C2715">
        <v>40.143300000000004</v>
      </c>
    </row>
    <row r="2716" spans="1:3" x14ac:dyDescent="0.3">
      <c r="A2716">
        <v>41597</v>
      </c>
      <c r="B2716">
        <v>954.56</v>
      </c>
      <c r="C2716">
        <v>39.773299999999999</v>
      </c>
    </row>
    <row r="2717" spans="1:3" x14ac:dyDescent="0.3">
      <c r="A2717">
        <v>41596</v>
      </c>
      <c r="B2717">
        <v>970.25750000000005</v>
      </c>
      <c r="C2717">
        <v>39.683300000000003</v>
      </c>
    </row>
    <row r="2718" spans="1:3" x14ac:dyDescent="0.3">
      <c r="A2718">
        <v>41593</v>
      </c>
      <c r="B2718">
        <v>994.70749999999998</v>
      </c>
      <c r="C2718">
        <v>40.683300000000003</v>
      </c>
    </row>
    <row r="2719" spans="1:3" x14ac:dyDescent="0.3">
      <c r="A2719">
        <v>41592</v>
      </c>
      <c r="B2719">
        <v>983.50800000000004</v>
      </c>
      <c r="C2719">
        <v>39.979999999999997</v>
      </c>
    </row>
    <row r="2720" spans="1:3" x14ac:dyDescent="0.3">
      <c r="A2720">
        <v>41591</v>
      </c>
      <c r="B2720">
        <v>984.16399999999999</v>
      </c>
      <c r="C2720">
        <v>40.006700000000002</v>
      </c>
    </row>
    <row r="2721" spans="1:3" x14ac:dyDescent="0.3">
      <c r="A2721">
        <v>41590</v>
      </c>
      <c r="B2721">
        <v>975.47199999999998</v>
      </c>
      <c r="C2721">
        <v>39.653300000000002</v>
      </c>
    </row>
    <row r="2722" spans="1:3" x14ac:dyDescent="0.3">
      <c r="A2722">
        <v>41589</v>
      </c>
      <c r="B2722">
        <v>956.86199999999997</v>
      </c>
      <c r="C2722">
        <v>40.119999999999997</v>
      </c>
    </row>
    <row r="2723" spans="1:3" x14ac:dyDescent="0.3">
      <c r="A2723">
        <v>41586</v>
      </c>
      <c r="B2723">
        <v>939.46799999999996</v>
      </c>
      <c r="C2723">
        <v>39.64</v>
      </c>
    </row>
    <row r="2724" spans="1:3" x14ac:dyDescent="0.3">
      <c r="A2724">
        <v>41585</v>
      </c>
      <c r="B2724">
        <v>862.43650000000002</v>
      </c>
      <c r="C2724">
        <v>38.076700000000002</v>
      </c>
    </row>
    <row r="2725" spans="1:3" x14ac:dyDescent="0.3">
      <c r="A2725">
        <v>41584</v>
      </c>
      <c r="B2725">
        <v>913.81849999999997</v>
      </c>
      <c r="C2725">
        <v>38.8033</v>
      </c>
    </row>
    <row r="2726" spans="1:3" x14ac:dyDescent="0.3">
      <c r="A2726">
        <v>41583</v>
      </c>
      <c r="B2726">
        <v>961.23450000000003</v>
      </c>
      <c r="C2726">
        <v>40.3033</v>
      </c>
    </row>
    <row r="2727" spans="1:3" x14ac:dyDescent="0.3">
      <c r="A2727">
        <v>41582</v>
      </c>
      <c r="B2727">
        <v>977.83199999999999</v>
      </c>
      <c r="C2727">
        <v>40.24</v>
      </c>
    </row>
    <row r="2728" spans="1:3" x14ac:dyDescent="0.3">
      <c r="A2728">
        <v>41579</v>
      </c>
      <c r="B2728">
        <v>974.90300000000002</v>
      </c>
      <c r="C2728">
        <v>39.8733</v>
      </c>
    </row>
    <row r="2729" spans="1:3" x14ac:dyDescent="0.3">
      <c r="A2729">
        <v>41578</v>
      </c>
      <c r="B2729">
        <v>963.81899999999996</v>
      </c>
      <c r="C2729">
        <v>39.6633</v>
      </c>
    </row>
    <row r="2730" spans="1:3" x14ac:dyDescent="0.3">
      <c r="A2730">
        <v>41577</v>
      </c>
      <c r="B2730">
        <v>980.85249999999996</v>
      </c>
      <c r="C2730">
        <v>40.116700000000002</v>
      </c>
    </row>
    <row r="2731" spans="1:3" x14ac:dyDescent="0.3">
      <c r="A2731">
        <v>41576</v>
      </c>
      <c r="B2731">
        <v>1034.8440000000001</v>
      </c>
      <c r="C2731">
        <v>41.56</v>
      </c>
    </row>
    <row r="2732" spans="1:3" x14ac:dyDescent="0.3">
      <c r="A2732">
        <v>41575</v>
      </c>
      <c r="B2732">
        <v>1013.208</v>
      </c>
      <c r="C2732">
        <v>41.44</v>
      </c>
    </row>
    <row r="2733" spans="1:3" x14ac:dyDescent="0.3">
      <c r="A2733">
        <v>41572</v>
      </c>
      <c r="B2733">
        <v>1008.612</v>
      </c>
      <c r="C2733">
        <v>41.506700000000002</v>
      </c>
    </row>
    <row r="2734" spans="1:3" x14ac:dyDescent="0.3">
      <c r="A2734">
        <v>41571</v>
      </c>
      <c r="B2734">
        <v>1009.098</v>
      </c>
      <c r="C2734">
        <v>41.526699999999998</v>
      </c>
    </row>
    <row r="2735" spans="1:3" x14ac:dyDescent="0.3">
      <c r="A2735">
        <v>41570</v>
      </c>
      <c r="B2735">
        <v>994.03200000000004</v>
      </c>
      <c r="C2735">
        <v>40.906700000000001</v>
      </c>
    </row>
    <row r="2736" spans="1:3" x14ac:dyDescent="0.3">
      <c r="A2736">
        <v>41569</v>
      </c>
      <c r="B2736">
        <v>980.81200000000001</v>
      </c>
      <c r="C2736">
        <v>40.613300000000002</v>
      </c>
    </row>
    <row r="2737" spans="1:3" x14ac:dyDescent="0.3">
      <c r="A2737">
        <v>41568</v>
      </c>
      <c r="B2737">
        <v>961.36</v>
      </c>
      <c r="C2737">
        <v>40.056699999999999</v>
      </c>
    </row>
    <row r="2738" spans="1:3" x14ac:dyDescent="0.3">
      <c r="A2738">
        <v>41565</v>
      </c>
      <c r="B2738">
        <v>1021.365</v>
      </c>
      <c r="C2738">
        <v>41.018700000000003</v>
      </c>
    </row>
    <row r="2739" spans="1:3" x14ac:dyDescent="0.3">
      <c r="A2739">
        <v>41564</v>
      </c>
      <c r="B2739">
        <v>1064.7190000000001</v>
      </c>
      <c r="C2739">
        <v>41.753700000000002</v>
      </c>
    </row>
    <row r="2740" spans="1:3" x14ac:dyDescent="0.3">
      <c r="A2740">
        <v>41563</v>
      </c>
      <c r="B2740">
        <v>1053.1500000000001</v>
      </c>
      <c r="C2740">
        <v>41.3</v>
      </c>
    </row>
    <row r="2741" spans="1:3" x14ac:dyDescent="0.3">
      <c r="A2741">
        <v>41562</v>
      </c>
      <c r="B2741">
        <v>1010.0549999999999</v>
      </c>
      <c r="C2741">
        <v>39.61</v>
      </c>
    </row>
    <row r="2742" spans="1:3" x14ac:dyDescent="0.3">
      <c r="A2742">
        <v>41561</v>
      </c>
      <c r="B2742">
        <v>1036.097</v>
      </c>
      <c r="C2742">
        <v>39.926699999999997</v>
      </c>
    </row>
    <row r="2743" spans="1:3" x14ac:dyDescent="0.3">
      <c r="A2743">
        <v>41558</v>
      </c>
      <c r="B2743">
        <v>1053.1500000000001</v>
      </c>
      <c r="C2743">
        <v>39.666699999999999</v>
      </c>
    </row>
    <row r="2744" spans="1:3" x14ac:dyDescent="0.3">
      <c r="A2744">
        <v>41557</v>
      </c>
      <c r="B2744">
        <v>1064.7439999999999</v>
      </c>
      <c r="C2744">
        <v>40.103299999999997</v>
      </c>
    </row>
    <row r="2745" spans="1:3" x14ac:dyDescent="0.3">
      <c r="A2745">
        <v>41556</v>
      </c>
      <c r="B2745">
        <v>1010.537</v>
      </c>
      <c r="C2745">
        <v>38.496699999999997</v>
      </c>
    </row>
    <row r="2746" spans="1:3" x14ac:dyDescent="0.3">
      <c r="A2746">
        <v>41555</v>
      </c>
      <c r="B2746">
        <v>1009.014</v>
      </c>
      <c r="C2746">
        <v>40.28</v>
      </c>
    </row>
    <row r="2747" spans="1:3" x14ac:dyDescent="0.3">
      <c r="A2747">
        <v>41554</v>
      </c>
      <c r="B2747">
        <v>1068.8</v>
      </c>
      <c r="C2747">
        <v>42.666699999999999</v>
      </c>
    </row>
    <row r="2748" spans="1:3" x14ac:dyDescent="0.3">
      <c r="A2748">
        <v>41551</v>
      </c>
      <c r="B2748">
        <v>1108.048</v>
      </c>
      <c r="C2748">
        <v>43.71</v>
      </c>
    </row>
    <row r="2749" spans="1:3" x14ac:dyDescent="0.3">
      <c r="A2749">
        <v>41550</v>
      </c>
      <c r="B2749">
        <v>1089.425</v>
      </c>
      <c r="C2749">
        <v>43.49</v>
      </c>
    </row>
    <row r="2750" spans="1:3" x14ac:dyDescent="0.3">
      <c r="A2750">
        <v>41549</v>
      </c>
      <c r="B2750">
        <v>1087.68</v>
      </c>
      <c r="C2750">
        <v>43.9467</v>
      </c>
    </row>
    <row r="2751" spans="1:3" x14ac:dyDescent="0.3">
      <c r="A2751">
        <v>41548</v>
      </c>
      <c r="B2751">
        <v>1087.598</v>
      </c>
      <c r="C2751">
        <v>43.943300000000001</v>
      </c>
    </row>
    <row r="2752" spans="1:3" x14ac:dyDescent="0.3">
      <c r="A2752">
        <v>41547</v>
      </c>
      <c r="B2752">
        <v>1065.57</v>
      </c>
      <c r="C2752">
        <v>43.0533</v>
      </c>
    </row>
    <row r="2753" spans="1:3" x14ac:dyDescent="0.3">
      <c r="A2753">
        <v>41544</v>
      </c>
      <c r="B2753">
        <v>1088.877</v>
      </c>
      <c r="C2753">
        <v>43.73</v>
      </c>
    </row>
    <row r="2754" spans="1:3" x14ac:dyDescent="0.3">
      <c r="A2754">
        <v>41543</v>
      </c>
      <c r="B2754">
        <v>1087.7149999999999</v>
      </c>
      <c r="C2754">
        <v>43.683300000000003</v>
      </c>
    </row>
    <row r="2755" spans="1:3" x14ac:dyDescent="0.3">
      <c r="A2755">
        <v>41542</v>
      </c>
      <c r="B2755">
        <v>1068.2929999999999</v>
      </c>
      <c r="C2755">
        <v>42.903300000000002</v>
      </c>
    </row>
    <row r="2756" spans="1:3" x14ac:dyDescent="0.3">
      <c r="A2756">
        <v>41541</v>
      </c>
      <c r="B2756">
        <v>1097.08</v>
      </c>
      <c r="C2756">
        <v>43.277299999999997</v>
      </c>
    </row>
    <row r="2757" spans="1:3" x14ac:dyDescent="0.3">
      <c r="A2757">
        <v>41540</v>
      </c>
      <c r="B2757">
        <v>1101.5150000000001</v>
      </c>
      <c r="C2757">
        <v>43.1967</v>
      </c>
    </row>
    <row r="2758" spans="1:3" x14ac:dyDescent="0.3">
      <c r="A2758">
        <v>41537</v>
      </c>
      <c r="B2758">
        <v>1121.182</v>
      </c>
      <c r="C2758">
        <v>43.456699999999998</v>
      </c>
    </row>
    <row r="2759" spans="1:3" x14ac:dyDescent="0.3">
      <c r="A2759">
        <v>41536</v>
      </c>
      <c r="B2759">
        <v>1128.492</v>
      </c>
      <c r="C2759">
        <v>43.74</v>
      </c>
    </row>
    <row r="2760" spans="1:3" x14ac:dyDescent="0.3">
      <c r="A2760">
        <v>41535</v>
      </c>
      <c r="B2760">
        <v>1122.558</v>
      </c>
      <c r="C2760">
        <v>43.51</v>
      </c>
    </row>
    <row r="2761" spans="1:3" x14ac:dyDescent="0.3">
      <c r="A2761">
        <v>41534</v>
      </c>
      <c r="B2761">
        <v>1115.162</v>
      </c>
      <c r="C2761">
        <v>43.223300000000002</v>
      </c>
    </row>
    <row r="2762" spans="1:3" x14ac:dyDescent="0.3">
      <c r="A2762">
        <v>41533</v>
      </c>
      <c r="B2762">
        <v>1096.7080000000001</v>
      </c>
      <c r="C2762">
        <v>42.756700000000002</v>
      </c>
    </row>
    <row r="2763" spans="1:3" x14ac:dyDescent="0.3">
      <c r="A2763">
        <v>41530</v>
      </c>
      <c r="B2763">
        <v>1065.9690000000001</v>
      </c>
      <c r="C2763">
        <v>42.81</v>
      </c>
    </row>
    <row r="2764" spans="1:3" x14ac:dyDescent="0.3">
      <c r="A2764">
        <v>41529</v>
      </c>
      <c r="B2764">
        <v>1062.566</v>
      </c>
      <c r="C2764">
        <v>42.673299999999998</v>
      </c>
    </row>
    <row r="2765" spans="1:3" x14ac:dyDescent="0.3">
      <c r="A2765">
        <v>41528</v>
      </c>
      <c r="B2765">
        <v>1051.404</v>
      </c>
      <c r="C2765">
        <v>42.74</v>
      </c>
    </row>
    <row r="2766" spans="1:3" x14ac:dyDescent="0.3">
      <c r="A2766">
        <v>41527</v>
      </c>
      <c r="B2766">
        <v>1077.3399999999999</v>
      </c>
      <c r="C2766">
        <v>43.2667</v>
      </c>
    </row>
    <row r="2767" spans="1:3" x14ac:dyDescent="0.3">
      <c r="A2767">
        <v>41526</v>
      </c>
      <c r="B2767">
        <v>1072.088</v>
      </c>
      <c r="C2767">
        <v>43.316699999999997</v>
      </c>
    </row>
    <row r="2768" spans="1:3" x14ac:dyDescent="0.3">
      <c r="A2768">
        <v>41523</v>
      </c>
      <c r="B2768">
        <v>1041.8920000000001</v>
      </c>
      <c r="C2768">
        <v>42.096699999999998</v>
      </c>
    </row>
    <row r="2769" spans="1:3" x14ac:dyDescent="0.3">
      <c r="A2769">
        <v>41522</v>
      </c>
      <c r="B2769">
        <v>1039.665</v>
      </c>
      <c r="C2769">
        <v>42.006700000000002</v>
      </c>
    </row>
    <row r="2770" spans="1:3" x14ac:dyDescent="0.3">
      <c r="A2770">
        <v>41521</v>
      </c>
      <c r="B2770">
        <v>1020.706</v>
      </c>
      <c r="C2770">
        <v>41.746699999999997</v>
      </c>
    </row>
    <row r="2771" spans="1:3" x14ac:dyDescent="0.3">
      <c r="A2771">
        <v>41520</v>
      </c>
      <c r="B2771">
        <v>995.27800000000002</v>
      </c>
      <c r="C2771">
        <v>40.706699999999998</v>
      </c>
    </row>
    <row r="2772" spans="1:3" x14ac:dyDescent="0.3">
      <c r="A2772">
        <v>41516</v>
      </c>
      <c r="B2772">
        <v>966.00599999999997</v>
      </c>
      <c r="C2772">
        <v>39.753300000000003</v>
      </c>
    </row>
    <row r="2773" spans="1:3" x14ac:dyDescent="0.3">
      <c r="A2773">
        <v>41515</v>
      </c>
      <c r="B2773">
        <v>965.92</v>
      </c>
      <c r="C2773">
        <v>40.246699999999997</v>
      </c>
    </row>
    <row r="2774" spans="1:3" x14ac:dyDescent="0.3">
      <c r="A2774">
        <v>41514</v>
      </c>
      <c r="B2774">
        <v>954.96</v>
      </c>
      <c r="C2774">
        <v>39.79</v>
      </c>
    </row>
    <row r="2775" spans="1:3" x14ac:dyDescent="0.3">
      <c r="A2775">
        <v>41513</v>
      </c>
      <c r="B2775">
        <v>917.43600000000004</v>
      </c>
      <c r="C2775">
        <v>39.206699999999998</v>
      </c>
    </row>
    <row r="2776" spans="1:3" x14ac:dyDescent="0.3">
      <c r="A2776">
        <v>41512</v>
      </c>
      <c r="B2776">
        <v>954.01800000000003</v>
      </c>
      <c r="C2776">
        <v>40.770000000000003</v>
      </c>
    </row>
    <row r="2777" spans="1:3" x14ac:dyDescent="0.3">
      <c r="A2777">
        <v>41509</v>
      </c>
      <c r="B2777">
        <v>921.15099999999995</v>
      </c>
      <c r="C2777">
        <v>39.8767</v>
      </c>
    </row>
    <row r="2778" spans="1:3" x14ac:dyDescent="0.3">
      <c r="A2778">
        <v>41508</v>
      </c>
      <c r="B2778">
        <v>928.76</v>
      </c>
      <c r="C2778">
        <v>39.9467</v>
      </c>
    </row>
    <row r="2779" spans="1:3" x14ac:dyDescent="0.3">
      <c r="A2779">
        <v>41507</v>
      </c>
      <c r="B2779">
        <v>959.12099999999998</v>
      </c>
      <c r="C2779">
        <v>39.47</v>
      </c>
    </row>
    <row r="2780" spans="1:3" x14ac:dyDescent="0.3">
      <c r="A2780">
        <v>41506</v>
      </c>
      <c r="B2780">
        <v>945.83699999999999</v>
      </c>
      <c r="C2780">
        <v>38.923299999999998</v>
      </c>
    </row>
    <row r="2781" spans="1:3" x14ac:dyDescent="0.3">
      <c r="A2781">
        <v>41505</v>
      </c>
      <c r="B2781">
        <v>947.01750000000004</v>
      </c>
      <c r="C2781">
        <v>38.263300000000001</v>
      </c>
    </row>
    <row r="2782" spans="1:3" x14ac:dyDescent="0.3">
      <c r="A2782">
        <v>41502</v>
      </c>
      <c r="B2782">
        <v>955.57899999999995</v>
      </c>
      <c r="C2782">
        <v>38.3767</v>
      </c>
    </row>
    <row r="2783" spans="1:3" x14ac:dyDescent="0.3">
      <c r="A2783">
        <v>41501</v>
      </c>
      <c r="B2783">
        <v>968.09900000000005</v>
      </c>
      <c r="C2783">
        <v>38.646700000000003</v>
      </c>
    </row>
    <row r="2784" spans="1:3" x14ac:dyDescent="0.3">
      <c r="A2784">
        <v>41500</v>
      </c>
      <c r="B2784">
        <v>994.90250000000003</v>
      </c>
      <c r="C2784">
        <v>39.716700000000003</v>
      </c>
    </row>
    <row r="2785" spans="1:3" x14ac:dyDescent="0.3">
      <c r="A2785">
        <v>41499</v>
      </c>
      <c r="B2785">
        <v>994.23450000000003</v>
      </c>
      <c r="C2785">
        <v>39.69</v>
      </c>
    </row>
    <row r="2786" spans="1:3" x14ac:dyDescent="0.3">
      <c r="A2786">
        <v>41498</v>
      </c>
      <c r="B2786">
        <v>1002.876</v>
      </c>
      <c r="C2786">
        <v>39.796700000000001</v>
      </c>
    </row>
    <row r="2787" spans="1:3" x14ac:dyDescent="0.3">
      <c r="A2787">
        <v>41495</v>
      </c>
      <c r="B2787">
        <v>1018.64</v>
      </c>
      <c r="C2787">
        <v>39.9467</v>
      </c>
    </row>
    <row r="2788" spans="1:3" x14ac:dyDescent="0.3">
      <c r="A2788">
        <v>41494</v>
      </c>
      <c r="B2788">
        <v>1026</v>
      </c>
      <c r="C2788">
        <v>40</v>
      </c>
    </row>
    <row r="2789" spans="1:3" x14ac:dyDescent="0.3">
      <c r="A2789">
        <v>41493</v>
      </c>
      <c r="B2789">
        <v>1032.412</v>
      </c>
      <c r="C2789">
        <v>40.25</v>
      </c>
    </row>
    <row r="2790" spans="1:3" x14ac:dyDescent="0.3">
      <c r="A2790">
        <v>41492</v>
      </c>
      <c r="B2790">
        <v>1043.6130000000001</v>
      </c>
      <c r="C2790">
        <v>40.686700000000002</v>
      </c>
    </row>
    <row r="2791" spans="1:3" x14ac:dyDescent="0.3">
      <c r="A2791">
        <v>41491</v>
      </c>
      <c r="B2791">
        <v>1038.164</v>
      </c>
      <c r="C2791">
        <v>41.693300000000001</v>
      </c>
    </row>
    <row r="2792" spans="1:3" x14ac:dyDescent="0.3">
      <c r="A2792">
        <v>41488</v>
      </c>
      <c r="B2792">
        <v>1041.7460000000001</v>
      </c>
      <c r="C2792">
        <v>41.5867</v>
      </c>
    </row>
    <row r="2793" spans="1:3" x14ac:dyDescent="0.3">
      <c r="A2793">
        <v>41487</v>
      </c>
      <c r="B2793">
        <v>1039.153</v>
      </c>
      <c r="C2793">
        <v>41.483199999999997</v>
      </c>
    </row>
    <row r="2794" spans="1:3" x14ac:dyDescent="0.3">
      <c r="A2794">
        <v>41486</v>
      </c>
      <c r="B2794">
        <v>992.81700000000001</v>
      </c>
      <c r="C2794">
        <v>40.856699999999996</v>
      </c>
    </row>
    <row r="2795" spans="1:3" x14ac:dyDescent="0.3">
      <c r="A2795">
        <v>41485</v>
      </c>
      <c r="B2795">
        <v>979.12800000000004</v>
      </c>
      <c r="C2795">
        <v>40.293300000000002</v>
      </c>
    </row>
    <row r="2796" spans="1:3" x14ac:dyDescent="0.3">
      <c r="A2796">
        <v>41484</v>
      </c>
      <c r="B2796">
        <v>965.76300000000003</v>
      </c>
      <c r="C2796">
        <v>39.743299999999998</v>
      </c>
    </row>
    <row r="2797" spans="1:3" x14ac:dyDescent="0.3">
      <c r="A2797">
        <v>41481</v>
      </c>
      <c r="B2797">
        <v>978.15599999999995</v>
      </c>
      <c r="C2797">
        <v>40.253300000000003</v>
      </c>
    </row>
    <row r="2798" spans="1:3" x14ac:dyDescent="0.3">
      <c r="A2798">
        <v>41480</v>
      </c>
      <c r="B2798">
        <v>983.053</v>
      </c>
      <c r="C2798">
        <v>40.206699999999998</v>
      </c>
    </row>
    <row r="2799" spans="1:3" x14ac:dyDescent="0.3">
      <c r="A2799">
        <v>41479</v>
      </c>
      <c r="B2799">
        <v>966.452</v>
      </c>
      <c r="C2799">
        <v>39.286700000000003</v>
      </c>
    </row>
    <row r="2800" spans="1:3" x14ac:dyDescent="0.3">
      <c r="A2800">
        <v>41478</v>
      </c>
      <c r="B2800">
        <v>976.12800000000004</v>
      </c>
      <c r="C2800">
        <v>39.68</v>
      </c>
    </row>
    <row r="2801" spans="1:3" x14ac:dyDescent="0.3">
      <c r="A2801">
        <v>41477</v>
      </c>
      <c r="B2801">
        <v>984.846</v>
      </c>
      <c r="C2801">
        <v>40.28</v>
      </c>
    </row>
    <row r="2802" spans="1:3" x14ac:dyDescent="0.3">
      <c r="A2802">
        <v>41474</v>
      </c>
      <c r="B2802">
        <v>1000.897</v>
      </c>
      <c r="C2802">
        <v>40.1967</v>
      </c>
    </row>
    <row r="2803" spans="1:3" x14ac:dyDescent="0.3">
      <c r="A2803">
        <v>41473</v>
      </c>
      <c r="B2803">
        <v>986.20600000000002</v>
      </c>
      <c r="C2803">
        <v>39.606699999999996</v>
      </c>
    </row>
    <row r="2804" spans="1:3" x14ac:dyDescent="0.3">
      <c r="A2804">
        <v>41472</v>
      </c>
      <c r="B2804">
        <v>989.85799999999995</v>
      </c>
      <c r="C2804">
        <v>39.753300000000003</v>
      </c>
    </row>
    <row r="2805" spans="1:3" x14ac:dyDescent="0.3">
      <c r="A2805">
        <v>41471</v>
      </c>
      <c r="B2805">
        <v>982.88599999999997</v>
      </c>
      <c r="C2805">
        <v>39.473300000000002</v>
      </c>
    </row>
    <row r="2806" spans="1:3" x14ac:dyDescent="0.3">
      <c r="A2806">
        <v>41470</v>
      </c>
      <c r="B2806">
        <v>999.56899999999996</v>
      </c>
      <c r="C2806">
        <v>40.143300000000004</v>
      </c>
    </row>
    <row r="2807" spans="1:3" x14ac:dyDescent="0.3">
      <c r="A2807">
        <v>41467</v>
      </c>
      <c r="B2807">
        <v>980.14599999999996</v>
      </c>
      <c r="C2807">
        <v>39.843299999999999</v>
      </c>
    </row>
    <row r="2808" spans="1:3" x14ac:dyDescent="0.3">
      <c r="A2808">
        <v>41466</v>
      </c>
      <c r="B2808">
        <v>928.32</v>
      </c>
      <c r="C2808">
        <v>38.68</v>
      </c>
    </row>
    <row r="2809" spans="1:3" x14ac:dyDescent="0.3">
      <c r="A2809">
        <v>41465</v>
      </c>
      <c r="B2809">
        <v>896.65</v>
      </c>
      <c r="C2809">
        <v>37.833300000000001</v>
      </c>
    </row>
    <row r="2810" spans="1:3" x14ac:dyDescent="0.3">
      <c r="A2810">
        <v>41464</v>
      </c>
      <c r="B2810">
        <v>910.84400000000005</v>
      </c>
      <c r="C2810">
        <v>37.253300000000003</v>
      </c>
    </row>
    <row r="2811" spans="1:3" x14ac:dyDescent="0.3">
      <c r="A2811">
        <v>41463</v>
      </c>
      <c r="B2811">
        <v>926.44600000000003</v>
      </c>
      <c r="C2811">
        <v>37.206699999999998</v>
      </c>
    </row>
    <row r="2812" spans="1:3" x14ac:dyDescent="0.3">
      <c r="A2812">
        <v>41460</v>
      </c>
      <c r="B2812">
        <v>926.03099999999995</v>
      </c>
      <c r="C2812">
        <v>37.19</v>
      </c>
    </row>
    <row r="2813" spans="1:3" x14ac:dyDescent="0.3">
      <c r="A2813">
        <v>41458</v>
      </c>
      <c r="B2813">
        <v>904.53399999999999</v>
      </c>
      <c r="C2813">
        <v>36.326700000000002</v>
      </c>
    </row>
    <row r="2814" spans="1:3" x14ac:dyDescent="0.3">
      <c r="A2814">
        <v>41457</v>
      </c>
      <c r="B2814">
        <v>905.61300000000006</v>
      </c>
      <c r="C2814">
        <v>36.369999999999997</v>
      </c>
    </row>
    <row r="2815" spans="1:3" x14ac:dyDescent="0.3">
      <c r="A2815">
        <v>41456</v>
      </c>
      <c r="B2815">
        <v>924.20500000000004</v>
      </c>
      <c r="C2815">
        <v>36.243299999999998</v>
      </c>
    </row>
    <row r="2816" spans="1:3" x14ac:dyDescent="0.3">
      <c r="A2816">
        <v>41453</v>
      </c>
      <c r="B2816">
        <v>844.50599999999997</v>
      </c>
      <c r="C2816">
        <v>34.753300000000003</v>
      </c>
    </row>
    <row r="2817" spans="1:3" x14ac:dyDescent="0.3">
      <c r="A2817">
        <v>41452</v>
      </c>
      <c r="B2817">
        <v>868.51199999999994</v>
      </c>
      <c r="C2817">
        <v>34.880000000000003</v>
      </c>
    </row>
    <row r="2818" spans="1:3" x14ac:dyDescent="0.3">
      <c r="A2818">
        <v>41451</v>
      </c>
      <c r="B2818">
        <v>860.62699999999995</v>
      </c>
      <c r="C2818">
        <v>34.563299999999998</v>
      </c>
    </row>
    <row r="2819" spans="1:3" x14ac:dyDescent="0.3">
      <c r="A2819">
        <v>41450</v>
      </c>
      <c r="B2819">
        <v>839.96</v>
      </c>
      <c r="C2819">
        <v>33.7333</v>
      </c>
    </row>
    <row r="2820" spans="1:3" x14ac:dyDescent="0.3">
      <c r="A2820">
        <v>41449</v>
      </c>
      <c r="B2820">
        <v>835.08799999999997</v>
      </c>
      <c r="C2820">
        <v>33.9467</v>
      </c>
    </row>
    <row r="2821" spans="1:3" x14ac:dyDescent="0.3">
      <c r="A2821">
        <v>41446</v>
      </c>
      <c r="B2821">
        <v>847.928</v>
      </c>
      <c r="C2821">
        <v>34.0533</v>
      </c>
    </row>
    <row r="2822" spans="1:3" x14ac:dyDescent="0.3">
      <c r="A2822">
        <v>41445</v>
      </c>
      <c r="B2822">
        <v>820.44899999999996</v>
      </c>
      <c r="C2822">
        <v>33.763300000000001</v>
      </c>
    </row>
    <row r="2823" spans="1:3" x14ac:dyDescent="0.3">
      <c r="A2823">
        <v>41444</v>
      </c>
      <c r="B2823">
        <v>879.73199999999997</v>
      </c>
      <c r="C2823">
        <v>34.909999999999997</v>
      </c>
    </row>
    <row r="2824" spans="1:3" x14ac:dyDescent="0.3">
      <c r="A2824">
        <v>41443</v>
      </c>
      <c r="B2824">
        <v>891.40800000000002</v>
      </c>
      <c r="C2824">
        <v>35.3733</v>
      </c>
    </row>
    <row r="2825" spans="1:3" x14ac:dyDescent="0.3">
      <c r="A2825">
        <v>41442</v>
      </c>
      <c r="B2825">
        <v>884.71500000000003</v>
      </c>
      <c r="C2825">
        <v>34.9</v>
      </c>
    </row>
    <row r="2826" spans="1:3" x14ac:dyDescent="0.3">
      <c r="A2826">
        <v>41439</v>
      </c>
      <c r="B2826">
        <v>890.65200000000004</v>
      </c>
      <c r="C2826">
        <v>35.343299999999999</v>
      </c>
    </row>
    <row r="2827" spans="1:3" x14ac:dyDescent="0.3">
      <c r="A2827">
        <v>41438</v>
      </c>
      <c r="B2827">
        <v>890.75599999999997</v>
      </c>
      <c r="C2827">
        <v>35.773299999999999</v>
      </c>
    </row>
    <row r="2828" spans="1:3" x14ac:dyDescent="0.3">
      <c r="A2828">
        <v>41437</v>
      </c>
      <c r="B2828">
        <v>886.19100000000003</v>
      </c>
      <c r="C2828">
        <v>35.590000000000003</v>
      </c>
    </row>
    <row r="2829" spans="1:3" x14ac:dyDescent="0.3">
      <c r="A2829">
        <v>41436</v>
      </c>
      <c r="B2829">
        <v>900.40499999999997</v>
      </c>
      <c r="C2829">
        <v>36.380000000000003</v>
      </c>
    </row>
    <row r="2830" spans="1:3" x14ac:dyDescent="0.3">
      <c r="A2830">
        <v>41435</v>
      </c>
      <c r="B2830">
        <v>903.04909999999995</v>
      </c>
      <c r="C2830">
        <v>36.486800000000002</v>
      </c>
    </row>
    <row r="2831" spans="1:3" x14ac:dyDescent="0.3">
      <c r="A2831">
        <v>41432</v>
      </c>
      <c r="B2831">
        <v>911.04750000000001</v>
      </c>
      <c r="C2831">
        <v>36.81</v>
      </c>
    </row>
    <row r="2832" spans="1:3" x14ac:dyDescent="0.3">
      <c r="A2832">
        <v>41431</v>
      </c>
      <c r="B2832">
        <v>879.30349999999999</v>
      </c>
      <c r="C2832">
        <v>35.963299999999997</v>
      </c>
    </row>
    <row r="2833" spans="1:3" x14ac:dyDescent="0.3">
      <c r="A2833">
        <v>41430</v>
      </c>
      <c r="B2833">
        <v>846.94050000000004</v>
      </c>
      <c r="C2833">
        <v>35.07</v>
      </c>
    </row>
    <row r="2834" spans="1:3" x14ac:dyDescent="0.3">
      <c r="A2834">
        <v>41429</v>
      </c>
      <c r="B2834">
        <v>865.53599999999994</v>
      </c>
      <c r="C2834">
        <v>35.840000000000003</v>
      </c>
    </row>
    <row r="2835" spans="1:3" x14ac:dyDescent="0.3">
      <c r="A2835">
        <v>41428</v>
      </c>
      <c r="B2835">
        <v>893.89200000000005</v>
      </c>
      <c r="C2835">
        <v>36.56</v>
      </c>
    </row>
    <row r="2836" spans="1:3" x14ac:dyDescent="0.3">
      <c r="A2836">
        <v>41425</v>
      </c>
      <c r="B2836">
        <v>910.69200000000001</v>
      </c>
      <c r="C2836">
        <v>37.020000000000003</v>
      </c>
    </row>
    <row r="2837" spans="1:3" x14ac:dyDescent="0.3">
      <c r="A2837">
        <v>41424</v>
      </c>
      <c r="B2837">
        <v>926.43600000000004</v>
      </c>
      <c r="C2837">
        <v>37.659999999999997</v>
      </c>
    </row>
    <row r="2838" spans="1:3" x14ac:dyDescent="0.3">
      <c r="A2838">
        <v>41423</v>
      </c>
      <c r="B2838">
        <v>913.89</v>
      </c>
      <c r="C2838">
        <v>37.15</v>
      </c>
    </row>
    <row r="2839" spans="1:3" x14ac:dyDescent="0.3">
      <c r="A2839">
        <v>41422</v>
      </c>
      <c r="B2839">
        <v>926.39250000000004</v>
      </c>
      <c r="C2839">
        <v>37.43</v>
      </c>
    </row>
    <row r="2840" spans="1:3" x14ac:dyDescent="0.3">
      <c r="A2840">
        <v>41418</v>
      </c>
      <c r="B2840">
        <v>909.23249999999996</v>
      </c>
      <c r="C2840">
        <v>36.736699999999999</v>
      </c>
    </row>
    <row r="2841" spans="1:3" x14ac:dyDescent="0.3">
      <c r="A2841">
        <v>41417</v>
      </c>
      <c r="B2841">
        <v>910.55250000000001</v>
      </c>
      <c r="C2841">
        <v>36.79</v>
      </c>
    </row>
    <row r="2842" spans="1:3" x14ac:dyDescent="0.3">
      <c r="A2842">
        <v>41416</v>
      </c>
      <c r="B2842">
        <v>899.41499999999996</v>
      </c>
      <c r="C2842">
        <v>36.340000000000003</v>
      </c>
    </row>
    <row r="2843" spans="1:3" x14ac:dyDescent="0.3">
      <c r="A2843">
        <v>41415</v>
      </c>
      <c r="B2843">
        <v>900.03200000000004</v>
      </c>
      <c r="C2843">
        <v>36.5867</v>
      </c>
    </row>
    <row r="2844" spans="1:3" x14ac:dyDescent="0.3">
      <c r="A2844">
        <v>41414</v>
      </c>
      <c r="B2844">
        <v>880.38900000000001</v>
      </c>
      <c r="C2844">
        <v>36.229999999999997</v>
      </c>
    </row>
    <row r="2845" spans="1:3" x14ac:dyDescent="0.3">
      <c r="A2845">
        <v>41411</v>
      </c>
      <c r="B2845">
        <v>891.24300000000005</v>
      </c>
      <c r="C2845">
        <v>36.676699999999997</v>
      </c>
    </row>
    <row r="2846" spans="1:3" x14ac:dyDescent="0.3">
      <c r="A2846">
        <v>41410</v>
      </c>
      <c r="B2846">
        <v>882.57600000000002</v>
      </c>
      <c r="C2846">
        <v>36.32</v>
      </c>
    </row>
    <row r="2847" spans="1:3" x14ac:dyDescent="0.3">
      <c r="A2847">
        <v>41409</v>
      </c>
      <c r="B2847">
        <v>902.90200000000004</v>
      </c>
      <c r="C2847">
        <v>36.703299999999999</v>
      </c>
    </row>
    <row r="2848" spans="1:3" x14ac:dyDescent="0.3">
      <c r="A2848">
        <v>41408</v>
      </c>
      <c r="B2848">
        <v>916.678</v>
      </c>
      <c r="C2848">
        <v>37.263300000000001</v>
      </c>
    </row>
    <row r="2849" spans="1:3" x14ac:dyDescent="0.3">
      <c r="A2849">
        <v>41407</v>
      </c>
      <c r="B2849">
        <v>899.048</v>
      </c>
      <c r="C2849">
        <v>36.546700000000001</v>
      </c>
    </row>
    <row r="2850" spans="1:3" x14ac:dyDescent="0.3">
      <c r="A2850">
        <v>41404</v>
      </c>
      <c r="B2850">
        <v>872.702</v>
      </c>
      <c r="C2850">
        <v>35.693300000000001</v>
      </c>
    </row>
    <row r="2851" spans="1:3" x14ac:dyDescent="0.3">
      <c r="A2851">
        <v>41403</v>
      </c>
      <c r="B2851">
        <v>847.76300000000003</v>
      </c>
      <c r="C2851">
        <v>34.673299999999998</v>
      </c>
    </row>
    <row r="2852" spans="1:3" x14ac:dyDescent="0.3">
      <c r="A2852">
        <v>41402</v>
      </c>
      <c r="B2852">
        <v>834.72</v>
      </c>
      <c r="C2852">
        <v>34.78</v>
      </c>
    </row>
    <row r="2853" spans="1:3" x14ac:dyDescent="0.3">
      <c r="A2853">
        <v>41401</v>
      </c>
      <c r="B2853">
        <v>823.49599999999998</v>
      </c>
      <c r="C2853">
        <v>34.746699999999997</v>
      </c>
    </row>
    <row r="2854" spans="1:3" x14ac:dyDescent="0.3">
      <c r="A2854">
        <v>41400</v>
      </c>
      <c r="B2854">
        <v>830.44799999999998</v>
      </c>
      <c r="C2854">
        <v>35.04</v>
      </c>
    </row>
    <row r="2855" spans="1:3" x14ac:dyDescent="0.3">
      <c r="A2855">
        <v>41397</v>
      </c>
      <c r="B2855">
        <v>824.09299999999996</v>
      </c>
      <c r="C2855">
        <v>34.993299999999998</v>
      </c>
    </row>
    <row r="2856" spans="1:3" x14ac:dyDescent="0.3">
      <c r="A2856">
        <v>41396</v>
      </c>
      <c r="B2856">
        <v>821.34550000000002</v>
      </c>
      <c r="C2856">
        <v>34.8767</v>
      </c>
    </row>
    <row r="2857" spans="1:3" x14ac:dyDescent="0.3">
      <c r="A2857">
        <v>41395</v>
      </c>
      <c r="B2857">
        <v>819.89149999999995</v>
      </c>
      <c r="C2857">
        <v>34.377000000000002</v>
      </c>
    </row>
    <row r="2858" spans="1:3" x14ac:dyDescent="0.3">
      <c r="A2858">
        <v>41394</v>
      </c>
      <c r="B2858">
        <v>830.60850000000005</v>
      </c>
      <c r="C2858">
        <v>35.270000000000003</v>
      </c>
    </row>
    <row r="2859" spans="1:3" x14ac:dyDescent="0.3">
      <c r="A2859">
        <v>41393</v>
      </c>
      <c r="B2859">
        <v>853.76</v>
      </c>
      <c r="C2859">
        <v>35.573300000000003</v>
      </c>
    </row>
    <row r="2860" spans="1:3" x14ac:dyDescent="0.3">
      <c r="A2860">
        <v>41390</v>
      </c>
      <c r="B2860">
        <v>849.12</v>
      </c>
      <c r="C2860">
        <v>35.380000000000003</v>
      </c>
    </row>
    <row r="2861" spans="1:3" x14ac:dyDescent="0.3">
      <c r="A2861">
        <v>41389</v>
      </c>
      <c r="B2861">
        <v>848.88</v>
      </c>
      <c r="C2861">
        <v>35.369999999999997</v>
      </c>
    </row>
    <row r="2862" spans="1:3" x14ac:dyDescent="0.3">
      <c r="A2862">
        <v>41388</v>
      </c>
      <c r="B2862">
        <v>836.56</v>
      </c>
      <c r="C2862">
        <v>34.856699999999996</v>
      </c>
    </row>
    <row r="2863" spans="1:3" x14ac:dyDescent="0.3">
      <c r="A2863">
        <v>41387</v>
      </c>
      <c r="B2863">
        <v>857.84</v>
      </c>
      <c r="C2863">
        <v>35.743299999999998</v>
      </c>
    </row>
    <row r="2864" spans="1:3" x14ac:dyDescent="0.3">
      <c r="A2864">
        <v>41386</v>
      </c>
      <c r="B2864">
        <v>846.83399999999995</v>
      </c>
      <c r="C2864">
        <v>35.506700000000002</v>
      </c>
    </row>
    <row r="2865" spans="1:3" x14ac:dyDescent="0.3">
      <c r="A2865">
        <v>41383</v>
      </c>
      <c r="B2865">
        <v>836.452</v>
      </c>
      <c r="C2865">
        <v>35.293300000000002</v>
      </c>
    </row>
    <row r="2866" spans="1:3" x14ac:dyDescent="0.3">
      <c r="A2866">
        <v>41382</v>
      </c>
      <c r="B2866">
        <v>799.63800000000003</v>
      </c>
      <c r="C2866">
        <v>33.74</v>
      </c>
    </row>
    <row r="2867" spans="1:3" x14ac:dyDescent="0.3">
      <c r="A2867">
        <v>41381</v>
      </c>
      <c r="B2867">
        <v>807.22199999999998</v>
      </c>
      <c r="C2867">
        <v>34.06</v>
      </c>
    </row>
    <row r="2868" spans="1:3" x14ac:dyDescent="0.3">
      <c r="A2868">
        <v>41380</v>
      </c>
      <c r="B2868">
        <v>783.78300000000002</v>
      </c>
      <c r="C2868">
        <v>33.93</v>
      </c>
    </row>
    <row r="2869" spans="1:3" x14ac:dyDescent="0.3">
      <c r="A2869">
        <v>41379</v>
      </c>
      <c r="B2869">
        <v>780.702</v>
      </c>
      <c r="C2869">
        <v>33.363300000000002</v>
      </c>
    </row>
    <row r="2870" spans="1:3" x14ac:dyDescent="0.3">
      <c r="A2870">
        <v>41376</v>
      </c>
      <c r="B2870">
        <v>792.33</v>
      </c>
      <c r="C2870">
        <v>34.299999999999997</v>
      </c>
    </row>
    <row r="2871" spans="1:3" x14ac:dyDescent="0.3">
      <c r="A2871">
        <v>41375</v>
      </c>
      <c r="B2871">
        <v>783.36</v>
      </c>
      <c r="C2871">
        <v>34.133299999999998</v>
      </c>
    </row>
    <row r="2872" spans="1:3" x14ac:dyDescent="0.3">
      <c r="A2872">
        <v>41374</v>
      </c>
      <c r="B2872">
        <v>779.702</v>
      </c>
      <c r="C2872">
        <v>33.753300000000003</v>
      </c>
    </row>
    <row r="2873" spans="1:3" x14ac:dyDescent="0.3">
      <c r="A2873">
        <v>41373</v>
      </c>
      <c r="B2873">
        <v>756.66150000000005</v>
      </c>
      <c r="C2873">
        <v>32.97</v>
      </c>
    </row>
    <row r="2874" spans="1:3" x14ac:dyDescent="0.3">
      <c r="A2874">
        <v>41372</v>
      </c>
      <c r="B2874">
        <v>750.61800000000005</v>
      </c>
      <c r="C2874">
        <v>32.706699999999998</v>
      </c>
    </row>
    <row r="2875" spans="1:3" x14ac:dyDescent="0.3">
      <c r="A2875">
        <v>41369</v>
      </c>
      <c r="B2875">
        <v>748.93499999999995</v>
      </c>
      <c r="C2875">
        <v>32.633299999999998</v>
      </c>
    </row>
    <row r="2876" spans="1:3" x14ac:dyDescent="0.3">
      <c r="A2876">
        <v>41368</v>
      </c>
      <c r="B2876">
        <v>748.85850000000005</v>
      </c>
      <c r="C2876">
        <v>32.630000000000003</v>
      </c>
    </row>
    <row r="2877" spans="1:3" x14ac:dyDescent="0.3">
      <c r="A2877">
        <v>41367</v>
      </c>
      <c r="B2877">
        <v>748.20899999999995</v>
      </c>
      <c r="C2877">
        <v>32.39</v>
      </c>
    </row>
    <row r="2878" spans="1:3" x14ac:dyDescent="0.3">
      <c r="A2878">
        <v>41366</v>
      </c>
      <c r="B2878">
        <v>767.38199999999995</v>
      </c>
      <c r="C2878">
        <v>33.22</v>
      </c>
    </row>
    <row r="2879" spans="1:3" x14ac:dyDescent="0.3">
      <c r="A2879">
        <v>41365</v>
      </c>
      <c r="B2879">
        <v>758.60400000000004</v>
      </c>
      <c r="C2879">
        <v>32.840000000000003</v>
      </c>
    </row>
    <row r="2880" spans="1:3" x14ac:dyDescent="0.3">
      <c r="A2880">
        <v>41361</v>
      </c>
      <c r="B2880">
        <v>764.08199999999999</v>
      </c>
      <c r="C2880">
        <v>33.293300000000002</v>
      </c>
    </row>
    <row r="2881" spans="1:3" x14ac:dyDescent="0.3">
      <c r="A2881">
        <v>41360</v>
      </c>
      <c r="B2881">
        <v>751.18399999999997</v>
      </c>
      <c r="C2881">
        <v>32.9467</v>
      </c>
    </row>
    <row r="2882" spans="1:3" x14ac:dyDescent="0.3">
      <c r="A2882">
        <v>41359</v>
      </c>
      <c r="B2882">
        <v>732.67499999999995</v>
      </c>
      <c r="C2882">
        <v>32.563299999999998</v>
      </c>
    </row>
    <row r="2883" spans="1:3" x14ac:dyDescent="0.3">
      <c r="A2883">
        <v>41358</v>
      </c>
      <c r="B2883">
        <v>735.07500000000005</v>
      </c>
      <c r="C2883">
        <v>32.67</v>
      </c>
    </row>
    <row r="2884" spans="1:3" x14ac:dyDescent="0.3">
      <c r="A2884">
        <v>41355</v>
      </c>
      <c r="B2884">
        <v>739.8</v>
      </c>
      <c r="C2884">
        <v>32.880000000000003</v>
      </c>
    </row>
    <row r="2885" spans="1:3" x14ac:dyDescent="0.3">
      <c r="A2885">
        <v>41354</v>
      </c>
      <c r="B2885">
        <v>748.78200000000004</v>
      </c>
      <c r="C2885">
        <v>32.6267</v>
      </c>
    </row>
    <row r="2886" spans="1:3" x14ac:dyDescent="0.3">
      <c r="A2886">
        <v>41353</v>
      </c>
      <c r="B2886">
        <v>756.58500000000004</v>
      </c>
      <c r="C2886">
        <v>32.966700000000003</v>
      </c>
    </row>
    <row r="2887" spans="1:3" x14ac:dyDescent="0.3">
      <c r="A2887">
        <v>41352</v>
      </c>
      <c r="B2887">
        <v>751.995</v>
      </c>
      <c r="C2887">
        <v>32.7667</v>
      </c>
    </row>
    <row r="2888" spans="1:3" x14ac:dyDescent="0.3">
      <c r="A2888">
        <v>41351</v>
      </c>
      <c r="B2888">
        <v>752.32399999999996</v>
      </c>
      <c r="C2888">
        <v>32.996699999999997</v>
      </c>
    </row>
    <row r="2889" spans="1:3" x14ac:dyDescent="0.3">
      <c r="A2889">
        <v>41348</v>
      </c>
      <c r="B2889">
        <v>739.33399999999995</v>
      </c>
      <c r="C2889">
        <v>33.3033</v>
      </c>
    </row>
    <row r="2890" spans="1:3" x14ac:dyDescent="0.3">
      <c r="A2890">
        <v>41347</v>
      </c>
      <c r="B2890">
        <v>728.84249999999997</v>
      </c>
      <c r="C2890">
        <v>33.51</v>
      </c>
    </row>
    <row r="2891" spans="1:3" x14ac:dyDescent="0.3">
      <c r="A2891">
        <v>41346</v>
      </c>
      <c r="B2891">
        <v>700.48800000000006</v>
      </c>
      <c r="C2891">
        <v>33.119999999999997</v>
      </c>
    </row>
    <row r="2892" spans="1:3" x14ac:dyDescent="0.3">
      <c r="A2892">
        <v>41345</v>
      </c>
      <c r="B2892">
        <v>719.64750000000004</v>
      </c>
      <c r="C2892">
        <v>33.549999999999997</v>
      </c>
    </row>
    <row r="2893" spans="1:3" x14ac:dyDescent="0.3">
      <c r="A2893">
        <v>41344</v>
      </c>
      <c r="B2893">
        <v>706.97400000000005</v>
      </c>
      <c r="C2893">
        <v>33.426699999999997</v>
      </c>
    </row>
    <row r="2894" spans="1:3" x14ac:dyDescent="0.3">
      <c r="A2894">
        <v>41341</v>
      </c>
      <c r="B2894">
        <v>645.96749999999997</v>
      </c>
      <c r="C2894">
        <v>33.383299999999998</v>
      </c>
    </row>
    <row r="2895" spans="1:3" x14ac:dyDescent="0.3">
      <c r="A2895">
        <v>41340</v>
      </c>
      <c r="B2895">
        <v>711.21050000000002</v>
      </c>
      <c r="C2895">
        <v>33.156700000000001</v>
      </c>
    </row>
    <row r="2896" spans="1:3" x14ac:dyDescent="0.3">
      <c r="A2896">
        <v>41339</v>
      </c>
      <c r="B2896">
        <v>706.34849999999994</v>
      </c>
      <c r="C2896">
        <v>32.93</v>
      </c>
    </row>
    <row r="2897" spans="1:3" x14ac:dyDescent="0.3">
      <c r="A2897">
        <v>41338</v>
      </c>
      <c r="B2897">
        <v>680.54399999999998</v>
      </c>
      <c r="C2897">
        <v>32.64</v>
      </c>
    </row>
    <row r="2898" spans="1:3" x14ac:dyDescent="0.3">
      <c r="A2898">
        <v>41337</v>
      </c>
      <c r="B2898">
        <v>686.78300000000002</v>
      </c>
      <c r="C2898">
        <v>32.243299999999998</v>
      </c>
    </row>
    <row r="2899" spans="1:3" x14ac:dyDescent="0.3">
      <c r="A2899">
        <v>41334</v>
      </c>
      <c r="B2899">
        <v>674.71299999999997</v>
      </c>
      <c r="C2899">
        <v>31.6767</v>
      </c>
    </row>
    <row r="2900" spans="1:3" x14ac:dyDescent="0.3">
      <c r="A2900">
        <v>41333</v>
      </c>
      <c r="B2900">
        <v>671.74249999999995</v>
      </c>
      <c r="C2900">
        <v>31.316700000000001</v>
      </c>
    </row>
    <row r="2901" spans="1:3" x14ac:dyDescent="0.3">
      <c r="A2901">
        <v>41332</v>
      </c>
      <c r="B2901">
        <v>666.80899999999997</v>
      </c>
      <c r="C2901">
        <v>31.0867</v>
      </c>
    </row>
    <row r="2902" spans="1:3" x14ac:dyDescent="0.3">
      <c r="A2902">
        <v>41331</v>
      </c>
      <c r="B2902">
        <v>662.11199999999997</v>
      </c>
      <c r="C2902">
        <v>30.653300000000002</v>
      </c>
    </row>
    <row r="2903" spans="1:3" x14ac:dyDescent="0.3">
      <c r="A2903">
        <v>41330</v>
      </c>
      <c r="B2903">
        <v>662.47199999999998</v>
      </c>
      <c r="C2903">
        <v>30.67</v>
      </c>
    </row>
    <row r="2904" spans="1:3" x14ac:dyDescent="0.3">
      <c r="A2904">
        <v>41327</v>
      </c>
      <c r="B2904">
        <v>711.92200000000003</v>
      </c>
      <c r="C2904">
        <v>31.853300000000001</v>
      </c>
    </row>
    <row r="2905" spans="1:3" x14ac:dyDescent="0.3">
      <c r="A2905">
        <v>41326</v>
      </c>
      <c r="B2905">
        <v>702.08799999999997</v>
      </c>
      <c r="C2905">
        <v>31.4133</v>
      </c>
    </row>
    <row r="2906" spans="1:3" x14ac:dyDescent="0.3">
      <c r="A2906">
        <v>41325</v>
      </c>
      <c r="B2906">
        <v>711.09500000000003</v>
      </c>
      <c r="C2906">
        <v>31.816299999999998</v>
      </c>
    </row>
    <row r="2907" spans="1:3" x14ac:dyDescent="0.3">
      <c r="A2907">
        <v>41324</v>
      </c>
      <c r="B2907">
        <v>717.2115</v>
      </c>
      <c r="C2907">
        <v>32.090000000000003</v>
      </c>
    </row>
    <row r="2908" spans="1:3" x14ac:dyDescent="0.3">
      <c r="A2908">
        <v>41320</v>
      </c>
      <c r="B2908">
        <v>711.17700000000002</v>
      </c>
      <c r="C2908">
        <v>31.82</v>
      </c>
    </row>
    <row r="2909" spans="1:3" x14ac:dyDescent="0.3">
      <c r="A2909">
        <v>41319</v>
      </c>
      <c r="B2909">
        <v>722.98800000000006</v>
      </c>
      <c r="C2909">
        <v>31.71</v>
      </c>
    </row>
    <row r="2910" spans="1:3" x14ac:dyDescent="0.3">
      <c r="A2910">
        <v>41318</v>
      </c>
      <c r="B2910">
        <v>734.19500000000005</v>
      </c>
      <c r="C2910">
        <v>31.783300000000001</v>
      </c>
    </row>
    <row r="2911" spans="1:3" x14ac:dyDescent="0.3">
      <c r="A2911">
        <v>41317</v>
      </c>
      <c r="B2911">
        <v>730.49900000000002</v>
      </c>
      <c r="C2911">
        <v>31.6233</v>
      </c>
    </row>
    <row r="2912" spans="1:3" x14ac:dyDescent="0.3">
      <c r="A2912">
        <v>41316</v>
      </c>
      <c r="B2912">
        <v>738.73</v>
      </c>
      <c r="C2912">
        <v>31.773299999999999</v>
      </c>
    </row>
    <row r="2913" spans="1:3" x14ac:dyDescent="0.3">
      <c r="A2913">
        <v>41313</v>
      </c>
      <c r="B2913">
        <v>738.89200000000005</v>
      </c>
      <c r="C2913">
        <v>31.986699999999999</v>
      </c>
    </row>
    <row r="2914" spans="1:3" x14ac:dyDescent="0.3">
      <c r="A2914">
        <v>41312</v>
      </c>
      <c r="B2914">
        <v>743.18399999999997</v>
      </c>
      <c r="C2914">
        <v>31.76</v>
      </c>
    </row>
    <row r="2915" spans="1:3" x14ac:dyDescent="0.3">
      <c r="A2915">
        <v>41311</v>
      </c>
      <c r="B2915">
        <v>756.11990000000003</v>
      </c>
      <c r="C2915">
        <v>32.106999999999999</v>
      </c>
    </row>
    <row r="2916" spans="1:3" x14ac:dyDescent="0.3">
      <c r="A2916">
        <v>41310</v>
      </c>
      <c r="B2916">
        <v>781.81200000000001</v>
      </c>
      <c r="C2916">
        <v>32.173299999999998</v>
      </c>
    </row>
    <row r="2917" spans="1:3" x14ac:dyDescent="0.3">
      <c r="A2917">
        <v>41309</v>
      </c>
      <c r="B2917">
        <v>765.88509999999997</v>
      </c>
      <c r="C2917">
        <v>31.713699999999999</v>
      </c>
    </row>
    <row r="2918" spans="1:3" x14ac:dyDescent="0.3">
      <c r="A2918">
        <v>41306</v>
      </c>
      <c r="B2918">
        <v>744.38750000000005</v>
      </c>
      <c r="C2918">
        <v>32.0167</v>
      </c>
    </row>
    <row r="2919" spans="1:3" x14ac:dyDescent="0.3">
      <c r="A2919">
        <v>41305</v>
      </c>
      <c r="B2919">
        <v>736.94749999999999</v>
      </c>
      <c r="C2919">
        <v>31.6967</v>
      </c>
    </row>
    <row r="2920" spans="1:3" x14ac:dyDescent="0.3">
      <c r="A2920">
        <v>41304</v>
      </c>
      <c r="B2920">
        <v>736.71</v>
      </c>
      <c r="C2920">
        <v>31.4833</v>
      </c>
    </row>
    <row r="2921" spans="1:3" x14ac:dyDescent="0.3">
      <c r="A2921">
        <v>41303</v>
      </c>
      <c r="B2921">
        <v>747.94200000000001</v>
      </c>
      <c r="C2921">
        <v>31.9633</v>
      </c>
    </row>
    <row r="2922" spans="1:3" x14ac:dyDescent="0.3">
      <c r="A2922">
        <v>41302</v>
      </c>
      <c r="B2922">
        <v>747.55200000000002</v>
      </c>
      <c r="C2922">
        <v>31.9467</v>
      </c>
    </row>
    <row r="2923" spans="1:3" x14ac:dyDescent="0.3">
      <c r="A2923">
        <v>41299</v>
      </c>
      <c r="B2923">
        <v>741.97199999999998</v>
      </c>
      <c r="C2923">
        <v>32.119999999999997</v>
      </c>
    </row>
    <row r="2924" spans="1:3" x14ac:dyDescent="0.3">
      <c r="A2924">
        <v>41298</v>
      </c>
      <c r="B2924">
        <v>732.50099999999998</v>
      </c>
      <c r="C2924">
        <v>31.71</v>
      </c>
    </row>
    <row r="2925" spans="1:3" x14ac:dyDescent="0.3">
      <c r="A2925">
        <v>41297</v>
      </c>
      <c r="B2925">
        <v>730.26800000000003</v>
      </c>
      <c r="C2925">
        <v>31.613299999999999</v>
      </c>
    </row>
    <row r="2926" spans="1:3" x14ac:dyDescent="0.3">
      <c r="A2926">
        <v>41296</v>
      </c>
      <c r="B2926">
        <v>738.19899999999996</v>
      </c>
      <c r="C2926">
        <v>31.956700000000001</v>
      </c>
    </row>
    <row r="2927" spans="1:3" x14ac:dyDescent="0.3">
      <c r="A2927">
        <v>41292</v>
      </c>
      <c r="B2927">
        <v>732.25800000000004</v>
      </c>
      <c r="C2927">
        <v>31.906700000000001</v>
      </c>
    </row>
    <row r="2928" spans="1:3" x14ac:dyDescent="0.3">
      <c r="A2928">
        <v>41291</v>
      </c>
      <c r="B2928">
        <v>731.952</v>
      </c>
      <c r="C2928">
        <v>31.8933</v>
      </c>
    </row>
    <row r="2929" spans="1:3" x14ac:dyDescent="0.3">
      <c r="A2929">
        <v>41290</v>
      </c>
      <c r="B2929">
        <v>733.02300000000002</v>
      </c>
      <c r="C2929">
        <v>31.94</v>
      </c>
    </row>
    <row r="2930" spans="1:3" x14ac:dyDescent="0.3">
      <c r="A2930">
        <v>41289</v>
      </c>
      <c r="B2930">
        <v>727.35</v>
      </c>
      <c r="C2930">
        <v>32.326700000000002</v>
      </c>
    </row>
    <row r="2931" spans="1:3" x14ac:dyDescent="0.3">
      <c r="A2931">
        <v>41288</v>
      </c>
      <c r="B2931">
        <v>702.625</v>
      </c>
      <c r="C2931">
        <v>32.083300000000001</v>
      </c>
    </row>
    <row r="2932" spans="1:3" x14ac:dyDescent="0.3">
      <c r="A2932">
        <v>41285</v>
      </c>
      <c r="B2932">
        <v>697.22299999999996</v>
      </c>
      <c r="C2932">
        <v>31.8367</v>
      </c>
    </row>
    <row r="2933" spans="1:3" x14ac:dyDescent="0.3">
      <c r="A2933">
        <v>41284</v>
      </c>
      <c r="B2933">
        <v>745.36800000000005</v>
      </c>
      <c r="C2933">
        <v>31.853300000000001</v>
      </c>
    </row>
    <row r="2934" spans="1:3" x14ac:dyDescent="0.3">
      <c r="A2934">
        <v>41283</v>
      </c>
      <c r="B2934">
        <v>725.64800000000002</v>
      </c>
      <c r="C2934">
        <v>31.826699999999999</v>
      </c>
    </row>
    <row r="2935" spans="1:3" x14ac:dyDescent="0.3">
      <c r="A2935">
        <v>41282</v>
      </c>
      <c r="B2935">
        <v>715.99599999999998</v>
      </c>
      <c r="C2935">
        <v>31.403300000000002</v>
      </c>
    </row>
    <row r="2936" spans="1:3" x14ac:dyDescent="0.3">
      <c r="A2936">
        <v>41281</v>
      </c>
      <c r="B2936">
        <v>728.59799999999996</v>
      </c>
      <c r="C2936">
        <v>31.136700000000001</v>
      </c>
    </row>
    <row r="2937" spans="1:3" x14ac:dyDescent="0.3">
      <c r="A2937">
        <v>41278</v>
      </c>
      <c r="B2937">
        <v>726.20349999999996</v>
      </c>
      <c r="C2937">
        <v>30.8367</v>
      </c>
    </row>
    <row r="2938" spans="1:3" x14ac:dyDescent="0.3">
      <c r="A2938">
        <v>41277</v>
      </c>
      <c r="B2938">
        <v>719.13850000000002</v>
      </c>
      <c r="C2938">
        <v>30.5367</v>
      </c>
    </row>
    <row r="2939" spans="1:3" x14ac:dyDescent="0.3">
      <c r="A2939">
        <v>41276</v>
      </c>
      <c r="B2939">
        <v>743.60599999999999</v>
      </c>
      <c r="C2939">
        <v>30.4133</v>
      </c>
    </row>
    <row r="2940" spans="1:3" x14ac:dyDescent="0.3">
      <c r="A2940">
        <v>41274</v>
      </c>
      <c r="B2940">
        <v>628.55650000000003</v>
      </c>
      <c r="C2940">
        <v>29.3033</v>
      </c>
    </row>
    <row r="2941" spans="1:3" x14ac:dyDescent="0.3">
      <c r="A2941">
        <v>41271</v>
      </c>
      <c r="B2941">
        <v>617.61699999999996</v>
      </c>
      <c r="C2941">
        <v>28.793299999999999</v>
      </c>
    </row>
    <row r="2942" spans="1:3" x14ac:dyDescent="0.3">
      <c r="A2942">
        <v>41270</v>
      </c>
      <c r="B2942">
        <v>621.53399999999999</v>
      </c>
      <c r="C2942">
        <v>29.18</v>
      </c>
    </row>
    <row r="2943" spans="1:3" x14ac:dyDescent="0.3">
      <c r="A2943">
        <v>41269</v>
      </c>
      <c r="B2943">
        <v>622.10199999999998</v>
      </c>
      <c r="C2943">
        <v>29.206700000000001</v>
      </c>
    </row>
    <row r="2944" spans="1:3" x14ac:dyDescent="0.3">
      <c r="A2944">
        <v>41267</v>
      </c>
      <c r="B2944">
        <v>626.92999999999995</v>
      </c>
      <c r="C2944">
        <v>29.433299999999999</v>
      </c>
    </row>
    <row r="2945" spans="1:3" x14ac:dyDescent="0.3">
      <c r="A2945">
        <v>41264</v>
      </c>
      <c r="B2945">
        <v>615.14449999999999</v>
      </c>
      <c r="C2945">
        <v>29.503299999999999</v>
      </c>
    </row>
    <row r="2946" spans="1:3" x14ac:dyDescent="0.3">
      <c r="A2946">
        <v>41263</v>
      </c>
      <c r="B2946">
        <v>620.21799999999996</v>
      </c>
      <c r="C2946">
        <v>29.746700000000001</v>
      </c>
    </row>
    <row r="2947" spans="1:3" x14ac:dyDescent="0.3">
      <c r="A2947">
        <v>41262</v>
      </c>
      <c r="B2947">
        <v>617.48099999999999</v>
      </c>
      <c r="C2947">
        <v>29.83</v>
      </c>
    </row>
    <row r="2948" spans="1:3" x14ac:dyDescent="0.3">
      <c r="A2948">
        <v>41261</v>
      </c>
      <c r="B2948">
        <v>639.15300000000002</v>
      </c>
      <c r="C2948">
        <v>30.22</v>
      </c>
    </row>
    <row r="2949" spans="1:3" x14ac:dyDescent="0.3">
      <c r="A2949">
        <v>41260</v>
      </c>
      <c r="B2949">
        <v>661.63400000000001</v>
      </c>
      <c r="C2949">
        <v>29.8033</v>
      </c>
    </row>
    <row r="2950" spans="1:3" x14ac:dyDescent="0.3">
      <c r="A2950">
        <v>41257</v>
      </c>
      <c r="B2950">
        <v>659.92100000000005</v>
      </c>
      <c r="C2950">
        <v>29.526700000000002</v>
      </c>
    </row>
    <row r="2951" spans="1:3" x14ac:dyDescent="0.3">
      <c r="A2951">
        <v>41256</v>
      </c>
      <c r="B2951">
        <v>673.91300000000001</v>
      </c>
      <c r="C2951">
        <v>29.753299999999999</v>
      </c>
    </row>
    <row r="2952" spans="1:3" x14ac:dyDescent="0.3">
      <c r="A2952">
        <v>41255</v>
      </c>
      <c r="B2952">
        <v>677.02499999999998</v>
      </c>
      <c r="C2952">
        <v>30.09</v>
      </c>
    </row>
    <row r="2953" spans="1:3" x14ac:dyDescent="0.3">
      <c r="A2953">
        <v>41254</v>
      </c>
      <c r="B2953">
        <v>678.9</v>
      </c>
      <c r="C2953">
        <v>30.173300000000001</v>
      </c>
    </row>
    <row r="2954" spans="1:3" x14ac:dyDescent="0.3">
      <c r="A2954">
        <v>41253</v>
      </c>
      <c r="B2954">
        <v>665.92499999999995</v>
      </c>
      <c r="C2954">
        <v>29.596699999999998</v>
      </c>
    </row>
    <row r="2955" spans="1:3" x14ac:dyDescent="0.3">
      <c r="A2955">
        <v>41250</v>
      </c>
      <c r="B2955">
        <v>641.50800000000004</v>
      </c>
      <c r="C2955">
        <v>29.093299999999999</v>
      </c>
    </row>
    <row r="2956" spans="1:3" x14ac:dyDescent="0.3">
      <c r="A2956">
        <v>41249</v>
      </c>
      <c r="B2956">
        <v>631.08000000000004</v>
      </c>
      <c r="C2956">
        <v>29.216699999999999</v>
      </c>
    </row>
    <row r="2957" spans="1:3" x14ac:dyDescent="0.3">
      <c r="A2957">
        <v>41248</v>
      </c>
      <c r="B2957">
        <v>632.30399999999997</v>
      </c>
      <c r="C2957">
        <v>29.273299999999999</v>
      </c>
    </row>
    <row r="2958" spans="1:3" x14ac:dyDescent="0.3">
      <c r="A2958">
        <v>41247</v>
      </c>
      <c r="B2958">
        <v>624.65800000000002</v>
      </c>
      <c r="C2958">
        <v>29.326699999999999</v>
      </c>
    </row>
    <row r="2959" spans="1:3" x14ac:dyDescent="0.3">
      <c r="A2959">
        <v>41246</v>
      </c>
      <c r="B2959">
        <v>625.72299999999996</v>
      </c>
      <c r="C2959">
        <v>29.3767</v>
      </c>
    </row>
    <row r="2960" spans="1:3" x14ac:dyDescent="0.3">
      <c r="A2960">
        <v>41243</v>
      </c>
      <c r="B2960">
        <v>608.7595</v>
      </c>
      <c r="C2960">
        <v>29.6233</v>
      </c>
    </row>
    <row r="2961" spans="1:3" x14ac:dyDescent="0.3">
      <c r="A2961">
        <v>41242</v>
      </c>
      <c r="B2961">
        <v>612.39</v>
      </c>
      <c r="C2961">
        <v>29.8</v>
      </c>
    </row>
    <row r="2962" spans="1:3" x14ac:dyDescent="0.3">
      <c r="A2962">
        <v>41241</v>
      </c>
      <c r="B2962">
        <v>603.96450000000004</v>
      </c>
      <c r="C2962">
        <v>29.39</v>
      </c>
    </row>
    <row r="2963" spans="1:3" x14ac:dyDescent="0.3">
      <c r="A2963">
        <v>41240</v>
      </c>
      <c r="B2963">
        <v>600.745</v>
      </c>
      <c r="C2963">
        <v>29.2333</v>
      </c>
    </row>
    <row r="2964" spans="1:3" x14ac:dyDescent="0.3">
      <c r="A2964">
        <v>41239</v>
      </c>
      <c r="B2964">
        <v>612.50350000000003</v>
      </c>
      <c r="C2964">
        <v>29.3767</v>
      </c>
    </row>
    <row r="2965" spans="1:3" x14ac:dyDescent="0.3">
      <c r="A2965">
        <v>41236</v>
      </c>
      <c r="B2965">
        <v>615.83950000000004</v>
      </c>
      <c r="C2965">
        <v>29.5367</v>
      </c>
    </row>
    <row r="2966" spans="1:3" x14ac:dyDescent="0.3">
      <c r="A2966">
        <v>41234</v>
      </c>
      <c r="B2966">
        <v>612.5</v>
      </c>
      <c r="C2966">
        <v>29.166699999999999</v>
      </c>
    </row>
    <row r="2967" spans="1:3" x14ac:dyDescent="0.3">
      <c r="A2967">
        <v>41233</v>
      </c>
      <c r="B2967">
        <v>610.61</v>
      </c>
      <c r="C2967">
        <v>29.076699999999999</v>
      </c>
    </row>
    <row r="2968" spans="1:3" x14ac:dyDescent="0.3">
      <c r="A2968">
        <v>41232</v>
      </c>
      <c r="B2968">
        <v>608.11500000000001</v>
      </c>
      <c r="C2968">
        <v>28.55</v>
      </c>
    </row>
    <row r="2969" spans="1:3" x14ac:dyDescent="0.3">
      <c r="A2969">
        <v>41229</v>
      </c>
      <c r="B2969">
        <v>598.53</v>
      </c>
      <c r="C2969">
        <v>28.1</v>
      </c>
    </row>
    <row r="2970" spans="1:3" x14ac:dyDescent="0.3">
      <c r="A2970">
        <v>41228</v>
      </c>
      <c r="B2970">
        <v>580.21199999999999</v>
      </c>
      <c r="C2970">
        <v>27.24</v>
      </c>
    </row>
    <row r="2971" spans="1:3" x14ac:dyDescent="0.3">
      <c r="A2971">
        <v>41227</v>
      </c>
      <c r="B2971">
        <v>587.02</v>
      </c>
      <c r="C2971">
        <v>27.953299999999999</v>
      </c>
    </row>
    <row r="2972" spans="1:3" x14ac:dyDescent="0.3">
      <c r="A2972">
        <v>41226</v>
      </c>
      <c r="B2972">
        <v>602.98</v>
      </c>
      <c r="C2972">
        <v>28.7133</v>
      </c>
    </row>
    <row r="2973" spans="1:3" x14ac:dyDescent="0.3">
      <c r="A2973">
        <v>41225</v>
      </c>
      <c r="B2973">
        <v>600.17999999999995</v>
      </c>
      <c r="C2973">
        <v>28.58</v>
      </c>
    </row>
    <row r="2974" spans="1:3" x14ac:dyDescent="0.3">
      <c r="A2974">
        <v>41222</v>
      </c>
      <c r="B2974">
        <v>591.15</v>
      </c>
      <c r="C2974">
        <v>28.15</v>
      </c>
    </row>
    <row r="2975" spans="1:3" x14ac:dyDescent="0.3">
      <c r="A2975">
        <v>41221</v>
      </c>
      <c r="B2975">
        <v>578.48</v>
      </c>
      <c r="C2975">
        <v>27.546700000000001</v>
      </c>
    </row>
    <row r="2976" spans="1:3" x14ac:dyDescent="0.3">
      <c r="A2976">
        <v>41220</v>
      </c>
      <c r="B2976">
        <v>591.64300000000003</v>
      </c>
      <c r="C2976">
        <v>27.776700000000002</v>
      </c>
    </row>
    <row r="2977" spans="1:3" x14ac:dyDescent="0.3">
      <c r="A2977">
        <v>41219</v>
      </c>
      <c r="B2977">
        <v>606.76599999999996</v>
      </c>
      <c r="C2977">
        <v>28.486699999999999</v>
      </c>
    </row>
    <row r="2978" spans="1:3" x14ac:dyDescent="0.3">
      <c r="A2978">
        <v>41218</v>
      </c>
      <c r="B2978">
        <v>615.38400000000001</v>
      </c>
      <c r="C2978">
        <v>28.49</v>
      </c>
    </row>
    <row r="2979" spans="1:3" x14ac:dyDescent="0.3">
      <c r="A2979">
        <v>41215</v>
      </c>
      <c r="B2979">
        <v>609.76900000000001</v>
      </c>
      <c r="C2979">
        <v>27.843299999999999</v>
      </c>
    </row>
    <row r="2980" spans="1:3" x14ac:dyDescent="0.3">
      <c r="A2980">
        <v>41214</v>
      </c>
      <c r="B2980">
        <v>623.05499999999995</v>
      </c>
      <c r="C2980">
        <v>28.45</v>
      </c>
    </row>
    <row r="2981" spans="1:3" x14ac:dyDescent="0.3">
      <c r="A2981">
        <v>41213</v>
      </c>
      <c r="B2981">
        <v>611.88599999999997</v>
      </c>
      <c r="C2981">
        <v>27.94</v>
      </c>
    </row>
    <row r="2982" spans="1:3" x14ac:dyDescent="0.3">
      <c r="A2982">
        <v>41208</v>
      </c>
      <c r="B2982">
        <v>646.43100000000004</v>
      </c>
      <c r="C2982">
        <v>28.54</v>
      </c>
    </row>
    <row r="2983" spans="1:3" x14ac:dyDescent="0.3">
      <c r="A2983">
        <v>41207</v>
      </c>
      <c r="B2983">
        <v>658.96400000000006</v>
      </c>
      <c r="C2983">
        <v>29.093299999999999</v>
      </c>
    </row>
    <row r="2984" spans="1:3" x14ac:dyDescent="0.3">
      <c r="A2984">
        <v>41206</v>
      </c>
      <c r="B2984">
        <v>637.21699999999998</v>
      </c>
      <c r="C2984">
        <v>29.096699999999998</v>
      </c>
    </row>
    <row r="2985" spans="1:3" x14ac:dyDescent="0.3">
      <c r="A2985">
        <v>41205</v>
      </c>
      <c r="B2985">
        <v>640.27719999999999</v>
      </c>
      <c r="C2985">
        <v>29.2364</v>
      </c>
    </row>
    <row r="2986" spans="1:3" x14ac:dyDescent="0.3">
      <c r="A2986">
        <v>41204</v>
      </c>
      <c r="B2986">
        <v>656.35500000000002</v>
      </c>
      <c r="C2986">
        <v>29.7667</v>
      </c>
    </row>
    <row r="2987" spans="1:3" x14ac:dyDescent="0.3">
      <c r="A2987">
        <v>41201</v>
      </c>
      <c r="B2987">
        <v>643.85749999999996</v>
      </c>
      <c r="C2987">
        <v>30.0167</v>
      </c>
    </row>
    <row r="2988" spans="1:3" x14ac:dyDescent="0.3">
      <c r="A2988">
        <v>41200</v>
      </c>
      <c r="B2988">
        <v>687.96</v>
      </c>
      <c r="C2988">
        <v>31.2</v>
      </c>
    </row>
    <row r="2989" spans="1:3" x14ac:dyDescent="0.3">
      <c r="A2989">
        <v>41199</v>
      </c>
      <c r="B2989">
        <v>696.78</v>
      </c>
      <c r="C2989">
        <v>31.6</v>
      </c>
    </row>
    <row r="2990" spans="1:3" x14ac:dyDescent="0.3">
      <c r="A2990">
        <v>41198</v>
      </c>
      <c r="B2990">
        <v>672.26400000000001</v>
      </c>
      <c r="C2990">
        <v>31.1233</v>
      </c>
    </row>
    <row r="2991" spans="1:3" x14ac:dyDescent="0.3">
      <c r="A2991">
        <v>41197</v>
      </c>
      <c r="B2991">
        <v>661.375</v>
      </c>
      <c r="C2991">
        <v>30.833300000000001</v>
      </c>
    </row>
    <row r="2992" spans="1:3" x14ac:dyDescent="0.3">
      <c r="A2992">
        <v>41194</v>
      </c>
      <c r="B2992">
        <v>669.46500000000003</v>
      </c>
      <c r="C2992">
        <v>30.78</v>
      </c>
    </row>
    <row r="2993" spans="1:3" x14ac:dyDescent="0.3">
      <c r="A2993">
        <v>41193</v>
      </c>
      <c r="B2993">
        <v>671.27750000000003</v>
      </c>
      <c r="C2993">
        <v>30.863299999999999</v>
      </c>
    </row>
    <row r="2994" spans="1:3" x14ac:dyDescent="0.3">
      <c r="A2994">
        <v>41192</v>
      </c>
      <c r="B2994">
        <v>668.30499999999995</v>
      </c>
      <c r="C2994">
        <v>30.726700000000001</v>
      </c>
    </row>
    <row r="2995" spans="1:3" x14ac:dyDescent="0.3">
      <c r="A2995">
        <v>41191</v>
      </c>
      <c r="B2995">
        <v>671.13250000000005</v>
      </c>
      <c r="C2995">
        <v>30.8567</v>
      </c>
    </row>
    <row r="2996" spans="1:3" x14ac:dyDescent="0.3">
      <c r="A2996">
        <v>41190</v>
      </c>
      <c r="B2996">
        <v>685.19749999999999</v>
      </c>
      <c r="C2996">
        <v>31.503299999999999</v>
      </c>
    </row>
    <row r="2997" spans="1:3" x14ac:dyDescent="0.3">
      <c r="A2997">
        <v>41187</v>
      </c>
      <c r="B2997">
        <v>697.58799999999997</v>
      </c>
      <c r="C2997">
        <v>31.853300000000001</v>
      </c>
    </row>
    <row r="2998" spans="1:3" x14ac:dyDescent="0.3">
      <c r="A2998">
        <v>41186</v>
      </c>
      <c r="B2998">
        <v>694.44899999999996</v>
      </c>
      <c r="C2998">
        <v>31.71</v>
      </c>
    </row>
    <row r="2999" spans="1:3" x14ac:dyDescent="0.3">
      <c r="A2999">
        <v>41185</v>
      </c>
      <c r="B2999">
        <v>692.62400000000002</v>
      </c>
      <c r="C2999">
        <v>31.6267</v>
      </c>
    </row>
    <row r="3000" spans="1:3" x14ac:dyDescent="0.3">
      <c r="A3000">
        <v>41184</v>
      </c>
      <c r="B3000">
        <v>691.09100000000001</v>
      </c>
      <c r="C3000">
        <v>31.556699999999999</v>
      </c>
    </row>
    <row r="3001" spans="1:3" x14ac:dyDescent="0.3">
      <c r="A3001">
        <v>41183</v>
      </c>
      <c r="B3001">
        <v>679.47</v>
      </c>
      <c r="C3001">
        <v>31.24</v>
      </c>
    </row>
    <row r="3002" spans="1:3" x14ac:dyDescent="0.3">
      <c r="A3002">
        <v>41180</v>
      </c>
      <c r="B3002">
        <v>677.22249999999997</v>
      </c>
      <c r="C3002">
        <v>31.136700000000001</v>
      </c>
    </row>
    <row r="3003" spans="1:3" x14ac:dyDescent="0.3">
      <c r="A3003">
        <v>41179</v>
      </c>
      <c r="B3003">
        <v>683.20699999999999</v>
      </c>
      <c r="C3003">
        <v>31.1967</v>
      </c>
    </row>
    <row r="3004" spans="1:3" x14ac:dyDescent="0.3">
      <c r="A3004">
        <v>41178</v>
      </c>
      <c r="B3004">
        <v>674.57839999999999</v>
      </c>
      <c r="C3004">
        <v>30.802700000000002</v>
      </c>
    </row>
    <row r="3005" spans="1:3" x14ac:dyDescent="0.3">
      <c r="A3005">
        <v>41177</v>
      </c>
      <c r="B3005">
        <v>693.75</v>
      </c>
      <c r="C3005">
        <v>31.25</v>
      </c>
    </row>
    <row r="3006" spans="1:3" x14ac:dyDescent="0.3">
      <c r="A3006">
        <v>41176</v>
      </c>
      <c r="B3006">
        <v>701.44600000000003</v>
      </c>
      <c r="C3006">
        <v>31.596699999999998</v>
      </c>
    </row>
    <row r="3007" spans="1:3" x14ac:dyDescent="0.3">
      <c r="A3007">
        <v>41173</v>
      </c>
      <c r="B3007">
        <v>697.8125</v>
      </c>
      <c r="C3007">
        <v>32.083300000000001</v>
      </c>
    </row>
    <row r="3008" spans="1:3" x14ac:dyDescent="0.3">
      <c r="A3008">
        <v>41172</v>
      </c>
      <c r="B3008">
        <v>695.471</v>
      </c>
      <c r="C3008">
        <v>31.756699999999999</v>
      </c>
    </row>
    <row r="3009" spans="1:3" x14ac:dyDescent="0.3">
      <c r="A3009">
        <v>41171</v>
      </c>
      <c r="B3009">
        <v>695.61699999999996</v>
      </c>
      <c r="C3009">
        <v>31.763300000000001</v>
      </c>
    </row>
    <row r="3010" spans="1:3" x14ac:dyDescent="0.3">
      <c r="A3010">
        <v>41170</v>
      </c>
      <c r="B3010">
        <v>691.93050000000005</v>
      </c>
      <c r="C3010">
        <v>31.594999999999999</v>
      </c>
    </row>
    <row r="3011" spans="1:3" x14ac:dyDescent="0.3">
      <c r="A3011">
        <v>41169</v>
      </c>
      <c r="B3011">
        <v>680.84749999999997</v>
      </c>
      <c r="C3011">
        <v>31.3033</v>
      </c>
    </row>
    <row r="3012" spans="1:3" x14ac:dyDescent="0.3">
      <c r="A3012">
        <v>41166</v>
      </c>
      <c r="B3012">
        <v>673.74249999999995</v>
      </c>
      <c r="C3012">
        <v>30.976700000000001</v>
      </c>
    </row>
    <row r="3013" spans="1:3" x14ac:dyDescent="0.3">
      <c r="A3013">
        <v>41165</v>
      </c>
      <c r="B3013">
        <v>668.66750000000002</v>
      </c>
      <c r="C3013">
        <v>30.743300000000001</v>
      </c>
    </row>
    <row r="3014" spans="1:3" x14ac:dyDescent="0.3">
      <c r="A3014">
        <v>41164</v>
      </c>
      <c r="B3014">
        <v>662.72249999999997</v>
      </c>
      <c r="C3014">
        <v>30.47</v>
      </c>
    </row>
    <row r="3015" spans="1:3" x14ac:dyDescent="0.3">
      <c r="A3015">
        <v>41163</v>
      </c>
      <c r="B3015">
        <v>650.00649999999996</v>
      </c>
      <c r="C3015">
        <v>30.3033</v>
      </c>
    </row>
    <row r="3016" spans="1:3" x14ac:dyDescent="0.3">
      <c r="A3016">
        <v>41162</v>
      </c>
      <c r="B3016">
        <v>648.71950000000004</v>
      </c>
      <c r="C3016">
        <v>30.243300000000001</v>
      </c>
    </row>
    <row r="3017" spans="1:3" x14ac:dyDescent="0.3">
      <c r="A3017">
        <v>41159</v>
      </c>
      <c r="B3017">
        <v>654.86850000000004</v>
      </c>
      <c r="C3017">
        <v>30.53</v>
      </c>
    </row>
    <row r="3018" spans="1:3" x14ac:dyDescent="0.3">
      <c r="A3018">
        <v>41158</v>
      </c>
      <c r="B3018">
        <v>657.94299999999998</v>
      </c>
      <c r="C3018">
        <v>30.673300000000001</v>
      </c>
    </row>
    <row r="3019" spans="1:3" x14ac:dyDescent="0.3">
      <c r="A3019">
        <v>41157</v>
      </c>
      <c r="B3019">
        <v>645.21600000000001</v>
      </c>
      <c r="C3019">
        <v>30.08</v>
      </c>
    </row>
    <row r="3020" spans="1:3" x14ac:dyDescent="0.3">
      <c r="A3020">
        <v>41156</v>
      </c>
      <c r="B3020">
        <v>648.00450000000001</v>
      </c>
      <c r="C3020">
        <v>30.21</v>
      </c>
    </row>
    <row r="3021" spans="1:3" x14ac:dyDescent="0.3">
      <c r="A3021">
        <v>41152</v>
      </c>
      <c r="B3021">
        <v>637.41600000000005</v>
      </c>
      <c r="C3021">
        <v>29.51</v>
      </c>
    </row>
    <row r="3022" spans="1:3" x14ac:dyDescent="0.3">
      <c r="A3022">
        <v>41151</v>
      </c>
      <c r="B3022">
        <v>635.32799999999997</v>
      </c>
      <c r="C3022">
        <v>29.4133</v>
      </c>
    </row>
    <row r="3023" spans="1:3" x14ac:dyDescent="0.3">
      <c r="A3023">
        <v>41150</v>
      </c>
      <c r="B3023">
        <v>640.65599999999995</v>
      </c>
      <c r="C3023">
        <v>29.66</v>
      </c>
    </row>
    <row r="3024" spans="1:3" x14ac:dyDescent="0.3">
      <c r="A3024">
        <v>41149</v>
      </c>
      <c r="B3024">
        <v>640.44000000000005</v>
      </c>
      <c r="C3024">
        <v>29.65</v>
      </c>
    </row>
    <row r="3025" spans="1:3" x14ac:dyDescent="0.3">
      <c r="A3025">
        <v>41148</v>
      </c>
      <c r="B3025">
        <v>642.71249999999998</v>
      </c>
      <c r="C3025">
        <v>29.55</v>
      </c>
    </row>
    <row r="3026" spans="1:3" x14ac:dyDescent="0.3">
      <c r="A3026">
        <v>41145</v>
      </c>
      <c r="B3026">
        <v>641.11749999999995</v>
      </c>
      <c r="C3026">
        <v>29.476700000000001</v>
      </c>
    </row>
    <row r="3027" spans="1:3" x14ac:dyDescent="0.3">
      <c r="A3027">
        <v>41144</v>
      </c>
      <c r="B3027">
        <v>634.15679999999998</v>
      </c>
      <c r="C3027">
        <v>29.156600000000001</v>
      </c>
    </row>
    <row r="3028" spans="1:3" x14ac:dyDescent="0.3">
      <c r="A3028">
        <v>41143</v>
      </c>
      <c r="B3028">
        <v>635.39</v>
      </c>
      <c r="C3028">
        <v>29.2133</v>
      </c>
    </row>
    <row r="3029" spans="1:3" x14ac:dyDescent="0.3">
      <c r="A3029">
        <v>41142</v>
      </c>
      <c r="B3029">
        <v>628.21249999999998</v>
      </c>
      <c r="C3029">
        <v>28.883299999999998</v>
      </c>
    </row>
    <row r="3030" spans="1:3" x14ac:dyDescent="0.3">
      <c r="A3030">
        <v>41141</v>
      </c>
      <c r="B3030">
        <v>627.85</v>
      </c>
      <c r="C3030">
        <v>28.866700000000002</v>
      </c>
    </row>
    <row r="3031" spans="1:3" x14ac:dyDescent="0.3">
      <c r="A3031">
        <v>41138</v>
      </c>
      <c r="B3031">
        <v>627.995</v>
      </c>
      <c r="C3031">
        <v>28.8733</v>
      </c>
    </row>
    <row r="3032" spans="1:3" x14ac:dyDescent="0.3">
      <c r="A3032">
        <v>41137</v>
      </c>
      <c r="B3032">
        <v>627.125</v>
      </c>
      <c r="C3032">
        <v>28.833300000000001</v>
      </c>
    </row>
    <row r="3033" spans="1:3" x14ac:dyDescent="0.3">
      <c r="A3033">
        <v>41136</v>
      </c>
      <c r="B3033">
        <v>640.21</v>
      </c>
      <c r="C3033">
        <v>29.2333</v>
      </c>
    </row>
    <row r="3034" spans="1:3" x14ac:dyDescent="0.3">
      <c r="A3034">
        <v>41135</v>
      </c>
      <c r="B3034">
        <v>675.48</v>
      </c>
      <c r="C3034">
        <v>28.866700000000002</v>
      </c>
    </row>
    <row r="3035" spans="1:3" x14ac:dyDescent="0.3">
      <c r="A3035">
        <v>41134</v>
      </c>
      <c r="B3035">
        <v>646.88400000000001</v>
      </c>
      <c r="C3035">
        <v>28.56</v>
      </c>
    </row>
    <row r="3036" spans="1:3" x14ac:dyDescent="0.3">
      <c r="A3036">
        <v>41131</v>
      </c>
      <c r="B3036">
        <v>643.86400000000003</v>
      </c>
      <c r="C3036">
        <v>28.4267</v>
      </c>
    </row>
    <row r="3037" spans="1:3" x14ac:dyDescent="0.3">
      <c r="A3037">
        <v>41130</v>
      </c>
      <c r="B3037">
        <v>654.6105</v>
      </c>
      <c r="C3037">
        <v>28.523299999999999</v>
      </c>
    </row>
    <row r="3038" spans="1:3" x14ac:dyDescent="0.3">
      <c r="A3038">
        <v>41129</v>
      </c>
      <c r="B3038">
        <v>655.14599999999996</v>
      </c>
      <c r="C3038">
        <v>28.546700000000001</v>
      </c>
    </row>
    <row r="3039" spans="1:3" x14ac:dyDescent="0.3">
      <c r="A3039">
        <v>41128</v>
      </c>
      <c r="B3039">
        <v>663.86699999999996</v>
      </c>
      <c r="C3039">
        <v>28.9267</v>
      </c>
    </row>
    <row r="3040" spans="1:3" x14ac:dyDescent="0.3">
      <c r="A3040">
        <v>41127</v>
      </c>
      <c r="B3040">
        <v>659.73599999999999</v>
      </c>
      <c r="C3040">
        <v>28.746700000000001</v>
      </c>
    </row>
    <row r="3041" spans="1:3" x14ac:dyDescent="0.3">
      <c r="A3041">
        <v>41124</v>
      </c>
      <c r="B3041">
        <v>692.94399999999996</v>
      </c>
      <c r="C3041">
        <v>28.693300000000001</v>
      </c>
    </row>
    <row r="3042" spans="1:3" x14ac:dyDescent="0.3">
      <c r="A3042">
        <v>41123</v>
      </c>
      <c r="B3042">
        <v>688.35550000000001</v>
      </c>
      <c r="C3042">
        <v>28.503299999999999</v>
      </c>
    </row>
    <row r="3043" spans="1:3" x14ac:dyDescent="0.3">
      <c r="A3043">
        <v>41122</v>
      </c>
      <c r="B3043">
        <v>711.00599999999997</v>
      </c>
      <c r="C3043">
        <v>29.08</v>
      </c>
    </row>
    <row r="3044" spans="1:3" x14ac:dyDescent="0.3">
      <c r="A3044">
        <v>41121</v>
      </c>
      <c r="B3044">
        <v>741.51</v>
      </c>
      <c r="C3044">
        <v>29.96</v>
      </c>
    </row>
    <row r="3045" spans="1:3" x14ac:dyDescent="0.3">
      <c r="A3045">
        <v>41120</v>
      </c>
      <c r="B3045">
        <v>757.68</v>
      </c>
      <c r="C3045">
        <v>30.8</v>
      </c>
    </row>
    <row r="3046" spans="1:3" x14ac:dyDescent="0.3">
      <c r="A3046">
        <v>41117</v>
      </c>
      <c r="B3046">
        <v>767.60199999999998</v>
      </c>
      <c r="C3046">
        <v>31.203299999999999</v>
      </c>
    </row>
    <row r="3047" spans="1:3" x14ac:dyDescent="0.3">
      <c r="A3047">
        <v>41116</v>
      </c>
      <c r="B3047">
        <v>713.54399999999998</v>
      </c>
      <c r="C3047">
        <v>30.493300000000001</v>
      </c>
    </row>
    <row r="3048" spans="1:3" x14ac:dyDescent="0.3">
      <c r="A3048">
        <v>41115</v>
      </c>
      <c r="B3048">
        <v>701.298</v>
      </c>
      <c r="C3048">
        <v>29.97</v>
      </c>
    </row>
    <row r="3049" spans="1:3" x14ac:dyDescent="0.3">
      <c r="A3049">
        <v>41114</v>
      </c>
      <c r="B3049">
        <v>694.43399999999997</v>
      </c>
      <c r="C3049">
        <v>29.6767</v>
      </c>
    </row>
    <row r="3050" spans="1:3" x14ac:dyDescent="0.3">
      <c r="A3050">
        <v>41113</v>
      </c>
      <c r="B3050">
        <v>721.04</v>
      </c>
      <c r="C3050">
        <v>30.043299999999999</v>
      </c>
    </row>
    <row r="3051" spans="1:3" x14ac:dyDescent="0.3">
      <c r="A3051">
        <v>41110</v>
      </c>
      <c r="B3051">
        <v>723.87699999999995</v>
      </c>
      <c r="C3051">
        <v>30.543299999999999</v>
      </c>
    </row>
    <row r="3052" spans="1:3" x14ac:dyDescent="0.3">
      <c r="A3052">
        <v>41109</v>
      </c>
      <c r="B3052">
        <v>730.98699999999997</v>
      </c>
      <c r="C3052">
        <v>30.843299999999999</v>
      </c>
    </row>
    <row r="3053" spans="1:3" x14ac:dyDescent="0.3">
      <c r="A3053">
        <v>41108</v>
      </c>
      <c r="B3053">
        <v>737.22799999999995</v>
      </c>
      <c r="C3053">
        <v>31.1067</v>
      </c>
    </row>
    <row r="3054" spans="1:3" x14ac:dyDescent="0.3">
      <c r="A3054">
        <v>41107</v>
      </c>
      <c r="B3054">
        <v>698.4</v>
      </c>
      <c r="C3054">
        <v>31.04</v>
      </c>
    </row>
    <row r="3055" spans="1:3" x14ac:dyDescent="0.3">
      <c r="A3055">
        <v>41106</v>
      </c>
      <c r="B3055">
        <v>691.5</v>
      </c>
      <c r="C3055">
        <v>30.7333</v>
      </c>
    </row>
    <row r="3056" spans="1:3" x14ac:dyDescent="0.3">
      <c r="A3056">
        <v>41103</v>
      </c>
      <c r="B3056">
        <v>720.71699999999998</v>
      </c>
      <c r="C3056">
        <v>30.41</v>
      </c>
    </row>
    <row r="3057" spans="1:3" x14ac:dyDescent="0.3">
      <c r="A3057">
        <v>41102</v>
      </c>
      <c r="B3057">
        <v>669.03399999999999</v>
      </c>
      <c r="C3057">
        <v>30.136700000000001</v>
      </c>
    </row>
    <row r="3058" spans="1:3" x14ac:dyDescent="0.3">
      <c r="A3058">
        <v>41101</v>
      </c>
      <c r="B3058">
        <v>712.71749999999997</v>
      </c>
      <c r="C3058">
        <v>29.883299999999998</v>
      </c>
    </row>
    <row r="3059" spans="1:3" x14ac:dyDescent="0.3">
      <c r="A3059">
        <v>41100</v>
      </c>
      <c r="B3059">
        <v>726.55050000000006</v>
      </c>
      <c r="C3059">
        <v>30.4633</v>
      </c>
    </row>
    <row r="3060" spans="1:3" x14ac:dyDescent="0.3">
      <c r="A3060">
        <v>41099</v>
      </c>
      <c r="B3060">
        <v>734.97749999999996</v>
      </c>
      <c r="C3060">
        <v>30.816700000000001</v>
      </c>
    </row>
    <row r="3061" spans="1:3" x14ac:dyDescent="0.3">
      <c r="A3061">
        <v>41096</v>
      </c>
      <c r="B3061">
        <v>724.16250000000002</v>
      </c>
      <c r="C3061">
        <v>30.75</v>
      </c>
    </row>
    <row r="3062" spans="1:3" x14ac:dyDescent="0.3">
      <c r="A3062">
        <v>41095</v>
      </c>
      <c r="B3062">
        <v>727.35</v>
      </c>
      <c r="C3062">
        <v>31.083300000000001</v>
      </c>
    </row>
    <row r="3063" spans="1:3" x14ac:dyDescent="0.3">
      <c r="A3063">
        <v>41093</v>
      </c>
      <c r="B3063">
        <v>685.83199999999999</v>
      </c>
      <c r="C3063">
        <v>30.8933</v>
      </c>
    </row>
    <row r="3064" spans="1:3" x14ac:dyDescent="0.3">
      <c r="A3064">
        <v>41092</v>
      </c>
      <c r="B3064">
        <v>680.87400000000002</v>
      </c>
      <c r="C3064">
        <v>30.67</v>
      </c>
    </row>
    <row r="3065" spans="1:3" x14ac:dyDescent="0.3">
      <c r="A3065">
        <v>41089</v>
      </c>
      <c r="B3065">
        <v>641.40750000000003</v>
      </c>
      <c r="C3065">
        <v>29.49</v>
      </c>
    </row>
    <row r="3066" spans="1:3" x14ac:dyDescent="0.3">
      <c r="A3066">
        <v>41088</v>
      </c>
      <c r="B3066">
        <v>625.3125</v>
      </c>
      <c r="C3066">
        <v>28.75</v>
      </c>
    </row>
    <row r="3067" spans="1:3" x14ac:dyDescent="0.3">
      <c r="A3067">
        <v>41087</v>
      </c>
      <c r="B3067">
        <v>647.21799999999996</v>
      </c>
      <c r="C3067">
        <v>29.5533</v>
      </c>
    </row>
    <row r="3068" spans="1:3" x14ac:dyDescent="0.3">
      <c r="A3068">
        <v>41086</v>
      </c>
      <c r="B3068">
        <v>640.39599999999996</v>
      </c>
      <c r="C3068">
        <v>28.846699999999998</v>
      </c>
    </row>
    <row r="3069" spans="1:3" x14ac:dyDescent="0.3">
      <c r="A3069">
        <v>41085</v>
      </c>
      <c r="B3069">
        <v>638.32399999999996</v>
      </c>
      <c r="C3069">
        <v>28.753299999999999</v>
      </c>
    </row>
    <row r="3070" spans="1:3" x14ac:dyDescent="0.3">
      <c r="A3070">
        <v>41082</v>
      </c>
      <c r="B3070">
        <v>669.52800000000002</v>
      </c>
      <c r="C3070">
        <v>29.173300000000001</v>
      </c>
    </row>
    <row r="3071" spans="1:3" x14ac:dyDescent="0.3">
      <c r="A3071">
        <v>41081</v>
      </c>
      <c r="B3071">
        <v>651.1875</v>
      </c>
      <c r="C3071">
        <v>28.75</v>
      </c>
    </row>
    <row r="3072" spans="1:3" x14ac:dyDescent="0.3">
      <c r="A3072">
        <v>41080</v>
      </c>
      <c r="B3072">
        <v>649.52650000000006</v>
      </c>
      <c r="C3072">
        <v>28.6767</v>
      </c>
    </row>
    <row r="3073" spans="1:3" x14ac:dyDescent="0.3">
      <c r="A3073">
        <v>41079</v>
      </c>
      <c r="B3073">
        <v>626.73450000000003</v>
      </c>
      <c r="C3073">
        <v>28.423300000000001</v>
      </c>
    </row>
    <row r="3074" spans="1:3" x14ac:dyDescent="0.3">
      <c r="A3074">
        <v>41078</v>
      </c>
      <c r="B3074">
        <v>606.81600000000003</v>
      </c>
      <c r="C3074">
        <v>28.093299999999999</v>
      </c>
    </row>
    <row r="3075" spans="1:3" x14ac:dyDescent="0.3">
      <c r="A3075">
        <v>41075</v>
      </c>
      <c r="B3075">
        <v>610.49900000000002</v>
      </c>
      <c r="C3075">
        <v>27.8767</v>
      </c>
    </row>
    <row r="3076" spans="1:3" x14ac:dyDescent="0.3">
      <c r="A3076">
        <v>41074</v>
      </c>
      <c r="B3076">
        <v>590.59</v>
      </c>
      <c r="C3076">
        <v>27.533300000000001</v>
      </c>
    </row>
    <row r="3077" spans="1:3" x14ac:dyDescent="0.3">
      <c r="A3077">
        <v>41073</v>
      </c>
      <c r="B3077">
        <v>577.07650000000001</v>
      </c>
      <c r="C3077">
        <v>26.903300000000002</v>
      </c>
    </row>
    <row r="3078" spans="1:3" x14ac:dyDescent="0.3">
      <c r="A3078">
        <v>41072</v>
      </c>
      <c r="B3078">
        <v>580.86599999999999</v>
      </c>
      <c r="C3078">
        <v>27.08</v>
      </c>
    </row>
    <row r="3079" spans="1:3" x14ac:dyDescent="0.3">
      <c r="A3079">
        <v>41071</v>
      </c>
      <c r="B3079">
        <v>571.71400000000006</v>
      </c>
      <c r="C3079">
        <v>26.653300000000002</v>
      </c>
    </row>
    <row r="3080" spans="1:3" x14ac:dyDescent="0.3">
      <c r="A3080">
        <v>41068</v>
      </c>
      <c r="B3080">
        <v>575.98500000000001</v>
      </c>
      <c r="C3080">
        <v>27.2333</v>
      </c>
    </row>
    <row r="3081" spans="1:3" x14ac:dyDescent="0.3">
      <c r="A3081">
        <v>41067</v>
      </c>
      <c r="B3081">
        <v>566.32650000000001</v>
      </c>
      <c r="C3081">
        <v>26.776700000000002</v>
      </c>
    </row>
    <row r="3082" spans="1:3" x14ac:dyDescent="0.3">
      <c r="A3082">
        <v>41066</v>
      </c>
      <c r="B3082">
        <v>572.67150000000004</v>
      </c>
      <c r="C3082">
        <v>27.076699999999999</v>
      </c>
    </row>
    <row r="3083" spans="1:3" x14ac:dyDescent="0.3">
      <c r="A3083">
        <v>41065</v>
      </c>
      <c r="B3083">
        <v>563.71799999999996</v>
      </c>
      <c r="C3083">
        <v>26.653300000000002</v>
      </c>
    </row>
    <row r="3084" spans="1:3" x14ac:dyDescent="0.3">
      <c r="A3084">
        <v>41064</v>
      </c>
      <c r="B3084">
        <v>549.29</v>
      </c>
      <c r="C3084">
        <v>26.156700000000001</v>
      </c>
    </row>
    <row r="3085" spans="1:3" x14ac:dyDescent="0.3">
      <c r="A3085">
        <v>41061</v>
      </c>
      <c r="B3085">
        <v>548.1</v>
      </c>
      <c r="C3085">
        <v>26.1</v>
      </c>
    </row>
    <row r="3086" spans="1:3" x14ac:dyDescent="0.3">
      <c r="A3086">
        <v>41060</v>
      </c>
      <c r="B3086">
        <v>563.08000000000004</v>
      </c>
      <c r="C3086">
        <v>26.813300000000002</v>
      </c>
    </row>
    <row r="3087" spans="1:3" x14ac:dyDescent="0.3">
      <c r="A3087">
        <v>41059</v>
      </c>
      <c r="B3087">
        <v>578.43700000000001</v>
      </c>
      <c r="C3087">
        <v>27.156700000000001</v>
      </c>
    </row>
    <row r="3088" spans="1:3" x14ac:dyDescent="0.3">
      <c r="A3088">
        <v>41058</v>
      </c>
      <c r="B3088">
        <v>585.11099999999999</v>
      </c>
      <c r="C3088">
        <v>27.47</v>
      </c>
    </row>
    <row r="3089" spans="1:3" x14ac:dyDescent="0.3">
      <c r="A3089">
        <v>41054</v>
      </c>
      <c r="B3089">
        <v>583.83299999999997</v>
      </c>
      <c r="C3089">
        <v>27.41</v>
      </c>
    </row>
    <row r="3090" spans="1:3" x14ac:dyDescent="0.3">
      <c r="A3090">
        <v>41053</v>
      </c>
      <c r="B3090">
        <v>582.34199999999998</v>
      </c>
      <c r="C3090">
        <v>27.34</v>
      </c>
    </row>
    <row r="3091" spans="1:3" x14ac:dyDescent="0.3">
      <c r="A3091">
        <v>41052</v>
      </c>
      <c r="B3091">
        <v>583.91999999999996</v>
      </c>
      <c r="C3091">
        <v>27.033300000000001</v>
      </c>
    </row>
    <row r="3092" spans="1:3" x14ac:dyDescent="0.3">
      <c r="A3092">
        <v>41051</v>
      </c>
      <c r="B3092">
        <v>583.99199999999996</v>
      </c>
      <c r="C3092">
        <v>27.0367</v>
      </c>
    </row>
    <row r="3093" spans="1:3" x14ac:dyDescent="0.3">
      <c r="A3093">
        <v>41050</v>
      </c>
      <c r="B3093">
        <v>577.65599999999995</v>
      </c>
      <c r="C3093">
        <v>27.12</v>
      </c>
    </row>
    <row r="3094" spans="1:3" x14ac:dyDescent="0.3">
      <c r="A3094">
        <v>41047</v>
      </c>
      <c r="B3094">
        <v>558.69899999999996</v>
      </c>
      <c r="C3094">
        <v>26.23</v>
      </c>
    </row>
    <row r="3095" spans="1:3" x14ac:dyDescent="0.3">
      <c r="A3095">
        <v>41046</v>
      </c>
      <c r="B3095">
        <v>567.64499999999998</v>
      </c>
      <c r="C3095">
        <v>26.65</v>
      </c>
    </row>
    <row r="3096" spans="1:3" x14ac:dyDescent="0.3">
      <c r="A3096">
        <v>41045</v>
      </c>
      <c r="B3096">
        <v>595.87199999999996</v>
      </c>
      <c r="C3096">
        <v>27.5867</v>
      </c>
    </row>
    <row r="3097" spans="1:3" x14ac:dyDescent="0.3">
      <c r="A3097">
        <v>41044</v>
      </c>
      <c r="B3097">
        <v>636.40499999999997</v>
      </c>
      <c r="C3097">
        <v>27.55</v>
      </c>
    </row>
    <row r="3098" spans="1:3" x14ac:dyDescent="0.3">
      <c r="A3098">
        <v>41043</v>
      </c>
      <c r="B3098">
        <v>567.93899999999996</v>
      </c>
      <c r="C3098">
        <v>27.436699999999998</v>
      </c>
    </row>
    <row r="3099" spans="1:3" x14ac:dyDescent="0.3">
      <c r="A3099">
        <v>41040</v>
      </c>
      <c r="B3099">
        <v>578.05999999999995</v>
      </c>
      <c r="C3099">
        <v>27.526700000000002</v>
      </c>
    </row>
    <row r="3100" spans="1:3" x14ac:dyDescent="0.3">
      <c r="A3100">
        <v>41039</v>
      </c>
      <c r="B3100">
        <v>539.71400000000006</v>
      </c>
      <c r="C3100">
        <v>27.0533</v>
      </c>
    </row>
    <row r="3101" spans="1:3" x14ac:dyDescent="0.3">
      <c r="A3101">
        <v>41038</v>
      </c>
      <c r="B3101">
        <v>533.197</v>
      </c>
      <c r="C3101">
        <v>26.726700000000001</v>
      </c>
    </row>
    <row r="3102" spans="1:3" x14ac:dyDescent="0.3">
      <c r="A3102">
        <v>41037</v>
      </c>
      <c r="B3102">
        <v>537.98500000000001</v>
      </c>
      <c r="C3102">
        <v>26.966699999999999</v>
      </c>
    </row>
    <row r="3103" spans="1:3" x14ac:dyDescent="0.3">
      <c r="A3103">
        <v>41036</v>
      </c>
      <c r="B3103">
        <v>531.56399999999996</v>
      </c>
      <c r="C3103">
        <v>26.846699999999998</v>
      </c>
    </row>
    <row r="3104" spans="1:3" x14ac:dyDescent="0.3">
      <c r="A3104">
        <v>41033</v>
      </c>
      <c r="B3104">
        <v>520.08000000000004</v>
      </c>
      <c r="C3104">
        <v>26.2667</v>
      </c>
    </row>
    <row r="3105" spans="1:3" x14ac:dyDescent="0.3">
      <c r="A3105">
        <v>41032</v>
      </c>
      <c r="B3105">
        <v>523.38</v>
      </c>
      <c r="C3105">
        <v>26.84</v>
      </c>
    </row>
    <row r="3106" spans="1:3" x14ac:dyDescent="0.3">
      <c r="A3106">
        <v>41031</v>
      </c>
      <c r="B3106">
        <v>533.58500000000004</v>
      </c>
      <c r="C3106">
        <v>27.363299999999999</v>
      </c>
    </row>
    <row r="3107" spans="1:3" x14ac:dyDescent="0.3">
      <c r="A3107">
        <v>41030</v>
      </c>
      <c r="B3107">
        <v>527.60500000000002</v>
      </c>
      <c r="C3107">
        <v>27.056699999999999</v>
      </c>
    </row>
    <row r="3108" spans="1:3" x14ac:dyDescent="0.3">
      <c r="A3108">
        <v>41029</v>
      </c>
      <c r="B3108">
        <v>528.71</v>
      </c>
      <c r="C3108">
        <v>27.113299999999999</v>
      </c>
    </row>
    <row r="3109" spans="1:3" x14ac:dyDescent="0.3">
      <c r="A3109">
        <v>41026</v>
      </c>
      <c r="B3109">
        <v>546.16449999999998</v>
      </c>
      <c r="C3109">
        <v>27.3767</v>
      </c>
    </row>
    <row r="3110" spans="1:3" x14ac:dyDescent="0.3">
      <c r="A3110">
        <v>41025</v>
      </c>
      <c r="B3110">
        <v>529.75</v>
      </c>
      <c r="C3110">
        <v>27.166699999999999</v>
      </c>
    </row>
    <row r="3111" spans="1:3" x14ac:dyDescent="0.3">
      <c r="A3111">
        <v>41024</v>
      </c>
      <c r="B3111">
        <v>523.54650000000004</v>
      </c>
      <c r="C3111">
        <v>27.056699999999999</v>
      </c>
    </row>
    <row r="3112" spans="1:3" x14ac:dyDescent="0.3">
      <c r="A3112">
        <v>41023</v>
      </c>
      <c r="B3112">
        <v>510.2595</v>
      </c>
      <c r="C3112">
        <v>26.37</v>
      </c>
    </row>
    <row r="3113" spans="1:3" x14ac:dyDescent="0.3">
      <c r="A3113">
        <v>41022</v>
      </c>
      <c r="B3113">
        <v>510.06599999999997</v>
      </c>
      <c r="C3113">
        <v>26.36</v>
      </c>
    </row>
    <row r="3114" spans="1:3" x14ac:dyDescent="0.3">
      <c r="A3114">
        <v>41019</v>
      </c>
      <c r="B3114">
        <v>508.7115</v>
      </c>
      <c r="C3114">
        <v>26.29</v>
      </c>
    </row>
    <row r="3115" spans="1:3" x14ac:dyDescent="0.3">
      <c r="A3115">
        <v>41018</v>
      </c>
      <c r="B3115">
        <v>509.39350000000002</v>
      </c>
      <c r="C3115">
        <v>25.923300000000001</v>
      </c>
    </row>
    <row r="3116" spans="1:3" x14ac:dyDescent="0.3">
      <c r="A3116">
        <v>41017</v>
      </c>
      <c r="B3116">
        <v>497.28699999999998</v>
      </c>
      <c r="C3116">
        <v>24.9267</v>
      </c>
    </row>
    <row r="3117" spans="1:3" x14ac:dyDescent="0.3">
      <c r="A3117">
        <v>41016</v>
      </c>
      <c r="B3117">
        <v>512.65200000000004</v>
      </c>
      <c r="C3117">
        <v>25.13</v>
      </c>
    </row>
    <row r="3118" spans="1:3" x14ac:dyDescent="0.3">
      <c r="A3118">
        <v>41015</v>
      </c>
      <c r="B3118">
        <v>502.52</v>
      </c>
      <c r="C3118">
        <v>24.633299999999998</v>
      </c>
    </row>
    <row r="3119" spans="1:3" x14ac:dyDescent="0.3">
      <c r="A3119">
        <v>41012</v>
      </c>
      <c r="B3119">
        <v>507.48399999999998</v>
      </c>
      <c r="C3119">
        <v>24.8767</v>
      </c>
    </row>
    <row r="3120" spans="1:3" x14ac:dyDescent="0.3">
      <c r="A3120">
        <v>41011</v>
      </c>
      <c r="B3120">
        <v>519.17999999999995</v>
      </c>
      <c r="C3120">
        <v>25.45</v>
      </c>
    </row>
    <row r="3121" spans="1:3" x14ac:dyDescent="0.3">
      <c r="A3121">
        <v>41010</v>
      </c>
      <c r="B3121">
        <v>521.5385</v>
      </c>
      <c r="C3121">
        <v>25.379000000000001</v>
      </c>
    </row>
    <row r="3122" spans="1:3" x14ac:dyDescent="0.3">
      <c r="A3122">
        <v>41009</v>
      </c>
      <c r="B3122">
        <v>512.24400000000003</v>
      </c>
      <c r="C3122">
        <v>25.11</v>
      </c>
    </row>
    <row r="3123" spans="1:3" x14ac:dyDescent="0.3">
      <c r="A3123">
        <v>41008</v>
      </c>
      <c r="B3123">
        <v>533.18799999999999</v>
      </c>
      <c r="C3123">
        <v>26.136700000000001</v>
      </c>
    </row>
    <row r="3124" spans="1:3" x14ac:dyDescent="0.3">
      <c r="A3124">
        <v>41004</v>
      </c>
      <c r="B3124">
        <v>536.65499999999997</v>
      </c>
      <c r="C3124">
        <v>26.9</v>
      </c>
    </row>
    <row r="3125" spans="1:3" x14ac:dyDescent="0.3">
      <c r="A3125">
        <v>41003</v>
      </c>
      <c r="B3125">
        <v>532.798</v>
      </c>
      <c r="C3125">
        <v>26.706700000000001</v>
      </c>
    </row>
    <row r="3126" spans="1:3" x14ac:dyDescent="0.3">
      <c r="A3126">
        <v>41002</v>
      </c>
      <c r="B3126">
        <v>544.15620000000001</v>
      </c>
      <c r="C3126">
        <v>27.276</v>
      </c>
    </row>
    <row r="3127" spans="1:3" x14ac:dyDescent="0.3">
      <c r="A3127">
        <v>41001</v>
      </c>
      <c r="B3127">
        <v>540.51199999999994</v>
      </c>
      <c r="C3127">
        <v>27.093299999999999</v>
      </c>
    </row>
    <row r="3128" spans="1:3" x14ac:dyDescent="0.3">
      <c r="A3128">
        <v>40998</v>
      </c>
      <c r="B3128">
        <v>535.05899999999997</v>
      </c>
      <c r="C3128">
        <v>26.82</v>
      </c>
    </row>
    <row r="3129" spans="1:3" x14ac:dyDescent="0.3">
      <c r="A3129">
        <v>40997</v>
      </c>
      <c r="B3129">
        <v>532.798</v>
      </c>
      <c r="C3129">
        <v>26.706700000000001</v>
      </c>
    </row>
    <row r="3130" spans="1:3" x14ac:dyDescent="0.3">
      <c r="A3130">
        <v>40996</v>
      </c>
      <c r="B3130">
        <v>534.19449999999995</v>
      </c>
      <c r="C3130">
        <v>26.776700000000002</v>
      </c>
    </row>
    <row r="3131" spans="1:3" x14ac:dyDescent="0.3">
      <c r="A3131">
        <v>40995</v>
      </c>
      <c r="B3131">
        <v>529.73900000000003</v>
      </c>
      <c r="C3131">
        <v>26.5533</v>
      </c>
    </row>
    <row r="3132" spans="1:3" x14ac:dyDescent="0.3">
      <c r="A3132">
        <v>40994</v>
      </c>
      <c r="B3132">
        <v>538.54600000000005</v>
      </c>
      <c r="C3132">
        <v>26.793299999999999</v>
      </c>
    </row>
    <row r="3133" spans="1:3" x14ac:dyDescent="0.3">
      <c r="A3133">
        <v>40991</v>
      </c>
      <c r="B3133">
        <v>517.83600000000001</v>
      </c>
      <c r="C3133">
        <v>26.153300000000002</v>
      </c>
    </row>
    <row r="3134" spans="1:3" x14ac:dyDescent="0.3">
      <c r="A3134">
        <v>40990</v>
      </c>
      <c r="B3134">
        <v>515.26199999999994</v>
      </c>
      <c r="C3134">
        <v>26.023299999999999</v>
      </c>
    </row>
    <row r="3135" spans="1:3" x14ac:dyDescent="0.3">
      <c r="A3135">
        <v>40989</v>
      </c>
      <c r="B3135">
        <v>540.89099999999996</v>
      </c>
      <c r="C3135">
        <v>26.13</v>
      </c>
    </row>
    <row r="3136" spans="1:3" x14ac:dyDescent="0.3">
      <c r="A3136">
        <v>40988</v>
      </c>
      <c r="B3136">
        <v>552.23800000000006</v>
      </c>
      <c r="C3136">
        <v>25.9267</v>
      </c>
    </row>
    <row r="3137" spans="1:3" x14ac:dyDescent="0.3">
      <c r="A3137">
        <v>40987</v>
      </c>
      <c r="B3137">
        <v>562.00760000000002</v>
      </c>
      <c r="C3137">
        <v>26.385300000000001</v>
      </c>
    </row>
    <row r="3138" spans="1:3" x14ac:dyDescent="0.3">
      <c r="A3138">
        <v>40984</v>
      </c>
      <c r="B3138">
        <v>561.13199999999995</v>
      </c>
      <c r="C3138">
        <v>26.16</v>
      </c>
    </row>
    <row r="3139" spans="1:3" x14ac:dyDescent="0.3">
      <c r="A3139">
        <v>40983</v>
      </c>
      <c r="B3139">
        <v>564.26400000000001</v>
      </c>
      <c r="C3139">
        <v>26.1233</v>
      </c>
    </row>
    <row r="3140" spans="1:3" x14ac:dyDescent="0.3">
      <c r="A3140">
        <v>40982</v>
      </c>
      <c r="B3140">
        <v>549.68200000000002</v>
      </c>
      <c r="C3140">
        <v>25.806699999999999</v>
      </c>
    </row>
    <row r="3141" spans="1:3" x14ac:dyDescent="0.3">
      <c r="A3141">
        <v>40981</v>
      </c>
      <c r="B3141">
        <v>552.73500000000001</v>
      </c>
      <c r="C3141">
        <v>25.95</v>
      </c>
    </row>
    <row r="3142" spans="1:3" x14ac:dyDescent="0.3">
      <c r="A3142">
        <v>40980</v>
      </c>
      <c r="B3142">
        <v>509.72250000000003</v>
      </c>
      <c r="C3142">
        <v>25.55</v>
      </c>
    </row>
    <row r="3143" spans="1:3" x14ac:dyDescent="0.3">
      <c r="A3143">
        <v>40977</v>
      </c>
      <c r="B3143">
        <v>512.31600000000003</v>
      </c>
      <c r="C3143">
        <v>25.68</v>
      </c>
    </row>
    <row r="3144" spans="1:3" x14ac:dyDescent="0.3">
      <c r="A3144">
        <v>40976</v>
      </c>
      <c r="B3144">
        <v>508.459</v>
      </c>
      <c r="C3144">
        <v>25.486699999999999</v>
      </c>
    </row>
    <row r="3145" spans="1:3" x14ac:dyDescent="0.3">
      <c r="A3145">
        <v>40975</v>
      </c>
      <c r="B3145">
        <v>505.50749999999999</v>
      </c>
      <c r="C3145">
        <v>24.9633</v>
      </c>
    </row>
    <row r="3146" spans="1:3" x14ac:dyDescent="0.3">
      <c r="A3146">
        <v>40974</v>
      </c>
      <c r="B3146">
        <v>491.04</v>
      </c>
      <c r="C3146">
        <v>24.8</v>
      </c>
    </row>
    <row r="3147" spans="1:3" x14ac:dyDescent="0.3">
      <c r="A3147">
        <v>40973</v>
      </c>
      <c r="B3147">
        <v>502.85399999999998</v>
      </c>
      <c r="C3147">
        <v>25.396699999999999</v>
      </c>
    </row>
    <row r="3148" spans="1:3" x14ac:dyDescent="0.3">
      <c r="A3148">
        <v>40970</v>
      </c>
      <c r="B3148">
        <v>512.18299999999999</v>
      </c>
      <c r="C3148">
        <v>25.673300000000001</v>
      </c>
    </row>
    <row r="3149" spans="1:3" x14ac:dyDescent="0.3">
      <c r="A3149">
        <v>40969</v>
      </c>
      <c r="B3149">
        <v>516.30600000000004</v>
      </c>
      <c r="C3149">
        <v>25.88</v>
      </c>
    </row>
    <row r="3150" spans="1:3" x14ac:dyDescent="0.3">
      <c r="A3150">
        <v>40968</v>
      </c>
      <c r="B3150">
        <v>511.11900000000003</v>
      </c>
      <c r="C3150">
        <v>25.62</v>
      </c>
    </row>
    <row r="3151" spans="1:3" x14ac:dyDescent="0.3">
      <c r="A3151">
        <v>40967</v>
      </c>
      <c r="B3151">
        <v>515.90700000000004</v>
      </c>
      <c r="C3151">
        <v>25.86</v>
      </c>
    </row>
    <row r="3152" spans="1:3" x14ac:dyDescent="0.3">
      <c r="A3152">
        <v>40966</v>
      </c>
      <c r="B3152">
        <v>518.96600000000001</v>
      </c>
      <c r="C3152">
        <v>26.013300000000001</v>
      </c>
    </row>
    <row r="3153" spans="1:3" x14ac:dyDescent="0.3">
      <c r="A3153">
        <v>40963</v>
      </c>
      <c r="B3153">
        <v>518.16600000000005</v>
      </c>
      <c r="C3153">
        <v>26.17</v>
      </c>
    </row>
    <row r="3154" spans="1:3" x14ac:dyDescent="0.3">
      <c r="A3154">
        <v>40962</v>
      </c>
      <c r="B3154">
        <v>497.71300000000002</v>
      </c>
      <c r="C3154">
        <v>26.1267</v>
      </c>
    </row>
    <row r="3155" spans="1:3" x14ac:dyDescent="0.3">
      <c r="A3155">
        <v>40961</v>
      </c>
      <c r="B3155">
        <v>485.96550000000002</v>
      </c>
      <c r="C3155">
        <v>25.51</v>
      </c>
    </row>
    <row r="3156" spans="1:3" x14ac:dyDescent="0.3">
      <c r="A3156">
        <v>40960</v>
      </c>
      <c r="B3156">
        <v>495.6825</v>
      </c>
      <c r="C3156">
        <v>25.616700000000002</v>
      </c>
    </row>
    <row r="3157" spans="1:3" x14ac:dyDescent="0.3">
      <c r="A3157">
        <v>40956</v>
      </c>
      <c r="B3157">
        <v>519.09</v>
      </c>
      <c r="C3157">
        <v>26.216699999999999</v>
      </c>
    </row>
    <row r="3158" spans="1:3" x14ac:dyDescent="0.3">
      <c r="A3158">
        <v>40955</v>
      </c>
      <c r="B3158">
        <v>531.96</v>
      </c>
      <c r="C3158">
        <v>26.866700000000002</v>
      </c>
    </row>
    <row r="3159" spans="1:3" x14ac:dyDescent="0.3">
      <c r="A3159">
        <v>40954</v>
      </c>
      <c r="B3159">
        <v>524.56799999999998</v>
      </c>
      <c r="C3159">
        <v>26.493300000000001</v>
      </c>
    </row>
    <row r="3160" spans="1:3" x14ac:dyDescent="0.3">
      <c r="A3160">
        <v>40953</v>
      </c>
      <c r="B3160">
        <v>526.15200000000004</v>
      </c>
      <c r="C3160">
        <v>26.5733</v>
      </c>
    </row>
    <row r="3161" spans="1:3" x14ac:dyDescent="0.3">
      <c r="A3161">
        <v>40952</v>
      </c>
      <c r="B3161">
        <v>534.6</v>
      </c>
      <c r="C3161">
        <v>27</v>
      </c>
    </row>
    <row r="3162" spans="1:3" x14ac:dyDescent="0.3">
      <c r="A3162">
        <v>40949</v>
      </c>
      <c r="B3162">
        <v>518.62800000000004</v>
      </c>
      <c r="C3162">
        <v>26.193300000000001</v>
      </c>
    </row>
    <row r="3163" spans="1:3" x14ac:dyDescent="0.3">
      <c r="A3163">
        <v>40948</v>
      </c>
      <c r="B3163">
        <v>530.774</v>
      </c>
      <c r="C3163">
        <v>26.406700000000001</v>
      </c>
    </row>
    <row r="3164" spans="1:3" x14ac:dyDescent="0.3">
      <c r="A3164">
        <v>40947</v>
      </c>
      <c r="B3164">
        <v>538.04250000000002</v>
      </c>
      <c r="C3164">
        <v>26.57</v>
      </c>
    </row>
    <row r="3165" spans="1:3" x14ac:dyDescent="0.3">
      <c r="A3165">
        <v>40946</v>
      </c>
      <c r="B3165">
        <v>547.08749999999998</v>
      </c>
      <c r="C3165">
        <v>27.0167</v>
      </c>
    </row>
    <row r="3166" spans="1:3" x14ac:dyDescent="0.3">
      <c r="A3166">
        <v>40945</v>
      </c>
      <c r="B3166">
        <v>555.72749999999996</v>
      </c>
      <c r="C3166">
        <v>27.443300000000001</v>
      </c>
    </row>
    <row r="3167" spans="1:3" x14ac:dyDescent="0.3">
      <c r="A3167">
        <v>40942</v>
      </c>
      <c r="B3167">
        <v>537.18700000000001</v>
      </c>
      <c r="C3167">
        <v>26.9267</v>
      </c>
    </row>
    <row r="3168" spans="1:3" x14ac:dyDescent="0.3">
      <c r="A3168">
        <v>40941</v>
      </c>
      <c r="B3168">
        <v>531.33500000000004</v>
      </c>
      <c r="C3168">
        <v>26.633299999999998</v>
      </c>
    </row>
    <row r="3169" spans="1:3" x14ac:dyDescent="0.3">
      <c r="A3169">
        <v>40940</v>
      </c>
      <c r="B3169">
        <v>544.27200000000005</v>
      </c>
      <c r="C3169">
        <v>26.293299999999999</v>
      </c>
    </row>
    <row r="3170" spans="1:3" x14ac:dyDescent="0.3">
      <c r="A3170">
        <v>40939</v>
      </c>
      <c r="B3170">
        <v>543.93100000000004</v>
      </c>
      <c r="C3170">
        <v>25.5367</v>
      </c>
    </row>
    <row r="3171" spans="1:3" x14ac:dyDescent="0.3">
      <c r="A3171">
        <v>40938</v>
      </c>
      <c r="B3171">
        <v>543.36300000000006</v>
      </c>
      <c r="C3171">
        <v>25.51</v>
      </c>
    </row>
    <row r="3172" spans="1:3" x14ac:dyDescent="0.3">
      <c r="A3172">
        <v>40935</v>
      </c>
      <c r="B3172">
        <v>532.31349999999998</v>
      </c>
      <c r="C3172">
        <v>25.903300000000002</v>
      </c>
    </row>
    <row r="3173" spans="1:3" x14ac:dyDescent="0.3">
      <c r="A3173">
        <v>40934</v>
      </c>
      <c r="B3173">
        <v>511.35250000000002</v>
      </c>
      <c r="C3173">
        <v>24.883299999999998</v>
      </c>
    </row>
    <row r="3174" spans="1:3" x14ac:dyDescent="0.3">
      <c r="A3174">
        <v>40933</v>
      </c>
      <c r="B3174">
        <v>490.55500000000001</v>
      </c>
      <c r="C3174">
        <v>25.156700000000001</v>
      </c>
    </row>
    <row r="3175" spans="1:3" x14ac:dyDescent="0.3">
      <c r="A3175">
        <v>40932</v>
      </c>
      <c r="B3175">
        <v>478.46499999999997</v>
      </c>
      <c r="C3175">
        <v>24.5367</v>
      </c>
    </row>
    <row r="3176" spans="1:3" x14ac:dyDescent="0.3">
      <c r="A3176">
        <v>40931</v>
      </c>
      <c r="B3176">
        <v>472.22500000000002</v>
      </c>
      <c r="C3176">
        <v>24.216699999999999</v>
      </c>
    </row>
    <row r="3177" spans="1:3" x14ac:dyDescent="0.3">
      <c r="A3177">
        <v>40928</v>
      </c>
      <c r="B3177">
        <v>476.97</v>
      </c>
      <c r="C3177">
        <v>24.46</v>
      </c>
    </row>
    <row r="3178" spans="1:3" x14ac:dyDescent="0.3">
      <c r="A3178">
        <v>40927</v>
      </c>
      <c r="B3178">
        <v>477.81599999999997</v>
      </c>
      <c r="C3178">
        <v>24.693300000000001</v>
      </c>
    </row>
    <row r="3179" spans="1:3" x14ac:dyDescent="0.3">
      <c r="A3179">
        <v>40926</v>
      </c>
      <c r="B3179">
        <v>481.23450000000003</v>
      </c>
      <c r="C3179">
        <v>24.87</v>
      </c>
    </row>
    <row r="3180" spans="1:3" x14ac:dyDescent="0.3">
      <c r="A3180">
        <v>40925</v>
      </c>
      <c r="B3180">
        <v>481.19499999999999</v>
      </c>
      <c r="C3180">
        <v>24.6767</v>
      </c>
    </row>
    <row r="3181" spans="1:3" x14ac:dyDescent="0.3">
      <c r="A3181">
        <v>40921</v>
      </c>
      <c r="B3181">
        <v>479.7</v>
      </c>
      <c r="C3181">
        <v>24.6</v>
      </c>
    </row>
    <row r="3182" spans="1:3" x14ac:dyDescent="0.3">
      <c r="A3182">
        <v>40920</v>
      </c>
      <c r="B3182">
        <v>479.65449999999998</v>
      </c>
      <c r="C3182">
        <v>24.5977</v>
      </c>
    </row>
    <row r="3183" spans="1:3" x14ac:dyDescent="0.3">
      <c r="A3183">
        <v>40919</v>
      </c>
      <c r="B3183">
        <v>471.87200000000001</v>
      </c>
      <c r="C3183">
        <v>24.576699999999999</v>
      </c>
    </row>
    <row r="3184" spans="1:3" x14ac:dyDescent="0.3">
      <c r="A3184">
        <v>40918</v>
      </c>
      <c r="B3184">
        <v>455.04899999999998</v>
      </c>
      <c r="C3184">
        <v>24.076699999999999</v>
      </c>
    </row>
    <row r="3185" spans="1:3" x14ac:dyDescent="0.3">
      <c r="A3185">
        <v>40917</v>
      </c>
      <c r="B3185">
        <v>436.83449999999999</v>
      </c>
      <c r="C3185">
        <v>23.6767</v>
      </c>
    </row>
    <row r="3186" spans="1:3" x14ac:dyDescent="0.3">
      <c r="A3186">
        <v>40914</v>
      </c>
      <c r="B3186">
        <v>431.39600000000002</v>
      </c>
      <c r="C3186">
        <v>23.193300000000001</v>
      </c>
    </row>
    <row r="3187" spans="1:3" x14ac:dyDescent="0.3">
      <c r="A3187">
        <v>40913</v>
      </c>
      <c r="B3187">
        <v>420.291</v>
      </c>
      <c r="C3187">
        <v>22.78</v>
      </c>
    </row>
    <row r="3188" spans="1:3" x14ac:dyDescent="0.3">
      <c r="A3188">
        <v>40912</v>
      </c>
      <c r="B3188">
        <v>406.08449999999999</v>
      </c>
      <c r="C3188">
        <v>22.01</v>
      </c>
    </row>
    <row r="3189" spans="1:3" x14ac:dyDescent="0.3">
      <c r="A3189">
        <v>40911</v>
      </c>
      <c r="B3189">
        <v>427.44150000000002</v>
      </c>
      <c r="C3189">
        <v>22.09</v>
      </c>
    </row>
    <row r="3190" spans="1:3" x14ac:dyDescent="0.3">
      <c r="A3190">
        <v>40907</v>
      </c>
      <c r="B3190">
        <v>428.28</v>
      </c>
      <c r="C3190">
        <v>22.133299999999998</v>
      </c>
    </row>
    <row r="3191" spans="1:3" x14ac:dyDescent="0.3">
      <c r="A3191">
        <v>40906</v>
      </c>
      <c r="B3191">
        <v>417.24900000000002</v>
      </c>
      <c r="C3191">
        <v>22.076699999999999</v>
      </c>
    </row>
    <row r="3192" spans="1:3" x14ac:dyDescent="0.3">
      <c r="A3192">
        <v>40905</v>
      </c>
      <c r="B3192">
        <v>409.6875</v>
      </c>
      <c r="C3192">
        <v>21.85</v>
      </c>
    </row>
    <row r="3193" spans="1:3" x14ac:dyDescent="0.3">
      <c r="A3193">
        <v>40904</v>
      </c>
      <c r="B3193">
        <v>415.5</v>
      </c>
      <c r="C3193">
        <v>22.16</v>
      </c>
    </row>
    <row r="3194" spans="1:3" x14ac:dyDescent="0.3">
      <c r="A3194">
        <v>40900</v>
      </c>
      <c r="B3194">
        <v>410.125</v>
      </c>
      <c r="C3194">
        <v>21.8733</v>
      </c>
    </row>
    <row r="3195" spans="1:3" x14ac:dyDescent="0.3">
      <c r="A3195">
        <v>40899</v>
      </c>
      <c r="B3195">
        <v>406.16199999999998</v>
      </c>
      <c r="C3195">
        <v>21.8367</v>
      </c>
    </row>
    <row r="3196" spans="1:3" x14ac:dyDescent="0.3">
      <c r="A3196">
        <v>40898</v>
      </c>
      <c r="B3196">
        <v>403</v>
      </c>
      <c r="C3196">
        <v>21.666699999999999</v>
      </c>
    </row>
    <row r="3197" spans="1:3" x14ac:dyDescent="0.3">
      <c r="A3197">
        <v>40897</v>
      </c>
      <c r="B3197">
        <v>401.32600000000002</v>
      </c>
      <c r="C3197">
        <v>21.576699999999999</v>
      </c>
    </row>
    <row r="3198" spans="1:3" x14ac:dyDescent="0.3">
      <c r="A3198">
        <v>40896</v>
      </c>
      <c r="B3198">
        <v>387.93400000000003</v>
      </c>
      <c r="C3198">
        <v>20.8567</v>
      </c>
    </row>
    <row r="3199" spans="1:3" x14ac:dyDescent="0.3">
      <c r="A3199">
        <v>40893</v>
      </c>
      <c r="B3199">
        <v>389.36</v>
      </c>
      <c r="C3199">
        <v>20.933299999999999</v>
      </c>
    </row>
    <row r="3200" spans="1:3" x14ac:dyDescent="0.3">
      <c r="A3200">
        <v>40892</v>
      </c>
      <c r="B3200">
        <v>385.64</v>
      </c>
      <c r="C3200">
        <v>20.7333</v>
      </c>
    </row>
    <row r="3201" spans="1:3" x14ac:dyDescent="0.3">
      <c r="A3201">
        <v>40891</v>
      </c>
      <c r="B3201">
        <v>384.27600000000001</v>
      </c>
      <c r="C3201">
        <v>20.66</v>
      </c>
    </row>
    <row r="3202" spans="1:3" x14ac:dyDescent="0.3">
      <c r="A3202">
        <v>40890</v>
      </c>
      <c r="B3202">
        <v>388.86399999999998</v>
      </c>
      <c r="C3202">
        <v>20.906700000000001</v>
      </c>
    </row>
    <row r="3203" spans="1:3" x14ac:dyDescent="0.3">
      <c r="A3203">
        <v>40889</v>
      </c>
      <c r="B3203">
        <v>393.63799999999998</v>
      </c>
      <c r="C3203">
        <v>21.1633</v>
      </c>
    </row>
    <row r="3204" spans="1:3" x14ac:dyDescent="0.3">
      <c r="A3204">
        <v>40886</v>
      </c>
      <c r="B3204">
        <v>398.41199999999998</v>
      </c>
      <c r="C3204">
        <v>21.42</v>
      </c>
    </row>
    <row r="3205" spans="1:3" x14ac:dyDescent="0.3">
      <c r="A3205">
        <v>40885</v>
      </c>
      <c r="B3205">
        <v>398.66399999999999</v>
      </c>
      <c r="C3205">
        <v>21.093299999999999</v>
      </c>
    </row>
    <row r="3206" spans="1:3" x14ac:dyDescent="0.3">
      <c r="A3206">
        <v>40884</v>
      </c>
      <c r="B3206">
        <v>403.3125</v>
      </c>
      <c r="C3206">
        <v>21.51</v>
      </c>
    </row>
    <row r="3207" spans="1:3" x14ac:dyDescent="0.3">
      <c r="A3207">
        <v>40883</v>
      </c>
      <c r="B3207">
        <v>406.625</v>
      </c>
      <c r="C3207">
        <v>21.686699999999998</v>
      </c>
    </row>
    <row r="3208" spans="1:3" x14ac:dyDescent="0.3">
      <c r="A3208">
        <v>40882</v>
      </c>
      <c r="B3208">
        <v>409.125</v>
      </c>
      <c r="C3208">
        <v>21.82</v>
      </c>
    </row>
    <row r="3209" spans="1:3" x14ac:dyDescent="0.3">
      <c r="A3209">
        <v>40879</v>
      </c>
      <c r="B3209">
        <v>427.71499999999997</v>
      </c>
      <c r="C3209">
        <v>21.7667</v>
      </c>
    </row>
    <row r="3210" spans="1:3" x14ac:dyDescent="0.3">
      <c r="A3210">
        <v>40878</v>
      </c>
      <c r="B3210">
        <v>426.92</v>
      </c>
      <c r="C3210">
        <v>21.8933</v>
      </c>
    </row>
    <row r="3211" spans="1:3" x14ac:dyDescent="0.3">
      <c r="A3211">
        <v>40877</v>
      </c>
      <c r="B3211">
        <v>424.19</v>
      </c>
      <c r="C3211">
        <v>21.753299999999999</v>
      </c>
    </row>
    <row r="3212" spans="1:3" x14ac:dyDescent="0.3">
      <c r="A3212">
        <v>40876</v>
      </c>
      <c r="B3212">
        <v>406.96499999999997</v>
      </c>
      <c r="C3212">
        <v>20.87</v>
      </c>
    </row>
    <row r="3213" spans="1:3" x14ac:dyDescent="0.3">
      <c r="A3213">
        <v>40875</v>
      </c>
      <c r="B3213">
        <v>386.589</v>
      </c>
      <c r="C3213">
        <v>20.953299999999999</v>
      </c>
    </row>
    <row r="3214" spans="1:3" x14ac:dyDescent="0.3">
      <c r="A3214">
        <v>40872</v>
      </c>
      <c r="B3214">
        <v>373.625</v>
      </c>
      <c r="C3214">
        <v>19.9267</v>
      </c>
    </row>
    <row r="3215" spans="1:3" x14ac:dyDescent="0.3">
      <c r="A3215">
        <v>40870</v>
      </c>
      <c r="B3215">
        <v>377.4375</v>
      </c>
      <c r="C3215">
        <v>20.13</v>
      </c>
    </row>
    <row r="3216" spans="1:3" x14ac:dyDescent="0.3">
      <c r="A3216">
        <v>40869</v>
      </c>
      <c r="B3216">
        <v>387.375</v>
      </c>
      <c r="C3216">
        <v>20.66</v>
      </c>
    </row>
    <row r="3217" spans="1:3" x14ac:dyDescent="0.3">
      <c r="A3217">
        <v>40868</v>
      </c>
      <c r="B3217">
        <v>385.49700000000001</v>
      </c>
      <c r="C3217">
        <v>20.396699999999999</v>
      </c>
    </row>
    <row r="3218" spans="1:3" x14ac:dyDescent="0.3">
      <c r="A3218">
        <v>40865</v>
      </c>
      <c r="B3218">
        <v>375.79500000000002</v>
      </c>
      <c r="C3218">
        <v>19.883299999999998</v>
      </c>
    </row>
    <row r="3219" spans="1:3" x14ac:dyDescent="0.3">
      <c r="A3219">
        <v>40864</v>
      </c>
      <c r="B3219">
        <v>379.07100000000003</v>
      </c>
      <c r="C3219">
        <v>20.056699999999999</v>
      </c>
    </row>
    <row r="3220" spans="1:3" x14ac:dyDescent="0.3">
      <c r="A3220">
        <v>40863</v>
      </c>
      <c r="B3220">
        <v>397.15</v>
      </c>
      <c r="C3220">
        <v>20.366700000000002</v>
      </c>
    </row>
    <row r="3221" spans="1:3" x14ac:dyDescent="0.3">
      <c r="A3221">
        <v>40862</v>
      </c>
      <c r="B3221">
        <v>402.35</v>
      </c>
      <c r="C3221">
        <v>20.633299999999998</v>
      </c>
    </row>
    <row r="3222" spans="1:3" x14ac:dyDescent="0.3">
      <c r="A3222">
        <v>40861</v>
      </c>
      <c r="B3222">
        <v>402.15499999999997</v>
      </c>
      <c r="C3222">
        <v>20.6233</v>
      </c>
    </row>
    <row r="3223" spans="1:3" x14ac:dyDescent="0.3">
      <c r="A3223">
        <v>40858</v>
      </c>
      <c r="B3223">
        <v>403.13</v>
      </c>
      <c r="C3223">
        <v>20.673300000000001</v>
      </c>
    </row>
    <row r="3224" spans="1:3" x14ac:dyDescent="0.3">
      <c r="A3224">
        <v>40857</v>
      </c>
      <c r="B3224">
        <v>391.4828</v>
      </c>
      <c r="C3224">
        <v>20.2317</v>
      </c>
    </row>
    <row r="3225" spans="1:3" x14ac:dyDescent="0.3">
      <c r="A3225">
        <v>40856</v>
      </c>
      <c r="B3225">
        <v>381.3125</v>
      </c>
      <c r="C3225">
        <v>20.3367</v>
      </c>
    </row>
    <row r="3226" spans="1:3" x14ac:dyDescent="0.3">
      <c r="A3226">
        <v>40855</v>
      </c>
      <c r="B3226">
        <v>393.9375</v>
      </c>
      <c r="C3226">
        <v>21.01</v>
      </c>
    </row>
    <row r="3227" spans="1:3" x14ac:dyDescent="0.3">
      <c r="A3227">
        <v>40854</v>
      </c>
      <c r="B3227">
        <v>394.19600000000003</v>
      </c>
      <c r="C3227">
        <v>21.193300000000001</v>
      </c>
    </row>
    <row r="3228" spans="1:3" x14ac:dyDescent="0.3">
      <c r="A3228">
        <v>40851</v>
      </c>
      <c r="B3228">
        <v>398.41199999999998</v>
      </c>
      <c r="C3228">
        <v>21.42</v>
      </c>
    </row>
    <row r="3229" spans="1:3" x14ac:dyDescent="0.3">
      <c r="A3229">
        <v>40850</v>
      </c>
      <c r="B3229">
        <v>403.24799999999999</v>
      </c>
      <c r="C3229">
        <v>21.68</v>
      </c>
    </row>
    <row r="3230" spans="1:3" x14ac:dyDescent="0.3">
      <c r="A3230">
        <v>40849</v>
      </c>
      <c r="B3230">
        <v>397.358</v>
      </c>
      <c r="C3230">
        <v>21.363299999999999</v>
      </c>
    </row>
    <row r="3231" spans="1:3" x14ac:dyDescent="0.3">
      <c r="A3231">
        <v>40848</v>
      </c>
      <c r="B3231">
        <v>395.37400000000002</v>
      </c>
      <c r="C3231">
        <v>21.256699999999999</v>
      </c>
    </row>
    <row r="3232" spans="1:3" x14ac:dyDescent="0.3">
      <c r="A3232">
        <v>40847</v>
      </c>
      <c r="B3232">
        <v>409.88200000000001</v>
      </c>
      <c r="C3232">
        <v>22.0367</v>
      </c>
    </row>
    <row r="3233" spans="1:3" x14ac:dyDescent="0.3">
      <c r="A3233">
        <v>40844</v>
      </c>
      <c r="B3233">
        <v>419.988</v>
      </c>
      <c r="C3233">
        <v>22.58</v>
      </c>
    </row>
    <row r="3234" spans="1:3" x14ac:dyDescent="0.3">
      <c r="A3234">
        <v>40843</v>
      </c>
      <c r="B3234">
        <v>418.00400000000002</v>
      </c>
      <c r="C3234">
        <v>22.473299999999998</v>
      </c>
    </row>
    <row r="3235" spans="1:3" x14ac:dyDescent="0.3">
      <c r="A3235">
        <v>40842</v>
      </c>
      <c r="B3235">
        <v>402.25599999999997</v>
      </c>
      <c r="C3235">
        <v>21.6267</v>
      </c>
    </row>
    <row r="3236" spans="1:3" x14ac:dyDescent="0.3">
      <c r="A3236">
        <v>40841</v>
      </c>
      <c r="B3236">
        <v>399.404</v>
      </c>
      <c r="C3236">
        <v>21.473299999999998</v>
      </c>
    </row>
    <row r="3237" spans="1:3" x14ac:dyDescent="0.3">
      <c r="A3237">
        <v>40840</v>
      </c>
      <c r="B3237">
        <v>412.48599999999999</v>
      </c>
      <c r="C3237">
        <v>22.1767</v>
      </c>
    </row>
    <row r="3238" spans="1:3" x14ac:dyDescent="0.3">
      <c r="A3238">
        <v>40837</v>
      </c>
      <c r="B3238">
        <v>402.00799999999998</v>
      </c>
      <c r="C3238">
        <v>21.613299999999999</v>
      </c>
    </row>
    <row r="3239" spans="1:3" x14ac:dyDescent="0.3">
      <c r="A3239">
        <v>40836</v>
      </c>
      <c r="B3239">
        <v>413.66</v>
      </c>
      <c r="C3239">
        <v>21.2133</v>
      </c>
    </row>
    <row r="3240" spans="1:3" x14ac:dyDescent="0.3">
      <c r="A3240">
        <v>40835</v>
      </c>
      <c r="B3240">
        <v>408.26499999999999</v>
      </c>
      <c r="C3240">
        <v>20.936699999999998</v>
      </c>
    </row>
    <row r="3241" spans="1:3" x14ac:dyDescent="0.3">
      <c r="A3241">
        <v>40834</v>
      </c>
      <c r="B3241">
        <v>412.55500000000001</v>
      </c>
      <c r="C3241">
        <v>21.156700000000001</v>
      </c>
    </row>
    <row r="3242" spans="1:3" x14ac:dyDescent="0.3">
      <c r="A3242">
        <v>40833</v>
      </c>
      <c r="B3242">
        <v>404.82</v>
      </c>
      <c r="C3242">
        <v>20.76</v>
      </c>
    </row>
    <row r="3243" spans="1:3" x14ac:dyDescent="0.3">
      <c r="A3243">
        <v>40830</v>
      </c>
      <c r="B3243">
        <v>417.95</v>
      </c>
      <c r="C3243">
        <v>21.433299999999999</v>
      </c>
    </row>
    <row r="3244" spans="1:3" x14ac:dyDescent="0.3">
      <c r="A3244">
        <v>40829</v>
      </c>
      <c r="B3244">
        <v>417.36599999999999</v>
      </c>
      <c r="C3244">
        <v>21.24</v>
      </c>
    </row>
    <row r="3245" spans="1:3" x14ac:dyDescent="0.3">
      <c r="A3245">
        <v>40828</v>
      </c>
      <c r="B3245">
        <v>400.44799999999998</v>
      </c>
      <c r="C3245">
        <v>20.8567</v>
      </c>
    </row>
    <row r="3246" spans="1:3" x14ac:dyDescent="0.3">
      <c r="A3246">
        <v>40827</v>
      </c>
      <c r="B3246">
        <v>401.08800000000002</v>
      </c>
      <c r="C3246">
        <v>20.89</v>
      </c>
    </row>
    <row r="3247" spans="1:3" x14ac:dyDescent="0.3">
      <c r="A3247">
        <v>40826</v>
      </c>
      <c r="B3247">
        <v>401.34399999999999</v>
      </c>
      <c r="C3247">
        <v>20.903300000000002</v>
      </c>
    </row>
    <row r="3248" spans="1:3" x14ac:dyDescent="0.3">
      <c r="A3248">
        <v>40823</v>
      </c>
      <c r="B3248">
        <v>392.06400000000002</v>
      </c>
      <c r="C3248">
        <v>20.420000000000002</v>
      </c>
    </row>
    <row r="3249" spans="1:3" x14ac:dyDescent="0.3">
      <c r="A3249">
        <v>40822</v>
      </c>
      <c r="B3249">
        <v>399.36</v>
      </c>
      <c r="C3249">
        <v>20.8</v>
      </c>
    </row>
    <row r="3250" spans="1:3" x14ac:dyDescent="0.3">
      <c r="A3250">
        <v>40821</v>
      </c>
      <c r="B3250">
        <v>388.608</v>
      </c>
      <c r="C3250">
        <v>20.239999999999998</v>
      </c>
    </row>
    <row r="3251" spans="1:3" x14ac:dyDescent="0.3">
      <c r="A3251">
        <v>40820</v>
      </c>
      <c r="B3251">
        <v>401.54</v>
      </c>
      <c r="C3251">
        <v>19.683299999999999</v>
      </c>
    </row>
    <row r="3252" spans="1:3" x14ac:dyDescent="0.3">
      <c r="A3252">
        <v>40819</v>
      </c>
      <c r="B3252">
        <v>385.49200000000002</v>
      </c>
      <c r="C3252">
        <v>18.896699999999999</v>
      </c>
    </row>
    <row r="3253" spans="1:3" x14ac:dyDescent="0.3">
      <c r="A3253">
        <v>40816</v>
      </c>
      <c r="B3253">
        <v>404.66800000000001</v>
      </c>
      <c r="C3253">
        <v>19.8367</v>
      </c>
    </row>
    <row r="3254" spans="1:3" x14ac:dyDescent="0.3">
      <c r="A3254">
        <v>40815</v>
      </c>
      <c r="B3254">
        <v>411.4</v>
      </c>
      <c r="C3254">
        <v>20.166699999999999</v>
      </c>
    </row>
    <row r="3255" spans="1:3" x14ac:dyDescent="0.3">
      <c r="A3255">
        <v>40814</v>
      </c>
      <c r="B3255">
        <v>423.29</v>
      </c>
      <c r="C3255">
        <v>20.156700000000001</v>
      </c>
    </row>
    <row r="3256" spans="1:3" x14ac:dyDescent="0.3">
      <c r="A3256">
        <v>40813</v>
      </c>
      <c r="B3256">
        <v>438.83</v>
      </c>
      <c r="C3256">
        <v>20.896699999999999</v>
      </c>
    </row>
    <row r="3257" spans="1:3" x14ac:dyDescent="0.3">
      <c r="A3257">
        <v>40812</v>
      </c>
      <c r="B3257">
        <v>430.27449999999999</v>
      </c>
      <c r="C3257">
        <v>20.636700000000001</v>
      </c>
    </row>
    <row r="3258" spans="1:3" x14ac:dyDescent="0.3">
      <c r="A3258">
        <v>40809</v>
      </c>
      <c r="B3258">
        <v>427.56400000000002</v>
      </c>
      <c r="C3258">
        <v>20.506699999999999</v>
      </c>
    </row>
    <row r="3259" spans="1:3" x14ac:dyDescent="0.3">
      <c r="A3259">
        <v>40808</v>
      </c>
      <c r="B3259">
        <v>420.47500000000002</v>
      </c>
      <c r="C3259">
        <v>20.166699999999999</v>
      </c>
    </row>
    <row r="3260" spans="1:3" x14ac:dyDescent="0.3">
      <c r="A3260">
        <v>40807</v>
      </c>
      <c r="B3260">
        <v>431.66449999999998</v>
      </c>
      <c r="C3260">
        <v>20.703299999999999</v>
      </c>
    </row>
    <row r="3261" spans="1:3" x14ac:dyDescent="0.3">
      <c r="A3261">
        <v>40806</v>
      </c>
      <c r="B3261">
        <v>440.21300000000002</v>
      </c>
      <c r="C3261">
        <v>21.113299999999999</v>
      </c>
    </row>
    <row r="3262" spans="1:3" x14ac:dyDescent="0.3">
      <c r="A3262">
        <v>40805</v>
      </c>
      <c r="B3262">
        <v>432.92070000000001</v>
      </c>
      <c r="C3262">
        <v>21.066700000000001</v>
      </c>
    </row>
    <row r="3263" spans="1:3" x14ac:dyDescent="0.3">
      <c r="A3263">
        <v>40802</v>
      </c>
      <c r="B3263">
        <v>427.22550000000001</v>
      </c>
      <c r="C3263">
        <v>21.254999999999999</v>
      </c>
    </row>
    <row r="3264" spans="1:3" x14ac:dyDescent="0.3">
      <c r="A3264">
        <v>40801</v>
      </c>
      <c r="B3264">
        <v>435.26799999999997</v>
      </c>
      <c r="C3264">
        <v>21.3367</v>
      </c>
    </row>
    <row r="3265" spans="1:3" x14ac:dyDescent="0.3">
      <c r="A3265">
        <v>40800</v>
      </c>
      <c r="B3265">
        <v>446.75850000000003</v>
      </c>
      <c r="C3265">
        <v>21.1233</v>
      </c>
    </row>
    <row r="3266" spans="1:3" x14ac:dyDescent="0.3">
      <c r="A3266">
        <v>40799</v>
      </c>
      <c r="B3266">
        <v>447.87599999999998</v>
      </c>
      <c r="C3266">
        <v>20.88</v>
      </c>
    </row>
    <row r="3267" spans="1:3" x14ac:dyDescent="0.3">
      <c r="A3267">
        <v>40798</v>
      </c>
      <c r="B3267">
        <v>456.21</v>
      </c>
      <c r="C3267">
        <v>20.55</v>
      </c>
    </row>
    <row r="3268" spans="1:3" x14ac:dyDescent="0.3">
      <c r="A3268">
        <v>40795</v>
      </c>
      <c r="B3268">
        <v>453.916</v>
      </c>
      <c r="C3268">
        <v>20.4467</v>
      </c>
    </row>
    <row r="3269" spans="1:3" x14ac:dyDescent="0.3">
      <c r="A3269">
        <v>40794</v>
      </c>
      <c r="B3269">
        <v>469.97399999999999</v>
      </c>
      <c r="C3269">
        <v>21.17</v>
      </c>
    </row>
    <row r="3270" spans="1:3" x14ac:dyDescent="0.3">
      <c r="A3270">
        <v>40793</v>
      </c>
      <c r="B3270">
        <v>471.82400000000001</v>
      </c>
      <c r="C3270">
        <v>21.253299999999999</v>
      </c>
    </row>
    <row r="3271" spans="1:3" x14ac:dyDescent="0.3">
      <c r="A3271">
        <v>40792</v>
      </c>
      <c r="B3271">
        <v>453.916</v>
      </c>
      <c r="C3271">
        <v>20.4467</v>
      </c>
    </row>
    <row r="3272" spans="1:3" x14ac:dyDescent="0.3">
      <c r="A3272">
        <v>40788</v>
      </c>
      <c r="B3272">
        <v>462.74849999999998</v>
      </c>
      <c r="C3272">
        <v>20.1633</v>
      </c>
    </row>
    <row r="3273" spans="1:3" x14ac:dyDescent="0.3">
      <c r="A3273">
        <v>40787</v>
      </c>
      <c r="B3273">
        <v>488.22</v>
      </c>
      <c r="C3273">
        <v>20.6</v>
      </c>
    </row>
    <row r="3274" spans="1:3" x14ac:dyDescent="0.3">
      <c r="A3274">
        <v>40786</v>
      </c>
      <c r="B3274">
        <v>505.2</v>
      </c>
      <c r="C3274">
        <v>21.05</v>
      </c>
    </row>
    <row r="3275" spans="1:3" x14ac:dyDescent="0.3">
      <c r="A3275">
        <v>40785</v>
      </c>
      <c r="B3275">
        <v>506.64</v>
      </c>
      <c r="C3275">
        <v>21.11</v>
      </c>
    </row>
    <row r="3276" spans="1:3" x14ac:dyDescent="0.3">
      <c r="A3276">
        <v>40784</v>
      </c>
      <c r="B3276">
        <v>499.76</v>
      </c>
      <c r="C3276">
        <v>20.8233</v>
      </c>
    </row>
    <row r="3277" spans="1:3" x14ac:dyDescent="0.3">
      <c r="A3277">
        <v>40781</v>
      </c>
      <c r="B3277">
        <v>481.2</v>
      </c>
      <c r="C3277">
        <v>20.05</v>
      </c>
    </row>
    <row r="3278" spans="1:3" x14ac:dyDescent="0.3">
      <c r="A3278">
        <v>40780</v>
      </c>
      <c r="B3278">
        <v>469.2</v>
      </c>
      <c r="C3278">
        <v>19.55</v>
      </c>
    </row>
    <row r="3279" spans="1:3" x14ac:dyDescent="0.3">
      <c r="A3279">
        <v>40779</v>
      </c>
      <c r="B3279">
        <v>481.2</v>
      </c>
      <c r="C3279">
        <v>20.05</v>
      </c>
    </row>
    <row r="3280" spans="1:3" x14ac:dyDescent="0.3">
      <c r="A3280">
        <v>40778</v>
      </c>
      <c r="B3280">
        <v>486.72899999999998</v>
      </c>
      <c r="C3280">
        <v>20.03</v>
      </c>
    </row>
    <row r="3281" spans="1:3" x14ac:dyDescent="0.3">
      <c r="A3281">
        <v>40777</v>
      </c>
      <c r="B3281">
        <v>465.50700000000001</v>
      </c>
      <c r="C3281">
        <v>19.156700000000001</v>
      </c>
    </row>
    <row r="3282" spans="1:3" x14ac:dyDescent="0.3">
      <c r="A3282">
        <v>40774</v>
      </c>
      <c r="B3282">
        <v>472.392</v>
      </c>
      <c r="C3282">
        <v>19.440000000000001</v>
      </c>
    </row>
    <row r="3283" spans="1:3" x14ac:dyDescent="0.3">
      <c r="A3283">
        <v>40773</v>
      </c>
      <c r="B3283">
        <v>480.81</v>
      </c>
      <c r="C3283">
        <v>19.4267</v>
      </c>
    </row>
    <row r="3284" spans="1:3" x14ac:dyDescent="0.3">
      <c r="A3284">
        <v>40772</v>
      </c>
      <c r="B3284">
        <v>506.55</v>
      </c>
      <c r="C3284">
        <v>20.466699999999999</v>
      </c>
    </row>
    <row r="3285" spans="1:3" x14ac:dyDescent="0.3">
      <c r="A3285">
        <v>40771</v>
      </c>
      <c r="B3285">
        <v>512.94000000000005</v>
      </c>
      <c r="C3285">
        <v>20.6</v>
      </c>
    </row>
    <row r="3286" spans="1:3" x14ac:dyDescent="0.3">
      <c r="A3286">
        <v>40770</v>
      </c>
      <c r="B3286">
        <v>548.32799999999997</v>
      </c>
      <c r="C3286">
        <v>20.77</v>
      </c>
    </row>
    <row r="3287" spans="1:3" x14ac:dyDescent="0.3">
      <c r="A3287">
        <v>40767</v>
      </c>
      <c r="B3287">
        <v>527.20799999999997</v>
      </c>
      <c r="C3287">
        <v>19.97</v>
      </c>
    </row>
    <row r="3288" spans="1:3" x14ac:dyDescent="0.3">
      <c r="A3288">
        <v>40766</v>
      </c>
      <c r="B3288">
        <v>524.11199999999997</v>
      </c>
      <c r="C3288">
        <v>19.52</v>
      </c>
    </row>
    <row r="3289" spans="1:3" x14ac:dyDescent="0.3">
      <c r="A3289">
        <v>40765</v>
      </c>
      <c r="B3289">
        <v>504.601</v>
      </c>
      <c r="C3289">
        <v>18.793299999999999</v>
      </c>
    </row>
    <row r="3290" spans="1:3" x14ac:dyDescent="0.3">
      <c r="A3290">
        <v>40764</v>
      </c>
      <c r="B3290">
        <v>488.97750000000002</v>
      </c>
      <c r="C3290">
        <v>19.756699999999999</v>
      </c>
    </row>
    <row r="3291" spans="1:3" x14ac:dyDescent="0.3">
      <c r="A3291">
        <v>40763</v>
      </c>
      <c r="B3291">
        <v>456.72</v>
      </c>
      <c r="C3291">
        <v>18.453299999999999</v>
      </c>
    </row>
    <row r="3292" spans="1:3" x14ac:dyDescent="0.3">
      <c r="A3292">
        <v>40760</v>
      </c>
      <c r="B3292">
        <v>513.59199999999998</v>
      </c>
      <c r="C3292">
        <v>19.906700000000001</v>
      </c>
    </row>
    <row r="3293" spans="1:3" x14ac:dyDescent="0.3">
      <c r="A3293">
        <v>40759</v>
      </c>
      <c r="B3293">
        <v>525.74099999999999</v>
      </c>
      <c r="C3293">
        <v>20.1433</v>
      </c>
    </row>
    <row r="3294" spans="1:3" x14ac:dyDescent="0.3">
      <c r="A3294">
        <v>40758</v>
      </c>
      <c r="B3294">
        <v>598.25800000000004</v>
      </c>
      <c r="C3294">
        <v>22.406700000000001</v>
      </c>
    </row>
    <row r="3295" spans="1:3" x14ac:dyDescent="0.3">
      <c r="A3295">
        <v>40757</v>
      </c>
      <c r="B3295">
        <v>601.55100000000004</v>
      </c>
      <c r="C3295">
        <v>22.53</v>
      </c>
    </row>
    <row r="3296" spans="1:3" x14ac:dyDescent="0.3">
      <c r="A3296">
        <v>40756</v>
      </c>
      <c r="B3296">
        <v>635.49099999999999</v>
      </c>
      <c r="C3296">
        <v>23.406700000000001</v>
      </c>
    </row>
    <row r="3297" spans="1:3" x14ac:dyDescent="0.3">
      <c r="A3297">
        <v>40753</v>
      </c>
      <c r="B3297">
        <v>643.90750000000003</v>
      </c>
      <c r="C3297">
        <v>23.716699999999999</v>
      </c>
    </row>
    <row r="3298" spans="1:3" x14ac:dyDescent="0.3">
      <c r="A3298">
        <v>40752</v>
      </c>
      <c r="B3298">
        <v>639.654</v>
      </c>
      <c r="C3298">
        <v>23.56</v>
      </c>
    </row>
    <row r="3299" spans="1:3" x14ac:dyDescent="0.3">
      <c r="A3299">
        <v>40751</v>
      </c>
      <c r="B3299">
        <v>638.83950000000004</v>
      </c>
      <c r="C3299">
        <v>23.53</v>
      </c>
    </row>
    <row r="3300" spans="1:3" x14ac:dyDescent="0.3">
      <c r="A3300">
        <v>40750</v>
      </c>
      <c r="B3300">
        <v>643.83749999999998</v>
      </c>
      <c r="C3300">
        <v>24.25</v>
      </c>
    </row>
    <row r="3301" spans="1:3" x14ac:dyDescent="0.3">
      <c r="A3301">
        <v>40749</v>
      </c>
      <c r="B3301">
        <v>651.53700000000003</v>
      </c>
      <c r="C3301">
        <v>24.54</v>
      </c>
    </row>
    <row r="3302" spans="1:3" x14ac:dyDescent="0.3">
      <c r="A3302">
        <v>40746</v>
      </c>
      <c r="B3302">
        <v>668.61749999999995</v>
      </c>
      <c r="C3302">
        <v>25.183299999999999</v>
      </c>
    </row>
    <row r="3303" spans="1:3" x14ac:dyDescent="0.3">
      <c r="A3303">
        <v>40745</v>
      </c>
      <c r="B3303">
        <v>660.65250000000003</v>
      </c>
      <c r="C3303">
        <v>24.883299999999998</v>
      </c>
    </row>
    <row r="3304" spans="1:3" x14ac:dyDescent="0.3">
      <c r="A3304">
        <v>40744</v>
      </c>
      <c r="B3304">
        <v>649.76700000000005</v>
      </c>
      <c r="C3304">
        <v>24.473299999999998</v>
      </c>
    </row>
    <row r="3305" spans="1:3" x14ac:dyDescent="0.3">
      <c r="A3305">
        <v>40743</v>
      </c>
      <c r="B3305">
        <v>659.85599999999999</v>
      </c>
      <c r="C3305">
        <v>24.853300000000001</v>
      </c>
    </row>
    <row r="3306" spans="1:3" x14ac:dyDescent="0.3">
      <c r="A3306">
        <v>40742</v>
      </c>
      <c r="B3306">
        <v>647.55799999999999</v>
      </c>
      <c r="C3306">
        <v>24.3901</v>
      </c>
    </row>
    <row r="3307" spans="1:3" x14ac:dyDescent="0.3">
      <c r="A3307">
        <v>40739</v>
      </c>
      <c r="B3307">
        <v>657.1567</v>
      </c>
      <c r="C3307">
        <v>24.7517</v>
      </c>
    </row>
    <row r="3308" spans="1:3" x14ac:dyDescent="0.3">
      <c r="A3308">
        <v>40738</v>
      </c>
      <c r="B3308">
        <v>656.67</v>
      </c>
      <c r="C3308">
        <v>24.7333</v>
      </c>
    </row>
    <row r="3309" spans="1:3" x14ac:dyDescent="0.3">
      <c r="A3309">
        <v>40737</v>
      </c>
      <c r="B3309">
        <v>659.14800000000002</v>
      </c>
      <c r="C3309">
        <v>24.826699999999999</v>
      </c>
    </row>
    <row r="3310" spans="1:3" x14ac:dyDescent="0.3">
      <c r="A3310">
        <v>40736</v>
      </c>
      <c r="B3310">
        <v>652.51049999999998</v>
      </c>
      <c r="C3310">
        <v>24.576699999999999</v>
      </c>
    </row>
    <row r="3311" spans="1:3" x14ac:dyDescent="0.3">
      <c r="A3311">
        <v>40735</v>
      </c>
      <c r="B3311">
        <v>653.04150000000004</v>
      </c>
      <c r="C3311">
        <v>24.596699999999998</v>
      </c>
    </row>
    <row r="3312" spans="1:3" x14ac:dyDescent="0.3">
      <c r="A3312">
        <v>40732</v>
      </c>
      <c r="B3312">
        <v>667.46699999999998</v>
      </c>
      <c r="C3312">
        <v>25.14</v>
      </c>
    </row>
    <row r="3313" spans="1:3" x14ac:dyDescent="0.3">
      <c r="A3313">
        <v>40731</v>
      </c>
      <c r="B3313">
        <v>665.60850000000005</v>
      </c>
      <c r="C3313">
        <v>25.07</v>
      </c>
    </row>
    <row r="3314" spans="1:3" x14ac:dyDescent="0.3">
      <c r="A3314">
        <v>40730</v>
      </c>
      <c r="B3314">
        <v>659.14800000000002</v>
      </c>
      <c r="C3314">
        <v>24.826699999999999</v>
      </c>
    </row>
    <row r="3315" spans="1:3" x14ac:dyDescent="0.3">
      <c r="A3315">
        <v>40729</v>
      </c>
      <c r="B3315">
        <v>655.25400000000002</v>
      </c>
      <c r="C3315">
        <v>24.68</v>
      </c>
    </row>
    <row r="3316" spans="1:3" x14ac:dyDescent="0.3">
      <c r="A3316">
        <v>40725</v>
      </c>
      <c r="B3316">
        <v>650.84799999999996</v>
      </c>
      <c r="C3316">
        <v>24.653300000000002</v>
      </c>
    </row>
    <row r="3317" spans="1:3" x14ac:dyDescent="0.3">
      <c r="A3317">
        <v>40724</v>
      </c>
      <c r="B3317">
        <v>643.36800000000005</v>
      </c>
      <c r="C3317">
        <v>24.37</v>
      </c>
    </row>
    <row r="3318" spans="1:3" x14ac:dyDescent="0.3">
      <c r="A3318">
        <v>40723</v>
      </c>
      <c r="B3318">
        <v>644.952</v>
      </c>
      <c r="C3318">
        <v>24.43</v>
      </c>
    </row>
    <row r="3319" spans="1:3" x14ac:dyDescent="0.3">
      <c r="A3319">
        <v>40722</v>
      </c>
      <c r="B3319">
        <v>642.31200000000001</v>
      </c>
      <c r="C3319">
        <v>24.33</v>
      </c>
    </row>
    <row r="3320" spans="1:3" x14ac:dyDescent="0.3">
      <c r="A3320">
        <v>40721</v>
      </c>
      <c r="B3320">
        <v>624.04999999999995</v>
      </c>
      <c r="C3320">
        <v>23.773299999999999</v>
      </c>
    </row>
    <row r="3321" spans="1:3" x14ac:dyDescent="0.3">
      <c r="A3321">
        <v>40718</v>
      </c>
      <c r="B3321">
        <v>618.625</v>
      </c>
      <c r="C3321">
        <v>23.566700000000001</v>
      </c>
    </row>
    <row r="3322" spans="1:3" x14ac:dyDescent="0.3">
      <c r="A3322">
        <v>40717</v>
      </c>
      <c r="B3322">
        <v>622.5625</v>
      </c>
      <c r="C3322">
        <v>23.716699999999999</v>
      </c>
    </row>
    <row r="3323" spans="1:3" x14ac:dyDescent="0.3">
      <c r="A3323">
        <v>40716</v>
      </c>
      <c r="B3323">
        <v>618.36249999999995</v>
      </c>
      <c r="C3323">
        <v>23.556699999999999</v>
      </c>
    </row>
    <row r="3324" spans="1:3" x14ac:dyDescent="0.3">
      <c r="A3324">
        <v>40715</v>
      </c>
      <c r="B3324">
        <v>636.25549999999998</v>
      </c>
      <c r="C3324">
        <v>23.6967</v>
      </c>
    </row>
    <row r="3325" spans="1:3" x14ac:dyDescent="0.3">
      <c r="A3325">
        <v>40714</v>
      </c>
      <c r="B3325">
        <v>625.69449999999995</v>
      </c>
      <c r="C3325">
        <v>23.3033</v>
      </c>
    </row>
    <row r="3326" spans="1:3" x14ac:dyDescent="0.3">
      <c r="A3326">
        <v>40711</v>
      </c>
      <c r="B3326">
        <v>652.73599999999999</v>
      </c>
      <c r="C3326">
        <v>23.146699999999999</v>
      </c>
    </row>
    <row r="3327" spans="1:3" x14ac:dyDescent="0.3">
      <c r="A3327">
        <v>40710</v>
      </c>
      <c r="B3327">
        <v>655.62199999999996</v>
      </c>
      <c r="C3327">
        <v>23.3733</v>
      </c>
    </row>
    <row r="3328" spans="1:3" x14ac:dyDescent="0.3">
      <c r="A3328">
        <v>40709</v>
      </c>
      <c r="B3328">
        <v>663.57899999999995</v>
      </c>
      <c r="C3328">
        <v>23.406700000000001</v>
      </c>
    </row>
    <row r="3329" spans="1:3" x14ac:dyDescent="0.3">
      <c r="A3329">
        <v>40708</v>
      </c>
      <c r="B3329">
        <v>670.47749999999996</v>
      </c>
      <c r="C3329">
        <v>23.65</v>
      </c>
    </row>
    <row r="3330" spans="1:3" x14ac:dyDescent="0.3">
      <c r="A3330">
        <v>40707</v>
      </c>
      <c r="B3330">
        <v>665.46900000000005</v>
      </c>
      <c r="C3330">
        <v>23.473299999999998</v>
      </c>
    </row>
    <row r="3331" spans="1:3" x14ac:dyDescent="0.3">
      <c r="A3331">
        <v>40704</v>
      </c>
      <c r="B3331">
        <v>669.24900000000002</v>
      </c>
      <c r="C3331">
        <v>23.6067</v>
      </c>
    </row>
    <row r="3332" spans="1:3" x14ac:dyDescent="0.3">
      <c r="A3332">
        <v>40703</v>
      </c>
      <c r="B3332">
        <v>654.40549999999996</v>
      </c>
      <c r="C3332">
        <v>24.103300000000001</v>
      </c>
    </row>
    <row r="3333" spans="1:3" x14ac:dyDescent="0.3">
      <c r="A3333">
        <v>40702</v>
      </c>
      <c r="B3333">
        <v>655.03899999999999</v>
      </c>
      <c r="C3333">
        <v>24.1267</v>
      </c>
    </row>
    <row r="3334" spans="1:3" x14ac:dyDescent="0.3">
      <c r="A3334">
        <v>40701</v>
      </c>
      <c r="B3334">
        <v>640.47450000000003</v>
      </c>
      <c r="C3334">
        <v>24.1233</v>
      </c>
    </row>
    <row r="3335" spans="1:3" x14ac:dyDescent="0.3">
      <c r="A3335">
        <v>40700</v>
      </c>
      <c r="B3335">
        <v>624.4</v>
      </c>
      <c r="C3335">
        <v>23.7867</v>
      </c>
    </row>
    <row r="3336" spans="1:3" x14ac:dyDescent="0.3">
      <c r="A3336">
        <v>40697</v>
      </c>
      <c r="B3336">
        <v>637.875</v>
      </c>
      <c r="C3336">
        <v>24.3</v>
      </c>
    </row>
    <row r="3337" spans="1:3" x14ac:dyDescent="0.3">
      <c r="A3337">
        <v>40696</v>
      </c>
      <c r="B3337">
        <v>643.27800000000002</v>
      </c>
      <c r="C3337">
        <v>24.646699999999999</v>
      </c>
    </row>
    <row r="3338" spans="1:3" x14ac:dyDescent="0.3">
      <c r="A3338">
        <v>40695</v>
      </c>
      <c r="B3338">
        <v>638.14499999999998</v>
      </c>
      <c r="C3338">
        <v>24.45</v>
      </c>
    </row>
    <row r="3339" spans="1:3" x14ac:dyDescent="0.3">
      <c r="A3339">
        <v>40694</v>
      </c>
      <c r="B3339">
        <v>654.58799999999997</v>
      </c>
      <c r="C3339">
        <v>25.08</v>
      </c>
    </row>
    <row r="3340" spans="1:3" x14ac:dyDescent="0.3">
      <c r="A3340">
        <v>40690</v>
      </c>
      <c r="B3340">
        <v>642.33399999999995</v>
      </c>
      <c r="C3340">
        <v>24.896699999999999</v>
      </c>
    </row>
    <row r="3341" spans="1:3" x14ac:dyDescent="0.3">
      <c r="A3341">
        <v>40689</v>
      </c>
      <c r="B3341">
        <v>641.22450000000003</v>
      </c>
      <c r="C3341">
        <v>24.71</v>
      </c>
    </row>
    <row r="3342" spans="1:3" x14ac:dyDescent="0.3">
      <c r="A3342">
        <v>40688</v>
      </c>
      <c r="B3342">
        <v>635.68849999999998</v>
      </c>
      <c r="C3342">
        <v>24.496700000000001</v>
      </c>
    </row>
    <row r="3343" spans="1:3" x14ac:dyDescent="0.3">
      <c r="A3343">
        <v>40687</v>
      </c>
      <c r="B3343">
        <v>651.33000000000004</v>
      </c>
      <c r="C3343">
        <v>24.1233</v>
      </c>
    </row>
    <row r="3344" spans="1:3" x14ac:dyDescent="0.3">
      <c r="A3344">
        <v>40686</v>
      </c>
      <c r="B3344">
        <v>658.17</v>
      </c>
      <c r="C3344">
        <v>24.3767</v>
      </c>
    </row>
    <row r="3345" spans="1:3" x14ac:dyDescent="0.3">
      <c r="A3345">
        <v>40683</v>
      </c>
      <c r="B3345">
        <v>665.41499999999996</v>
      </c>
      <c r="C3345">
        <v>24.645</v>
      </c>
    </row>
    <row r="3346" spans="1:3" x14ac:dyDescent="0.3">
      <c r="A3346">
        <v>40682</v>
      </c>
      <c r="B3346">
        <v>662.49</v>
      </c>
      <c r="C3346">
        <v>24.5367</v>
      </c>
    </row>
    <row r="3347" spans="1:3" x14ac:dyDescent="0.3">
      <c r="A3347">
        <v>40681</v>
      </c>
      <c r="B3347">
        <v>669.88099999999997</v>
      </c>
      <c r="C3347">
        <v>24.673300000000001</v>
      </c>
    </row>
    <row r="3348" spans="1:3" x14ac:dyDescent="0.3">
      <c r="A3348">
        <v>40680</v>
      </c>
      <c r="B3348">
        <v>660.28800000000001</v>
      </c>
      <c r="C3348">
        <v>24.32</v>
      </c>
    </row>
    <row r="3349" spans="1:3" x14ac:dyDescent="0.3">
      <c r="A3349">
        <v>40679</v>
      </c>
      <c r="B3349">
        <v>641.16800000000001</v>
      </c>
      <c r="C3349">
        <v>24.2867</v>
      </c>
    </row>
    <row r="3350" spans="1:3" x14ac:dyDescent="0.3">
      <c r="A3350">
        <v>40676</v>
      </c>
      <c r="B3350">
        <v>646.45000000000005</v>
      </c>
      <c r="C3350">
        <v>24.6267</v>
      </c>
    </row>
    <row r="3351" spans="1:3" x14ac:dyDescent="0.3">
      <c r="A3351">
        <v>40675</v>
      </c>
      <c r="B3351">
        <v>642.78150000000005</v>
      </c>
      <c r="C3351">
        <v>24.77</v>
      </c>
    </row>
    <row r="3352" spans="1:3" x14ac:dyDescent="0.3">
      <c r="A3352">
        <v>40674</v>
      </c>
      <c r="B3352">
        <v>633.87199999999996</v>
      </c>
      <c r="C3352">
        <v>24.4267</v>
      </c>
    </row>
    <row r="3353" spans="1:3" x14ac:dyDescent="0.3">
      <c r="A3353">
        <v>40673</v>
      </c>
      <c r="B3353">
        <v>640.79200000000003</v>
      </c>
      <c r="C3353">
        <v>24.693300000000001</v>
      </c>
    </row>
    <row r="3354" spans="1:3" x14ac:dyDescent="0.3">
      <c r="A3354">
        <v>40672</v>
      </c>
      <c r="B3354">
        <v>633.30399999999997</v>
      </c>
      <c r="C3354">
        <v>24.546700000000001</v>
      </c>
    </row>
    <row r="3355" spans="1:3" x14ac:dyDescent="0.3">
      <c r="A3355">
        <v>40669</v>
      </c>
      <c r="B3355">
        <v>621.69399999999996</v>
      </c>
      <c r="C3355">
        <v>24.096699999999998</v>
      </c>
    </row>
    <row r="3356" spans="1:3" x14ac:dyDescent="0.3">
      <c r="A3356">
        <v>40668</v>
      </c>
      <c r="B3356">
        <v>610.85799999999995</v>
      </c>
      <c r="C3356">
        <v>23.6767</v>
      </c>
    </row>
    <row r="3357" spans="1:3" x14ac:dyDescent="0.3">
      <c r="A3357">
        <v>40667</v>
      </c>
      <c r="B3357">
        <v>662.55150000000003</v>
      </c>
      <c r="C3357">
        <v>24.136700000000001</v>
      </c>
    </row>
    <row r="3358" spans="1:3" x14ac:dyDescent="0.3">
      <c r="A3358">
        <v>40666</v>
      </c>
      <c r="B3358">
        <v>668.03099999999995</v>
      </c>
      <c r="C3358">
        <v>24.47</v>
      </c>
    </row>
    <row r="3359" spans="1:3" x14ac:dyDescent="0.3">
      <c r="A3359">
        <v>40665</v>
      </c>
      <c r="B3359">
        <v>640.79200000000003</v>
      </c>
      <c r="C3359">
        <v>24.693300000000001</v>
      </c>
    </row>
    <row r="3360" spans="1:3" x14ac:dyDescent="0.3">
      <c r="A3360">
        <v>40662</v>
      </c>
      <c r="B3360">
        <v>638.2835</v>
      </c>
      <c r="C3360">
        <v>24.596699999999998</v>
      </c>
    </row>
    <row r="3361" spans="1:3" x14ac:dyDescent="0.3">
      <c r="A3361">
        <v>40661</v>
      </c>
      <c r="B3361">
        <v>609.04949999999997</v>
      </c>
      <c r="C3361">
        <v>24.91</v>
      </c>
    </row>
    <row r="3362" spans="1:3" x14ac:dyDescent="0.3">
      <c r="A3362">
        <v>40660</v>
      </c>
      <c r="B3362">
        <v>603.69299999999998</v>
      </c>
      <c r="C3362">
        <v>24.843299999999999</v>
      </c>
    </row>
    <row r="3363" spans="1:3" x14ac:dyDescent="0.3">
      <c r="A3363">
        <v>40659</v>
      </c>
      <c r="B3363">
        <v>587.57399999999996</v>
      </c>
      <c r="C3363">
        <v>24.18</v>
      </c>
    </row>
    <row r="3364" spans="1:3" x14ac:dyDescent="0.3">
      <c r="A3364">
        <v>40658</v>
      </c>
      <c r="B3364">
        <v>529.84</v>
      </c>
      <c r="C3364">
        <v>23.866700000000002</v>
      </c>
    </row>
    <row r="3365" spans="1:3" x14ac:dyDescent="0.3">
      <c r="A3365">
        <v>40654</v>
      </c>
      <c r="B3365">
        <v>522</v>
      </c>
      <c r="C3365">
        <v>24</v>
      </c>
    </row>
    <row r="3366" spans="1:3" x14ac:dyDescent="0.3">
      <c r="A3366">
        <v>40653</v>
      </c>
      <c r="B3366">
        <v>507.15370000000001</v>
      </c>
      <c r="C3366">
        <v>23.81</v>
      </c>
    </row>
    <row r="3367" spans="1:3" x14ac:dyDescent="0.3">
      <c r="A3367">
        <v>40652</v>
      </c>
      <c r="B3367">
        <v>497.42529999999999</v>
      </c>
      <c r="C3367">
        <v>23.353300000000001</v>
      </c>
    </row>
    <row r="3368" spans="1:3" x14ac:dyDescent="0.3">
      <c r="A3368">
        <v>40651</v>
      </c>
      <c r="B3368">
        <v>491.01749999999998</v>
      </c>
      <c r="C3368">
        <v>23.55</v>
      </c>
    </row>
    <row r="3369" spans="1:3" x14ac:dyDescent="0.3">
      <c r="A3369">
        <v>40648</v>
      </c>
      <c r="B3369">
        <v>495.952</v>
      </c>
      <c r="C3369">
        <v>23.7867</v>
      </c>
    </row>
    <row r="3370" spans="1:3" x14ac:dyDescent="0.3">
      <c r="A3370">
        <v>40647</v>
      </c>
      <c r="B3370">
        <v>485.52699999999999</v>
      </c>
      <c r="C3370">
        <v>23.2867</v>
      </c>
    </row>
    <row r="3371" spans="1:3" x14ac:dyDescent="0.3">
      <c r="A3371">
        <v>40646</v>
      </c>
      <c r="B3371">
        <v>477.43020000000001</v>
      </c>
      <c r="C3371">
        <v>22.898299999999999</v>
      </c>
    </row>
    <row r="3372" spans="1:3" x14ac:dyDescent="0.3">
      <c r="A3372">
        <v>40645</v>
      </c>
      <c r="B3372">
        <v>470.30399999999997</v>
      </c>
      <c r="C3372">
        <v>22.72</v>
      </c>
    </row>
    <row r="3373" spans="1:3" x14ac:dyDescent="0.3">
      <c r="A3373">
        <v>40644</v>
      </c>
      <c r="B3373">
        <v>481.16250000000002</v>
      </c>
      <c r="C3373">
        <v>22.75</v>
      </c>
    </row>
    <row r="3374" spans="1:3" x14ac:dyDescent="0.3">
      <c r="A3374">
        <v>40641</v>
      </c>
      <c r="B3374">
        <v>481.0215</v>
      </c>
      <c r="C3374">
        <v>22.743300000000001</v>
      </c>
    </row>
    <row r="3375" spans="1:3" x14ac:dyDescent="0.3">
      <c r="A3375">
        <v>40640</v>
      </c>
      <c r="B3375">
        <v>480.73950000000002</v>
      </c>
      <c r="C3375">
        <v>22.73</v>
      </c>
    </row>
    <row r="3376" spans="1:3" x14ac:dyDescent="0.3">
      <c r="A3376">
        <v>40639</v>
      </c>
      <c r="B3376">
        <v>482.29050000000001</v>
      </c>
      <c r="C3376">
        <v>22.8033</v>
      </c>
    </row>
    <row r="3377" spans="1:3" x14ac:dyDescent="0.3">
      <c r="A3377">
        <v>40638</v>
      </c>
      <c r="B3377">
        <v>457.67700000000002</v>
      </c>
      <c r="C3377">
        <v>22.77</v>
      </c>
    </row>
    <row r="3378" spans="1:3" x14ac:dyDescent="0.3">
      <c r="A3378">
        <v>40637</v>
      </c>
      <c r="B3378">
        <v>460.86799999999999</v>
      </c>
      <c r="C3378">
        <v>22.4267</v>
      </c>
    </row>
    <row r="3379" spans="1:3" x14ac:dyDescent="0.3">
      <c r="A3379">
        <v>40634</v>
      </c>
      <c r="B3379">
        <v>460.45699999999999</v>
      </c>
      <c r="C3379">
        <v>22.406700000000001</v>
      </c>
    </row>
    <row r="3380" spans="1:3" x14ac:dyDescent="0.3">
      <c r="A3380">
        <v>40633</v>
      </c>
      <c r="B3380">
        <v>470.7285</v>
      </c>
      <c r="C3380">
        <v>22.256699999999999</v>
      </c>
    </row>
    <row r="3381" spans="1:3" x14ac:dyDescent="0.3">
      <c r="A3381">
        <v>40632</v>
      </c>
      <c r="B3381">
        <v>465.51150000000001</v>
      </c>
      <c r="C3381">
        <v>22.01</v>
      </c>
    </row>
    <row r="3382" spans="1:3" x14ac:dyDescent="0.3">
      <c r="A3382">
        <v>40631</v>
      </c>
      <c r="B3382">
        <v>441.61950000000002</v>
      </c>
      <c r="C3382">
        <v>21.49</v>
      </c>
    </row>
    <row r="3383" spans="1:3" x14ac:dyDescent="0.3">
      <c r="A3383">
        <v>40630</v>
      </c>
      <c r="B3383">
        <v>440.24770000000001</v>
      </c>
      <c r="C3383">
        <v>21.114999999999998</v>
      </c>
    </row>
    <row r="3384" spans="1:3" x14ac:dyDescent="0.3">
      <c r="A3384">
        <v>40627</v>
      </c>
      <c r="B3384">
        <v>440.6995</v>
      </c>
      <c r="C3384">
        <v>21.136700000000001</v>
      </c>
    </row>
    <row r="3385" spans="1:3" x14ac:dyDescent="0.3">
      <c r="A3385">
        <v>40626</v>
      </c>
      <c r="B3385">
        <v>439.44850000000002</v>
      </c>
      <c r="C3385">
        <v>21.076699999999999</v>
      </c>
    </row>
    <row r="3386" spans="1:3" x14ac:dyDescent="0.3">
      <c r="A3386">
        <v>40625</v>
      </c>
      <c r="B3386">
        <v>431.52550000000002</v>
      </c>
      <c r="C3386">
        <v>20.6967</v>
      </c>
    </row>
    <row r="3387" spans="1:3" x14ac:dyDescent="0.3">
      <c r="A3387">
        <v>40624</v>
      </c>
      <c r="B3387">
        <v>425.45350000000002</v>
      </c>
      <c r="C3387">
        <v>20.703299999999999</v>
      </c>
    </row>
    <row r="3388" spans="1:3" x14ac:dyDescent="0.3">
      <c r="A3388">
        <v>40623</v>
      </c>
      <c r="B3388">
        <v>434.30549999999999</v>
      </c>
      <c r="C3388">
        <v>20.83</v>
      </c>
    </row>
    <row r="3389" spans="1:3" x14ac:dyDescent="0.3">
      <c r="A3389">
        <v>40620</v>
      </c>
      <c r="B3389">
        <v>431.66449999999998</v>
      </c>
      <c r="C3389">
        <v>20.703299999999999</v>
      </c>
    </row>
    <row r="3390" spans="1:3" x14ac:dyDescent="0.3">
      <c r="A3390">
        <v>40619</v>
      </c>
      <c r="B3390">
        <v>429.71850000000001</v>
      </c>
      <c r="C3390">
        <v>20.61</v>
      </c>
    </row>
    <row r="3391" spans="1:3" x14ac:dyDescent="0.3">
      <c r="A3391">
        <v>40618</v>
      </c>
      <c r="B3391">
        <v>429.37099999999998</v>
      </c>
      <c r="C3391">
        <v>20.593299999999999</v>
      </c>
    </row>
    <row r="3392" spans="1:3" x14ac:dyDescent="0.3">
      <c r="A3392">
        <v>40617</v>
      </c>
      <c r="B3392">
        <v>433.57569999999998</v>
      </c>
      <c r="C3392">
        <v>20.795000000000002</v>
      </c>
    </row>
    <row r="3393" spans="1:3" x14ac:dyDescent="0.3">
      <c r="A3393">
        <v>40616</v>
      </c>
      <c r="B3393">
        <v>437.29399999999998</v>
      </c>
      <c r="C3393">
        <v>20.973299999999998</v>
      </c>
    </row>
    <row r="3394" spans="1:3" x14ac:dyDescent="0.3">
      <c r="A3394">
        <v>40613</v>
      </c>
      <c r="B3394">
        <v>439.03149999999999</v>
      </c>
      <c r="C3394">
        <v>21.056699999999999</v>
      </c>
    </row>
    <row r="3395" spans="1:3" x14ac:dyDescent="0.3">
      <c r="A3395">
        <v>40612</v>
      </c>
      <c r="B3395">
        <v>436.52949999999998</v>
      </c>
      <c r="C3395">
        <v>20.936699999999998</v>
      </c>
    </row>
    <row r="3396" spans="1:3" x14ac:dyDescent="0.3">
      <c r="A3396">
        <v>40611</v>
      </c>
      <c r="B3396">
        <v>442.43700000000001</v>
      </c>
      <c r="C3396">
        <v>21.22</v>
      </c>
    </row>
    <row r="3397" spans="1:3" x14ac:dyDescent="0.3">
      <c r="A3397">
        <v>40610</v>
      </c>
      <c r="B3397">
        <v>444.43</v>
      </c>
      <c r="C3397">
        <v>21.1633</v>
      </c>
    </row>
    <row r="3398" spans="1:3" x14ac:dyDescent="0.3">
      <c r="A3398">
        <v>40609</v>
      </c>
      <c r="B3398">
        <v>438.55</v>
      </c>
      <c r="C3398">
        <v>20.883299999999998</v>
      </c>
    </row>
    <row r="3399" spans="1:3" x14ac:dyDescent="0.3">
      <c r="A3399">
        <v>40606</v>
      </c>
      <c r="B3399">
        <v>439.04</v>
      </c>
      <c r="C3399">
        <v>20.906700000000001</v>
      </c>
    </row>
    <row r="3400" spans="1:3" x14ac:dyDescent="0.3">
      <c r="A3400">
        <v>40605</v>
      </c>
      <c r="B3400">
        <v>439.88</v>
      </c>
      <c r="C3400">
        <v>20.9467</v>
      </c>
    </row>
    <row r="3401" spans="1:3" x14ac:dyDescent="0.3">
      <c r="A3401">
        <v>40604</v>
      </c>
      <c r="B3401">
        <v>431.00200000000001</v>
      </c>
      <c r="C3401">
        <v>20.973299999999998</v>
      </c>
    </row>
    <row r="3402" spans="1:3" x14ac:dyDescent="0.3">
      <c r="A3402">
        <v>40603</v>
      </c>
      <c r="B3402">
        <v>425.93299999999999</v>
      </c>
      <c r="C3402">
        <v>20.726700000000001</v>
      </c>
    </row>
    <row r="3403" spans="1:3" x14ac:dyDescent="0.3">
      <c r="A3403">
        <v>40602</v>
      </c>
      <c r="B3403">
        <v>428.60449999999997</v>
      </c>
      <c r="C3403">
        <v>20.8567</v>
      </c>
    </row>
    <row r="3404" spans="1:3" x14ac:dyDescent="0.3">
      <c r="A3404">
        <v>40599</v>
      </c>
      <c r="B3404">
        <v>427.91950000000003</v>
      </c>
      <c r="C3404">
        <v>20.8233</v>
      </c>
    </row>
    <row r="3405" spans="1:3" x14ac:dyDescent="0.3">
      <c r="A3405">
        <v>40598</v>
      </c>
      <c r="B3405">
        <v>415.46249999999998</v>
      </c>
      <c r="C3405">
        <v>20.5167</v>
      </c>
    </row>
    <row r="3406" spans="1:3" x14ac:dyDescent="0.3">
      <c r="A3406">
        <v>40597</v>
      </c>
      <c r="B3406">
        <v>413.1</v>
      </c>
      <c r="C3406">
        <v>20.399999999999999</v>
      </c>
    </row>
    <row r="3407" spans="1:3" x14ac:dyDescent="0.3">
      <c r="A3407">
        <v>40596</v>
      </c>
      <c r="B3407">
        <v>416.27249999999998</v>
      </c>
      <c r="C3407">
        <v>20.556699999999999</v>
      </c>
    </row>
    <row r="3408" spans="1:3" x14ac:dyDescent="0.3">
      <c r="A3408">
        <v>40592</v>
      </c>
      <c r="B3408">
        <v>426.73500000000001</v>
      </c>
      <c r="C3408">
        <v>21.0733</v>
      </c>
    </row>
    <row r="3409" spans="1:3" x14ac:dyDescent="0.3">
      <c r="A3409">
        <v>40591</v>
      </c>
      <c r="B3409">
        <v>428.22</v>
      </c>
      <c r="C3409">
        <v>21.146699999999999</v>
      </c>
    </row>
    <row r="3410" spans="1:3" x14ac:dyDescent="0.3">
      <c r="A3410">
        <v>40590</v>
      </c>
      <c r="B3410">
        <v>427.005</v>
      </c>
      <c r="C3410">
        <v>21.0867</v>
      </c>
    </row>
    <row r="3411" spans="1:3" x14ac:dyDescent="0.3">
      <c r="A3411">
        <v>40589</v>
      </c>
      <c r="B3411">
        <v>424.64249999999998</v>
      </c>
      <c r="C3411">
        <v>20.97</v>
      </c>
    </row>
    <row r="3412" spans="1:3" x14ac:dyDescent="0.3">
      <c r="A3412">
        <v>40588</v>
      </c>
      <c r="B3412">
        <v>424.57499999999999</v>
      </c>
      <c r="C3412">
        <v>20.966699999999999</v>
      </c>
    </row>
    <row r="3413" spans="1:3" x14ac:dyDescent="0.3">
      <c r="A3413">
        <v>40585</v>
      </c>
      <c r="B3413">
        <v>440.06099999999998</v>
      </c>
      <c r="C3413">
        <v>20.806699999999999</v>
      </c>
    </row>
    <row r="3414" spans="1:3" x14ac:dyDescent="0.3">
      <c r="A3414">
        <v>40584</v>
      </c>
      <c r="B3414">
        <v>462.55990000000003</v>
      </c>
      <c r="C3414">
        <v>20.835999999999999</v>
      </c>
    </row>
    <row r="3415" spans="1:3" x14ac:dyDescent="0.3">
      <c r="A3415">
        <v>40583</v>
      </c>
      <c r="B3415">
        <v>459.46600000000001</v>
      </c>
      <c r="C3415">
        <v>20.6967</v>
      </c>
    </row>
    <row r="3416" spans="1:3" x14ac:dyDescent="0.3">
      <c r="A3416">
        <v>40582</v>
      </c>
      <c r="B3416">
        <v>467.18950000000001</v>
      </c>
      <c r="C3416">
        <v>20.903300000000002</v>
      </c>
    </row>
    <row r="3417" spans="1:3" x14ac:dyDescent="0.3">
      <c r="A3417">
        <v>40581</v>
      </c>
      <c r="B3417">
        <v>472.17700000000002</v>
      </c>
      <c r="C3417">
        <v>20.846699999999998</v>
      </c>
    </row>
    <row r="3418" spans="1:3" x14ac:dyDescent="0.3">
      <c r="A3418">
        <v>40578</v>
      </c>
      <c r="B3418">
        <v>473.38499999999999</v>
      </c>
      <c r="C3418">
        <v>20.9</v>
      </c>
    </row>
    <row r="3419" spans="1:3" x14ac:dyDescent="0.3">
      <c r="A3419">
        <v>40577</v>
      </c>
      <c r="B3419">
        <v>469.91199999999998</v>
      </c>
      <c r="C3419">
        <v>20.746700000000001</v>
      </c>
    </row>
    <row r="3420" spans="1:3" x14ac:dyDescent="0.3">
      <c r="A3420">
        <v>40576</v>
      </c>
      <c r="B3420">
        <v>474.012</v>
      </c>
      <c r="C3420">
        <v>20.79</v>
      </c>
    </row>
    <row r="3421" spans="1:3" x14ac:dyDescent="0.3">
      <c r="A3421">
        <v>40575</v>
      </c>
      <c r="B3421">
        <v>472.11200000000002</v>
      </c>
      <c r="C3421">
        <v>20.706700000000001</v>
      </c>
    </row>
    <row r="3422" spans="1:3" x14ac:dyDescent="0.3">
      <c r="A3422">
        <v>40574</v>
      </c>
      <c r="B3422">
        <v>472.84649999999999</v>
      </c>
      <c r="C3422">
        <v>20.603300000000001</v>
      </c>
    </row>
    <row r="3423" spans="1:3" x14ac:dyDescent="0.3">
      <c r="A3423">
        <v>40571</v>
      </c>
      <c r="B3423">
        <v>469.55700000000002</v>
      </c>
      <c r="C3423">
        <v>20.46</v>
      </c>
    </row>
    <row r="3424" spans="1:3" x14ac:dyDescent="0.3">
      <c r="A3424">
        <v>40570</v>
      </c>
      <c r="B3424">
        <v>485.39249999999998</v>
      </c>
      <c r="C3424">
        <v>21.15</v>
      </c>
    </row>
    <row r="3425" spans="1:3" x14ac:dyDescent="0.3">
      <c r="A3425">
        <v>40569</v>
      </c>
      <c r="B3425">
        <v>480.029</v>
      </c>
      <c r="C3425">
        <v>21.193300000000001</v>
      </c>
    </row>
    <row r="3426" spans="1:3" x14ac:dyDescent="0.3">
      <c r="A3426">
        <v>40568</v>
      </c>
      <c r="B3426">
        <v>472.32799999999997</v>
      </c>
      <c r="C3426">
        <v>20.853300000000001</v>
      </c>
    </row>
    <row r="3427" spans="1:3" x14ac:dyDescent="0.3">
      <c r="A3427">
        <v>40567</v>
      </c>
      <c r="B3427">
        <v>475.6696</v>
      </c>
      <c r="C3427">
        <v>20.8627</v>
      </c>
    </row>
    <row r="3428" spans="1:3" x14ac:dyDescent="0.3">
      <c r="A3428">
        <v>40564</v>
      </c>
      <c r="B3428">
        <v>475.75349999999997</v>
      </c>
      <c r="C3428">
        <v>20.73</v>
      </c>
    </row>
    <row r="3429" spans="1:3" x14ac:dyDescent="0.3">
      <c r="A3429">
        <v>40563</v>
      </c>
      <c r="B3429">
        <v>482.40899999999999</v>
      </c>
      <c r="C3429">
        <v>21.02</v>
      </c>
    </row>
    <row r="3430" spans="1:3" x14ac:dyDescent="0.3">
      <c r="A3430">
        <v>40562</v>
      </c>
      <c r="B3430">
        <v>482.94450000000001</v>
      </c>
      <c r="C3430">
        <v>21.043299999999999</v>
      </c>
    </row>
    <row r="3431" spans="1:3" x14ac:dyDescent="0.3">
      <c r="A3431">
        <v>40561</v>
      </c>
      <c r="B3431">
        <v>496.02600000000001</v>
      </c>
      <c r="C3431">
        <v>21.613299999999999</v>
      </c>
    </row>
    <row r="3432" spans="1:3" x14ac:dyDescent="0.3">
      <c r="A3432">
        <v>40557</v>
      </c>
      <c r="B3432">
        <v>492.58350000000002</v>
      </c>
      <c r="C3432">
        <v>21.4633</v>
      </c>
    </row>
    <row r="3433" spans="1:3" x14ac:dyDescent="0.3">
      <c r="A3433">
        <v>40556</v>
      </c>
      <c r="B3433">
        <v>491.74200000000002</v>
      </c>
      <c r="C3433">
        <v>21.4267</v>
      </c>
    </row>
    <row r="3434" spans="1:3" x14ac:dyDescent="0.3">
      <c r="A3434">
        <v>40555</v>
      </c>
      <c r="B3434">
        <v>495.34100000000001</v>
      </c>
      <c r="C3434">
        <v>21.443300000000001</v>
      </c>
    </row>
    <row r="3435" spans="1:3" x14ac:dyDescent="0.3">
      <c r="A3435">
        <v>40554</v>
      </c>
      <c r="B3435">
        <v>494.64800000000002</v>
      </c>
      <c r="C3435">
        <v>21.4133</v>
      </c>
    </row>
    <row r="3436" spans="1:3" x14ac:dyDescent="0.3">
      <c r="A3436">
        <v>40553</v>
      </c>
      <c r="B3436">
        <v>490.56700000000001</v>
      </c>
      <c r="C3436">
        <v>21.236699999999999</v>
      </c>
    </row>
    <row r="3437" spans="1:3" x14ac:dyDescent="0.3">
      <c r="A3437">
        <v>40550</v>
      </c>
      <c r="B3437">
        <v>490.721</v>
      </c>
      <c r="C3437">
        <v>21.243300000000001</v>
      </c>
    </row>
    <row r="3438" spans="1:3" x14ac:dyDescent="0.3">
      <c r="A3438">
        <v>40549</v>
      </c>
      <c r="B3438">
        <v>491.87599999999998</v>
      </c>
      <c r="C3438">
        <v>21.293299999999999</v>
      </c>
    </row>
    <row r="3439" spans="1:3" x14ac:dyDescent="0.3">
      <c r="A3439">
        <v>40548</v>
      </c>
      <c r="B3439">
        <v>493.57</v>
      </c>
      <c r="C3439">
        <v>21.366700000000002</v>
      </c>
    </row>
    <row r="3440" spans="1:3" x14ac:dyDescent="0.3">
      <c r="A3440">
        <v>40547</v>
      </c>
      <c r="B3440">
        <v>494.67599999999999</v>
      </c>
      <c r="C3440">
        <v>21.14</v>
      </c>
    </row>
    <row r="3441" spans="1:3" x14ac:dyDescent="0.3">
      <c r="A3441">
        <v>40546</v>
      </c>
      <c r="B3441">
        <v>498.42</v>
      </c>
      <c r="C3441">
        <v>21.3</v>
      </c>
    </row>
    <row r="3442" spans="1:3" x14ac:dyDescent="0.3">
      <c r="A3442">
        <v>40543</v>
      </c>
      <c r="B3442">
        <v>492.024</v>
      </c>
      <c r="C3442">
        <v>21.026700000000002</v>
      </c>
    </row>
    <row r="3443" spans="1:3" x14ac:dyDescent="0.3">
      <c r="A3443">
        <v>40542</v>
      </c>
      <c r="B3443">
        <v>496.00200000000001</v>
      </c>
      <c r="C3443">
        <v>21.1967</v>
      </c>
    </row>
    <row r="3444" spans="1:3" x14ac:dyDescent="0.3">
      <c r="A3444">
        <v>40541</v>
      </c>
      <c r="B3444">
        <v>501.06549999999999</v>
      </c>
      <c r="C3444">
        <v>21.276700000000002</v>
      </c>
    </row>
    <row r="3445" spans="1:3" x14ac:dyDescent="0.3">
      <c r="A3445">
        <v>40540</v>
      </c>
      <c r="B3445">
        <v>502.4785</v>
      </c>
      <c r="C3445">
        <v>21.3367</v>
      </c>
    </row>
    <row r="3446" spans="1:3" x14ac:dyDescent="0.3">
      <c r="A3446">
        <v>40539</v>
      </c>
      <c r="B3446">
        <v>521.64</v>
      </c>
      <c r="C3446">
        <v>21.466699999999999</v>
      </c>
    </row>
    <row r="3447" spans="1:3" x14ac:dyDescent="0.3">
      <c r="A3447">
        <v>40535</v>
      </c>
      <c r="B3447">
        <v>521.55899999999997</v>
      </c>
      <c r="C3447">
        <v>21.4633</v>
      </c>
    </row>
    <row r="3448" spans="1:3" x14ac:dyDescent="0.3">
      <c r="A3448">
        <v>40534</v>
      </c>
      <c r="B3448">
        <v>521.55899999999997</v>
      </c>
      <c r="C3448">
        <v>21.4633</v>
      </c>
    </row>
    <row r="3449" spans="1:3" x14ac:dyDescent="0.3">
      <c r="A3449">
        <v>40533</v>
      </c>
      <c r="B3449">
        <v>524.45249999999999</v>
      </c>
      <c r="C3449">
        <v>21.45</v>
      </c>
    </row>
    <row r="3450" spans="1:3" x14ac:dyDescent="0.3">
      <c r="A3450">
        <v>40532</v>
      </c>
      <c r="B3450">
        <v>512.63499999999999</v>
      </c>
      <c r="C3450">
        <v>20.966699999999999</v>
      </c>
    </row>
    <row r="3451" spans="1:3" x14ac:dyDescent="0.3">
      <c r="A3451">
        <v>40529</v>
      </c>
      <c r="B3451">
        <v>512.47199999999998</v>
      </c>
      <c r="C3451">
        <v>20.96</v>
      </c>
    </row>
    <row r="3452" spans="1:3" x14ac:dyDescent="0.3">
      <c r="A3452">
        <v>40528</v>
      </c>
      <c r="B3452">
        <v>510.76049999999998</v>
      </c>
      <c r="C3452">
        <v>20.89</v>
      </c>
    </row>
    <row r="3453" spans="1:3" x14ac:dyDescent="0.3">
      <c r="A3453">
        <v>40527</v>
      </c>
      <c r="B3453">
        <v>519.96</v>
      </c>
      <c r="C3453">
        <v>20.633299999999998</v>
      </c>
    </row>
    <row r="3454" spans="1:3" x14ac:dyDescent="0.3">
      <c r="A3454">
        <v>40526</v>
      </c>
      <c r="B3454">
        <v>518.322</v>
      </c>
      <c r="C3454">
        <v>20.568300000000001</v>
      </c>
    </row>
    <row r="3455" spans="1:3" x14ac:dyDescent="0.3">
      <c r="A3455">
        <v>40525</v>
      </c>
      <c r="B3455">
        <v>514.5</v>
      </c>
      <c r="C3455">
        <v>20.416699999999999</v>
      </c>
    </row>
    <row r="3456" spans="1:3" x14ac:dyDescent="0.3">
      <c r="A3456">
        <v>40522</v>
      </c>
      <c r="B3456">
        <v>518.36400000000003</v>
      </c>
      <c r="C3456">
        <v>20.57</v>
      </c>
    </row>
    <row r="3457" spans="1:3" x14ac:dyDescent="0.3">
      <c r="A3457">
        <v>40521</v>
      </c>
      <c r="B3457">
        <v>515.11199999999997</v>
      </c>
      <c r="C3457">
        <v>20.32</v>
      </c>
    </row>
    <row r="3458" spans="1:3" x14ac:dyDescent="0.3">
      <c r="A3458">
        <v>40520</v>
      </c>
      <c r="B3458">
        <v>518.154</v>
      </c>
      <c r="C3458">
        <v>20.440000000000001</v>
      </c>
    </row>
    <row r="3459" spans="1:3" x14ac:dyDescent="0.3">
      <c r="A3459">
        <v>40519</v>
      </c>
      <c r="B3459">
        <v>518.66099999999994</v>
      </c>
      <c r="C3459">
        <v>20.46</v>
      </c>
    </row>
    <row r="3460" spans="1:3" x14ac:dyDescent="0.3">
      <c r="A3460">
        <v>40518</v>
      </c>
      <c r="B3460">
        <v>514.85850000000005</v>
      </c>
      <c r="C3460">
        <v>20.309999999999999</v>
      </c>
    </row>
    <row r="3461" spans="1:3" x14ac:dyDescent="0.3">
      <c r="A3461">
        <v>40515</v>
      </c>
      <c r="B3461">
        <v>516.12599999999998</v>
      </c>
      <c r="C3461">
        <v>20.36</v>
      </c>
    </row>
    <row r="3462" spans="1:3" x14ac:dyDescent="0.3">
      <c r="A3462">
        <v>40514</v>
      </c>
      <c r="B3462">
        <v>512.66240000000005</v>
      </c>
      <c r="C3462">
        <v>20.223400000000002</v>
      </c>
    </row>
    <row r="3463" spans="1:3" x14ac:dyDescent="0.3">
      <c r="A3463">
        <v>40513</v>
      </c>
      <c r="B3463">
        <v>498.66399999999999</v>
      </c>
      <c r="C3463">
        <v>20.026700000000002</v>
      </c>
    </row>
    <row r="3464" spans="1:3" x14ac:dyDescent="0.3">
      <c r="A3464">
        <v>40512</v>
      </c>
      <c r="B3464">
        <v>492.024</v>
      </c>
      <c r="C3464">
        <v>19.760000000000002</v>
      </c>
    </row>
    <row r="3465" spans="1:3" x14ac:dyDescent="0.3">
      <c r="A3465">
        <v>40511</v>
      </c>
      <c r="B3465">
        <v>498.08300000000003</v>
      </c>
      <c r="C3465">
        <v>20.003299999999999</v>
      </c>
    </row>
    <row r="3466" spans="1:3" x14ac:dyDescent="0.3">
      <c r="A3466">
        <v>40508</v>
      </c>
      <c r="B3466">
        <v>498.58100000000002</v>
      </c>
      <c r="C3466">
        <v>20.023299999999999</v>
      </c>
    </row>
    <row r="3467" spans="1:3" x14ac:dyDescent="0.3">
      <c r="A3467">
        <v>40506</v>
      </c>
      <c r="B3467">
        <v>500.24099999999999</v>
      </c>
      <c r="C3467">
        <v>20.09</v>
      </c>
    </row>
    <row r="3468" spans="1:3" x14ac:dyDescent="0.3">
      <c r="A3468">
        <v>40505</v>
      </c>
      <c r="B3468">
        <v>491.77499999999998</v>
      </c>
      <c r="C3468">
        <v>19.75</v>
      </c>
    </row>
    <row r="3469" spans="1:3" x14ac:dyDescent="0.3">
      <c r="A3469">
        <v>40504</v>
      </c>
      <c r="B3469">
        <v>496.83800000000002</v>
      </c>
      <c r="C3469">
        <v>19.953299999999999</v>
      </c>
    </row>
    <row r="3470" spans="1:3" x14ac:dyDescent="0.3">
      <c r="A3470">
        <v>40501</v>
      </c>
      <c r="B3470">
        <v>487.73599999999999</v>
      </c>
      <c r="C3470">
        <v>19.826699999999999</v>
      </c>
    </row>
    <row r="3471" spans="1:3" x14ac:dyDescent="0.3">
      <c r="A3471">
        <v>40500</v>
      </c>
      <c r="B3471">
        <v>485.52199999999999</v>
      </c>
      <c r="C3471">
        <v>19.736699999999999</v>
      </c>
    </row>
    <row r="3472" spans="1:3" x14ac:dyDescent="0.3">
      <c r="A3472">
        <v>40499</v>
      </c>
      <c r="B3472">
        <v>476.44900000000001</v>
      </c>
      <c r="C3472">
        <v>19.486699999999999</v>
      </c>
    </row>
    <row r="3473" spans="1:3" x14ac:dyDescent="0.3">
      <c r="A3473">
        <v>40498</v>
      </c>
      <c r="B3473">
        <v>475.96</v>
      </c>
      <c r="C3473">
        <v>19.466699999999999</v>
      </c>
    </row>
    <row r="3474" spans="1:3" x14ac:dyDescent="0.3">
      <c r="A3474">
        <v>40497</v>
      </c>
      <c r="B3474">
        <v>481.17599999999999</v>
      </c>
      <c r="C3474">
        <v>19.68</v>
      </c>
    </row>
    <row r="3475" spans="1:3" x14ac:dyDescent="0.3">
      <c r="A3475">
        <v>40494</v>
      </c>
      <c r="B3475">
        <v>477.83449999999999</v>
      </c>
      <c r="C3475">
        <v>19.543299999999999</v>
      </c>
    </row>
    <row r="3476" spans="1:3" x14ac:dyDescent="0.3">
      <c r="A3476">
        <v>40493</v>
      </c>
      <c r="B3476">
        <v>484.19150000000002</v>
      </c>
      <c r="C3476">
        <v>19.8033</v>
      </c>
    </row>
    <row r="3477" spans="1:3" x14ac:dyDescent="0.3">
      <c r="A3477">
        <v>40492</v>
      </c>
      <c r="B3477">
        <v>482.80599999999998</v>
      </c>
      <c r="C3477">
        <v>19.746700000000001</v>
      </c>
    </row>
    <row r="3478" spans="1:3" x14ac:dyDescent="0.3">
      <c r="A3478">
        <v>40491</v>
      </c>
      <c r="B3478">
        <v>479.30149999999998</v>
      </c>
      <c r="C3478">
        <v>19.603300000000001</v>
      </c>
    </row>
    <row r="3479" spans="1:3" x14ac:dyDescent="0.3">
      <c r="A3479">
        <v>40490</v>
      </c>
      <c r="B3479">
        <v>483.78399999999999</v>
      </c>
      <c r="C3479">
        <v>19.7867</v>
      </c>
    </row>
    <row r="3480" spans="1:3" x14ac:dyDescent="0.3">
      <c r="A3480">
        <v>40487</v>
      </c>
      <c r="B3480">
        <v>485.00650000000002</v>
      </c>
      <c r="C3480">
        <v>19.8367</v>
      </c>
    </row>
    <row r="3481" spans="1:3" x14ac:dyDescent="0.3">
      <c r="A3481">
        <v>40486</v>
      </c>
      <c r="B3481">
        <v>486.14749999999998</v>
      </c>
      <c r="C3481">
        <v>19.883299999999998</v>
      </c>
    </row>
    <row r="3482" spans="1:3" x14ac:dyDescent="0.3">
      <c r="A3482">
        <v>40485</v>
      </c>
      <c r="B3482">
        <v>483.13200000000001</v>
      </c>
      <c r="C3482">
        <v>19.760000000000002</v>
      </c>
    </row>
    <row r="3483" spans="1:3" x14ac:dyDescent="0.3">
      <c r="A3483">
        <v>40484</v>
      </c>
      <c r="B3483">
        <v>485.44</v>
      </c>
      <c r="C3483">
        <v>19.7333</v>
      </c>
    </row>
    <row r="3484" spans="1:3" x14ac:dyDescent="0.3">
      <c r="A3484">
        <v>40483</v>
      </c>
      <c r="B3484">
        <v>511.04199999999997</v>
      </c>
      <c r="C3484">
        <v>19.693300000000001</v>
      </c>
    </row>
    <row r="3485" spans="1:3" x14ac:dyDescent="0.3">
      <c r="A3485">
        <v>40480</v>
      </c>
      <c r="B3485">
        <v>517.99800000000005</v>
      </c>
      <c r="C3485">
        <v>19.846699999999998</v>
      </c>
    </row>
    <row r="3486" spans="1:3" x14ac:dyDescent="0.3">
      <c r="A3486">
        <v>40479</v>
      </c>
      <c r="B3486">
        <v>510.35840000000002</v>
      </c>
      <c r="C3486">
        <v>19.781300000000002</v>
      </c>
    </row>
    <row r="3487" spans="1:3" x14ac:dyDescent="0.3">
      <c r="A3487">
        <v>40478</v>
      </c>
      <c r="B3487">
        <v>507.916</v>
      </c>
      <c r="C3487">
        <v>19.686699999999998</v>
      </c>
    </row>
    <row r="3488" spans="1:3" x14ac:dyDescent="0.3">
      <c r="A3488">
        <v>40477</v>
      </c>
      <c r="B3488">
        <v>513.56799999999998</v>
      </c>
      <c r="C3488">
        <v>19.453299999999999</v>
      </c>
    </row>
    <row r="3489" spans="1:3" x14ac:dyDescent="0.3">
      <c r="A3489">
        <v>40476</v>
      </c>
      <c r="B3489">
        <v>542.14250000000004</v>
      </c>
      <c r="C3489">
        <v>19.5367</v>
      </c>
    </row>
    <row r="3490" spans="1:3" x14ac:dyDescent="0.3">
      <c r="A3490">
        <v>40473</v>
      </c>
      <c r="B3490">
        <v>532.97249999999997</v>
      </c>
      <c r="C3490">
        <v>19.850000000000001</v>
      </c>
    </row>
    <row r="3491" spans="1:3" x14ac:dyDescent="0.3">
      <c r="A3491">
        <v>40472</v>
      </c>
      <c r="B3491">
        <v>529.84</v>
      </c>
      <c r="C3491">
        <v>19.7333</v>
      </c>
    </row>
    <row r="3492" spans="1:3" x14ac:dyDescent="0.3">
      <c r="A3492">
        <v>40471</v>
      </c>
      <c r="B3492">
        <v>513.822</v>
      </c>
      <c r="C3492">
        <v>19.686699999999998</v>
      </c>
    </row>
    <row r="3493" spans="1:3" x14ac:dyDescent="0.3">
      <c r="A3493">
        <v>40470</v>
      </c>
      <c r="B3493">
        <v>525.30600000000004</v>
      </c>
      <c r="C3493">
        <v>20.1267</v>
      </c>
    </row>
    <row r="3494" spans="1:3" x14ac:dyDescent="0.3">
      <c r="A3494">
        <v>40469</v>
      </c>
      <c r="B3494">
        <v>539.78750000000002</v>
      </c>
      <c r="C3494">
        <v>20.563300000000002</v>
      </c>
    </row>
    <row r="3495" spans="1:3" x14ac:dyDescent="0.3">
      <c r="A3495">
        <v>40466</v>
      </c>
      <c r="B3495">
        <v>536.9</v>
      </c>
      <c r="C3495">
        <v>20.453299999999999</v>
      </c>
    </row>
    <row r="3496" spans="1:3" x14ac:dyDescent="0.3">
      <c r="A3496">
        <v>40465</v>
      </c>
      <c r="B3496">
        <v>537.06399999999996</v>
      </c>
      <c r="C3496">
        <v>20.343299999999999</v>
      </c>
    </row>
    <row r="3497" spans="1:3" x14ac:dyDescent="0.3">
      <c r="A3497">
        <v>40464</v>
      </c>
      <c r="B3497">
        <v>534.79999999999995</v>
      </c>
      <c r="C3497">
        <v>20.3733</v>
      </c>
    </row>
    <row r="3498" spans="1:3" x14ac:dyDescent="0.3">
      <c r="A3498">
        <v>40463</v>
      </c>
      <c r="B3498">
        <v>534.97500000000002</v>
      </c>
      <c r="C3498">
        <v>20.38</v>
      </c>
    </row>
    <row r="3499" spans="1:3" x14ac:dyDescent="0.3">
      <c r="A3499">
        <v>40462</v>
      </c>
      <c r="B3499">
        <v>531.91250000000002</v>
      </c>
      <c r="C3499">
        <v>20.263300000000001</v>
      </c>
    </row>
    <row r="3500" spans="1:3" x14ac:dyDescent="0.3">
      <c r="A3500">
        <v>40459</v>
      </c>
      <c r="B3500">
        <v>532.61249999999995</v>
      </c>
      <c r="C3500">
        <v>20.29</v>
      </c>
    </row>
    <row r="3501" spans="1:3" x14ac:dyDescent="0.3">
      <c r="A3501">
        <v>40458</v>
      </c>
      <c r="B3501">
        <v>526.57500000000005</v>
      </c>
      <c r="C3501">
        <v>20.059999999999999</v>
      </c>
    </row>
    <row r="3502" spans="1:3" x14ac:dyDescent="0.3">
      <c r="A3502">
        <v>40457</v>
      </c>
      <c r="B3502">
        <v>523.51250000000005</v>
      </c>
      <c r="C3502">
        <v>19.943300000000001</v>
      </c>
    </row>
    <row r="3503" spans="1:3" x14ac:dyDescent="0.3">
      <c r="A3503">
        <v>40456</v>
      </c>
      <c r="B3503">
        <v>529.46249999999998</v>
      </c>
      <c r="C3503">
        <v>20.170000000000002</v>
      </c>
    </row>
    <row r="3504" spans="1:3" x14ac:dyDescent="0.3">
      <c r="A3504">
        <v>40455</v>
      </c>
      <c r="B3504">
        <v>518.78750000000002</v>
      </c>
      <c r="C3504">
        <v>19.763300000000001</v>
      </c>
    </row>
    <row r="3505" spans="1:3" x14ac:dyDescent="0.3">
      <c r="A3505">
        <v>40452</v>
      </c>
      <c r="B3505">
        <v>515.99699999999996</v>
      </c>
      <c r="C3505">
        <v>19.77</v>
      </c>
    </row>
    <row r="3506" spans="1:3" x14ac:dyDescent="0.3">
      <c r="A3506">
        <v>40451</v>
      </c>
      <c r="B3506">
        <v>486.834</v>
      </c>
      <c r="C3506">
        <v>19.79</v>
      </c>
    </row>
    <row r="3507" spans="1:3" x14ac:dyDescent="0.3">
      <c r="A3507">
        <v>40450</v>
      </c>
      <c r="B3507">
        <v>484.37400000000002</v>
      </c>
      <c r="C3507">
        <v>19.690000000000001</v>
      </c>
    </row>
    <row r="3508" spans="1:3" x14ac:dyDescent="0.3">
      <c r="A3508">
        <v>40449</v>
      </c>
      <c r="B3508">
        <v>486.178</v>
      </c>
      <c r="C3508">
        <v>19.763300000000001</v>
      </c>
    </row>
    <row r="3509" spans="1:3" x14ac:dyDescent="0.3">
      <c r="A3509">
        <v>40448</v>
      </c>
      <c r="B3509">
        <v>503.42399999999998</v>
      </c>
      <c r="C3509">
        <v>19.6267</v>
      </c>
    </row>
    <row r="3510" spans="1:3" x14ac:dyDescent="0.3">
      <c r="A3510">
        <v>40445</v>
      </c>
      <c r="B3510">
        <v>495.85199999999998</v>
      </c>
      <c r="C3510">
        <v>19.6767</v>
      </c>
    </row>
    <row r="3511" spans="1:3" x14ac:dyDescent="0.3">
      <c r="A3511">
        <v>40444</v>
      </c>
      <c r="B3511">
        <v>488.71199999999999</v>
      </c>
      <c r="C3511">
        <v>19.3933</v>
      </c>
    </row>
    <row r="3512" spans="1:3" x14ac:dyDescent="0.3">
      <c r="A3512">
        <v>40443</v>
      </c>
      <c r="B3512">
        <v>488.12400000000002</v>
      </c>
      <c r="C3512">
        <v>19.37</v>
      </c>
    </row>
    <row r="3513" spans="1:3" x14ac:dyDescent="0.3">
      <c r="A3513">
        <v>40442</v>
      </c>
      <c r="B3513">
        <v>492.5505</v>
      </c>
      <c r="C3513">
        <v>19.43</v>
      </c>
    </row>
    <row r="3514" spans="1:3" x14ac:dyDescent="0.3">
      <c r="A3514">
        <v>40441</v>
      </c>
      <c r="B3514">
        <v>494.32499999999999</v>
      </c>
      <c r="C3514">
        <v>19.5</v>
      </c>
    </row>
    <row r="3515" spans="1:3" x14ac:dyDescent="0.3">
      <c r="A3515">
        <v>40438</v>
      </c>
      <c r="B3515">
        <v>487.31150000000002</v>
      </c>
      <c r="C3515">
        <v>19.223299999999998</v>
      </c>
    </row>
    <row r="3516" spans="1:3" x14ac:dyDescent="0.3">
      <c r="A3516">
        <v>40437</v>
      </c>
      <c r="B3516">
        <v>484.67</v>
      </c>
      <c r="C3516">
        <v>19.006699999999999</v>
      </c>
    </row>
    <row r="3517" spans="1:3" x14ac:dyDescent="0.3">
      <c r="A3517">
        <v>40436</v>
      </c>
      <c r="B3517">
        <v>489.005</v>
      </c>
      <c r="C3517">
        <v>19.1767</v>
      </c>
    </row>
    <row r="3518" spans="1:3" x14ac:dyDescent="0.3">
      <c r="A3518">
        <v>40435</v>
      </c>
      <c r="B3518">
        <v>479.57</v>
      </c>
      <c r="C3518">
        <v>18.806699999999999</v>
      </c>
    </row>
    <row r="3519" spans="1:3" x14ac:dyDescent="0.3">
      <c r="A3519">
        <v>40434</v>
      </c>
      <c r="B3519">
        <v>481.1</v>
      </c>
      <c r="C3519">
        <v>18.866700000000002</v>
      </c>
    </row>
    <row r="3520" spans="1:3" x14ac:dyDescent="0.3">
      <c r="A3520">
        <v>40431</v>
      </c>
      <c r="B3520">
        <v>480.59</v>
      </c>
      <c r="C3520">
        <v>18.846699999999998</v>
      </c>
    </row>
    <row r="3521" spans="1:3" x14ac:dyDescent="0.3">
      <c r="A3521">
        <v>40430</v>
      </c>
      <c r="B3521">
        <v>473.96</v>
      </c>
      <c r="C3521">
        <v>18.5867</v>
      </c>
    </row>
    <row r="3522" spans="1:3" x14ac:dyDescent="0.3">
      <c r="A3522">
        <v>40429</v>
      </c>
      <c r="B3522">
        <v>471.495</v>
      </c>
      <c r="C3522">
        <v>18.489999999999998</v>
      </c>
    </row>
    <row r="3523" spans="1:3" x14ac:dyDescent="0.3">
      <c r="A3523">
        <v>40428</v>
      </c>
      <c r="B3523">
        <v>465.20499999999998</v>
      </c>
      <c r="C3523">
        <v>18.243300000000001</v>
      </c>
    </row>
    <row r="3524" spans="1:3" x14ac:dyDescent="0.3">
      <c r="A3524">
        <v>40424</v>
      </c>
      <c r="B3524">
        <v>472.90050000000002</v>
      </c>
      <c r="C3524">
        <v>18.436699999999998</v>
      </c>
    </row>
    <row r="3525" spans="1:3" x14ac:dyDescent="0.3">
      <c r="A3525">
        <v>40423</v>
      </c>
      <c r="B3525">
        <v>467.59949999999998</v>
      </c>
      <c r="C3525">
        <v>18.23</v>
      </c>
    </row>
    <row r="3526" spans="1:3" x14ac:dyDescent="0.3">
      <c r="A3526">
        <v>40422</v>
      </c>
      <c r="B3526">
        <v>460.07549999999998</v>
      </c>
      <c r="C3526">
        <v>17.936699999999998</v>
      </c>
    </row>
    <row r="3527" spans="1:3" x14ac:dyDescent="0.3">
      <c r="A3527">
        <v>40421</v>
      </c>
      <c r="B3527">
        <v>448.44749999999999</v>
      </c>
      <c r="C3527">
        <v>17.4833</v>
      </c>
    </row>
    <row r="3528" spans="1:3" x14ac:dyDescent="0.3">
      <c r="A3528">
        <v>40420</v>
      </c>
      <c r="B3528">
        <v>450.15750000000003</v>
      </c>
      <c r="C3528">
        <v>17.55</v>
      </c>
    </row>
    <row r="3529" spans="1:3" x14ac:dyDescent="0.3">
      <c r="A3529">
        <v>40417</v>
      </c>
      <c r="B3529">
        <v>455.45850000000002</v>
      </c>
      <c r="C3529">
        <v>17.756699999999999</v>
      </c>
    </row>
    <row r="3530" spans="1:3" x14ac:dyDescent="0.3">
      <c r="A3530">
        <v>40416</v>
      </c>
      <c r="B3530">
        <v>448.375</v>
      </c>
      <c r="C3530">
        <v>17.583300000000001</v>
      </c>
    </row>
    <row r="3531" spans="1:3" x14ac:dyDescent="0.3">
      <c r="A3531">
        <v>40415</v>
      </c>
      <c r="B3531">
        <v>457.3</v>
      </c>
      <c r="C3531">
        <v>17.933299999999999</v>
      </c>
    </row>
    <row r="3532" spans="1:3" x14ac:dyDescent="0.3">
      <c r="A3532">
        <v>40414</v>
      </c>
      <c r="B3532">
        <v>449.05500000000001</v>
      </c>
      <c r="C3532">
        <v>17.61</v>
      </c>
    </row>
    <row r="3533" spans="1:3" x14ac:dyDescent="0.3">
      <c r="A3533">
        <v>40413</v>
      </c>
      <c r="B3533">
        <v>456.62</v>
      </c>
      <c r="C3533">
        <v>17.906700000000001</v>
      </c>
    </row>
    <row r="3534" spans="1:3" x14ac:dyDescent="0.3">
      <c r="A3534">
        <v>40410</v>
      </c>
      <c r="B3534">
        <v>459.85</v>
      </c>
      <c r="C3534">
        <v>18.033300000000001</v>
      </c>
    </row>
    <row r="3535" spans="1:3" x14ac:dyDescent="0.3">
      <c r="A3535">
        <v>40409</v>
      </c>
      <c r="B3535">
        <v>468.83</v>
      </c>
      <c r="C3535">
        <v>18.066700000000001</v>
      </c>
    </row>
    <row r="3536" spans="1:3" x14ac:dyDescent="0.3">
      <c r="A3536">
        <v>40408</v>
      </c>
      <c r="B3536">
        <v>479.64249999999998</v>
      </c>
      <c r="C3536">
        <v>18.4833</v>
      </c>
    </row>
    <row r="3537" spans="1:3" x14ac:dyDescent="0.3">
      <c r="A3537">
        <v>40407</v>
      </c>
      <c r="B3537">
        <v>481.459</v>
      </c>
      <c r="C3537">
        <v>18.5533</v>
      </c>
    </row>
    <row r="3538" spans="1:3" x14ac:dyDescent="0.3">
      <c r="A3538">
        <v>40406</v>
      </c>
      <c r="B3538">
        <v>419.14350000000002</v>
      </c>
      <c r="C3538">
        <v>18.263300000000001</v>
      </c>
    </row>
    <row r="3539" spans="1:3" x14ac:dyDescent="0.3">
      <c r="A3539">
        <v>40403</v>
      </c>
      <c r="B3539">
        <v>457.24599999999998</v>
      </c>
      <c r="C3539">
        <v>18.253299999999999</v>
      </c>
    </row>
    <row r="3540" spans="1:3" x14ac:dyDescent="0.3">
      <c r="A3540">
        <v>40402</v>
      </c>
      <c r="B3540">
        <v>462.92399999999998</v>
      </c>
      <c r="C3540">
        <v>18.48</v>
      </c>
    </row>
    <row r="3541" spans="1:3" x14ac:dyDescent="0.3">
      <c r="A3541">
        <v>40401</v>
      </c>
      <c r="B3541">
        <v>459.50049999999999</v>
      </c>
      <c r="C3541">
        <v>18.343299999999999</v>
      </c>
    </row>
    <row r="3542" spans="1:3" x14ac:dyDescent="0.3">
      <c r="A3542">
        <v>40400</v>
      </c>
      <c r="B3542">
        <v>473.02749999999997</v>
      </c>
      <c r="C3542">
        <v>18.883299999999998</v>
      </c>
    </row>
    <row r="3543" spans="1:3" x14ac:dyDescent="0.3">
      <c r="A3543">
        <v>40399</v>
      </c>
      <c r="B3543">
        <v>478.8725</v>
      </c>
      <c r="C3543">
        <v>19.116700000000002</v>
      </c>
    </row>
    <row r="3544" spans="1:3" x14ac:dyDescent="0.3">
      <c r="A3544">
        <v>40396</v>
      </c>
      <c r="B3544">
        <v>482.5795</v>
      </c>
      <c r="C3544">
        <v>19.0367</v>
      </c>
    </row>
    <row r="3545" spans="1:3" x14ac:dyDescent="0.3">
      <c r="A3545">
        <v>40395</v>
      </c>
      <c r="B3545">
        <v>480.08</v>
      </c>
      <c r="C3545">
        <v>18.826699999999999</v>
      </c>
    </row>
    <row r="3546" spans="1:3" x14ac:dyDescent="0.3">
      <c r="A3546">
        <v>40394</v>
      </c>
      <c r="B3546">
        <v>485.26499999999999</v>
      </c>
      <c r="C3546">
        <v>19.03</v>
      </c>
    </row>
    <row r="3547" spans="1:3" x14ac:dyDescent="0.3">
      <c r="A3547">
        <v>40393</v>
      </c>
      <c r="B3547">
        <v>476.255</v>
      </c>
      <c r="C3547">
        <v>18.6767</v>
      </c>
    </row>
    <row r="3548" spans="1:3" x14ac:dyDescent="0.3">
      <c r="A3548">
        <v>40392</v>
      </c>
      <c r="B3548">
        <v>475.40499999999997</v>
      </c>
      <c r="C3548">
        <v>18.6433</v>
      </c>
    </row>
    <row r="3549" spans="1:3" x14ac:dyDescent="0.3">
      <c r="A3549">
        <v>40389</v>
      </c>
      <c r="B3549">
        <v>466.48</v>
      </c>
      <c r="C3549">
        <v>18.293299999999999</v>
      </c>
    </row>
    <row r="3550" spans="1:3" x14ac:dyDescent="0.3">
      <c r="A3550">
        <v>40388</v>
      </c>
      <c r="B3550">
        <v>455.19600000000003</v>
      </c>
      <c r="C3550">
        <v>18.063300000000002</v>
      </c>
    </row>
    <row r="3551" spans="1:3" x14ac:dyDescent="0.3">
      <c r="A3551">
        <v>40387</v>
      </c>
      <c r="B3551">
        <v>456.28800000000001</v>
      </c>
      <c r="C3551">
        <v>18.1067</v>
      </c>
    </row>
    <row r="3552" spans="1:3" x14ac:dyDescent="0.3">
      <c r="A3552">
        <v>40386</v>
      </c>
      <c r="B3552">
        <v>469.81200000000001</v>
      </c>
      <c r="C3552">
        <v>18.6433</v>
      </c>
    </row>
    <row r="3553" spans="1:3" x14ac:dyDescent="0.3">
      <c r="A3553">
        <v>40385</v>
      </c>
      <c r="B3553">
        <v>477.08699999999999</v>
      </c>
      <c r="C3553">
        <v>18.82</v>
      </c>
    </row>
    <row r="3554" spans="1:3" x14ac:dyDescent="0.3">
      <c r="A3554">
        <v>40382</v>
      </c>
      <c r="B3554">
        <v>460.7</v>
      </c>
      <c r="C3554">
        <v>18.066700000000001</v>
      </c>
    </row>
    <row r="3555" spans="1:3" x14ac:dyDescent="0.3">
      <c r="A3555">
        <v>40381</v>
      </c>
      <c r="B3555">
        <v>446.9205</v>
      </c>
      <c r="C3555">
        <v>17.63</v>
      </c>
    </row>
    <row r="3556" spans="1:3" x14ac:dyDescent="0.3">
      <c r="A3556">
        <v>40380</v>
      </c>
      <c r="B3556">
        <v>437.45650000000001</v>
      </c>
      <c r="C3556">
        <v>17.256699999999999</v>
      </c>
    </row>
    <row r="3557" spans="1:3" x14ac:dyDescent="0.3">
      <c r="A3557">
        <v>40379</v>
      </c>
      <c r="B3557">
        <v>441.25900000000001</v>
      </c>
      <c r="C3557">
        <v>17.406700000000001</v>
      </c>
    </row>
    <row r="3558" spans="1:3" x14ac:dyDescent="0.3">
      <c r="A3558">
        <v>40378</v>
      </c>
      <c r="B3558">
        <v>438.048</v>
      </c>
      <c r="C3558">
        <v>17.28</v>
      </c>
    </row>
    <row r="3559" spans="1:3" x14ac:dyDescent="0.3">
      <c r="A3559">
        <v>40375</v>
      </c>
      <c r="B3559">
        <v>437.71</v>
      </c>
      <c r="C3559">
        <v>17.2667</v>
      </c>
    </row>
    <row r="3560" spans="1:3" x14ac:dyDescent="0.3">
      <c r="A3560">
        <v>40374</v>
      </c>
      <c r="B3560">
        <v>457.16849999999999</v>
      </c>
      <c r="C3560">
        <v>17.8233</v>
      </c>
    </row>
    <row r="3561" spans="1:3" x14ac:dyDescent="0.3">
      <c r="A3561">
        <v>40373</v>
      </c>
      <c r="B3561">
        <v>463.98599999999999</v>
      </c>
      <c r="C3561">
        <v>17.88</v>
      </c>
    </row>
    <row r="3562" spans="1:3" x14ac:dyDescent="0.3">
      <c r="A3562">
        <v>40372</v>
      </c>
      <c r="B3562">
        <v>464.33199999999999</v>
      </c>
      <c r="C3562">
        <v>17.8933</v>
      </c>
    </row>
    <row r="3563" spans="1:3" x14ac:dyDescent="0.3">
      <c r="A3563">
        <v>40371</v>
      </c>
      <c r="B3563">
        <v>453.34649999999999</v>
      </c>
      <c r="C3563">
        <v>17.47</v>
      </c>
    </row>
    <row r="3564" spans="1:3" x14ac:dyDescent="0.3">
      <c r="A3564">
        <v>40368</v>
      </c>
      <c r="B3564">
        <v>461.79599999999999</v>
      </c>
      <c r="C3564">
        <v>17.693300000000001</v>
      </c>
    </row>
    <row r="3565" spans="1:3" x14ac:dyDescent="0.3">
      <c r="A3565">
        <v>40367</v>
      </c>
      <c r="B3565">
        <v>453.27</v>
      </c>
      <c r="C3565">
        <v>17.366700000000002</v>
      </c>
    </row>
    <row r="3566" spans="1:3" x14ac:dyDescent="0.3">
      <c r="A3566">
        <v>40366</v>
      </c>
      <c r="B3566">
        <v>444.30900000000003</v>
      </c>
      <c r="C3566">
        <v>17.023299999999999</v>
      </c>
    </row>
    <row r="3567" spans="1:3" x14ac:dyDescent="0.3">
      <c r="A3567">
        <v>40365</v>
      </c>
      <c r="B3567">
        <v>434.43450000000001</v>
      </c>
      <c r="C3567">
        <v>16.645</v>
      </c>
    </row>
    <row r="3568" spans="1:3" x14ac:dyDescent="0.3">
      <c r="A3568">
        <v>40361</v>
      </c>
      <c r="B3568">
        <v>443.00400000000002</v>
      </c>
      <c r="C3568">
        <v>16.973299999999998</v>
      </c>
    </row>
    <row r="3569" spans="1:3" x14ac:dyDescent="0.3">
      <c r="A3569">
        <v>40360</v>
      </c>
      <c r="B3569">
        <v>439.91550000000001</v>
      </c>
      <c r="C3569">
        <v>16.855</v>
      </c>
    </row>
    <row r="3570" spans="1:3" x14ac:dyDescent="0.3">
      <c r="A3570">
        <v>40359</v>
      </c>
      <c r="B3570">
        <v>450.399</v>
      </c>
      <c r="C3570">
        <v>17.256699999999999</v>
      </c>
    </row>
    <row r="3571" spans="1:3" x14ac:dyDescent="0.3">
      <c r="A3571">
        <v>40358</v>
      </c>
      <c r="B3571">
        <v>459.09899999999999</v>
      </c>
      <c r="C3571">
        <v>17.59</v>
      </c>
    </row>
    <row r="3572" spans="1:3" x14ac:dyDescent="0.3">
      <c r="A3572">
        <v>40357</v>
      </c>
      <c r="B3572">
        <v>481.62400000000002</v>
      </c>
      <c r="C3572">
        <v>18.243300000000001</v>
      </c>
    </row>
    <row r="3573" spans="1:3" x14ac:dyDescent="0.3">
      <c r="A3573">
        <v>40354</v>
      </c>
      <c r="B3573">
        <v>485.32</v>
      </c>
      <c r="C3573">
        <v>18.383299999999998</v>
      </c>
    </row>
    <row r="3574" spans="1:3" x14ac:dyDescent="0.3">
      <c r="A3574">
        <v>40353</v>
      </c>
      <c r="B3574">
        <v>475.55200000000002</v>
      </c>
      <c r="C3574">
        <v>18.013300000000001</v>
      </c>
    </row>
    <row r="3575" spans="1:3" x14ac:dyDescent="0.3">
      <c r="A3575">
        <v>40352</v>
      </c>
      <c r="B3575">
        <v>480.56799999999998</v>
      </c>
      <c r="C3575">
        <v>18.203299999999999</v>
      </c>
    </row>
    <row r="3576" spans="1:3" x14ac:dyDescent="0.3">
      <c r="A3576">
        <v>40351</v>
      </c>
      <c r="B3576">
        <v>481.70549999999997</v>
      </c>
      <c r="C3576">
        <v>18.1433</v>
      </c>
    </row>
    <row r="3577" spans="1:3" x14ac:dyDescent="0.3">
      <c r="A3577">
        <v>40350</v>
      </c>
      <c r="B3577">
        <v>496.27749999999997</v>
      </c>
      <c r="C3577">
        <v>18.4833</v>
      </c>
    </row>
    <row r="3578" spans="1:3" x14ac:dyDescent="0.3">
      <c r="A3578">
        <v>40347</v>
      </c>
      <c r="B3578">
        <v>492.18400000000003</v>
      </c>
      <c r="C3578">
        <v>18.6433</v>
      </c>
    </row>
    <row r="3579" spans="1:3" x14ac:dyDescent="0.3">
      <c r="A3579">
        <v>40346</v>
      </c>
      <c r="B3579">
        <v>476.61500000000001</v>
      </c>
      <c r="C3579">
        <v>18.366700000000002</v>
      </c>
    </row>
    <row r="3580" spans="1:3" x14ac:dyDescent="0.3">
      <c r="A3580">
        <v>40345</v>
      </c>
      <c r="B3580">
        <v>478.25850000000003</v>
      </c>
      <c r="C3580">
        <v>18.43</v>
      </c>
    </row>
    <row r="3581" spans="1:3" x14ac:dyDescent="0.3">
      <c r="A3581">
        <v>40344</v>
      </c>
      <c r="B3581">
        <v>482.41050000000001</v>
      </c>
      <c r="C3581">
        <v>18.59</v>
      </c>
    </row>
    <row r="3582" spans="1:3" x14ac:dyDescent="0.3">
      <c r="A3582">
        <v>40343</v>
      </c>
      <c r="B3582">
        <v>469.904</v>
      </c>
      <c r="C3582">
        <v>18.2133</v>
      </c>
    </row>
    <row r="3583" spans="1:3" x14ac:dyDescent="0.3">
      <c r="A3583">
        <v>40340</v>
      </c>
      <c r="B3583">
        <v>468.012</v>
      </c>
      <c r="C3583">
        <v>18.14</v>
      </c>
    </row>
    <row r="3584" spans="1:3" x14ac:dyDescent="0.3">
      <c r="A3584">
        <v>40339</v>
      </c>
      <c r="B3584">
        <v>459.75599999999997</v>
      </c>
      <c r="C3584">
        <v>17.82</v>
      </c>
    </row>
    <row r="3585" spans="1:3" x14ac:dyDescent="0.3">
      <c r="A3585">
        <v>40338</v>
      </c>
      <c r="B3585">
        <v>439.11</v>
      </c>
      <c r="C3585">
        <v>17.22</v>
      </c>
    </row>
    <row r="3586" spans="1:3" x14ac:dyDescent="0.3">
      <c r="A3586">
        <v>40337</v>
      </c>
      <c r="B3586">
        <v>441.83</v>
      </c>
      <c r="C3586">
        <v>17.326699999999999</v>
      </c>
    </row>
    <row r="3587" spans="1:3" x14ac:dyDescent="0.3">
      <c r="A3587">
        <v>40336</v>
      </c>
      <c r="B3587">
        <v>450.92700000000002</v>
      </c>
      <c r="C3587">
        <v>17.579999999999998</v>
      </c>
    </row>
    <row r="3588" spans="1:3" x14ac:dyDescent="0.3">
      <c r="A3588">
        <v>40333</v>
      </c>
      <c r="B3588">
        <v>463.024</v>
      </c>
      <c r="C3588">
        <v>17.9467</v>
      </c>
    </row>
    <row r="3589" spans="1:3" x14ac:dyDescent="0.3">
      <c r="A3589">
        <v>40332</v>
      </c>
      <c r="B3589">
        <v>480.76650000000001</v>
      </c>
      <c r="C3589">
        <v>18.743300000000001</v>
      </c>
    </row>
    <row r="3590" spans="1:3" x14ac:dyDescent="0.3">
      <c r="A3590">
        <v>40331</v>
      </c>
      <c r="B3590">
        <v>476.06400000000002</v>
      </c>
      <c r="C3590">
        <v>18.559999999999999</v>
      </c>
    </row>
    <row r="3591" spans="1:3" x14ac:dyDescent="0.3">
      <c r="A3591">
        <v>40330</v>
      </c>
      <c r="B3591">
        <v>462.08300000000003</v>
      </c>
      <c r="C3591">
        <v>17.806699999999999</v>
      </c>
    </row>
    <row r="3592" spans="1:3" x14ac:dyDescent="0.3">
      <c r="A3592">
        <v>40326</v>
      </c>
      <c r="B3592">
        <v>468.22449999999998</v>
      </c>
      <c r="C3592">
        <v>18.043299999999999</v>
      </c>
    </row>
    <row r="3593" spans="1:3" x14ac:dyDescent="0.3">
      <c r="A3593">
        <v>40325</v>
      </c>
      <c r="B3593">
        <v>469.52199999999999</v>
      </c>
      <c r="C3593">
        <v>18.093299999999999</v>
      </c>
    </row>
    <row r="3594" spans="1:3" x14ac:dyDescent="0.3">
      <c r="A3594">
        <v>40324</v>
      </c>
      <c r="B3594">
        <v>455.24099999999999</v>
      </c>
      <c r="C3594">
        <v>17.645</v>
      </c>
    </row>
    <row r="3595" spans="1:3" x14ac:dyDescent="0.3">
      <c r="A3595">
        <v>40323</v>
      </c>
      <c r="B3595">
        <v>464.45</v>
      </c>
      <c r="C3595">
        <v>17.693300000000001</v>
      </c>
    </row>
    <row r="3596" spans="1:3" x14ac:dyDescent="0.3">
      <c r="A3596">
        <v>40322</v>
      </c>
      <c r="B3596">
        <v>475.96100000000001</v>
      </c>
      <c r="C3596">
        <v>17.726700000000001</v>
      </c>
    </row>
    <row r="3597" spans="1:3" x14ac:dyDescent="0.3">
      <c r="A3597">
        <v>40319</v>
      </c>
      <c r="B3597">
        <v>477.93</v>
      </c>
      <c r="C3597">
        <v>17.8</v>
      </c>
    </row>
    <row r="3598" spans="1:3" x14ac:dyDescent="0.3">
      <c r="A3598">
        <v>40318</v>
      </c>
      <c r="B3598">
        <v>476.31900000000002</v>
      </c>
      <c r="C3598">
        <v>17.739999999999998</v>
      </c>
    </row>
    <row r="3599" spans="1:3" x14ac:dyDescent="0.3">
      <c r="A3599">
        <v>40317</v>
      </c>
      <c r="B3599">
        <v>496.81450000000001</v>
      </c>
      <c r="C3599">
        <v>18.503299999999999</v>
      </c>
    </row>
    <row r="3600" spans="1:3" x14ac:dyDescent="0.3">
      <c r="A3600">
        <v>40316</v>
      </c>
      <c r="B3600">
        <v>499.947</v>
      </c>
      <c r="C3600">
        <v>18.62</v>
      </c>
    </row>
    <row r="3601" spans="1:3" x14ac:dyDescent="0.3">
      <c r="A3601">
        <v>40315</v>
      </c>
      <c r="B3601">
        <v>498.52050000000003</v>
      </c>
      <c r="C3601">
        <v>18.776700000000002</v>
      </c>
    </row>
    <row r="3602" spans="1:3" x14ac:dyDescent="0.3">
      <c r="A3602">
        <v>40312</v>
      </c>
      <c r="B3602">
        <v>373.33100000000002</v>
      </c>
      <c r="C3602">
        <v>18.7133</v>
      </c>
    </row>
    <row r="3603" spans="1:3" x14ac:dyDescent="0.3">
      <c r="A3603">
        <v>40311</v>
      </c>
      <c r="B3603">
        <v>504.68</v>
      </c>
      <c r="C3603">
        <v>19.116700000000002</v>
      </c>
    </row>
    <row r="3604" spans="1:3" x14ac:dyDescent="0.3">
      <c r="A3604">
        <v>40310</v>
      </c>
      <c r="B3604">
        <v>495.61799999999999</v>
      </c>
      <c r="C3604">
        <v>19.21</v>
      </c>
    </row>
    <row r="3605" spans="1:3" x14ac:dyDescent="0.3">
      <c r="A3605">
        <v>40309</v>
      </c>
      <c r="B3605">
        <v>484.18</v>
      </c>
      <c r="C3605">
        <v>18.7667</v>
      </c>
    </row>
    <row r="3606" spans="1:3" x14ac:dyDescent="0.3">
      <c r="A3606">
        <v>40308</v>
      </c>
      <c r="B3606">
        <v>477.90199999999999</v>
      </c>
      <c r="C3606">
        <v>18.523299999999999</v>
      </c>
    </row>
    <row r="3607" spans="1:3" x14ac:dyDescent="0.3">
      <c r="A3607">
        <v>40305</v>
      </c>
      <c r="B3607">
        <v>460.27199999999999</v>
      </c>
      <c r="C3607">
        <v>17.84</v>
      </c>
    </row>
    <row r="3608" spans="1:3" x14ac:dyDescent="0.3">
      <c r="A3608">
        <v>40304</v>
      </c>
      <c r="B3608">
        <v>516.42750000000001</v>
      </c>
      <c r="C3608">
        <v>18.61</v>
      </c>
    </row>
    <row r="3609" spans="1:3" x14ac:dyDescent="0.3">
      <c r="A3609">
        <v>40303</v>
      </c>
      <c r="B3609">
        <v>538.8125</v>
      </c>
      <c r="C3609">
        <v>19.416699999999999</v>
      </c>
    </row>
    <row r="3610" spans="1:3" x14ac:dyDescent="0.3">
      <c r="A3610">
        <v>40302</v>
      </c>
      <c r="B3610">
        <v>554.28</v>
      </c>
      <c r="C3610">
        <v>19.866700000000002</v>
      </c>
    </row>
    <row r="3611" spans="1:3" x14ac:dyDescent="0.3">
      <c r="A3611">
        <v>40301</v>
      </c>
      <c r="B3611">
        <v>570.46199999999999</v>
      </c>
      <c r="C3611">
        <v>20.4467</v>
      </c>
    </row>
    <row r="3612" spans="1:3" x14ac:dyDescent="0.3">
      <c r="A3612">
        <v>40298</v>
      </c>
      <c r="B3612">
        <v>561.255</v>
      </c>
      <c r="C3612">
        <v>20.116700000000002</v>
      </c>
    </row>
    <row r="3613" spans="1:3" x14ac:dyDescent="0.3">
      <c r="A3613">
        <v>40297</v>
      </c>
      <c r="B3613">
        <v>562.86249999999995</v>
      </c>
      <c r="C3613">
        <v>20.283300000000001</v>
      </c>
    </row>
    <row r="3614" spans="1:3" x14ac:dyDescent="0.3">
      <c r="A3614">
        <v>40296</v>
      </c>
      <c r="B3614">
        <v>543.81200000000001</v>
      </c>
      <c r="C3614">
        <v>19.703299999999999</v>
      </c>
    </row>
    <row r="3615" spans="1:3" x14ac:dyDescent="0.3">
      <c r="A3615">
        <v>40295</v>
      </c>
      <c r="B3615">
        <v>541.97199999999998</v>
      </c>
      <c r="C3615">
        <v>19.636700000000001</v>
      </c>
    </row>
    <row r="3616" spans="1:3" x14ac:dyDescent="0.3">
      <c r="A3616">
        <v>40294</v>
      </c>
      <c r="B3616">
        <v>563.78700000000003</v>
      </c>
      <c r="C3616">
        <v>19.886700000000001</v>
      </c>
    </row>
    <row r="3617" spans="1:3" x14ac:dyDescent="0.3">
      <c r="A3617">
        <v>40291</v>
      </c>
      <c r="B3617">
        <v>567.94500000000005</v>
      </c>
      <c r="C3617">
        <v>20.033300000000001</v>
      </c>
    </row>
    <row r="3618" spans="1:3" x14ac:dyDescent="0.3">
      <c r="A3618">
        <v>40290</v>
      </c>
      <c r="B3618">
        <v>558.40049999999997</v>
      </c>
      <c r="C3618">
        <v>19.6967</v>
      </c>
    </row>
    <row r="3619" spans="1:3" x14ac:dyDescent="0.3">
      <c r="A3619">
        <v>40289</v>
      </c>
      <c r="B3619">
        <v>568.70249999999999</v>
      </c>
      <c r="C3619">
        <v>19.850000000000001</v>
      </c>
    </row>
    <row r="3620" spans="1:3" x14ac:dyDescent="0.3">
      <c r="A3620">
        <v>40288</v>
      </c>
      <c r="B3620">
        <v>578.44349999999997</v>
      </c>
      <c r="C3620">
        <v>20.190000000000001</v>
      </c>
    </row>
    <row r="3621" spans="1:3" x14ac:dyDescent="0.3">
      <c r="A3621">
        <v>40287</v>
      </c>
      <c r="B3621">
        <v>576.72450000000003</v>
      </c>
      <c r="C3621">
        <v>20.13</v>
      </c>
    </row>
    <row r="3622" spans="1:3" x14ac:dyDescent="0.3">
      <c r="A3622">
        <v>40284</v>
      </c>
      <c r="B3622">
        <v>581.69050000000004</v>
      </c>
      <c r="C3622">
        <v>20.3033</v>
      </c>
    </row>
    <row r="3623" spans="1:3" x14ac:dyDescent="0.3">
      <c r="A3623">
        <v>40283</v>
      </c>
      <c r="B3623">
        <v>586.64700000000005</v>
      </c>
      <c r="C3623">
        <v>20.476299999999998</v>
      </c>
    </row>
    <row r="3624" spans="1:3" x14ac:dyDescent="0.3">
      <c r="A3624">
        <v>40282</v>
      </c>
      <c r="B3624">
        <v>588.18449999999996</v>
      </c>
      <c r="C3624">
        <v>20.53</v>
      </c>
    </row>
    <row r="3625" spans="1:3" x14ac:dyDescent="0.3">
      <c r="A3625">
        <v>40281</v>
      </c>
      <c r="B3625">
        <v>581.59500000000003</v>
      </c>
      <c r="C3625">
        <v>20.3</v>
      </c>
    </row>
    <row r="3626" spans="1:3" x14ac:dyDescent="0.3">
      <c r="A3626">
        <v>40280</v>
      </c>
      <c r="B3626">
        <v>596.91800000000001</v>
      </c>
      <c r="C3626">
        <v>20.3033</v>
      </c>
    </row>
    <row r="3627" spans="1:3" x14ac:dyDescent="0.3">
      <c r="A3627">
        <v>40277</v>
      </c>
      <c r="B3627">
        <v>598.09400000000005</v>
      </c>
      <c r="C3627">
        <v>20.343299999999999</v>
      </c>
    </row>
    <row r="3628" spans="1:3" x14ac:dyDescent="0.3">
      <c r="A3628">
        <v>40276</v>
      </c>
      <c r="B3628">
        <v>599.27</v>
      </c>
      <c r="C3628">
        <v>20.383299999999998</v>
      </c>
    </row>
    <row r="3629" spans="1:3" x14ac:dyDescent="0.3">
      <c r="A3629">
        <v>40275</v>
      </c>
      <c r="B3629">
        <v>592.3125</v>
      </c>
      <c r="C3629">
        <v>20.25</v>
      </c>
    </row>
    <row r="3630" spans="1:3" x14ac:dyDescent="0.3">
      <c r="A3630">
        <v>40274</v>
      </c>
      <c r="B3630">
        <v>580.07000000000005</v>
      </c>
      <c r="C3630">
        <v>20.353300000000001</v>
      </c>
    </row>
    <row r="3631" spans="1:3" x14ac:dyDescent="0.3">
      <c r="A3631">
        <v>40273</v>
      </c>
      <c r="B3631">
        <v>589.51850000000002</v>
      </c>
      <c r="C3631">
        <v>20.363299999999999</v>
      </c>
    </row>
    <row r="3632" spans="1:3" x14ac:dyDescent="0.3">
      <c r="A3632">
        <v>40269</v>
      </c>
      <c r="B3632">
        <v>583.34249999999997</v>
      </c>
      <c r="C3632">
        <v>20.149999999999999</v>
      </c>
    </row>
    <row r="3633" spans="1:3" x14ac:dyDescent="0.3">
      <c r="A3633">
        <v>40268</v>
      </c>
      <c r="B3633">
        <v>578.51750000000004</v>
      </c>
      <c r="C3633">
        <v>19.9833</v>
      </c>
    </row>
    <row r="3634" spans="1:3" x14ac:dyDescent="0.3">
      <c r="A3634">
        <v>40267</v>
      </c>
      <c r="B3634">
        <v>579.26400000000001</v>
      </c>
      <c r="C3634">
        <v>20.113299999999999</v>
      </c>
    </row>
    <row r="3635" spans="1:3" x14ac:dyDescent="0.3">
      <c r="A3635">
        <v>40266</v>
      </c>
      <c r="B3635">
        <v>579.39850000000001</v>
      </c>
      <c r="C3635">
        <v>20.223299999999998</v>
      </c>
    </row>
    <row r="3636" spans="1:3" x14ac:dyDescent="0.3">
      <c r="A3636">
        <v>40263</v>
      </c>
      <c r="B3636">
        <v>576.62900000000002</v>
      </c>
      <c r="C3636">
        <v>20.1267</v>
      </c>
    </row>
    <row r="3637" spans="1:3" x14ac:dyDescent="0.3">
      <c r="A3637">
        <v>40262</v>
      </c>
      <c r="B3637">
        <v>575.12699999999995</v>
      </c>
      <c r="C3637">
        <v>20.2867</v>
      </c>
    </row>
    <row r="3638" spans="1:3" x14ac:dyDescent="0.3">
      <c r="A3638">
        <v>40261</v>
      </c>
      <c r="B3638">
        <v>580.04100000000005</v>
      </c>
      <c r="C3638">
        <v>20.46</v>
      </c>
    </row>
    <row r="3639" spans="1:3" x14ac:dyDescent="0.3">
      <c r="A3639">
        <v>40260</v>
      </c>
      <c r="B3639">
        <v>586.37249999999995</v>
      </c>
      <c r="C3639">
        <v>20.683299999999999</v>
      </c>
    </row>
    <row r="3640" spans="1:3" x14ac:dyDescent="0.3">
      <c r="A3640">
        <v>40259</v>
      </c>
      <c r="B3640">
        <v>577.96199999999999</v>
      </c>
      <c r="C3640">
        <v>20.386700000000001</v>
      </c>
    </row>
    <row r="3641" spans="1:3" x14ac:dyDescent="0.3">
      <c r="A3641">
        <v>40256</v>
      </c>
      <c r="B3641">
        <v>556.04549999999995</v>
      </c>
      <c r="C3641">
        <v>20.256699999999999</v>
      </c>
    </row>
    <row r="3642" spans="1:3" x14ac:dyDescent="0.3">
      <c r="A3642">
        <v>40255</v>
      </c>
      <c r="B3642">
        <v>558.88199999999995</v>
      </c>
      <c r="C3642">
        <v>20.36</v>
      </c>
    </row>
    <row r="3643" spans="1:3" x14ac:dyDescent="0.3">
      <c r="A3643">
        <v>40254</v>
      </c>
      <c r="B3643">
        <v>581.875</v>
      </c>
      <c r="C3643">
        <v>20.416699999999999</v>
      </c>
    </row>
    <row r="3644" spans="1:3" x14ac:dyDescent="0.3">
      <c r="A3644">
        <v>40253</v>
      </c>
      <c r="B3644">
        <v>584.18349999999998</v>
      </c>
      <c r="C3644">
        <v>20.497699999999998</v>
      </c>
    </row>
    <row r="3645" spans="1:3" x14ac:dyDescent="0.3">
      <c r="A3645">
        <v>40252</v>
      </c>
      <c r="B3645">
        <v>566.9325</v>
      </c>
      <c r="C3645">
        <v>20.43</v>
      </c>
    </row>
    <row r="3646" spans="1:3" x14ac:dyDescent="0.3">
      <c r="A3646">
        <v>40249</v>
      </c>
      <c r="B3646">
        <v>559.02369999999996</v>
      </c>
      <c r="C3646">
        <v>20.145</v>
      </c>
    </row>
    <row r="3647" spans="1:3" x14ac:dyDescent="0.3">
      <c r="A3647">
        <v>40248</v>
      </c>
      <c r="B3647">
        <v>560.28</v>
      </c>
      <c r="C3647">
        <v>20.3</v>
      </c>
    </row>
    <row r="3648" spans="1:3" x14ac:dyDescent="0.3">
      <c r="A3648">
        <v>40247</v>
      </c>
      <c r="B3648">
        <v>555.22</v>
      </c>
      <c r="C3648">
        <v>20.116700000000002</v>
      </c>
    </row>
    <row r="3649" spans="1:3" x14ac:dyDescent="0.3">
      <c r="A3649">
        <v>40246</v>
      </c>
      <c r="B3649">
        <v>545.79750000000001</v>
      </c>
      <c r="C3649">
        <v>19.883299999999998</v>
      </c>
    </row>
    <row r="3650" spans="1:3" x14ac:dyDescent="0.3">
      <c r="A3650">
        <v>40245</v>
      </c>
      <c r="B3650">
        <v>541.49699999999996</v>
      </c>
      <c r="C3650">
        <v>19.726700000000001</v>
      </c>
    </row>
    <row r="3651" spans="1:3" x14ac:dyDescent="0.3">
      <c r="A3651">
        <v>40242</v>
      </c>
      <c r="B3651">
        <v>513.64800000000002</v>
      </c>
      <c r="C3651">
        <v>19.68</v>
      </c>
    </row>
    <row r="3652" spans="1:3" x14ac:dyDescent="0.3">
      <c r="A3652">
        <v>40241</v>
      </c>
      <c r="B3652">
        <v>504.51299999999998</v>
      </c>
      <c r="C3652">
        <v>19.329999999999998</v>
      </c>
    </row>
    <row r="3653" spans="1:3" x14ac:dyDescent="0.3">
      <c r="A3653">
        <v>40240</v>
      </c>
      <c r="B3653">
        <v>504.98700000000002</v>
      </c>
      <c r="C3653">
        <v>19.46</v>
      </c>
    </row>
    <row r="3654" spans="1:3" x14ac:dyDescent="0.3">
      <c r="A3654">
        <v>40239</v>
      </c>
      <c r="B3654">
        <v>516.57799999999997</v>
      </c>
      <c r="C3654">
        <v>19.906700000000001</v>
      </c>
    </row>
    <row r="3655" spans="1:3" x14ac:dyDescent="0.3">
      <c r="A3655">
        <v>40238</v>
      </c>
      <c r="B3655">
        <v>512.68550000000005</v>
      </c>
      <c r="C3655">
        <v>19.756699999999999</v>
      </c>
    </row>
    <row r="3656" spans="1:3" x14ac:dyDescent="0.3">
      <c r="A3656">
        <v>40235</v>
      </c>
      <c r="B3656">
        <v>498.34350000000001</v>
      </c>
      <c r="C3656">
        <v>18.77</v>
      </c>
    </row>
    <row r="3657" spans="1:3" x14ac:dyDescent="0.3">
      <c r="A3657">
        <v>40234</v>
      </c>
      <c r="B3657">
        <v>494.80349999999999</v>
      </c>
      <c r="C3657">
        <v>18.636700000000001</v>
      </c>
    </row>
    <row r="3658" spans="1:3" x14ac:dyDescent="0.3">
      <c r="A3658">
        <v>40233</v>
      </c>
      <c r="B3658">
        <v>492.88799999999998</v>
      </c>
      <c r="C3658">
        <v>18.670000000000002</v>
      </c>
    </row>
    <row r="3659" spans="1:3" x14ac:dyDescent="0.3">
      <c r="A3659">
        <v>40232</v>
      </c>
      <c r="B3659">
        <v>490.86399999999998</v>
      </c>
      <c r="C3659">
        <v>18.593299999999999</v>
      </c>
    </row>
    <row r="3660" spans="1:3" x14ac:dyDescent="0.3">
      <c r="A3660">
        <v>40231</v>
      </c>
      <c r="B3660">
        <v>505.52</v>
      </c>
      <c r="C3660">
        <v>18.933299999999999</v>
      </c>
    </row>
    <row r="3661" spans="1:3" x14ac:dyDescent="0.3">
      <c r="A3661">
        <v>40228</v>
      </c>
      <c r="B3661">
        <v>491.92</v>
      </c>
      <c r="C3661">
        <v>19.066700000000001</v>
      </c>
    </row>
    <row r="3662" spans="1:3" x14ac:dyDescent="0.3">
      <c r="A3662">
        <v>40227</v>
      </c>
      <c r="B3662">
        <v>491.66199999999998</v>
      </c>
      <c r="C3662">
        <v>19.056699999999999</v>
      </c>
    </row>
    <row r="3663" spans="1:3" x14ac:dyDescent="0.3">
      <c r="A3663">
        <v>40226</v>
      </c>
      <c r="B3663">
        <v>498.02600000000001</v>
      </c>
      <c r="C3663">
        <v>19.3033</v>
      </c>
    </row>
    <row r="3664" spans="1:3" x14ac:dyDescent="0.3">
      <c r="A3664">
        <v>40225</v>
      </c>
      <c r="B3664">
        <v>489.25400000000002</v>
      </c>
      <c r="C3664">
        <v>18.9633</v>
      </c>
    </row>
    <row r="3665" spans="1:3" x14ac:dyDescent="0.3">
      <c r="A3665">
        <v>40221</v>
      </c>
      <c r="B3665">
        <v>487.53399999999999</v>
      </c>
      <c r="C3665">
        <v>18.896699999999999</v>
      </c>
    </row>
    <row r="3666" spans="1:3" x14ac:dyDescent="0.3">
      <c r="A3666">
        <v>40220</v>
      </c>
      <c r="B3666">
        <v>478.03050000000002</v>
      </c>
      <c r="C3666">
        <v>18.636700000000001</v>
      </c>
    </row>
    <row r="3667" spans="1:3" x14ac:dyDescent="0.3">
      <c r="A3667">
        <v>40219</v>
      </c>
      <c r="B3667">
        <v>464.75</v>
      </c>
      <c r="C3667">
        <v>18.333300000000001</v>
      </c>
    </row>
    <row r="3668" spans="1:3" x14ac:dyDescent="0.3">
      <c r="A3668">
        <v>40218</v>
      </c>
      <c r="B3668">
        <v>466.01749999999998</v>
      </c>
      <c r="C3668">
        <v>18.383299999999998</v>
      </c>
    </row>
    <row r="3669" spans="1:3" x14ac:dyDescent="0.3">
      <c r="A3669">
        <v>40217</v>
      </c>
      <c r="B3669">
        <v>465.80399999999997</v>
      </c>
      <c r="C3669">
        <v>18.16</v>
      </c>
    </row>
    <row r="3670" spans="1:3" x14ac:dyDescent="0.3">
      <c r="A3670">
        <v>40214</v>
      </c>
      <c r="B3670">
        <v>469.56599999999997</v>
      </c>
      <c r="C3670">
        <v>18.306699999999999</v>
      </c>
    </row>
    <row r="3671" spans="1:3" x14ac:dyDescent="0.3">
      <c r="A3671">
        <v>40213</v>
      </c>
      <c r="B3671">
        <v>470.07900000000001</v>
      </c>
      <c r="C3671">
        <v>18.326699999999999</v>
      </c>
    </row>
    <row r="3672" spans="1:3" x14ac:dyDescent="0.3">
      <c r="A3672">
        <v>40212</v>
      </c>
      <c r="B3672">
        <v>481.21050000000002</v>
      </c>
      <c r="C3672">
        <v>19.21</v>
      </c>
    </row>
    <row r="3673" spans="1:3" x14ac:dyDescent="0.3">
      <c r="A3673">
        <v>40211</v>
      </c>
      <c r="B3673">
        <v>453.77600000000001</v>
      </c>
      <c r="C3673">
        <v>19.146699999999999</v>
      </c>
    </row>
    <row r="3674" spans="1:3" x14ac:dyDescent="0.3">
      <c r="A3674">
        <v>40210</v>
      </c>
      <c r="B3674">
        <v>416.17189999999999</v>
      </c>
      <c r="C3674">
        <v>18.620699999999999</v>
      </c>
    </row>
    <row r="3675" spans="1:3" x14ac:dyDescent="0.3">
      <c r="A3675">
        <v>40207</v>
      </c>
      <c r="B3675">
        <v>411.83600000000001</v>
      </c>
      <c r="C3675">
        <v>18.4267</v>
      </c>
    </row>
    <row r="3676" spans="1:3" x14ac:dyDescent="0.3">
      <c r="A3676">
        <v>40206</v>
      </c>
      <c r="B3676">
        <v>411.09100000000001</v>
      </c>
      <c r="C3676">
        <v>18.3933</v>
      </c>
    </row>
    <row r="3677" spans="1:3" x14ac:dyDescent="0.3">
      <c r="A3677">
        <v>40205</v>
      </c>
      <c r="B3677">
        <v>417.0428</v>
      </c>
      <c r="C3677">
        <v>18.659600000000001</v>
      </c>
    </row>
    <row r="3678" spans="1:3" x14ac:dyDescent="0.3">
      <c r="A3678">
        <v>40204</v>
      </c>
      <c r="B3678">
        <v>408.66129999999998</v>
      </c>
      <c r="C3678">
        <v>18.408200000000001</v>
      </c>
    </row>
    <row r="3679" spans="1:3" x14ac:dyDescent="0.3">
      <c r="A3679">
        <v>40203</v>
      </c>
      <c r="B3679">
        <v>405.81599999999997</v>
      </c>
      <c r="C3679">
        <v>18.28</v>
      </c>
    </row>
    <row r="3680" spans="1:3" x14ac:dyDescent="0.3">
      <c r="A3680">
        <v>40200</v>
      </c>
      <c r="B3680">
        <v>407.53280000000001</v>
      </c>
      <c r="C3680">
        <v>18.357299999999999</v>
      </c>
    </row>
    <row r="3681" spans="1:3" x14ac:dyDescent="0.3">
      <c r="A3681">
        <v>40199</v>
      </c>
      <c r="B3681">
        <v>416.55160000000001</v>
      </c>
      <c r="C3681">
        <v>18.390799999999999</v>
      </c>
    </row>
    <row r="3682" spans="1:3" x14ac:dyDescent="0.3">
      <c r="A3682">
        <v>40198</v>
      </c>
      <c r="B3682">
        <v>426.28399999999999</v>
      </c>
      <c r="C3682">
        <v>18.6967</v>
      </c>
    </row>
    <row r="3683" spans="1:3" x14ac:dyDescent="0.3">
      <c r="A3683">
        <v>40197</v>
      </c>
      <c r="B3683">
        <v>420.18</v>
      </c>
      <c r="C3683">
        <v>18.8</v>
      </c>
    </row>
    <row r="3684" spans="1:3" x14ac:dyDescent="0.3">
      <c r="A3684">
        <v>40193</v>
      </c>
      <c r="B3684">
        <v>419.14</v>
      </c>
      <c r="C3684">
        <v>18.383299999999998</v>
      </c>
    </row>
    <row r="3685" spans="1:3" x14ac:dyDescent="0.3">
      <c r="A3685">
        <v>40192</v>
      </c>
      <c r="B3685">
        <v>426.58800000000002</v>
      </c>
      <c r="C3685">
        <v>18.71</v>
      </c>
    </row>
    <row r="3686" spans="1:3" x14ac:dyDescent="0.3">
      <c r="A3686">
        <v>40191</v>
      </c>
      <c r="B3686">
        <v>426.28399999999999</v>
      </c>
      <c r="C3686">
        <v>18.6967</v>
      </c>
    </row>
    <row r="3687" spans="1:3" x14ac:dyDescent="0.3">
      <c r="A3687">
        <v>40190</v>
      </c>
      <c r="B3687">
        <v>439.476</v>
      </c>
      <c r="C3687">
        <v>18.4267</v>
      </c>
    </row>
    <row r="3688" spans="1:3" x14ac:dyDescent="0.3">
      <c r="A3688">
        <v>40189</v>
      </c>
      <c r="B3688">
        <v>445.12049999999999</v>
      </c>
      <c r="C3688">
        <v>18.6633</v>
      </c>
    </row>
    <row r="3689" spans="1:3" x14ac:dyDescent="0.3">
      <c r="A3689">
        <v>40186</v>
      </c>
      <c r="B3689">
        <v>448.30450000000002</v>
      </c>
      <c r="C3689">
        <v>18.563300000000002</v>
      </c>
    </row>
    <row r="3690" spans="1:3" x14ac:dyDescent="0.3">
      <c r="A3690">
        <v>40185</v>
      </c>
      <c r="B3690">
        <v>446.29199999999997</v>
      </c>
      <c r="C3690">
        <v>18.48</v>
      </c>
    </row>
    <row r="3691" spans="1:3" x14ac:dyDescent="0.3">
      <c r="A3691">
        <v>40184</v>
      </c>
      <c r="B3691">
        <v>443.52</v>
      </c>
      <c r="C3691">
        <v>18.48</v>
      </c>
    </row>
    <row r="3692" spans="1:3" x14ac:dyDescent="0.3">
      <c r="A3692">
        <v>40183</v>
      </c>
      <c r="B3692">
        <v>437.68</v>
      </c>
      <c r="C3692">
        <v>18.236699999999999</v>
      </c>
    </row>
    <row r="3693" spans="1:3" x14ac:dyDescent="0.3">
      <c r="A3693">
        <v>40182</v>
      </c>
      <c r="B3693">
        <v>436</v>
      </c>
      <c r="C3693">
        <v>18.166699999999999</v>
      </c>
    </row>
    <row r="3694" spans="1:3" x14ac:dyDescent="0.3">
      <c r="A3694">
        <v>40178</v>
      </c>
      <c r="B3694">
        <v>402.3</v>
      </c>
      <c r="C3694">
        <v>17.88</v>
      </c>
    </row>
    <row r="3695" spans="1:3" x14ac:dyDescent="0.3">
      <c r="A3695">
        <v>40177</v>
      </c>
      <c r="B3695">
        <v>406.65</v>
      </c>
      <c r="C3695">
        <v>18.0733</v>
      </c>
    </row>
    <row r="3696" spans="1:3" x14ac:dyDescent="0.3">
      <c r="A3696">
        <v>40176</v>
      </c>
      <c r="B3696">
        <v>408.60599999999999</v>
      </c>
      <c r="C3696">
        <v>18.04</v>
      </c>
    </row>
    <row r="3697" spans="1:3" x14ac:dyDescent="0.3">
      <c r="A3697">
        <v>40175</v>
      </c>
      <c r="B3697">
        <v>409.58749999999998</v>
      </c>
      <c r="C3697">
        <v>18.083300000000001</v>
      </c>
    </row>
    <row r="3698" spans="1:3" x14ac:dyDescent="0.3">
      <c r="A3698">
        <v>40171</v>
      </c>
      <c r="B3698">
        <v>407.56790000000001</v>
      </c>
      <c r="C3698">
        <v>17.994199999999999</v>
      </c>
    </row>
    <row r="3699" spans="1:3" x14ac:dyDescent="0.3">
      <c r="A3699">
        <v>40170</v>
      </c>
      <c r="B3699">
        <v>405.73700000000002</v>
      </c>
      <c r="C3699">
        <v>17.9133</v>
      </c>
    </row>
    <row r="3700" spans="1:3" x14ac:dyDescent="0.3">
      <c r="A3700">
        <v>40169</v>
      </c>
      <c r="B3700">
        <v>403.84949999999998</v>
      </c>
      <c r="C3700">
        <v>17.829999999999998</v>
      </c>
    </row>
    <row r="3701" spans="1:3" x14ac:dyDescent="0.3">
      <c r="A3701">
        <v>40168</v>
      </c>
      <c r="B3701">
        <v>377.42399999999998</v>
      </c>
      <c r="C3701">
        <v>17.473299999999998</v>
      </c>
    </row>
    <row r="3702" spans="1:3" x14ac:dyDescent="0.3">
      <c r="A3702">
        <v>40165</v>
      </c>
      <c r="B3702">
        <v>369.93599999999998</v>
      </c>
      <c r="C3702">
        <v>17.1267</v>
      </c>
    </row>
    <row r="3703" spans="1:3" x14ac:dyDescent="0.3">
      <c r="A3703">
        <v>40164</v>
      </c>
      <c r="B3703">
        <v>376.67200000000003</v>
      </c>
      <c r="C3703">
        <v>16.853300000000001</v>
      </c>
    </row>
    <row r="3704" spans="1:3" x14ac:dyDescent="0.3">
      <c r="A3704">
        <v>40163</v>
      </c>
      <c r="B3704">
        <v>376.173</v>
      </c>
      <c r="C3704">
        <v>17.059999999999999</v>
      </c>
    </row>
    <row r="3705" spans="1:3" x14ac:dyDescent="0.3">
      <c r="A3705">
        <v>40162</v>
      </c>
      <c r="B3705">
        <v>375.51150000000001</v>
      </c>
      <c r="C3705">
        <v>17.03</v>
      </c>
    </row>
    <row r="3706" spans="1:3" x14ac:dyDescent="0.3">
      <c r="A3706">
        <v>40161</v>
      </c>
      <c r="B3706">
        <v>376.02600000000001</v>
      </c>
      <c r="C3706">
        <v>17.0533</v>
      </c>
    </row>
    <row r="3707" spans="1:3" x14ac:dyDescent="0.3">
      <c r="A3707">
        <v>40158</v>
      </c>
      <c r="B3707">
        <v>371.02800000000002</v>
      </c>
      <c r="C3707">
        <v>16.826699999999999</v>
      </c>
    </row>
    <row r="3708" spans="1:3" x14ac:dyDescent="0.3">
      <c r="A3708">
        <v>40157</v>
      </c>
      <c r="B3708">
        <v>370.07249999999999</v>
      </c>
      <c r="C3708">
        <v>16.783300000000001</v>
      </c>
    </row>
    <row r="3709" spans="1:3" x14ac:dyDescent="0.3">
      <c r="A3709">
        <v>40156</v>
      </c>
      <c r="B3709">
        <v>370.73399999999998</v>
      </c>
      <c r="C3709">
        <v>16.813300000000002</v>
      </c>
    </row>
    <row r="3710" spans="1:3" x14ac:dyDescent="0.3">
      <c r="A3710">
        <v>40155</v>
      </c>
      <c r="B3710">
        <v>366.70499999999998</v>
      </c>
      <c r="C3710">
        <v>16.86</v>
      </c>
    </row>
    <row r="3711" spans="1:3" x14ac:dyDescent="0.3">
      <c r="A3711">
        <v>40154</v>
      </c>
      <c r="B3711">
        <v>372.88400000000001</v>
      </c>
      <c r="C3711">
        <v>17.026700000000002</v>
      </c>
    </row>
    <row r="3712" spans="1:3" x14ac:dyDescent="0.3">
      <c r="A3712">
        <v>40151</v>
      </c>
      <c r="B3712">
        <v>373.68700000000001</v>
      </c>
      <c r="C3712">
        <v>17.063300000000002</v>
      </c>
    </row>
    <row r="3713" spans="1:3" x14ac:dyDescent="0.3">
      <c r="A3713">
        <v>40150</v>
      </c>
      <c r="B3713">
        <v>384.37049999999999</v>
      </c>
      <c r="C3713">
        <v>16.97</v>
      </c>
    </row>
    <row r="3714" spans="1:3" x14ac:dyDescent="0.3">
      <c r="A3714">
        <v>40149</v>
      </c>
      <c r="B3714">
        <v>392.75099999999998</v>
      </c>
      <c r="C3714">
        <v>17.113299999999999</v>
      </c>
    </row>
    <row r="3715" spans="1:3" x14ac:dyDescent="0.3">
      <c r="A3715">
        <v>40148</v>
      </c>
      <c r="B3715">
        <v>390.22649999999999</v>
      </c>
      <c r="C3715">
        <v>17.003299999999999</v>
      </c>
    </row>
    <row r="3716" spans="1:3" x14ac:dyDescent="0.3">
      <c r="A3716">
        <v>40147</v>
      </c>
      <c r="B3716">
        <v>391.32600000000002</v>
      </c>
      <c r="C3716">
        <v>16.723299999999998</v>
      </c>
    </row>
    <row r="3717" spans="1:3" x14ac:dyDescent="0.3">
      <c r="A3717">
        <v>40144</v>
      </c>
      <c r="B3717">
        <v>390.46800000000002</v>
      </c>
      <c r="C3717">
        <v>16.686699999999998</v>
      </c>
    </row>
    <row r="3718" spans="1:3" x14ac:dyDescent="0.3">
      <c r="A3718">
        <v>40142</v>
      </c>
      <c r="B3718">
        <v>396.00599999999997</v>
      </c>
      <c r="C3718">
        <v>16.923300000000001</v>
      </c>
    </row>
    <row r="3719" spans="1:3" x14ac:dyDescent="0.3">
      <c r="A3719">
        <v>40141</v>
      </c>
      <c r="B3719">
        <v>391.87200000000001</v>
      </c>
      <c r="C3719">
        <v>16.746700000000001</v>
      </c>
    </row>
    <row r="3720" spans="1:3" x14ac:dyDescent="0.3">
      <c r="A3720">
        <v>40140</v>
      </c>
      <c r="B3720">
        <v>390.31200000000001</v>
      </c>
      <c r="C3720">
        <v>16.68</v>
      </c>
    </row>
    <row r="3721" spans="1:3" x14ac:dyDescent="0.3">
      <c r="A3721">
        <v>40137</v>
      </c>
      <c r="B3721">
        <v>391.32600000000002</v>
      </c>
      <c r="C3721">
        <v>16.723299999999998</v>
      </c>
    </row>
    <row r="3722" spans="1:3" x14ac:dyDescent="0.3">
      <c r="A3722">
        <v>40136</v>
      </c>
      <c r="B3722">
        <v>391.71600000000001</v>
      </c>
      <c r="C3722">
        <v>16.739999999999998</v>
      </c>
    </row>
    <row r="3723" spans="1:3" x14ac:dyDescent="0.3">
      <c r="A3723">
        <v>40135</v>
      </c>
      <c r="B3723">
        <v>398.19</v>
      </c>
      <c r="C3723">
        <v>17.0167</v>
      </c>
    </row>
    <row r="3724" spans="1:3" x14ac:dyDescent="0.3">
      <c r="A3724">
        <v>40134</v>
      </c>
      <c r="B3724">
        <v>406.69200000000001</v>
      </c>
      <c r="C3724">
        <v>17.16</v>
      </c>
    </row>
    <row r="3725" spans="1:3" x14ac:dyDescent="0.3">
      <c r="A3725">
        <v>40133</v>
      </c>
      <c r="B3725">
        <v>407.91449999999998</v>
      </c>
      <c r="C3725">
        <v>17.103300000000001</v>
      </c>
    </row>
    <row r="3726" spans="1:3" x14ac:dyDescent="0.3">
      <c r="A3726">
        <v>40130</v>
      </c>
      <c r="B3726">
        <v>399.96449999999999</v>
      </c>
      <c r="C3726">
        <v>16.77</v>
      </c>
    </row>
    <row r="3727" spans="1:3" x14ac:dyDescent="0.3">
      <c r="A3727">
        <v>40129</v>
      </c>
      <c r="B3727">
        <v>403.06420000000003</v>
      </c>
      <c r="C3727">
        <v>16.899999999999999</v>
      </c>
    </row>
    <row r="3728" spans="1:3" x14ac:dyDescent="0.3">
      <c r="A3728">
        <v>40128</v>
      </c>
      <c r="B3728">
        <v>404.32279999999997</v>
      </c>
      <c r="C3728">
        <v>17.059999999999999</v>
      </c>
    </row>
    <row r="3729" spans="1:3" x14ac:dyDescent="0.3">
      <c r="A3729">
        <v>40127</v>
      </c>
      <c r="B3729">
        <v>393.99149999999997</v>
      </c>
      <c r="C3729">
        <v>16.73</v>
      </c>
    </row>
    <row r="3730" spans="1:3" x14ac:dyDescent="0.3">
      <c r="A3730">
        <v>40126</v>
      </c>
      <c r="B3730">
        <v>397.89749999999998</v>
      </c>
      <c r="C3730">
        <v>16.683299999999999</v>
      </c>
    </row>
    <row r="3731" spans="1:3" x14ac:dyDescent="0.3">
      <c r="A3731">
        <v>40123</v>
      </c>
      <c r="B3731">
        <v>396.06900000000002</v>
      </c>
      <c r="C3731">
        <v>16.6067</v>
      </c>
    </row>
    <row r="3732" spans="1:3" x14ac:dyDescent="0.3">
      <c r="A3732">
        <v>40122</v>
      </c>
      <c r="B3732">
        <v>393.36599999999999</v>
      </c>
      <c r="C3732">
        <v>16.493300000000001</v>
      </c>
    </row>
    <row r="3733" spans="1:3" x14ac:dyDescent="0.3">
      <c r="A3733">
        <v>40121</v>
      </c>
      <c r="B3733">
        <v>382.23599999999999</v>
      </c>
      <c r="C3733">
        <v>16.026700000000002</v>
      </c>
    </row>
    <row r="3734" spans="1:3" x14ac:dyDescent="0.3">
      <c r="A3734">
        <v>40120</v>
      </c>
      <c r="B3734">
        <v>389.15249999999997</v>
      </c>
      <c r="C3734">
        <v>16.316700000000001</v>
      </c>
    </row>
    <row r="3735" spans="1:3" x14ac:dyDescent="0.3">
      <c r="A3735">
        <v>40119</v>
      </c>
      <c r="B3735">
        <v>378.02249999999998</v>
      </c>
      <c r="C3735">
        <v>15.85</v>
      </c>
    </row>
    <row r="3736" spans="1:3" x14ac:dyDescent="0.3">
      <c r="A3736">
        <v>40116</v>
      </c>
      <c r="B3736">
        <v>371.0265</v>
      </c>
      <c r="C3736">
        <v>15.556699999999999</v>
      </c>
    </row>
    <row r="3737" spans="1:3" x14ac:dyDescent="0.3">
      <c r="A3737">
        <v>40115</v>
      </c>
      <c r="B3737">
        <v>378.738</v>
      </c>
      <c r="C3737">
        <v>15.88</v>
      </c>
    </row>
    <row r="3738" spans="1:3" x14ac:dyDescent="0.3">
      <c r="A3738">
        <v>40114</v>
      </c>
      <c r="B3738">
        <v>372.88</v>
      </c>
      <c r="C3738">
        <v>15.5367</v>
      </c>
    </row>
    <row r="3739" spans="1:3" x14ac:dyDescent="0.3">
      <c r="A3739">
        <v>40113</v>
      </c>
      <c r="B3739">
        <v>386.72</v>
      </c>
      <c r="C3739">
        <v>16.113299999999999</v>
      </c>
    </row>
    <row r="3740" spans="1:3" x14ac:dyDescent="0.3">
      <c r="A3740">
        <v>40112</v>
      </c>
      <c r="B3740">
        <v>385.416</v>
      </c>
      <c r="C3740">
        <v>16.16</v>
      </c>
    </row>
    <row r="3741" spans="1:3" x14ac:dyDescent="0.3">
      <c r="A3741">
        <v>40109</v>
      </c>
      <c r="B3741">
        <v>393.048</v>
      </c>
      <c r="C3741">
        <v>16.48</v>
      </c>
    </row>
    <row r="3742" spans="1:3" x14ac:dyDescent="0.3">
      <c r="A3742">
        <v>40108</v>
      </c>
      <c r="B3742">
        <v>399.32850000000002</v>
      </c>
      <c r="C3742">
        <v>16.743300000000001</v>
      </c>
    </row>
    <row r="3743" spans="1:3" x14ac:dyDescent="0.3">
      <c r="A3743">
        <v>40107</v>
      </c>
      <c r="B3743">
        <v>394.161</v>
      </c>
      <c r="C3743">
        <v>16.526700000000002</v>
      </c>
    </row>
    <row r="3744" spans="1:3" x14ac:dyDescent="0.3">
      <c r="A3744">
        <v>40106</v>
      </c>
      <c r="B3744">
        <v>396.65899999999999</v>
      </c>
      <c r="C3744">
        <v>16.736699999999999</v>
      </c>
    </row>
    <row r="3745" spans="1:3" x14ac:dyDescent="0.3">
      <c r="A3745">
        <v>40105</v>
      </c>
      <c r="B3745">
        <v>422.95600000000002</v>
      </c>
      <c r="C3745">
        <v>17.193300000000001</v>
      </c>
    </row>
    <row r="3746" spans="1:3" x14ac:dyDescent="0.3">
      <c r="A3746">
        <v>40102</v>
      </c>
      <c r="B3746">
        <v>425.17</v>
      </c>
      <c r="C3746">
        <v>17.283300000000001</v>
      </c>
    </row>
    <row r="3747" spans="1:3" x14ac:dyDescent="0.3">
      <c r="A3747">
        <v>40101</v>
      </c>
      <c r="B3747">
        <v>429.024</v>
      </c>
      <c r="C3747">
        <v>17.440000000000001</v>
      </c>
    </row>
    <row r="3748" spans="1:3" x14ac:dyDescent="0.3">
      <c r="A3748">
        <v>40100</v>
      </c>
      <c r="B3748">
        <v>419.512</v>
      </c>
      <c r="C3748">
        <v>17.0533</v>
      </c>
    </row>
    <row r="3749" spans="1:3" x14ac:dyDescent="0.3">
      <c r="A3749">
        <v>40099</v>
      </c>
      <c r="B3749">
        <v>414.428</v>
      </c>
      <c r="C3749">
        <v>16.846699999999998</v>
      </c>
    </row>
    <row r="3750" spans="1:3" x14ac:dyDescent="0.3">
      <c r="A3750">
        <v>40098</v>
      </c>
      <c r="B3750">
        <v>417.62599999999998</v>
      </c>
      <c r="C3750">
        <v>16.976700000000001</v>
      </c>
    </row>
    <row r="3751" spans="1:3" x14ac:dyDescent="0.3">
      <c r="A3751">
        <v>40095</v>
      </c>
      <c r="B3751">
        <v>416.56</v>
      </c>
      <c r="C3751">
        <v>16.933299999999999</v>
      </c>
    </row>
    <row r="3752" spans="1:3" x14ac:dyDescent="0.3">
      <c r="A3752">
        <v>40094</v>
      </c>
      <c r="B3752">
        <v>415.41120000000001</v>
      </c>
      <c r="C3752">
        <v>16.886600000000001</v>
      </c>
    </row>
    <row r="3753" spans="1:3" x14ac:dyDescent="0.3">
      <c r="A3753">
        <v>40093</v>
      </c>
      <c r="B3753">
        <v>421.15199999999999</v>
      </c>
      <c r="C3753">
        <v>17.12</v>
      </c>
    </row>
    <row r="3754" spans="1:3" x14ac:dyDescent="0.3">
      <c r="A3754">
        <v>40092</v>
      </c>
      <c r="B3754">
        <v>423.202</v>
      </c>
      <c r="C3754">
        <v>17.203299999999999</v>
      </c>
    </row>
    <row r="3755" spans="1:3" x14ac:dyDescent="0.3">
      <c r="A3755">
        <v>40091</v>
      </c>
      <c r="B3755">
        <v>419.02</v>
      </c>
      <c r="C3755">
        <v>17.033300000000001</v>
      </c>
    </row>
    <row r="3756" spans="1:3" x14ac:dyDescent="0.3">
      <c r="A3756">
        <v>40088</v>
      </c>
      <c r="B3756">
        <v>421.97199999999998</v>
      </c>
      <c r="C3756">
        <v>17.153300000000002</v>
      </c>
    </row>
    <row r="3757" spans="1:3" x14ac:dyDescent="0.3">
      <c r="A3757">
        <v>40087</v>
      </c>
      <c r="B3757">
        <v>422.17</v>
      </c>
      <c r="C3757">
        <v>17.2667</v>
      </c>
    </row>
    <row r="3758" spans="1:3" x14ac:dyDescent="0.3">
      <c r="A3758">
        <v>40086</v>
      </c>
      <c r="B3758">
        <v>437.32900000000001</v>
      </c>
      <c r="C3758">
        <v>17.886700000000001</v>
      </c>
    </row>
    <row r="3759" spans="1:3" x14ac:dyDescent="0.3">
      <c r="A3759">
        <v>40085</v>
      </c>
      <c r="B3759">
        <v>442.05599999999998</v>
      </c>
      <c r="C3759">
        <v>18.079999999999998</v>
      </c>
    </row>
    <row r="3760" spans="1:3" x14ac:dyDescent="0.3">
      <c r="A3760">
        <v>40084</v>
      </c>
      <c r="B3760">
        <v>454.8245</v>
      </c>
      <c r="C3760">
        <v>18.156700000000001</v>
      </c>
    </row>
    <row r="3761" spans="1:3" x14ac:dyDescent="0.3">
      <c r="A3761">
        <v>40081</v>
      </c>
      <c r="B3761">
        <v>449.14800000000002</v>
      </c>
      <c r="C3761">
        <v>17.8233</v>
      </c>
    </row>
    <row r="3762" spans="1:3" x14ac:dyDescent="0.3">
      <c r="A3762">
        <v>40080</v>
      </c>
      <c r="B3762">
        <v>449.65199999999999</v>
      </c>
      <c r="C3762">
        <v>17.843299999999999</v>
      </c>
    </row>
    <row r="3763" spans="1:3" x14ac:dyDescent="0.3">
      <c r="A3763">
        <v>40079</v>
      </c>
      <c r="B3763">
        <v>460.18700000000001</v>
      </c>
      <c r="C3763">
        <v>18.153300000000002</v>
      </c>
    </row>
    <row r="3764" spans="1:3" x14ac:dyDescent="0.3">
      <c r="A3764">
        <v>40078</v>
      </c>
      <c r="B3764">
        <v>473.15699999999998</v>
      </c>
      <c r="C3764">
        <v>18.4467</v>
      </c>
    </row>
    <row r="3765" spans="1:3" x14ac:dyDescent="0.3">
      <c r="A3765">
        <v>40077</v>
      </c>
      <c r="B3765">
        <v>478.72</v>
      </c>
      <c r="C3765">
        <v>18.773299999999999</v>
      </c>
    </row>
    <row r="3766" spans="1:3" x14ac:dyDescent="0.3">
      <c r="A3766">
        <v>40074</v>
      </c>
      <c r="B3766">
        <v>475.57499999999999</v>
      </c>
      <c r="C3766">
        <v>18.649999999999999</v>
      </c>
    </row>
    <row r="3767" spans="1:3" x14ac:dyDescent="0.3">
      <c r="A3767">
        <v>40073</v>
      </c>
      <c r="B3767">
        <v>481.86500000000001</v>
      </c>
      <c r="C3767">
        <v>18.896699999999999</v>
      </c>
    </row>
    <row r="3768" spans="1:3" x14ac:dyDescent="0.3">
      <c r="A3768">
        <v>40072</v>
      </c>
      <c r="B3768">
        <v>479.315</v>
      </c>
      <c r="C3768">
        <v>18.796700000000001</v>
      </c>
    </row>
    <row r="3769" spans="1:3" x14ac:dyDescent="0.3">
      <c r="A3769">
        <v>40071</v>
      </c>
      <c r="B3769">
        <v>475.66</v>
      </c>
      <c r="C3769">
        <v>18.653300000000002</v>
      </c>
    </row>
    <row r="3770" spans="1:3" x14ac:dyDescent="0.3">
      <c r="A3770">
        <v>40070</v>
      </c>
      <c r="B3770">
        <v>475.91500000000002</v>
      </c>
      <c r="C3770">
        <v>18.6633</v>
      </c>
    </row>
    <row r="3771" spans="1:3" x14ac:dyDescent="0.3">
      <c r="A3771">
        <v>40067</v>
      </c>
      <c r="B3771">
        <v>470.98500000000001</v>
      </c>
      <c r="C3771">
        <v>18.47</v>
      </c>
    </row>
    <row r="3772" spans="1:3" x14ac:dyDescent="0.3">
      <c r="A3772">
        <v>40066</v>
      </c>
      <c r="B3772">
        <v>468.35</v>
      </c>
      <c r="C3772">
        <v>18.366700000000002</v>
      </c>
    </row>
    <row r="3773" spans="1:3" x14ac:dyDescent="0.3">
      <c r="A3773">
        <v>40065</v>
      </c>
      <c r="B3773">
        <v>463.67500000000001</v>
      </c>
      <c r="C3773">
        <v>18.183299999999999</v>
      </c>
    </row>
    <row r="3774" spans="1:3" x14ac:dyDescent="0.3">
      <c r="A3774">
        <v>40064</v>
      </c>
      <c r="B3774">
        <v>459.76499999999999</v>
      </c>
      <c r="C3774">
        <v>18.03</v>
      </c>
    </row>
    <row r="3775" spans="1:3" x14ac:dyDescent="0.3">
      <c r="A3775">
        <v>40060</v>
      </c>
      <c r="B3775">
        <v>460.44499999999999</v>
      </c>
      <c r="C3775">
        <v>18.056699999999999</v>
      </c>
    </row>
    <row r="3776" spans="1:3" x14ac:dyDescent="0.3">
      <c r="A3776">
        <v>40059</v>
      </c>
      <c r="B3776">
        <v>457.17599999999999</v>
      </c>
      <c r="C3776">
        <v>17.72</v>
      </c>
    </row>
    <row r="3777" spans="1:3" x14ac:dyDescent="0.3">
      <c r="A3777">
        <v>40058</v>
      </c>
      <c r="B3777">
        <v>456.83199999999999</v>
      </c>
      <c r="C3777">
        <v>17.706700000000001</v>
      </c>
    </row>
    <row r="3778" spans="1:3" x14ac:dyDescent="0.3">
      <c r="A3778">
        <v>40057</v>
      </c>
      <c r="B3778">
        <v>458.12200000000001</v>
      </c>
      <c r="C3778">
        <v>17.756699999999999</v>
      </c>
    </row>
    <row r="3779" spans="1:3" x14ac:dyDescent="0.3">
      <c r="A3779">
        <v>40056</v>
      </c>
      <c r="B3779">
        <v>465.00200000000001</v>
      </c>
      <c r="C3779">
        <v>18.023299999999999</v>
      </c>
    </row>
    <row r="3780" spans="1:3" x14ac:dyDescent="0.3">
      <c r="A3780">
        <v>40053</v>
      </c>
      <c r="B3780">
        <v>467.06599999999997</v>
      </c>
      <c r="C3780">
        <v>18.103300000000001</v>
      </c>
    </row>
    <row r="3781" spans="1:3" x14ac:dyDescent="0.3">
      <c r="A3781">
        <v>40052</v>
      </c>
      <c r="B3781">
        <v>471.452</v>
      </c>
      <c r="C3781">
        <v>18.273299999999999</v>
      </c>
    </row>
    <row r="3782" spans="1:3" x14ac:dyDescent="0.3">
      <c r="A3782">
        <v>40051</v>
      </c>
      <c r="B3782">
        <v>473.51600000000002</v>
      </c>
      <c r="C3782">
        <v>18.353300000000001</v>
      </c>
    </row>
    <row r="3783" spans="1:3" x14ac:dyDescent="0.3">
      <c r="A3783">
        <v>40050</v>
      </c>
      <c r="B3783">
        <v>466.29199999999997</v>
      </c>
      <c r="C3783">
        <v>18.0733</v>
      </c>
    </row>
    <row r="3784" spans="1:3" x14ac:dyDescent="0.3">
      <c r="A3784">
        <v>40049</v>
      </c>
      <c r="B3784">
        <v>461.18700000000001</v>
      </c>
      <c r="C3784">
        <v>17.98</v>
      </c>
    </row>
    <row r="3785" spans="1:3" x14ac:dyDescent="0.3">
      <c r="A3785">
        <v>40046</v>
      </c>
      <c r="B3785">
        <v>460.36</v>
      </c>
      <c r="C3785">
        <v>18.0533</v>
      </c>
    </row>
    <row r="3786" spans="1:3" x14ac:dyDescent="0.3">
      <c r="A3786">
        <v>40045</v>
      </c>
      <c r="B3786">
        <v>450.49200000000002</v>
      </c>
      <c r="C3786">
        <v>17.8767</v>
      </c>
    </row>
    <row r="3787" spans="1:3" x14ac:dyDescent="0.3">
      <c r="A3787">
        <v>40044</v>
      </c>
      <c r="B3787">
        <v>441.726</v>
      </c>
      <c r="C3787">
        <v>17.739999999999998</v>
      </c>
    </row>
    <row r="3788" spans="1:3" x14ac:dyDescent="0.3">
      <c r="A3788">
        <v>40043</v>
      </c>
      <c r="B3788">
        <v>432.928</v>
      </c>
      <c r="C3788">
        <v>17.386700000000001</v>
      </c>
    </row>
    <row r="3789" spans="1:3" x14ac:dyDescent="0.3">
      <c r="A3789">
        <v>40042</v>
      </c>
      <c r="B3789">
        <v>432.94749999999999</v>
      </c>
      <c r="C3789">
        <v>17.283300000000001</v>
      </c>
    </row>
    <row r="3790" spans="1:3" x14ac:dyDescent="0.3">
      <c r="A3790">
        <v>40039</v>
      </c>
      <c r="B3790">
        <v>440.37900000000002</v>
      </c>
      <c r="C3790">
        <v>17.579999999999998</v>
      </c>
    </row>
    <row r="3791" spans="1:3" x14ac:dyDescent="0.3">
      <c r="A3791">
        <v>40038</v>
      </c>
      <c r="B3791">
        <v>444.22</v>
      </c>
      <c r="C3791">
        <v>17.7333</v>
      </c>
    </row>
    <row r="3792" spans="1:3" x14ac:dyDescent="0.3">
      <c r="A3792">
        <v>40037</v>
      </c>
      <c r="B3792">
        <v>446.55799999999999</v>
      </c>
      <c r="C3792">
        <v>17.826699999999999</v>
      </c>
    </row>
    <row r="3793" spans="1:3" x14ac:dyDescent="0.3">
      <c r="A3793">
        <v>40036</v>
      </c>
      <c r="B3793">
        <v>443.46850000000001</v>
      </c>
      <c r="C3793">
        <v>17.703299999999999</v>
      </c>
    </row>
    <row r="3794" spans="1:3" x14ac:dyDescent="0.3">
      <c r="A3794">
        <v>40035</v>
      </c>
      <c r="B3794">
        <v>453.00450000000001</v>
      </c>
      <c r="C3794">
        <v>17.87</v>
      </c>
    </row>
    <row r="3795" spans="1:3" x14ac:dyDescent="0.3">
      <c r="A3795">
        <v>40032</v>
      </c>
      <c r="B3795">
        <v>453.42700000000002</v>
      </c>
      <c r="C3795">
        <v>17.886700000000001</v>
      </c>
    </row>
    <row r="3796" spans="1:3" x14ac:dyDescent="0.3">
      <c r="A3796">
        <v>40031</v>
      </c>
      <c r="B3796">
        <v>454.75</v>
      </c>
      <c r="C3796">
        <v>17.833300000000001</v>
      </c>
    </row>
    <row r="3797" spans="1:3" x14ac:dyDescent="0.3">
      <c r="A3797">
        <v>40030</v>
      </c>
      <c r="B3797">
        <v>466.48</v>
      </c>
      <c r="C3797">
        <v>18.293299999999999</v>
      </c>
    </row>
    <row r="3798" spans="1:3" x14ac:dyDescent="0.3">
      <c r="A3798">
        <v>40029</v>
      </c>
      <c r="B3798">
        <v>474.72500000000002</v>
      </c>
      <c r="C3798">
        <v>18.616700000000002</v>
      </c>
    </row>
    <row r="3799" spans="1:3" x14ac:dyDescent="0.3">
      <c r="A3799">
        <v>40028</v>
      </c>
      <c r="B3799">
        <v>479.12349999999998</v>
      </c>
      <c r="C3799">
        <v>18.4633</v>
      </c>
    </row>
    <row r="3800" spans="1:3" x14ac:dyDescent="0.3">
      <c r="A3800">
        <v>40025</v>
      </c>
      <c r="B3800">
        <v>477.82600000000002</v>
      </c>
      <c r="C3800">
        <v>18.4133</v>
      </c>
    </row>
    <row r="3801" spans="1:3" x14ac:dyDescent="0.3">
      <c r="A3801">
        <v>40024</v>
      </c>
      <c r="B3801">
        <v>475.55099999999999</v>
      </c>
      <c r="C3801">
        <v>18.54</v>
      </c>
    </row>
    <row r="3802" spans="1:3" x14ac:dyDescent="0.3">
      <c r="A3802">
        <v>40023</v>
      </c>
      <c r="B3802">
        <v>472.47300000000001</v>
      </c>
      <c r="C3802">
        <v>18.420000000000002</v>
      </c>
    </row>
    <row r="3803" spans="1:3" x14ac:dyDescent="0.3">
      <c r="A3803">
        <v>40022</v>
      </c>
      <c r="B3803">
        <v>475.38</v>
      </c>
      <c r="C3803">
        <v>18.533300000000001</v>
      </c>
    </row>
    <row r="3804" spans="1:3" x14ac:dyDescent="0.3">
      <c r="A3804">
        <v>40021</v>
      </c>
      <c r="B3804">
        <v>479.02199999999999</v>
      </c>
      <c r="C3804">
        <v>18.353300000000001</v>
      </c>
    </row>
    <row r="3805" spans="1:3" x14ac:dyDescent="0.3">
      <c r="A3805">
        <v>40018</v>
      </c>
      <c r="B3805">
        <v>479.0625</v>
      </c>
      <c r="C3805">
        <v>18.25</v>
      </c>
    </row>
    <row r="3806" spans="1:3" x14ac:dyDescent="0.3">
      <c r="A3806">
        <v>40017</v>
      </c>
      <c r="B3806">
        <v>470.4</v>
      </c>
      <c r="C3806">
        <v>17.920000000000002</v>
      </c>
    </row>
    <row r="3807" spans="1:3" x14ac:dyDescent="0.3">
      <c r="A3807">
        <v>40016</v>
      </c>
      <c r="B3807">
        <v>430.33749999999998</v>
      </c>
      <c r="C3807">
        <v>16.583300000000001</v>
      </c>
    </row>
    <row r="3808" spans="1:3" x14ac:dyDescent="0.3">
      <c r="A3808">
        <v>40015</v>
      </c>
      <c r="B3808">
        <v>428.17590000000001</v>
      </c>
      <c r="C3808">
        <v>16.5</v>
      </c>
    </row>
    <row r="3809" spans="1:3" x14ac:dyDescent="0.3">
      <c r="A3809">
        <v>40014</v>
      </c>
      <c r="B3809">
        <v>425.23399999999998</v>
      </c>
      <c r="C3809">
        <v>16.386700000000001</v>
      </c>
    </row>
    <row r="3810" spans="1:3" x14ac:dyDescent="0.3">
      <c r="A3810">
        <v>40011</v>
      </c>
      <c r="B3810">
        <v>416.12849999999997</v>
      </c>
      <c r="C3810">
        <v>16.223299999999998</v>
      </c>
    </row>
    <row r="3811" spans="1:3" x14ac:dyDescent="0.3">
      <c r="A3811">
        <v>40010</v>
      </c>
      <c r="B3811">
        <v>416.64150000000001</v>
      </c>
      <c r="C3811">
        <v>16.243300000000001</v>
      </c>
    </row>
    <row r="3812" spans="1:3" x14ac:dyDescent="0.3">
      <c r="A3812">
        <v>40009</v>
      </c>
      <c r="B3812">
        <v>415.95749999999998</v>
      </c>
      <c r="C3812">
        <v>16.216699999999999</v>
      </c>
    </row>
    <row r="3813" spans="1:3" x14ac:dyDescent="0.3">
      <c r="A3813">
        <v>40008</v>
      </c>
      <c r="B3813">
        <v>409.71600000000001</v>
      </c>
      <c r="C3813">
        <v>15.9733</v>
      </c>
    </row>
    <row r="3814" spans="1:3" x14ac:dyDescent="0.3">
      <c r="A3814">
        <v>40007</v>
      </c>
      <c r="B3814">
        <v>409.887</v>
      </c>
      <c r="C3814">
        <v>15.98</v>
      </c>
    </row>
    <row r="3815" spans="1:3" x14ac:dyDescent="0.3">
      <c r="A3815">
        <v>40004</v>
      </c>
      <c r="B3815">
        <v>405.18450000000001</v>
      </c>
      <c r="C3815">
        <v>15.7967</v>
      </c>
    </row>
    <row r="3816" spans="1:3" x14ac:dyDescent="0.3">
      <c r="A3816">
        <v>40003</v>
      </c>
      <c r="B3816">
        <v>403.24</v>
      </c>
      <c r="C3816">
        <v>15.8133</v>
      </c>
    </row>
    <row r="3817" spans="1:3" x14ac:dyDescent="0.3">
      <c r="A3817">
        <v>40002</v>
      </c>
      <c r="B3817">
        <v>404.50049999999999</v>
      </c>
      <c r="C3817">
        <v>15.77</v>
      </c>
    </row>
    <row r="3818" spans="1:3" x14ac:dyDescent="0.3">
      <c r="A3818">
        <v>40001</v>
      </c>
      <c r="B3818">
        <v>405.86849999999998</v>
      </c>
      <c r="C3818">
        <v>15.8233</v>
      </c>
    </row>
    <row r="3819" spans="1:3" x14ac:dyDescent="0.3">
      <c r="A3819">
        <v>40000</v>
      </c>
      <c r="B3819">
        <v>413.39249999999998</v>
      </c>
      <c r="C3819">
        <v>16.116700000000002</v>
      </c>
    </row>
    <row r="3820" spans="1:3" x14ac:dyDescent="0.3">
      <c r="A3820">
        <v>39996</v>
      </c>
      <c r="B3820">
        <v>414.93150000000003</v>
      </c>
      <c r="C3820">
        <v>16.1767</v>
      </c>
    </row>
    <row r="3821" spans="1:3" x14ac:dyDescent="0.3">
      <c r="A3821">
        <v>39995</v>
      </c>
      <c r="B3821">
        <v>422.5</v>
      </c>
      <c r="C3821">
        <v>16.666699999999999</v>
      </c>
    </row>
    <row r="3822" spans="1:3" x14ac:dyDescent="0.3">
      <c r="A3822">
        <v>39994</v>
      </c>
      <c r="B3822">
        <v>427.99250000000001</v>
      </c>
      <c r="C3822">
        <v>16.883299999999998</v>
      </c>
    </row>
    <row r="3823" spans="1:3" x14ac:dyDescent="0.3">
      <c r="A3823">
        <v>39993</v>
      </c>
      <c r="B3823">
        <v>429.59879999999998</v>
      </c>
      <c r="C3823">
        <v>16.9467</v>
      </c>
    </row>
    <row r="3824" spans="1:3" x14ac:dyDescent="0.3">
      <c r="A3824">
        <v>39990</v>
      </c>
      <c r="B3824">
        <v>406.96</v>
      </c>
      <c r="C3824">
        <v>16.956700000000001</v>
      </c>
    </row>
    <row r="3825" spans="1:3" x14ac:dyDescent="0.3">
      <c r="A3825">
        <v>39989</v>
      </c>
      <c r="B3825">
        <v>404.32</v>
      </c>
      <c r="C3825">
        <v>16.846699999999998</v>
      </c>
    </row>
    <row r="3826" spans="1:3" x14ac:dyDescent="0.3">
      <c r="A3826">
        <v>39988</v>
      </c>
      <c r="B3826">
        <v>417.435</v>
      </c>
      <c r="C3826">
        <v>16.37</v>
      </c>
    </row>
    <row r="3827" spans="1:3" x14ac:dyDescent="0.3">
      <c r="A3827">
        <v>39987</v>
      </c>
      <c r="B3827">
        <v>410.97500000000002</v>
      </c>
      <c r="C3827">
        <v>16.116700000000002</v>
      </c>
    </row>
    <row r="3828" spans="1:3" x14ac:dyDescent="0.3">
      <c r="A3828">
        <v>39986</v>
      </c>
      <c r="B3828">
        <v>412.59</v>
      </c>
      <c r="C3828">
        <v>16.18</v>
      </c>
    </row>
    <row r="3829" spans="1:3" x14ac:dyDescent="0.3">
      <c r="A3829">
        <v>39983</v>
      </c>
      <c r="B3829">
        <v>421.17500000000001</v>
      </c>
      <c r="C3829">
        <v>16.5167</v>
      </c>
    </row>
    <row r="3830" spans="1:3" x14ac:dyDescent="0.3">
      <c r="A3830">
        <v>39982</v>
      </c>
      <c r="B3830">
        <v>418.71</v>
      </c>
      <c r="C3830">
        <v>16.420000000000002</v>
      </c>
    </row>
    <row r="3831" spans="1:3" x14ac:dyDescent="0.3">
      <c r="A3831">
        <v>39981</v>
      </c>
      <c r="B3831">
        <v>412.78250000000003</v>
      </c>
      <c r="C3831">
        <v>16.283300000000001</v>
      </c>
    </row>
    <row r="3832" spans="1:3" x14ac:dyDescent="0.3">
      <c r="A3832">
        <v>39980</v>
      </c>
      <c r="B3832">
        <v>397.46</v>
      </c>
      <c r="C3832">
        <v>15.8667</v>
      </c>
    </row>
    <row r="3833" spans="1:3" x14ac:dyDescent="0.3">
      <c r="A3833">
        <v>39979</v>
      </c>
      <c r="B3833">
        <v>402.30450000000002</v>
      </c>
      <c r="C3833">
        <v>15.87</v>
      </c>
    </row>
    <row r="3834" spans="1:3" x14ac:dyDescent="0.3">
      <c r="A3834">
        <v>39976</v>
      </c>
      <c r="B3834">
        <v>413.45850000000002</v>
      </c>
      <c r="C3834">
        <v>16.309999999999999</v>
      </c>
    </row>
    <row r="3835" spans="1:3" x14ac:dyDescent="0.3">
      <c r="A3835">
        <v>39975</v>
      </c>
      <c r="B3835">
        <v>434.52249999999998</v>
      </c>
      <c r="C3835">
        <v>16.183299999999999</v>
      </c>
    </row>
    <row r="3836" spans="1:3" x14ac:dyDescent="0.3">
      <c r="A3836">
        <v>39974</v>
      </c>
      <c r="B3836">
        <v>428.79450000000003</v>
      </c>
      <c r="C3836">
        <v>15.97</v>
      </c>
    </row>
    <row r="3837" spans="1:3" x14ac:dyDescent="0.3">
      <c r="A3837">
        <v>39973</v>
      </c>
      <c r="B3837">
        <v>431.21100000000001</v>
      </c>
      <c r="C3837">
        <v>16.059999999999999</v>
      </c>
    </row>
    <row r="3838" spans="1:3" x14ac:dyDescent="0.3">
      <c r="A3838">
        <v>39972</v>
      </c>
      <c r="B3838">
        <v>429.06299999999999</v>
      </c>
      <c r="C3838">
        <v>15.98</v>
      </c>
    </row>
    <row r="3839" spans="1:3" x14ac:dyDescent="0.3">
      <c r="A3839">
        <v>39969</v>
      </c>
      <c r="B3839">
        <v>406.72800000000001</v>
      </c>
      <c r="C3839">
        <v>16.14</v>
      </c>
    </row>
    <row r="3840" spans="1:3" x14ac:dyDescent="0.3">
      <c r="A3840">
        <v>39968</v>
      </c>
      <c r="B3840">
        <v>384.17700000000002</v>
      </c>
      <c r="C3840">
        <v>16.21</v>
      </c>
    </row>
    <row r="3841" spans="1:3" x14ac:dyDescent="0.3">
      <c r="A3841">
        <v>39967</v>
      </c>
      <c r="B3841">
        <v>386.94200000000001</v>
      </c>
      <c r="C3841">
        <v>16.326699999999999</v>
      </c>
    </row>
    <row r="3842" spans="1:3" x14ac:dyDescent="0.3">
      <c r="A3842">
        <v>39966</v>
      </c>
      <c r="B3842">
        <v>379.911</v>
      </c>
      <c r="C3842">
        <v>16.03</v>
      </c>
    </row>
    <row r="3843" spans="1:3" x14ac:dyDescent="0.3">
      <c r="A3843">
        <v>39965</v>
      </c>
      <c r="B3843">
        <v>381.94740000000002</v>
      </c>
      <c r="C3843">
        <v>15.718</v>
      </c>
    </row>
    <row r="3844" spans="1:3" x14ac:dyDescent="0.3">
      <c r="A3844">
        <v>39962</v>
      </c>
      <c r="B3844">
        <v>380.29500000000002</v>
      </c>
      <c r="C3844">
        <v>15.65</v>
      </c>
    </row>
    <row r="3845" spans="1:3" x14ac:dyDescent="0.3">
      <c r="A3845">
        <v>39961</v>
      </c>
      <c r="B3845">
        <v>390.51600000000002</v>
      </c>
      <c r="C3845">
        <v>15.496700000000001</v>
      </c>
    </row>
    <row r="3846" spans="1:3" x14ac:dyDescent="0.3">
      <c r="A3846">
        <v>39960</v>
      </c>
      <c r="B3846">
        <v>385.61799999999999</v>
      </c>
      <c r="C3846">
        <v>15.486700000000001</v>
      </c>
    </row>
    <row r="3847" spans="1:3" x14ac:dyDescent="0.3">
      <c r="A3847">
        <v>39959</v>
      </c>
      <c r="B3847">
        <v>386.53100000000001</v>
      </c>
      <c r="C3847">
        <v>15.523300000000001</v>
      </c>
    </row>
    <row r="3848" spans="1:3" x14ac:dyDescent="0.3">
      <c r="A3848">
        <v>39955</v>
      </c>
      <c r="B3848">
        <v>375.49200000000002</v>
      </c>
      <c r="C3848">
        <v>15.08</v>
      </c>
    </row>
    <row r="3849" spans="1:3" x14ac:dyDescent="0.3">
      <c r="A3849">
        <v>39954</v>
      </c>
      <c r="B3849">
        <v>377.65</v>
      </c>
      <c r="C3849">
        <v>15.166700000000001</v>
      </c>
    </row>
    <row r="3850" spans="1:3" x14ac:dyDescent="0.3">
      <c r="A3850">
        <v>39953</v>
      </c>
      <c r="B3850">
        <v>382.79599999999999</v>
      </c>
      <c r="C3850">
        <v>15.3733</v>
      </c>
    </row>
    <row r="3851" spans="1:3" x14ac:dyDescent="0.3">
      <c r="A3851">
        <v>39952</v>
      </c>
      <c r="B3851">
        <v>381.71699999999998</v>
      </c>
      <c r="C3851">
        <v>15.33</v>
      </c>
    </row>
    <row r="3852" spans="1:3" x14ac:dyDescent="0.3">
      <c r="A3852">
        <v>39951</v>
      </c>
      <c r="B3852">
        <v>385.22399999999999</v>
      </c>
      <c r="C3852">
        <v>15.2867</v>
      </c>
    </row>
    <row r="3853" spans="1:3" x14ac:dyDescent="0.3">
      <c r="A3853">
        <v>39948</v>
      </c>
      <c r="B3853">
        <v>383.01</v>
      </c>
      <c r="C3853">
        <v>15.02</v>
      </c>
    </row>
    <row r="3854" spans="1:3" x14ac:dyDescent="0.3">
      <c r="A3854">
        <v>39947</v>
      </c>
      <c r="B3854">
        <v>385.14</v>
      </c>
      <c r="C3854">
        <v>15.283300000000001</v>
      </c>
    </row>
    <row r="3855" spans="1:3" x14ac:dyDescent="0.3">
      <c r="A3855">
        <v>39946</v>
      </c>
      <c r="B3855">
        <v>384.46800000000002</v>
      </c>
      <c r="C3855">
        <v>15.2567</v>
      </c>
    </row>
    <row r="3856" spans="1:3" x14ac:dyDescent="0.3">
      <c r="A3856">
        <v>39945</v>
      </c>
      <c r="B3856">
        <v>395.44760000000002</v>
      </c>
      <c r="C3856">
        <v>15.692399999999999</v>
      </c>
    </row>
    <row r="3857" spans="1:3" x14ac:dyDescent="0.3">
      <c r="A3857">
        <v>39944</v>
      </c>
      <c r="B3857">
        <v>391.21499999999997</v>
      </c>
      <c r="C3857">
        <v>15.806699999999999</v>
      </c>
    </row>
    <row r="3858" spans="1:3" x14ac:dyDescent="0.3">
      <c r="A3858">
        <v>39941</v>
      </c>
      <c r="B3858">
        <v>384.08800000000002</v>
      </c>
      <c r="C3858">
        <v>15.613300000000001</v>
      </c>
    </row>
    <row r="3859" spans="1:3" x14ac:dyDescent="0.3">
      <c r="A3859">
        <v>39940</v>
      </c>
      <c r="B3859">
        <v>377.036</v>
      </c>
      <c r="C3859">
        <v>15.326700000000001</v>
      </c>
    </row>
    <row r="3860" spans="1:3" x14ac:dyDescent="0.3">
      <c r="A3860">
        <v>39939</v>
      </c>
      <c r="B3860">
        <v>372.77199999999999</v>
      </c>
      <c r="C3860">
        <v>15.1533</v>
      </c>
    </row>
    <row r="3861" spans="1:3" x14ac:dyDescent="0.3">
      <c r="A3861">
        <v>39938</v>
      </c>
      <c r="B3861">
        <v>371.142</v>
      </c>
      <c r="C3861">
        <v>15.273300000000001</v>
      </c>
    </row>
    <row r="3862" spans="1:3" x14ac:dyDescent="0.3">
      <c r="A3862">
        <v>39937</v>
      </c>
      <c r="B3862">
        <v>371.23250000000002</v>
      </c>
      <c r="C3862">
        <v>15.183299999999999</v>
      </c>
    </row>
    <row r="3863" spans="1:3" x14ac:dyDescent="0.3">
      <c r="A3863">
        <v>39934</v>
      </c>
      <c r="B3863">
        <v>378</v>
      </c>
      <c r="C3863">
        <v>15</v>
      </c>
    </row>
    <row r="3864" spans="1:3" x14ac:dyDescent="0.3">
      <c r="A3864">
        <v>39933</v>
      </c>
      <c r="B3864">
        <v>380.26799999999997</v>
      </c>
      <c r="C3864">
        <v>15.09</v>
      </c>
    </row>
    <row r="3865" spans="1:3" x14ac:dyDescent="0.3">
      <c r="A3865">
        <v>39932</v>
      </c>
      <c r="B3865">
        <v>399.19749999999999</v>
      </c>
      <c r="C3865">
        <v>15.3833</v>
      </c>
    </row>
    <row r="3866" spans="1:3" x14ac:dyDescent="0.3">
      <c r="A3866">
        <v>39931</v>
      </c>
      <c r="B3866">
        <v>391.32600000000002</v>
      </c>
      <c r="C3866">
        <v>15.08</v>
      </c>
    </row>
    <row r="3867" spans="1:3" x14ac:dyDescent="0.3">
      <c r="A3867">
        <v>39930</v>
      </c>
      <c r="B3867">
        <v>395.82400000000001</v>
      </c>
      <c r="C3867">
        <v>14.9933</v>
      </c>
    </row>
    <row r="3868" spans="1:3" x14ac:dyDescent="0.3">
      <c r="A3868">
        <v>39927</v>
      </c>
      <c r="B3868">
        <v>392.65600000000001</v>
      </c>
      <c r="C3868">
        <v>14.8733</v>
      </c>
    </row>
    <row r="3869" spans="1:3" x14ac:dyDescent="0.3">
      <c r="A3869">
        <v>39926</v>
      </c>
      <c r="B3869">
        <v>386.67200000000003</v>
      </c>
      <c r="C3869">
        <v>14.646699999999999</v>
      </c>
    </row>
    <row r="3870" spans="1:3" x14ac:dyDescent="0.3">
      <c r="A3870">
        <v>39925</v>
      </c>
      <c r="B3870">
        <v>381.23399999999998</v>
      </c>
      <c r="C3870">
        <v>14.6067</v>
      </c>
    </row>
    <row r="3871" spans="1:3" x14ac:dyDescent="0.3">
      <c r="A3871">
        <v>39924</v>
      </c>
      <c r="B3871">
        <v>384.97500000000002</v>
      </c>
      <c r="C3871">
        <v>14.75</v>
      </c>
    </row>
    <row r="3872" spans="1:3" x14ac:dyDescent="0.3">
      <c r="A3872">
        <v>39923</v>
      </c>
      <c r="B3872">
        <v>394.2475</v>
      </c>
      <c r="C3872">
        <v>14.683299999999999</v>
      </c>
    </row>
    <row r="3873" spans="1:3" x14ac:dyDescent="0.3">
      <c r="A3873">
        <v>39920</v>
      </c>
      <c r="B3873">
        <v>404.89800000000002</v>
      </c>
      <c r="C3873">
        <v>15.08</v>
      </c>
    </row>
    <row r="3874" spans="1:3" x14ac:dyDescent="0.3">
      <c r="A3874">
        <v>39919</v>
      </c>
      <c r="B3874">
        <v>405.88249999999999</v>
      </c>
      <c r="C3874">
        <v>15.1167</v>
      </c>
    </row>
    <row r="3875" spans="1:3" x14ac:dyDescent="0.3">
      <c r="A3875">
        <v>39918</v>
      </c>
      <c r="B3875">
        <v>404.09249999999997</v>
      </c>
      <c r="C3875">
        <v>15.05</v>
      </c>
    </row>
    <row r="3876" spans="1:3" x14ac:dyDescent="0.3">
      <c r="A3876">
        <v>39917</v>
      </c>
      <c r="B3876">
        <v>406.95650000000001</v>
      </c>
      <c r="C3876">
        <v>15.156700000000001</v>
      </c>
    </row>
    <row r="3877" spans="1:3" x14ac:dyDescent="0.3">
      <c r="A3877">
        <v>39916</v>
      </c>
      <c r="B3877">
        <v>433.101</v>
      </c>
      <c r="C3877">
        <v>15.523300000000001</v>
      </c>
    </row>
    <row r="3878" spans="1:3" x14ac:dyDescent="0.3">
      <c r="A3878">
        <v>39912</v>
      </c>
      <c r="B3878">
        <v>431.42700000000002</v>
      </c>
      <c r="C3878">
        <v>15.4633</v>
      </c>
    </row>
    <row r="3879" spans="1:3" x14ac:dyDescent="0.3">
      <c r="A3879">
        <v>39911</v>
      </c>
      <c r="B3879">
        <v>424.26600000000002</v>
      </c>
      <c r="C3879">
        <v>15.2067</v>
      </c>
    </row>
    <row r="3880" spans="1:3" x14ac:dyDescent="0.3">
      <c r="A3880">
        <v>39910</v>
      </c>
      <c r="B3880">
        <v>418.5</v>
      </c>
      <c r="C3880">
        <v>15</v>
      </c>
    </row>
    <row r="3881" spans="1:3" x14ac:dyDescent="0.3">
      <c r="A3881">
        <v>39909</v>
      </c>
      <c r="B3881">
        <v>426.87</v>
      </c>
      <c r="C3881">
        <v>15.3</v>
      </c>
    </row>
    <row r="3882" spans="1:3" x14ac:dyDescent="0.3">
      <c r="A3882">
        <v>39906</v>
      </c>
      <c r="B3882">
        <v>446.17599999999999</v>
      </c>
      <c r="C3882">
        <v>15.5733</v>
      </c>
    </row>
    <row r="3883" spans="1:3" x14ac:dyDescent="0.3">
      <c r="A3883">
        <v>39905</v>
      </c>
      <c r="B3883">
        <v>450.95100000000002</v>
      </c>
      <c r="C3883">
        <v>15.74</v>
      </c>
    </row>
    <row r="3884" spans="1:3" x14ac:dyDescent="0.3">
      <c r="A3884">
        <v>39904</v>
      </c>
      <c r="B3884">
        <v>450.23469999999998</v>
      </c>
      <c r="C3884">
        <v>15.715</v>
      </c>
    </row>
    <row r="3885" spans="1:3" x14ac:dyDescent="0.3">
      <c r="A3885">
        <v>39903</v>
      </c>
      <c r="B3885">
        <v>458.4</v>
      </c>
      <c r="C3885">
        <v>16</v>
      </c>
    </row>
    <row r="3886" spans="1:3" x14ac:dyDescent="0.3">
      <c r="A3886">
        <v>39902</v>
      </c>
      <c r="B3886">
        <v>461.07400000000001</v>
      </c>
      <c r="C3886">
        <v>16.093299999999999</v>
      </c>
    </row>
    <row r="3887" spans="1:3" x14ac:dyDescent="0.3">
      <c r="A3887">
        <v>39899</v>
      </c>
      <c r="B3887">
        <v>466.92500000000001</v>
      </c>
      <c r="C3887">
        <v>16.383299999999998</v>
      </c>
    </row>
    <row r="3888" spans="1:3" x14ac:dyDescent="0.3">
      <c r="A3888">
        <v>39898</v>
      </c>
      <c r="B3888">
        <v>480.7</v>
      </c>
      <c r="C3888">
        <v>16.866700000000002</v>
      </c>
    </row>
    <row r="3889" spans="1:3" x14ac:dyDescent="0.3">
      <c r="A3889">
        <v>39897</v>
      </c>
      <c r="B3889">
        <v>448.911</v>
      </c>
      <c r="C3889">
        <v>16.09</v>
      </c>
    </row>
    <row r="3890" spans="1:3" x14ac:dyDescent="0.3">
      <c r="A3890">
        <v>39896</v>
      </c>
      <c r="B3890">
        <v>441.28500000000003</v>
      </c>
      <c r="C3890">
        <v>15.816700000000001</v>
      </c>
    </row>
    <row r="3891" spans="1:3" x14ac:dyDescent="0.3">
      <c r="A3891">
        <v>39895</v>
      </c>
      <c r="B3891">
        <v>453.84899999999999</v>
      </c>
      <c r="C3891">
        <v>16.18</v>
      </c>
    </row>
    <row r="3892" spans="1:3" x14ac:dyDescent="0.3">
      <c r="A3892">
        <v>39892</v>
      </c>
      <c r="B3892">
        <v>437.11250000000001</v>
      </c>
      <c r="C3892">
        <v>15.583299999999999</v>
      </c>
    </row>
    <row r="3893" spans="1:3" x14ac:dyDescent="0.3">
      <c r="A3893">
        <v>39891</v>
      </c>
      <c r="B3893">
        <v>448.63200000000001</v>
      </c>
      <c r="C3893">
        <v>16.079999999999998</v>
      </c>
    </row>
    <row r="3894" spans="1:3" x14ac:dyDescent="0.3">
      <c r="A3894">
        <v>39890</v>
      </c>
      <c r="B3894">
        <v>460.31799999999998</v>
      </c>
      <c r="C3894">
        <v>16.3233</v>
      </c>
    </row>
    <row r="3895" spans="1:3" x14ac:dyDescent="0.3">
      <c r="A3895">
        <v>39889</v>
      </c>
      <c r="B3895">
        <v>457.59199999999998</v>
      </c>
      <c r="C3895">
        <v>16.226700000000001</v>
      </c>
    </row>
    <row r="3896" spans="1:3" x14ac:dyDescent="0.3">
      <c r="A3896">
        <v>39888</v>
      </c>
      <c r="B3896">
        <v>433.22800000000001</v>
      </c>
      <c r="C3896">
        <v>15.6967</v>
      </c>
    </row>
    <row r="3897" spans="1:3" x14ac:dyDescent="0.3">
      <c r="A3897">
        <v>39885</v>
      </c>
      <c r="B3897">
        <v>444.54399999999998</v>
      </c>
      <c r="C3897">
        <v>16.1067</v>
      </c>
    </row>
    <row r="3898" spans="1:3" x14ac:dyDescent="0.3">
      <c r="A3898">
        <v>39884</v>
      </c>
      <c r="B3898">
        <v>433.50400000000002</v>
      </c>
      <c r="C3898">
        <v>15.7067</v>
      </c>
    </row>
    <row r="3899" spans="1:3" x14ac:dyDescent="0.3">
      <c r="A3899">
        <v>39883</v>
      </c>
      <c r="B3899">
        <v>414.20499999999998</v>
      </c>
      <c r="C3899">
        <v>14.7667</v>
      </c>
    </row>
    <row r="3900" spans="1:3" x14ac:dyDescent="0.3">
      <c r="A3900">
        <v>39882</v>
      </c>
      <c r="B3900">
        <v>443.33249999999998</v>
      </c>
      <c r="C3900">
        <v>15.156700000000001</v>
      </c>
    </row>
    <row r="3901" spans="1:3" x14ac:dyDescent="0.3">
      <c r="A3901">
        <v>39881</v>
      </c>
      <c r="B3901">
        <v>427.83</v>
      </c>
      <c r="C3901">
        <v>14.6267</v>
      </c>
    </row>
    <row r="3902" spans="1:3" x14ac:dyDescent="0.3">
      <c r="A3902">
        <v>39878</v>
      </c>
      <c r="B3902">
        <v>428.90249999999997</v>
      </c>
      <c r="C3902">
        <v>14.6633</v>
      </c>
    </row>
    <row r="3903" spans="1:3" x14ac:dyDescent="0.3">
      <c r="A3903">
        <v>39877</v>
      </c>
      <c r="B3903">
        <v>439.39350000000002</v>
      </c>
      <c r="C3903">
        <v>14.43</v>
      </c>
    </row>
    <row r="3904" spans="1:3" x14ac:dyDescent="0.3">
      <c r="A3904">
        <v>39876</v>
      </c>
      <c r="B3904">
        <v>461.62200000000001</v>
      </c>
      <c r="C3904">
        <v>15.16</v>
      </c>
    </row>
    <row r="3905" spans="1:3" x14ac:dyDescent="0.3">
      <c r="A3905">
        <v>39875</v>
      </c>
      <c r="B3905">
        <v>448.53149999999999</v>
      </c>
      <c r="C3905">
        <v>14.8767</v>
      </c>
    </row>
    <row r="3906" spans="1:3" x14ac:dyDescent="0.3">
      <c r="A3906">
        <v>39874</v>
      </c>
      <c r="B3906">
        <v>443.10449999999997</v>
      </c>
      <c r="C3906">
        <v>14.6967</v>
      </c>
    </row>
    <row r="3907" spans="1:3" x14ac:dyDescent="0.3">
      <c r="A3907">
        <v>39871</v>
      </c>
      <c r="B3907">
        <v>481.31200000000001</v>
      </c>
      <c r="C3907">
        <v>15.4267</v>
      </c>
    </row>
    <row r="3908" spans="1:3" x14ac:dyDescent="0.3">
      <c r="A3908">
        <v>39870</v>
      </c>
      <c r="B3908">
        <v>508.24799999999999</v>
      </c>
      <c r="C3908">
        <v>16.29</v>
      </c>
    </row>
    <row r="3909" spans="1:3" x14ac:dyDescent="0.3">
      <c r="A3909">
        <v>39869</v>
      </c>
      <c r="B3909">
        <v>534.04</v>
      </c>
      <c r="C3909">
        <v>17.116700000000002</v>
      </c>
    </row>
    <row r="3910" spans="1:3" x14ac:dyDescent="0.3">
      <c r="A3910">
        <v>39868</v>
      </c>
      <c r="B3910">
        <v>535.91200000000003</v>
      </c>
      <c r="C3910">
        <v>17.1767</v>
      </c>
    </row>
    <row r="3911" spans="1:3" x14ac:dyDescent="0.3">
      <c r="A3911">
        <v>39867</v>
      </c>
      <c r="B3911">
        <v>521.35199999999998</v>
      </c>
      <c r="C3911">
        <v>16.71</v>
      </c>
    </row>
    <row r="3912" spans="1:3" x14ac:dyDescent="0.3">
      <c r="A3912">
        <v>39864</v>
      </c>
      <c r="B3912">
        <v>531.75199999999995</v>
      </c>
      <c r="C3912">
        <v>17.043299999999999</v>
      </c>
    </row>
    <row r="3913" spans="1:3" x14ac:dyDescent="0.3">
      <c r="A3913">
        <v>39863</v>
      </c>
      <c r="B3913">
        <v>536.99940000000004</v>
      </c>
      <c r="C3913">
        <v>17.294699999999999</v>
      </c>
    </row>
    <row r="3914" spans="1:3" x14ac:dyDescent="0.3">
      <c r="A3914">
        <v>39862</v>
      </c>
      <c r="B3914">
        <v>549.9162</v>
      </c>
      <c r="C3914">
        <v>17.710699999999999</v>
      </c>
    </row>
    <row r="3915" spans="1:3" x14ac:dyDescent="0.3">
      <c r="A3915">
        <v>39861</v>
      </c>
      <c r="B3915">
        <v>554.76</v>
      </c>
      <c r="C3915">
        <v>17.866700000000002</v>
      </c>
    </row>
    <row r="3916" spans="1:3" x14ac:dyDescent="0.3">
      <c r="A3916">
        <v>39857</v>
      </c>
      <c r="B3916">
        <v>569.14649999999995</v>
      </c>
      <c r="C3916">
        <v>18.329999999999998</v>
      </c>
    </row>
    <row r="3917" spans="1:3" x14ac:dyDescent="0.3">
      <c r="A3917">
        <v>39856</v>
      </c>
      <c r="B3917">
        <v>570.82500000000005</v>
      </c>
      <c r="C3917">
        <v>18.473299999999998</v>
      </c>
    </row>
    <row r="3918" spans="1:3" x14ac:dyDescent="0.3">
      <c r="A3918">
        <v>39855</v>
      </c>
      <c r="B3918">
        <v>557.745</v>
      </c>
      <c r="C3918">
        <v>18.05</v>
      </c>
    </row>
    <row r="3919" spans="1:3" x14ac:dyDescent="0.3">
      <c r="A3919">
        <v>39854</v>
      </c>
      <c r="B3919">
        <v>557.745</v>
      </c>
      <c r="C3919">
        <v>18.05</v>
      </c>
    </row>
    <row r="3920" spans="1:3" x14ac:dyDescent="0.3">
      <c r="A3920">
        <v>39853</v>
      </c>
      <c r="B3920">
        <v>571.94899999999996</v>
      </c>
      <c r="C3920">
        <v>18.600000000000001</v>
      </c>
    </row>
    <row r="3921" spans="1:3" x14ac:dyDescent="0.3">
      <c r="A3921">
        <v>39850</v>
      </c>
      <c r="B3921">
        <v>575.846</v>
      </c>
      <c r="C3921">
        <v>18.726700000000001</v>
      </c>
    </row>
    <row r="3922" spans="1:3" x14ac:dyDescent="0.3">
      <c r="A3922">
        <v>39849</v>
      </c>
      <c r="B3922">
        <v>542.68499999999995</v>
      </c>
      <c r="C3922">
        <v>18.5533</v>
      </c>
    </row>
    <row r="3923" spans="1:3" x14ac:dyDescent="0.3">
      <c r="A3923">
        <v>39848</v>
      </c>
      <c r="B3923">
        <v>535.21360000000004</v>
      </c>
      <c r="C3923">
        <v>18.297899999999998</v>
      </c>
    </row>
    <row r="3924" spans="1:3" x14ac:dyDescent="0.3">
      <c r="A3924">
        <v>39847</v>
      </c>
      <c r="B3924">
        <v>529.30250000000001</v>
      </c>
      <c r="C3924">
        <v>18.283300000000001</v>
      </c>
    </row>
    <row r="3925" spans="1:3" x14ac:dyDescent="0.3">
      <c r="A3925">
        <v>39846</v>
      </c>
      <c r="B3925">
        <v>496.01749999999998</v>
      </c>
      <c r="C3925">
        <v>17.683299999999999</v>
      </c>
    </row>
    <row r="3926" spans="1:3" x14ac:dyDescent="0.3">
      <c r="A3926">
        <v>39843</v>
      </c>
      <c r="B3926">
        <v>493.39949999999999</v>
      </c>
      <c r="C3926">
        <v>17.59</v>
      </c>
    </row>
    <row r="3927" spans="1:3" x14ac:dyDescent="0.3">
      <c r="A3927">
        <v>39842</v>
      </c>
      <c r="B3927">
        <v>493.96050000000002</v>
      </c>
      <c r="C3927">
        <v>17.61</v>
      </c>
    </row>
    <row r="3928" spans="1:3" x14ac:dyDescent="0.3">
      <c r="A3928">
        <v>39841</v>
      </c>
      <c r="B3928">
        <v>498.72809999999998</v>
      </c>
      <c r="C3928">
        <v>17.78</v>
      </c>
    </row>
    <row r="3929" spans="1:3" x14ac:dyDescent="0.3">
      <c r="A3929">
        <v>39840</v>
      </c>
      <c r="B3929">
        <v>487.2285</v>
      </c>
      <c r="C3929">
        <v>17.37</v>
      </c>
    </row>
    <row r="3930" spans="1:3" x14ac:dyDescent="0.3">
      <c r="A3930">
        <v>39839</v>
      </c>
      <c r="B3930">
        <v>484.98450000000003</v>
      </c>
      <c r="C3930">
        <v>17.29</v>
      </c>
    </row>
    <row r="3931" spans="1:3" x14ac:dyDescent="0.3">
      <c r="A3931">
        <v>39836</v>
      </c>
      <c r="B3931">
        <v>483.76900000000001</v>
      </c>
      <c r="C3931">
        <v>17.246700000000001</v>
      </c>
    </row>
    <row r="3932" spans="1:3" x14ac:dyDescent="0.3">
      <c r="A3932">
        <v>39835</v>
      </c>
      <c r="B3932">
        <v>483.41399999999999</v>
      </c>
      <c r="C3932">
        <v>17.326699999999999</v>
      </c>
    </row>
    <row r="3933" spans="1:3" x14ac:dyDescent="0.3">
      <c r="A3933">
        <v>39834</v>
      </c>
      <c r="B3933">
        <v>491.87700000000001</v>
      </c>
      <c r="C3933">
        <v>17.63</v>
      </c>
    </row>
    <row r="3934" spans="1:3" x14ac:dyDescent="0.3">
      <c r="A3934">
        <v>39833</v>
      </c>
      <c r="B3934">
        <v>471.97500000000002</v>
      </c>
      <c r="C3934">
        <v>16.916699999999999</v>
      </c>
    </row>
    <row r="3935" spans="1:3" x14ac:dyDescent="0.3">
      <c r="A3935">
        <v>39829</v>
      </c>
      <c r="B3935">
        <v>492.84</v>
      </c>
      <c r="C3935">
        <v>17.760000000000002</v>
      </c>
    </row>
    <row r="3936" spans="1:3" x14ac:dyDescent="0.3">
      <c r="A3936">
        <v>39828</v>
      </c>
      <c r="B3936">
        <v>488.21499999999997</v>
      </c>
      <c r="C3936">
        <v>17.593299999999999</v>
      </c>
    </row>
    <row r="3937" spans="1:3" x14ac:dyDescent="0.3">
      <c r="A3937">
        <v>39827</v>
      </c>
      <c r="B3937">
        <v>479.15</v>
      </c>
      <c r="C3937">
        <v>17.2667</v>
      </c>
    </row>
    <row r="3938" spans="1:3" x14ac:dyDescent="0.3">
      <c r="A3938">
        <v>39826</v>
      </c>
      <c r="B3938">
        <v>486.49599999999998</v>
      </c>
      <c r="C3938">
        <v>17.6267</v>
      </c>
    </row>
    <row r="3939" spans="1:3" x14ac:dyDescent="0.3">
      <c r="A3939">
        <v>39825</v>
      </c>
      <c r="B3939">
        <v>464.23649999999998</v>
      </c>
      <c r="C3939">
        <v>17.29</v>
      </c>
    </row>
    <row r="3940" spans="1:3" x14ac:dyDescent="0.3">
      <c r="A3940">
        <v>39822</v>
      </c>
      <c r="B3940">
        <v>472.02300000000002</v>
      </c>
      <c r="C3940">
        <v>17.579999999999998</v>
      </c>
    </row>
    <row r="3941" spans="1:3" x14ac:dyDescent="0.3">
      <c r="A3941">
        <v>39821</v>
      </c>
      <c r="B3941">
        <v>482.85250000000002</v>
      </c>
      <c r="C3941">
        <v>17.9833</v>
      </c>
    </row>
    <row r="3942" spans="1:3" x14ac:dyDescent="0.3">
      <c r="A3942">
        <v>39820</v>
      </c>
      <c r="B3942">
        <v>480.07799999999997</v>
      </c>
      <c r="C3942">
        <v>17.88</v>
      </c>
    </row>
    <row r="3943" spans="1:3" x14ac:dyDescent="0.3">
      <c r="A3943">
        <v>39819</v>
      </c>
      <c r="B3943">
        <v>487.50650000000002</v>
      </c>
      <c r="C3943">
        <v>18.156700000000001</v>
      </c>
    </row>
    <row r="3944" spans="1:3" x14ac:dyDescent="0.3">
      <c r="A3944">
        <v>39818</v>
      </c>
      <c r="B3944">
        <v>481.25</v>
      </c>
      <c r="C3944">
        <v>18.333300000000001</v>
      </c>
    </row>
    <row r="3945" spans="1:3" x14ac:dyDescent="0.3">
      <c r="A3945">
        <v>39815</v>
      </c>
      <c r="B3945">
        <v>472.06200000000001</v>
      </c>
      <c r="C3945">
        <v>18.0867</v>
      </c>
    </row>
    <row r="3946" spans="1:3" x14ac:dyDescent="0.3">
      <c r="A3946">
        <v>39813</v>
      </c>
      <c r="B3946">
        <v>466.49400000000003</v>
      </c>
      <c r="C3946">
        <v>17.8733</v>
      </c>
    </row>
    <row r="3947" spans="1:3" x14ac:dyDescent="0.3">
      <c r="A3947">
        <v>39812</v>
      </c>
      <c r="B3947">
        <v>459.36</v>
      </c>
      <c r="C3947">
        <v>17.600000000000001</v>
      </c>
    </row>
    <row r="3948" spans="1:3" x14ac:dyDescent="0.3">
      <c r="A3948">
        <v>39811</v>
      </c>
      <c r="B3948">
        <v>448.31099999999998</v>
      </c>
      <c r="C3948">
        <v>17.1767</v>
      </c>
    </row>
    <row r="3949" spans="1:3" x14ac:dyDescent="0.3">
      <c r="A3949">
        <v>39808</v>
      </c>
      <c r="B3949">
        <v>458.66399999999999</v>
      </c>
      <c r="C3949">
        <v>17.5733</v>
      </c>
    </row>
    <row r="3950" spans="1:3" x14ac:dyDescent="0.3">
      <c r="A3950">
        <v>39806</v>
      </c>
      <c r="B3950">
        <v>453.70499999999998</v>
      </c>
      <c r="C3950">
        <v>17.383299999999998</v>
      </c>
    </row>
    <row r="3951" spans="1:3" x14ac:dyDescent="0.3">
      <c r="A3951">
        <v>39805</v>
      </c>
      <c r="B3951">
        <v>455.21879999999999</v>
      </c>
      <c r="C3951">
        <v>17.441299999999998</v>
      </c>
    </row>
    <row r="3952" spans="1:3" x14ac:dyDescent="0.3">
      <c r="A3952">
        <v>39804</v>
      </c>
      <c r="B3952">
        <v>457.27199999999999</v>
      </c>
      <c r="C3952">
        <v>17.52</v>
      </c>
    </row>
    <row r="3953" spans="1:3" x14ac:dyDescent="0.3">
      <c r="A3953">
        <v>39801</v>
      </c>
      <c r="B3953">
        <v>467.36799999999999</v>
      </c>
      <c r="C3953">
        <v>17.703299999999999</v>
      </c>
    </row>
    <row r="3954" spans="1:3" x14ac:dyDescent="0.3">
      <c r="A3954">
        <v>39800</v>
      </c>
      <c r="B3954">
        <v>463.13749999999999</v>
      </c>
      <c r="C3954">
        <v>17.6433</v>
      </c>
    </row>
    <row r="3955" spans="1:3" x14ac:dyDescent="0.3">
      <c r="A3955">
        <v>39799</v>
      </c>
      <c r="B3955">
        <v>460.95</v>
      </c>
      <c r="C3955">
        <v>17.559999999999999</v>
      </c>
    </row>
    <row r="3956" spans="1:3" x14ac:dyDescent="0.3">
      <c r="A3956">
        <v>39798</v>
      </c>
      <c r="B3956">
        <v>456.05</v>
      </c>
      <c r="C3956">
        <v>17.3733</v>
      </c>
    </row>
    <row r="3957" spans="1:3" x14ac:dyDescent="0.3">
      <c r="A3957">
        <v>39797</v>
      </c>
      <c r="B3957">
        <v>431.2</v>
      </c>
      <c r="C3957">
        <v>16.4267</v>
      </c>
    </row>
    <row r="3958" spans="1:3" x14ac:dyDescent="0.3">
      <c r="A3958">
        <v>39794</v>
      </c>
      <c r="B3958">
        <v>440.47500000000002</v>
      </c>
      <c r="C3958">
        <v>16.78</v>
      </c>
    </row>
    <row r="3959" spans="1:3" x14ac:dyDescent="0.3">
      <c r="A3959">
        <v>39793</v>
      </c>
      <c r="B3959">
        <v>432.16250000000002</v>
      </c>
      <c r="C3959">
        <v>16.4633</v>
      </c>
    </row>
    <row r="3960" spans="1:3" x14ac:dyDescent="0.3">
      <c r="A3960">
        <v>39792</v>
      </c>
      <c r="B3960">
        <v>437.44490000000002</v>
      </c>
      <c r="C3960">
        <v>16.6646</v>
      </c>
    </row>
    <row r="3961" spans="1:3" x14ac:dyDescent="0.3">
      <c r="A3961">
        <v>39791</v>
      </c>
      <c r="B3961">
        <v>433.03750000000002</v>
      </c>
      <c r="C3961">
        <v>16.496700000000001</v>
      </c>
    </row>
    <row r="3962" spans="1:3" x14ac:dyDescent="0.3">
      <c r="A3962">
        <v>39790</v>
      </c>
      <c r="B3962">
        <v>446.86250000000001</v>
      </c>
      <c r="C3962">
        <v>17.023299999999999</v>
      </c>
    </row>
    <row r="3963" spans="1:3" x14ac:dyDescent="0.3">
      <c r="A3963">
        <v>39787</v>
      </c>
      <c r="B3963">
        <v>429.88749999999999</v>
      </c>
      <c r="C3963">
        <v>16.3767</v>
      </c>
    </row>
    <row r="3964" spans="1:3" x14ac:dyDescent="0.3">
      <c r="A3964">
        <v>39786</v>
      </c>
      <c r="B3964">
        <v>414.66250000000002</v>
      </c>
      <c r="C3964">
        <v>15.7967</v>
      </c>
    </row>
    <row r="3965" spans="1:3" x14ac:dyDescent="0.3">
      <c r="A3965">
        <v>39785</v>
      </c>
      <c r="B3965">
        <v>422.23349999999999</v>
      </c>
      <c r="C3965">
        <v>15.9033</v>
      </c>
    </row>
    <row r="3966" spans="1:3" x14ac:dyDescent="0.3">
      <c r="A3966">
        <v>39784</v>
      </c>
      <c r="B3966">
        <v>411.61349999999999</v>
      </c>
      <c r="C3966">
        <v>15.503299999999999</v>
      </c>
    </row>
    <row r="3967" spans="1:3" x14ac:dyDescent="0.3">
      <c r="A3967">
        <v>39783</v>
      </c>
      <c r="B3967">
        <v>397.40800000000002</v>
      </c>
      <c r="C3967">
        <v>15.0533</v>
      </c>
    </row>
    <row r="3968" spans="1:3" x14ac:dyDescent="0.3">
      <c r="A3968">
        <v>39780</v>
      </c>
      <c r="B3968">
        <v>431.904</v>
      </c>
      <c r="C3968">
        <v>16.36</v>
      </c>
    </row>
    <row r="3969" spans="1:3" x14ac:dyDescent="0.3">
      <c r="A3969">
        <v>39778</v>
      </c>
      <c r="B3969">
        <v>430.40800000000002</v>
      </c>
      <c r="C3969">
        <v>16.3033</v>
      </c>
    </row>
    <row r="3970" spans="1:3" x14ac:dyDescent="0.3">
      <c r="A3970">
        <v>39777</v>
      </c>
      <c r="B3970">
        <v>419.67200000000003</v>
      </c>
      <c r="C3970">
        <v>15.896699999999999</v>
      </c>
    </row>
    <row r="3971" spans="1:3" x14ac:dyDescent="0.3">
      <c r="A3971">
        <v>39776</v>
      </c>
      <c r="B3971">
        <v>417.47199999999998</v>
      </c>
      <c r="C3971">
        <v>15.8133</v>
      </c>
    </row>
    <row r="3972" spans="1:3" x14ac:dyDescent="0.3">
      <c r="A3972">
        <v>39773</v>
      </c>
      <c r="B3972">
        <v>409.37099999999998</v>
      </c>
      <c r="C3972">
        <v>14.9133</v>
      </c>
    </row>
    <row r="3973" spans="1:3" x14ac:dyDescent="0.3">
      <c r="A3973">
        <v>39772</v>
      </c>
      <c r="B3973">
        <v>419.89350000000002</v>
      </c>
      <c r="C3973">
        <v>15.2967</v>
      </c>
    </row>
    <row r="3974" spans="1:3" x14ac:dyDescent="0.3">
      <c r="A3974">
        <v>39771</v>
      </c>
      <c r="B3974">
        <v>440.298</v>
      </c>
      <c r="C3974">
        <v>16.04</v>
      </c>
    </row>
    <row r="3975" spans="1:3" x14ac:dyDescent="0.3">
      <c r="A3975">
        <v>39770</v>
      </c>
      <c r="B3975">
        <v>464.08800000000002</v>
      </c>
      <c r="C3975">
        <v>16.906700000000001</v>
      </c>
    </row>
    <row r="3976" spans="1:3" x14ac:dyDescent="0.3">
      <c r="A3976">
        <v>39769</v>
      </c>
      <c r="B3976">
        <v>487.065</v>
      </c>
      <c r="C3976">
        <v>17.09</v>
      </c>
    </row>
    <row r="3977" spans="1:3" x14ac:dyDescent="0.3">
      <c r="A3977">
        <v>39766</v>
      </c>
      <c r="B3977">
        <v>496.375</v>
      </c>
      <c r="C3977">
        <v>17.416699999999999</v>
      </c>
    </row>
    <row r="3978" spans="1:3" x14ac:dyDescent="0.3">
      <c r="A3978">
        <v>39765</v>
      </c>
      <c r="B3978">
        <v>518.70000000000005</v>
      </c>
      <c r="C3978">
        <v>18.2</v>
      </c>
    </row>
    <row r="3979" spans="1:3" x14ac:dyDescent="0.3">
      <c r="A3979">
        <v>39764</v>
      </c>
      <c r="B3979">
        <v>486.21</v>
      </c>
      <c r="C3979">
        <v>17.059999999999999</v>
      </c>
    </row>
    <row r="3980" spans="1:3" x14ac:dyDescent="0.3">
      <c r="A3980">
        <v>39763</v>
      </c>
      <c r="B3980">
        <v>506.065</v>
      </c>
      <c r="C3980">
        <v>17.756699999999999</v>
      </c>
    </row>
    <row r="3981" spans="1:3" x14ac:dyDescent="0.3">
      <c r="A3981">
        <v>39762</v>
      </c>
      <c r="B3981">
        <v>498.916</v>
      </c>
      <c r="C3981">
        <v>18.076699999999999</v>
      </c>
    </row>
    <row r="3982" spans="1:3" x14ac:dyDescent="0.3">
      <c r="A3982">
        <v>39759</v>
      </c>
      <c r="B3982">
        <v>493.94799999999998</v>
      </c>
      <c r="C3982">
        <v>17.896699999999999</v>
      </c>
    </row>
    <row r="3983" spans="1:3" x14ac:dyDescent="0.3">
      <c r="A3983">
        <v>39758</v>
      </c>
      <c r="B3983">
        <v>485.3</v>
      </c>
      <c r="C3983">
        <v>17.583300000000001</v>
      </c>
    </row>
    <row r="3984" spans="1:3" x14ac:dyDescent="0.3">
      <c r="A3984">
        <v>39757</v>
      </c>
      <c r="B3984">
        <v>493.02800000000002</v>
      </c>
      <c r="C3984">
        <v>17.863299999999999</v>
      </c>
    </row>
    <row r="3985" spans="1:3" x14ac:dyDescent="0.3">
      <c r="A3985">
        <v>39756</v>
      </c>
      <c r="B3985">
        <v>509.95600000000002</v>
      </c>
      <c r="C3985">
        <v>18.476700000000001</v>
      </c>
    </row>
    <row r="3986" spans="1:3" x14ac:dyDescent="0.3">
      <c r="A3986">
        <v>39755</v>
      </c>
      <c r="B3986">
        <v>505.44799999999998</v>
      </c>
      <c r="C3986">
        <v>18.313300000000002</v>
      </c>
    </row>
    <row r="3987" spans="1:3" x14ac:dyDescent="0.3">
      <c r="A3987">
        <v>39752</v>
      </c>
      <c r="B3987">
        <v>508.15499999999997</v>
      </c>
      <c r="C3987">
        <v>17.829999999999998</v>
      </c>
    </row>
    <row r="3988" spans="1:3" x14ac:dyDescent="0.3">
      <c r="A3988">
        <v>39751</v>
      </c>
      <c r="B3988">
        <v>495.42500000000001</v>
      </c>
      <c r="C3988">
        <v>17.383299999999998</v>
      </c>
    </row>
    <row r="3989" spans="1:3" x14ac:dyDescent="0.3">
      <c r="A3989">
        <v>39750</v>
      </c>
      <c r="B3989">
        <v>478.32499999999999</v>
      </c>
      <c r="C3989">
        <v>16.783300000000001</v>
      </c>
    </row>
    <row r="3990" spans="1:3" x14ac:dyDescent="0.3">
      <c r="A3990">
        <v>39749</v>
      </c>
      <c r="B3990">
        <v>467.02</v>
      </c>
      <c r="C3990">
        <v>16.386700000000001</v>
      </c>
    </row>
    <row r="3991" spans="1:3" x14ac:dyDescent="0.3">
      <c r="A3991">
        <v>39748</v>
      </c>
      <c r="B3991">
        <v>437.58</v>
      </c>
      <c r="C3991">
        <v>15.6</v>
      </c>
    </row>
    <row r="3992" spans="1:3" x14ac:dyDescent="0.3">
      <c r="A3992">
        <v>39745</v>
      </c>
      <c r="B3992">
        <v>469.3</v>
      </c>
      <c r="C3992">
        <v>16.466699999999999</v>
      </c>
    </row>
    <row r="3993" spans="1:3" x14ac:dyDescent="0.3">
      <c r="A3993">
        <v>39744</v>
      </c>
      <c r="B3993">
        <v>478.83600000000001</v>
      </c>
      <c r="C3993">
        <v>16.98</v>
      </c>
    </row>
    <row r="3994" spans="1:3" x14ac:dyDescent="0.3">
      <c r="A3994">
        <v>39743</v>
      </c>
      <c r="B3994">
        <v>485.88600000000002</v>
      </c>
      <c r="C3994">
        <v>17.23</v>
      </c>
    </row>
    <row r="3995" spans="1:3" x14ac:dyDescent="0.3">
      <c r="A3995">
        <v>39742</v>
      </c>
      <c r="B3995">
        <v>521.42999999999995</v>
      </c>
      <c r="C3995">
        <v>17.826699999999999</v>
      </c>
    </row>
    <row r="3996" spans="1:3" x14ac:dyDescent="0.3">
      <c r="A3996">
        <v>39741</v>
      </c>
      <c r="B3996">
        <v>527.08500000000004</v>
      </c>
      <c r="C3996">
        <v>18.02</v>
      </c>
    </row>
    <row r="3997" spans="1:3" x14ac:dyDescent="0.3">
      <c r="A3997">
        <v>39738</v>
      </c>
      <c r="B3997">
        <v>499.2</v>
      </c>
      <c r="C3997">
        <v>17.333300000000001</v>
      </c>
    </row>
    <row r="3998" spans="1:3" x14ac:dyDescent="0.3">
      <c r="A3998">
        <v>39737</v>
      </c>
      <c r="B3998">
        <v>495.84</v>
      </c>
      <c r="C3998">
        <v>17.216699999999999</v>
      </c>
    </row>
    <row r="3999" spans="1:3" x14ac:dyDescent="0.3">
      <c r="A3999">
        <v>39736</v>
      </c>
      <c r="B3999">
        <v>475.68</v>
      </c>
      <c r="C3999">
        <v>16.5167</v>
      </c>
    </row>
    <row r="4000" spans="1:3" x14ac:dyDescent="0.3">
      <c r="A4000">
        <v>39735</v>
      </c>
      <c r="B4000">
        <v>500.36200000000002</v>
      </c>
      <c r="C4000">
        <v>17.743300000000001</v>
      </c>
    </row>
    <row r="4001" spans="1:3" x14ac:dyDescent="0.3">
      <c r="A4001">
        <v>39734</v>
      </c>
      <c r="B4001">
        <v>501.21600000000001</v>
      </c>
      <c r="C4001">
        <v>18.16</v>
      </c>
    </row>
    <row r="4002" spans="1:3" x14ac:dyDescent="0.3">
      <c r="A4002">
        <v>39731</v>
      </c>
      <c r="B4002">
        <v>442.52</v>
      </c>
      <c r="C4002">
        <v>16.033300000000001</v>
      </c>
    </row>
    <row r="4003" spans="1:3" x14ac:dyDescent="0.3">
      <c r="A4003">
        <v>39730</v>
      </c>
      <c r="B4003">
        <v>453.13850000000002</v>
      </c>
      <c r="C4003">
        <v>16.8767</v>
      </c>
    </row>
    <row r="4004" spans="1:3" x14ac:dyDescent="0.3">
      <c r="A4004">
        <v>39729</v>
      </c>
      <c r="B4004">
        <v>478.82499999999999</v>
      </c>
      <c r="C4004">
        <v>17.833300000000001</v>
      </c>
    </row>
    <row r="4005" spans="1:3" x14ac:dyDescent="0.3">
      <c r="A4005">
        <v>39728</v>
      </c>
      <c r="B4005">
        <v>473.45499999999998</v>
      </c>
      <c r="C4005">
        <v>17.633299999999998</v>
      </c>
    </row>
    <row r="4006" spans="1:3" x14ac:dyDescent="0.3">
      <c r="A4006">
        <v>39727</v>
      </c>
      <c r="B4006">
        <v>514.93050000000005</v>
      </c>
      <c r="C4006">
        <v>18.1633</v>
      </c>
    </row>
    <row r="4007" spans="1:3" x14ac:dyDescent="0.3">
      <c r="A4007">
        <v>39724</v>
      </c>
      <c r="B4007">
        <v>544.52790000000005</v>
      </c>
      <c r="C4007">
        <v>19.2073</v>
      </c>
    </row>
    <row r="4008" spans="1:3" x14ac:dyDescent="0.3">
      <c r="A4008">
        <v>39723</v>
      </c>
      <c r="B4008">
        <v>554.05349999999999</v>
      </c>
      <c r="C4008">
        <v>19.543299999999999</v>
      </c>
    </row>
    <row r="4009" spans="1:3" x14ac:dyDescent="0.3">
      <c r="A4009">
        <v>39722</v>
      </c>
      <c r="B4009">
        <v>569.64</v>
      </c>
      <c r="C4009">
        <v>20.2</v>
      </c>
    </row>
    <row r="4010" spans="1:3" x14ac:dyDescent="0.3">
      <c r="A4010">
        <v>39721</v>
      </c>
      <c r="B4010">
        <v>544.17650000000003</v>
      </c>
      <c r="C4010">
        <v>20.043299999999999</v>
      </c>
    </row>
    <row r="4011" spans="1:3" x14ac:dyDescent="0.3">
      <c r="A4011">
        <v>39720</v>
      </c>
      <c r="B4011">
        <v>534.76250000000005</v>
      </c>
      <c r="C4011">
        <v>19.916699999999999</v>
      </c>
    </row>
    <row r="4012" spans="1:3" x14ac:dyDescent="0.3">
      <c r="A4012">
        <v>39717</v>
      </c>
      <c r="B4012">
        <v>559.80999999999995</v>
      </c>
      <c r="C4012">
        <v>20.966699999999999</v>
      </c>
    </row>
    <row r="4013" spans="1:3" x14ac:dyDescent="0.3">
      <c r="A4013">
        <v>39716</v>
      </c>
      <c r="B4013">
        <v>535.17550000000006</v>
      </c>
      <c r="C4013">
        <v>20.6233</v>
      </c>
    </row>
    <row r="4014" spans="1:3" x14ac:dyDescent="0.3">
      <c r="A4014">
        <v>39715</v>
      </c>
      <c r="B4014">
        <v>516.50549999999998</v>
      </c>
      <c r="C4014">
        <v>20.136700000000001</v>
      </c>
    </row>
    <row r="4015" spans="1:3" x14ac:dyDescent="0.3">
      <c r="A4015">
        <v>39714</v>
      </c>
      <c r="B4015">
        <v>510.60599999999999</v>
      </c>
      <c r="C4015">
        <v>19.906700000000001</v>
      </c>
    </row>
    <row r="4016" spans="1:3" x14ac:dyDescent="0.3">
      <c r="A4016">
        <v>39713</v>
      </c>
      <c r="B4016">
        <v>519.01</v>
      </c>
      <c r="C4016">
        <v>20.116700000000002</v>
      </c>
    </row>
    <row r="4017" spans="1:3" x14ac:dyDescent="0.3">
      <c r="A4017">
        <v>39710</v>
      </c>
      <c r="B4017">
        <v>523.48800000000006</v>
      </c>
      <c r="C4017">
        <v>20.773299999999999</v>
      </c>
    </row>
    <row r="4018" spans="1:3" x14ac:dyDescent="0.3">
      <c r="A4018">
        <v>39709</v>
      </c>
      <c r="B4018">
        <v>507.44400000000002</v>
      </c>
      <c r="C4018">
        <v>20.136700000000001</v>
      </c>
    </row>
    <row r="4019" spans="1:3" x14ac:dyDescent="0.3">
      <c r="A4019">
        <v>39708</v>
      </c>
      <c r="B4019">
        <v>500.15629999999999</v>
      </c>
      <c r="C4019">
        <v>19.73</v>
      </c>
    </row>
    <row r="4020" spans="1:3" x14ac:dyDescent="0.3">
      <c r="A4020">
        <v>39707</v>
      </c>
      <c r="B4020">
        <v>526.01250000000005</v>
      </c>
      <c r="C4020">
        <v>20.75</v>
      </c>
    </row>
    <row r="4021" spans="1:3" x14ac:dyDescent="0.3">
      <c r="A4021">
        <v>39706</v>
      </c>
      <c r="B4021">
        <v>509.20499999999998</v>
      </c>
      <c r="C4021">
        <v>20.45</v>
      </c>
    </row>
    <row r="4022" spans="1:3" x14ac:dyDescent="0.3">
      <c r="A4022">
        <v>39703</v>
      </c>
      <c r="B4022">
        <v>519.49699999999996</v>
      </c>
      <c r="C4022">
        <v>20.863299999999999</v>
      </c>
    </row>
    <row r="4023" spans="1:3" x14ac:dyDescent="0.3">
      <c r="A4023">
        <v>39702</v>
      </c>
      <c r="B4023">
        <v>515.53399999999999</v>
      </c>
      <c r="C4023">
        <v>20.956700000000001</v>
      </c>
    </row>
    <row r="4024" spans="1:3" x14ac:dyDescent="0.3">
      <c r="A4024">
        <v>39701</v>
      </c>
      <c r="B4024">
        <v>509.38400000000001</v>
      </c>
      <c r="C4024">
        <v>20.706700000000001</v>
      </c>
    </row>
    <row r="4025" spans="1:3" x14ac:dyDescent="0.3">
      <c r="A4025">
        <v>39700</v>
      </c>
      <c r="B4025">
        <v>493.96800000000002</v>
      </c>
      <c r="C4025">
        <v>20.079999999999998</v>
      </c>
    </row>
    <row r="4026" spans="1:3" x14ac:dyDescent="0.3">
      <c r="A4026">
        <v>39699</v>
      </c>
      <c r="B4026">
        <v>503.34399999999999</v>
      </c>
      <c r="C4026">
        <v>20.5867</v>
      </c>
    </row>
    <row r="4027" spans="1:3" x14ac:dyDescent="0.3">
      <c r="A4027">
        <v>39696</v>
      </c>
      <c r="B4027">
        <v>539.57399999999996</v>
      </c>
      <c r="C4027">
        <v>20.673300000000001</v>
      </c>
    </row>
    <row r="4028" spans="1:3" x14ac:dyDescent="0.3">
      <c r="A4028">
        <v>39695</v>
      </c>
      <c r="B4028">
        <v>541.22699999999998</v>
      </c>
      <c r="C4028">
        <v>20.736699999999999</v>
      </c>
    </row>
    <row r="4029" spans="1:3" x14ac:dyDescent="0.3">
      <c r="A4029">
        <v>39694</v>
      </c>
      <c r="B4029">
        <v>562.89</v>
      </c>
      <c r="C4029">
        <v>21.566700000000001</v>
      </c>
    </row>
    <row r="4030" spans="1:3" x14ac:dyDescent="0.3">
      <c r="A4030">
        <v>39693</v>
      </c>
      <c r="B4030">
        <v>557.322</v>
      </c>
      <c r="C4030">
        <v>21.353300000000001</v>
      </c>
    </row>
    <row r="4031" spans="1:3" x14ac:dyDescent="0.3">
      <c r="A4031">
        <v>39689</v>
      </c>
      <c r="B4031">
        <v>582.18650000000002</v>
      </c>
      <c r="C4031">
        <v>21.443300000000001</v>
      </c>
    </row>
    <row r="4032" spans="1:3" x14ac:dyDescent="0.3">
      <c r="A4032">
        <v>39688</v>
      </c>
      <c r="B4032">
        <v>589.33600000000001</v>
      </c>
      <c r="C4032">
        <v>21.706700000000001</v>
      </c>
    </row>
    <row r="4033" spans="1:3" x14ac:dyDescent="0.3">
      <c r="A4033">
        <v>39687</v>
      </c>
      <c r="B4033">
        <v>583.947</v>
      </c>
      <c r="C4033">
        <v>21.39</v>
      </c>
    </row>
    <row r="4034" spans="1:3" x14ac:dyDescent="0.3">
      <c r="A4034">
        <v>39686</v>
      </c>
      <c r="B4034">
        <v>594.68499999999995</v>
      </c>
      <c r="C4034">
        <v>21.783300000000001</v>
      </c>
    </row>
    <row r="4035" spans="1:3" x14ac:dyDescent="0.3">
      <c r="A4035">
        <v>39685</v>
      </c>
      <c r="B4035">
        <v>610.74199999999996</v>
      </c>
      <c r="C4035">
        <v>21.773299999999999</v>
      </c>
    </row>
    <row r="4036" spans="1:3" x14ac:dyDescent="0.3">
      <c r="A4036">
        <v>39682</v>
      </c>
      <c r="B4036">
        <v>617.5675</v>
      </c>
      <c r="C4036">
        <v>22.0167</v>
      </c>
    </row>
    <row r="4037" spans="1:3" x14ac:dyDescent="0.3">
      <c r="A4037">
        <v>39681</v>
      </c>
      <c r="B4037">
        <v>626.11199999999997</v>
      </c>
      <c r="C4037">
        <v>21.74</v>
      </c>
    </row>
    <row r="4038" spans="1:3" x14ac:dyDescent="0.3">
      <c r="A4038">
        <v>39680</v>
      </c>
      <c r="B4038">
        <v>634.94399999999996</v>
      </c>
      <c r="C4038">
        <v>22.046700000000001</v>
      </c>
    </row>
    <row r="4039" spans="1:3" x14ac:dyDescent="0.3">
      <c r="A4039">
        <v>39679</v>
      </c>
      <c r="B4039">
        <v>625.94600000000003</v>
      </c>
      <c r="C4039">
        <v>22.1967</v>
      </c>
    </row>
    <row r="4040" spans="1:3" x14ac:dyDescent="0.3">
      <c r="A4040">
        <v>39678</v>
      </c>
      <c r="B4040">
        <v>640.01499999999999</v>
      </c>
      <c r="C4040">
        <v>22.456700000000001</v>
      </c>
    </row>
    <row r="4041" spans="1:3" x14ac:dyDescent="0.3">
      <c r="A4041">
        <v>39675</v>
      </c>
      <c r="B4041">
        <v>655.59500000000003</v>
      </c>
      <c r="C4041">
        <v>23.003299999999999</v>
      </c>
    </row>
    <row r="4042" spans="1:3" x14ac:dyDescent="0.3">
      <c r="A4042">
        <v>39674</v>
      </c>
      <c r="B4042">
        <v>648.60950000000003</v>
      </c>
      <c r="C4042">
        <v>23.1233</v>
      </c>
    </row>
    <row r="4043" spans="1:3" x14ac:dyDescent="0.3">
      <c r="A4043">
        <v>39673</v>
      </c>
      <c r="B4043">
        <v>640.75549999999998</v>
      </c>
      <c r="C4043">
        <v>22.843299999999999</v>
      </c>
    </row>
    <row r="4044" spans="1:3" x14ac:dyDescent="0.3">
      <c r="A4044">
        <v>39672</v>
      </c>
      <c r="B4044">
        <v>641.41</v>
      </c>
      <c r="C4044">
        <v>22.866700000000002</v>
      </c>
    </row>
    <row r="4045" spans="1:3" x14ac:dyDescent="0.3">
      <c r="A4045">
        <v>39671</v>
      </c>
      <c r="B4045">
        <v>632.04</v>
      </c>
      <c r="C4045">
        <v>22.9</v>
      </c>
    </row>
    <row r="4046" spans="1:3" x14ac:dyDescent="0.3">
      <c r="A4046">
        <v>39668</v>
      </c>
      <c r="B4046">
        <v>611.42899999999997</v>
      </c>
      <c r="C4046">
        <v>22.396699999999999</v>
      </c>
    </row>
    <row r="4047" spans="1:3" x14ac:dyDescent="0.3">
      <c r="A4047">
        <v>39667</v>
      </c>
      <c r="B4047">
        <v>591.77949999999998</v>
      </c>
      <c r="C4047">
        <v>21.796700000000001</v>
      </c>
    </row>
    <row r="4048" spans="1:3" x14ac:dyDescent="0.3">
      <c r="A4048">
        <v>39666</v>
      </c>
      <c r="B4048">
        <v>592.28750000000002</v>
      </c>
      <c r="C4048">
        <v>22.563300000000002</v>
      </c>
    </row>
    <row r="4049" spans="1:3" x14ac:dyDescent="0.3">
      <c r="A4049">
        <v>39665</v>
      </c>
      <c r="B4049">
        <v>589.51199999999994</v>
      </c>
      <c r="C4049">
        <v>22.5867</v>
      </c>
    </row>
    <row r="4050" spans="1:3" x14ac:dyDescent="0.3">
      <c r="A4050">
        <v>39664</v>
      </c>
      <c r="B4050">
        <v>559.33699999999999</v>
      </c>
      <c r="C4050">
        <v>22.4633</v>
      </c>
    </row>
    <row r="4051" spans="1:3" x14ac:dyDescent="0.3">
      <c r="A4051">
        <v>39661</v>
      </c>
      <c r="B4051">
        <v>552.97749999999996</v>
      </c>
      <c r="C4051">
        <v>22.616700000000002</v>
      </c>
    </row>
    <row r="4052" spans="1:3" x14ac:dyDescent="0.3">
      <c r="A4052">
        <v>39660</v>
      </c>
      <c r="B4052">
        <v>539.68200000000002</v>
      </c>
      <c r="C4052">
        <v>23.063300000000002</v>
      </c>
    </row>
    <row r="4053" spans="1:3" x14ac:dyDescent="0.3">
      <c r="A4053">
        <v>39659</v>
      </c>
      <c r="B4053">
        <v>523.26900000000001</v>
      </c>
      <c r="C4053">
        <v>21.94</v>
      </c>
    </row>
    <row r="4054" spans="1:3" x14ac:dyDescent="0.3">
      <c r="A4054">
        <v>39658</v>
      </c>
      <c r="B4054">
        <v>522.25930000000005</v>
      </c>
      <c r="C4054">
        <v>21.8977</v>
      </c>
    </row>
    <row r="4055" spans="1:3" x14ac:dyDescent="0.3">
      <c r="A4055">
        <v>39657</v>
      </c>
      <c r="B4055">
        <v>484.25</v>
      </c>
      <c r="C4055">
        <v>21.666699999999999</v>
      </c>
    </row>
    <row r="4056" spans="1:3" x14ac:dyDescent="0.3">
      <c r="A4056">
        <v>39654</v>
      </c>
      <c r="B4056">
        <v>497.78550000000001</v>
      </c>
      <c r="C4056">
        <v>21.69</v>
      </c>
    </row>
    <row r="4057" spans="1:3" x14ac:dyDescent="0.3">
      <c r="A4057">
        <v>39653</v>
      </c>
      <c r="B4057">
        <v>494.95499999999998</v>
      </c>
      <c r="C4057">
        <v>21.566700000000001</v>
      </c>
    </row>
    <row r="4058" spans="1:3" x14ac:dyDescent="0.3">
      <c r="A4058">
        <v>39652</v>
      </c>
      <c r="B4058">
        <v>500.23349999999999</v>
      </c>
      <c r="C4058">
        <v>21.796700000000001</v>
      </c>
    </row>
    <row r="4059" spans="1:3" x14ac:dyDescent="0.3">
      <c r="A4059">
        <v>39651</v>
      </c>
      <c r="B4059">
        <v>459.74250000000001</v>
      </c>
      <c r="C4059">
        <v>22.05</v>
      </c>
    </row>
    <row r="4060" spans="1:3" x14ac:dyDescent="0.3">
      <c r="A4060">
        <v>39650</v>
      </c>
      <c r="B4060">
        <v>404.71199999999999</v>
      </c>
      <c r="C4060">
        <v>21.4133</v>
      </c>
    </row>
    <row r="4061" spans="1:3" x14ac:dyDescent="0.3">
      <c r="A4061">
        <v>39647</v>
      </c>
      <c r="B4061">
        <v>390.53800000000001</v>
      </c>
      <c r="C4061">
        <v>20.996700000000001</v>
      </c>
    </row>
    <row r="4062" spans="1:3" x14ac:dyDescent="0.3">
      <c r="A4062">
        <v>39646</v>
      </c>
      <c r="B4062">
        <v>395.31200000000001</v>
      </c>
      <c r="C4062">
        <v>21.253299999999999</v>
      </c>
    </row>
    <row r="4063" spans="1:3" x14ac:dyDescent="0.3">
      <c r="A4063">
        <v>39645</v>
      </c>
      <c r="B4063">
        <v>358.70100000000002</v>
      </c>
      <c r="C4063">
        <v>20.976700000000001</v>
      </c>
    </row>
    <row r="4064" spans="1:3" x14ac:dyDescent="0.3">
      <c r="A4064">
        <v>39644</v>
      </c>
      <c r="B4064">
        <v>361.572</v>
      </c>
      <c r="C4064">
        <v>20.78</v>
      </c>
    </row>
    <row r="4065" spans="1:3" x14ac:dyDescent="0.3">
      <c r="A4065">
        <v>39643</v>
      </c>
      <c r="B4065">
        <v>351.58440000000002</v>
      </c>
      <c r="C4065">
        <v>20.206</v>
      </c>
    </row>
    <row r="4066" spans="1:3" x14ac:dyDescent="0.3">
      <c r="A4066">
        <v>39640</v>
      </c>
      <c r="B4066">
        <v>354.61200000000002</v>
      </c>
      <c r="C4066">
        <v>20.38</v>
      </c>
    </row>
    <row r="4067" spans="1:3" x14ac:dyDescent="0.3">
      <c r="A4067">
        <v>39639</v>
      </c>
      <c r="B4067">
        <v>352.524</v>
      </c>
      <c r="C4067">
        <v>20.260000000000002</v>
      </c>
    </row>
    <row r="4068" spans="1:3" x14ac:dyDescent="0.3">
      <c r="A4068">
        <v>39638</v>
      </c>
      <c r="B4068">
        <v>296.01</v>
      </c>
      <c r="C4068">
        <v>19.933299999999999</v>
      </c>
    </row>
    <row r="4069" spans="1:3" x14ac:dyDescent="0.3">
      <c r="A4069">
        <v>39637</v>
      </c>
      <c r="B4069">
        <v>300.267</v>
      </c>
      <c r="C4069">
        <v>20.22</v>
      </c>
    </row>
    <row r="4070" spans="1:3" x14ac:dyDescent="0.3">
      <c r="A4070">
        <v>39636</v>
      </c>
      <c r="B4070">
        <v>270.63</v>
      </c>
      <c r="C4070">
        <v>19.399999999999999</v>
      </c>
    </row>
    <row r="4071" spans="1:3" x14ac:dyDescent="0.3">
      <c r="A4071">
        <v>39632</v>
      </c>
      <c r="B4071">
        <v>273.28050000000002</v>
      </c>
      <c r="C4071">
        <v>19.59</v>
      </c>
    </row>
    <row r="4072" spans="1:3" x14ac:dyDescent="0.3">
      <c r="A4072">
        <v>39631</v>
      </c>
      <c r="B4072">
        <v>271.03199999999998</v>
      </c>
      <c r="C4072">
        <v>19.64</v>
      </c>
    </row>
    <row r="4073" spans="1:3" x14ac:dyDescent="0.3">
      <c r="A4073">
        <v>39630</v>
      </c>
      <c r="B4073">
        <v>270.29599999999999</v>
      </c>
      <c r="C4073">
        <v>19.5867</v>
      </c>
    </row>
    <row r="4074" spans="1:3" x14ac:dyDescent="0.3">
      <c r="A4074">
        <v>39629</v>
      </c>
      <c r="B4074">
        <v>265.00599999999997</v>
      </c>
      <c r="C4074">
        <v>19.203299999999999</v>
      </c>
    </row>
    <row r="4075" spans="1:3" x14ac:dyDescent="0.3">
      <c r="A4075">
        <v>39626</v>
      </c>
      <c r="B4075">
        <v>260.10000000000002</v>
      </c>
      <c r="C4075">
        <v>19.2667</v>
      </c>
    </row>
    <row r="4076" spans="1:3" x14ac:dyDescent="0.3">
      <c r="A4076">
        <v>39625</v>
      </c>
      <c r="B4076">
        <v>257.53500000000003</v>
      </c>
      <c r="C4076">
        <v>19.076699999999999</v>
      </c>
    </row>
    <row r="4077" spans="1:3" x14ac:dyDescent="0.3">
      <c r="A4077">
        <v>39624</v>
      </c>
      <c r="B4077">
        <v>263.4905</v>
      </c>
      <c r="C4077">
        <v>19.3033</v>
      </c>
    </row>
    <row r="4078" spans="1:3" x14ac:dyDescent="0.3">
      <c r="A4078">
        <v>39623</v>
      </c>
      <c r="B4078">
        <v>260.44200000000001</v>
      </c>
      <c r="C4078">
        <v>19.079999999999998</v>
      </c>
    </row>
    <row r="4079" spans="1:3" x14ac:dyDescent="0.3">
      <c r="A4079">
        <v>39622</v>
      </c>
      <c r="B4079">
        <v>260.48750000000001</v>
      </c>
      <c r="C4079">
        <v>19.083300000000001</v>
      </c>
    </row>
    <row r="4080" spans="1:3" x14ac:dyDescent="0.3">
      <c r="A4080">
        <v>39619</v>
      </c>
      <c r="B4080">
        <v>263.58150000000001</v>
      </c>
      <c r="C4080">
        <v>19.309999999999999</v>
      </c>
    </row>
    <row r="4081" spans="1:3" x14ac:dyDescent="0.3">
      <c r="A4081">
        <v>39618</v>
      </c>
      <c r="B4081">
        <v>268.26799999999997</v>
      </c>
      <c r="C4081">
        <v>19.653300000000002</v>
      </c>
    </row>
    <row r="4082" spans="1:3" x14ac:dyDescent="0.3">
      <c r="A4082">
        <v>39617</v>
      </c>
      <c r="B4082">
        <v>269.09550000000002</v>
      </c>
      <c r="C4082">
        <v>19.29</v>
      </c>
    </row>
    <row r="4083" spans="1:3" x14ac:dyDescent="0.3">
      <c r="A4083">
        <v>39616</v>
      </c>
      <c r="B4083">
        <v>265.81099999999998</v>
      </c>
      <c r="C4083">
        <v>19.473299999999998</v>
      </c>
    </row>
    <row r="4084" spans="1:3" x14ac:dyDescent="0.3">
      <c r="A4084">
        <v>39615</v>
      </c>
      <c r="B4084">
        <v>266.63</v>
      </c>
      <c r="C4084">
        <v>19.533300000000001</v>
      </c>
    </row>
    <row r="4085" spans="1:3" x14ac:dyDescent="0.3">
      <c r="A4085">
        <v>39612</v>
      </c>
      <c r="B4085">
        <v>251.952</v>
      </c>
      <c r="C4085">
        <v>19.306699999999999</v>
      </c>
    </row>
    <row r="4086" spans="1:3" x14ac:dyDescent="0.3">
      <c r="A4086">
        <v>39611</v>
      </c>
      <c r="B4086">
        <v>248.25450000000001</v>
      </c>
      <c r="C4086">
        <v>19.023299999999999</v>
      </c>
    </row>
    <row r="4087" spans="1:3" x14ac:dyDescent="0.3">
      <c r="A4087">
        <v>39610</v>
      </c>
      <c r="B4087">
        <v>247.34100000000001</v>
      </c>
      <c r="C4087">
        <v>18.953299999999999</v>
      </c>
    </row>
    <row r="4088" spans="1:3" x14ac:dyDescent="0.3">
      <c r="A4088">
        <v>39609</v>
      </c>
      <c r="B4088">
        <v>281.78500000000003</v>
      </c>
      <c r="C4088">
        <v>19.366700000000002</v>
      </c>
    </row>
    <row r="4089" spans="1:3" x14ac:dyDescent="0.3">
      <c r="A4089">
        <v>39608</v>
      </c>
      <c r="B4089">
        <v>283.43400000000003</v>
      </c>
      <c r="C4089">
        <v>19.48</v>
      </c>
    </row>
    <row r="4090" spans="1:3" x14ac:dyDescent="0.3">
      <c r="A4090">
        <v>39605</v>
      </c>
      <c r="B4090">
        <v>302.685</v>
      </c>
      <c r="C4090">
        <v>19.783300000000001</v>
      </c>
    </row>
    <row r="4091" spans="1:3" x14ac:dyDescent="0.3">
      <c r="A4091">
        <v>39604</v>
      </c>
      <c r="B4091">
        <v>308.44799999999998</v>
      </c>
      <c r="C4091">
        <v>20.16</v>
      </c>
    </row>
    <row r="4092" spans="1:3" x14ac:dyDescent="0.3">
      <c r="A4092">
        <v>39603</v>
      </c>
      <c r="B4092">
        <v>274.39</v>
      </c>
      <c r="C4092">
        <v>19.883299999999998</v>
      </c>
    </row>
    <row r="4093" spans="1:3" x14ac:dyDescent="0.3">
      <c r="A4093">
        <v>39602</v>
      </c>
      <c r="B4093">
        <v>272.36599999999999</v>
      </c>
      <c r="C4093">
        <v>19.736699999999999</v>
      </c>
    </row>
    <row r="4094" spans="1:3" x14ac:dyDescent="0.3">
      <c r="A4094">
        <v>39601</v>
      </c>
      <c r="B4094">
        <v>275.8845</v>
      </c>
      <c r="C4094">
        <v>19.776700000000002</v>
      </c>
    </row>
    <row r="4095" spans="1:3" x14ac:dyDescent="0.3">
      <c r="A4095">
        <v>39598</v>
      </c>
      <c r="B4095">
        <v>278.76749999999998</v>
      </c>
      <c r="C4095">
        <v>19.9833</v>
      </c>
    </row>
    <row r="4096" spans="1:3" x14ac:dyDescent="0.3">
      <c r="A4096">
        <v>39597</v>
      </c>
      <c r="B4096">
        <v>279.44170000000003</v>
      </c>
      <c r="C4096">
        <v>20.031700000000001</v>
      </c>
    </row>
    <row r="4097" spans="1:3" x14ac:dyDescent="0.3">
      <c r="A4097">
        <v>39596</v>
      </c>
      <c r="B4097">
        <v>270.2115</v>
      </c>
      <c r="C4097">
        <v>19.37</v>
      </c>
    </row>
    <row r="4098" spans="1:3" x14ac:dyDescent="0.3">
      <c r="A4098">
        <v>39595</v>
      </c>
      <c r="B4098">
        <v>269.7</v>
      </c>
      <c r="C4098">
        <v>19.333300000000001</v>
      </c>
    </row>
    <row r="4099" spans="1:3" x14ac:dyDescent="0.3">
      <c r="A4099">
        <v>39591</v>
      </c>
      <c r="B4099">
        <v>272.50749999999999</v>
      </c>
      <c r="C4099">
        <v>19.1233</v>
      </c>
    </row>
    <row r="4100" spans="1:3" x14ac:dyDescent="0.3">
      <c r="A4100">
        <v>39590</v>
      </c>
      <c r="B4100">
        <v>274.17</v>
      </c>
      <c r="C4100">
        <v>19.239999999999998</v>
      </c>
    </row>
    <row r="4101" spans="1:3" x14ac:dyDescent="0.3">
      <c r="A4101">
        <v>39589</v>
      </c>
      <c r="B4101">
        <v>269.5625</v>
      </c>
      <c r="C4101">
        <v>18.916699999999999</v>
      </c>
    </row>
    <row r="4102" spans="1:3" x14ac:dyDescent="0.3">
      <c r="A4102">
        <v>39588</v>
      </c>
      <c r="B4102">
        <v>288.1395</v>
      </c>
      <c r="C4102">
        <v>19.403300000000002</v>
      </c>
    </row>
    <row r="4103" spans="1:3" x14ac:dyDescent="0.3">
      <c r="A4103">
        <v>39587</v>
      </c>
      <c r="B4103">
        <v>293.85950000000003</v>
      </c>
      <c r="C4103">
        <v>19.396699999999999</v>
      </c>
    </row>
    <row r="4104" spans="1:3" x14ac:dyDescent="0.3">
      <c r="A4104">
        <v>39584</v>
      </c>
      <c r="B4104">
        <v>295.02100000000002</v>
      </c>
      <c r="C4104">
        <v>19.473299999999998</v>
      </c>
    </row>
    <row r="4105" spans="1:3" x14ac:dyDescent="0.3">
      <c r="A4105">
        <v>39583</v>
      </c>
      <c r="B4105">
        <v>294.53620000000001</v>
      </c>
      <c r="C4105">
        <v>19.441299999999998</v>
      </c>
    </row>
    <row r="4106" spans="1:3" x14ac:dyDescent="0.3">
      <c r="A4106">
        <v>39582</v>
      </c>
      <c r="B4106">
        <v>293.35449999999997</v>
      </c>
      <c r="C4106">
        <v>19.363299999999999</v>
      </c>
    </row>
    <row r="4107" spans="1:3" x14ac:dyDescent="0.3">
      <c r="A4107">
        <v>39581</v>
      </c>
      <c r="B4107">
        <v>267.35199999999998</v>
      </c>
      <c r="C4107">
        <v>19.3733</v>
      </c>
    </row>
    <row r="4108" spans="1:3" x14ac:dyDescent="0.3">
      <c r="A4108">
        <v>39580</v>
      </c>
      <c r="B4108">
        <v>257.9665</v>
      </c>
      <c r="C4108">
        <v>19.3233</v>
      </c>
    </row>
    <row r="4109" spans="1:3" x14ac:dyDescent="0.3">
      <c r="A4109">
        <v>39577</v>
      </c>
      <c r="B4109">
        <v>254.62899999999999</v>
      </c>
      <c r="C4109">
        <v>19.0733</v>
      </c>
    </row>
    <row r="4110" spans="1:3" x14ac:dyDescent="0.3">
      <c r="A4110">
        <v>39576</v>
      </c>
      <c r="B4110">
        <v>254.1395</v>
      </c>
      <c r="C4110">
        <v>19.0367</v>
      </c>
    </row>
    <row r="4111" spans="1:3" x14ac:dyDescent="0.3">
      <c r="A4111">
        <v>39575</v>
      </c>
      <c r="B4111">
        <v>251.64750000000001</v>
      </c>
      <c r="C4111">
        <v>18.850000000000001</v>
      </c>
    </row>
    <row r="4112" spans="1:3" x14ac:dyDescent="0.3">
      <c r="A4112">
        <v>39574</v>
      </c>
      <c r="B4112">
        <v>255.29650000000001</v>
      </c>
      <c r="C4112">
        <v>19.1233</v>
      </c>
    </row>
    <row r="4113" spans="1:3" x14ac:dyDescent="0.3">
      <c r="A4113">
        <v>39573</v>
      </c>
      <c r="B4113">
        <v>255.608</v>
      </c>
      <c r="C4113">
        <v>19.146699999999999</v>
      </c>
    </row>
    <row r="4114" spans="1:3" x14ac:dyDescent="0.3">
      <c r="A4114">
        <v>39570</v>
      </c>
      <c r="B4114">
        <v>255.786</v>
      </c>
      <c r="C4114">
        <v>19.16</v>
      </c>
    </row>
    <row r="4115" spans="1:3" x14ac:dyDescent="0.3">
      <c r="A4115">
        <v>39569</v>
      </c>
      <c r="B4115">
        <v>255.608</v>
      </c>
      <c r="C4115">
        <v>19.146699999999999</v>
      </c>
    </row>
    <row r="4116" spans="1:3" x14ac:dyDescent="0.3">
      <c r="A4116">
        <v>39568</v>
      </c>
      <c r="B4116">
        <v>248.5325</v>
      </c>
      <c r="C4116">
        <v>18.616700000000002</v>
      </c>
    </row>
    <row r="4117" spans="1:3" x14ac:dyDescent="0.3">
      <c r="A4117">
        <v>39567</v>
      </c>
      <c r="B4117">
        <v>249.60050000000001</v>
      </c>
      <c r="C4117">
        <v>18.6967</v>
      </c>
    </row>
    <row r="4118" spans="1:3" x14ac:dyDescent="0.3">
      <c r="A4118">
        <v>39566</v>
      </c>
      <c r="B4118">
        <v>249.65600000000001</v>
      </c>
      <c r="C4118">
        <v>18.9133</v>
      </c>
    </row>
    <row r="4119" spans="1:3" x14ac:dyDescent="0.3">
      <c r="A4119">
        <v>39563</v>
      </c>
      <c r="B4119">
        <v>249.392</v>
      </c>
      <c r="C4119">
        <v>18.8933</v>
      </c>
    </row>
    <row r="4120" spans="1:3" x14ac:dyDescent="0.3">
      <c r="A4120">
        <v>39562</v>
      </c>
      <c r="B4120">
        <v>251.416</v>
      </c>
      <c r="C4120">
        <v>19.046700000000001</v>
      </c>
    </row>
    <row r="4121" spans="1:3" x14ac:dyDescent="0.3">
      <c r="A4121">
        <v>39561</v>
      </c>
      <c r="B4121">
        <v>250.756</v>
      </c>
      <c r="C4121">
        <v>18.996700000000001</v>
      </c>
    </row>
    <row r="4122" spans="1:3" x14ac:dyDescent="0.3">
      <c r="A4122">
        <v>39560</v>
      </c>
      <c r="B4122">
        <v>249.21600000000001</v>
      </c>
      <c r="C4122">
        <v>18.88</v>
      </c>
    </row>
    <row r="4123" spans="1:3" x14ac:dyDescent="0.3">
      <c r="A4123">
        <v>39559</v>
      </c>
      <c r="B4123">
        <v>250.8</v>
      </c>
      <c r="C4123">
        <v>19</v>
      </c>
    </row>
    <row r="4124" spans="1:3" x14ac:dyDescent="0.3">
      <c r="A4124">
        <v>39556</v>
      </c>
      <c r="B4124">
        <v>250.84399999999999</v>
      </c>
      <c r="C4124">
        <v>19.003299999999999</v>
      </c>
    </row>
    <row r="4125" spans="1:3" x14ac:dyDescent="0.3">
      <c r="A4125">
        <v>39555</v>
      </c>
      <c r="B4125">
        <v>250.184</v>
      </c>
      <c r="C4125">
        <v>18.953299999999999</v>
      </c>
    </row>
    <row r="4126" spans="1:3" x14ac:dyDescent="0.3">
      <c r="A4126">
        <v>39554</v>
      </c>
      <c r="B4126">
        <v>236.965</v>
      </c>
      <c r="C4126">
        <v>19.033300000000001</v>
      </c>
    </row>
    <row r="4127" spans="1:3" x14ac:dyDescent="0.3">
      <c r="A4127">
        <v>39553</v>
      </c>
      <c r="B4127">
        <v>220.60749999999999</v>
      </c>
      <c r="C4127">
        <v>18.616700000000002</v>
      </c>
    </row>
    <row r="4128" spans="1:3" x14ac:dyDescent="0.3">
      <c r="A4128">
        <v>39552</v>
      </c>
      <c r="B4128">
        <v>232.35849999999999</v>
      </c>
      <c r="C4128">
        <v>18.6633</v>
      </c>
    </row>
    <row r="4129" spans="1:3" x14ac:dyDescent="0.3">
      <c r="A4129">
        <v>39549</v>
      </c>
      <c r="B4129">
        <v>225.16</v>
      </c>
      <c r="C4129">
        <v>18.763300000000001</v>
      </c>
    </row>
    <row r="4130" spans="1:3" x14ac:dyDescent="0.3">
      <c r="A4130">
        <v>39548</v>
      </c>
      <c r="B4130">
        <v>227.56</v>
      </c>
      <c r="C4130">
        <v>18.9633</v>
      </c>
    </row>
    <row r="4131" spans="1:3" x14ac:dyDescent="0.3">
      <c r="A4131">
        <v>39547</v>
      </c>
      <c r="B4131">
        <v>217.85599999999999</v>
      </c>
      <c r="C4131">
        <v>18.154699999999998</v>
      </c>
    </row>
    <row r="4132" spans="1:3" x14ac:dyDescent="0.3">
      <c r="A4132">
        <v>39546</v>
      </c>
      <c r="B4132">
        <v>214.0985</v>
      </c>
      <c r="C4132">
        <v>18.5367</v>
      </c>
    </row>
    <row r="4133" spans="1:3" x14ac:dyDescent="0.3">
      <c r="A4133">
        <v>39545</v>
      </c>
      <c r="B4133">
        <v>214.36799999999999</v>
      </c>
      <c r="C4133">
        <v>18.559999999999999</v>
      </c>
    </row>
    <row r="4134" spans="1:3" x14ac:dyDescent="0.3">
      <c r="A4134">
        <v>39542</v>
      </c>
      <c r="B4134">
        <v>213.79050000000001</v>
      </c>
      <c r="C4134">
        <v>18.510000000000002</v>
      </c>
    </row>
    <row r="4135" spans="1:3" x14ac:dyDescent="0.3">
      <c r="A4135">
        <v>39541</v>
      </c>
      <c r="B4135">
        <v>200.82300000000001</v>
      </c>
      <c r="C4135">
        <v>18.34</v>
      </c>
    </row>
    <row r="4136" spans="1:3" x14ac:dyDescent="0.3">
      <c r="A4136">
        <v>39540</v>
      </c>
      <c r="B4136">
        <v>206.21250000000001</v>
      </c>
      <c r="C4136">
        <v>18.329999999999998</v>
      </c>
    </row>
    <row r="4137" spans="1:3" x14ac:dyDescent="0.3">
      <c r="A4137">
        <v>39539</v>
      </c>
      <c r="B4137">
        <v>218.988</v>
      </c>
      <c r="C4137">
        <v>18.48</v>
      </c>
    </row>
    <row r="4138" spans="1:3" x14ac:dyDescent="0.3">
      <c r="A4138">
        <v>39538</v>
      </c>
      <c r="B4138">
        <v>211.404</v>
      </c>
      <c r="C4138">
        <v>17.84</v>
      </c>
    </row>
    <row r="4139" spans="1:3" x14ac:dyDescent="0.3">
      <c r="A4139">
        <v>39535</v>
      </c>
      <c r="B4139">
        <v>206.5455</v>
      </c>
      <c r="C4139">
        <v>17.43</v>
      </c>
    </row>
    <row r="4140" spans="1:3" x14ac:dyDescent="0.3">
      <c r="A4140">
        <v>39534</v>
      </c>
      <c r="B4140">
        <v>210.21899999999999</v>
      </c>
      <c r="C4140">
        <v>17.739999999999998</v>
      </c>
    </row>
    <row r="4141" spans="1:3" x14ac:dyDescent="0.3">
      <c r="A4141">
        <v>39533</v>
      </c>
      <c r="B4141">
        <v>210.535</v>
      </c>
      <c r="C4141">
        <v>17.7667</v>
      </c>
    </row>
    <row r="4142" spans="1:3" x14ac:dyDescent="0.3">
      <c r="A4142">
        <v>39532</v>
      </c>
      <c r="B4142">
        <v>210.0215</v>
      </c>
      <c r="C4142">
        <v>17.723299999999998</v>
      </c>
    </row>
    <row r="4143" spans="1:3" x14ac:dyDescent="0.3">
      <c r="A4143">
        <v>39531</v>
      </c>
      <c r="B4143">
        <v>211</v>
      </c>
      <c r="C4143">
        <v>17.583300000000001</v>
      </c>
    </row>
    <row r="4144" spans="1:3" x14ac:dyDescent="0.3">
      <c r="A4144">
        <v>39527</v>
      </c>
      <c r="B4144">
        <v>203</v>
      </c>
      <c r="C4144">
        <v>16.916699999999999</v>
      </c>
    </row>
    <row r="4145" spans="1:3" x14ac:dyDescent="0.3">
      <c r="A4145">
        <v>39526</v>
      </c>
      <c r="B4145">
        <v>200.88</v>
      </c>
      <c r="C4145">
        <v>16.739999999999998</v>
      </c>
    </row>
    <row r="4146" spans="1:3" x14ac:dyDescent="0.3">
      <c r="A4146">
        <v>39525</v>
      </c>
      <c r="B4146">
        <v>201</v>
      </c>
      <c r="C4146">
        <v>16.75</v>
      </c>
    </row>
    <row r="4147" spans="1:3" x14ac:dyDescent="0.3">
      <c r="A4147">
        <v>39524</v>
      </c>
      <c r="B4147">
        <v>193.44</v>
      </c>
      <c r="C4147">
        <v>16.12</v>
      </c>
    </row>
    <row r="4148" spans="1:3" x14ac:dyDescent="0.3">
      <c r="A4148">
        <v>39521</v>
      </c>
      <c r="B4148">
        <v>200.36</v>
      </c>
      <c r="C4148">
        <v>16.6967</v>
      </c>
    </row>
    <row r="4149" spans="1:3" x14ac:dyDescent="0.3">
      <c r="A4149">
        <v>39520</v>
      </c>
      <c r="B4149">
        <v>209.30500000000001</v>
      </c>
      <c r="C4149">
        <v>17.0167</v>
      </c>
    </row>
    <row r="4150" spans="1:3" x14ac:dyDescent="0.3">
      <c r="A4150">
        <v>39519</v>
      </c>
      <c r="B4150">
        <v>196.78899999999999</v>
      </c>
      <c r="C4150">
        <v>16.6067</v>
      </c>
    </row>
    <row r="4151" spans="1:3" x14ac:dyDescent="0.3">
      <c r="A4151">
        <v>39518</v>
      </c>
      <c r="B4151">
        <v>195.52500000000001</v>
      </c>
      <c r="C4151">
        <v>16.5</v>
      </c>
    </row>
    <row r="4152" spans="1:3" x14ac:dyDescent="0.3">
      <c r="A4152">
        <v>39517</v>
      </c>
      <c r="B4152">
        <v>197.21</v>
      </c>
      <c r="C4152">
        <v>16.033300000000001</v>
      </c>
    </row>
    <row r="4153" spans="1:3" x14ac:dyDescent="0.3">
      <c r="A4153">
        <v>39514</v>
      </c>
      <c r="B4153">
        <v>217.4076</v>
      </c>
      <c r="C4153">
        <v>16.853300000000001</v>
      </c>
    </row>
    <row r="4154" spans="1:3" x14ac:dyDescent="0.3">
      <c r="A4154">
        <v>39513</v>
      </c>
      <c r="B4154">
        <v>219.90199999999999</v>
      </c>
      <c r="C4154">
        <v>17.046700000000001</v>
      </c>
    </row>
    <row r="4155" spans="1:3" x14ac:dyDescent="0.3">
      <c r="A4155">
        <v>39512</v>
      </c>
      <c r="B4155">
        <v>226.137</v>
      </c>
      <c r="C4155">
        <v>17.53</v>
      </c>
    </row>
    <row r="4156" spans="1:3" x14ac:dyDescent="0.3">
      <c r="A4156">
        <v>39511</v>
      </c>
      <c r="B4156">
        <v>239.98500000000001</v>
      </c>
      <c r="C4156">
        <v>17.776700000000002</v>
      </c>
    </row>
    <row r="4157" spans="1:3" x14ac:dyDescent="0.3">
      <c r="A4157">
        <v>39510</v>
      </c>
      <c r="B4157">
        <v>241.11</v>
      </c>
      <c r="C4157">
        <v>17.86</v>
      </c>
    </row>
    <row r="4158" spans="1:3" x14ac:dyDescent="0.3">
      <c r="A4158">
        <v>39507</v>
      </c>
      <c r="B4158">
        <v>241.6113</v>
      </c>
      <c r="C4158">
        <v>17.897099999999998</v>
      </c>
    </row>
    <row r="4159" spans="1:3" x14ac:dyDescent="0.3">
      <c r="A4159">
        <v>39506</v>
      </c>
      <c r="B4159">
        <v>246.19499999999999</v>
      </c>
      <c r="C4159">
        <v>18.236699999999999</v>
      </c>
    </row>
    <row r="4160" spans="1:3" x14ac:dyDescent="0.3">
      <c r="A4160">
        <v>39505</v>
      </c>
      <c r="B4160">
        <v>246.73500000000001</v>
      </c>
      <c r="C4160">
        <v>18.276700000000002</v>
      </c>
    </row>
    <row r="4161" spans="1:3" x14ac:dyDescent="0.3">
      <c r="A4161">
        <v>39504</v>
      </c>
      <c r="B4161">
        <v>246.6</v>
      </c>
      <c r="C4161">
        <v>18.2667</v>
      </c>
    </row>
    <row r="4162" spans="1:3" x14ac:dyDescent="0.3">
      <c r="A4162">
        <v>39503</v>
      </c>
      <c r="B4162">
        <v>244.71</v>
      </c>
      <c r="C4162">
        <v>18.1267</v>
      </c>
    </row>
    <row r="4163" spans="1:3" x14ac:dyDescent="0.3">
      <c r="A4163">
        <v>39500</v>
      </c>
      <c r="B4163">
        <v>233.33199999999999</v>
      </c>
      <c r="C4163">
        <v>17.6767</v>
      </c>
    </row>
    <row r="4164" spans="1:3" x14ac:dyDescent="0.3">
      <c r="A4164">
        <v>39499</v>
      </c>
      <c r="B4164">
        <v>234.696</v>
      </c>
      <c r="C4164">
        <v>17.78</v>
      </c>
    </row>
    <row r="4165" spans="1:3" x14ac:dyDescent="0.3">
      <c r="A4165">
        <v>39498</v>
      </c>
      <c r="B4165">
        <v>254.505</v>
      </c>
      <c r="C4165">
        <v>18.05</v>
      </c>
    </row>
    <row r="4166" spans="1:3" x14ac:dyDescent="0.3">
      <c r="A4166">
        <v>39497</v>
      </c>
      <c r="B4166">
        <v>258.02999999999997</v>
      </c>
      <c r="C4166">
        <v>18.3</v>
      </c>
    </row>
    <row r="4167" spans="1:3" x14ac:dyDescent="0.3">
      <c r="A4167">
        <v>39493</v>
      </c>
      <c r="B4167">
        <v>260.33300000000003</v>
      </c>
      <c r="C4167">
        <v>18.4633</v>
      </c>
    </row>
    <row r="4168" spans="1:3" x14ac:dyDescent="0.3">
      <c r="A4168">
        <v>39492</v>
      </c>
      <c r="B4168">
        <v>261.83699999999999</v>
      </c>
      <c r="C4168">
        <v>18.57</v>
      </c>
    </row>
    <row r="4169" spans="1:3" x14ac:dyDescent="0.3">
      <c r="A4169">
        <v>39491</v>
      </c>
      <c r="B4169">
        <v>258.98</v>
      </c>
      <c r="C4169">
        <v>18.7667</v>
      </c>
    </row>
    <row r="4170" spans="1:3" x14ac:dyDescent="0.3">
      <c r="A4170">
        <v>39490</v>
      </c>
      <c r="B4170">
        <v>255.57599999999999</v>
      </c>
      <c r="C4170">
        <v>18.52</v>
      </c>
    </row>
    <row r="4171" spans="1:3" x14ac:dyDescent="0.3">
      <c r="A4171">
        <v>39489</v>
      </c>
      <c r="B4171">
        <v>253.828</v>
      </c>
      <c r="C4171">
        <v>18.3933</v>
      </c>
    </row>
    <row r="4172" spans="1:3" x14ac:dyDescent="0.3">
      <c r="A4172">
        <v>39486</v>
      </c>
      <c r="B4172">
        <v>253.506</v>
      </c>
      <c r="C4172">
        <v>18.37</v>
      </c>
    </row>
    <row r="4173" spans="1:3" x14ac:dyDescent="0.3">
      <c r="A4173">
        <v>39485</v>
      </c>
      <c r="B4173">
        <v>255.08840000000001</v>
      </c>
      <c r="C4173">
        <v>18.4847</v>
      </c>
    </row>
    <row r="4174" spans="1:3" x14ac:dyDescent="0.3">
      <c r="A4174">
        <v>39484</v>
      </c>
      <c r="B4174">
        <v>254.38</v>
      </c>
      <c r="C4174">
        <v>18.433299999999999</v>
      </c>
    </row>
    <row r="4175" spans="1:3" x14ac:dyDescent="0.3">
      <c r="A4175">
        <v>39483</v>
      </c>
      <c r="B4175">
        <v>256.68</v>
      </c>
      <c r="C4175">
        <v>18.600000000000001</v>
      </c>
    </row>
    <row r="4176" spans="1:3" x14ac:dyDescent="0.3">
      <c r="A4176">
        <v>39482</v>
      </c>
      <c r="B4176">
        <v>264.13200000000001</v>
      </c>
      <c r="C4176">
        <v>19.14</v>
      </c>
    </row>
    <row r="4177" spans="1:3" x14ac:dyDescent="0.3">
      <c r="A4177">
        <v>39479</v>
      </c>
      <c r="B4177">
        <v>264.73</v>
      </c>
      <c r="C4177">
        <v>19.183299999999999</v>
      </c>
    </row>
    <row r="4178" spans="1:3" x14ac:dyDescent="0.3">
      <c r="A4178">
        <v>39478</v>
      </c>
      <c r="B4178">
        <v>257.78399999999999</v>
      </c>
      <c r="C4178">
        <v>18.68</v>
      </c>
    </row>
    <row r="4179" spans="1:3" x14ac:dyDescent="0.3">
      <c r="A4179">
        <v>39477</v>
      </c>
      <c r="B4179">
        <v>254.84</v>
      </c>
      <c r="C4179">
        <v>18.466699999999999</v>
      </c>
    </row>
    <row r="4180" spans="1:3" x14ac:dyDescent="0.3">
      <c r="A4180">
        <v>39476</v>
      </c>
      <c r="B4180">
        <v>271.05549999999999</v>
      </c>
      <c r="C4180">
        <v>18.8233</v>
      </c>
    </row>
    <row r="4181" spans="1:3" x14ac:dyDescent="0.3">
      <c r="A4181">
        <v>39475</v>
      </c>
      <c r="B4181">
        <v>269.904</v>
      </c>
      <c r="C4181">
        <v>18.743300000000001</v>
      </c>
    </row>
    <row r="4182" spans="1:3" x14ac:dyDescent="0.3">
      <c r="A4182">
        <v>39472</v>
      </c>
      <c r="B4182">
        <v>265.34399999999999</v>
      </c>
      <c r="C4182">
        <v>18.4267</v>
      </c>
    </row>
    <row r="4183" spans="1:3" x14ac:dyDescent="0.3">
      <c r="A4183">
        <v>39471</v>
      </c>
      <c r="B4183">
        <v>270.81599999999997</v>
      </c>
      <c r="C4183">
        <v>18.806699999999999</v>
      </c>
    </row>
    <row r="4184" spans="1:3" x14ac:dyDescent="0.3">
      <c r="A4184">
        <v>39470</v>
      </c>
      <c r="B4184">
        <v>273.45600000000002</v>
      </c>
      <c r="C4184">
        <v>18.989999999999998</v>
      </c>
    </row>
    <row r="4185" spans="1:3" x14ac:dyDescent="0.3">
      <c r="A4185">
        <v>39469</v>
      </c>
      <c r="B4185">
        <v>277.584</v>
      </c>
      <c r="C4185">
        <v>19.276700000000002</v>
      </c>
    </row>
    <row r="4186" spans="1:3" x14ac:dyDescent="0.3">
      <c r="A4186">
        <v>39465</v>
      </c>
      <c r="B4186">
        <v>260.65600000000001</v>
      </c>
      <c r="C4186">
        <v>19.746700000000001</v>
      </c>
    </row>
    <row r="4187" spans="1:3" x14ac:dyDescent="0.3">
      <c r="A4187">
        <v>39464</v>
      </c>
      <c r="B4187">
        <v>266.2</v>
      </c>
      <c r="C4187">
        <v>20.166699999999999</v>
      </c>
    </row>
    <row r="4188" spans="1:3" x14ac:dyDescent="0.3">
      <c r="A4188">
        <v>39463</v>
      </c>
      <c r="B4188">
        <v>266.64</v>
      </c>
      <c r="C4188">
        <v>20.2</v>
      </c>
    </row>
    <row r="4189" spans="1:3" x14ac:dyDescent="0.3">
      <c r="A4189">
        <v>39462</v>
      </c>
      <c r="B4189">
        <v>264.66000000000003</v>
      </c>
      <c r="C4189">
        <v>20.05</v>
      </c>
    </row>
    <row r="4190" spans="1:3" x14ac:dyDescent="0.3">
      <c r="A4190">
        <v>39461</v>
      </c>
      <c r="B4190">
        <v>269.85199999999998</v>
      </c>
      <c r="C4190">
        <v>20.443300000000001</v>
      </c>
    </row>
    <row r="4191" spans="1:3" x14ac:dyDescent="0.3">
      <c r="A4191">
        <v>39458</v>
      </c>
      <c r="B4191">
        <v>269.72000000000003</v>
      </c>
      <c r="C4191">
        <v>20.433299999999999</v>
      </c>
    </row>
    <row r="4192" spans="1:3" x14ac:dyDescent="0.3">
      <c r="A4192">
        <v>39457</v>
      </c>
      <c r="B4192">
        <v>268.62</v>
      </c>
      <c r="C4192">
        <v>20.350000000000001</v>
      </c>
    </row>
    <row r="4193" spans="1:3" x14ac:dyDescent="0.3">
      <c r="A4193">
        <v>39456</v>
      </c>
      <c r="B4193">
        <v>263.12</v>
      </c>
      <c r="C4193">
        <v>19.933299999999999</v>
      </c>
    </row>
    <row r="4194" spans="1:3" x14ac:dyDescent="0.3">
      <c r="A4194">
        <v>39455</v>
      </c>
      <c r="B4194">
        <v>261.88799999999998</v>
      </c>
      <c r="C4194">
        <v>19.84</v>
      </c>
    </row>
    <row r="4195" spans="1:3" x14ac:dyDescent="0.3">
      <c r="A4195">
        <v>39454</v>
      </c>
      <c r="B4195">
        <v>266.49</v>
      </c>
      <c r="C4195">
        <v>19.739999999999998</v>
      </c>
    </row>
    <row r="4196" spans="1:3" x14ac:dyDescent="0.3">
      <c r="A4196">
        <v>39451</v>
      </c>
      <c r="B4196">
        <v>265.185</v>
      </c>
      <c r="C4196">
        <v>19.6433</v>
      </c>
    </row>
    <row r="4197" spans="1:3" x14ac:dyDescent="0.3">
      <c r="A4197">
        <v>39450</v>
      </c>
      <c r="B4197">
        <v>267.93</v>
      </c>
      <c r="C4197">
        <v>19.846699999999998</v>
      </c>
    </row>
    <row r="4198" spans="1:3" x14ac:dyDescent="0.3">
      <c r="A4198">
        <v>39449</v>
      </c>
      <c r="B4198">
        <v>267.02999999999997</v>
      </c>
      <c r="C4198">
        <v>19.78</v>
      </c>
    </row>
    <row r="4199" spans="1:3" x14ac:dyDescent="0.3">
      <c r="A4199">
        <v>39447</v>
      </c>
      <c r="B4199">
        <v>273.05599999999998</v>
      </c>
      <c r="C4199">
        <v>19.7867</v>
      </c>
    </row>
    <row r="4200" spans="1:3" x14ac:dyDescent="0.3">
      <c r="A4200">
        <v>39444</v>
      </c>
      <c r="B4200">
        <v>279.69749999999999</v>
      </c>
      <c r="C4200">
        <v>20.05</v>
      </c>
    </row>
    <row r="4201" spans="1:3" x14ac:dyDescent="0.3">
      <c r="A4201">
        <v>39443</v>
      </c>
      <c r="B4201">
        <v>281.32499999999999</v>
      </c>
      <c r="C4201">
        <v>20.166699999999999</v>
      </c>
    </row>
    <row r="4202" spans="1:3" x14ac:dyDescent="0.3">
      <c r="A4202">
        <v>39442</v>
      </c>
      <c r="B4202">
        <v>287.23050000000001</v>
      </c>
      <c r="C4202">
        <v>20.59</v>
      </c>
    </row>
    <row r="4203" spans="1:3" x14ac:dyDescent="0.3">
      <c r="A4203">
        <v>39440</v>
      </c>
      <c r="B4203">
        <v>286.5795</v>
      </c>
      <c r="C4203">
        <v>20.543299999999999</v>
      </c>
    </row>
    <row r="4204" spans="1:3" x14ac:dyDescent="0.3">
      <c r="A4204">
        <v>39437</v>
      </c>
      <c r="B4204">
        <v>285.46350000000001</v>
      </c>
      <c r="C4204">
        <v>20.4633</v>
      </c>
    </row>
    <row r="4205" spans="1:3" x14ac:dyDescent="0.3">
      <c r="A4205">
        <v>39436</v>
      </c>
      <c r="B4205">
        <v>269.67</v>
      </c>
      <c r="C4205">
        <v>20.2</v>
      </c>
    </row>
    <row r="4206" spans="1:3" x14ac:dyDescent="0.3">
      <c r="A4206">
        <v>39435</v>
      </c>
      <c r="B4206">
        <v>262.24</v>
      </c>
      <c r="C4206">
        <v>19.866700000000002</v>
      </c>
    </row>
    <row r="4207" spans="1:3" x14ac:dyDescent="0.3">
      <c r="A4207">
        <v>39434</v>
      </c>
      <c r="B4207">
        <v>260.48</v>
      </c>
      <c r="C4207">
        <v>19.7333</v>
      </c>
    </row>
    <row r="4208" spans="1:3" x14ac:dyDescent="0.3">
      <c r="A4208">
        <v>39433</v>
      </c>
      <c r="B4208">
        <v>258.89600000000002</v>
      </c>
      <c r="C4208">
        <v>19.613299999999999</v>
      </c>
    </row>
    <row r="4209" spans="1:3" x14ac:dyDescent="0.3">
      <c r="A4209">
        <v>39430</v>
      </c>
      <c r="B4209">
        <v>270.94499999999999</v>
      </c>
      <c r="C4209">
        <v>20.07</v>
      </c>
    </row>
    <row r="4210" spans="1:3" x14ac:dyDescent="0.3">
      <c r="A4210">
        <v>39429</v>
      </c>
      <c r="B4210">
        <v>272.25</v>
      </c>
      <c r="C4210">
        <v>20.166699999999999</v>
      </c>
    </row>
    <row r="4211" spans="1:3" x14ac:dyDescent="0.3">
      <c r="A4211">
        <v>39428</v>
      </c>
      <c r="B4211">
        <v>273.06</v>
      </c>
      <c r="C4211">
        <v>20.226700000000001</v>
      </c>
    </row>
    <row r="4212" spans="1:3" x14ac:dyDescent="0.3">
      <c r="A4212">
        <v>39427</v>
      </c>
      <c r="B4212">
        <v>254.01599999999999</v>
      </c>
      <c r="C4212">
        <v>20.16</v>
      </c>
    </row>
    <row r="4213" spans="1:3" x14ac:dyDescent="0.3">
      <c r="A4213">
        <v>39426</v>
      </c>
      <c r="B4213">
        <v>242.38499999999999</v>
      </c>
      <c r="C4213">
        <v>20.716699999999999</v>
      </c>
    </row>
    <row r="4214" spans="1:3" x14ac:dyDescent="0.3">
      <c r="A4214">
        <v>39423</v>
      </c>
      <c r="B4214">
        <v>241.839</v>
      </c>
      <c r="C4214">
        <v>20.67</v>
      </c>
    </row>
    <row r="4215" spans="1:3" x14ac:dyDescent="0.3">
      <c r="A4215">
        <v>39422</v>
      </c>
      <c r="B4215">
        <v>242.77500000000001</v>
      </c>
      <c r="C4215">
        <v>20.75</v>
      </c>
    </row>
    <row r="4216" spans="1:3" x14ac:dyDescent="0.3">
      <c r="A4216">
        <v>39421</v>
      </c>
      <c r="B4216">
        <v>230.12799999999999</v>
      </c>
      <c r="C4216">
        <v>20.186699999999998</v>
      </c>
    </row>
    <row r="4217" spans="1:3" x14ac:dyDescent="0.3">
      <c r="A4217">
        <v>39420</v>
      </c>
      <c r="B4217">
        <v>226.06200000000001</v>
      </c>
      <c r="C4217">
        <v>19.829999999999998</v>
      </c>
    </row>
    <row r="4218" spans="1:3" x14ac:dyDescent="0.3">
      <c r="A4218">
        <v>39419</v>
      </c>
      <c r="B4218">
        <v>225.5625</v>
      </c>
      <c r="C4218">
        <v>20.05</v>
      </c>
    </row>
    <row r="4219" spans="1:3" x14ac:dyDescent="0.3">
      <c r="A4219">
        <v>39416</v>
      </c>
      <c r="B4219">
        <v>209.46680000000001</v>
      </c>
      <c r="C4219">
        <v>20.238299999999999</v>
      </c>
    </row>
    <row r="4220" spans="1:3" x14ac:dyDescent="0.3">
      <c r="A4220">
        <v>39415</v>
      </c>
      <c r="B4220">
        <v>236.92500000000001</v>
      </c>
      <c r="C4220">
        <v>20.25</v>
      </c>
    </row>
    <row r="4221" spans="1:3" x14ac:dyDescent="0.3">
      <c r="A4221">
        <v>39414</v>
      </c>
      <c r="B4221">
        <v>234.11699999999999</v>
      </c>
      <c r="C4221">
        <v>20.010000000000002</v>
      </c>
    </row>
    <row r="4222" spans="1:3" x14ac:dyDescent="0.3">
      <c r="A4222">
        <v>39413</v>
      </c>
      <c r="B4222">
        <v>256.9545</v>
      </c>
      <c r="C4222">
        <v>19.690000000000001</v>
      </c>
    </row>
    <row r="4223" spans="1:3" x14ac:dyDescent="0.3">
      <c r="A4223">
        <v>39412</v>
      </c>
      <c r="B4223">
        <v>252.21299999999999</v>
      </c>
      <c r="C4223">
        <v>19.326699999999999</v>
      </c>
    </row>
    <row r="4224" spans="1:3" x14ac:dyDescent="0.3">
      <c r="A4224">
        <v>39409</v>
      </c>
      <c r="B4224">
        <v>254.56200000000001</v>
      </c>
      <c r="C4224">
        <v>19.506699999999999</v>
      </c>
    </row>
    <row r="4225" spans="1:3" x14ac:dyDescent="0.3">
      <c r="A4225">
        <v>39407</v>
      </c>
      <c r="B4225">
        <v>251.691</v>
      </c>
      <c r="C4225">
        <v>19.2867</v>
      </c>
    </row>
    <row r="4226" spans="1:3" x14ac:dyDescent="0.3">
      <c r="A4226">
        <v>39406</v>
      </c>
      <c r="B4226">
        <v>254.08349999999999</v>
      </c>
      <c r="C4226">
        <v>19.47</v>
      </c>
    </row>
    <row r="4227" spans="1:3" x14ac:dyDescent="0.3">
      <c r="A4227">
        <v>39405</v>
      </c>
      <c r="B4227">
        <v>254.82300000000001</v>
      </c>
      <c r="C4227">
        <v>19.526700000000002</v>
      </c>
    </row>
    <row r="4228" spans="1:3" x14ac:dyDescent="0.3">
      <c r="A4228">
        <v>39402</v>
      </c>
      <c r="B4228">
        <v>257.47649999999999</v>
      </c>
      <c r="C4228">
        <v>19.73</v>
      </c>
    </row>
    <row r="4229" spans="1:3" x14ac:dyDescent="0.3">
      <c r="A4229">
        <v>39401</v>
      </c>
      <c r="B4229">
        <v>203.58449999999999</v>
      </c>
      <c r="C4229">
        <v>19.670000000000002</v>
      </c>
    </row>
    <row r="4230" spans="1:3" x14ac:dyDescent="0.3">
      <c r="A4230">
        <v>39400</v>
      </c>
      <c r="B4230">
        <v>205.17150000000001</v>
      </c>
      <c r="C4230">
        <v>19.8233</v>
      </c>
    </row>
    <row r="4231" spans="1:3" x14ac:dyDescent="0.3">
      <c r="A4231">
        <v>39399</v>
      </c>
      <c r="B4231">
        <v>205.20599999999999</v>
      </c>
      <c r="C4231">
        <v>19.826699999999999</v>
      </c>
    </row>
    <row r="4232" spans="1:3" x14ac:dyDescent="0.3">
      <c r="A4232">
        <v>39398</v>
      </c>
      <c r="B4232">
        <v>201.54900000000001</v>
      </c>
      <c r="C4232">
        <v>19.473299999999998</v>
      </c>
    </row>
    <row r="4233" spans="1:3" x14ac:dyDescent="0.3">
      <c r="A4233">
        <v>39395</v>
      </c>
      <c r="B4233">
        <v>193.11600000000001</v>
      </c>
      <c r="C4233">
        <v>19.506699999999999</v>
      </c>
    </row>
    <row r="4234" spans="1:3" x14ac:dyDescent="0.3">
      <c r="A4234">
        <v>39394</v>
      </c>
      <c r="B4234">
        <v>196.40940000000001</v>
      </c>
      <c r="C4234">
        <v>19.839300000000001</v>
      </c>
    </row>
    <row r="4235" spans="1:3" x14ac:dyDescent="0.3">
      <c r="A4235">
        <v>39393</v>
      </c>
      <c r="B4235">
        <v>196.68</v>
      </c>
      <c r="C4235">
        <v>19.866700000000002</v>
      </c>
    </row>
    <row r="4236" spans="1:3" x14ac:dyDescent="0.3">
      <c r="A4236">
        <v>39392</v>
      </c>
      <c r="B4236">
        <v>200.14500000000001</v>
      </c>
      <c r="C4236">
        <v>20.216699999999999</v>
      </c>
    </row>
    <row r="4237" spans="1:3" x14ac:dyDescent="0.3">
      <c r="A4237">
        <v>39391</v>
      </c>
      <c r="B4237">
        <v>199.05600000000001</v>
      </c>
      <c r="C4237">
        <v>20.1067</v>
      </c>
    </row>
    <row r="4238" spans="1:3" x14ac:dyDescent="0.3">
      <c r="A4238">
        <v>39388</v>
      </c>
      <c r="B4238">
        <v>194.52799999999999</v>
      </c>
      <c r="C4238">
        <v>20.263300000000001</v>
      </c>
    </row>
    <row r="4239" spans="1:3" x14ac:dyDescent="0.3">
      <c r="A4239">
        <v>39387</v>
      </c>
      <c r="B4239">
        <v>191.96799999999999</v>
      </c>
      <c r="C4239">
        <v>19.996700000000001</v>
      </c>
    </row>
    <row r="4240" spans="1:3" x14ac:dyDescent="0.3">
      <c r="A4240">
        <v>39386</v>
      </c>
      <c r="B4240">
        <v>187.86</v>
      </c>
      <c r="C4240">
        <v>20.2</v>
      </c>
    </row>
    <row r="4241" spans="1:3" x14ac:dyDescent="0.3">
      <c r="A4241">
        <v>39385</v>
      </c>
      <c r="B4241">
        <v>186.24799999999999</v>
      </c>
      <c r="C4241">
        <v>20.026700000000002</v>
      </c>
    </row>
    <row r="4242" spans="1:3" x14ac:dyDescent="0.3">
      <c r="A4242">
        <v>39384</v>
      </c>
      <c r="B4242">
        <v>187.054</v>
      </c>
      <c r="C4242">
        <v>20.113299999999999</v>
      </c>
    </row>
    <row r="4243" spans="1:3" x14ac:dyDescent="0.3">
      <c r="A4243">
        <v>39381</v>
      </c>
      <c r="B4243">
        <v>187.209</v>
      </c>
      <c r="C4243">
        <v>20.13</v>
      </c>
    </row>
    <row r="4244" spans="1:3" x14ac:dyDescent="0.3">
      <c r="A4244">
        <v>39380</v>
      </c>
      <c r="B4244">
        <v>183.923</v>
      </c>
      <c r="C4244">
        <v>19.776700000000002</v>
      </c>
    </row>
    <row r="4245" spans="1:3" x14ac:dyDescent="0.3">
      <c r="A4245">
        <v>39379</v>
      </c>
      <c r="B4245">
        <v>184.14</v>
      </c>
      <c r="C4245">
        <v>19.8</v>
      </c>
    </row>
    <row r="4246" spans="1:3" x14ac:dyDescent="0.3">
      <c r="A4246">
        <v>39378</v>
      </c>
      <c r="B4246">
        <v>179.07</v>
      </c>
      <c r="C4246">
        <v>19.896699999999999</v>
      </c>
    </row>
    <row r="4247" spans="1:3" x14ac:dyDescent="0.3">
      <c r="A4247">
        <v>39377</v>
      </c>
      <c r="B4247">
        <v>176.58</v>
      </c>
      <c r="C4247">
        <v>19.62</v>
      </c>
    </row>
    <row r="4248" spans="1:3" x14ac:dyDescent="0.3">
      <c r="A4248">
        <v>39374</v>
      </c>
      <c r="B4248">
        <v>170.172</v>
      </c>
      <c r="C4248">
        <v>19.559999999999999</v>
      </c>
    </row>
    <row r="4249" spans="1:3" x14ac:dyDescent="0.3">
      <c r="A4249">
        <v>39373</v>
      </c>
      <c r="B4249">
        <v>173.797</v>
      </c>
      <c r="C4249">
        <v>19.976700000000001</v>
      </c>
    </row>
    <row r="4250" spans="1:3" x14ac:dyDescent="0.3">
      <c r="A4250">
        <v>39372</v>
      </c>
      <c r="B4250">
        <v>175.131</v>
      </c>
      <c r="C4250">
        <v>20.13</v>
      </c>
    </row>
    <row r="4251" spans="1:3" x14ac:dyDescent="0.3">
      <c r="A4251">
        <v>39371</v>
      </c>
      <c r="B4251">
        <v>174.232</v>
      </c>
      <c r="C4251">
        <v>20.026700000000002</v>
      </c>
    </row>
    <row r="4252" spans="1:3" x14ac:dyDescent="0.3">
      <c r="A4252">
        <v>39370</v>
      </c>
      <c r="B4252">
        <v>174.95699999999999</v>
      </c>
      <c r="C4252">
        <v>20.11</v>
      </c>
    </row>
    <row r="4253" spans="1:3" x14ac:dyDescent="0.3">
      <c r="A4253">
        <v>39367</v>
      </c>
      <c r="B4253">
        <v>168.28</v>
      </c>
      <c r="C4253">
        <v>20.033300000000001</v>
      </c>
    </row>
    <row r="4254" spans="1:3" x14ac:dyDescent="0.3">
      <c r="A4254">
        <v>39366</v>
      </c>
      <c r="B4254">
        <v>161.298</v>
      </c>
      <c r="C4254">
        <v>19.9133</v>
      </c>
    </row>
    <row r="4255" spans="1:3" x14ac:dyDescent="0.3">
      <c r="A4255">
        <v>39365</v>
      </c>
      <c r="B4255">
        <v>163.35</v>
      </c>
      <c r="C4255">
        <v>20.166699999999999</v>
      </c>
    </row>
    <row r="4256" spans="1:3" x14ac:dyDescent="0.3">
      <c r="A4256">
        <v>39364</v>
      </c>
      <c r="B4256">
        <v>162.56700000000001</v>
      </c>
      <c r="C4256">
        <v>20.07</v>
      </c>
    </row>
    <row r="4257" spans="1:3" x14ac:dyDescent="0.3">
      <c r="A4257">
        <v>39363</v>
      </c>
      <c r="B4257">
        <v>156.624</v>
      </c>
      <c r="C4257">
        <v>20.079999999999998</v>
      </c>
    </row>
    <row r="4258" spans="1:3" x14ac:dyDescent="0.3">
      <c r="A4258">
        <v>39360</v>
      </c>
      <c r="B4258">
        <v>156.624</v>
      </c>
      <c r="C4258">
        <v>20.079999999999998</v>
      </c>
    </row>
    <row r="4259" spans="1:3" x14ac:dyDescent="0.3">
      <c r="A4259">
        <v>39359</v>
      </c>
      <c r="B4259">
        <v>154.25800000000001</v>
      </c>
      <c r="C4259">
        <v>19.776700000000002</v>
      </c>
    </row>
    <row r="4260" spans="1:3" x14ac:dyDescent="0.3">
      <c r="A4260">
        <v>39358</v>
      </c>
      <c r="B4260">
        <v>154.85599999999999</v>
      </c>
      <c r="C4260">
        <v>19.853300000000001</v>
      </c>
    </row>
    <row r="4261" spans="1:3" x14ac:dyDescent="0.3">
      <c r="A4261">
        <v>39357</v>
      </c>
      <c r="B4261">
        <v>152.22999999999999</v>
      </c>
      <c r="C4261">
        <v>19.5167</v>
      </c>
    </row>
    <row r="4262" spans="1:3" x14ac:dyDescent="0.3">
      <c r="A4262">
        <v>39356</v>
      </c>
      <c r="B4262">
        <v>152.75</v>
      </c>
      <c r="C4262">
        <v>19.583300000000001</v>
      </c>
    </row>
    <row r="4263" spans="1:3" x14ac:dyDescent="0.3">
      <c r="A4263">
        <v>39353</v>
      </c>
      <c r="B4263">
        <v>197.37</v>
      </c>
      <c r="C4263">
        <v>19.350000000000001</v>
      </c>
    </row>
    <row r="4264" spans="1:3" x14ac:dyDescent="0.3">
      <c r="A4264">
        <v>39352</v>
      </c>
      <c r="B4264">
        <v>197.77799999999999</v>
      </c>
      <c r="C4264">
        <v>19.39</v>
      </c>
    </row>
    <row r="4265" spans="1:3" x14ac:dyDescent="0.3">
      <c r="A4265">
        <v>39351</v>
      </c>
      <c r="B4265">
        <v>198.458</v>
      </c>
      <c r="C4265">
        <v>19.456700000000001</v>
      </c>
    </row>
    <row r="4266" spans="1:3" x14ac:dyDescent="0.3">
      <c r="A4266">
        <v>39350</v>
      </c>
      <c r="B4266">
        <v>196.214</v>
      </c>
      <c r="C4266">
        <v>19.236699999999999</v>
      </c>
    </row>
    <row r="4267" spans="1:3" x14ac:dyDescent="0.3">
      <c r="A4267">
        <v>39349</v>
      </c>
      <c r="B4267">
        <v>196.18</v>
      </c>
      <c r="C4267">
        <v>19.2333</v>
      </c>
    </row>
    <row r="4268" spans="1:3" x14ac:dyDescent="0.3">
      <c r="A4268">
        <v>39346</v>
      </c>
      <c r="B4268">
        <v>195.024</v>
      </c>
      <c r="C4268">
        <v>19.12</v>
      </c>
    </row>
    <row r="4269" spans="1:3" x14ac:dyDescent="0.3">
      <c r="A4269">
        <v>39345</v>
      </c>
      <c r="B4269">
        <v>194.208</v>
      </c>
      <c r="C4269">
        <v>19.04</v>
      </c>
    </row>
    <row r="4270" spans="1:3" x14ac:dyDescent="0.3">
      <c r="A4270">
        <v>39344</v>
      </c>
      <c r="B4270">
        <v>195.33</v>
      </c>
      <c r="C4270">
        <v>19.149999999999999</v>
      </c>
    </row>
    <row r="4271" spans="1:3" x14ac:dyDescent="0.3">
      <c r="A4271">
        <v>39343</v>
      </c>
      <c r="B4271">
        <v>195.398</v>
      </c>
      <c r="C4271">
        <v>19.156700000000001</v>
      </c>
    </row>
    <row r="4272" spans="1:3" x14ac:dyDescent="0.3">
      <c r="A4272">
        <v>39342</v>
      </c>
      <c r="B4272">
        <v>192.85499999999999</v>
      </c>
      <c r="C4272">
        <v>18.633299999999998</v>
      </c>
    </row>
    <row r="4273" spans="1:3" x14ac:dyDescent="0.3">
      <c r="A4273">
        <v>39339</v>
      </c>
      <c r="B4273">
        <v>183.56</v>
      </c>
      <c r="C4273">
        <v>18.826699999999999</v>
      </c>
    </row>
    <row r="4274" spans="1:3" x14ac:dyDescent="0.3">
      <c r="A4274">
        <v>39338</v>
      </c>
      <c r="B4274">
        <v>184.08</v>
      </c>
      <c r="C4274">
        <v>18.88</v>
      </c>
    </row>
    <row r="4275" spans="1:3" x14ac:dyDescent="0.3">
      <c r="A4275">
        <v>39337</v>
      </c>
      <c r="B4275">
        <v>185.12</v>
      </c>
      <c r="C4275">
        <v>18.986699999999999</v>
      </c>
    </row>
    <row r="4276" spans="1:3" x14ac:dyDescent="0.3">
      <c r="A4276">
        <v>39336</v>
      </c>
      <c r="B4276">
        <v>185.809</v>
      </c>
      <c r="C4276">
        <v>19.057300000000001</v>
      </c>
    </row>
    <row r="4277" spans="1:3" x14ac:dyDescent="0.3">
      <c r="A4277">
        <v>39335</v>
      </c>
      <c r="B4277">
        <v>186.18600000000001</v>
      </c>
      <c r="C4277">
        <v>18.806699999999999</v>
      </c>
    </row>
    <row r="4278" spans="1:3" x14ac:dyDescent="0.3">
      <c r="A4278">
        <v>39332</v>
      </c>
      <c r="B4278">
        <v>175.739</v>
      </c>
      <c r="C4278">
        <v>18.896699999999999</v>
      </c>
    </row>
    <row r="4279" spans="1:3" x14ac:dyDescent="0.3">
      <c r="A4279">
        <v>39331</v>
      </c>
      <c r="B4279">
        <v>177.63</v>
      </c>
      <c r="C4279">
        <v>19.100000000000001</v>
      </c>
    </row>
    <row r="4280" spans="1:3" x14ac:dyDescent="0.3">
      <c r="A4280">
        <v>39330</v>
      </c>
      <c r="B4280">
        <v>171.24</v>
      </c>
      <c r="C4280">
        <v>19.026700000000002</v>
      </c>
    </row>
    <row r="4281" spans="1:3" x14ac:dyDescent="0.3">
      <c r="A4281">
        <v>39329</v>
      </c>
      <c r="B4281">
        <v>162.4785</v>
      </c>
      <c r="C4281">
        <v>19.003299999999999</v>
      </c>
    </row>
    <row r="4282" spans="1:3" x14ac:dyDescent="0.3">
      <c r="A4282">
        <v>39325</v>
      </c>
      <c r="B4282">
        <v>153.12</v>
      </c>
      <c r="C4282">
        <v>18.559999999999999</v>
      </c>
    </row>
    <row r="4283" spans="1:3" x14ac:dyDescent="0.3">
      <c r="A4283">
        <v>39324</v>
      </c>
      <c r="B4283">
        <v>101.38</v>
      </c>
      <c r="C4283">
        <v>18.2667</v>
      </c>
    </row>
    <row r="4284" spans="1:3" x14ac:dyDescent="0.3">
      <c r="A4284">
        <v>39323</v>
      </c>
      <c r="B4284">
        <v>100.825</v>
      </c>
      <c r="C4284">
        <v>18.166699999999999</v>
      </c>
    </row>
    <row r="4285" spans="1:3" x14ac:dyDescent="0.3">
      <c r="A4285">
        <v>39322</v>
      </c>
      <c r="B4285">
        <v>99.511499999999998</v>
      </c>
      <c r="C4285">
        <v>17.93</v>
      </c>
    </row>
    <row r="4286" spans="1:3" x14ac:dyDescent="0.3">
      <c r="A4286">
        <v>39321</v>
      </c>
      <c r="B4286">
        <v>100.9545</v>
      </c>
      <c r="C4286">
        <v>18.190000000000001</v>
      </c>
    </row>
    <row r="4287" spans="1:3" x14ac:dyDescent="0.3">
      <c r="A4287">
        <v>39318</v>
      </c>
      <c r="B4287">
        <v>101.1395</v>
      </c>
      <c r="C4287">
        <v>18.223299999999998</v>
      </c>
    </row>
    <row r="4288" spans="1:3" x14ac:dyDescent="0.3">
      <c r="A4288">
        <v>39317</v>
      </c>
      <c r="B4288">
        <v>100.34399999999999</v>
      </c>
      <c r="C4288">
        <v>18.079999999999998</v>
      </c>
    </row>
    <row r="4289" spans="1:3" x14ac:dyDescent="0.3">
      <c r="A4289">
        <v>39316</v>
      </c>
      <c r="B4289">
        <v>108.58</v>
      </c>
      <c r="C4289">
        <v>18.096699999999998</v>
      </c>
    </row>
    <row r="4290" spans="1:3" x14ac:dyDescent="0.3">
      <c r="A4290">
        <v>39315</v>
      </c>
      <c r="B4290">
        <v>100.492</v>
      </c>
      <c r="C4290">
        <v>18.1067</v>
      </c>
    </row>
    <row r="4291" spans="1:3" x14ac:dyDescent="0.3">
      <c r="A4291">
        <v>39314</v>
      </c>
      <c r="B4291">
        <v>99.881500000000003</v>
      </c>
      <c r="C4291">
        <v>17.996700000000001</v>
      </c>
    </row>
    <row r="4292" spans="1:3" x14ac:dyDescent="0.3">
      <c r="A4292">
        <v>39311</v>
      </c>
      <c r="B4292">
        <v>99.063800000000001</v>
      </c>
      <c r="C4292">
        <v>17.849299999999999</v>
      </c>
    </row>
    <row r="4293" spans="1:3" x14ac:dyDescent="0.3">
      <c r="A4293">
        <v>39310</v>
      </c>
      <c r="B4293">
        <v>97.68</v>
      </c>
      <c r="C4293">
        <v>17.600000000000001</v>
      </c>
    </row>
    <row r="4294" spans="1:3" x14ac:dyDescent="0.3">
      <c r="A4294">
        <v>39309</v>
      </c>
      <c r="B4294">
        <v>97.402500000000003</v>
      </c>
      <c r="C4294">
        <v>17.55</v>
      </c>
    </row>
    <row r="4295" spans="1:3" x14ac:dyDescent="0.3">
      <c r="A4295">
        <v>39308</v>
      </c>
      <c r="B4295">
        <v>97.68</v>
      </c>
      <c r="C4295">
        <v>17.600000000000001</v>
      </c>
    </row>
    <row r="4296" spans="1:3" x14ac:dyDescent="0.3">
      <c r="A4296">
        <v>39307</v>
      </c>
      <c r="B4296">
        <v>97.68</v>
      </c>
      <c r="C4296">
        <v>17.600000000000001</v>
      </c>
    </row>
    <row r="4297" spans="1:3" x14ac:dyDescent="0.3">
      <c r="A4297">
        <v>39304</v>
      </c>
      <c r="B4297">
        <v>100.377</v>
      </c>
      <c r="C4297">
        <v>17.61</v>
      </c>
    </row>
    <row r="4298" spans="1:3" x14ac:dyDescent="0.3">
      <c r="A4298">
        <v>39303</v>
      </c>
      <c r="B4298">
        <v>103.113</v>
      </c>
      <c r="C4298">
        <v>18.09</v>
      </c>
    </row>
    <row r="4299" spans="1:3" x14ac:dyDescent="0.3">
      <c r="A4299">
        <v>39302</v>
      </c>
      <c r="B4299">
        <v>98.495999999999995</v>
      </c>
      <c r="C4299">
        <v>18.239999999999998</v>
      </c>
    </row>
    <row r="4300" spans="1:3" x14ac:dyDescent="0.3">
      <c r="A4300">
        <v>39301</v>
      </c>
      <c r="B4300">
        <v>96.245999999999995</v>
      </c>
      <c r="C4300">
        <v>17.8233</v>
      </c>
    </row>
    <row r="4301" spans="1:3" x14ac:dyDescent="0.3">
      <c r="A4301">
        <v>39300</v>
      </c>
      <c r="B4301">
        <v>93.888000000000005</v>
      </c>
      <c r="C4301">
        <v>17.386700000000001</v>
      </c>
    </row>
    <row r="4302" spans="1:3" x14ac:dyDescent="0.3">
      <c r="A4302">
        <v>39297</v>
      </c>
      <c r="B4302">
        <v>91.817999999999998</v>
      </c>
      <c r="C4302">
        <v>17.003299999999999</v>
      </c>
    </row>
    <row r="4303" spans="1:3" x14ac:dyDescent="0.3">
      <c r="A4303">
        <v>39296</v>
      </c>
      <c r="B4303">
        <v>92.43</v>
      </c>
      <c r="C4303">
        <v>17.116700000000002</v>
      </c>
    </row>
    <row r="4304" spans="1:3" x14ac:dyDescent="0.3">
      <c r="A4304">
        <v>39295</v>
      </c>
      <c r="B4304">
        <v>89.945999999999998</v>
      </c>
      <c r="C4304">
        <v>16.656700000000001</v>
      </c>
    </row>
    <row r="4305" spans="1:3" x14ac:dyDescent="0.3">
      <c r="A4305">
        <v>39294</v>
      </c>
      <c r="B4305">
        <v>90.558000000000007</v>
      </c>
      <c r="C4305">
        <v>16.77</v>
      </c>
    </row>
    <row r="4306" spans="1:3" x14ac:dyDescent="0.3">
      <c r="A4306">
        <v>39293</v>
      </c>
      <c r="B4306">
        <v>96.71</v>
      </c>
      <c r="C4306">
        <v>16.966699999999999</v>
      </c>
    </row>
    <row r="4307" spans="1:3" x14ac:dyDescent="0.3">
      <c r="A4307">
        <v>39290</v>
      </c>
      <c r="B4307">
        <v>96.481999999999999</v>
      </c>
      <c r="C4307">
        <v>16.9267</v>
      </c>
    </row>
    <row r="4308" spans="1:3" x14ac:dyDescent="0.3">
      <c r="A4308">
        <v>39289</v>
      </c>
      <c r="B4308">
        <v>98.515000000000001</v>
      </c>
      <c r="C4308">
        <v>17.283300000000001</v>
      </c>
    </row>
    <row r="4309" spans="1:3" x14ac:dyDescent="0.3">
      <c r="A4309">
        <v>39288</v>
      </c>
      <c r="B4309">
        <v>91.525000000000006</v>
      </c>
      <c r="C4309">
        <v>17.433299999999999</v>
      </c>
    </row>
    <row r="4310" spans="1:3" x14ac:dyDescent="0.3">
      <c r="A4310">
        <v>39287</v>
      </c>
      <c r="B4310">
        <v>90.125</v>
      </c>
      <c r="C4310">
        <v>17.166699999999999</v>
      </c>
    </row>
    <row r="4311" spans="1:3" x14ac:dyDescent="0.3">
      <c r="A4311">
        <v>39286</v>
      </c>
      <c r="B4311">
        <v>90.894999999999996</v>
      </c>
      <c r="C4311">
        <v>17.313300000000002</v>
      </c>
    </row>
    <row r="4312" spans="1:3" x14ac:dyDescent="0.3">
      <c r="A4312">
        <v>39283</v>
      </c>
      <c r="B4312">
        <v>111.843</v>
      </c>
      <c r="C4312">
        <v>17.34</v>
      </c>
    </row>
    <row r="4313" spans="1:3" x14ac:dyDescent="0.3">
      <c r="A4313">
        <v>39282</v>
      </c>
      <c r="B4313">
        <v>108.7525</v>
      </c>
      <c r="C4313">
        <v>17.683299999999999</v>
      </c>
    </row>
    <row r="4314" spans="1:3" x14ac:dyDescent="0.3">
      <c r="A4314">
        <v>39281</v>
      </c>
      <c r="B4314">
        <v>115.5</v>
      </c>
      <c r="C4314">
        <v>17.5</v>
      </c>
    </row>
    <row r="4315" spans="1:3" x14ac:dyDescent="0.3">
      <c r="A4315">
        <v>39280</v>
      </c>
      <c r="B4315">
        <v>115.324</v>
      </c>
      <c r="C4315">
        <v>17.473299999999998</v>
      </c>
    </row>
    <row r="4316" spans="1:3" x14ac:dyDescent="0.3">
      <c r="A4316">
        <v>39279</v>
      </c>
      <c r="B4316">
        <v>110.25</v>
      </c>
      <c r="C4316">
        <v>17.5</v>
      </c>
    </row>
    <row r="4317" spans="1:3" x14ac:dyDescent="0.3">
      <c r="A4317">
        <v>39276</v>
      </c>
      <c r="B4317">
        <v>111.846</v>
      </c>
      <c r="C4317">
        <v>17.753299999999999</v>
      </c>
    </row>
    <row r="4318" spans="1:3" x14ac:dyDescent="0.3">
      <c r="A4318">
        <v>39275</v>
      </c>
      <c r="B4318">
        <v>110.943</v>
      </c>
      <c r="C4318">
        <v>17.61</v>
      </c>
    </row>
    <row r="4319" spans="1:3" x14ac:dyDescent="0.3">
      <c r="A4319">
        <v>39274</v>
      </c>
      <c r="B4319">
        <v>110.08199999999999</v>
      </c>
      <c r="C4319">
        <v>17.473299999999998</v>
      </c>
    </row>
    <row r="4320" spans="1:3" x14ac:dyDescent="0.3">
      <c r="A4320">
        <v>39273</v>
      </c>
      <c r="B4320">
        <v>109.41</v>
      </c>
      <c r="C4320">
        <v>17.366700000000002</v>
      </c>
    </row>
    <row r="4321" spans="1:3" x14ac:dyDescent="0.3">
      <c r="A4321">
        <v>39272</v>
      </c>
      <c r="B4321">
        <v>110.04</v>
      </c>
      <c r="C4321">
        <v>17.466699999999999</v>
      </c>
    </row>
    <row r="4322" spans="1:3" x14ac:dyDescent="0.3">
      <c r="A4322">
        <v>39269</v>
      </c>
      <c r="B4322">
        <v>109.41</v>
      </c>
      <c r="C4322">
        <v>17.366700000000002</v>
      </c>
    </row>
    <row r="4323" spans="1:3" x14ac:dyDescent="0.3">
      <c r="A4323">
        <v>39268</v>
      </c>
      <c r="B4323">
        <v>109.242</v>
      </c>
      <c r="C4323">
        <v>17.34</v>
      </c>
    </row>
    <row r="4324" spans="1:3" x14ac:dyDescent="0.3">
      <c r="A4324">
        <v>39266</v>
      </c>
      <c r="B4324">
        <v>109.053</v>
      </c>
      <c r="C4324">
        <v>17.309999999999999</v>
      </c>
    </row>
    <row r="4325" spans="1:3" x14ac:dyDescent="0.3">
      <c r="A4325">
        <v>39265</v>
      </c>
      <c r="B4325">
        <v>108.52800000000001</v>
      </c>
      <c r="C4325">
        <v>17.226700000000001</v>
      </c>
    </row>
    <row r="4326" spans="1:3" x14ac:dyDescent="0.3">
      <c r="A4326">
        <v>39262</v>
      </c>
      <c r="B4326">
        <v>106.827</v>
      </c>
      <c r="C4326">
        <v>16.956700000000001</v>
      </c>
    </row>
    <row r="4327" spans="1:3" x14ac:dyDescent="0.3">
      <c r="A4327">
        <v>39261</v>
      </c>
      <c r="B4327">
        <v>108.108</v>
      </c>
      <c r="C4327">
        <v>17.16</v>
      </c>
    </row>
    <row r="4328" spans="1:3" x14ac:dyDescent="0.3">
      <c r="A4328">
        <v>39260</v>
      </c>
      <c r="B4328">
        <v>107.73</v>
      </c>
      <c r="C4328">
        <v>17.100000000000001</v>
      </c>
    </row>
    <row r="4329" spans="1:3" x14ac:dyDescent="0.3">
      <c r="A4329">
        <v>39259</v>
      </c>
      <c r="B4329">
        <v>104.601</v>
      </c>
      <c r="C4329">
        <v>16.603300000000001</v>
      </c>
    </row>
    <row r="4330" spans="1:3" x14ac:dyDescent="0.3">
      <c r="A4330">
        <v>39258</v>
      </c>
      <c r="B4330">
        <v>105.042</v>
      </c>
      <c r="C4330">
        <v>16.673300000000001</v>
      </c>
    </row>
    <row r="4331" spans="1:3" x14ac:dyDescent="0.3">
      <c r="A4331">
        <v>39255</v>
      </c>
      <c r="B4331">
        <v>106.26</v>
      </c>
      <c r="C4331">
        <v>16.866700000000002</v>
      </c>
    </row>
    <row r="4332" spans="1:3" x14ac:dyDescent="0.3">
      <c r="A4332">
        <v>39254</v>
      </c>
      <c r="B4332">
        <v>107.94</v>
      </c>
      <c r="C4332">
        <v>17.133299999999998</v>
      </c>
    </row>
    <row r="4333" spans="1:3" x14ac:dyDescent="0.3">
      <c r="A4333">
        <v>39253</v>
      </c>
      <c r="B4333">
        <v>107.961</v>
      </c>
      <c r="C4333">
        <v>17.136700000000001</v>
      </c>
    </row>
    <row r="4334" spans="1:3" x14ac:dyDescent="0.3">
      <c r="A4334">
        <v>39252</v>
      </c>
      <c r="B4334">
        <v>109.935</v>
      </c>
      <c r="C4334">
        <v>17.45</v>
      </c>
    </row>
    <row r="4335" spans="1:3" x14ac:dyDescent="0.3">
      <c r="A4335">
        <v>39251</v>
      </c>
      <c r="B4335">
        <v>99.806799999999996</v>
      </c>
      <c r="C4335">
        <v>17.510000000000002</v>
      </c>
    </row>
    <row r="4336" spans="1:3" x14ac:dyDescent="0.3">
      <c r="A4336">
        <v>39248</v>
      </c>
      <c r="B4336">
        <v>98.79</v>
      </c>
      <c r="C4336">
        <v>17.8</v>
      </c>
    </row>
    <row r="4337" spans="1:3" x14ac:dyDescent="0.3">
      <c r="A4337">
        <v>39247</v>
      </c>
      <c r="B4337">
        <v>92.137500000000003</v>
      </c>
      <c r="C4337">
        <v>17.55</v>
      </c>
    </row>
    <row r="4338" spans="1:3" x14ac:dyDescent="0.3">
      <c r="A4338">
        <v>39246</v>
      </c>
      <c r="B4338">
        <v>91.4375</v>
      </c>
      <c r="C4338">
        <v>17.416699999999999</v>
      </c>
    </row>
    <row r="4339" spans="1:3" x14ac:dyDescent="0.3">
      <c r="A4339">
        <v>39245</v>
      </c>
      <c r="B4339">
        <v>90.125</v>
      </c>
      <c r="C4339">
        <v>17.166699999999999</v>
      </c>
    </row>
    <row r="4340" spans="1:3" x14ac:dyDescent="0.3">
      <c r="A4340">
        <v>39244</v>
      </c>
      <c r="B4340">
        <v>91.577500000000001</v>
      </c>
      <c r="C4340">
        <v>17.443300000000001</v>
      </c>
    </row>
    <row r="4341" spans="1:3" x14ac:dyDescent="0.3">
      <c r="A4341">
        <v>39241</v>
      </c>
      <c r="B4341">
        <v>91.35</v>
      </c>
      <c r="C4341">
        <v>17.399999999999999</v>
      </c>
    </row>
    <row r="4342" spans="1:3" x14ac:dyDescent="0.3">
      <c r="A4342">
        <v>39240</v>
      </c>
      <c r="B4342">
        <v>90.65</v>
      </c>
      <c r="C4342">
        <v>17.2667</v>
      </c>
    </row>
    <row r="4343" spans="1:3" x14ac:dyDescent="0.3">
      <c r="A4343">
        <v>39239</v>
      </c>
      <c r="B4343">
        <v>93.24</v>
      </c>
      <c r="C4343">
        <v>17.760000000000002</v>
      </c>
    </row>
    <row r="4344" spans="1:3" x14ac:dyDescent="0.3">
      <c r="A4344">
        <v>39238</v>
      </c>
      <c r="B4344">
        <v>94.517499999999998</v>
      </c>
      <c r="C4344">
        <v>18.003299999999999</v>
      </c>
    </row>
    <row r="4345" spans="1:3" x14ac:dyDescent="0.3">
      <c r="A4345">
        <v>39237</v>
      </c>
      <c r="B4345">
        <v>94.832499999999996</v>
      </c>
      <c r="C4345">
        <v>18.063300000000002</v>
      </c>
    </row>
    <row r="4346" spans="1:3" x14ac:dyDescent="0.3">
      <c r="A4346">
        <v>39234</v>
      </c>
      <c r="B4346">
        <v>94.762500000000003</v>
      </c>
      <c r="C4346">
        <v>18.05</v>
      </c>
    </row>
    <row r="4347" spans="1:3" x14ac:dyDescent="0.3">
      <c r="A4347">
        <v>39233</v>
      </c>
      <c r="B4347">
        <v>158.5625</v>
      </c>
      <c r="C4347">
        <v>17.916699999999999</v>
      </c>
    </row>
    <row r="4348" spans="1:3" x14ac:dyDescent="0.3">
      <c r="A4348">
        <v>39232</v>
      </c>
      <c r="B4348">
        <v>159.09350000000001</v>
      </c>
      <c r="C4348">
        <v>17.976700000000001</v>
      </c>
    </row>
    <row r="4349" spans="1:3" x14ac:dyDescent="0.3">
      <c r="A4349">
        <v>39231</v>
      </c>
      <c r="B4349">
        <v>159.1525</v>
      </c>
      <c r="C4349">
        <v>17.9833</v>
      </c>
    </row>
    <row r="4350" spans="1:3" x14ac:dyDescent="0.3">
      <c r="A4350">
        <v>39227</v>
      </c>
      <c r="B4350">
        <v>158.03149999999999</v>
      </c>
      <c r="C4350">
        <v>17.8567</v>
      </c>
    </row>
    <row r="4351" spans="1:3" x14ac:dyDescent="0.3">
      <c r="A4351">
        <v>39226</v>
      </c>
      <c r="B4351">
        <v>152.1045</v>
      </c>
      <c r="C4351">
        <v>17.79</v>
      </c>
    </row>
    <row r="4352" spans="1:3" x14ac:dyDescent="0.3">
      <c r="A4352">
        <v>39225</v>
      </c>
      <c r="B4352">
        <v>154.185</v>
      </c>
      <c r="C4352">
        <v>18.033300000000001</v>
      </c>
    </row>
    <row r="4353" spans="1:3" x14ac:dyDescent="0.3">
      <c r="A4353">
        <v>39224</v>
      </c>
      <c r="B4353">
        <v>141.12799999999999</v>
      </c>
      <c r="C4353">
        <v>18.093299999999999</v>
      </c>
    </row>
    <row r="4354" spans="1:3" x14ac:dyDescent="0.3">
      <c r="A4354">
        <v>39223</v>
      </c>
      <c r="B4354">
        <v>136.98599999999999</v>
      </c>
      <c r="C4354">
        <v>17.906700000000001</v>
      </c>
    </row>
    <row r="4355" spans="1:3" x14ac:dyDescent="0.3">
      <c r="A4355">
        <v>39220</v>
      </c>
      <c r="B4355">
        <v>136.119</v>
      </c>
      <c r="C4355">
        <v>17.793299999999999</v>
      </c>
    </row>
    <row r="4356" spans="1:3" x14ac:dyDescent="0.3">
      <c r="A4356">
        <v>39219</v>
      </c>
      <c r="B4356">
        <v>135.1181</v>
      </c>
      <c r="C4356">
        <v>17.662500000000001</v>
      </c>
    </row>
    <row r="4357" spans="1:3" x14ac:dyDescent="0.3">
      <c r="A4357">
        <v>39218</v>
      </c>
      <c r="B4357">
        <v>135.94049999999999</v>
      </c>
      <c r="C4357">
        <v>17.77</v>
      </c>
    </row>
    <row r="4358" spans="1:3" x14ac:dyDescent="0.3">
      <c r="A4358">
        <v>39217</v>
      </c>
      <c r="B4358">
        <v>135.12450000000001</v>
      </c>
      <c r="C4358">
        <v>17.6633</v>
      </c>
    </row>
    <row r="4359" spans="1:3" x14ac:dyDescent="0.3">
      <c r="A4359">
        <v>39216</v>
      </c>
      <c r="B4359">
        <v>135.68549999999999</v>
      </c>
      <c r="C4359">
        <v>17.736699999999999</v>
      </c>
    </row>
    <row r="4360" spans="1:3" x14ac:dyDescent="0.3">
      <c r="A4360">
        <v>39213</v>
      </c>
      <c r="B4360">
        <v>133.72499999999999</v>
      </c>
      <c r="C4360">
        <v>17.829999999999998</v>
      </c>
    </row>
    <row r="4361" spans="1:3" x14ac:dyDescent="0.3">
      <c r="A4361">
        <v>39212</v>
      </c>
      <c r="B4361">
        <v>131.30000000000001</v>
      </c>
      <c r="C4361">
        <v>17.506699999999999</v>
      </c>
    </row>
    <row r="4362" spans="1:3" x14ac:dyDescent="0.3">
      <c r="A4362">
        <v>39211</v>
      </c>
      <c r="B4362">
        <v>134.21549999999999</v>
      </c>
      <c r="C4362">
        <v>17.895399999999999</v>
      </c>
    </row>
    <row r="4363" spans="1:3" x14ac:dyDescent="0.3">
      <c r="A4363">
        <v>39210</v>
      </c>
      <c r="B4363">
        <v>134.15</v>
      </c>
      <c r="C4363">
        <v>17.886700000000001</v>
      </c>
    </row>
    <row r="4364" spans="1:3" x14ac:dyDescent="0.3">
      <c r="A4364">
        <v>39209</v>
      </c>
      <c r="B4364">
        <v>134.375</v>
      </c>
      <c r="C4364">
        <v>17.916699999999999</v>
      </c>
    </row>
    <row r="4365" spans="1:3" x14ac:dyDescent="0.3">
      <c r="A4365">
        <v>39206</v>
      </c>
      <c r="B4365">
        <v>134.52500000000001</v>
      </c>
      <c r="C4365">
        <v>17.936699999999998</v>
      </c>
    </row>
    <row r="4366" spans="1:3" x14ac:dyDescent="0.3">
      <c r="A4366">
        <v>39205</v>
      </c>
      <c r="B4366">
        <v>134.5</v>
      </c>
      <c r="C4366">
        <v>17.933299999999999</v>
      </c>
    </row>
    <row r="4367" spans="1:3" x14ac:dyDescent="0.3">
      <c r="A4367">
        <v>39204</v>
      </c>
      <c r="B4367">
        <v>134.92500000000001</v>
      </c>
      <c r="C4367">
        <v>17.989999999999998</v>
      </c>
    </row>
    <row r="4368" spans="1:3" x14ac:dyDescent="0.3">
      <c r="A4368">
        <v>39203</v>
      </c>
      <c r="B4368">
        <v>74.144000000000005</v>
      </c>
      <c r="C4368">
        <v>17.653300000000002</v>
      </c>
    </row>
    <row r="4369" spans="1:3" x14ac:dyDescent="0.3">
      <c r="A4369">
        <v>39202</v>
      </c>
      <c r="B4369">
        <v>73.569999999999993</v>
      </c>
      <c r="C4369">
        <v>17.5167</v>
      </c>
    </row>
    <row r="4370" spans="1:3" x14ac:dyDescent="0.3">
      <c r="A4370">
        <v>39199</v>
      </c>
      <c r="B4370">
        <v>74.900000000000006</v>
      </c>
      <c r="C4370">
        <v>17.833300000000001</v>
      </c>
    </row>
    <row r="4371" spans="1:3" x14ac:dyDescent="0.3">
      <c r="A4371">
        <v>39198</v>
      </c>
      <c r="B4371">
        <v>75.361999999999995</v>
      </c>
      <c r="C4371">
        <v>17.943300000000001</v>
      </c>
    </row>
    <row r="4372" spans="1:3" x14ac:dyDescent="0.3">
      <c r="A4372">
        <v>39197</v>
      </c>
      <c r="B4372">
        <v>74.563999999999993</v>
      </c>
      <c r="C4372">
        <v>17.753299999999999</v>
      </c>
    </row>
    <row r="4373" spans="1:3" x14ac:dyDescent="0.3">
      <c r="A4373">
        <v>39196</v>
      </c>
      <c r="B4373">
        <v>74.186000000000007</v>
      </c>
      <c r="C4373">
        <v>17.6633</v>
      </c>
    </row>
    <row r="4374" spans="1:3" x14ac:dyDescent="0.3">
      <c r="A4374">
        <v>39195</v>
      </c>
      <c r="B4374">
        <v>74.325999999999993</v>
      </c>
      <c r="C4374">
        <v>17.6967</v>
      </c>
    </row>
    <row r="4375" spans="1:3" x14ac:dyDescent="0.3">
      <c r="A4375">
        <v>39192</v>
      </c>
      <c r="B4375">
        <v>72.715999999999994</v>
      </c>
      <c r="C4375">
        <v>17.313300000000002</v>
      </c>
    </row>
    <row r="4376" spans="1:3" x14ac:dyDescent="0.3">
      <c r="A4376">
        <v>39191</v>
      </c>
      <c r="B4376">
        <v>71.974000000000004</v>
      </c>
      <c r="C4376">
        <v>17.136700000000001</v>
      </c>
    </row>
    <row r="4377" spans="1:3" x14ac:dyDescent="0.3">
      <c r="A4377">
        <v>39190</v>
      </c>
      <c r="B4377">
        <v>72.072000000000003</v>
      </c>
      <c r="C4377">
        <v>17.16</v>
      </c>
    </row>
    <row r="4378" spans="1:3" x14ac:dyDescent="0.3">
      <c r="A4378">
        <v>39189</v>
      </c>
      <c r="B4378">
        <v>72.072000000000003</v>
      </c>
      <c r="C4378">
        <v>17.16</v>
      </c>
    </row>
    <row r="4379" spans="1:3" x14ac:dyDescent="0.3">
      <c r="A4379">
        <v>39188</v>
      </c>
      <c r="B4379">
        <v>69.673500000000004</v>
      </c>
      <c r="C4379">
        <v>17.203299999999999</v>
      </c>
    </row>
    <row r="4380" spans="1:3" x14ac:dyDescent="0.3">
      <c r="A4380">
        <v>39185</v>
      </c>
      <c r="B4380">
        <v>69.052499999999995</v>
      </c>
      <c r="C4380">
        <v>17.05</v>
      </c>
    </row>
    <row r="4381" spans="1:3" x14ac:dyDescent="0.3">
      <c r="A4381">
        <v>39184</v>
      </c>
      <c r="B4381">
        <v>68.539500000000004</v>
      </c>
      <c r="C4381">
        <v>16.923300000000001</v>
      </c>
    </row>
    <row r="4382" spans="1:3" x14ac:dyDescent="0.3">
      <c r="A4382">
        <v>39183</v>
      </c>
      <c r="B4382">
        <v>67.027500000000003</v>
      </c>
      <c r="C4382">
        <v>16.55</v>
      </c>
    </row>
    <row r="4383" spans="1:3" x14ac:dyDescent="0.3">
      <c r="A4383">
        <v>39182</v>
      </c>
      <c r="B4383">
        <v>67.405500000000004</v>
      </c>
      <c r="C4383">
        <v>16.6433</v>
      </c>
    </row>
    <row r="4384" spans="1:3" x14ac:dyDescent="0.3">
      <c r="A4384">
        <v>39181</v>
      </c>
      <c r="B4384">
        <v>67.621499999999997</v>
      </c>
      <c r="C4384">
        <v>16.6967</v>
      </c>
    </row>
    <row r="4385" spans="1:3" x14ac:dyDescent="0.3">
      <c r="A4385">
        <v>39177</v>
      </c>
      <c r="B4385">
        <v>67.432500000000005</v>
      </c>
      <c r="C4385">
        <v>16.649999999999999</v>
      </c>
    </row>
    <row r="4386" spans="1:3" x14ac:dyDescent="0.3">
      <c r="A4386">
        <v>39176</v>
      </c>
      <c r="B4386">
        <v>66.406499999999994</v>
      </c>
      <c r="C4386">
        <v>16.396699999999999</v>
      </c>
    </row>
    <row r="4387" spans="1:3" x14ac:dyDescent="0.3">
      <c r="A4387">
        <v>39175</v>
      </c>
      <c r="B4387">
        <v>73.394999999999996</v>
      </c>
      <c r="C4387">
        <v>16.309999999999999</v>
      </c>
    </row>
    <row r="4388" spans="1:3" x14ac:dyDescent="0.3">
      <c r="A4388">
        <v>39174</v>
      </c>
      <c r="B4388">
        <v>72.674999999999997</v>
      </c>
      <c r="C4388">
        <v>16.149999999999999</v>
      </c>
    </row>
    <row r="4389" spans="1:3" x14ac:dyDescent="0.3">
      <c r="A4389">
        <v>39171</v>
      </c>
      <c r="B4389">
        <v>72.375</v>
      </c>
      <c r="C4389">
        <v>16.083300000000001</v>
      </c>
    </row>
    <row r="4390" spans="1:3" x14ac:dyDescent="0.3">
      <c r="A4390">
        <v>39170</v>
      </c>
      <c r="B4390">
        <v>71.67</v>
      </c>
      <c r="C4390">
        <v>15.9267</v>
      </c>
    </row>
    <row r="4391" spans="1:3" x14ac:dyDescent="0.3">
      <c r="A4391">
        <v>39169</v>
      </c>
      <c r="B4391">
        <v>71.704499999999996</v>
      </c>
      <c r="C4391">
        <v>15.9343</v>
      </c>
    </row>
    <row r="4392" spans="1:3" x14ac:dyDescent="0.3">
      <c r="A4392">
        <v>39168</v>
      </c>
      <c r="B4392">
        <v>71.784000000000006</v>
      </c>
      <c r="C4392">
        <v>15.952</v>
      </c>
    </row>
    <row r="4393" spans="1:3" x14ac:dyDescent="0.3">
      <c r="A4393">
        <v>39167</v>
      </c>
      <c r="B4393">
        <v>69.411500000000004</v>
      </c>
      <c r="C4393">
        <v>15.9567</v>
      </c>
    </row>
    <row r="4394" spans="1:3" x14ac:dyDescent="0.3">
      <c r="A4394">
        <v>39164</v>
      </c>
      <c r="B4394">
        <v>69.411500000000004</v>
      </c>
      <c r="C4394">
        <v>15.9567</v>
      </c>
    </row>
    <row r="4395" spans="1:3" x14ac:dyDescent="0.3">
      <c r="A4395">
        <v>39163</v>
      </c>
      <c r="B4395">
        <v>69.108500000000006</v>
      </c>
      <c r="C4395">
        <v>15.887</v>
      </c>
    </row>
    <row r="4396" spans="1:3" x14ac:dyDescent="0.3">
      <c r="A4396">
        <v>39162</v>
      </c>
      <c r="B4396">
        <v>69.034499999999994</v>
      </c>
      <c r="C4396">
        <v>15.87</v>
      </c>
    </row>
    <row r="4397" spans="1:3" x14ac:dyDescent="0.3">
      <c r="A4397">
        <v>39161</v>
      </c>
      <c r="B4397">
        <v>67.619299999999996</v>
      </c>
      <c r="C4397">
        <v>15.544700000000001</v>
      </c>
    </row>
    <row r="4398" spans="1:3" x14ac:dyDescent="0.3">
      <c r="A4398">
        <v>39160</v>
      </c>
      <c r="B4398">
        <v>67.105999999999995</v>
      </c>
      <c r="C4398">
        <v>15.4267</v>
      </c>
    </row>
    <row r="4399" spans="1:3" x14ac:dyDescent="0.3">
      <c r="A4399">
        <v>39157</v>
      </c>
      <c r="B4399">
        <v>66.685500000000005</v>
      </c>
      <c r="C4399">
        <v>15.33</v>
      </c>
    </row>
    <row r="4400" spans="1:3" x14ac:dyDescent="0.3">
      <c r="A4400">
        <v>39156</v>
      </c>
      <c r="B4400">
        <v>67.076999999999998</v>
      </c>
      <c r="C4400">
        <v>15.42</v>
      </c>
    </row>
    <row r="4401" spans="1:3" x14ac:dyDescent="0.3">
      <c r="A4401">
        <v>39155</v>
      </c>
      <c r="B4401">
        <v>59.994999999999997</v>
      </c>
      <c r="C4401">
        <v>15.3833</v>
      </c>
    </row>
    <row r="4402" spans="1:3" x14ac:dyDescent="0.3">
      <c r="A4402">
        <v>39154</v>
      </c>
      <c r="B4402">
        <v>59.734999999999999</v>
      </c>
      <c r="C4402">
        <v>15.316700000000001</v>
      </c>
    </row>
    <row r="4403" spans="1:3" x14ac:dyDescent="0.3">
      <c r="A4403">
        <v>39153</v>
      </c>
      <c r="B4403">
        <v>60.892000000000003</v>
      </c>
      <c r="C4403">
        <v>15.613300000000001</v>
      </c>
    </row>
    <row r="4404" spans="1:3" x14ac:dyDescent="0.3">
      <c r="A4404">
        <v>39150</v>
      </c>
      <c r="B4404">
        <v>60.398000000000003</v>
      </c>
      <c r="C4404">
        <v>15.486700000000001</v>
      </c>
    </row>
    <row r="4405" spans="1:3" x14ac:dyDescent="0.3">
      <c r="A4405">
        <v>39149</v>
      </c>
      <c r="B4405">
        <v>60.307000000000002</v>
      </c>
      <c r="C4405">
        <v>15.4633</v>
      </c>
    </row>
    <row r="4406" spans="1:3" x14ac:dyDescent="0.3">
      <c r="A4406">
        <v>39148</v>
      </c>
      <c r="B4406">
        <v>60.06</v>
      </c>
      <c r="C4406">
        <v>15.4</v>
      </c>
    </row>
    <row r="4407" spans="1:3" x14ac:dyDescent="0.3">
      <c r="A4407">
        <v>39147</v>
      </c>
      <c r="B4407">
        <v>60.293999999999997</v>
      </c>
      <c r="C4407">
        <v>15.46</v>
      </c>
    </row>
    <row r="4408" spans="1:3" x14ac:dyDescent="0.3">
      <c r="A4408">
        <v>39146</v>
      </c>
      <c r="B4408">
        <v>59.566000000000003</v>
      </c>
      <c r="C4408">
        <v>15.273300000000001</v>
      </c>
    </row>
    <row r="4409" spans="1:3" x14ac:dyDescent="0.3">
      <c r="A4409">
        <v>39143</v>
      </c>
      <c r="B4409">
        <v>60.098999999999997</v>
      </c>
      <c r="C4409">
        <v>15.41</v>
      </c>
    </row>
    <row r="4410" spans="1:3" x14ac:dyDescent="0.3">
      <c r="A4410">
        <v>39142</v>
      </c>
      <c r="B4410">
        <v>59.2425</v>
      </c>
      <c r="C4410">
        <v>15.798</v>
      </c>
    </row>
    <row r="4411" spans="1:3" x14ac:dyDescent="0.3">
      <c r="A4411">
        <v>39141</v>
      </c>
      <c r="B4411">
        <v>60.212499999999999</v>
      </c>
      <c r="C4411">
        <v>16.056699999999999</v>
      </c>
    </row>
    <row r="4412" spans="1:3" x14ac:dyDescent="0.3">
      <c r="A4412">
        <v>39140</v>
      </c>
      <c r="B4412">
        <v>60.125</v>
      </c>
      <c r="C4412">
        <v>16.033300000000001</v>
      </c>
    </row>
    <row r="4413" spans="1:3" x14ac:dyDescent="0.3">
      <c r="A4413">
        <v>39139</v>
      </c>
      <c r="B4413">
        <v>62.625</v>
      </c>
      <c r="C4413">
        <v>16.7</v>
      </c>
    </row>
    <row r="4414" spans="1:3" x14ac:dyDescent="0.3">
      <c r="A4414">
        <v>39136</v>
      </c>
      <c r="B4414">
        <v>57.753</v>
      </c>
      <c r="C4414">
        <v>16.739999999999998</v>
      </c>
    </row>
    <row r="4415" spans="1:3" x14ac:dyDescent="0.3">
      <c r="A4415">
        <v>39135</v>
      </c>
      <c r="B4415">
        <v>57.810499999999998</v>
      </c>
      <c r="C4415">
        <v>16.756699999999999</v>
      </c>
    </row>
    <row r="4416" spans="1:3" x14ac:dyDescent="0.3">
      <c r="A4416">
        <v>39134</v>
      </c>
      <c r="B4416">
        <v>57.591900000000003</v>
      </c>
      <c r="C4416">
        <v>16.693300000000001</v>
      </c>
    </row>
    <row r="4417" spans="1:3" x14ac:dyDescent="0.3">
      <c r="A4417">
        <v>39133</v>
      </c>
      <c r="B4417">
        <v>57.787500000000001</v>
      </c>
      <c r="C4417">
        <v>16.75</v>
      </c>
    </row>
    <row r="4418" spans="1:3" x14ac:dyDescent="0.3">
      <c r="A4418">
        <v>39129</v>
      </c>
      <c r="B4418">
        <v>57.292999999999999</v>
      </c>
      <c r="C4418">
        <v>16.6067</v>
      </c>
    </row>
    <row r="4419" spans="1:3" x14ac:dyDescent="0.3">
      <c r="A4419">
        <v>39128</v>
      </c>
      <c r="B4419">
        <v>56.775500000000001</v>
      </c>
      <c r="C4419">
        <v>16.456700000000001</v>
      </c>
    </row>
    <row r="4420" spans="1:3" x14ac:dyDescent="0.3">
      <c r="A4420">
        <v>39127</v>
      </c>
      <c r="B4420">
        <v>57.017000000000003</v>
      </c>
      <c r="C4420">
        <v>16.526700000000002</v>
      </c>
    </row>
    <row r="4421" spans="1:3" x14ac:dyDescent="0.3">
      <c r="A4421">
        <v>39126</v>
      </c>
      <c r="B4421">
        <v>51.975000000000001</v>
      </c>
      <c r="C4421">
        <v>16.5</v>
      </c>
    </row>
    <row r="4422" spans="1:3" x14ac:dyDescent="0.3">
      <c r="A4422">
        <v>39125</v>
      </c>
      <c r="B4422">
        <v>51.502499999999998</v>
      </c>
      <c r="C4422">
        <v>16.350000000000001</v>
      </c>
    </row>
    <row r="4423" spans="1:3" x14ac:dyDescent="0.3">
      <c r="A4423">
        <v>39122</v>
      </c>
      <c r="B4423">
        <v>50.221499999999999</v>
      </c>
      <c r="C4423">
        <v>15.943300000000001</v>
      </c>
    </row>
    <row r="4424" spans="1:3" x14ac:dyDescent="0.3">
      <c r="A4424">
        <v>39121</v>
      </c>
      <c r="B4424">
        <v>50.694000000000003</v>
      </c>
      <c r="C4424">
        <v>16.093299999999999</v>
      </c>
    </row>
    <row r="4425" spans="1:3" x14ac:dyDescent="0.3">
      <c r="A4425">
        <v>39120</v>
      </c>
      <c r="B4425">
        <v>50.357999999999997</v>
      </c>
      <c r="C4425">
        <v>15.986700000000001</v>
      </c>
    </row>
    <row r="4426" spans="1:3" x14ac:dyDescent="0.3">
      <c r="A4426">
        <v>39119</v>
      </c>
      <c r="B4426">
        <v>49.972900000000003</v>
      </c>
      <c r="C4426">
        <v>15.8644</v>
      </c>
    </row>
    <row r="4427" spans="1:3" x14ac:dyDescent="0.3">
      <c r="A4427">
        <v>39118</v>
      </c>
      <c r="B4427">
        <v>50.0535</v>
      </c>
      <c r="C4427">
        <v>15.89</v>
      </c>
    </row>
    <row r="4428" spans="1:3" x14ac:dyDescent="0.3">
      <c r="A4428">
        <v>39115</v>
      </c>
      <c r="B4428">
        <v>50.274000000000001</v>
      </c>
      <c r="C4428">
        <v>15.96</v>
      </c>
    </row>
    <row r="4429" spans="1:3" x14ac:dyDescent="0.3">
      <c r="A4429">
        <v>39114</v>
      </c>
      <c r="B4429">
        <v>50.473500000000001</v>
      </c>
      <c r="C4429">
        <v>16.023299999999999</v>
      </c>
    </row>
    <row r="4430" spans="1:3" x14ac:dyDescent="0.3">
      <c r="A4430">
        <v>39113</v>
      </c>
      <c r="B4430">
        <v>50.168999999999997</v>
      </c>
      <c r="C4430">
        <v>15.9267</v>
      </c>
    </row>
    <row r="4431" spans="1:3" x14ac:dyDescent="0.3">
      <c r="A4431">
        <v>39112</v>
      </c>
      <c r="B4431">
        <v>50.284500000000001</v>
      </c>
      <c r="C4431">
        <v>15.9633</v>
      </c>
    </row>
    <row r="4432" spans="1:3" x14ac:dyDescent="0.3">
      <c r="A4432">
        <v>39111</v>
      </c>
      <c r="B4432">
        <v>49.969499999999996</v>
      </c>
      <c r="C4432">
        <v>15.863300000000001</v>
      </c>
    </row>
    <row r="4433" spans="1:3" x14ac:dyDescent="0.3">
      <c r="A4433">
        <v>39108</v>
      </c>
      <c r="B4433">
        <v>49.728000000000002</v>
      </c>
      <c r="C4433">
        <v>15.7867</v>
      </c>
    </row>
    <row r="4434" spans="1:3" x14ac:dyDescent="0.3">
      <c r="A4434">
        <v>39107</v>
      </c>
      <c r="B4434">
        <v>47.48</v>
      </c>
      <c r="C4434">
        <v>15.826700000000001</v>
      </c>
    </row>
    <row r="4435" spans="1:3" x14ac:dyDescent="0.3">
      <c r="A4435">
        <v>39106</v>
      </c>
      <c r="B4435">
        <v>48.13</v>
      </c>
      <c r="C4435">
        <v>16.043299999999999</v>
      </c>
    </row>
    <row r="4436" spans="1:3" x14ac:dyDescent="0.3">
      <c r="A4436">
        <v>39105</v>
      </c>
      <c r="B4436">
        <v>47.67</v>
      </c>
      <c r="C4436">
        <v>15.89</v>
      </c>
    </row>
    <row r="4437" spans="1:3" x14ac:dyDescent="0.3">
      <c r="A4437">
        <v>39104</v>
      </c>
      <c r="B4437">
        <v>45.600099999999998</v>
      </c>
      <c r="C4437">
        <v>16</v>
      </c>
    </row>
    <row r="4438" spans="1:3" x14ac:dyDescent="0.3">
      <c r="A4438">
        <v>39101</v>
      </c>
      <c r="B4438">
        <v>46.075000000000003</v>
      </c>
      <c r="C4438">
        <v>16.166699999999999</v>
      </c>
    </row>
    <row r="4439" spans="1:3" x14ac:dyDescent="0.3">
      <c r="A4439">
        <v>39100</v>
      </c>
      <c r="B4439">
        <v>46.036900000000003</v>
      </c>
      <c r="C4439">
        <v>16.153300000000002</v>
      </c>
    </row>
    <row r="4440" spans="1:3" x14ac:dyDescent="0.3">
      <c r="A4440">
        <v>39099</v>
      </c>
      <c r="B4440">
        <v>46.530999999999999</v>
      </c>
      <c r="C4440">
        <v>16.326699999999999</v>
      </c>
    </row>
    <row r="4441" spans="1:3" x14ac:dyDescent="0.3">
      <c r="A4441">
        <v>39098</v>
      </c>
      <c r="B4441">
        <v>46.445500000000003</v>
      </c>
      <c r="C4441">
        <v>16.296700000000001</v>
      </c>
    </row>
    <row r="4442" spans="1:3" x14ac:dyDescent="0.3">
      <c r="A4442">
        <v>39094</v>
      </c>
      <c r="B4442">
        <v>46.426499999999997</v>
      </c>
      <c r="C4442">
        <v>16.29</v>
      </c>
    </row>
    <row r="4443" spans="1:3" x14ac:dyDescent="0.3">
      <c r="A4443">
        <v>39093</v>
      </c>
      <c r="B4443">
        <v>45.732999999999997</v>
      </c>
      <c r="C4443">
        <v>16.046700000000001</v>
      </c>
    </row>
    <row r="4444" spans="1:3" x14ac:dyDescent="0.3">
      <c r="A4444">
        <v>39092</v>
      </c>
      <c r="B4444">
        <v>44.935000000000002</v>
      </c>
      <c r="C4444">
        <v>15.7667</v>
      </c>
    </row>
    <row r="4445" spans="1:3" x14ac:dyDescent="0.3">
      <c r="A4445">
        <v>39091</v>
      </c>
      <c r="B4445">
        <v>53.935000000000002</v>
      </c>
      <c r="C4445">
        <v>15.6333</v>
      </c>
    </row>
    <row r="4446" spans="1:3" x14ac:dyDescent="0.3">
      <c r="A4446">
        <v>39090</v>
      </c>
      <c r="B4446">
        <v>53.785499999999999</v>
      </c>
      <c r="C4446">
        <v>15.59</v>
      </c>
    </row>
    <row r="4447" spans="1:3" x14ac:dyDescent="0.3">
      <c r="A4447">
        <v>39087</v>
      </c>
      <c r="B4447">
        <v>53.613</v>
      </c>
      <c r="C4447">
        <v>15.54</v>
      </c>
    </row>
    <row r="4448" spans="1:3" x14ac:dyDescent="0.3">
      <c r="A4448">
        <v>39086</v>
      </c>
      <c r="B4448">
        <v>53.636000000000003</v>
      </c>
      <c r="C4448">
        <v>15.5467</v>
      </c>
    </row>
    <row r="4449" spans="1:3" x14ac:dyDescent="0.3">
      <c r="A4449">
        <v>39085</v>
      </c>
      <c r="B4449">
        <v>52.566499999999998</v>
      </c>
      <c r="C4449">
        <v>15.236700000000001</v>
      </c>
    </row>
    <row r="4450" spans="1:3" x14ac:dyDescent="0.3">
      <c r="A4450">
        <v>39080</v>
      </c>
      <c r="B4450">
        <v>53.061</v>
      </c>
      <c r="C4450">
        <v>15.38</v>
      </c>
    </row>
    <row r="4451" spans="1:3" x14ac:dyDescent="0.3">
      <c r="A4451">
        <v>39079</v>
      </c>
      <c r="B4451">
        <v>53.13</v>
      </c>
      <c r="C4451">
        <v>15.4</v>
      </c>
    </row>
    <row r="4452" spans="1:3" x14ac:dyDescent="0.3">
      <c r="A4452">
        <v>39078</v>
      </c>
      <c r="B4452">
        <v>53.244100000000003</v>
      </c>
      <c r="C4452">
        <v>15.4331</v>
      </c>
    </row>
    <row r="4453" spans="1:3" x14ac:dyDescent="0.3">
      <c r="A4453">
        <v>39077</v>
      </c>
      <c r="B4453">
        <v>53.118499999999997</v>
      </c>
      <c r="C4453">
        <v>15.396699999999999</v>
      </c>
    </row>
    <row r="4454" spans="1:3" x14ac:dyDescent="0.3">
      <c r="A4454">
        <v>39073</v>
      </c>
      <c r="B4454">
        <v>54.544499999999999</v>
      </c>
      <c r="C4454">
        <v>15.81</v>
      </c>
    </row>
    <row r="4455" spans="1:3" x14ac:dyDescent="0.3">
      <c r="A4455">
        <v>39072</v>
      </c>
      <c r="B4455">
        <v>54.854999999999997</v>
      </c>
      <c r="C4455">
        <v>15.9</v>
      </c>
    </row>
    <row r="4456" spans="1:3" x14ac:dyDescent="0.3">
      <c r="A4456">
        <v>39071</v>
      </c>
      <c r="B4456">
        <v>55.188499999999998</v>
      </c>
      <c r="C4456">
        <v>15.996700000000001</v>
      </c>
    </row>
    <row r="4457" spans="1:3" x14ac:dyDescent="0.3">
      <c r="A4457">
        <v>39070</v>
      </c>
      <c r="B4457">
        <v>55.107999999999997</v>
      </c>
      <c r="C4457">
        <v>15.9733</v>
      </c>
    </row>
    <row r="4458" spans="1:3" x14ac:dyDescent="0.3">
      <c r="A4458">
        <v>39069</v>
      </c>
      <c r="B4458">
        <v>55.177</v>
      </c>
      <c r="C4458">
        <v>15.9933</v>
      </c>
    </row>
    <row r="4459" spans="1:3" x14ac:dyDescent="0.3">
      <c r="A4459">
        <v>39066</v>
      </c>
      <c r="B4459">
        <v>55.740499999999997</v>
      </c>
      <c r="C4459">
        <v>16.156700000000001</v>
      </c>
    </row>
    <row r="4460" spans="1:3" x14ac:dyDescent="0.3">
      <c r="A4460">
        <v>39065</v>
      </c>
      <c r="B4460">
        <v>55.458799999999997</v>
      </c>
      <c r="C4460">
        <v>16.074999999999999</v>
      </c>
    </row>
    <row r="4461" spans="1:3" x14ac:dyDescent="0.3">
      <c r="A4461">
        <v>39064</v>
      </c>
      <c r="B4461">
        <v>55.349499999999999</v>
      </c>
      <c r="C4461">
        <v>16.043299999999999</v>
      </c>
    </row>
    <row r="4462" spans="1:3" x14ac:dyDescent="0.3">
      <c r="A4462">
        <v>39063</v>
      </c>
      <c r="B4462">
        <v>55.959000000000003</v>
      </c>
      <c r="C4462">
        <v>16.22</v>
      </c>
    </row>
    <row r="4463" spans="1:3" x14ac:dyDescent="0.3">
      <c r="A4463">
        <v>39062</v>
      </c>
      <c r="B4463">
        <v>56.637500000000003</v>
      </c>
      <c r="C4463">
        <v>16.416699999999999</v>
      </c>
    </row>
    <row r="4464" spans="1:3" x14ac:dyDescent="0.3">
      <c r="A4464">
        <v>39059</v>
      </c>
      <c r="B4464">
        <v>58.615499999999997</v>
      </c>
      <c r="C4464">
        <v>16.989999999999998</v>
      </c>
    </row>
    <row r="4465" spans="1:3" x14ac:dyDescent="0.3">
      <c r="A4465">
        <v>39058</v>
      </c>
      <c r="B4465">
        <v>58.488999999999997</v>
      </c>
      <c r="C4465">
        <v>16.953299999999999</v>
      </c>
    </row>
    <row r="4466" spans="1:3" x14ac:dyDescent="0.3">
      <c r="A4466">
        <v>39057</v>
      </c>
      <c r="B4466">
        <v>58.813299999999998</v>
      </c>
      <c r="C4466">
        <v>17.0473</v>
      </c>
    </row>
    <row r="4467" spans="1:3" x14ac:dyDescent="0.3">
      <c r="A4467">
        <v>39056</v>
      </c>
      <c r="B4467">
        <v>58.695999999999998</v>
      </c>
      <c r="C4467">
        <v>17.013300000000001</v>
      </c>
    </row>
    <row r="4468" spans="1:3" x14ac:dyDescent="0.3">
      <c r="A4468">
        <v>39055</v>
      </c>
      <c r="B4468">
        <v>58.546500000000002</v>
      </c>
      <c r="C4468">
        <v>16.97</v>
      </c>
    </row>
    <row r="4469" spans="1:3" x14ac:dyDescent="0.3">
      <c r="A4469">
        <v>39052</v>
      </c>
      <c r="B4469">
        <v>57.822000000000003</v>
      </c>
      <c r="C4469">
        <v>16.760000000000002</v>
      </c>
    </row>
    <row r="4470" spans="1:3" x14ac:dyDescent="0.3">
      <c r="A4470">
        <v>39051</v>
      </c>
      <c r="B4470">
        <v>58.086500000000001</v>
      </c>
      <c r="C4470">
        <v>16.8367</v>
      </c>
    </row>
    <row r="4471" spans="1:3" x14ac:dyDescent="0.3">
      <c r="A4471">
        <v>39050</v>
      </c>
      <c r="B4471">
        <v>58.19</v>
      </c>
      <c r="C4471">
        <v>16.866700000000002</v>
      </c>
    </row>
    <row r="4472" spans="1:3" x14ac:dyDescent="0.3">
      <c r="A4472">
        <v>39049</v>
      </c>
      <c r="B4472">
        <v>57.350499999999997</v>
      </c>
      <c r="C4472">
        <v>16.6233</v>
      </c>
    </row>
    <row r="4473" spans="1:3" x14ac:dyDescent="0.3">
      <c r="A4473">
        <v>39048</v>
      </c>
      <c r="B4473">
        <v>57.741500000000002</v>
      </c>
      <c r="C4473">
        <v>16.736699999999999</v>
      </c>
    </row>
    <row r="4474" spans="1:3" x14ac:dyDescent="0.3">
      <c r="A4474">
        <v>39045</v>
      </c>
      <c r="B4474">
        <v>59.133000000000003</v>
      </c>
      <c r="C4474">
        <v>17.14</v>
      </c>
    </row>
    <row r="4475" spans="1:3" x14ac:dyDescent="0.3">
      <c r="A4475">
        <v>39043</v>
      </c>
      <c r="B4475">
        <v>59.029499999999999</v>
      </c>
      <c r="C4475">
        <v>17.11</v>
      </c>
    </row>
    <row r="4476" spans="1:3" x14ac:dyDescent="0.3">
      <c r="A4476">
        <v>39042</v>
      </c>
      <c r="B4476">
        <v>59.167499999999997</v>
      </c>
      <c r="C4476">
        <v>17.149999999999999</v>
      </c>
    </row>
    <row r="4477" spans="1:3" x14ac:dyDescent="0.3">
      <c r="A4477">
        <v>39041</v>
      </c>
      <c r="B4477">
        <v>59.535499999999999</v>
      </c>
      <c r="C4477">
        <v>17.256699999999999</v>
      </c>
    </row>
    <row r="4478" spans="1:3" x14ac:dyDescent="0.3">
      <c r="A4478">
        <v>39038</v>
      </c>
      <c r="B4478">
        <v>59.9955</v>
      </c>
      <c r="C4478">
        <v>17.39</v>
      </c>
    </row>
    <row r="4479" spans="1:3" x14ac:dyDescent="0.3">
      <c r="A4479">
        <v>39037</v>
      </c>
      <c r="B4479">
        <v>59.558500000000002</v>
      </c>
      <c r="C4479">
        <v>17.263300000000001</v>
      </c>
    </row>
    <row r="4480" spans="1:3" x14ac:dyDescent="0.3">
      <c r="A4480">
        <v>39036</v>
      </c>
      <c r="B4480">
        <v>59.155999999999999</v>
      </c>
      <c r="C4480">
        <v>17.146699999999999</v>
      </c>
    </row>
    <row r="4481" spans="1:3" x14ac:dyDescent="0.3">
      <c r="A4481">
        <v>39035</v>
      </c>
      <c r="B4481">
        <v>58.822499999999998</v>
      </c>
      <c r="C4481">
        <v>17.05</v>
      </c>
    </row>
    <row r="4482" spans="1:3" x14ac:dyDescent="0.3">
      <c r="A4482">
        <v>39034</v>
      </c>
      <c r="B4482">
        <v>58.454500000000003</v>
      </c>
      <c r="C4482">
        <v>16.943300000000001</v>
      </c>
    </row>
    <row r="4483" spans="1:3" x14ac:dyDescent="0.3">
      <c r="A4483">
        <v>39031</v>
      </c>
      <c r="B4483">
        <v>58.086500000000001</v>
      </c>
      <c r="C4483">
        <v>16.8367</v>
      </c>
    </row>
    <row r="4484" spans="1:3" x14ac:dyDescent="0.3">
      <c r="A4484">
        <v>39030</v>
      </c>
      <c r="B4484">
        <v>57.396599999999999</v>
      </c>
      <c r="C4484">
        <v>16.636700000000001</v>
      </c>
    </row>
    <row r="4485" spans="1:3" x14ac:dyDescent="0.3">
      <c r="A4485">
        <v>39029</v>
      </c>
      <c r="B4485">
        <v>58.569499999999998</v>
      </c>
      <c r="C4485">
        <v>16.976700000000001</v>
      </c>
    </row>
    <row r="4486" spans="1:3" x14ac:dyDescent="0.3">
      <c r="A4486">
        <v>39028</v>
      </c>
      <c r="B4486">
        <v>58.695999999999998</v>
      </c>
      <c r="C4486">
        <v>17.013300000000001</v>
      </c>
    </row>
    <row r="4487" spans="1:3" x14ac:dyDescent="0.3">
      <c r="A4487">
        <v>39027</v>
      </c>
      <c r="B4487">
        <v>58.017499999999998</v>
      </c>
      <c r="C4487">
        <v>16.816700000000001</v>
      </c>
    </row>
    <row r="4488" spans="1:3" x14ac:dyDescent="0.3">
      <c r="A4488">
        <v>39024</v>
      </c>
      <c r="B4488">
        <v>57.155000000000001</v>
      </c>
      <c r="C4488">
        <v>16.566700000000001</v>
      </c>
    </row>
    <row r="4489" spans="1:3" x14ac:dyDescent="0.3">
      <c r="A4489">
        <v>39023</v>
      </c>
      <c r="B4489">
        <v>57.166499999999999</v>
      </c>
      <c r="C4489">
        <v>16.57</v>
      </c>
    </row>
    <row r="4490" spans="1:3" x14ac:dyDescent="0.3">
      <c r="A4490">
        <v>39022</v>
      </c>
      <c r="B4490">
        <v>55.021999999999998</v>
      </c>
      <c r="C4490">
        <v>16.673300000000001</v>
      </c>
    </row>
    <row r="4491" spans="1:3" x14ac:dyDescent="0.3">
      <c r="A4491">
        <v>39021</v>
      </c>
      <c r="B4491">
        <v>55.77</v>
      </c>
      <c r="C4491">
        <v>16.899999999999999</v>
      </c>
    </row>
    <row r="4492" spans="1:3" x14ac:dyDescent="0.3">
      <c r="A4492">
        <v>39020</v>
      </c>
      <c r="B4492">
        <v>55.582999999999998</v>
      </c>
      <c r="C4492">
        <v>16.843299999999999</v>
      </c>
    </row>
    <row r="4493" spans="1:3" x14ac:dyDescent="0.3">
      <c r="A4493">
        <v>39017</v>
      </c>
      <c r="B4493">
        <v>55.692999999999998</v>
      </c>
      <c r="C4493">
        <v>16.8767</v>
      </c>
    </row>
    <row r="4494" spans="1:3" x14ac:dyDescent="0.3">
      <c r="A4494">
        <v>39016</v>
      </c>
      <c r="B4494">
        <v>55.165799999999997</v>
      </c>
      <c r="C4494">
        <v>16.716899999999999</v>
      </c>
    </row>
    <row r="4495" spans="1:3" x14ac:dyDescent="0.3">
      <c r="A4495">
        <v>39015</v>
      </c>
      <c r="B4495">
        <v>54.2622</v>
      </c>
      <c r="C4495">
        <v>16.443100000000001</v>
      </c>
    </row>
    <row r="4496" spans="1:3" x14ac:dyDescent="0.3">
      <c r="A4496">
        <v>39014</v>
      </c>
      <c r="B4496">
        <v>54.548999999999999</v>
      </c>
      <c r="C4496">
        <v>16.53</v>
      </c>
    </row>
    <row r="4497" spans="1:3" x14ac:dyDescent="0.3">
      <c r="A4497">
        <v>39013</v>
      </c>
      <c r="B4497">
        <v>54.868000000000002</v>
      </c>
      <c r="C4497">
        <v>16.6267</v>
      </c>
    </row>
    <row r="4498" spans="1:3" x14ac:dyDescent="0.3">
      <c r="A4498">
        <v>39010</v>
      </c>
      <c r="B4498">
        <v>54.78</v>
      </c>
      <c r="C4498">
        <v>16.600000000000001</v>
      </c>
    </row>
    <row r="4499" spans="1:3" x14ac:dyDescent="0.3">
      <c r="A4499">
        <v>39009</v>
      </c>
      <c r="B4499">
        <v>55.11</v>
      </c>
      <c r="C4499">
        <v>16.7</v>
      </c>
    </row>
    <row r="4500" spans="1:3" x14ac:dyDescent="0.3">
      <c r="A4500">
        <v>39008</v>
      </c>
      <c r="B4500">
        <v>54.845999999999997</v>
      </c>
      <c r="C4500">
        <v>16.62</v>
      </c>
    </row>
    <row r="4501" spans="1:3" x14ac:dyDescent="0.3">
      <c r="A4501">
        <v>39007</v>
      </c>
      <c r="B4501">
        <v>51.922499999999999</v>
      </c>
      <c r="C4501">
        <v>16.4833</v>
      </c>
    </row>
    <row r="4502" spans="1:3" x14ac:dyDescent="0.3">
      <c r="A4502">
        <v>39006</v>
      </c>
      <c r="B4502">
        <v>51.481499999999997</v>
      </c>
      <c r="C4502">
        <v>16.343299999999999</v>
      </c>
    </row>
    <row r="4503" spans="1:3" x14ac:dyDescent="0.3">
      <c r="A4503">
        <v>39003</v>
      </c>
      <c r="B4503">
        <v>51.271500000000003</v>
      </c>
      <c r="C4503">
        <v>16.276700000000002</v>
      </c>
    </row>
    <row r="4504" spans="1:3" x14ac:dyDescent="0.3">
      <c r="A4504">
        <v>39002</v>
      </c>
      <c r="B4504">
        <v>51.082500000000003</v>
      </c>
      <c r="C4504">
        <v>16.216699999999999</v>
      </c>
    </row>
    <row r="4505" spans="1:3" x14ac:dyDescent="0.3">
      <c r="A4505">
        <v>39001</v>
      </c>
      <c r="B4505">
        <v>50.274000000000001</v>
      </c>
      <c r="C4505">
        <v>15.96</v>
      </c>
    </row>
    <row r="4506" spans="1:3" x14ac:dyDescent="0.3">
      <c r="A4506">
        <v>39000</v>
      </c>
      <c r="B4506">
        <v>50.694800000000001</v>
      </c>
      <c r="C4506">
        <v>16.093599999999999</v>
      </c>
    </row>
    <row r="4507" spans="1:3" x14ac:dyDescent="0.3">
      <c r="A4507">
        <v>38999</v>
      </c>
      <c r="B4507">
        <v>51.03</v>
      </c>
      <c r="C4507">
        <v>16.2</v>
      </c>
    </row>
    <row r="4508" spans="1:3" x14ac:dyDescent="0.3">
      <c r="A4508">
        <v>38996</v>
      </c>
      <c r="B4508">
        <v>50.337000000000003</v>
      </c>
      <c r="C4508">
        <v>15.98</v>
      </c>
    </row>
    <row r="4509" spans="1:3" x14ac:dyDescent="0.3">
      <c r="A4509">
        <v>38995</v>
      </c>
      <c r="B4509">
        <v>49.959000000000003</v>
      </c>
      <c r="C4509">
        <v>15.86</v>
      </c>
    </row>
    <row r="4510" spans="1:3" x14ac:dyDescent="0.3">
      <c r="A4510">
        <v>38994</v>
      </c>
      <c r="B4510">
        <v>49.339500000000001</v>
      </c>
      <c r="C4510">
        <v>15.6633</v>
      </c>
    </row>
    <row r="4511" spans="1:3" x14ac:dyDescent="0.3">
      <c r="A4511">
        <v>38993</v>
      </c>
      <c r="B4511">
        <v>48.3</v>
      </c>
      <c r="C4511">
        <v>15.333299999999999</v>
      </c>
    </row>
    <row r="4512" spans="1:3" x14ac:dyDescent="0.3">
      <c r="A4512">
        <v>38992</v>
      </c>
      <c r="B4512">
        <v>48.405000000000001</v>
      </c>
      <c r="C4512">
        <v>15.3667</v>
      </c>
    </row>
    <row r="4513" spans="1:3" x14ac:dyDescent="0.3">
      <c r="A4513">
        <v>38989</v>
      </c>
      <c r="B4513">
        <v>47.848500000000001</v>
      </c>
      <c r="C4513">
        <v>15.19</v>
      </c>
    </row>
    <row r="4514" spans="1:3" x14ac:dyDescent="0.3">
      <c r="A4514">
        <v>38988</v>
      </c>
      <c r="B4514">
        <v>47.491500000000002</v>
      </c>
      <c r="C4514">
        <v>15.076700000000001</v>
      </c>
    </row>
    <row r="4515" spans="1:3" x14ac:dyDescent="0.3">
      <c r="A4515">
        <v>38987</v>
      </c>
      <c r="B4515">
        <v>47.4495</v>
      </c>
      <c r="C4515">
        <v>15.0633</v>
      </c>
    </row>
    <row r="4516" spans="1:3" x14ac:dyDescent="0.3">
      <c r="A4516">
        <v>38986</v>
      </c>
      <c r="B4516">
        <v>46.945500000000003</v>
      </c>
      <c r="C4516">
        <v>14.9033</v>
      </c>
    </row>
    <row r="4517" spans="1:3" x14ac:dyDescent="0.3">
      <c r="A4517">
        <v>38985</v>
      </c>
      <c r="B4517">
        <v>46.924500000000002</v>
      </c>
      <c r="C4517">
        <v>14.896699999999999</v>
      </c>
    </row>
    <row r="4518" spans="1:3" x14ac:dyDescent="0.3">
      <c r="A4518">
        <v>38982</v>
      </c>
      <c r="B4518">
        <v>46.546500000000002</v>
      </c>
      <c r="C4518">
        <v>14.7767</v>
      </c>
    </row>
    <row r="4519" spans="1:3" x14ac:dyDescent="0.3">
      <c r="A4519">
        <v>38981</v>
      </c>
      <c r="B4519">
        <v>47.218499999999999</v>
      </c>
      <c r="C4519">
        <v>14.99</v>
      </c>
    </row>
    <row r="4520" spans="1:3" x14ac:dyDescent="0.3">
      <c r="A4520">
        <v>38980</v>
      </c>
      <c r="B4520">
        <v>47.6175</v>
      </c>
      <c r="C4520">
        <v>15.1167</v>
      </c>
    </row>
    <row r="4521" spans="1:3" x14ac:dyDescent="0.3">
      <c r="A4521">
        <v>38979</v>
      </c>
      <c r="B4521">
        <v>47.008499999999998</v>
      </c>
      <c r="C4521">
        <v>14.923299999999999</v>
      </c>
    </row>
    <row r="4522" spans="1:3" x14ac:dyDescent="0.3">
      <c r="A4522">
        <v>38978</v>
      </c>
      <c r="B4522">
        <v>47.774999999999999</v>
      </c>
      <c r="C4522">
        <v>15.166700000000001</v>
      </c>
    </row>
    <row r="4523" spans="1:3" x14ac:dyDescent="0.3">
      <c r="A4523">
        <v>38975</v>
      </c>
      <c r="B4523">
        <v>47.859000000000002</v>
      </c>
      <c r="C4523">
        <v>15.193300000000001</v>
      </c>
    </row>
    <row r="4524" spans="1:3" x14ac:dyDescent="0.3">
      <c r="A4524">
        <v>38974</v>
      </c>
      <c r="B4524">
        <v>47.859000000000002</v>
      </c>
      <c r="C4524">
        <v>15.193300000000001</v>
      </c>
    </row>
    <row r="4525" spans="1:3" x14ac:dyDescent="0.3">
      <c r="A4525">
        <v>38973</v>
      </c>
      <c r="B4525">
        <v>47.859000000000002</v>
      </c>
      <c r="C4525">
        <v>15.193300000000001</v>
      </c>
    </row>
    <row r="4526" spans="1:3" x14ac:dyDescent="0.3">
      <c r="A4526">
        <v>38972</v>
      </c>
      <c r="B4526">
        <v>43.015999999999998</v>
      </c>
      <c r="C4526">
        <v>15.093299999999999</v>
      </c>
    </row>
    <row r="4527" spans="1:3" x14ac:dyDescent="0.3">
      <c r="A4527">
        <v>38971</v>
      </c>
      <c r="B4527">
        <v>42.645499999999998</v>
      </c>
      <c r="C4527">
        <v>14.9633</v>
      </c>
    </row>
    <row r="4528" spans="1:3" x14ac:dyDescent="0.3">
      <c r="A4528">
        <v>38968</v>
      </c>
      <c r="B4528">
        <v>42.863999999999997</v>
      </c>
      <c r="C4528">
        <v>15.04</v>
      </c>
    </row>
    <row r="4529" spans="1:3" x14ac:dyDescent="0.3">
      <c r="A4529">
        <v>38967</v>
      </c>
      <c r="B4529">
        <v>42.702500000000001</v>
      </c>
      <c r="C4529">
        <v>14.9833</v>
      </c>
    </row>
    <row r="4530" spans="1:3" x14ac:dyDescent="0.3">
      <c r="A4530">
        <v>38966</v>
      </c>
      <c r="B4530">
        <v>43.310499999999998</v>
      </c>
      <c r="C4530">
        <v>15.1967</v>
      </c>
    </row>
    <row r="4531" spans="1:3" x14ac:dyDescent="0.3">
      <c r="A4531">
        <v>38965</v>
      </c>
      <c r="B4531">
        <v>44.497999999999998</v>
      </c>
      <c r="C4531">
        <v>15.613300000000001</v>
      </c>
    </row>
    <row r="4532" spans="1:3" x14ac:dyDescent="0.3">
      <c r="A4532">
        <v>38961</v>
      </c>
      <c r="B4532">
        <v>44.402999999999999</v>
      </c>
      <c r="C4532">
        <v>15.58</v>
      </c>
    </row>
    <row r="4533" spans="1:3" x14ac:dyDescent="0.3">
      <c r="A4533">
        <v>38960</v>
      </c>
      <c r="B4533">
        <v>44.174999999999997</v>
      </c>
      <c r="C4533">
        <v>15.5</v>
      </c>
    </row>
    <row r="4534" spans="1:3" x14ac:dyDescent="0.3">
      <c r="A4534">
        <v>38959</v>
      </c>
      <c r="B4534">
        <v>44.174999999999997</v>
      </c>
      <c r="C4534">
        <v>15.5</v>
      </c>
    </row>
    <row r="4535" spans="1:3" x14ac:dyDescent="0.3">
      <c r="A4535">
        <v>38958</v>
      </c>
      <c r="B4535">
        <v>44.155999999999999</v>
      </c>
      <c r="C4535">
        <v>15.4933</v>
      </c>
    </row>
    <row r="4536" spans="1:3" x14ac:dyDescent="0.3">
      <c r="A4536">
        <v>38957</v>
      </c>
      <c r="B4536">
        <v>43.585999999999999</v>
      </c>
      <c r="C4536">
        <v>15.2933</v>
      </c>
    </row>
    <row r="4537" spans="1:3" x14ac:dyDescent="0.3">
      <c r="A4537">
        <v>38954</v>
      </c>
      <c r="B4537">
        <v>42.930500000000002</v>
      </c>
      <c r="C4537">
        <v>15.0633</v>
      </c>
    </row>
    <row r="4538" spans="1:3" x14ac:dyDescent="0.3">
      <c r="A4538">
        <v>38953</v>
      </c>
      <c r="B4538">
        <v>42.579000000000001</v>
      </c>
      <c r="C4538">
        <v>14.94</v>
      </c>
    </row>
    <row r="4539" spans="1:3" x14ac:dyDescent="0.3">
      <c r="A4539">
        <v>38952</v>
      </c>
      <c r="B4539">
        <v>42.655000000000001</v>
      </c>
      <c r="C4539">
        <v>14.966699999999999</v>
      </c>
    </row>
    <row r="4540" spans="1:3" x14ac:dyDescent="0.3">
      <c r="A4540">
        <v>38951</v>
      </c>
      <c r="B4540">
        <v>42.502699999999997</v>
      </c>
      <c r="C4540">
        <v>14.9132</v>
      </c>
    </row>
    <row r="4541" spans="1:3" x14ac:dyDescent="0.3">
      <c r="A4541">
        <v>38950</v>
      </c>
      <c r="B4541">
        <v>42.597999999999999</v>
      </c>
      <c r="C4541">
        <v>14.9467</v>
      </c>
    </row>
    <row r="4542" spans="1:3" x14ac:dyDescent="0.3">
      <c r="A4542">
        <v>38947</v>
      </c>
      <c r="B4542">
        <v>42.759500000000003</v>
      </c>
      <c r="C4542">
        <v>15.003299999999999</v>
      </c>
    </row>
    <row r="4543" spans="1:3" x14ac:dyDescent="0.3">
      <c r="A4543">
        <v>38946</v>
      </c>
      <c r="B4543">
        <v>42.787999999999997</v>
      </c>
      <c r="C4543">
        <v>15.013299999999999</v>
      </c>
    </row>
    <row r="4544" spans="1:3" x14ac:dyDescent="0.3">
      <c r="A4544">
        <v>38945</v>
      </c>
      <c r="B4544">
        <v>42.227499999999999</v>
      </c>
      <c r="C4544">
        <v>14.816700000000001</v>
      </c>
    </row>
    <row r="4545" spans="1:3" x14ac:dyDescent="0.3">
      <c r="A4545">
        <v>38944</v>
      </c>
      <c r="B4545">
        <v>41.192</v>
      </c>
      <c r="C4545">
        <v>14.4533</v>
      </c>
    </row>
    <row r="4546" spans="1:3" x14ac:dyDescent="0.3">
      <c r="A4546">
        <v>38943</v>
      </c>
      <c r="B4546">
        <v>40.308500000000002</v>
      </c>
      <c r="C4546">
        <v>14.1433</v>
      </c>
    </row>
    <row r="4547" spans="1:3" x14ac:dyDescent="0.3">
      <c r="A4547">
        <v>38940</v>
      </c>
      <c r="B4547">
        <v>40.432000000000002</v>
      </c>
      <c r="C4547">
        <v>14.1867</v>
      </c>
    </row>
    <row r="4548" spans="1:3" x14ac:dyDescent="0.3">
      <c r="A4548">
        <v>38939</v>
      </c>
      <c r="B4548">
        <v>40.631500000000003</v>
      </c>
      <c r="C4548">
        <v>14.2567</v>
      </c>
    </row>
    <row r="4549" spans="1:3" x14ac:dyDescent="0.3">
      <c r="A4549">
        <v>38938</v>
      </c>
      <c r="B4549">
        <v>40.916499999999999</v>
      </c>
      <c r="C4549">
        <v>14.3567</v>
      </c>
    </row>
    <row r="4550" spans="1:3" x14ac:dyDescent="0.3">
      <c r="A4550">
        <v>38937</v>
      </c>
      <c r="B4550">
        <v>41.401000000000003</v>
      </c>
      <c r="C4550">
        <v>14.5267</v>
      </c>
    </row>
    <row r="4551" spans="1:3" x14ac:dyDescent="0.3">
      <c r="A4551">
        <v>38936</v>
      </c>
      <c r="B4551">
        <v>41.61</v>
      </c>
      <c r="C4551">
        <v>14.6</v>
      </c>
    </row>
    <row r="4552" spans="1:3" x14ac:dyDescent="0.3">
      <c r="A4552">
        <v>38933</v>
      </c>
      <c r="B4552">
        <v>42.56</v>
      </c>
      <c r="C4552">
        <v>14.933299999999999</v>
      </c>
    </row>
    <row r="4553" spans="1:3" x14ac:dyDescent="0.3">
      <c r="A4553">
        <v>38932</v>
      </c>
      <c r="B4553">
        <v>42.892499999999998</v>
      </c>
      <c r="C4553">
        <v>15.05</v>
      </c>
    </row>
    <row r="4554" spans="1:3" x14ac:dyDescent="0.3">
      <c r="A4554">
        <v>38931</v>
      </c>
      <c r="B4554">
        <v>42.274999999999999</v>
      </c>
      <c r="C4554">
        <v>14.833299999999999</v>
      </c>
    </row>
    <row r="4555" spans="1:3" x14ac:dyDescent="0.3">
      <c r="A4555">
        <v>38930</v>
      </c>
      <c r="B4555">
        <v>41.780999999999999</v>
      </c>
      <c r="C4555">
        <v>14.66</v>
      </c>
    </row>
    <row r="4556" spans="1:3" x14ac:dyDescent="0.3">
      <c r="A4556">
        <v>38929</v>
      </c>
      <c r="B4556">
        <v>42.731000000000002</v>
      </c>
      <c r="C4556">
        <v>14.9933</v>
      </c>
    </row>
    <row r="4557" spans="1:3" x14ac:dyDescent="0.3">
      <c r="A4557">
        <v>38926</v>
      </c>
      <c r="B4557">
        <v>42.826000000000001</v>
      </c>
      <c r="C4557">
        <v>15.0267</v>
      </c>
    </row>
    <row r="4558" spans="1:3" x14ac:dyDescent="0.3">
      <c r="A4558">
        <v>38925</v>
      </c>
      <c r="B4558">
        <v>42.389000000000003</v>
      </c>
      <c r="C4558">
        <v>14.8733</v>
      </c>
    </row>
    <row r="4559" spans="1:3" x14ac:dyDescent="0.3">
      <c r="A4559">
        <v>38924</v>
      </c>
      <c r="B4559">
        <v>43.377000000000002</v>
      </c>
      <c r="C4559">
        <v>15.22</v>
      </c>
    </row>
    <row r="4560" spans="1:3" x14ac:dyDescent="0.3">
      <c r="A4560">
        <v>38923</v>
      </c>
      <c r="B4560">
        <v>42.787999999999997</v>
      </c>
      <c r="C4560">
        <v>15.013299999999999</v>
      </c>
    </row>
    <row r="4561" spans="1:3" x14ac:dyDescent="0.3">
      <c r="A4561">
        <v>38922</v>
      </c>
      <c r="B4561">
        <v>42.122999999999998</v>
      </c>
      <c r="C4561">
        <v>14.78</v>
      </c>
    </row>
    <row r="4562" spans="1:3" x14ac:dyDescent="0.3">
      <c r="A4562">
        <v>38919</v>
      </c>
      <c r="B4562">
        <v>40.982999999999997</v>
      </c>
      <c r="C4562">
        <v>14.38</v>
      </c>
    </row>
    <row r="4563" spans="1:3" x14ac:dyDescent="0.3">
      <c r="A4563">
        <v>38918</v>
      </c>
      <c r="B4563">
        <v>41.5625</v>
      </c>
      <c r="C4563">
        <v>14.583299999999999</v>
      </c>
    </row>
    <row r="4564" spans="1:3" x14ac:dyDescent="0.3">
      <c r="A4564">
        <v>38917</v>
      </c>
      <c r="B4564">
        <v>42.256</v>
      </c>
      <c r="C4564">
        <v>14.826700000000001</v>
      </c>
    </row>
    <row r="4565" spans="1:3" x14ac:dyDescent="0.3">
      <c r="A4565">
        <v>38916</v>
      </c>
      <c r="B4565">
        <v>40.735999999999997</v>
      </c>
      <c r="C4565">
        <v>14.2933</v>
      </c>
    </row>
    <row r="4566" spans="1:3" x14ac:dyDescent="0.3">
      <c r="A4566">
        <v>38915</v>
      </c>
      <c r="B4566">
        <v>40.735999999999997</v>
      </c>
      <c r="C4566">
        <v>14.2933</v>
      </c>
    </row>
    <row r="4567" spans="1:3" x14ac:dyDescent="0.3">
      <c r="A4567">
        <v>38912</v>
      </c>
      <c r="B4567">
        <v>41.163499999999999</v>
      </c>
      <c r="C4567">
        <v>14.443300000000001</v>
      </c>
    </row>
    <row r="4568" spans="1:3" x14ac:dyDescent="0.3">
      <c r="A4568">
        <v>38911</v>
      </c>
      <c r="B4568">
        <v>41.8</v>
      </c>
      <c r="C4568">
        <v>14.666700000000001</v>
      </c>
    </row>
    <row r="4569" spans="1:3" x14ac:dyDescent="0.3">
      <c r="A4569">
        <v>38910</v>
      </c>
      <c r="B4569">
        <v>42.987499999999997</v>
      </c>
      <c r="C4569">
        <v>15.083299999999999</v>
      </c>
    </row>
    <row r="4570" spans="1:3" x14ac:dyDescent="0.3">
      <c r="A4570">
        <v>38909</v>
      </c>
      <c r="B4570">
        <v>43.034999999999997</v>
      </c>
      <c r="C4570">
        <v>15.1</v>
      </c>
    </row>
    <row r="4571" spans="1:3" x14ac:dyDescent="0.3">
      <c r="A4571">
        <v>38908</v>
      </c>
      <c r="B4571">
        <v>42.731000000000002</v>
      </c>
      <c r="C4571">
        <v>14.9933</v>
      </c>
    </row>
    <row r="4572" spans="1:3" x14ac:dyDescent="0.3">
      <c r="A4572">
        <v>38905</v>
      </c>
      <c r="B4572">
        <v>43.338999999999999</v>
      </c>
      <c r="C4572">
        <v>15.2067</v>
      </c>
    </row>
    <row r="4573" spans="1:3" x14ac:dyDescent="0.3">
      <c r="A4573">
        <v>38904</v>
      </c>
      <c r="B4573">
        <v>43.624000000000002</v>
      </c>
      <c r="C4573">
        <v>15.306699999999999</v>
      </c>
    </row>
    <row r="4574" spans="1:3" x14ac:dyDescent="0.3">
      <c r="A4574">
        <v>38903</v>
      </c>
      <c r="B4574">
        <v>34.012500000000003</v>
      </c>
      <c r="C4574">
        <v>15.1167</v>
      </c>
    </row>
    <row r="4575" spans="1:3" x14ac:dyDescent="0.3">
      <c r="A4575">
        <v>38901</v>
      </c>
      <c r="B4575">
        <v>29.828499999999998</v>
      </c>
      <c r="C4575">
        <v>15.2967</v>
      </c>
    </row>
    <row r="4576" spans="1:3" x14ac:dyDescent="0.3">
      <c r="A4576">
        <v>38898</v>
      </c>
      <c r="B4576">
        <v>29.8155</v>
      </c>
      <c r="C4576">
        <v>15.29</v>
      </c>
    </row>
    <row r="4577" spans="1:3" x14ac:dyDescent="0.3">
      <c r="A4577">
        <v>38897</v>
      </c>
      <c r="B4577">
        <v>28.808</v>
      </c>
      <c r="C4577">
        <v>14.773300000000001</v>
      </c>
    </row>
    <row r="4578" spans="1:3" x14ac:dyDescent="0.3">
      <c r="A4578">
        <v>38896</v>
      </c>
      <c r="B4578">
        <v>28.093</v>
      </c>
      <c r="C4578">
        <v>14.406700000000001</v>
      </c>
    </row>
    <row r="4579" spans="1:3" x14ac:dyDescent="0.3">
      <c r="A4579">
        <v>38895</v>
      </c>
      <c r="B4579">
        <v>28.2577</v>
      </c>
      <c r="C4579">
        <v>14.491099999999999</v>
      </c>
    </row>
    <row r="4580" spans="1:3" x14ac:dyDescent="0.3">
      <c r="A4580">
        <v>38894</v>
      </c>
      <c r="B4580">
        <v>26.4</v>
      </c>
      <c r="C4580">
        <v>14.666700000000001</v>
      </c>
    </row>
    <row r="4581" spans="1:3" x14ac:dyDescent="0.3">
      <c r="A4581">
        <v>38891</v>
      </c>
      <c r="B4581">
        <v>26.321999999999999</v>
      </c>
      <c r="C4581">
        <v>14.6233</v>
      </c>
    </row>
    <row r="4582" spans="1:3" x14ac:dyDescent="0.3">
      <c r="A4582">
        <v>38890</v>
      </c>
      <c r="B4582">
        <v>25.860499999999998</v>
      </c>
      <c r="C4582">
        <v>14.366899999999999</v>
      </c>
    </row>
    <row r="4583" spans="1:3" x14ac:dyDescent="0.3">
      <c r="A4583">
        <v>38889</v>
      </c>
      <c r="B4583">
        <v>26.256</v>
      </c>
      <c r="C4583">
        <v>14.5867</v>
      </c>
    </row>
    <row r="4584" spans="1:3" x14ac:dyDescent="0.3">
      <c r="A4584">
        <v>38888</v>
      </c>
      <c r="B4584">
        <v>25.818000000000001</v>
      </c>
      <c r="C4584">
        <v>14.343299999999999</v>
      </c>
    </row>
    <row r="4585" spans="1:3" x14ac:dyDescent="0.3">
      <c r="A4585">
        <v>38887</v>
      </c>
      <c r="B4585">
        <v>25.86</v>
      </c>
      <c r="C4585">
        <v>14.3667</v>
      </c>
    </row>
    <row r="4586" spans="1:3" x14ac:dyDescent="0.3">
      <c r="A4586">
        <v>38884</v>
      </c>
      <c r="B4586">
        <v>26.448</v>
      </c>
      <c r="C4586">
        <v>14.693300000000001</v>
      </c>
    </row>
    <row r="4587" spans="1:3" x14ac:dyDescent="0.3">
      <c r="A4587">
        <v>38883</v>
      </c>
      <c r="B4587">
        <v>26.616</v>
      </c>
      <c r="C4587">
        <v>14.7867</v>
      </c>
    </row>
    <row r="4588" spans="1:3" x14ac:dyDescent="0.3">
      <c r="A4588">
        <v>38882</v>
      </c>
      <c r="B4588">
        <v>38.762999999999998</v>
      </c>
      <c r="C4588">
        <v>14.3567</v>
      </c>
    </row>
    <row r="4589" spans="1:3" x14ac:dyDescent="0.3">
      <c r="A4589">
        <v>38881</v>
      </c>
      <c r="B4589">
        <v>38.537999999999997</v>
      </c>
      <c r="C4589">
        <v>14.273300000000001</v>
      </c>
    </row>
    <row r="4590" spans="1:3" x14ac:dyDescent="0.3">
      <c r="A4590">
        <v>38880</v>
      </c>
      <c r="B4590">
        <v>39.302999999999997</v>
      </c>
      <c r="C4590">
        <v>14.556699999999999</v>
      </c>
    </row>
    <row r="4591" spans="1:3" x14ac:dyDescent="0.3">
      <c r="A4591">
        <v>38877</v>
      </c>
      <c r="B4591">
        <v>40.031999999999996</v>
      </c>
      <c r="C4591">
        <v>14.826700000000001</v>
      </c>
    </row>
    <row r="4592" spans="1:3" x14ac:dyDescent="0.3">
      <c r="A4592">
        <v>38876</v>
      </c>
      <c r="B4592">
        <v>40.356000000000002</v>
      </c>
      <c r="C4592">
        <v>14.9467</v>
      </c>
    </row>
    <row r="4593" spans="1:3" x14ac:dyDescent="0.3">
      <c r="A4593">
        <v>38875</v>
      </c>
      <c r="B4593">
        <v>40.302</v>
      </c>
      <c r="C4593">
        <v>14.9267</v>
      </c>
    </row>
    <row r="4594" spans="1:3" x14ac:dyDescent="0.3">
      <c r="A4594">
        <v>38874</v>
      </c>
      <c r="B4594">
        <v>40.049999999999997</v>
      </c>
      <c r="C4594">
        <v>14.833299999999999</v>
      </c>
    </row>
    <row r="4595" spans="1:3" x14ac:dyDescent="0.3">
      <c r="A4595">
        <v>38873</v>
      </c>
      <c r="B4595">
        <v>39.969000000000001</v>
      </c>
      <c r="C4595">
        <v>14.8033</v>
      </c>
    </row>
    <row r="4596" spans="1:3" x14ac:dyDescent="0.3">
      <c r="A4596">
        <v>38870</v>
      </c>
      <c r="B4596">
        <v>41.372999999999998</v>
      </c>
      <c r="C4596">
        <v>15.3233</v>
      </c>
    </row>
    <row r="4597" spans="1:3" x14ac:dyDescent="0.3">
      <c r="A4597">
        <v>38869</v>
      </c>
      <c r="B4597">
        <v>40.932000000000002</v>
      </c>
      <c r="C4597">
        <v>15.16</v>
      </c>
    </row>
    <row r="4598" spans="1:3" x14ac:dyDescent="0.3">
      <c r="A4598">
        <v>38868</v>
      </c>
      <c r="B4598">
        <v>40.436999999999998</v>
      </c>
      <c r="C4598">
        <v>14.976699999999999</v>
      </c>
    </row>
    <row r="4599" spans="1:3" x14ac:dyDescent="0.3">
      <c r="A4599">
        <v>38867</v>
      </c>
      <c r="B4599">
        <v>39.978000000000002</v>
      </c>
      <c r="C4599">
        <v>14.806699999999999</v>
      </c>
    </row>
    <row r="4600" spans="1:3" x14ac:dyDescent="0.3">
      <c r="A4600">
        <v>38863</v>
      </c>
      <c r="B4600">
        <v>40.545000000000002</v>
      </c>
      <c r="C4600">
        <v>15.0167</v>
      </c>
    </row>
    <row r="4601" spans="1:3" x14ac:dyDescent="0.3">
      <c r="A4601">
        <v>38862</v>
      </c>
      <c r="B4601">
        <v>39.438000000000002</v>
      </c>
      <c r="C4601">
        <v>14.6067</v>
      </c>
    </row>
    <row r="4602" spans="1:3" x14ac:dyDescent="0.3">
      <c r="A4602">
        <v>38861</v>
      </c>
      <c r="B4602">
        <v>38.655000000000001</v>
      </c>
      <c r="C4602">
        <v>14.316700000000001</v>
      </c>
    </row>
    <row r="4603" spans="1:3" x14ac:dyDescent="0.3">
      <c r="A4603">
        <v>38860</v>
      </c>
      <c r="B4603">
        <v>38.277000000000001</v>
      </c>
      <c r="C4603">
        <v>14.1767</v>
      </c>
    </row>
    <row r="4604" spans="1:3" x14ac:dyDescent="0.3">
      <c r="A4604">
        <v>38859</v>
      </c>
      <c r="B4604">
        <v>38.691000000000003</v>
      </c>
      <c r="C4604">
        <v>14.33</v>
      </c>
    </row>
    <row r="4605" spans="1:3" x14ac:dyDescent="0.3">
      <c r="A4605">
        <v>38856</v>
      </c>
      <c r="B4605">
        <v>38.835000000000001</v>
      </c>
      <c r="C4605">
        <v>14.3833</v>
      </c>
    </row>
    <row r="4606" spans="1:3" x14ac:dyDescent="0.3">
      <c r="A4606">
        <v>38855</v>
      </c>
      <c r="B4606">
        <v>38.709000000000003</v>
      </c>
      <c r="C4606">
        <v>14.3367</v>
      </c>
    </row>
    <row r="4607" spans="1:3" x14ac:dyDescent="0.3">
      <c r="A4607">
        <v>38854</v>
      </c>
      <c r="B4607">
        <v>39.302999999999997</v>
      </c>
      <c r="C4607">
        <v>14.556699999999999</v>
      </c>
    </row>
    <row r="4608" spans="1:3" x14ac:dyDescent="0.3">
      <c r="A4608">
        <v>38853</v>
      </c>
      <c r="B4608">
        <v>40.113</v>
      </c>
      <c r="C4608">
        <v>14.8567</v>
      </c>
    </row>
    <row r="4609" spans="1:3" x14ac:dyDescent="0.3">
      <c r="A4609">
        <v>38852</v>
      </c>
      <c r="B4609">
        <v>40.841999999999999</v>
      </c>
      <c r="C4609">
        <v>15.1267</v>
      </c>
    </row>
    <row r="4610" spans="1:3" x14ac:dyDescent="0.3">
      <c r="A4610">
        <v>38849</v>
      </c>
      <c r="B4610">
        <v>41.048999999999999</v>
      </c>
      <c r="C4610">
        <v>15.2033</v>
      </c>
    </row>
    <row r="4611" spans="1:3" x14ac:dyDescent="0.3">
      <c r="A4611">
        <v>38848</v>
      </c>
      <c r="B4611">
        <v>41.427</v>
      </c>
      <c r="C4611">
        <v>15.343299999999999</v>
      </c>
    </row>
    <row r="4612" spans="1:3" x14ac:dyDescent="0.3">
      <c r="A4612">
        <v>38847</v>
      </c>
      <c r="B4612">
        <v>42.183</v>
      </c>
      <c r="C4612">
        <v>15.6233</v>
      </c>
    </row>
    <row r="4613" spans="1:3" x14ac:dyDescent="0.3">
      <c r="A4613">
        <v>38846</v>
      </c>
      <c r="B4613">
        <v>42.651000000000003</v>
      </c>
      <c r="C4613">
        <v>15.7967</v>
      </c>
    </row>
    <row r="4614" spans="1:3" x14ac:dyDescent="0.3">
      <c r="A4614">
        <v>38845</v>
      </c>
      <c r="B4614">
        <v>43.029000000000003</v>
      </c>
      <c r="C4614">
        <v>15.9367</v>
      </c>
    </row>
    <row r="4615" spans="1:3" x14ac:dyDescent="0.3">
      <c r="A4615">
        <v>38842</v>
      </c>
      <c r="B4615">
        <v>43.02</v>
      </c>
      <c r="C4615">
        <v>15.933299999999999</v>
      </c>
    </row>
    <row r="4616" spans="1:3" x14ac:dyDescent="0.3">
      <c r="A4616">
        <v>38841</v>
      </c>
      <c r="B4616">
        <v>42.39</v>
      </c>
      <c r="C4616">
        <v>15.7</v>
      </c>
    </row>
    <row r="4617" spans="1:3" x14ac:dyDescent="0.3">
      <c r="A4617">
        <v>38840</v>
      </c>
      <c r="B4617">
        <v>41.823</v>
      </c>
      <c r="C4617">
        <v>15.49</v>
      </c>
    </row>
    <row r="4618" spans="1:3" x14ac:dyDescent="0.3">
      <c r="A4618">
        <v>38839</v>
      </c>
      <c r="B4618">
        <v>41.930999999999997</v>
      </c>
      <c r="C4618">
        <v>15.53</v>
      </c>
    </row>
    <row r="4619" spans="1:3" x14ac:dyDescent="0.3">
      <c r="A4619">
        <v>38838</v>
      </c>
      <c r="B4619">
        <v>42.561</v>
      </c>
      <c r="C4619">
        <v>15.763299999999999</v>
      </c>
    </row>
    <row r="4620" spans="1:3" x14ac:dyDescent="0.3">
      <c r="A4620">
        <v>38835</v>
      </c>
      <c r="B4620">
        <v>43.011000000000003</v>
      </c>
      <c r="C4620">
        <v>15.93</v>
      </c>
    </row>
    <row r="4621" spans="1:3" x14ac:dyDescent="0.3">
      <c r="A4621">
        <v>38834</v>
      </c>
      <c r="B4621">
        <v>43.100999999999999</v>
      </c>
      <c r="C4621">
        <v>15.9633</v>
      </c>
    </row>
    <row r="4622" spans="1:3" x14ac:dyDescent="0.3">
      <c r="A4622">
        <v>38833</v>
      </c>
      <c r="B4622">
        <v>42.435000000000002</v>
      </c>
      <c r="C4622">
        <v>15.716699999999999</v>
      </c>
    </row>
    <row r="4623" spans="1:3" x14ac:dyDescent="0.3">
      <c r="A4623">
        <v>38832</v>
      </c>
      <c r="B4623">
        <v>42.84</v>
      </c>
      <c r="C4623">
        <v>15.8667</v>
      </c>
    </row>
    <row r="4624" spans="1:3" x14ac:dyDescent="0.3">
      <c r="A4624">
        <v>38831</v>
      </c>
      <c r="B4624">
        <v>43.011000000000003</v>
      </c>
      <c r="C4624">
        <v>15.93</v>
      </c>
    </row>
    <row r="4625" spans="1:3" x14ac:dyDescent="0.3">
      <c r="A4625">
        <v>38828</v>
      </c>
      <c r="B4625">
        <v>43.037999999999997</v>
      </c>
      <c r="C4625">
        <v>15.94</v>
      </c>
    </row>
    <row r="4626" spans="1:3" x14ac:dyDescent="0.3">
      <c r="A4626">
        <v>38827</v>
      </c>
      <c r="B4626">
        <v>43.631999999999998</v>
      </c>
      <c r="C4626">
        <v>16.16</v>
      </c>
    </row>
    <row r="4627" spans="1:3" x14ac:dyDescent="0.3">
      <c r="A4627">
        <v>38826</v>
      </c>
      <c r="B4627">
        <v>43.713000000000001</v>
      </c>
      <c r="C4627">
        <v>16.190000000000001</v>
      </c>
    </row>
    <row r="4628" spans="1:3" x14ac:dyDescent="0.3">
      <c r="A4628">
        <v>38825</v>
      </c>
      <c r="B4628">
        <v>43.677</v>
      </c>
      <c r="C4628">
        <v>16.1767</v>
      </c>
    </row>
    <row r="4629" spans="1:3" x14ac:dyDescent="0.3">
      <c r="A4629">
        <v>38824</v>
      </c>
      <c r="B4629">
        <v>42.866999999999997</v>
      </c>
      <c r="C4629">
        <v>15.8767</v>
      </c>
    </row>
    <row r="4630" spans="1:3" x14ac:dyDescent="0.3">
      <c r="A4630">
        <v>38820</v>
      </c>
      <c r="B4630">
        <v>43.235999999999997</v>
      </c>
      <c r="C4630">
        <v>16.013300000000001</v>
      </c>
    </row>
    <row r="4631" spans="1:3" x14ac:dyDescent="0.3">
      <c r="A4631">
        <v>38819</v>
      </c>
      <c r="B4631">
        <v>42.66</v>
      </c>
      <c r="C4631">
        <v>15.8</v>
      </c>
    </row>
    <row r="4632" spans="1:3" x14ac:dyDescent="0.3">
      <c r="A4632">
        <v>38818</v>
      </c>
      <c r="B4632">
        <v>42.075000000000003</v>
      </c>
      <c r="C4632">
        <v>15.583299999999999</v>
      </c>
    </row>
    <row r="4633" spans="1:3" x14ac:dyDescent="0.3">
      <c r="A4633">
        <v>38817</v>
      </c>
      <c r="B4633">
        <v>42.902999999999999</v>
      </c>
      <c r="C4633">
        <v>15.89</v>
      </c>
    </row>
    <row r="4634" spans="1:3" x14ac:dyDescent="0.3">
      <c r="A4634">
        <v>38814</v>
      </c>
      <c r="B4634">
        <v>43.119</v>
      </c>
      <c r="C4634">
        <v>15.97</v>
      </c>
    </row>
    <row r="4635" spans="1:3" x14ac:dyDescent="0.3">
      <c r="A4635">
        <v>38813</v>
      </c>
      <c r="B4635">
        <v>43.712899999999998</v>
      </c>
      <c r="C4635">
        <v>16.190000000000001</v>
      </c>
    </row>
    <row r="4636" spans="1:3" x14ac:dyDescent="0.3">
      <c r="A4636">
        <v>38812</v>
      </c>
      <c r="B4636">
        <v>44.46</v>
      </c>
      <c r="C4636">
        <v>16.466699999999999</v>
      </c>
    </row>
    <row r="4637" spans="1:3" x14ac:dyDescent="0.3">
      <c r="A4637">
        <v>38811</v>
      </c>
      <c r="B4637">
        <v>44.594999999999999</v>
      </c>
      <c r="C4637">
        <v>16.5167</v>
      </c>
    </row>
    <row r="4638" spans="1:3" x14ac:dyDescent="0.3">
      <c r="A4638">
        <v>38810</v>
      </c>
      <c r="B4638">
        <v>44.567999999999998</v>
      </c>
      <c r="C4638">
        <v>16.506699999999999</v>
      </c>
    </row>
    <row r="4639" spans="1:3" x14ac:dyDescent="0.3">
      <c r="A4639">
        <v>38807</v>
      </c>
      <c r="B4639">
        <v>45.243000000000002</v>
      </c>
      <c r="C4639">
        <v>16.756699999999999</v>
      </c>
    </row>
    <row r="4640" spans="1:3" x14ac:dyDescent="0.3">
      <c r="A4640">
        <v>38806</v>
      </c>
      <c r="B4640">
        <v>45.216000000000001</v>
      </c>
      <c r="C4640">
        <v>16.746700000000001</v>
      </c>
    </row>
    <row r="4641" spans="1:3" x14ac:dyDescent="0.3">
      <c r="A4641">
        <v>38805</v>
      </c>
      <c r="B4641">
        <v>45.134999999999998</v>
      </c>
      <c r="C4641">
        <v>16.716699999999999</v>
      </c>
    </row>
    <row r="4642" spans="1:3" x14ac:dyDescent="0.3">
      <c r="A4642">
        <v>38804</v>
      </c>
      <c r="B4642">
        <v>44.720999999999997</v>
      </c>
      <c r="C4642">
        <v>16.563300000000002</v>
      </c>
    </row>
    <row r="4643" spans="1:3" x14ac:dyDescent="0.3">
      <c r="A4643">
        <v>38803</v>
      </c>
      <c r="B4643">
        <v>45.027000000000001</v>
      </c>
      <c r="C4643">
        <v>16.6767</v>
      </c>
    </row>
    <row r="4644" spans="1:3" x14ac:dyDescent="0.3">
      <c r="A4644">
        <v>38800</v>
      </c>
      <c r="B4644">
        <v>45.18</v>
      </c>
      <c r="C4644">
        <v>16.7333</v>
      </c>
    </row>
    <row r="4645" spans="1:3" x14ac:dyDescent="0.3">
      <c r="A4645">
        <v>38799</v>
      </c>
      <c r="B4645">
        <v>15.215999999999999</v>
      </c>
      <c r="C4645">
        <v>16.906700000000001</v>
      </c>
    </row>
    <row r="4646" spans="1:3" x14ac:dyDescent="0.3">
      <c r="A4646">
        <v>38798</v>
      </c>
      <c r="B4646">
        <v>15.276</v>
      </c>
      <c r="C4646">
        <v>16.973299999999998</v>
      </c>
    </row>
    <row r="4647" spans="1:3" x14ac:dyDescent="0.3">
      <c r="A4647">
        <v>38797</v>
      </c>
      <c r="B4647">
        <v>15.276</v>
      </c>
      <c r="C4647">
        <v>16.973299999999998</v>
      </c>
    </row>
    <row r="4648" spans="1:3" x14ac:dyDescent="0.3">
      <c r="A4648">
        <v>38796</v>
      </c>
      <c r="B4648">
        <v>15.561</v>
      </c>
      <c r="C4648">
        <v>17.29</v>
      </c>
    </row>
    <row r="4649" spans="1:3" x14ac:dyDescent="0.3">
      <c r="A4649">
        <v>38793</v>
      </c>
      <c r="B4649">
        <v>15.621</v>
      </c>
      <c r="C4649">
        <v>17.3567</v>
      </c>
    </row>
    <row r="4650" spans="1:3" x14ac:dyDescent="0.3">
      <c r="A4650">
        <v>38792</v>
      </c>
      <c r="B4650">
        <v>31.32</v>
      </c>
      <c r="C4650">
        <v>17.399999999999999</v>
      </c>
    </row>
    <row r="4651" spans="1:3" x14ac:dyDescent="0.3">
      <c r="A4651">
        <v>38791</v>
      </c>
      <c r="B4651">
        <v>31.367999999999999</v>
      </c>
      <c r="C4651">
        <v>17.4267</v>
      </c>
    </row>
    <row r="4652" spans="1:3" x14ac:dyDescent="0.3">
      <c r="A4652">
        <v>38790</v>
      </c>
      <c r="B4652">
        <v>31.17</v>
      </c>
      <c r="C4652">
        <v>17.316700000000001</v>
      </c>
    </row>
    <row r="4653" spans="1:3" x14ac:dyDescent="0.3">
      <c r="A4653">
        <v>38789</v>
      </c>
      <c r="B4653">
        <v>31.2</v>
      </c>
      <c r="C4653">
        <v>17.333300000000001</v>
      </c>
    </row>
    <row r="4654" spans="1:3" x14ac:dyDescent="0.3">
      <c r="A4654">
        <v>38786</v>
      </c>
      <c r="B4654">
        <v>31.271999999999998</v>
      </c>
      <c r="C4654">
        <v>17.3733</v>
      </c>
    </row>
    <row r="4655" spans="1:3" x14ac:dyDescent="0.3">
      <c r="A4655">
        <v>38785</v>
      </c>
      <c r="B4655">
        <v>31.356000000000002</v>
      </c>
      <c r="C4655">
        <v>17.420000000000002</v>
      </c>
    </row>
    <row r="4656" spans="1:3" x14ac:dyDescent="0.3">
      <c r="A4656">
        <v>38784</v>
      </c>
      <c r="B4656">
        <v>31.812000000000001</v>
      </c>
      <c r="C4656">
        <v>17.673300000000001</v>
      </c>
    </row>
    <row r="4657" spans="1:3" x14ac:dyDescent="0.3">
      <c r="A4657">
        <v>38783</v>
      </c>
      <c r="B4657">
        <v>31.29</v>
      </c>
      <c r="C4657">
        <v>17.383299999999998</v>
      </c>
    </row>
    <row r="4658" spans="1:3" x14ac:dyDescent="0.3">
      <c r="A4658">
        <v>38782</v>
      </c>
      <c r="B4658">
        <v>31.92</v>
      </c>
      <c r="C4658">
        <v>17.7333</v>
      </c>
    </row>
    <row r="4659" spans="1:3" x14ac:dyDescent="0.3">
      <c r="A4659">
        <v>38779</v>
      </c>
      <c r="B4659">
        <v>32.142600000000002</v>
      </c>
      <c r="C4659">
        <v>17.856999999999999</v>
      </c>
    </row>
    <row r="4660" spans="1:3" x14ac:dyDescent="0.3">
      <c r="A4660">
        <v>38778</v>
      </c>
      <c r="B4660">
        <v>32.286000000000001</v>
      </c>
      <c r="C4660">
        <v>17.936699999999998</v>
      </c>
    </row>
    <row r="4661" spans="1:3" x14ac:dyDescent="0.3">
      <c r="A4661">
        <v>38777</v>
      </c>
      <c r="B4661">
        <v>32.291899999999998</v>
      </c>
      <c r="C4661">
        <v>17.940000000000001</v>
      </c>
    </row>
    <row r="4662" spans="1:3" x14ac:dyDescent="0.3">
      <c r="A4662">
        <v>38776</v>
      </c>
      <c r="B4662">
        <v>31.89</v>
      </c>
      <c r="C4662">
        <v>17.716699999999999</v>
      </c>
    </row>
    <row r="4663" spans="1:3" x14ac:dyDescent="0.3">
      <c r="A4663">
        <v>38775</v>
      </c>
      <c r="B4663">
        <v>32.609900000000003</v>
      </c>
      <c r="C4663">
        <v>18.116599999999998</v>
      </c>
    </row>
    <row r="4664" spans="1:3" x14ac:dyDescent="0.3">
      <c r="A4664">
        <v>38772</v>
      </c>
      <c r="B4664">
        <v>31.847899999999999</v>
      </c>
      <c r="C4664">
        <v>17.693300000000001</v>
      </c>
    </row>
    <row r="4665" spans="1:3" x14ac:dyDescent="0.3">
      <c r="A4665">
        <v>38771</v>
      </c>
      <c r="B4665">
        <v>31.253900000000002</v>
      </c>
      <c r="C4665">
        <v>17.363299999999999</v>
      </c>
    </row>
    <row r="4666" spans="1:3" x14ac:dyDescent="0.3">
      <c r="A4666">
        <v>38770</v>
      </c>
      <c r="B4666">
        <v>31.175899999999999</v>
      </c>
      <c r="C4666">
        <v>17.32</v>
      </c>
    </row>
    <row r="4667" spans="1:3" x14ac:dyDescent="0.3">
      <c r="A4667">
        <v>38769</v>
      </c>
      <c r="B4667">
        <v>30.521999999999998</v>
      </c>
      <c r="C4667">
        <v>16.956700000000001</v>
      </c>
    </row>
    <row r="4668" spans="1:3" x14ac:dyDescent="0.3">
      <c r="A4668">
        <v>38765</v>
      </c>
      <c r="B4668">
        <v>31.013999999999999</v>
      </c>
      <c r="C4668">
        <v>17.23</v>
      </c>
    </row>
    <row r="4669" spans="1:3" x14ac:dyDescent="0.3">
      <c r="A4669">
        <v>38764</v>
      </c>
      <c r="B4669">
        <v>30.96</v>
      </c>
      <c r="C4669">
        <v>17.2</v>
      </c>
    </row>
    <row r="4670" spans="1:3" x14ac:dyDescent="0.3">
      <c r="A4670">
        <v>38763</v>
      </c>
      <c r="B4670">
        <v>30.426100000000002</v>
      </c>
      <c r="C4670">
        <v>16.903400000000001</v>
      </c>
    </row>
    <row r="4671" spans="1:3" x14ac:dyDescent="0.3">
      <c r="A4671">
        <v>38762</v>
      </c>
      <c r="B4671">
        <v>29.664000000000001</v>
      </c>
      <c r="C4671">
        <v>16.48</v>
      </c>
    </row>
    <row r="4672" spans="1:3" x14ac:dyDescent="0.3">
      <c r="A4672">
        <v>38761</v>
      </c>
      <c r="B4672">
        <v>29.388000000000002</v>
      </c>
      <c r="C4672">
        <v>16.326699999999999</v>
      </c>
    </row>
    <row r="4673" spans="1:3" x14ac:dyDescent="0.3">
      <c r="A4673">
        <v>38758</v>
      </c>
      <c r="B4673">
        <v>29.808</v>
      </c>
      <c r="C4673">
        <v>16.559999999999999</v>
      </c>
    </row>
    <row r="4674" spans="1:3" x14ac:dyDescent="0.3">
      <c r="A4674">
        <v>38757</v>
      </c>
      <c r="B4674">
        <v>29.724</v>
      </c>
      <c r="C4674">
        <v>16.513300000000001</v>
      </c>
    </row>
    <row r="4675" spans="1:3" x14ac:dyDescent="0.3">
      <c r="A4675">
        <v>38756</v>
      </c>
      <c r="B4675">
        <v>29.447900000000001</v>
      </c>
      <c r="C4675">
        <v>16.36</v>
      </c>
    </row>
    <row r="4676" spans="1:3" x14ac:dyDescent="0.3">
      <c r="A4676">
        <v>38755</v>
      </c>
      <c r="B4676">
        <v>29.46</v>
      </c>
      <c r="C4676">
        <v>16.366700000000002</v>
      </c>
    </row>
    <row r="4677" spans="1:3" x14ac:dyDescent="0.3">
      <c r="A4677">
        <v>38754</v>
      </c>
      <c r="B4677">
        <v>29.55</v>
      </c>
      <c r="C4677">
        <v>16.416699999999999</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03703E-8EAA-4AD8-9D62-E32C05CBC69C}">
  <sheetPr>
    <tabColor theme="4"/>
    <pageSetUpPr fitToPage="1"/>
  </sheetPr>
  <dimension ref="A1:AN219"/>
  <sheetViews>
    <sheetView showGridLines="0" tabSelected="1" zoomScale="80" zoomScaleNormal="80" zoomScaleSheetLayoutView="70" workbookViewId="0">
      <pane xSplit="4" ySplit="6" topLeftCell="E62" activePane="bottomRight" state="frozen"/>
      <selection activeCell="A120" sqref="A120"/>
      <selection pane="topRight" activeCell="A120" sqref="A120"/>
      <selection pane="bottomLeft" activeCell="A120" sqref="A120"/>
      <selection pane="bottomRight" activeCell="R6" sqref="R6:S6"/>
    </sheetView>
  </sheetViews>
  <sheetFormatPr defaultRowHeight="14.4" outlineLevelRow="1" outlineLevelCol="2" x14ac:dyDescent="0.3"/>
  <cols>
    <col min="1" max="1" width="6" style="203" customWidth="1" outlineLevel="1"/>
    <col min="2" max="2" width="14.6640625" style="202" customWidth="1"/>
    <col min="3" max="3" width="21.88671875" style="202" customWidth="1"/>
    <col min="4" max="4" width="23.88671875" style="202" customWidth="1"/>
    <col min="5" max="5" width="19.33203125" style="202" bestFit="1" customWidth="1"/>
    <col min="6" max="6" width="24.5546875" style="198" customWidth="1"/>
    <col min="7" max="7" width="21.6640625" style="199" customWidth="1"/>
    <col min="8" max="8" width="16.6640625" style="202" customWidth="1"/>
    <col min="9" max="9" width="13.5546875" style="202" bestFit="1" customWidth="1"/>
    <col min="10" max="10" width="11" style="202" customWidth="1"/>
    <col min="11" max="11" width="11.33203125" style="200" customWidth="1"/>
    <col min="12" max="12" width="11.33203125" style="201" customWidth="1"/>
    <col min="13" max="14" width="12.33203125" style="203" customWidth="1"/>
    <col min="15" max="15" width="10.5546875" style="202" customWidth="1" outlineLevel="1"/>
    <col min="16" max="16" width="15" style="202" customWidth="1"/>
    <col min="17" max="17" width="11.6640625" style="203" customWidth="1" outlineLevel="1"/>
    <col min="18" max="18" width="26.6640625" style="203" customWidth="1" outlineLevel="1"/>
    <col min="19" max="19" width="26.33203125" style="203" customWidth="1" outlineLevel="1"/>
    <col min="20" max="20" width="14.6640625" style="203" hidden="1" customWidth="1" outlineLevel="2"/>
    <col min="21" max="21" width="13" style="203" customWidth="1" outlineLevel="1" collapsed="1"/>
    <col min="22" max="22" width="9.33203125" style="203" customWidth="1"/>
    <col min="23" max="29" width="9.33203125" style="203" customWidth="1" outlineLevel="1"/>
    <col min="30" max="35" width="9.33203125" style="203" customWidth="1"/>
    <col min="36" max="16384" width="8.88671875" style="203"/>
  </cols>
  <sheetData>
    <row r="1" spans="2:32" ht="21" x14ac:dyDescent="0.4">
      <c r="B1" s="218" t="s">
        <v>880</v>
      </c>
      <c r="U1" s="216" t="s">
        <v>879</v>
      </c>
      <c r="V1" s="217"/>
      <c r="W1" s="217"/>
      <c r="X1" s="217"/>
      <c r="Y1" s="217"/>
    </row>
    <row r="2" spans="2:32" ht="16.5" customHeight="1" x14ac:dyDescent="0.4">
      <c r="U2" s="215" t="s">
        <v>878</v>
      </c>
      <c r="V2" s="216"/>
      <c r="W2" s="216"/>
      <c r="X2" s="216"/>
      <c r="Y2" s="213"/>
    </row>
    <row r="3" spans="2:32" ht="15" customHeight="1" x14ac:dyDescent="0.35">
      <c r="U3" s="215" t="s">
        <v>877</v>
      </c>
      <c r="V3" s="214"/>
      <c r="W3" s="214"/>
      <c r="X3" s="214"/>
      <c r="Y3" s="213"/>
    </row>
    <row r="5" spans="2:32" ht="15" customHeight="1" x14ac:dyDescent="0.3">
      <c r="B5" s="259" t="s">
        <v>876</v>
      </c>
      <c r="C5" s="262" t="s">
        <v>875</v>
      </c>
      <c r="D5" s="262" t="s">
        <v>874</v>
      </c>
      <c r="E5" s="262" t="s">
        <v>873</v>
      </c>
      <c r="F5" s="262" t="s">
        <v>872</v>
      </c>
      <c r="G5" s="262" t="s">
        <v>871</v>
      </c>
      <c r="H5" s="262" t="s">
        <v>870</v>
      </c>
      <c r="I5" s="212" t="s">
        <v>869</v>
      </c>
      <c r="J5" s="212"/>
      <c r="K5" s="212"/>
      <c r="L5" s="212"/>
      <c r="M5" s="212"/>
      <c r="N5" s="212"/>
      <c r="O5" s="212"/>
      <c r="P5" s="212"/>
      <c r="Q5" s="211"/>
      <c r="R5" s="211"/>
      <c r="S5" s="211"/>
      <c r="T5" s="259" t="s">
        <v>868</v>
      </c>
      <c r="U5" s="259" t="s">
        <v>867</v>
      </c>
    </row>
    <row r="6" spans="2:32" s="15" customFormat="1" ht="43.2" x14ac:dyDescent="0.3">
      <c r="B6" s="260"/>
      <c r="C6" s="263"/>
      <c r="D6" s="263"/>
      <c r="E6" s="263"/>
      <c r="F6" s="263"/>
      <c r="G6" s="263"/>
      <c r="H6" s="263"/>
      <c r="I6" s="207" t="s">
        <v>866</v>
      </c>
      <c r="J6" s="210" t="s">
        <v>865</v>
      </c>
      <c r="K6" s="209" t="s">
        <v>864</v>
      </c>
      <c r="L6" s="208" t="s">
        <v>863</v>
      </c>
      <c r="M6" s="207" t="s">
        <v>862</v>
      </c>
      <c r="N6" s="206" t="s">
        <v>861</v>
      </c>
      <c r="O6" s="2" t="s">
        <v>860</v>
      </c>
      <c r="P6" s="2" t="s">
        <v>859</v>
      </c>
      <c r="Q6" s="1" t="s">
        <v>858</v>
      </c>
      <c r="R6" s="2" t="s">
        <v>857</v>
      </c>
      <c r="S6" s="9" t="s">
        <v>856</v>
      </c>
      <c r="T6" s="261"/>
      <c r="U6" s="261"/>
      <c r="W6" s="14" t="s">
        <v>855</v>
      </c>
      <c r="AA6" s="203"/>
      <c r="AB6" s="203"/>
      <c r="AC6" s="203"/>
      <c r="AD6" s="203"/>
    </row>
    <row r="7" spans="2:32" s="15" customFormat="1" ht="14.25" customHeight="1" x14ac:dyDescent="0.3">
      <c r="B7" s="10" t="str">
        <f t="shared" ref="B7:H7" si="0">B5</f>
        <v>Date Announced</v>
      </c>
      <c r="C7" s="10" t="str">
        <f t="shared" si="0"/>
        <v>Acquiror</v>
      </c>
      <c r="D7" s="10" t="str">
        <f t="shared" si="0"/>
        <v>Target</v>
      </c>
      <c r="E7" s="10" t="str">
        <f t="shared" si="0"/>
        <v>Primary Asset</v>
      </c>
      <c r="F7" s="10" t="str">
        <f t="shared" si="0"/>
        <v>Primary Indication</v>
      </c>
      <c r="G7" s="10" t="str">
        <f t="shared" si="0"/>
        <v>Disease Category</v>
      </c>
      <c r="H7" s="10" t="str">
        <f t="shared" si="0"/>
        <v>Lead Stage (At Time of Deal)</v>
      </c>
      <c r="I7" s="7" t="str">
        <f t="shared" ref="I7:S7" si="1">I6</f>
        <v>Deal Value 
($B)</v>
      </c>
      <c r="J7" s="4" t="str">
        <f t="shared" si="1"/>
        <v>LTM sales
($M)</v>
      </c>
      <c r="K7" s="5" t="str">
        <f t="shared" si="1"/>
        <v>Peak Sales** 
Est ($M)</v>
      </c>
      <c r="L7" s="6" t="str">
        <f t="shared" si="1"/>
        <v>Deal value/ LTM sales</v>
      </c>
      <c r="M7" s="7" t="str">
        <f t="shared" si="1"/>
        <v>Deal value/ Peak sales</v>
      </c>
      <c r="N7" s="8" t="str">
        <f t="shared" si="1"/>
        <v>Takeout Forward P/E</v>
      </c>
      <c r="O7" s="9" t="str">
        <f t="shared" si="1"/>
        <v>90 Day Premium</v>
      </c>
      <c r="P7" s="9" t="str">
        <f t="shared" si="1"/>
        <v>Cash / Stock*</v>
      </c>
      <c r="Q7" s="3" t="str">
        <f t="shared" si="1"/>
        <v>Termination Fees</v>
      </c>
      <c r="R7" s="9" t="str">
        <f t="shared" si="1"/>
        <v>Financial Advisor (Target)</v>
      </c>
      <c r="S7" s="9" t="str">
        <f t="shared" si="1"/>
        <v>Financial Advisor (Acquirer)</v>
      </c>
      <c r="T7" s="3"/>
      <c r="U7" s="10" t="str">
        <f>U5</f>
        <v>PR on Target's Website</v>
      </c>
      <c r="W7" s="14"/>
      <c r="AA7" s="203"/>
      <c r="AB7" s="203"/>
      <c r="AC7" s="203"/>
      <c r="AD7" s="203"/>
    </row>
    <row r="8" spans="2:32" s="15" customFormat="1" ht="28.5" customHeight="1" outlineLevel="1" x14ac:dyDescent="0.3">
      <c r="B8" s="44">
        <v>39650</v>
      </c>
      <c r="C8" s="61" t="s">
        <v>854</v>
      </c>
      <c r="D8" s="61" t="s">
        <v>853</v>
      </c>
      <c r="E8" s="63" t="s">
        <v>852</v>
      </c>
      <c r="F8" s="64" t="s">
        <v>848</v>
      </c>
      <c r="G8" s="63" t="s">
        <v>99</v>
      </c>
      <c r="H8" s="66" t="s">
        <v>524</v>
      </c>
      <c r="I8" s="47">
        <v>44.2913</v>
      </c>
      <c r="J8" s="48">
        <v>13400</v>
      </c>
      <c r="K8" s="53">
        <v>15000</v>
      </c>
      <c r="L8" s="49">
        <f t="shared" ref="L8:L15" si="2">I8*1000/J8</f>
        <v>3.3053208955223883</v>
      </c>
      <c r="M8" s="50">
        <f t="shared" ref="M8:M14" si="3">I8*1000/K8</f>
        <v>2.9527533333333333</v>
      </c>
      <c r="N8" s="117" t="s">
        <v>44</v>
      </c>
      <c r="O8" s="12" t="s">
        <v>106</v>
      </c>
      <c r="P8" s="118" t="s">
        <v>43</v>
      </c>
      <c r="Q8" s="68" t="s">
        <v>106</v>
      </c>
      <c r="R8" s="119" t="s">
        <v>122</v>
      </c>
      <c r="S8" s="154" t="s">
        <v>851</v>
      </c>
      <c r="T8" s="156" t="s">
        <v>41</v>
      </c>
      <c r="U8" s="156" t="s">
        <v>44</v>
      </c>
      <c r="W8" s="14"/>
      <c r="AA8" s="203"/>
      <c r="AB8" s="203"/>
      <c r="AC8" s="203"/>
      <c r="AD8" s="203"/>
    </row>
    <row r="9" spans="2:32" s="15" customFormat="1" ht="28.5" customHeight="1" outlineLevel="1" x14ac:dyDescent="0.3">
      <c r="B9" s="44">
        <v>39727</v>
      </c>
      <c r="C9" s="61" t="s">
        <v>216</v>
      </c>
      <c r="D9" s="61" t="s">
        <v>850</v>
      </c>
      <c r="E9" s="63" t="s">
        <v>849</v>
      </c>
      <c r="F9" s="64" t="s">
        <v>848</v>
      </c>
      <c r="G9" s="63" t="s">
        <v>99</v>
      </c>
      <c r="H9" s="66" t="s">
        <v>524</v>
      </c>
      <c r="I9" s="47">
        <v>5.9781399999999998</v>
      </c>
      <c r="J9" s="48">
        <v>628.05999999999995</v>
      </c>
      <c r="K9" s="53">
        <v>1500</v>
      </c>
      <c r="L9" s="49">
        <f t="shared" si="2"/>
        <v>9.5184218068337412</v>
      </c>
      <c r="M9" s="50">
        <f t="shared" si="3"/>
        <v>3.9854266666666662</v>
      </c>
      <c r="N9" s="117">
        <v>53.9</v>
      </c>
      <c r="O9" s="12" t="s">
        <v>106</v>
      </c>
      <c r="P9" s="118" t="s">
        <v>43</v>
      </c>
      <c r="Q9" s="68" t="s">
        <v>847</v>
      </c>
      <c r="R9" s="119" t="s">
        <v>846</v>
      </c>
      <c r="S9" s="154" t="s">
        <v>845</v>
      </c>
      <c r="T9" s="156" t="s">
        <v>41</v>
      </c>
      <c r="U9" s="156" t="s">
        <v>44</v>
      </c>
      <c r="W9" s="14"/>
      <c r="AA9" s="203"/>
      <c r="AB9" s="203"/>
      <c r="AC9" s="203"/>
      <c r="AD9" s="203"/>
    </row>
    <row r="10" spans="2:32" s="15" customFormat="1" ht="28.5" customHeight="1" outlineLevel="1" x14ac:dyDescent="0.3">
      <c r="B10" s="44">
        <v>39839</v>
      </c>
      <c r="C10" s="61" t="s">
        <v>278</v>
      </c>
      <c r="D10" s="61" t="s">
        <v>844</v>
      </c>
      <c r="E10" s="63" t="s">
        <v>660</v>
      </c>
      <c r="F10" s="64" t="s">
        <v>660</v>
      </c>
      <c r="G10" s="63" t="s">
        <v>660</v>
      </c>
      <c r="H10" s="66" t="s">
        <v>524</v>
      </c>
      <c r="I10" s="47">
        <v>64.197860000000006</v>
      </c>
      <c r="J10" s="48">
        <v>22833.91</v>
      </c>
      <c r="K10" s="53">
        <v>23000</v>
      </c>
      <c r="L10" s="49">
        <f t="shared" si="2"/>
        <v>2.811514103366441</v>
      </c>
      <c r="M10" s="50">
        <f t="shared" si="3"/>
        <v>2.7912113043478266</v>
      </c>
      <c r="N10" s="117">
        <v>13.8</v>
      </c>
      <c r="O10" s="12">
        <v>0.28999999999999998</v>
      </c>
      <c r="P10" s="118" t="s">
        <v>843</v>
      </c>
      <c r="Q10" s="68" t="s">
        <v>842</v>
      </c>
      <c r="R10" s="119" t="s">
        <v>841</v>
      </c>
      <c r="S10" s="154" t="s">
        <v>840</v>
      </c>
      <c r="T10" s="156" t="s">
        <v>51</v>
      </c>
      <c r="U10" s="156" t="s">
        <v>44</v>
      </c>
      <c r="W10" s="14"/>
      <c r="AA10" s="203"/>
      <c r="AB10" s="203"/>
      <c r="AC10" s="203"/>
      <c r="AD10" s="203"/>
    </row>
    <row r="11" spans="2:32" s="15" customFormat="1" ht="28.5" customHeight="1" outlineLevel="1" x14ac:dyDescent="0.3">
      <c r="B11" s="44">
        <v>39881</v>
      </c>
      <c r="C11" s="61" t="s">
        <v>50</v>
      </c>
      <c r="D11" s="61" t="s">
        <v>839</v>
      </c>
      <c r="E11" s="63" t="s">
        <v>660</v>
      </c>
      <c r="F11" s="64" t="s">
        <v>660</v>
      </c>
      <c r="G11" s="63" t="s">
        <v>660</v>
      </c>
      <c r="H11" s="66" t="s">
        <v>524</v>
      </c>
      <c r="I11" s="47">
        <v>45.7044</v>
      </c>
      <c r="J11" s="48">
        <v>18502</v>
      </c>
      <c r="K11" s="53">
        <v>18500</v>
      </c>
      <c r="L11" s="49">
        <f t="shared" si="2"/>
        <v>2.4702410550210789</v>
      </c>
      <c r="M11" s="50">
        <f t="shared" si="3"/>
        <v>2.4705081081081084</v>
      </c>
      <c r="N11" s="117">
        <v>13.9</v>
      </c>
      <c r="O11" s="12">
        <v>0.85</v>
      </c>
      <c r="P11" s="118" t="s">
        <v>838</v>
      </c>
      <c r="Q11" s="68" t="s">
        <v>837</v>
      </c>
      <c r="R11" s="119" t="s">
        <v>331</v>
      </c>
      <c r="S11" s="154" t="s">
        <v>252</v>
      </c>
      <c r="T11" s="156" t="s">
        <v>51</v>
      </c>
      <c r="U11" s="156" t="s">
        <v>44</v>
      </c>
      <c r="W11" s="14"/>
      <c r="AA11" s="203"/>
      <c r="AB11" s="203"/>
      <c r="AC11" s="203"/>
      <c r="AD11" s="203"/>
    </row>
    <row r="12" spans="2:32" s="15" customFormat="1" ht="28.5" customHeight="1" outlineLevel="1" x14ac:dyDescent="0.3">
      <c r="B12" s="44">
        <v>40238</v>
      </c>
      <c r="C12" s="61" t="s">
        <v>257</v>
      </c>
      <c r="D12" s="61" t="s">
        <v>836</v>
      </c>
      <c r="E12" s="63" t="s">
        <v>835</v>
      </c>
      <c r="F12" s="64" t="s">
        <v>834</v>
      </c>
      <c r="G12" s="63" t="s">
        <v>99</v>
      </c>
      <c r="H12" s="66" t="s">
        <v>524</v>
      </c>
      <c r="I12" s="47">
        <v>3.3555000000000001</v>
      </c>
      <c r="J12" s="48">
        <v>428.15</v>
      </c>
      <c r="K12" s="53">
        <v>750</v>
      </c>
      <c r="L12" s="49">
        <f t="shared" si="2"/>
        <v>7.8372065864767029</v>
      </c>
      <c r="M12" s="50">
        <f t="shared" si="3"/>
        <v>4.4740000000000002</v>
      </c>
      <c r="N12" s="117">
        <v>28.2</v>
      </c>
      <c r="O12" s="12">
        <v>0.79</v>
      </c>
      <c r="P12" s="118" t="s">
        <v>43</v>
      </c>
      <c r="Q12" s="68" t="s">
        <v>833</v>
      </c>
      <c r="R12" s="119" t="s">
        <v>832</v>
      </c>
      <c r="S12" s="154" t="s">
        <v>172</v>
      </c>
      <c r="T12" s="156" t="s">
        <v>41</v>
      </c>
      <c r="U12" s="156" t="s">
        <v>44</v>
      </c>
      <c r="W12" s="14"/>
      <c r="AA12" s="203"/>
      <c r="AB12" s="203"/>
      <c r="AC12" s="203"/>
      <c r="AD12" s="203"/>
    </row>
    <row r="13" spans="2:32" s="15" customFormat="1" ht="28.5" customHeight="1" outlineLevel="1" x14ac:dyDescent="0.3">
      <c r="B13" s="44">
        <v>40342</v>
      </c>
      <c r="C13" s="61" t="s">
        <v>568</v>
      </c>
      <c r="D13" s="61" t="s">
        <v>831</v>
      </c>
      <c r="E13" s="63" t="s">
        <v>830</v>
      </c>
      <c r="F13" s="64" t="s">
        <v>829</v>
      </c>
      <c r="G13" s="63" t="s">
        <v>99</v>
      </c>
      <c r="H13" s="66" t="s">
        <v>524</v>
      </c>
      <c r="I13" s="47">
        <v>3.3879999999999999</v>
      </c>
      <c r="J13" s="48">
        <v>447.46</v>
      </c>
      <c r="K13" s="53">
        <v>750</v>
      </c>
      <c r="L13" s="49">
        <f t="shared" si="2"/>
        <v>7.5716265141018191</v>
      </c>
      <c r="M13" s="50">
        <f t="shared" si="3"/>
        <v>4.5173333333333332</v>
      </c>
      <c r="N13" s="17" t="s">
        <v>44</v>
      </c>
      <c r="O13" s="12">
        <v>1.18</v>
      </c>
      <c r="P13" s="118" t="s">
        <v>828</v>
      </c>
      <c r="Q13" s="68" t="s">
        <v>827</v>
      </c>
      <c r="R13" s="119" t="s">
        <v>826</v>
      </c>
      <c r="S13" s="154" t="s">
        <v>262</v>
      </c>
      <c r="T13" s="156" t="s">
        <v>51</v>
      </c>
      <c r="U13" s="156" t="s">
        <v>44</v>
      </c>
      <c r="W13" s="11" t="s">
        <v>825</v>
      </c>
      <c r="AA13" s="203"/>
      <c r="AB13" s="203"/>
      <c r="AC13" s="203"/>
      <c r="AD13" s="203"/>
    </row>
    <row r="14" spans="2:32" s="15" customFormat="1" ht="28.5" customHeight="1" outlineLevel="1" x14ac:dyDescent="0.3">
      <c r="B14" s="44">
        <v>40419</v>
      </c>
      <c r="C14" s="61" t="s">
        <v>824</v>
      </c>
      <c r="D14" s="61" t="s">
        <v>823</v>
      </c>
      <c r="E14" s="63" t="s">
        <v>822</v>
      </c>
      <c r="F14" s="64" t="s">
        <v>821</v>
      </c>
      <c r="G14" s="63" t="s">
        <v>677</v>
      </c>
      <c r="H14" s="66" t="s">
        <v>524</v>
      </c>
      <c r="I14" s="47">
        <v>19.3279</v>
      </c>
      <c r="J14" s="48">
        <v>4292.0600000000004</v>
      </c>
      <c r="K14" s="53">
        <v>4000</v>
      </c>
      <c r="L14" s="49">
        <f t="shared" si="2"/>
        <v>4.5031756312819482</v>
      </c>
      <c r="M14" s="50">
        <f t="shared" si="3"/>
        <v>4.8319750000000008</v>
      </c>
      <c r="N14" s="117">
        <v>29.8</v>
      </c>
      <c r="O14" s="12">
        <v>0.38</v>
      </c>
      <c r="P14" s="118" t="s">
        <v>43</v>
      </c>
      <c r="Q14" s="68" t="s">
        <v>820</v>
      </c>
      <c r="R14" s="119" t="s">
        <v>819</v>
      </c>
      <c r="S14" s="154" t="s">
        <v>818</v>
      </c>
      <c r="T14" s="155" t="s">
        <v>267</v>
      </c>
      <c r="U14" s="156" t="s">
        <v>44</v>
      </c>
      <c r="W14" s="14"/>
      <c r="AA14" s="203"/>
      <c r="AB14" s="203"/>
      <c r="AC14" s="203"/>
      <c r="AD14" s="203"/>
    </row>
    <row r="15" spans="2:32" s="15" customFormat="1" ht="28.5" customHeight="1" outlineLevel="1" x14ac:dyDescent="0.3">
      <c r="B15" s="44">
        <v>40665</v>
      </c>
      <c r="C15" s="61" t="s">
        <v>703</v>
      </c>
      <c r="D15" s="61" t="s">
        <v>817</v>
      </c>
      <c r="E15" s="63" t="s">
        <v>660</v>
      </c>
      <c r="F15" s="64" t="s">
        <v>660</v>
      </c>
      <c r="G15" s="63" t="s">
        <v>660</v>
      </c>
      <c r="H15" s="66" t="s">
        <v>524</v>
      </c>
      <c r="I15" s="47">
        <v>6.2690000000000001</v>
      </c>
      <c r="J15" s="48">
        <v>2800</v>
      </c>
      <c r="K15" s="53" t="s">
        <v>106</v>
      </c>
      <c r="L15" s="49">
        <f t="shared" si="2"/>
        <v>2.2389285714285716</v>
      </c>
      <c r="M15" s="50" t="s">
        <v>106</v>
      </c>
      <c r="N15" s="117" t="s">
        <v>44</v>
      </c>
      <c r="O15" s="12">
        <v>0.25</v>
      </c>
      <c r="P15" s="118" t="s">
        <v>43</v>
      </c>
      <c r="Q15" s="13" t="s">
        <v>816</v>
      </c>
      <c r="R15" s="119"/>
      <c r="S15" s="154"/>
      <c r="T15" s="155" t="s">
        <v>51</v>
      </c>
      <c r="U15" s="156" t="s">
        <v>44</v>
      </c>
      <c r="W15" s="14"/>
      <c r="AA15" s="203"/>
      <c r="AB15" s="203"/>
      <c r="AC15" s="203"/>
      <c r="AD15" s="203"/>
    </row>
    <row r="16" spans="2:32" ht="28.5" customHeight="1" outlineLevel="1" x14ac:dyDescent="0.3">
      <c r="B16" s="44">
        <v>40868</v>
      </c>
      <c r="C16" s="61" t="s">
        <v>143</v>
      </c>
      <c r="D16" s="61" t="s">
        <v>815</v>
      </c>
      <c r="E16" s="63" t="s">
        <v>814</v>
      </c>
      <c r="F16" s="64" t="s">
        <v>757</v>
      </c>
      <c r="G16" s="63" t="s">
        <v>357</v>
      </c>
      <c r="H16" s="66" t="s">
        <v>78</v>
      </c>
      <c r="I16" s="47">
        <v>11</v>
      </c>
      <c r="J16" s="48" t="s">
        <v>106</v>
      </c>
      <c r="K16" s="53">
        <v>4000</v>
      </c>
      <c r="L16" s="16" t="s">
        <v>106</v>
      </c>
      <c r="M16" s="50">
        <f t="shared" ref="M16:M21" si="4">I16*1000/K16</f>
        <v>2.75</v>
      </c>
      <c r="N16" s="18" t="s">
        <v>44</v>
      </c>
      <c r="O16" s="100">
        <v>1.18</v>
      </c>
      <c r="P16" s="118" t="s">
        <v>43</v>
      </c>
      <c r="Q16" s="13" t="s">
        <v>813</v>
      </c>
      <c r="R16" s="119" t="s">
        <v>262</v>
      </c>
      <c r="S16" s="154" t="s">
        <v>812</v>
      </c>
      <c r="T16" s="155" t="s">
        <v>41</v>
      </c>
      <c r="U16" s="156" t="s">
        <v>44</v>
      </c>
      <c r="W16" s="167" t="s">
        <v>811</v>
      </c>
      <c r="X16" s="169"/>
      <c r="Y16" s="169"/>
      <c r="Z16" s="169"/>
      <c r="AA16" s="169"/>
      <c r="AB16" s="168" t="s">
        <v>22</v>
      </c>
      <c r="AC16" s="169"/>
      <c r="AE16" s="169"/>
      <c r="AF16" s="169"/>
    </row>
    <row r="17" spans="2:36" s="15" customFormat="1" ht="28.5" customHeight="1" outlineLevel="1" x14ac:dyDescent="0.3">
      <c r="B17" s="44">
        <v>40934</v>
      </c>
      <c r="C17" s="61" t="s">
        <v>168</v>
      </c>
      <c r="D17" s="61" t="s">
        <v>810</v>
      </c>
      <c r="E17" s="63" t="s">
        <v>809</v>
      </c>
      <c r="F17" s="64" t="s">
        <v>757</v>
      </c>
      <c r="G17" s="63" t="s">
        <v>357</v>
      </c>
      <c r="H17" s="66" t="s">
        <v>78</v>
      </c>
      <c r="I17" s="47">
        <v>2.5</v>
      </c>
      <c r="J17" s="48" t="s">
        <v>106</v>
      </c>
      <c r="K17" s="53">
        <v>4000</v>
      </c>
      <c r="L17" s="49" t="s">
        <v>106</v>
      </c>
      <c r="M17" s="50">
        <f t="shared" si="4"/>
        <v>0.625</v>
      </c>
      <c r="N17" s="18" t="s">
        <v>44</v>
      </c>
      <c r="O17" s="100">
        <v>6.62</v>
      </c>
      <c r="P17" s="118" t="s">
        <v>43</v>
      </c>
      <c r="Q17" s="13" t="s">
        <v>808</v>
      </c>
      <c r="R17" s="119"/>
      <c r="S17" s="154"/>
      <c r="T17" s="155" t="s">
        <v>41</v>
      </c>
      <c r="U17" s="156" t="s">
        <v>44</v>
      </c>
      <c r="W17" s="14"/>
      <c r="AA17" s="203"/>
      <c r="AB17" s="203"/>
      <c r="AC17" s="203"/>
      <c r="AD17" s="203"/>
    </row>
    <row r="18" spans="2:36" ht="28.5" customHeight="1" outlineLevel="1" x14ac:dyDescent="0.3">
      <c r="B18" s="44">
        <v>40934</v>
      </c>
      <c r="C18" s="61" t="s">
        <v>308</v>
      </c>
      <c r="D18" s="61" t="s">
        <v>807</v>
      </c>
      <c r="E18" s="63" t="s">
        <v>806</v>
      </c>
      <c r="F18" s="64" t="s">
        <v>805</v>
      </c>
      <c r="G18" s="63" t="s">
        <v>627</v>
      </c>
      <c r="H18" s="66" t="s">
        <v>78</v>
      </c>
      <c r="I18" s="47">
        <v>1.2</v>
      </c>
      <c r="J18" s="48" t="s">
        <v>106</v>
      </c>
      <c r="K18" s="53">
        <v>300</v>
      </c>
      <c r="L18" s="16" t="s">
        <v>106</v>
      </c>
      <c r="M18" s="50">
        <f t="shared" si="4"/>
        <v>4</v>
      </c>
      <c r="N18" s="17" t="s">
        <v>44</v>
      </c>
      <c r="O18" s="100" t="s">
        <v>106</v>
      </c>
      <c r="P18" s="118" t="s">
        <v>43</v>
      </c>
      <c r="Q18" s="68" t="s">
        <v>804</v>
      </c>
      <c r="R18" s="119" t="s">
        <v>122</v>
      </c>
      <c r="S18" s="154" t="s">
        <v>803</v>
      </c>
      <c r="T18" s="155" t="s">
        <v>267</v>
      </c>
      <c r="U18" s="156" t="s">
        <v>44</v>
      </c>
      <c r="W18" s="167" t="s">
        <v>802</v>
      </c>
      <c r="X18" s="169"/>
      <c r="Y18" s="169"/>
      <c r="Z18" s="169"/>
      <c r="AA18" s="169"/>
      <c r="AB18" s="168" t="s">
        <v>22</v>
      </c>
      <c r="AC18" s="169"/>
      <c r="AE18" s="169"/>
      <c r="AF18" s="169"/>
    </row>
    <row r="19" spans="2:36" ht="28.5" customHeight="1" outlineLevel="1" x14ac:dyDescent="0.3">
      <c r="B19" s="44">
        <v>41018</v>
      </c>
      <c r="C19" s="61" t="s">
        <v>801</v>
      </c>
      <c r="D19" s="62" t="s">
        <v>800</v>
      </c>
      <c r="E19" s="63" t="s">
        <v>799</v>
      </c>
      <c r="F19" s="64" t="s">
        <v>798</v>
      </c>
      <c r="G19" s="63" t="s">
        <v>85</v>
      </c>
      <c r="H19" s="66" t="s">
        <v>524</v>
      </c>
      <c r="I19" s="47">
        <v>3.1865000000000001</v>
      </c>
      <c r="J19" s="48">
        <v>151.53</v>
      </c>
      <c r="K19" s="53">
        <v>1000</v>
      </c>
      <c r="L19" s="49">
        <f>I19*1000/J19</f>
        <v>21.028839173760971</v>
      </c>
      <c r="M19" s="50">
        <f t="shared" si="4"/>
        <v>3.1865000000000001</v>
      </c>
      <c r="N19" s="17" t="s">
        <v>44</v>
      </c>
      <c r="O19" s="100">
        <v>0.91</v>
      </c>
      <c r="P19" s="118" t="s">
        <v>43</v>
      </c>
      <c r="Q19" s="68" t="s">
        <v>797</v>
      </c>
      <c r="R19" s="119" t="s">
        <v>391</v>
      </c>
      <c r="S19" s="154" t="s">
        <v>796</v>
      </c>
      <c r="T19" s="155" t="s">
        <v>267</v>
      </c>
      <c r="U19" s="156" t="s">
        <v>44</v>
      </c>
      <c r="W19" s="167" t="s">
        <v>795</v>
      </c>
      <c r="X19" s="169"/>
      <c r="Y19" s="169"/>
      <c r="Z19" s="169"/>
      <c r="AA19" s="169"/>
      <c r="AB19" s="168"/>
      <c r="AC19" s="169"/>
      <c r="AE19" s="169"/>
      <c r="AF19" s="169"/>
    </row>
    <row r="20" spans="2:36" ht="28.5" customHeight="1" outlineLevel="1" x14ac:dyDescent="0.3">
      <c r="B20" s="44">
        <v>41511</v>
      </c>
      <c r="C20" s="61" t="s">
        <v>308</v>
      </c>
      <c r="D20" s="61" t="s">
        <v>794</v>
      </c>
      <c r="E20" s="63" t="s">
        <v>793</v>
      </c>
      <c r="F20" s="64" t="s">
        <v>169</v>
      </c>
      <c r="G20" s="63" t="s">
        <v>627</v>
      </c>
      <c r="H20" s="66" t="s">
        <v>524</v>
      </c>
      <c r="I20" s="47">
        <v>9.9339999999999993</v>
      </c>
      <c r="J20" s="48">
        <f>150+64+145+153</f>
        <v>512</v>
      </c>
      <c r="K20" s="53">
        <v>2000</v>
      </c>
      <c r="L20" s="49">
        <f>I20*1000/J20</f>
        <v>19.40234375</v>
      </c>
      <c r="M20" s="50">
        <f t="shared" si="4"/>
        <v>4.9669999999999996</v>
      </c>
      <c r="N20" s="18" t="s">
        <v>44</v>
      </c>
      <c r="O20" s="100">
        <v>0.78</v>
      </c>
      <c r="P20" s="118" t="s">
        <v>43</v>
      </c>
      <c r="Q20" s="21" t="s">
        <v>792</v>
      </c>
      <c r="R20" s="119" t="s">
        <v>52</v>
      </c>
      <c r="S20" s="154" t="s">
        <v>651</v>
      </c>
      <c r="T20" s="155" t="s">
        <v>41</v>
      </c>
      <c r="U20" s="156" t="s">
        <v>51</v>
      </c>
      <c r="W20" s="167" t="s">
        <v>791</v>
      </c>
      <c r="X20" s="169"/>
      <c r="Y20" s="169"/>
      <c r="Z20" s="169"/>
      <c r="AA20" s="169"/>
      <c r="AB20" s="168" t="s">
        <v>22</v>
      </c>
      <c r="AC20" s="169"/>
      <c r="AE20" s="169"/>
      <c r="AF20" s="169"/>
    </row>
    <row r="21" spans="2:36" ht="28.5" customHeight="1" outlineLevel="1" x14ac:dyDescent="0.3">
      <c r="B21" s="44">
        <v>41589</v>
      </c>
      <c r="C21" s="61" t="s">
        <v>662</v>
      </c>
      <c r="D21" s="61" t="s">
        <v>790</v>
      </c>
      <c r="E21" s="63" t="s">
        <v>789</v>
      </c>
      <c r="F21" s="64" t="s">
        <v>678</v>
      </c>
      <c r="G21" s="63" t="s">
        <v>677</v>
      </c>
      <c r="H21" s="66" t="s">
        <v>524</v>
      </c>
      <c r="I21" s="47">
        <v>3.875</v>
      </c>
      <c r="J21" s="48">
        <v>400</v>
      </c>
      <c r="K21" s="53">
        <v>1000</v>
      </c>
      <c r="L21" s="49">
        <f>I21*1000/J21</f>
        <v>9.6875</v>
      </c>
      <c r="M21" s="50">
        <f t="shared" si="4"/>
        <v>3.875</v>
      </c>
      <c r="N21" s="117">
        <v>73.400000000000006</v>
      </c>
      <c r="O21" s="100">
        <v>0.66</v>
      </c>
      <c r="P21" s="118" t="s">
        <v>43</v>
      </c>
      <c r="Q21" s="68" t="s">
        <v>788</v>
      </c>
      <c r="R21" s="119" t="s">
        <v>122</v>
      </c>
      <c r="S21" s="154" t="s">
        <v>787</v>
      </c>
      <c r="T21" s="155" t="s">
        <v>51</v>
      </c>
      <c r="U21" s="156" t="s">
        <v>44</v>
      </c>
      <c r="W21" s="167" t="s">
        <v>786</v>
      </c>
      <c r="X21" s="169"/>
      <c r="Y21" s="169"/>
      <c r="Z21" s="169"/>
      <c r="AA21" s="169"/>
      <c r="AB21" s="168" t="s">
        <v>22</v>
      </c>
      <c r="AC21" s="169"/>
      <c r="AE21" s="169"/>
      <c r="AF21" s="169"/>
    </row>
    <row r="22" spans="2:36" ht="28.5" customHeight="1" outlineLevel="1" x14ac:dyDescent="0.3">
      <c r="B22" s="44">
        <v>41647</v>
      </c>
      <c r="C22" s="61" t="s">
        <v>774</v>
      </c>
      <c r="D22" s="61" t="s">
        <v>785</v>
      </c>
      <c r="E22" s="64" t="s">
        <v>784</v>
      </c>
      <c r="F22" s="64" t="s">
        <v>416</v>
      </c>
      <c r="G22" s="63" t="s">
        <v>242</v>
      </c>
      <c r="H22" s="66" t="s">
        <v>524</v>
      </c>
      <c r="I22" s="47">
        <v>2.9</v>
      </c>
      <c r="J22" s="48">
        <v>688</v>
      </c>
      <c r="K22" s="53" t="s">
        <v>106</v>
      </c>
      <c r="L22" s="49">
        <f>I22*1000/J22</f>
        <v>4.2151162790697674</v>
      </c>
      <c r="M22" s="50" t="s">
        <v>106</v>
      </c>
      <c r="N22" s="117">
        <v>33.4</v>
      </c>
      <c r="O22" s="100" t="s">
        <v>106</v>
      </c>
      <c r="P22" s="118" t="s">
        <v>43</v>
      </c>
      <c r="Q22" s="68" t="s">
        <v>106</v>
      </c>
      <c r="R22" s="119" t="s">
        <v>538</v>
      </c>
      <c r="S22" s="154" t="s">
        <v>783</v>
      </c>
      <c r="T22" s="155" t="s">
        <v>41</v>
      </c>
      <c r="U22" s="156" t="s">
        <v>51</v>
      </c>
      <c r="W22" s="167" t="s">
        <v>782</v>
      </c>
      <c r="X22" s="169"/>
      <c r="Y22" s="169"/>
      <c r="Z22" s="169"/>
      <c r="AA22" s="169"/>
      <c r="AB22" s="168" t="s">
        <v>22</v>
      </c>
      <c r="AC22" s="169"/>
      <c r="AE22" s="169"/>
      <c r="AF22" s="169"/>
    </row>
    <row r="23" spans="2:36" ht="28.5" customHeight="1" outlineLevel="1" x14ac:dyDescent="0.45">
      <c r="B23" s="44">
        <v>41681</v>
      </c>
      <c r="C23" s="61" t="s">
        <v>598</v>
      </c>
      <c r="D23" s="61" t="s">
        <v>781</v>
      </c>
      <c r="E23" s="63" t="s">
        <v>780</v>
      </c>
      <c r="F23" s="64" t="s">
        <v>779</v>
      </c>
      <c r="G23" s="63" t="s">
        <v>778</v>
      </c>
      <c r="H23" s="66" t="s">
        <v>524</v>
      </c>
      <c r="I23" s="47">
        <v>1.3</v>
      </c>
      <c r="J23" s="48" t="s">
        <v>106</v>
      </c>
      <c r="K23" s="53" t="s">
        <v>106</v>
      </c>
      <c r="L23" s="49" t="s">
        <v>106</v>
      </c>
      <c r="M23" s="50" t="s">
        <v>106</v>
      </c>
      <c r="N23" s="117">
        <v>101.1</v>
      </c>
      <c r="O23" s="100">
        <v>1.22</v>
      </c>
      <c r="P23" s="118" t="s">
        <v>43</v>
      </c>
      <c r="Q23" s="68" t="s">
        <v>620</v>
      </c>
      <c r="R23" s="119" t="s">
        <v>777</v>
      </c>
      <c r="S23" s="154" t="s">
        <v>560</v>
      </c>
      <c r="T23" s="155" t="s">
        <v>41</v>
      </c>
      <c r="U23" s="156" t="s">
        <v>44</v>
      </c>
      <c r="W23" s="167" t="s">
        <v>776</v>
      </c>
      <c r="X23" s="169"/>
      <c r="Y23" s="169"/>
      <c r="Z23" s="169"/>
      <c r="AA23" s="169"/>
      <c r="AB23" s="168" t="s">
        <v>22</v>
      </c>
      <c r="AC23" s="169"/>
      <c r="AE23" s="19"/>
      <c r="AF23" s="19"/>
      <c r="AG23" s="20"/>
      <c r="AH23" s="20"/>
      <c r="AI23" s="20"/>
      <c r="AJ23" s="20"/>
    </row>
    <row r="24" spans="2:36" ht="28.5" customHeight="1" outlineLevel="1" x14ac:dyDescent="0.45">
      <c r="B24" s="44">
        <v>41688</v>
      </c>
      <c r="C24" s="61" t="s">
        <v>775</v>
      </c>
      <c r="D24" s="61" t="s">
        <v>774</v>
      </c>
      <c r="E24" s="64" t="s">
        <v>773</v>
      </c>
      <c r="F24" s="64" t="s">
        <v>772</v>
      </c>
      <c r="G24" s="64" t="s">
        <v>684</v>
      </c>
      <c r="H24" s="66" t="s">
        <v>524</v>
      </c>
      <c r="I24" s="47">
        <v>25</v>
      </c>
      <c r="J24" s="48" t="s">
        <v>106</v>
      </c>
      <c r="K24" s="53" t="s">
        <v>106</v>
      </c>
      <c r="L24" s="49" t="s">
        <v>106</v>
      </c>
      <c r="M24" s="50" t="s">
        <v>106</v>
      </c>
      <c r="N24" s="117">
        <v>29.9</v>
      </c>
      <c r="O24" s="100">
        <v>1.0900000000000001</v>
      </c>
      <c r="P24" s="118" t="s">
        <v>771</v>
      </c>
      <c r="Q24" s="68" t="s">
        <v>770</v>
      </c>
      <c r="R24" s="119" t="s">
        <v>769</v>
      </c>
      <c r="S24" s="154" t="s">
        <v>768</v>
      </c>
      <c r="T24" s="155" t="s">
        <v>51</v>
      </c>
      <c r="U24" s="156" t="s">
        <v>51</v>
      </c>
      <c r="W24" s="167" t="s">
        <v>767</v>
      </c>
      <c r="X24" s="169"/>
      <c r="Y24" s="169"/>
      <c r="Z24" s="169"/>
      <c r="AA24" s="169"/>
      <c r="AB24" s="168" t="s">
        <v>22</v>
      </c>
      <c r="AC24" s="169" t="s">
        <v>27</v>
      </c>
      <c r="AE24" s="19"/>
      <c r="AF24" s="19"/>
      <c r="AG24" s="20"/>
      <c r="AH24" s="20"/>
      <c r="AI24" s="20"/>
      <c r="AJ24" s="20"/>
    </row>
    <row r="25" spans="2:36" ht="28.5" customHeight="1" outlineLevel="1" x14ac:dyDescent="0.3">
      <c r="B25" s="44">
        <v>41736</v>
      </c>
      <c r="C25" s="61" t="s">
        <v>598</v>
      </c>
      <c r="D25" s="61" t="s">
        <v>766</v>
      </c>
      <c r="E25" s="63" t="s">
        <v>765</v>
      </c>
      <c r="F25" s="64" t="s">
        <v>764</v>
      </c>
      <c r="G25" s="63" t="s">
        <v>85</v>
      </c>
      <c r="H25" s="66" t="s">
        <v>524</v>
      </c>
      <c r="I25" s="47">
        <v>5.6</v>
      </c>
      <c r="J25" s="48">
        <v>760</v>
      </c>
      <c r="K25" s="53">
        <v>1500</v>
      </c>
      <c r="L25" s="49">
        <f>I25*1000/J25</f>
        <v>7.3684210526315788</v>
      </c>
      <c r="M25" s="50">
        <f t="shared" ref="M25:M56" si="5">I25*1000/K25</f>
        <v>3.7333333333333334</v>
      </c>
      <c r="N25" s="117">
        <v>12.2</v>
      </c>
      <c r="O25" s="100">
        <v>0.53</v>
      </c>
      <c r="P25" s="118" t="s">
        <v>763</v>
      </c>
      <c r="Q25" s="68" t="s">
        <v>762</v>
      </c>
      <c r="R25" s="119" t="s">
        <v>339</v>
      </c>
      <c r="S25" s="154" t="s">
        <v>761</v>
      </c>
      <c r="T25" s="155" t="s">
        <v>51</v>
      </c>
      <c r="U25" s="156" t="s">
        <v>44</v>
      </c>
      <c r="W25" s="167" t="s">
        <v>760</v>
      </c>
      <c r="X25" s="169"/>
      <c r="Y25" s="169"/>
      <c r="Z25" s="169"/>
      <c r="AA25" s="169"/>
      <c r="AB25" s="168" t="s">
        <v>22</v>
      </c>
      <c r="AC25" s="169"/>
      <c r="AE25" s="169"/>
      <c r="AF25" s="169"/>
    </row>
    <row r="26" spans="2:36" ht="28.5" customHeight="1" outlineLevel="1" x14ac:dyDescent="0.3">
      <c r="B26" s="44">
        <v>41799</v>
      </c>
      <c r="C26" s="61" t="s">
        <v>50</v>
      </c>
      <c r="D26" s="61" t="s">
        <v>759</v>
      </c>
      <c r="E26" s="63" t="s">
        <v>758</v>
      </c>
      <c r="F26" s="64" t="s">
        <v>757</v>
      </c>
      <c r="G26" s="63" t="s">
        <v>357</v>
      </c>
      <c r="H26" s="66" t="s">
        <v>158</v>
      </c>
      <c r="I26" s="47">
        <v>3.5</v>
      </c>
      <c r="J26" s="48" t="s">
        <v>106</v>
      </c>
      <c r="K26" s="53">
        <v>1500</v>
      </c>
      <c r="L26" s="49" t="s">
        <v>106</v>
      </c>
      <c r="M26" s="50">
        <f t="shared" si="5"/>
        <v>2.3333333333333335</v>
      </c>
      <c r="N26" s="117" t="s">
        <v>44</v>
      </c>
      <c r="O26" s="100">
        <v>2.4</v>
      </c>
      <c r="P26" s="118" t="s">
        <v>43</v>
      </c>
      <c r="Q26" s="68" t="s">
        <v>756</v>
      </c>
      <c r="R26" s="119" t="s">
        <v>52</v>
      </c>
      <c r="S26" s="154" t="s">
        <v>415</v>
      </c>
      <c r="T26" s="155" t="s">
        <v>267</v>
      </c>
      <c r="U26" s="156" t="s">
        <v>44</v>
      </c>
      <c r="W26" s="167" t="s">
        <v>755</v>
      </c>
      <c r="X26" s="169"/>
      <c r="Y26" s="169"/>
      <c r="Z26" s="169"/>
      <c r="AA26" s="169"/>
      <c r="AB26" s="168" t="s">
        <v>22</v>
      </c>
      <c r="AC26" s="169"/>
      <c r="AE26" s="169"/>
      <c r="AF26" s="169"/>
    </row>
    <row r="27" spans="2:36" ht="28.5" customHeight="1" outlineLevel="1" x14ac:dyDescent="0.3">
      <c r="B27" s="44">
        <v>41875</v>
      </c>
      <c r="C27" s="61" t="s">
        <v>197</v>
      </c>
      <c r="D27" s="61" t="s">
        <v>754</v>
      </c>
      <c r="E27" s="63" t="s">
        <v>753</v>
      </c>
      <c r="F27" s="64" t="s">
        <v>752</v>
      </c>
      <c r="G27" s="63" t="s">
        <v>677</v>
      </c>
      <c r="H27" s="65" t="s">
        <v>751</v>
      </c>
      <c r="I27" s="47">
        <v>8.25</v>
      </c>
      <c r="J27" s="48" t="s">
        <v>106</v>
      </c>
      <c r="K27" s="53">
        <v>1600</v>
      </c>
      <c r="L27" s="49" t="s">
        <v>106</v>
      </c>
      <c r="M27" s="50">
        <f t="shared" si="5"/>
        <v>5.15625</v>
      </c>
      <c r="N27" s="117" t="s">
        <v>44</v>
      </c>
      <c r="O27" s="100">
        <v>1.61</v>
      </c>
      <c r="P27" s="118" t="s">
        <v>43</v>
      </c>
      <c r="Q27" s="21" t="s">
        <v>750</v>
      </c>
      <c r="R27" s="119" t="s">
        <v>483</v>
      </c>
      <c r="S27" s="154" t="s">
        <v>172</v>
      </c>
      <c r="T27" s="155" t="s">
        <v>41</v>
      </c>
      <c r="U27" s="156" t="s">
        <v>44</v>
      </c>
      <c r="W27" s="167" t="s">
        <v>749</v>
      </c>
      <c r="X27" s="169"/>
      <c r="Y27" s="169"/>
      <c r="Z27" s="169"/>
      <c r="AA27" s="169"/>
      <c r="AB27" s="168" t="s">
        <v>22</v>
      </c>
      <c r="AC27" s="169"/>
      <c r="AE27" s="169"/>
      <c r="AF27" s="169"/>
    </row>
    <row r="28" spans="2:36" ht="28.5" customHeight="1" outlineLevel="1" x14ac:dyDescent="0.3">
      <c r="B28" s="44">
        <v>41921</v>
      </c>
      <c r="C28" s="61" t="s">
        <v>748</v>
      </c>
      <c r="D28" s="61" t="s">
        <v>747</v>
      </c>
      <c r="E28" s="63" t="s">
        <v>746</v>
      </c>
      <c r="F28" s="64" t="s">
        <v>745</v>
      </c>
      <c r="G28" s="63" t="s">
        <v>744</v>
      </c>
      <c r="H28" s="66" t="s">
        <v>524</v>
      </c>
      <c r="I28" s="47">
        <v>2.2999999999999998</v>
      </c>
      <c r="J28" s="48">
        <v>400</v>
      </c>
      <c r="K28" s="53">
        <v>800</v>
      </c>
      <c r="L28" s="49">
        <f t="shared" ref="L28:L33" si="6">I28*1000/J28</f>
        <v>5.75</v>
      </c>
      <c r="M28" s="50">
        <f t="shared" si="5"/>
        <v>2.875</v>
      </c>
      <c r="N28" s="117">
        <v>33.9</v>
      </c>
      <c r="O28" s="100">
        <v>0.2</v>
      </c>
      <c r="P28" s="118" t="s">
        <v>743</v>
      </c>
      <c r="Q28" s="68" t="s">
        <v>742</v>
      </c>
      <c r="R28" s="119" t="s">
        <v>741</v>
      </c>
      <c r="S28" s="154" t="s">
        <v>719</v>
      </c>
      <c r="T28" s="155" t="s">
        <v>51</v>
      </c>
      <c r="U28" s="156" t="s">
        <v>51</v>
      </c>
      <c r="W28" s="167" t="s">
        <v>740</v>
      </c>
      <c r="X28" s="169"/>
      <c r="Y28" s="169"/>
      <c r="Z28" s="169"/>
      <c r="AA28" s="169"/>
      <c r="AB28" s="168" t="s">
        <v>22</v>
      </c>
      <c r="AC28" s="169" t="s">
        <v>26</v>
      </c>
      <c r="AE28" s="169"/>
      <c r="AF28" s="169"/>
    </row>
    <row r="29" spans="2:36" ht="28.5" customHeight="1" outlineLevel="1" x14ac:dyDescent="0.3">
      <c r="B29" s="44">
        <v>41975</v>
      </c>
      <c r="C29" s="61" t="s">
        <v>739</v>
      </c>
      <c r="D29" s="61" t="s">
        <v>738</v>
      </c>
      <c r="E29" s="63" t="s">
        <v>737</v>
      </c>
      <c r="F29" s="64" t="s">
        <v>736</v>
      </c>
      <c r="G29" s="63" t="s">
        <v>699</v>
      </c>
      <c r="H29" s="66" t="s">
        <v>524</v>
      </c>
      <c r="I29" s="47">
        <v>3.5</v>
      </c>
      <c r="J29" s="48">
        <v>110</v>
      </c>
      <c r="K29" s="53">
        <v>500</v>
      </c>
      <c r="L29" s="49">
        <f t="shared" si="6"/>
        <v>31.818181818181817</v>
      </c>
      <c r="M29" s="50">
        <f t="shared" si="5"/>
        <v>7</v>
      </c>
      <c r="N29" s="117" t="s">
        <v>44</v>
      </c>
      <c r="O29" s="100">
        <v>2.2599999999999998</v>
      </c>
      <c r="P29" s="118" t="s">
        <v>43</v>
      </c>
      <c r="Q29" s="68" t="s">
        <v>735</v>
      </c>
      <c r="R29" s="119" t="s">
        <v>52</v>
      </c>
      <c r="S29" s="154" t="s">
        <v>122</v>
      </c>
      <c r="T29" s="155" t="s">
        <v>267</v>
      </c>
      <c r="U29" s="156" t="s">
        <v>51</v>
      </c>
      <c r="W29" s="167" t="s">
        <v>734</v>
      </c>
      <c r="X29" s="169"/>
      <c r="Y29" s="169"/>
      <c r="Z29" s="169"/>
      <c r="AA29" s="169"/>
      <c r="AB29" s="168" t="s">
        <v>22</v>
      </c>
      <c r="AC29" s="169"/>
      <c r="AE29" s="169"/>
      <c r="AF29" s="169"/>
    </row>
    <row r="30" spans="2:36" ht="28.5" customHeight="1" outlineLevel="1" x14ac:dyDescent="0.3">
      <c r="B30" s="44">
        <v>41981</v>
      </c>
      <c r="C30" s="61" t="s">
        <v>50</v>
      </c>
      <c r="D30" s="61" t="s">
        <v>733</v>
      </c>
      <c r="E30" s="63" t="s">
        <v>732</v>
      </c>
      <c r="F30" s="64" t="s">
        <v>731</v>
      </c>
      <c r="G30" s="63" t="s">
        <v>357</v>
      </c>
      <c r="H30" s="66" t="s">
        <v>524</v>
      </c>
      <c r="I30" s="47">
        <v>7.9390000000000001</v>
      </c>
      <c r="J30" s="48">
        <v>1370</v>
      </c>
      <c r="K30" s="53">
        <v>2000</v>
      </c>
      <c r="L30" s="49">
        <f t="shared" si="6"/>
        <v>5.7948905109489051</v>
      </c>
      <c r="M30" s="50">
        <f t="shared" si="5"/>
        <v>3.9695</v>
      </c>
      <c r="N30" s="117">
        <v>47.3</v>
      </c>
      <c r="O30" s="100">
        <v>0.67</v>
      </c>
      <c r="P30" s="118" t="s">
        <v>43</v>
      </c>
      <c r="Q30" s="68" t="s">
        <v>730</v>
      </c>
      <c r="R30" s="119" t="s">
        <v>729</v>
      </c>
      <c r="S30" s="154" t="s">
        <v>728</v>
      </c>
      <c r="T30" s="155" t="s">
        <v>41</v>
      </c>
      <c r="U30" s="156" t="s">
        <v>41</v>
      </c>
      <c r="W30" s="167" t="s">
        <v>727</v>
      </c>
      <c r="X30" s="169"/>
      <c r="Y30" s="169"/>
      <c r="Z30" s="169"/>
      <c r="AA30" s="169"/>
      <c r="AB30" s="168" t="s">
        <v>22</v>
      </c>
      <c r="AC30" s="169" t="s">
        <v>25</v>
      </c>
      <c r="AE30" s="169"/>
      <c r="AF30" s="169"/>
    </row>
    <row r="31" spans="2:36" ht="28.5" customHeight="1" outlineLevel="1" x14ac:dyDescent="0.3">
      <c r="B31" s="44">
        <v>42015</v>
      </c>
      <c r="C31" s="61" t="s">
        <v>662</v>
      </c>
      <c r="D31" s="62" t="s">
        <v>726</v>
      </c>
      <c r="E31" s="45" t="s">
        <v>725</v>
      </c>
      <c r="F31" s="45" t="s">
        <v>724</v>
      </c>
      <c r="G31" s="46" t="s">
        <v>723</v>
      </c>
      <c r="H31" s="94" t="s">
        <v>722</v>
      </c>
      <c r="I31" s="47">
        <v>5.2</v>
      </c>
      <c r="J31" s="48">
        <v>100</v>
      </c>
      <c r="K31" s="53">
        <v>900</v>
      </c>
      <c r="L31" s="49">
        <f t="shared" si="6"/>
        <v>52</v>
      </c>
      <c r="M31" s="50">
        <f t="shared" si="5"/>
        <v>5.7777777777777777</v>
      </c>
      <c r="N31" s="117">
        <v>63.1</v>
      </c>
      <c r="O31" s="100">
        <v>0.53</v>
      </c>
      <c r="P31" s="118" t="s">
        <v>43</v>
      </c>
      <c r="Q31" s="68" t="s">
        <v>721</v>
      </c>
      <c r="R31" s="119" t="s">
        <v>720</v>
      </c>
      <c r="S31" s="154" t="s">
        <v>719</v>
      </c>
      <c r="T31" s="155" t="s">
        <v>51</v>
      </c>
      <c r="U31" s="156" t="s">
        <v>41</v>
      </c>
      <c r="W31" s="167" t="s">
        <v>718</v>
      </c>
      <c r="X31" s="169"/>
      <c r="Y31" s="169"/>
      <c r="Z31" s="169"/>
      <c r="AA31" s="169"/>
      <c r="AB31" s="168" t="s">
        <v>22</v>
      </c>
      <c r="AC31" s="169" t="s">
        <v>24</v>
      </c>
      <c r="AE31" s="169"/>
      <c r="AF31" s="169"/>
    </row>
    <row r="32" spans="2:36" ht="28.5" customHeight="1" outlineLevel="1" x14ac:dyDescent="0.3">
      <c r="B32" s="44">
        <v>42067</v>
      </c>
      <c r="C32" s="61" t="s">
        <v>365</v>
      </c>
      <c r="D32" s="61" t="s">
        <v>717</v>
      </c>
      <c r="E32" s="63" t="s">
        <v>716</v>
      </c>
      <c r="F32" s="64" t="s">
        <v>715</v>
      </c>
      <c r="G32" s="63" t="s">
        <v>627</v>
      </c>
      <c r="H32" s="66" t="s">
        <v>524</v>
      </c>
      <c r="I32" s="47">
        <v>21</v>
      </c>
      <c r="J32" s="48">
        <v>730</v>
      </c>
      <c r="K32" s="53">
        <v>4000</v>
      </c>
      <c r="L32" s="49">
        <f t="shared" si="6"/>
        <v>28.767123287671232</v>
      </c>
      <c r="M32" s="50">
        <f t="shared" si="5"/>
        <v>5.25</v>
      </c>
      <c r="N32" s="117">
        <v>170.2</v>
      </c>
      <c r="O32" s="100">
        <v>1.08</v>
      </c>
      <c r="P32" s="118" t="s">
        <v>714</v>
      </c>
      <c r="Q32" s="68" t="s">
        <v>713</v>
      </c>
      <c r="R32" s="119" t="s">
        <v>712</v>
      </c>
      <c r="S32" s="154" t="s">
        <v>262</v>
      </c>
      <c r="T32" s="155" t="s">
        <v>41</v>
      </c>
      <c r="U32" s="156" t="s">
        <v>41</v>
      </c>
      <c r="W32" s="167" t="s">
        <v>711</v>
      </c>
      <c r="X32" s="169"/>
      <c r="Y32" s="169"/>
      <c r="Z32" s="169"/>
      <c r="AA32" s="169"/>
      <c r="AB32" s="168" t="s">
        <v>22</v>
      </c>
      <c r="AC32" s="169" t="s">
        <v>23</v>
      </c>
      <c r="AE32" s="169"/>
      <c r="AF32" s="169"/>
    </row>
    <row r="33" spans="2:32" ht="28.5" customHeight="1" outlineLevel="1" x14ac:dyDescent="0.3">
      <c r="B33" s="22">
        <v>42093</v>
      </c>
      <c r="C33" s="23" t="s">
        <v>710</v>
      </c>
      <c r="D33" s="24" t="s">
        <v>709</v>
      </c>
      <c r="E33" s="25" t="s">
        <v>708</v>
      </c>
      <c r="F33" s="25" t="s">
        <v>707</v>
      </c>
      <c r="G33" s="26" t="s">
        <v>269</v>
      </c>
      <c r="H33" s="27" t="s">
        <v>524</v>
      </c>
      <c r="I33" s="28">
        <v>1.1000000000000001</v>
      </c>
      <c r="J33" s="29">
        <v>110</v>
      </c>
      <c r="K33" s="30">
        <v>250</v>
      </c>
      <c r="L33" s="31">
        <f t="shared" si="6"/>
        <v>10</v>
      </c>
      <c r="M33" s="32">
        <f t="shared" si="5"/>
        <v>4.4000000000000004</v>
      </c>
      <c r="N33" s="33">
        <v>56.1</v>
      </c>
      <c r="O33" s="100">
        <v>1.2</v>
      </c>
      <c r="P33" s="118" t="s">
        <v>43</v>
      </c>
      <c r="Q33" s="68" t="s">
        <v>706</v>
      </c>
      <c r="R33" s="119" t="s">
        <v>52</v>
      </c>
      <c r="S33" s="154" t="s">
        <v>705</v>
      </c>
      <c r="T33" s="155" t="s">
        <v>41</v>
      </c>
      <c r="U33" s="156" t="s">
        <v>44</v>
      </c>
      <c r="W33" s="167" t="s">
        <v>704</v>
      </c>
      <c r="X33" s="169"/>
      <c r="Y33" s="169"/>
      <c r="Z33" s="169"/>
      <c r="AA33" s="169"/>
      <c r="AB33" s="168" t="s">
        <v>22</v>
      </c>
      <c r="AC33" s="169"/>
      <c r="AE33" s="169"/>
      <c r="AF33" s="169"/>
    </row>
    <row r="34" spans="2:32" ht="28.5" customHeight="1" outlineLevel="1" x14ac:dyDescent="0.3">
      <c r="B34" s="34">
        <v>42093</v>
      </c>
      <c r="C34" s="35" t="s">
        <v>703</v>
      </c>
      <c r="D34" s="35" t="s">
        <v>702</v>
      </c>
      <c r="E34" s="37" t="s">
        <v>701</v>
      </c>
      <c r="F34" s="36" t="s">
        <v>700</v>
      </c>
      <c r="G34" s="37" t="s">
        <v>699</v>
      </c>
      <c r="H34" s="38" t="s">
        <v>698</v>
      </c>
      <c r="I34" s="39">
        <v>3.2</v>
      </c>
      <c r="J34" s="40" t="s">
        <v>106</v>
      </c>
      <c r="K34" s="41">
        <v>700</v>
      </c>
      <c r="L34" s="42" t="s">
        <v>106</v>
      </c>
      <c r="M34" s="43">
        <f t="shared" si="5"/>
        <v>4.5714285714285712</v>
      </c>
      <c r="N34" s="60" t="s">
        <v>44</v>
      </c>
      <c r="O34" s="100">
        <v>3.06</v>
      </c>
      <c r="P34" s="118" t="s">
        <v>43</v>
      </c>
      <c r="Q34" s="68" t="s">
        <v>697</v>
      </c>
      <c r="R34" s="119" t="s">
        <v>252</v>
      </c>
      <c r="S34" s="154" t="s">
        <v>122</v>
      </c>
      <c r="T34" s="155" t="s">
        <v>51</v>
      </c>
      <c r="U34" s="156" t="s">
        <v>51</v>
      </c>
      <c r="W34" s="167" t="s">
        <v>696</v>
      </c>
      <c r="X34" s="169"/>
      <c r="Y34" s="169"/>
      <c r="Z34" s="169"/>
      <c r="AA34" s="169"/>
      <c r="AB34" s="168" t="s">
        <v>22</v>
      </c>
      <c r="AC34" s="169"/>
      <c r="AE34" s="169"/>
      <c r="AF34" s="169"/>
    </row>
    <row r="35" spans="2:32" ht="28.5" customHeight="1" outlineLevel="1" collapsed="1" x14ac:dyDescent="0.3">
      <c r="B35" s="44">
        <v>42130</v>
      </c>
      <c r="C35" s="61" t="s">
        <v>450</v>
      </c>
      <c r="D35" s="62" t="s">
        <v>695</v>
      </c>
      <c r="E35" s="45" t="s">
        <v>694</v>
      </c>
      <c r="F35" s="45" t="s">
        <v>693</v>
      </c>
      <c r="G35" s="46" t="s">
        <v>692</v>
      </c>
      <c r="H35" s="94" t="s">
        <v>670</v>
      </c>
      <c r="I35" s="47">
        <v>8.4</v>
      </c>
      <c r="J35" s="48" t="s">
        <v>106</v>
      </c>
      <c r="K35" s="53">
        <v>1500</v>
      </c>
      <c r="L35" s="49" t="s">
        <v>106</v>
      </c>
      <c r="M35" s="50">
        <f t="shared" si="5"/>
        <v>5.6</v>
      </c>
      <c r="N35" s="117" t="s">
        <v>44</v>
      </c>
      <c r="O35" s="100">
        <v>1.51</v>
      </c>
      <c r="P35" s="118" t="s">
        <v>691</v>
      </c>
      <c r="Q35" s="68" t="s">
        <v>690</v>
      </c>
      <c r="R35" s="119" t="s">
        <v>122</v>
      </c>
      <c r="S35" s="154" t="s">
        <v>689</v>
      </c>
      <c r="T35" s="155" t="s">
        <v>41</v>
      </c>
      <c r="U35" s="156" t="s">
        <v>41</v>
      </c>
      <c r="W35" s="167" t="s">
        <v>688</v>
      </c>
      <c r="X35" s="169"/>
      <c r="Y35" s="169"/>
      <c r="Z35" s="169"/>
      <c r="AA35" s="169"/>
      <c r="AB35" s="168" t="s">
        <v>22</v>
      </c>
      <c r="AC35" s="169"/>
      <c r="AE35" s="169"/>
      <c r="AF35" s="169"/>
    </row>
    <row r="36" spans="2:32" ht="28.5" customHeight="1" outlineLevel="1" x14ac:dyDescent="0.3">
      <c r="B36" s="115">
        <v>42199</v>
      </c>
      <c r="C36" s="57" t="s">
        <v>568</v>
      </c>
      <c r="D36" s="116" t="s">
        <v>687</v>
      </c>
      <c r="E36" s="69" t="s">
        <v>686</v>
      </c>
      <c r="F36" s="144" t="s">
        <v>685</v>
      </c>
      <c r="G36" s="144" t="s">
        <v>684</v>
      </c>
      <c r="H36" s="51" t="s">
        <v>117</v>
      </c>
      <c r="I36" s="109">
        <v>7.2</v>
      </c>
      <c r="J36" s="147" t="s">
        <v>106</v>
      </c>
      <c r="K36" s="97">
        <v>5000</v>
      </c>
      <c r="L36" s="134" t="s">
        <v>106</v>
      </c>
      <c r="M36" s="110">
        <f t="shared" si="5"/>
        <v>1.44</v>
      </c>
      <c r="N36" s="58" t="s">
        <v>44</v>
      </c>
      <c r="O36" s="100">
        <v>0.64</v>
      </c>
      <c r="P36" s="118" t="s">
        <v>43</v>
      </c>
      <c r="Q36" s="68" t="s">
        <v>683</v>
      </c>
      <c r="R36" s="119" t="s">
        <v>52</v>
      </c>
      <c r="S36" s="154" t="s">
        <v>682</v>
      </c>
      <c r="T36" s="155" t="s">
        <v>41</v>
      </c>
      <c r="U36" s="156" t="s">
        <v>41</v>
      </c>
      <c r="W36" s="167" t="s">
        <v>681</v>
      </c>
      <c r="X36" s="169"/>
      <c r="Y36" s="169"/>
      <c r="Z36" s="169"/>
      <c r="AA36" s="169"/>
      <c r="AB36" s="168" t="s">
        <v>22</v>
      </c>
      <c r="AC36" s="169"/>
      <c r="AE36" s="169"/>
      <c r="AF36" s="169"/>
    </row>
    <row r="37" spans="2:32" ht="28.5" customHeight="1" outlineLevel="1" x14ac:dyDescent="0.3">
      <c r="B37" s="115">
        <v>42310</v>
      </c>
      <c r="C37" s="57" t="s">
        <v>662</v>
      </c>
      <c r="D37" s="116" t="s">
        <v>680</v>
      </c>
      <c r="E37" s="69" t="s">
        <v>679</v>
      </c>
      <c r="F37" s="144" t="s">
        <v>678</v>
      </c>
      <c r="G37" s="63" t="s">
        <v>677</v>
      </c>
      <c r="H37" s="52" t="s">
        <v>117</v>
      </c>
      <c r="I37" s="109">
        <v>5.9</v>
      </c>
      <c r="J37" s="147" t="s">
        <v>106</v>
      </c>
      <c r="K37" s="97">
        <v>1000</v>
      </c>
      <c r="L37" s="134" t="s">
        <v>106</v>
      </c>
      <c r="M37" s="110">
        <f t="shared" si="5"/>
        <v>5.9</v>
      </c>
      <c r="N37" s="58" t="s">
        <v>44</v>
      </c>
      <c r="O37" s="100">
        <v>0.56000000000000005</v>
      </c>
      <c r="P37" s="118" t="s">
        <v>43</v>
      </c>
      <c r="Q37" s="68" t="s">
        <v>676</v>
      </c>
      <c r="R37" s="119" t="s">
        <v>52</v>
      </c>
      <c r="S37" s="154" t="s">
        <v>675</v>
      </c>
      <c r="T37" s="155" t="s">
        <v>51</v>
      </c>
      <c r="U37" s="156" t="s">
        <v>51</v>
      </c>
      <c r="W37" s="167"/>
      <c r="X37" s="169"/>
      <c r="Y37" s="169"/>
      <c r="Z37" s="169"/>
      <c r="AA37" s="169"/>
      <c r="AB37" s="168"/>
      <c r="AC37" s="169"/>
      <c r="AE37" s="169"/>
      <c r="AF37" s="169"/>
    </row>
    <row r="38" spans="2:32" ht="28.5" customHeight="1" outlineLevel="1" x14ac:dyDescent="0.3">
      <c r="B38" s="115">
        <v>42314</v>
      </c>
      <c r="C38" s="57" t="s">
        <v>131</v>
      </c>
      <c r="D38" s="116" t="s">
        <v>674</v>
      </c>
      <c r="E38" s="69" t="s">
        <v>673</v>
      </c>
      <c r="F38" s="144" t="s">
        <v>672</v>
      </c>
      <c r="G38" s="144" t="s">
        <v>671</v>
      </c>
      <c r="H38" s="94" t="s">
        <v>670</v>
      </c>
      <c r="I38" s="109">
        <v>2.7</v>
      </c>
      <c r="J38" s="147" t="s">
        <v>106</v>
      </c>
      <c r="K38" s="97">
        <v>750</v>
      </c>
      <c r="L38" s="134" t="s">
        <v>106</v>
      </c>
      <c r="M38" s="110">
        <f t="shared" si="5"/>
        <v>3.6</v>
      </c>
      <c r="N38" s="58" t="s">
        <v>44</v>
      </c>
      <c r="O38" s="100">
        <v>1.1599999999999999</v>
      </c>
      <c r="P38" s="118" t="s">
        <v>43</v>
      </c>
      <c r="Q38" s="68" t="s">
        <v>669</v>
      </c>
      <c r="R38" s="119" t="s">
        <v>122</v>
      </c>
      <c r="S38" s="154" t="s">
        <v>106</v>
      </c>
      <c r="T38" s="155" t="s">
        <v>41</v>
      </c>
      <c r="U38" s="156" t="s">
        <v>41</v>
      </c>
      <c r="W38" s="167"/>
      <c r="X38" s="169"/>
      <c r="Y38" s="169"/>
      <c r="Z38" s="169"/>
      <c r="AA38" s="169"/>
      <c r="AB38" s="168"/>
      <c r="AC38" s="169"/>
      <c r="AE38" s="169"/>
      <c r="AF38" s="169"/>
    </row>
    <row r="39" spans="2:32" ht="28.5" customHeight="1" outlineLevel="1" x14ac:dyDescent="0.3">
      <c r="B39" s="115">
        <v>42355</v>
      </c>
      <c r="C39" s="57" t="s">
        <v>131</v>
      </c>
      <c r="D39" s="116" t="s">
        <v>668</v>
      </c>
      <c r="E39" s="64" t="s">
        <v>667</v>
      </c>
      <c r="F39" s="64" t="s">
        <v>666</v>
      </c>
      <c r="G39" s="63" t="s">
        <v>99</v>
      </c>
      <c r="H39" s="66" t="s">
        <v>117</v>
      </c>
      <c r="I39" s="109">
        <v>4</v>
      </c>
      <c r="J39" s="147" t="s">
        <v>44</v>
      </c>
      <c r="K39" s="53">
        <v>3000</v>
      </c>
      <c r="L39" s="147" t="s">
        <v>44</v>
      </c>
      <c r="M39" s="110">
        <f t="shared" si="5"/>
        <v>1.3333333333333333</v>
      </c>
      <c r="N39" s="58" t="s">
        <v>44</v>
      </c>
      <c r="O39" s="100" t="s">
        <v>106</v>
      </c>
      <c r="P39" s="118" t="s">
        <v>665</v>
      </c>
      <c r="Q39" s="68" t="s">
        <v>106</v>
      </c>
      <c r="R39" s="119" t="s">
        <v>664</v>
      </c>
      <c r="S39" s="154" t="s">
        <v>106</v>
      </c>
      <c r="T39" s="156" t="s">
        <v>51</v>
      </c>
      <c r="U39" s="156" t="s">
        <v>51</v>
      </c>
      <c r="W39" s="167" t="s">
        <v>663</v>
      </c>
      <c r="X39" s="169"/>
      <c r="Y39" s="169"/>
      <c r="Z39" s="169"/>
      <c r="AA39" s="169"/>
      <c r="AB39" s="168"/>
      <c r="AC39" s="169"/>
      <c r="AE39" s="169"/>
      <c r="AF39" s="169"/>
    </row>
    <row r="40" spans="2:32" ht="28.5" customHeight="1" outlineLevel="1" collapsed="1" x14ac:dyDescent="0.3">
      <c r="B40" s="115">
        <v>42380</v>
      </c>
      <c r="C40" s="57" t="s">
        <v>662</v>
      </c>
      <c r="D40" s="116" t="s">
        <v>661</v>
      </c>
      <c r="E40" s="63" t="s">
        <v>660</v>
      </c>
      <c r="F40" s="64" t="s">
        <v>660</v>
      </c>
      <c r="G40" s="63" t="s">
        <v>219</v>
      </c>
      <c r="H40" s="66" t="s">
        <v>524</v>
      </c>
      <c r="I40" s="109">
        <v>31.517600000000002</v>
      </c>
      <c r="J40" s="147">
        <v>5984</v>
      </c>
      <c r="K40" s="53">
        <v>6000</v>
      </c>
      <c r="L40" s="134">
        <f>I40*1000/J40</f>
        <v>5.266978609625669</v>
      </c>
      <c r="M40" s="110">
        <f t="shared" si="5"/>
        <v>5.2529333333333339</v>
      </c>
      <c r="N40" s="58">
        <v>25</v>
      </c>
      <c r="O40" s="100">
        <v>0.38</v>
      </c>
      <c r="P40" s="118" t="s">
        <v>659</v>
      </c>
      <c r="Q40" s="68" t="s">
        <v>658</v>
      </c>
      <c r="R40" s="119" t="s">
        <v>657</v>
      </c>
      <c r="S40" s="154" t="s">
        <v>656</v>
      </c>
      <c r="T40" s="156" t="s">
        <v>51</v>
      </c>
      <c r="U40" s="156" t="s">
        <v>41</v>
      </c>
      <c r="W40" s="167"/>
      <c r="X40" s="169"/>
      <c r="Y40" s="169"/>
      <c r="Z40" s="169"/>
      <c r="AA40" s="169"/>
      <c r="AB40" s="168"/>
      <c r="AC40" s="169"/>
      <c r="AE40" s="169"/>
      <c r="AF40" s="169"/>
    </row>
    <row r="41" spans="2:32" ht="28.5" customHeight="1" outlineLevel="1" x14ac:dyDescent="0.3">
      <c r="B41" s="115">
        <v>42488</v>
      </c>
      <c r="C41" s="57" t="s">
        <v>365</v>
      </c>
      <c r="D41" s="116" t="s">
        <v>655</v>
      </c>
      <c r="E41" s="55" t="s">
        <v>654</v>
      </c>
      <c r="F41" s="54" t="s">
        <v>653</v>
      </c>
      <c r="G41" s="55" t="s">
        <v>99</v>
      </c>
      <c r="H41" s="65" t="s">
        <v>586</v>
      </c>
      <c r="I41" s="109">
        <v>9.7937999999999992</v>
      </c>
      <c r="J41" s="147" t="s">
        <v>44</v>
      </c>
      <c r="K41" s="56">
        <v>3000</v>
      </c>
      <c r="L41" s="147" t="s">
        <v>44</v>
      </c>
      <c r="M41" s="110">
        <f t="shared" si="5"/>
        <v>3.2645999999999997</v>
      </c>
      <c r="N41" s="58" t="s">
        <v>44</v>
      </c>
      <c r="O41" s="100" t="s">
        <v>106</v>
      </c>
      <c r="P41" s="118" t="s">
        <v>652</v>
      </c>
      <c r="Q41" s="68" t="s">
        <v>106</v>
      </c>
      <c r="R41" s="119" t="s">
        <v>262</v>
      </c>
      <c r="S41" s="154" t="s">
        <v>651</v>
      </c>
      <c r="T41" s="156" t="s">
        <v>41</v>
      </c>
      <c r="U41" s="156" t="s">
        <v>41</v>
      </c>
      <c r="W41" s="167"/>
      <c r="X41" s="169"/>
      <c r="Y41" s="169"/>
      <c r="Z41" s="169"/>
      <c r="AA41" s="169"/>
      <c r="AB41" s="168"/>
      <c r="AC41" s="169"/>
      <c r="AE41" s="169"/>
      <c r="AF41" s="169"/>
    </row>
    <row r="42" spans="2:32" ht="28.5" customHeight="1" outlineLevel="1" x14ac:dyDescent="0.3">
      <c r="B42" s="115">
        <v>42506</v>
      </c>
      <c r="C42" s="57" t="s">
        <v>278</v>
      </c>
      <c r="D42" s="116" t="s">
        <v>650</v>
      </c>
      <c r="E42" s="69" t="s">
        <v>649</v>
      </c>
      <c r="F42" s="144" t="s">
        <v>648</v>
      </c>
      <c r="G42" s="144" t="s">
        <v>647</v>
      </c>
      <c r="H42" s="94" t="s">
        <v>646</v>
      </c>
      <c r="I42" s="109">
        <v>5.2</v>
      </c>
      <c r="J42" s="147" t="s">
        <v>106</v>
      </c>
      <c r="K42" s="97">
        <v>1500</v>
      </c>
      <c r="L42" s="134" t="s">
        <v>106</v>
      </c>
      <c r="M42" s="110">
        <f t="shared" si="5"/>
        <v>3.4666666666666668</v>
      </c>
      <c r="N42" s="58" t="s">
        <v>44</v>
      </c>
      <c r="O42" s="100">
        <v>0.55000000000000004</v>
      </c>
      <c r="P42" s="118" t="s">
        <v>43</v>
      </c>
      <c r="Q42" s="68" t="s">
        <v>645</v>
      </c>
      <c r="R42" s="119" t="s">
        <v>172</v>
      </c>
      <c r="S42" s="154" t="s">
        <v>644</v>
      </c>
      <c r="T42" s="155" t="s">
        <v>41</v>
      </c>
      <c r="U42" s="156" t="s">
        <v>51</v>
      </c>
      <c r="W42" s="167"/>
      <c r="X42" s="169"/>
      <c r="Y42" s="169"/>
      <c r="Z42" s="169"/>
      <c r="AA42" s="169"/>
      <c r="AB42" s="168"/>
      <c r="AC42" s="169"/>
      <c r="AE42" s="169"/>
      <c r="AF42" s="169"/>
    </row>
    <row r="43" spans="2:32" ht="28.5" customHeight="1" outlineLevel="1" x14ac:dyDescent="0.3">
      <c r="B43" s="115">
        <v>42506</v>
      </c>
      <c r="C43" s="116" t="s">
        <v>643</v>
      </c>
      <c r="D43" s="116" t="s">
        <v>642</v>
      </c>
      <c r="E43" s="69" t="s">
        <v>641</v>
      </c>
      <c r="F43" s="144" t="s">
        <v>640</v>
      </c>
      <c r="G43" s="144" t="s">
        <v>174</v>
      </c>
      <c r="H43" s="94" t="s">
        <v>524</v>
      </c>
      <c r="I43" s="109">
        <v>0.46700000000000003</v>
      </c>
      <c r="J43" s="147">
        <v>46.5</v>
      </c>
      <c r="K43" s="97">
        <v>125</v>
      </c>
      <c r="L43" s="134">
        <f>I43*1000/J43</f>
        <v>10.043010752688172</v>
      </c>
      <c r="M43" s="110">
        <f t="shared" si="5"/>
        <v>3.7360000000000002</v>
      </c>
      <c r="N43" s="117" t="s">
        <v>44</v>
      </c>
      <c r="O43" s="100">
        <v>0.54</v>
      </c>
      <c r="P43" s="118" t="s">
        <v>43</v>
      </c>
      <c r="Q43" s="68" t="s">
        <v>639</v>
      </c>
      <c r="R43" s="119" t="s">
        <v>52</v>
      </c>
      <c r="S43" s="154" t="s">
        <v>106</v>
      </c>
      <c r="T43" s="155" t="s">
        <v>41</v>
      </c>
      <c r="U43" s="156" t="s">
        <v>51</v>
      </c>
      <c r="W43" s="167"/>
      <c r="X43" s="169"/>
      <c r="Y43" s="169"/>
      <c r="Z43" s="169"/>
      <c r="AA43" s="169"/>
      <c r="AB43" s="168"/>
      <c r="AC43" s="169"/>
      <c r="AE43" s="169"/>
      <c r="AF43" s="169"/>
    </row>
    <row r="44" spans="2:32" ht="28.5" customHeight="1" outlineLevel="1" x14ac:dyDescent="0.3">
      <c r="B44" s="115">
        <v>42521</v>
      </c>
      <c r="C44" s="116" t="s">
        <v>426</v>
      </c>
      <c r="D44" s="116" t="s">
        <v>638</v>
      </c>
      <c r="E44" s="69" t="s">
        <v>637</v>
      </c>
      <c r="F44" s="144" t="s">
        <v>636</v>
      </c>
      <c r="G44" s="144" t="s">
        <v>627</v>
      </c>
      <c r="H44" s="94" t="s">
        <v>117</v>
      </c>
      <c r="I44" s="109">
        <v>1.5</v>
      </c>
      <c r="J44" s="147" t="s">
        <v>106</v>
      </c>
      <c r="K44" s="97">
        <v>250</v>
      </c>
      <c r="L44" s="134" t="s">
        <v>106</v>
      </c>
      <c r="M44" s="110">
        <f t="shared" si="5"/>
        <v>6</v>
      </c>
      <c r="N44" s="117" t="s">
        <v>44</v>
      </c>
      <c r="O44" s="100">
        <v>23.1</v>
      </c>
      <c r="P44" s="118" t="s">
        <v>43</v>
      </c>
      <c r="Q44" s="105">
        <f>16.5+25</f>
        <v>41.5</v>
      </c>
      <c r="R44" s="119" t="s">
        <v>635</v>
      </c>
      <c r="S44" s="154" t="s">
        <v>280</v>
      </c>
      <c r="T44" s="155" t="s">
        <v>41</v>
      </c>
      <c r="U44" s="156" t="s">
        <v>51</v>
      </c>
      <c r="W44" s="167"/>
      <c r="X44" s="169"/>
      <c r="Y44" s="169"/>
      <c r="Z44" s="169"/>
      <c r="AA44" s="169"/>
      <c r="AB44" s="168"/>
      <c r="AC44" s="169"/>
      <c r="AE44" s="169"/>
      <c r="AF44" s="169"/>
    </row>
    <row r="45" spans="2:32" ht="28.5" customHeight="1" outlineLevel="1" x14ac:dyDescent="0.3">
      <c r="B45" s="115">
        <v>42572</v>
      </c>
      <c r="C45" s="116" t="s">
        <v>634</v>
      </c>
      <c r="D45" s="116" t="s">
        <v>633</v>
      </c>
      <c r="E45" s="69" t="s">
        <v>632</v>
      </c>
      <c r="F45" s="144" t="s">
        <v>631</v>
      </c>
      <c r="G45" s="144" t="s">
        <v>79</v>
      </c>
      <c r="H45" s="94" t="s">
        <v>524</v>
      </c>
      <c r="I45" s="109">
        <v>1.53</v>
      </c>
      <c r="J45" s="147" t="s">
        <v>106</v>
      </c>
      <c r="K45" s="97">
        <v>425</v>
      </c>
      <c r="L45" s="134" t="s">
        <v>106</v>
      </c>
      <c r="M45" s="110">
        <f t="shared" si="5"/>
        <v>3.6</v>
      </c>
      <c r="N45" s="117" t="s">
        <v>44</v>
      </c>
      <c r="O45" s="100">
        <v>1.23</v>
      </c>
      <c r="P45" s="118" t="s">
        <v>43</v>
      </c>
      <c r="Q45" s="105">
        <v>49</v>
      </c>
      <c r="R45" s="119" t="s">
        <v>630</v>
      </c>
      <c r="S45" s="154" t="s">
        <v>415</v>
      </c>
      <c r="T45" s="155" t="s">
        <v>41</v>
      </c>
      <c r="U45" s="156" t="s">
        <v>51</v>
      </c>
      <c r="W45" s="167"/>
      <c r="X45" s="169"/>
      <c r="Y45" s="169"/>
      <c r="Z45" s="169"/>
      <c r="AA45" s="169"/>
      <c r="AB45" s="168"/>
      <c r="AC45" s="169"/>
      <c r="AE45" s="169"/>
      <c r="AF45" s="169"/>
    </row>
    <row r="46" spans="2:32" ht="28.5" customHeight="1" outlineLevel="1" x14ac:dyDescent="0.3">
      <c r="B46" s="115">
        <v>42604</v>
      </c>
      <c r="C46" s="116" t="s">
        <v>278</v>
      </c>
      <c r="D46" s="116" t="s">
        <v>629</v>
      </c>
      <c r="E46" s="69" t="s">
        <v>628</v>
      </c>
      <c r="F46" s="144" t="s">
        <v>162</v>
      </c>
      <c r="G46" s="144" t="s">
        <v>627</v>
      </c>
      <c r="H46" s="94" t="s">
        <v>524</v>
      </c>
      <c r="I46" s="109">
        <v>14</v>
      </c>
      <c r="J46" s="147">
        <v>2200</v>
      </c>
      <c r="K46" s="97">
        <v>4000</v>
      </c>
      <c r="L46" s="134">
        <f>I46*1000/J46</f>
        <v>6.3636363636363633</v>
      </c>
      <c r="M46" s="110">
        <f t="shared" si="5"/>
        <v>3.5</v>
      </c>
      <c r="N46" s="117">
        <v>138.4</v>
      </c>
      <c r="O46" s="100">
        <v>0.87</v>
      </c>
      <c r="P46" s="118" t="s">
        <v>43</v>
      </c>
      <c r="Q46" s="105">
        <v>510</v>
      </c>
      <c r="R46" s="119" t="s">
        <v>626</v>
      </c>
      <c r="S46" s="154" t="s">
        <v>625</v>
      </c>
      <c r="T46" s="155" t="s">
        <v>41</v>
      </c>
      <c r="U46" s="156" t="s">
        <v>51</v>
      </c>
      <c r="W46" s="167"/>
      <c r="X46" s="169"/>
      <c r="Y46" s="169"/>
      <c r="Z46" s="169"/>
      <c r="AA46" s="169"/>
      <c r="AB46" s="168"/>
      <c r="AC46" s="169"/>
      <c r="AE46" s="169"/>
      <c r="AF46" s="169"/>
    </row>
    <row r="47" spans="2:32" ht="28.5" customHeight="1" outlineLevel="1" x14ac:dyDescent="0.3">
      <c r="B47" s="115">
        <v>42690</v>
      </c>
      <c r="C47" s="121" t="s">
        <v>541</v>
      </c>
      <c r="D47" s="121" t="s">
        <v>624</v>
      </c>
      <c r="E47" s="59" t="s">
        <v>623</v>
      </c>
      <c r="F47" s="122" t="s">
        <v>622</v>
      </c>
      <c r="G47" s="95" t="s">
        <v>269</v>
      </c>
      <c r="H47" s="94" t="s">
        <v>78</v>
      </c>
      <c r="I47" s="109">
        <v>1.7</v>
      </c>
      <c r="J47" s="147" t="s">
        <v>106</v>
      </c>
      <c r="K47" s="97">
        <v>2000</v>
      </c>
      <c r="L47" s="134" t="s">
        <v>106</v>
      </c>
      <c r="M47" s="110">
        <f t="shared" si="5"/>
        <v>0.85</v>
      </c>
      <c r="N47" s="60" t="s">
        <v>44</v>
      </c>
      <c r="O47" s="100">
        <v>9.2200000000000006</v>
      </c>
      <c r="P47" s="118" t="s">
        <v>621</v>
      </c>
      <c r="Q47" s="105" t="s">
        <v>620</v>
      </c>
      <c r="R47" s="119"/>
      <c r="S47" s="154"/>
      <c r="T47" s="155" t="s">
        <v>41</v>
      </c>
      <c r="U47" s="156" t="s">
        <v>51</v>
      </c>
      <c r="W47" s="167"/>
      <c r="X47" s="169"/>
      <c r="Y47" s="169"/>
      <c r="Z47" s="169"/>
      <c r="AA47" s="169"/>
      <c r="AB47" s="168"/>
      <c r="AC47" s="169"/>
      <c r="AE47" s="169"/>
      <c r="AF47" s="169"/>
    </row>
    <row r="48" spans="2:32" ht="28.5" customHeight="1" outlineLevel="1" collapsed="1" x14ac:dyDescent="0.3">
      <c r="B48" s="115">
        <v>42744</v>
      </c>
      <c r="C48" s="61" t="s">
        <v>301</v>
      </c>
      <c r="D48" s="62" t="s">
        <v>619</v>
      </c>
      <c r="E48" s="63" t="s">
        <v>618</v>
      </c>
      <c r="F48" s="64" t="s">
        <v>617</v>
      </c>
      <c r="G48" s="65" t="s">
        <v>99</v>
      </c>
      <c r="H48" s="66" t="s">
        <v>524</v>
      </c>
      <c r="I48" s="109">
        <v>5.2</v>
      </c>
      <c r="J48" s="67" t="s">
        <v>616</v>
      </c>
      <c r="K48" s="147">
        <v>1500</v>
      </c>
      <c r="L48" s="134" t="s">
        <v>106</v>
      </c>
      <c r="M48" s="110">
        <f t="shared" si="5"/>
        <v>3.4666666666666668</v>
      </c>
      <c r="N48" s="117" t="s">
        <v>44</v>
      </c>
      <c r="O48" s="100">
        <v>1.3</v>
      </c>
      <c r="P48" s="118" t="s">
        <v>379</v>
      </c>
      <c r="Q48" s="68" t="s">
        <v>615</v>
      </c>
      <c r="R48" s="105" t="s">
        <v>106</v>
      </c>
      <c r="S48" s="105" t="s">
        <v>106</v>
      </c>
      <c r="T48" s="155" t="s">
        <v>41</v>
      </c>
      <c r="U48" s="156" t="s">
        <v>51</v>
      </c>
      <c r="W48" s="167"/>
      <c r="X48" s="169"/>
      <c r="Y48" s="169"/>
      <c r="Z48" s="169"/>
      <c r="AA48" s="169"/>
      <c r="AB48" s="168"/>
      <c r="AC48" s="169"/>
      <c r="AE48" s="169"/>
      <c r="AF48" s="169"/>
    </row>
    <row r="49" spans="2:32" ht="28.5" customHeight="1" outlineLevel="1" x14ac:dyDescent="0.3">
      <c r="B49" s="115">
        <v>42760</v>
      </c>
      <c r="C49" s="116" t="s">
        <v>488</v>
      </c>
      <c r="D49" s="116" t="s">
        <v>614</v>
      </c>
      <c r="E49" s="69" t="s">
        <v>613</v>
      </c>
      <c r="F49" s="144" t="s">
        <v>612</v>
      </c>
      <c r="G49" s="144" t="s">
        <v>468</v>
      </c>
      <c r="H49" s="94" t="s">
        <v>524</v>
      </c>
      <c r="I49" s="109">
        <v>30</v>
      </c>
      <c r="J49" s="147">
        <v>2000</v>
      </c>
      <c r="K49" s="97">
        <v>4000</v>
      </c>
      <c r="L49" s="134">
        <f>I49*1000/J49</f>
        <v>15</v>
      </c>
      <c r="M49" s="110">
        <f t="shared" si="5"/>
        <v>7.5</v>
      </c>
      <c r="N49" s="117">
        <f>275/7.83</f>
        <v>35.121328224776498</v>
      </c>
      <c r="O49" s="100">
        <v>0.79</v>
      </c>
      <c r="P49" s="118" t="s">
        <v>43</v>
      </c>
      <c r="Q49" s="105" t="s">
        <v>611</v>
      </c>
      <c r="R49" s="105" t="s">
        <v>106</v>
      </c>
      <c r="S49" s="105" t="s">
        <v>106</v>
      </c>
      <c r="T49" s="155" t="s">
        <v>41</v>
      </c>
      <c r="U49" s="156" t="s">
        <v>51</v>
      </c>
      <c r="W49" s="167"/>
      <c r="X49" s="169"/>
      <c r="Y49" s="169"/>
      <c r="Z49" s="169"/>
      <c r="AA49" s="169"/>
      <c r="AB49" s="168"/>
      <c r="AC49" s="169"/>
      <c r="AE49" s="169"/>
      <c r="AF49" s="169"/>
    </row>
    <row r="50" spans="2:32" ht="28.5" customHeight="1" outlineLevel="1" x14ac:dyDescent="0.3">
      <c r="B50" s="115">
        <v>42940</v>
      </c>
      <c r="C50" s="116" t="s">
        <v>610</v>
      </c>
      <c r="D50" s="116" t="s">
        <v>609</v>
      </c>
      <c r="E50" s="69" t="s">
        <v>608</v>
      </c>
      <c r="F50" s="144" t="s">
        <v>441</v>
      </c>
      <c r="G50" s="144" t="s">
        <v>174</v>
      </c>
      <c r="H50" s="94" t="s">
        <v>117</v>
      </c>
      <c r="I50" s="109">
        <v>1.1000000000000001</v>
      </c>
      <c r="J50" s="147" t="s">
        <v>106</v>
      </c>
      <c r="K50" s="97">
        <v>750</v>
      </c>
      <c r="L50" s="134" t="s">
        <v>106</v>
      </c>
      <c r="M50" s="110">
        <f t="shared" si="5"/>
        <v>1.4666666666666666</v>
      </c>
      <c r="N50" s="117" t="s">
        <v>44</v>
      </c>
      <c r="O50" s="100">
        <v>0.4</v>
      </c>
      <c r="P50" s="118" t="s">
        <v>43</v>
      </c>
      <c r="Q50" s="105" t="s">
        <v>106</v>
      </c>
      <c r="R50" s="119" t="s">
        <v>52</v>
      </c>
      <c r="S50" s="154" t="s">
        <v>106</v>
      </c>
      <c r="T50" s="155" t="s">
        <v>41</v>
      </c>
      <c r="U50" s="156" t="s">
        <v>51</v>
      </c>
      <c r="W50" s="167"/>
      <c r="X50" s="169"/>
      <c r="Y50" s="169"/>
      <c r="Z50" s="169"/>
      <c r="AA50" s="169"/>
      <c r="AB50" s="168"/>
      <c r="AC50" s="169"/>
      <c r="AE50" s="169"/>
      <c r="AF50" s="169"/>
    </row>
    <row r="51" spans="2:32" ht="28.5" customHeight="1" outlineLevel="1" x14ac:dyDescent="0.3">
      <c r="B51" s="115">
        <v>42975</v>
      </c>
      <c r="C51" s="116" t="s">
        <v>143</v>
      </c>
      <c r="D51" s="116" t="s">
        <v>607</v>
      </c>
      <c r="E51" s="144" t="s">
        <v>606</v>
      </c>
      <c r="F51" s="144" t="s">
        <v>587</v>
      </c>
      <c r="G51" s="144" t="s">
        <v>99</v>
      </c>
      <c r="H51" s="94" t="s">
        <v>605</v>
      </c>
      <c r="I51" s="109">
        <v>11.9</v>
      </c>
      <c r="J51" s="147" t="s">
        <v>106</v>
      </c>
      <c r="K51" s="97">
        <v>2000</v>
      </c>
      <c r="L51" s="134" t="s">
        <v>106</v>
      </c>
      <c r="M51" s="110">
        <f t="shared" si="5"/>
        <v>5.95</v>
      </c>
      <c r="N51" s="117" t="s">
        <v>44</v>
      </c>
      <c r="O51" s="100">
        <v>1.22</v>
      </c>
      <c r="P51" s="118" t="s">
        <v>43</v>
      </c>
      <c r="Q51" s="105">
        <v>356</v>
      </c>
      <c r="R51" s="119" t="s">
        <v>604</v>
      </c>
      <c r="S51" s="154" t="s">
        <v>603</v>
      </c>
      <c r="T51" s="155" t="s">
        <v>41</v>
      </c>
      <c r="U51" s="156" t="s">
        <v>51</v>
      </c>
      <c r="W51" s="167"/>
      <c r="X51" s="169"/>
      <c r="Y51" s="169"/>
      <c r="Z51" s="169"/>
      <c r="AA51" s="169"/>
      <c r="AB51" s="168"/>
      <c r="AC51" s="169"/>
      <c r="AE51" s="169"/>
      <c r="AF51" s="169"/>
    </row>
    <row r="52" spans="2:32" ht="28.5" customHeight="1" outlineLevel="1" x14ac:dyDescent="0.3">
      <c r="B52" s="115">
        <v>43091</v>
      </c>
      <c r="C52" s="116" t="s">
        <v>197</v>
      </c>
      <c r="D52" s="116" t="s">
        <v>602</v>
      </c>
      <c r="E52" s="144" t="s">
        <v>601</v>
      </c>
      <c r="F52" s="144" t="s">
        <v>600</v>
      </c>
      <c r="G52" s="144" t="s">
        <v>99</v>
      </c>
      <c r="H52" s="94" t="s">
        <v>586</v>
      </c>
      <c r="I52" s="109">
        <v>1.7</v>
      </c>
      <c r="J52" s="147" t="s">
        <v>106</v>
      </c>
      <c r="K52" s="97">
        <v>400</v>
      </c>
      <c r="L52" s="134" t="s">
        <v>106</v>
      </c>
      <c r="M52" s="110">
        <f t="shared" si="5"/>
        <v>4.25</v>
      </c>
      <c r="N52" s="117" t="s">
        <v>44</v>
      </c>
      <c r="O52" s="100">
        <v>1.75</v>
      </c>
      <c r="P52" s="118" t="s">
        <v>43</v>
      </c>
      <c r="Q52" s="105" t="s">
        <v>106</v>
      </c>
      <c r="R52" s="119" t="s">
        <v>172</v>
      </c>
      <c r="S52" s="154" t="s">
        <v>599</v>
      </c>
      <c r="T52" s="155" t="s">
        <v>41</v>
      </c>
      <c r="U52" s="156" t="s">
        <v>51</v>
      </c>
      <c r="W52" s="167"/>
      <c r="X52" s="169"/>
      <c r="Y52" s="169"/>
      <c r="Z52" s="169"/>
      <c r="AA52" s="169"/>
      <c r="AB52" s="168"/>
      <c r="AC52" s="169"/>
      <c r="AE52" s="169"/>
      <c r="AF52" s="169"/>
    </row>
    <row r="53" spans="2:32" ht="28.5" customHeight="1" outlineLevel="1" x14ac:dyDescent="0.3">
      <c r="B53" s="115">
        <v>43070</v>
      </c>
      <c r="C53" s="116" t="s">
        <v>598</v>
      </c>
      <c r="D53" s="116" t="s">
        <v>597</v>
      </c>
      <c r="E53" s="144" t="s">
        <v>596</v>
      </c>
      <c r="F53" s="144" t="s">
        <v>595</v>
      </c>
      <c r="G53" s="144" t="s">
        <v>594</v>
      </c>
      <c r="H53" s="94" t="s">
        <v>524</v>
      </c>
      <c r="I53" s="109">
        <v>1.2</v>
      </c>
      <c r="J53" s="147">
        <v>456</v>
      </c>
      <c r="K53" s="97">
        <f>460+150</f>
        <v>610</v>
      </c>
      <c r="L53" s="134">
        <f>I53*1000/J53</f>
        <v>2.6315789473684212</v>
      </c>
      <c r="M53" s="110">
        <f t="shared" si="5"/>
        <v>1.9672131147540983</v>
      </c>
      <c r="N53" s="117" t="s">
        <v>44</v>
      </c>
      <c r="O53" s="100">
        <v>0.79</v>
      </c>
      <c r="P53" s="118" t="s">
        <v>43</v>
      </c>
      <c r="Q53" s="105">
        <v>44</v>
      </c>
      <c r="R53" s="119" t="s">
        <v>593</v>
      </c>
      <c r="S53" s="154" t="s">
        <v>560</v>
      </c>
      <c r="T53" s="155" t="s">
        <v>267</v>
      </c>
      <c r="U53" s="156" t="s">
        <v>51</v>
      </c>
      <c r="W53" s="167"/>
      <c r="X53" s="169"/>
      <c r="Y53" s="169"/>
      <c r="Z53" s="169"/>
      <c r="AA53" s="169"/>
      <c r="AB53" s="168"/>
      <c r="AC53" s="169"/>
      <c r="AE53" s="169"/>
      <c r="AF53" s="169"/>
    </row>
    <row r="54" spans="2:32" ht="28.5" customHeight="1" outlineLevel="1" x14ac:dyDescent="0.3">
      <c r="B54" s="115">
        <v>43101</v>
      </c>
      <c r="C54" s="116" t="s">
        <v>151</v>
      </c>
      <c r="D54" s="116" t="s">
        <v>592</v>
      </c>
      <c r="E54" s="144" t="s">
        <v>591</v>
      </c>
      <c r="F54" s="144" t="s">
        <v>590</v>
      </c>
      <c r="G54" s="144" t="s">
        <v>247</v>
      </c>
      <c r="H54" s="94" t="s">
        <v>524</v>
      </c>
      <c r="I54" s="109">
        <v>11.6</v>
      </c>
      <c r="J54" s="147">
        <v>1095</v>
      </c>
      <c r="K54" s="97">
        <v>2000</v>
      </c>
      <c r="L54" s="134">
        <f>I54*1000/J54</f>
        <v>10.593607305936073</v>
      </c>
      <c r="M54" s="110">
        <f t="shared" si="5"/>
        <v>5.8</v>
      </c>
      <c r="N54" s="117">
        <v>25</v>
      </c>
      <c r="O54" s="100">
        <v>0.84</v>
      </c>
      <c r="P54" s="118" t="s">
        <v>43</v>
      </c>
      <c r="Q54" s="105">
        <v>326</v>
      </c>
      <c r="R54" s="105" t="s">
        <v>106</v>
      </c>
      <c r="S54" s="105" t="s">
        <v>106</v>
      </c>
      <c r="T54" s="155" t="s">
        <v>41</v>
      </c>
      <c r="U54" s="156" t="s">
        <v>51</v>
      </c>
      <c r="W54" s="167"/>
      <c r="X54" s="169"/>
      <c r="Y54" s="169"/>
      <c r="Z54" s="169"/>
      <c r="AA54" s="169"/>
      <c r="AB54" s="168"/>
      <c r="AC54" s="169"/>
      <c r="AE54" s="169"/>
      <c r="AF54" s="169"/>
    </row>
    <row r="55" spans="2:32" ht="28.5" customHeight="1" outlineLevel="1" x14ac:dyDescent="0.3">
      <c r="B55" s="115">
        <v>43101</v>
      </c>
      <c r="C55" s="116" t="s">
        <v>568</v>
      </c>
      <c r="D55" s="116" t="s">
        <v>589</v>
      </c>
      <c r="E55" s="144" t="s">
        <v>588</v>
      </c>
      <c r="F55" s="144" t="s">
        <v>587</v>
      </c>
      <c r="G55" s="144" t="s">
        <v>99</v>
      </c>
      <c r="H55" s="94" t="s">
        <v>586</v>
      </c>
      <c r="I55" s="109">
        <v>9</v>
      </c>
      <c r="J55" s="147" t="s">
        <v>106</v>
      </c>
      <c r="K55" s="97">
        <v>1500</v>
      </c>
      <c r="L55" s="134" t="s">
        <v>106</v>
      </c>
      <c r="M55" s="110">
        <f t="shared" si="5"/>
        <v>6</v>
      </c>
      <c r="N55" s="117" t="s">
        <v>44</v>
      </c>
      <c r="O55" s="100">
        <v>1.06</v>
      </c>
      <c r="P55" s="118" t="s">
        <v>43</v>
      </c>
      <c r="Q55" s="105">
        <v>600</v>
      </c>
      <c r="R55" s="105" t="s">
        <v>106</v>
      </c>
      <c r="S55" s="105" t="s">
        <v>106</v>
      </c>
      <c r="T55" s="155" t="s">
        <v>41</v>
      </c>
      <c r="U55" s="156" t="s">
        <v>51</v>
      </c>
      <c r="W55" s="167"/>
      <c r="X55" s="169"/>
      <c r="Y55" s="169"/>
      <c r="Z55" s="169"/>
      <c r="AA55" s="169"/>
      <c r="AB55" s="168"/>
      <c r="AC55" s="169"/>
      <c r="AE55" s="169"/>
      <c r="AF55" s="169"/>
    </row>
    <row r="56" spans="2:32" ht="28.5" customHeight="1" outlineLevel="1" x14ac:dyDescent="0.3">
      <c r="B56" s="115">
        <v>43101</v>
      </c>
      <c r="C56" s="116" t="s">
        <v>151</v>
      </c>
      <c r="D56" s="116" t="s">
        <v>585</v>
      </c>
      <c r="E56" s="144" t="s">
        <v>584</v>
      </c>
      <c r="F56" s="144" t="s">
        <v>583</v>
      </c>
      <c r="G56" s="144" t="s">
        <v>247</v>
      </c>
      <c r="H56" s="94" t="s">
        <v>117</v>
      </c>
      <c r="I56" s="109">
        <v>4.88</v>
      </c>
      <c r="J56" s="147" t="s">
        <v>106</v>
      </c>
      <c r="K56" s="97">
        <v>561</v>
      </c>
      <c r="L56" s="134" t="s">
        <v>106</v>
      </c>
      <c r="M56" s="110">
        <f t="shared" si="5"/>
        <v>8.6987522281639933</v>
      </c>
      <c r="N56" s="117" t="s">
        <v>44</v>
      </c>
      <c r="O56" s="100">
        <v>2.75</v>
      </c>
      <c r="P56" s="118" t="s">
        <v>43</v>
      </c>
      <c r="Q56" s="105">
        <v>85</v>
      </c>
      <c r="R56" s="105" t="s">
        <v>106</v>
      </c>
      <c r="S56" s="105" t="s">
        <v>106</v>
      </c>
      <c r="T56" s="155" t="s">
        <v>41</v>
      </c>
      <c r="U56" s="156" t="s">
        <v>51</v>
      </c>
      <c r="W56" s="167"/>
      <c r="X56" s="169"/>
      <c r="Y56" s="169"/>
      <c r="Z56" s="169"/>
      <c r="AA56" s="169"/>
      <c r="AB56" s="168"/>
      <c r="AC56" s="169"/>
      <c r="AE56" s="169"/>
      <c r="AF56" s="169"/>
    </row>
    <row r="57" spans="2:32" ht="28.5" customHeight="1" outlineLevel="1" x14ac:dyDescent="0.3">
      <c r="B57" s="115">
        <v>43198</v>
      </c>
      <c r="C57" s="116" t="s">
        <v>103</v>
      </c>
      <c r="D57" s="116" t="s">
        <v>582</v>
      </c>
      <c r="E57" s="144" t="s">
        <v>581</v>
      </c>
      <c r="F57" s="144" t="s">
        <v>580</v>
      </c>
      <c r="G57" s="144" t="s">
        <v>174</v>
      </c>
      <c r="H57" s="94" t="s">
        <v>117</v>
      </c>
      <c r="I57" s="109">
        <v>8.6999999999999993</v>
      </c>
      <c r="J57" s="147" t="s">
        <v>106</v>
      </c>
      <c r="K57" s="97">
        <v>1500</v>
      </c>
      <c r="L57" s="134" t="s">
        <v>106</v>
      </c>
      <c r="M57" s="110">
        <f t="shared" ref="M57:M85" si="7">I57*1000/K57</f>
        <v>5.8</v>
      </c>
      <c r="N57" s="117" t="s">
        <v>44</v>
      </c>
      <c r="O57" s="100">
        <v>1.31</v>
      </c>
      <c r="P57" s="118" t="s">
        <v>43</v>
      </c>
      <c r="Q57" s="105">
        <v>284</v>
      </c>
      <c r="R57" s="119" t="s">
        <v>106</v>
      </c>
      <c r="S57" s="154" t="s">
        <v>420</v>
      </c>
      <c r="T57" s="155" t="s">
        <v>41</v>
      </c>
      <c r="U57" s="156" t="s">
        <v>51</v>
      </c>
      <c r="W57" s="167"/>
      <c r="X57" s="169"/>
      <c r="Y57" s="169"/>
      <c r="Z57" s="169"/>
      <c r="AA57" s="169"/>
      <c r="AB57" s="168"/>
      <c r="AC57" s="169"/>
      <c r="AE57" s="169"/>
      <c r="AF57" s="169"/>
    </row>
    <row r="58" spans="2:32" ht="28.5" customHeight="1" outlineLevel="1" x14ac:dyDescent="0.3">
      <c r="B58" s="115">
        <v>43230</v>
      </c>
      <c r="C58" s="116" t="s">
        <v>216</v>
      </c>
      <c r="D58" s="116" t="s">
        <v>579</v>
      </c>
      <c r="E58" s="144" t="s">
        <v>578</v>
      </c>
      <c r="F58" s="144" t="s">
        <v>577</v>
      </c>
      <c r="G58" s="144" t="s">
        <v>99</v>
      </c>
      <c r="H58" s="94" t="s">
        <v>117</v>
      </c>
      <c r="I58" s="109">
        <v>1.6</v>
      </c>
      <c r="J58" s="147" t="s">
        <v>106</v>
      </c>
      <c r="K58" s="97">
        <v>350</v>
      </c>
      <c r="L58" s="134" t="s">
        <v>106</v>
      </c>
      <c r="M58" s="110">
        <f t="shared" si="7"/>
        <v>4.5714285714285712</v>
      </c>
      <c r="N58" s="117" t="s">
        <v>44</v>
      </c>
      <c r="O58" s="100">
        <v>0.67</v>
      </c>
      <c r="P58" s="118" t="s">
        <v>43</v>
      </c>
      <c r="Q58" s="105">
        <v>64</v>
      </c>
      <c r="R58" s="119" t="s">
        <v>573</v>
      </c>
      <c r="S58" s="154" t="s">
        <v>415</v>
      </c>
      <c r="T58" s="155" t="s">
        <v>267</v>
      </c>
      <c r="U58" s="156" t="s">
        <v>41</v>
      </c>
      <c r="W58" s="167"/>
      <c r="X58" s="169"/>
      <c r="Y58" s="169"/>
      <c r="Z58" s="169"/>
      <c r="AA58" s="169"/>
      <c r="AB58" s="168"/>
      <c r="AC58" s="169"/>
      <c r="AE58" s="169"/>
      <c r="AF58" s="169"/>
    </row>
    <row r="59" spans="2:32" ht="28.5" customHeight="1" outlineLevel="1" x14ac:dyDescent="0.3">
      <c r="B59" s="115">
        <v>43381</v>
      </c>
      <c r="C59" s="116" t="s">
        <v>576</v>
      </c>
      <c r="D59" s="116" t="s">
        <v>575</v>
      </c>
      <c r="E59" s="144" t="s">
        <v>574</v>
      </c>
      <c r="F59" s="144" t="s">
        <v>128</v>
      </c>
      <c r="G59" s="144" t="s">
        <v>99</v>
      </c>
      <c r="H59" s="94" t="s">
        <v>117</v>
      </c>
      <c r="I59" s="109">
        <v>2.1</v>
      </c>
      <c r="J59" s="147" t="s">
        <v>106</v>
      </c>
      <c r="K59" s="97">
        <v>500</v>
      </c>
      <c r="L59" s="134" t="s">
        <v>106</v>
      </c>
      <c r="M59" s="110">
        <f t="shared" si="7"/>
        <v>4.2</v>
      </c>
      <c r="N59" s="117" t="s">
        <v>44</v>
      </c>
      <c r="O59" s="100">
        <v>0.63</v>
      </c>
      <c r="P59" s="118" t="s">
        <v>43</v>
      </c>
      <c r="Q59" s="105">
        <v>74</v>
      </c>
      <c r="R59" s="119" t="s">
        <v>573</v>
      </c>
      <c r="S59" s="154" t="s">
        <v>415</v>
      </c>
      <c r="T59" s="155" t="s">
        <v>41</v>
      </c>
      <c r="U59" s="156" t="s">
        <v>51</v>
      </c>
      <c r="W59" s="167"/>
      <c r="X59" s="169"/>
      <c r="Y59" s="169"/>
      <c r="Z59" s="169"/>
      <c r="AA59" s="169"/>
      <c r="AB59" s="168"/>
      <c r="AC59" s="169"/>
      <c r="AE59" s="169"/>
      <c r="AF59" s="169"/>
    </row>
    <row r="60" spans="2:32" ht="28.5" customHeight="1" outlineLevel="1" x14ac:dyDescent="0.3">
      <c r="B60" s="115">
        <v>43435</v>
      </c>
      <c r="C60" s="116" t="s">
        <v>156</v>
      </c>
      <c r="D60" s="116" t="s">
        <v>572</v>
      </c>
      <c r="E60" s="144" t="s">
        <v>571</v>
      </c>
      <c r="F60" s="144" t="s">
        <v>124</v>
      </c>
      <c r="G60" s="144" t="s">
        <v>99</v>
      </c>
      <c r="H60" s="94" t="s">
        <v>524</v>
      </c>
      <c r="I60" s="109">
        <v>5.0999999999999996</v>
      </c>
      <c r="J60" s="147">
        <v>220</v>
      </c>
      <c r="K60" s="97">
        <v>1000</v>
      </c>
      <c r="L60" s="134">
        <f>I60*1000/J60</f>
        <v>23.181818181818183</v>
      </c>
      <c r="M60" s="110">
        <f t="shared" si="7"/>
        <v>5.0999999999999996</v>
      </c>
      <c r="N60" s="117" t="s">
        <v>44</v>
      </c>
      <c r="O60" s="100">
        <v>1.1000000000000001</v>
      </c>
      <c r="P60" s="118" t="s">
        <v>43</v>
      </c>
      <c r="Q60" s="105">
        <v>162.5</v>
      </c>
      <c r="R60" s="119" t="s">
        <v>570</v>
      </c>
      <c r="S60" s="154" t="s">
        <v>569</v>
      </c>
      <c r="T60" s="155" t="s">
        <v>41</v>
      </c>
      <c r="U60" s="156" t="s">
        <v>51</v>
      </c>
      <c r="W60" s="167"/>
      <c r="X60" s="169"/>
      <c r="Y60" s="169"/>
      <c r="Z60" s="169"/>
      <c r="AA60" s="169"/>
      <c r="AB60" s="168"/>
      <c r="AC60" s="169"/>
      <c r="AE60" s="169"/>
      <c r="AF60" s="169"/>
    </row>
    <row r="61" spans="2:32" ht="28.5" customHeight="1" outlineLevel="1" collapsed="1" x14ac:dyDescent="0.3">
      <c r="B61" s="115">
        <v>43468</v>
      </c>
      <c r="C61" s="116" t="s">
        <v>168</v>
      </c>
      <c r="D61" s="116" t="s">
        <v>568</v>
      </c>
      <c r="E61" s="144" t="s">
        <v>567</v>
      </c>
      <c r="F61" s="144" t="s">
        <v>169</v>
      </c>
      <c r="G61" s="144" t="s">
        <v>247</v>
      </c>
      <c r="H61" s="94" t="s">
        <v>524</v>
      </c>
      <c r="I61" s="109">
        <v>74</v>
      </c>
      <c r="J61" s="147">
        <v>9342</v>
      </c>
      <c r="K61" s="97">
        <v>12000</v>
      </c>
      <c r="L61" s="134">
        <f>I61*1000/J61</f>
        <v>7.9212160137015628</v>
      </c>
      <c r="M61" s="110">
        <f t="shared" si="7"/>
        <v>6.166666666666667</v>
      </c>
      <c r="N61" s="117">
        <f>102.43/10.24</f>
        <v>10.0029296875</v>
      </c>
      <c r="O61" s="100">
        <f>102.43/87.27-1</f>
        <v>0.17371376188839238</v>
      </c>
      <c r="P61" s="118" t="s">
        <v>566</v>
      </c>
      <c r="Q61" s="105">
        <v>2200</v>
      </c>
      <c r="R61" s="119" t="s">
        <v>565</v>
      </c>
      <c r="S61" s="154" t="s">
        <v>564</v>
      </c>
      <c r="T61" s="155" t="s">
        <v>51</v>
      </c>
      <c r="U61" s="156" t="s">
        <v>51</v>
      </c>
      <c r="W61" s="167"/>
      <c r="X61" s="169"/>
      <c r="Y61" s="169"/>
      <c r="Z61" s="169"/>
      <c r="AA61" s="169"/>
      <c r="AB61" s="168"/>
      <c r="AC61" s="169"/>
      <c r="AE61" s="169"/>
      <c r="AF61" s="169"/>
    </row>
    <row r="62" spans="2:32" ht="28.5" customHeight="1" outlineLevel="1" x14ac:dyDescent="0.3">
      <c r="B62" s="115">
        <v>43472</v>
      </c>
      <c r="C62" s="116" t="s">
        <v>216</v>
      </c>
      <c r="D62" s="116" t="s">
        <v>563</v>
      </c>
      <c r="E62" s="144" t="s">
        <v>562</v>
      </c>
      <c r="F62" s="144" t="s">
        <v>561</v>
      </c>
      <c r="G62" s="144" t="s">
        <v>99</v>
      </c>
      <c r="H62" s="94" t="s">
        <v>524</v>
      </c>
      <c r="I62" s="109">
        <v>8</v>
      </c>
      <c r="J62" s="147" t="s">
        <v>106</v>
      </c>
      <c r="K62" s="97">
        <v>1000</v>
      </c>
      <c r="L62" s="134" t="s">
        <v>106</v>
      </c>
      <c r="M62" s="110">
        <f t="shared" si="7"/>
        <v>8</v>
      </c>
      <c r="N62" s="117" t="s">
        <v>44</v>
      </c>
      <c r="O62" s="100">
        <f>235/115.45-1</f>
        <v>1.0355132091814636</v>
      </c>
      <c r="P62" s="118" t="s">
        <v>43</v>
      </c>
      <c r="Q62" s="105">
        <v>265</v>
      </c>
      <c r="R62" s="119" t="s">
        <v>122</v>
      </c>
      <c r="S62" s="154" t="s">
        <v>560</v>
      </c>
      <c r="T62" s="155" t="s">
        <v>41</v>
      </c>
      <c r="U62" s="156" t="s">
        <v>51</v>
      </c>
      <c r="W62" s="167"/>
      <c r="X62" s="169"/>
      <c r="Y62" s="169"/>
      <c r="Z62" s="169"/>
      <c r="AA62" s="169"/>
      <c r="AB62" s="168"/>
      <c r="AC62" s="169"/>
      <c r="AE62" s="169"/>
      <c r="AF62" s="169"/>
    </row>
    <row r="63" spans="2:32" ht="28.5" customHeight="1" outlineLevel="1" x14ac:dyDescent="0.3">
      <c r="B63" s="115">
        <v>43497</v>
      </c>
      <c r="C63" s="116" t="s">
        <v>197</v>
      </c>
      <c r="D63" s="116" t="s">
        <v>559</v>
      </c>
      <c r="E63" s="144" t="s">
        <v>558</v>
      </c>
      <c r="F63" s="144" t="s">
        <v>557</v>
      </c>
      <c r="G63" s="144" t="s">
        <v>219</v>
      </c>
      <c r="H63" s="94" t="s">
        <v>524</v>
      </c>
      <c r="I63" s="109">
        <v>4.3</v>
      </c>
      <c r="J63" s="147">
        <v>27</v>
      </c>
      <c r="K63" s="97">
        <v>500</v>
      </c>
      <c r="L63" s="134">
        <f>I63*1000/J63</f>
        <v>159.25925925925927</v>
      </c>
      <c r="M63" s="110">
        <f t="shared" si="7"/>
        <v>8.6</v>
      </c>
      <c r="N63" s="117" t="s">
        <v>44</v>
      </c>
      <c r="O63" s="100">
        <v>2.73</v>
      </c>
      <c r="P63" s="118" t="s">
        <v>43</v>
      </c>
      <c r="Q63" s="105">
        <v>144</v>
      </c>
      <c r="R63" s="119" t="s">
        <v>556</v>
      </c>
      <c r="S63" s="154" t="s">
        <v>172</v>
      </c>
      <c r="T63" s="155" t="s">
        <v>41</v>
      </c>
      <c r="U63" s="156" t="s">
        <v>51</v>
      </c>
      <c r="W63" s="167"/>
      <c r="X63" s="169"/>
      <c r="Y63" s="169"/>
      <c r="Z63" s="169"/>
      <c r="AA63" s="169"/>
      <c r="AB63" s="168"/>
      <c r="AC63" s="169"/>
      <c r="AE63" s="169"/>
      <c r="AF63" s="169"/>
    </row>
    <row r="64" spans="2:32" ht="28.5" customHeight="1" outlineLevel="1" x14ac:dyDescent="0.3">
      <c r="B64" s="115">
        <v>43497</v>
      </c>
      <c r="C64" s="116" t="s">
        <v>292</v>
      </c>
      <c r="D64" s="116" t="s">
        <v>555</v>
      </c>
      <c r="E64" s="144" t="s">
        <v>554</v>
      </c>
      <c r="F64" s="144" t="s">
        <v>553</v>
      </c>
      <c r="G64" s="144" t="s">
        <v>219</v>
      </c>
      <c r="H64" s="94" t="s">
        <v>117</v>
      </c>
      <c r="I64" s="109">
        <v>1.31</v>
      </c>
      <c r="J64" s="147" t="s">
        <v>106</v>
      </c>
      <c r="K64" s="97">
        <v>300</v>
      </c>
      <c r="L64" s="134" t="s">
        <v>106</v>
      </c>
      <c r="M64" s="110">
        <f t="shared" si="7"/>
        <v>4.3666666666666663</v>
      </c>
      <c r="N64" s="117" t="s">
        <v>44</v>
      </c>
      <c r="O64" s="100">
        <v>0.78</v>
      </c>
      <c r="P64" s="118" t="s">
        <v>552</v>
      </c>
      <c r="Q64" s="105">
        <v>35</v>
      </c>
      <c r="R64" s="119" t="s">
        <v>262</v>
      </c>
      <c r="S64" s="154" t="s">
        <v>42</v>
      </c>
      <c r="T64" s="155" t="s">
        <v>41</v>
      </c>
      <c r="U64" s="156" t="s">
        <v>51</v>
      </c>
      <c r="W64" s="167"/>
      <c r="X64" s="169"/>
      <c r="Y64" s="169"/>
      <c r="Z64" s="169"/>
      <c r="AA64" s="169"/>
      <c r="AB64" s="168"/>
      <c r="AC64" s="169"/>
      <c r="AE64" s="169"/>
      <c r="AF64" s="169"/>
    </row>
    <row r="65" spans="2:32" ht="28.5" customHeight="1" outlineLevel="1" x14ac:dyDescent="0.3">
      <c r="B65" s="115">
        <v>43525</v>
      </c>
      <c r="C65" s="116" t="s">
        <v>94</v>
      </c>
      <c r="D65" s="116" t="s">
        <v>551</v>
      </c>
      <c r="E65" s="144" t="s">
        <v>550</v>
      </c>
      <c r="F65" s="144" t="s">
        <v>549</v>
      </c>
      <c r="G65" s="144" t="s">
        <v>548</v>
      </c>
      <c r="H65" s="94" t="s">
        <v>117</v>
      </c>
      <c r="I65" s="109">
        <v>0.877</v>
      </c>
      <c r="J65" s="147" t="s">
        <v>106</v>
      </c>
      <c r="K65" s="97">
        <v>200</v>
      </c>
      <c r="L65" s="134" t="s">
        <v>106</v>
      </c>
      <c r="M65" s="110">
        <f t="shared" si="7"/>
        <v>4.3849999999999998</v>
      </c>
      <c r="N65" s="117" t="s">
        <v>44</v>
      </c>
      <c r="O65" s="100">
        <v>0.78</v>
      </c>
      <c r="P65" s="118" t="s">
        <v>43</v>
      </c>
      <c r="Q65" s="105">
        <v>400</v>
      </c>
      <c r="R65" s="119" t="s">
        <v>262</v>
      </c>
      <c r="S65" s="154" t="s">
        <v>42</v>
      </c>
      <c r="T65" s="155" t="s">
        <v>41</v>
      </c>
      <c r="U65" s="156" t="s">
        <v>51</v>
      </c>
      <c r="W65" s="167"/>
      <c r="X65" s="169"/>
      <c r="Y65" s="169"/>
      <c r="Z65" s="169"/>
      <c r="AA65" s="169"/>
      <c r="AB65" s="168"/>
      <c r="AC65" s="169"/>
      <c r="AE65" s="169"/>
      <c r="AF65" s="169"/>
    </row>
    <row r="66" spans="2:32" ht="28.5" customHeight="1" outlineLevel="1" x14ac:dyDescent="0.3">
      <c r="B66" s="115">
        <v>43606</v>
      </c>
      <c r="C66" s="116" t="s">
        <v>50</v>
      </c>
      <c r="D66" s="116" t="s">
        <v>547</v>
      </c>
      <c r="E66" s="144" t="s">
        <v>546</v>
      </c>
      <c r="F66" s="144" t="s">
        <v>545</v>
      </c>
      <c r="G66" s="144" t="s">
        <v>99</v>
      </c>
      <c r="H66" s="94" t="s">
        <v>78</v>
      </c>
      <c r="I66" s="109">
        <v>1.05</v>
      </c>
      <c r="J66" s="147" t="s">
        <v>106</v>
      </c>
      <c r="K66" s="97">
        <v>1000</v>
      </c>
      <c r="L66" s="134" t="s">
        <v>106</v>
      </c>
      <c r="M66" s="110">
        <f t="shared" si="7"/>
        <v>1.05</v>
      </c>
      <c r="N66" s="117" t="s">
        <v>44</v>
      </c>
      <c r="O66" s="78" t="s">
        <v>44</v>
      </c>
      <c r="P66" s="118" t="s">
        <v>43</v>
      </c>
      <c r="Q66" s="70"/>
      <c r="R66" s="71" t="s">
        <v>42</v>
      </c>
      <c r="S66" s="72" t="s">
        <v>415</v>
      </c>
      <c r="T66" s="96"/>
      <c r="U66" s="156" t="s">
        <v>51</v>
      </c>
      <c r="W66" s="167"/>
      <c r="X66" s="169"/>
      <c r="Y66" s="169"/>
      <c r="Z66" s="169"/>
      <c r="AA66" s="169"/>
      <c r="AB66" s="168"/>
      <c r="AC66" s="169"/>
      <c r="AE66" s="169"/>
      <c r="AF66" s="169"/>
    </row>
    <row r="67" spans="2:32" ht="28.5" customHeight="1" outlineLevel="1" x14ac:dyDescent="0.3">
      <c r="B67" s="115">
        <v>43617</v>
      </c>
      <c r="C67" s="116" t="s">
        <v>278</v>
      </c>
      <c r="D67" s="116" t="s">
        <v>544</v>
      </c>
      <c r="E67" s="144" t="s">
        <v>543</v>
      </c>
      <c r="F67" s="144" t="s">
        <v>542</v>
      </c>
      <c r="G67" s="144" t="s">
        <v>99</v>
      </c>
      <c r="H67" s="94" t="s">
        <v>524</v>
      </c>
      <c r="I67" s="109">
        <v>11.4</v>
      </c>
      <c r="J67" s="147">
        <v>100</v>
      </c>
      <c r="K67" s="97">
        <v>1500</v>
      </c>
      <c r="L67" s="134">
        <f>I67*1000/J67</f>
        <v>114</v>
      </c>
      <c r="M67" s="110">
        <f t="shared" si="7"/>
        <v>7.6</v>
      </c>
      <c r="N67" s="117" t="s">
        <v>44</v>
      </c>
      <c r="O67" s="100">
        <v>0.9</v>
      </c>
      <c r="P67" s="118" t="s">
        <v>43</v>
      </c>
      <c r="Q67" s="105">
        <v>400</v>
      </c>
      <c r="R67" s="119" t="s">
        <v>262</v>
      </c>
      <c r="S67" s="154" t="s">
        <v>42</v>
      </c>
      <c r="T67" s="155" t="s">
        <v>41</v>
      </c>
      <c r="U67" s="156" t="s">
        <v>51</v>
      </c>
      <c r="W67" s="167"/>
      <c r="X67" s="169"/>
      <c r="Y67" s="169"/>
      <c r="Z67" s="169"/>
      <c r="AA67" s="169"/>
      <c r="AB67" s="168"/>
      <c r="AC67" s="169"/>
      <c r="AE67" s="169"/>
      <c r="AF67" s="169"/>
    </row>
    <row r="68" spans="2:32" ht="28.5" customHeight="1" outlineLevel="1" x14ac:dyDescent="0.3">
      <c r="B68" s="115">
        <v>43641</v>
      </c>
      <c r="C68" s="116" t="s">
        <v>365</v>
      </c>
      <c r="D68" s="116" t="s">
        <v>541</v>
      </c>
      <c r="E68" s="144" t="s">
        <v>540</v>
      </c>
      <c r="F68" s="144" t="s">
        <v>352</v>
      </c>
      <c r="G68" s="144" t="s">
        <v>174</v>
      </c>
      <c r="H68" s="94" t="s">
        <v>524</v>
      </c>
      <c r="I68" s="109">
        <v>61.747999999999998</v>
      </c>
      <c r="J68" s="147">
        <f>974+868+946+880</f>
        <v>3668</v>
      </c>
      <c r="K68" s="97">
        <v>16000</v>
      </c>
      <c r="L68" s="134">
        <f>I68*1000/J68</f>
        <v>16.834242093784077</v>
      </c>
      <c r="M68" s="110">
        <f t="shared" si="7"/>
        <v>3.8592499999999998</v>
      </c>
      <c r="N68" s="117">
        <f>188/(4.19+4.35+3.68+4.35)</f>
        <v>11.345805672902836</v>
      </c>
      <c r="O68" s="100">
        <v>0.45300000000000001</v>
      </c>
      <c r="P68" s="118" t="s">
        <v>539</v>
      </c>
      <c r="Q68" s="105">
        <v>1423.69</v>
      </c>
      <c r="R68" s="119" t="s">
        <v>538</v>
      </c>
      <c r="S68" s="154" t="s">
        <v>262</v>
      </c>
      <c r="T68" s="155" t="s">
        <v>41</v>
      </c>
      <c r="U68" s="156" t="s">
        <v>51</v>
      </c>
      <c r="W68" s="167"/>
      <c r="X68" s="169"/>
      <c r="Y68" s="169"/>
      <c r="Z68" s="169"/>
      <c r="AA68" s="169"/>
      <c r="AB68" s="168"/>
      <c r="AC68" s="169"/>
      <c r="AE68" s="169"/>
      <c r="AF68" s="169"/>
    </row>
    <row r="69" spans="2:32" ht="28.5" customHeight="1" outlineLevel="1" x14ac:dyDescent="0.3">
      <c r="B69" s="120">
        <v>43703</v>
      </c>
      <c r="C69" s="121" t="s">
        <v>308</v>
      </c>
      <c r="D69" s="121" t="s">
        <v>537</v>
      </c>
      <c r="E69" s="122" t="s">
        <v>537</v>
      </c>
      <c r="F69" s="122" t="s">
        <v>298</v>
      </c>
      <c r="G69" s="122" t="s">
        <v>67</v>
      </c>
      <c r="H69" s="95" t="s">
        <v>524</v>
      </c>
      <c r="I69" s="75">
        <v>13.4</v>
      </c>
      <c r="J69" s="124">
        <v>1762</v>
      </c>
      <c r="K69" s="76">
        <v>2750</v>
      </c>
      <c r="L69" s="126">
        <f>I69*1000/J69</f>
        <v>7.6049943246311011</v>
      </c>
      <c r="M69" s="77">
        <f t="shared" si="7"/>
        <v>4.872727272727273</v>
      </c>
      <c r="N69" s="127" t="s">
        <v>44</v>
      </c>
      <c r="O69" s="78" t="s">
        <v>44</v>
      </c>
      <c r="P69" s="129" t="s">
        <v>43</v>
      </c>
      <c r="Q69" s="73" t="s">
        <v>106</v>
      </c>
      <c r="R69" s="131" t="s">
        <v>536</v>
      </c>
      <c r="S69" s="74" t="s">
        <v>122</v>
      </c>
      <c r="T69" s="132" t="s">
        <v>41</v>
      </c>
      <c r="U69" s="133" t="s">
        <v>51</v>
      </c>
      <c r="W69" s="167"/>
      <c r="X69" s="169"/>
      <c r="Y69" s="169"/>
      <c r="Z69" s="169"/>
      <c r="AA69" s="169"/>
      <c r="AB69" s="168"/>
      <c r="AC69" s="169"/>
      <c r="AE69" s="169"/>
      <c r="AF69" s="169"/>
    </row>
    <row r="70" spans="2:32" ht="28.5" customHeight="1" outlineLevel="1" x14ac:dyDescent="0.3">
      <c r="B70" s="120">
        <v>43711</v>
      </c>
      <c r="C70" s="121" t="s">
        <v>121</v>
      </c>
      <c r="D70" s="121" t="s">
        <v>535</v>
      </c>
      <c r="E70" s="122" t="s">
        <v>534</v>
      </c>
      <c r="F70" s="122" t="s">
        <v>270</v>
      </c>
      <c r="G70" s="122" t="s">
        <v>269</v>
      </c>
      <c r="H70" s="95" t="s">
        <v>95</v>
      </c>
      <c r="I70" s="75">
        <v>0.95</v>
      </c>
      <c r="J70" s="147" t="s">
        <v>106</v>
      </c>
      <c r="K70" s="76">
        <v>1000</v>
      </c>
      <c r="L70" s="134" t="s">
        <v>106</v>
      </c>
      <c r="M70" s="77">
        <f t="shared" si="7"/>
        <v>0.95</v>
      </c>
      <c r="N70" s="127" t="s">
        <v>44</v>
      </c>
      <c r="O70" s="78" t="s">
        <v>44</v>
      </c>
      <c r="P70" s="129" t="s">
        <v>43</v>
      </c>
      <c r="Q70" s="105" t="s">
        <v>106</v>
      </c>
      <c r="R70" s="131"/>
      <c r="S70" s="105" t="s">
        <v>106</v>
      </c>
      <c r="T70" s="79"/>
      <c r="U70" s="133" t="s">
        <v>51</v>
      </c>
      <c r="W70" s="167"/>
      <c r="X70" s="169"/>
      <c r="Y70" s="169"/>
      <c r="Z70" s="169"/>
      <c r="AA70" s="169"/>
      <c r="AB70" s="168"/>
      <c r="AC70" s="169"/>
      <c r="AE70" s="169"/>
      <c r="AF70" s="169"/>
    </row>
    <row r="71" spans="2:32" ht="28.5" customHeight="1" outlineLevel="1" x14ac:dyDescent="0.3">
      <c r="B71" s="115">
        <v>43724</v>
      </c>
      <c r="C71" s="116" t="s">
        <v>533</v>
      </c>
      <c r="D71" s="116" t="s">
        <v>532</v>
      </c>
      <c r="E71" s="144" t="s">
        <v>531</v>
      </c>
      <c r="F71" s="144" t="s">
        <v>352</v>
      </c>
      <c r="G71" s="144" t="s">
        <v>174</v>
      </c>
      <c r="H71" s="107" t="s">
        <v>530</v>
      </c>
      <c r="I71" s="109">
        <v>1.95</v>
      </c>
      <c r="J71" s="147" t="s">
        <v>106</v>
      </c>
      <c r="K71" s="97">
        <v>700</v>
      </c>
      <c r="L71" s="134" t="s">
        <v>106</v>
      </c>
      <c r="M71" s="110">
        <f t="shared" si="7"/>
        <v>2.7857142857142856</v>
      </c>
      <c r="N71" s="103" t="s">
        <v>44</v>
      </c>
      <c r="O71" s="100">
        <v>0.56000000000000005</v>
      </c>
      <c r="P71" s="118" t="s">
        <v>529</v>
      </c>
      <c r="Q71" s="105" t="s">
        <v>106</v>
      </c>
      <c r="R71" s="119" t="s">
        <v>528</v>
      </c>
      <c r="S71" s="154" t="s">
        <v>42</v>
      </c>
      <c r="T71" s="155" t="s">
        <v>51</v>
      </c>
      <c r="U71" s="156" t="s">
        <v>51</v>
      </c>
      <c r="W71" s="80"/>
      <c r="X71" s="169"/>
      <c r="Y71" s="169"/>
      <c r="Z71" s="169"/>
      <c r="AA71" s="169"/>
      <c r="AB71" s="168"/>
      <c r="AC71" s="169"/>
      <c r="AE71" s="169"/>
      <c r="AF71" s="169"/>
    </row>
    <row r="72" spans="2:32" ht="28.5" customHeight="1" outlineLevel="1" collapsed="1" x14ac:dyDescent="0.3">
      <c r="B72" s="81">
        <v>43738</v>
      </c>
      <c r="C72" s="82" t="s">
        <v>251</v>
      </c>
      <c r="D72" s="82" t="s">
        <v>527</v>
      </c>
      <c r="E72" s="83" t="s">
        <v>526</v>
      </c>
      <c r="F72" s="83" t="s">
        <v>525</v>
      </c>
      <c r="G72" s="83" t="s">
        <v>219</v>
      </c>
      <c r="H72" s="84" t="s">
        <v>524</v>
      </c>
      <c r="I72" s="146">
        <v>0.9</v>
      </c>
      <c r="J72" s="85">
        <f>3.5+4+2.8+2.9+1.9</f>
        <v>15.100000000000001</v>
      </c>
      <c r="K72" s="86">
        <v>475</v>
      </c>
      <c r="L72" s="87">
        <f>I72*1000/J72</f>
        <v>59.602649006622514</v>
      </c>
      <c r="M72" s="135">
        <f t="shared" si="7"/>
        <v>1.8947368421052631</v>
      </c>
      <c r="N72" s="102" t="s">
        <v>44</v>
      </c>
      <c r="O72" s="88">
        <v>0.43</v>
      </c>
      <c r="P72" s="99" t="s">
        <v>523</v>
      </c>
      <c r="Q72" s="89" t="s">
        <v>106</v>
      </c>
      <c r="R72" s="90" t="s">
        <v>522</v>
      </c>
      <c r="S72" s="91" t="s">
        <v>157</v>
      </c>
      <c r="T72" s="92" t="s">
        <v>41</v>
      </c>
      <c r="U72" s="93" t="s">
        <v>51</v>
      </c>
      <c r="W72" s="167"/>
      <c r="X72" s="169"/>
      <c r="Y72" s="169"/>
      <c r="Z72" s="169"/>
      <c r="AA72" s="169"/>
      <c r="AB72" s="168"/>
      <c r="AC72" s="169"/>
      <c r="AE72" s="169"/>
      <c r="AF72" s="169"/>
    </row>
    <row r="73" spans="2:32" ht="28.5" customHeight="1" outlineLevel="1" x14ac:dyDescent="0.3">
      <c r="B73" s="115">
        <v>43748</v>
      </c>
      <c r="C73" s="116" t="s">
        <v>375</v>
      </c>
      <c r="D73" s="116" t="s">
        <v>521</v>
      </c>
      <c r="E73" s="144" t="s">
        <v>520</v>
      </c>
      <c r="F73" s="144" t="s">
        <v>519</v>
      </c>
      <c r="G73" s="144" t="s">
        <v>507</v>
      </c>
      <c r="H73" s="94" t="s">
        <v>117</v>
      </c>
      <c r="I73" s="109">
        <v>2.1</v>
      </c>
      <c r="J73" s="147" t="s">
        <v>106</v>
      </c>
      <c r="K73" s="97">
        <v>1000</v>
      </c>
      <c r="L73" s="134" t="s">
        <v>106</v>
      </c>
      <c r="M73" s="110">
        <f t="shared" si="7"/>
        <v>2.1</v>
      </c>
      <c r="N73" s="117" t="s">
        <v>44</v>
      </c>
      <c r="O73" s="100">
        <v>0.45</v>
      </c>
      <c r="P73" s="118" t="s">
        <v>43</v>
      </c>
      <c r="Q73" s="105" t="s">
        <v>106</v>
      </c>
      <c r="R73" s="119" t="s">
        <v>42</v>
      </c>
      <c r="S73" s="154" t="s">
        <v>518</v>
      </c>
      <c r="T73" s="155" t="s">
        <v>41</v>
      </c>
      <c r="U73" s="156" t="s">
        <v>51</v>
      </c>
      <c r="W73" s="167"/>
      <c r="X73" s="169"/>
      <c r="Y73" s="169"/>
      <c r="Z73" s="169"/>
      <c r="AA73" s="169"/>
      <c r="AB73" s="168"/>
      <c r="AC73" s="169"/>
      <c r="AE73" s="169"/>
      <c r="AF73" s="169"/>
    </row>
    <row r="74" spans="2:32" ht="28.5" customHeight="1" outlineLevel="1" x14ac:dyDescent="0.3">
      <c r="B74" s="115">
        <v>43757</v>
      </c>
      <c r="C74" s="116" t="s">
        <v>450</v>
      </c>
      <c r="D74" s="116" t="s">
        <v>517</v>
      </c>
      <c r="E74" s="144" t="s">
        <v>516</v>
      </c>
      <c r="F74" s="144" t="s">
        <v>515</v>
      </c>
      <c r="G74" s="144" t="s">
        <v>219</v>
      </c>
      <c r="H74" s="94" t="s">
        <v>78</v>
      </c>
      <c r="I74" s="109">
        <v>0.7</v>
      </c>
      <c r="J74" s="147" t="s">
        <v>106</v>
      </c>
      <c r="K74" s="97">
        <v>300</v>
      </c>
      <c r="L74" s="134" t="s">
        <v>106</v>
      </c>
      <c r="M74" s="110">
        <f t="shared" si="7"/>
        <v>2.3333333333333335</v>
      </c>
      <c r="N74" s="103" t="s">
        <v>44</v>
      </c>
      <c r="O74" s="100">
        <v>1.55</v>
      </c>
      <c r="P74" s="118" t="s">
        <v>43</v>
      </c>
      <c r="Q74" s="105" t="s">
        <v>106</v>
      </c>
      <c r="R74" s="119" t="s">
        <v>42</v>
      </c>
      <c r="S74" s="105" t="s">
        <v>106</v>
      </c>
      <c r="T74" s="155" t="s">
        <v>41</v>
      </c>
      <c r="U74" s="156" t="s">
        <v>51</v>
      </c>
      <c r="W74" s="167"/>
      <c r="X74" s="169"/>
      <c r="Y74" s="169"/>
      <c r="Z74" s="169"/>
      <c r="AA74" s="169"/>
      <c r="AB74" s="168"/>
      <c r="AC74" s="169"/>
      <c r="AE74" s="169"/>
      <c r="AF74" s="169"/>
    </row>
    <row r="75" spans="2:32" ht="28.5" customHeight="1" outlineLevel="1" x14ac:dyDescent="0.3">
      <c r="B75" s="115">
        <v>43794</v>
      </c>
      <c r="C75" s="116" t="s">
        <v>103</v>
      </c>
      <c r="D75" s="116" t="s">
        <v>514</v>
      </c>
      <c r="E75" s="144" t="s">
        <v>513</v>
      </c>
      <c r="F75" s="144" t="s">
        <v>512</v>
      </c>
      <c r="G75" s="144" t="s">
        <v>468</v>
      </c>
      <c r="H75" s="94" t="s">
        <v>117</v>
      </c>
      <c r="I75" s="109">
        <v>9.6999999999999993</v>
      </c>
      <c r="J75" s="147" t="s">
        <v>106</v>
      </c>
      <c r="K75" s="97">
        <v>1500</v>
      </c>
      <c r="L75" s="134" t="s">
        <v>106</v>
      </c>
      <c r="M75" s="110">
        <f t="shared" si="7"/>
        <v>6.4666666666666668</v>
      </c>
      <c r="N75" s="113" t="s">
        <v>44</v>
      </c>
      <c r="O75" s="100">
        <v>0.95</v>
      </c>
      <c r="P75" s="118" t="s">
        <v>43</v>
      </c>
      <c r="Q75" s="105" t="s">
        <v>106</v>
      </c>
      <c r="R75" s="119" t="s">
        <v>511</v>
      </c>
      <c r="S75" s="105" t="s">
        <v>106</v>
      </c>
      <c r="T75" s="96"/>
      <c r="U75" s="156" t="s">
        <v>51</v>
      </c>
      <c r="W75" s="167"/>
      <c r="X75" s="169"/>
      <c r="Y75" s="169"/>
      <c r="Z75" s="169"/>
      <c r="AA75" s="169"/>
      <c r="AB75" s="168"/>
      <c r="AC75" s="169"/>
      <c r="AE75" s="169"/>
      <c r="AF75" s="169"/>
    </row>
    <row r="76" spans="2:32" ht="28.5" customHeight="1" outlineLevel="1" x14ac:dyDescent="0.3">
      <c r="B76" s="115">
        <v>43801</v>
      </c>
      <c r="C76" s="116" t="s">
        <v>257</v>
      </c>
      <c r="D76" s="116" t="s">
        <v>510</v>
      </c>
      <c r="E76" s="144" t="s">
        <v>509</v>
      </c>
      <c r="F76" s="144" t="s">
        <v>508</v>
      </c>
      <c r="G76" s="144" t="s">
        <v>507</v>
      </c>
      <c r="H76" s="95" t="s">
        <v>158</v>
      </c>
      <c r="I76" s="109">
        <v>3</v>
      </c>
      <c r="J76" s="147" t="s">
        <v>106</v>
      </c>
      <c r="K76" s="97">
        <v>1000</v>
      </c>
      <c r="L76" s="134" t="s">
        <v>106</v>
      </c>
      <c r="M76" s="110">
        <f t="shared" si="7"/>
        <v>3</v>
      </c>
      <c r="N76" s="113" t="s">
        <v>44</v>
      </c>
      <c r="O76" s="100">
        <v>1</v>
      </c>
      <c r="P76" s="118" t="s">
        <v>43</v>
      </c>
      <c r="Q76" s="105" t="s">
        <v>106</v>
      </c>
      <c r="R76" s="119" t="s">
        <v>42</v>
      </c>
      <c r="S76" s="154" t="s">
        <v>262</v>
      </c>
      <c r="T76" s="96"/>
      <c r="U76" s="156" t="s">
        <v>51</v>
      </c>
      <c r="W76" s="167"/>
      <c r="X76" s="169"/>
      <c r="Y76" s="169"/>
      <c r="Z76" s="169"/>
      <c r="AA76" s="169"/>
      <c r="AB76" s="168"/>
      <c r="AC76" s="169"/>
      <c r="AE76" s="169"/>
      <c r="AF76" s="169"/>
    </row>
    <row r="77" spans="2:32" ht="28.5" customHeight="1" outlineLevel="1" collapsed="1" x14ac:dyDescent="0.3">
      <c r="B77" s="115">
        <v>43891</v>
      </c>
      <c r="C77" s="116" t="s">
        <v>143</v>
      </c>
      <c r="D77" s="116" t="s">
        <v>506</v>
      </c>
      <c r="E77" s="144" t="s">
        <v>505</v>
      </c>
      <c r="F77" s="144" t="s">
        <v>504</v>
      </c>
      <c r="G77" s="107" t="s">
        <v>498</v>
      </c>
      <c r="H77" s="108" t="s">
        <v>78</v>
      </c>
      <c r="I77" s="109">
        <v>4.9000000000000004</v>
      </c>
      <c r="J77" s="147" t="s">
        <v>106</v>
      </c>
      <c r="K77" s="97">
        <v>1000</v>
      </c>
      <c r="L77" s="134" t="s">
        <v>106</v>
      </c>
      <c r="M77" s="110">
        <f t="shared" si="7"/>
        <v>4.9000000000000004</v>
      </c>
      <c r="N77" s="113" t="s">
        <v>44</v>
      </c>
      <c r="O77" s="100">
        <v>6.24</v>
      </c>
      <c r="P77" s="118" t="s">
        <v>43</v>
      </c>
      <c r="Q77" s="105" t="s">
        <v>106</v>
      </c>
      <c r="R77" s="119" t="s">
        <v>42</v>
      </c>
      <c r="S77" s="154" t="s">
        <v>503</v>
      </c>
      <c r="T77" s="155" t="s">
        <v>41</v>
      </c>
      <c r="U77" s="156" t="s">
        <v>51</v>
      </c>
      <c r="W77" s="167"/>
      <c r="X77" s="169"/>
      <c r="Y77" s="169"/>
      <c r="Z77" s="169"/>
      <c r="AA77" s="169"/>
      <c r="AB77" s="168"/>
      <c r="AC77" s="169"/>
      <c r="AE77" s="169"/>
      <c r="AF77" s="169"/>
    </row>
    <row r="78" spans="2:32" ht="28.5" customHeight="1" outlineLevel="1" x14ac:dyDescent="0.3">
      <c r="B78" s="115">
        <v>43955</v>
      </c>
      <c r="C78" s="116" t="s">
        <v>502</v>
      </c>
      <c r="D78" s="116" t="s">
        <v>501</v>
      </c>
      <c r="E78" s="144" t="s">
        <v>500</v>
      </c>
      <c r="F78" s="144" t="s">
        <v>499</v>
      </c>
      <c r="G78" s="107" t="s">
        <v>498</v>
      </c>
      <c r="H78" s="108" t="s">
        <v>200</v>
      </c>
      <c r="I78" s="109">
        <v>0.67700000000000005</v>
      </c>
      <c r="J78" s="147">
        <v>50.1</v>
      </c>
      <c r="K78" s="97">
        <v>200</v>
      </c>
      <c r="L78" s="134">
        <f>I78*1000/J78</f>
        <v>13.512974051896208</v>
      </c>
      <c r="M78" s="110">
        <f t="shared" si="7"/>
        <v>3.3849999999999998</v>
      </c>
      <c r="N78" s="113" t="s">
        <v>44</v>
      </c>
      <c r="O78" s="100" t="s">
        <v>106</v>
      </c>
      <c r="P78" s="118" t="s">
        <v>497</v>
      </c>
      <c r="Q78" s="105" t="s">
        <v>106</v>
      </c>
      <c r="R78" s="119" t="s">
        <v>496</v>
      </c>
      <c r="S78" s="154" t="s">
        <v>122</v>
      </c>
      <c r="T78" s="96"/>
      <c r="U78" s="156" t="s">
        <v>51</v>
      </c>
      <c r="W78" s="167"/>
      <c r="X78" s="169"/>
      <c r="Y78" s="169"/>
      <c r="Z78" s="169"/>
      <c r="AA78" s="169"/>
      <c r="AB78" s="168"/>
      <c r="AC78" s="169"/>
      <c r="AE78" s="169"/>
      <c r="AF78" s="169"/>
    </row>
    <row r="79" spans="2:32" ht="28.5" customHeight="1" outlineLevel="1" x14ac:dyDescent="0.3">
      <c r="B79" s="115">
        <v>43956</v>
      </c>
      <c r="C79" s="116" t="s">
        <v>450</v>
      </c>
      <c r="D79" s="116" t="s">
        <v>495</v>
      </c>
      <c r="E79" s="144" t="s">
        <v>494</v>
      </c>
      <c r="F79" s="144" t="s">
        <v>493</v>
      </c>
      <c r="G79" s="107" t="s">
        <v>247</v>
      </c>
      <c r="H79" s="108" t="s">
        <v>200</v>
      </c>
      <c r="I79" s="109">
        <v>1.44</v>
      </c>
      <c r="J79" s="147">
        <v>116.6</v>
      </c>
      <c r="K79" s="97">
        <v>500</v>
      </c>
      <c r="L79" s="134">
        <f>I79*1000/J79</f>
        <v>12.34991423670669</v>
      </c>
      <c r="M79" s="110">
        <f t="shared" si="7"/>
        <v>2.88</v>
      </c>
      <c r="N79" s="113" t="s">
        <v>44</v>
      </c>
      <c r="O79" s="100">
        <v>-0.3</v>
      </c>
      <c r="P79" s="118" t="s">
        <v>43</v>
      </c>
      <c r="Q79" s="105" t="s">
        <v>106</v>
      </c>
      <c r="R79" s="119" t="s">
        <v>42</v>
      </c>
      <c r="S79" s="154" t="s">
        <v>492</v>
      </c>
      <c r="T79" s="96"/>
      <c r="U79" s="156" t="s">
        <v>51</v>
      </c>
      <c r="W79" s="167"/>
      <c r="X79" s="169"/>
      <c r="Y79" s="169"/>
      <c r="Z79" s="169"/>
      <c r="AA79" s="169"/>
      <c r="AB79" s="168"/>
      <c r="AC79" s="169"/>
      <c r="AE79" s="169"/>
      <c r="AF79" s="169"/>
    </row>
    <row r="80" spans="2:32" ht="28.5" customHeight="1" outlineLevel="1" x14ac:dyDescent="0.3">
      <c r="B80" s="115">
        <v>44060</v>
      </c>
      <c r="C80" s="116" t="s">
        <v>151</v>
      </c>
      <c r="D80" s="116" t="s">
        <v>491</v>
      </c>
      <c r="E80" s="144" t="s">
        <v>490</v>
      </c>
      <c r="F80" s="144" t="s">
        <v>489</v>
      </c>
      <c r="G80" s="107" t="s">
        <v>484</v>
      </c>
      <c r="H80" s="108" t="s">
        <v>117</v>
      </c>
      <c r="I80" s="109">
        <v>3.68</v>
      </c>
      <c r="J80" s="147" t="s">
        <v>106</v>
      </c>
      <c r="K80" s="97">
        <v>1500</v>
      </c>
      <c r="L80" s="134" t="s">
        <v>106</v>
      </c>
      <c r="M80" s="110">
        <f t="shared" si="7"/>
        <v>2.4533333333333331</v>
      </c>
      <c r="N80" s="113" t="s">
        <v>44</v>
      </c>
      <c r="O80" s="100">
        <v>0.54</v>
      </c>
      <c r="P80" s="118" t="s">
        <v>43</v>
      </c>
      <c r="Q80" s="105" t="s">
        <v>106</v>
      </c>
      <c r="R80" s="119" t="s">
        <v>473</v>
      </c>
      <c r="S80" s="154" t="s">
        <v>157</v>
      </c>
      <c r="T80" s="155"/>
      <c r="U80" s="156" t="s">
        <v>51</v>
      </c>
      <c r="W80" s="167"/>
      <c r="X80" s="169"/>
      <c r="Y80" s="169"/>
      <c r="Z80" s="169"/>
      <c r="AA80" s="169"/>
      <c r="AB80" s="168"/>
      <c r="AC80" s="169"/>
      <c r="AE80" s="169"/>
      <c r="AF80" s="169"/>
    </row>
    <row r="81" spans="2:32" ht="28.5" customHeight="1" outlineLevel="1" x14ac:dyDescent="0.3">
      <c r="B81" s="115">
        <v>44062</v>
      </c>
      <c r="C81" s="116" t="s">
        <v>488</v>
      </c>
      <c r="D81" s="116" t="s">
        <v>487</v>
      </c>
      <c r="E81" s="144" t="s">
        <v>486</v>
      </c>
      <c r="F81" s="144" t="s">
        <v>485</v>
      </c>
      <c r="G81" s="107" t="s">
        <v>484</v>
      </c>
      <c r="H81" s="108" t="s">
        <v>117</v>
      </c>
      <c r="I81" s="109">
        <v>6.1</v>
      </c>
      <c r="J81" s="147" t="s">
        <v>106</v>
      </c>
      <c r="K81" s="97">
        <v>1500</v>
      </c>
      <c r="L81" s="134" t="s">
        <v>106</v>
      </c>
      <c r="M81" s="110">
        <f t="shared" si="7"/>
        <v>4.0666666666666664</v>
      </c>
      <c r="N81" s="113" t="s">
        <v>44</v>
      </c>
      <c r="O81" s="100">
        <v>0.7</v>
      </c>
      <c r="P81" s="118" t="s">
        <v>43</v>
      </c>
      <c r="Q81" s="105" t="s">
        <v>106</v>
      </c>
      <c r="R81" s="119" t="s">
        <v>483</v>
      </c>
      <c r="S81" s="105" t="s">
        <v>106</v>
      </c>
      <c r="T81" s="155"/>
      <c r="U81" s="156" t="s">
        <v>51</v>
      </c>
      <c r="W81" s="167"/>
      <c r="X81" s="169"/>
      <c r="Y81" s="169"/>
      <c r="Z81" s="169"/>
      <c r="AA81" s="169"/>
      <c r="AB81" s="168"/>
      <c r="AC81" s="169"/>
      <c r="AE81" s="169"/>
      <c r="AF81" s="169"/>
    </row>
    <row r="82" spans="2:32" ht="28.5" customHeight="1" outlineLevel="1" x14ac:dyDescent="0.3">
      <c r="B82" s="115">
        <v>44062</v>
      </c>
      <c r="C82" s="116" t="s">
        <v>482</v>
      </c>
      <c r="D82" s="116" t="s">
        <v>481</v>
      </c>
      <c r="E82" s="144" t="s">
        <v>480</v>
      </c>
      <c r="F82" s="144" t="s">
        <v>479</v>
      </c>
      <c r="G82" s="107" t="s">
        <v>478</v>
      </c>
      <c r="H82" s="108" t="s">
        <v>200</v>
      </c>
      <c r="I82" s="109">
        <v>2.6</v>
      </c>
      <c r="J82" s="147" t="s">
        <v>106</v>
      </c>
      <c r="K82" s="97">
        <v>1000</v>
      </c>
      <c r="L82" s="134" t="s">
        <v>106</v>
      </c>
      <c r="M82" s="110">
        <f t="shared" si="7"/>
        <v>2.6</v>
      </c>
      <c r="N82" s="113" t="s">
        <v>44</v>
      </c>
      <c r="O82" s="100">
        <v>1.1499999999999999</v>
      </c>
      <c r="P82" s="118" t="s">
        <v>43</v>
      </c>
      <c r="Q82" s="105" t="s">
        <v>106</v>
      </c>
      <c r="R82" s="119" t="s">
        <v>477</v>
      </c>
      <c r="S82" s="105" t="s">
        <v>106</v>
      </c>
      <c r="T82" s="155"/>
      <c r="U82" s="156" t="s">
        <v>51</v>
      </c>
      <c r="W82" s="167"/>
      <c r="X82" s="169"/>
      <c r="Y82" s="169"/>
      <c r="Z82" s="169"/>
      <c r="AA82" s="169"/>
      <c r="AB82" s="168"/>
      <c r="AC82" s="169"/>
      <c r="AE82" s="169"/>
      <c r="AF82" s="169"/>
    </row>
    <row r="83" spans="2:32" ht="28.5" customHeight="1" outlineLevel="1" x14ac:dyDescent="0.3">
      <c r="B83" s="115">
        <v>44087</v>
      </c>
      <c r="C83" s="116" t="s">
        <v>143</v>
      </c>
      <c r="D83" s="116" t="s">
        <v>476</v>
      </c>
      <c r="E83" s="144" t="s">
        <v>475</v>
      </c>
      <c r="F83" s="144" t="s">
        <v>474</v>
      </c>
      <c r="G83" s="107" t="s">
        <v>457</v>
      </c>
      <c r="H83" s="108" t="s">
        <v>200</v>
      </c>
      <c r="I83" s="109">
        <v>21</v>
      </c>
      <c r="J83" s="147" t="s">
        <v>106</v>
      </c>
      <c r="K83" s="97">
        <v>3500</v>
      </c>
      <c r="L83" s="134" t="s">
        <v>106</v>
      </c>
      <c r="M83" s="110">
        <f t="shared" si="7"/>
        <v>6</v>
      </c>
      <c r="N83" s="113" t="s">
        <v>44</v>
      </c>
      <c r="O83" s="100">
        <v>1.8</v>
      </c>
      <c r="P83" s="118" t="s">
        <v>43</v>
      </c>
      <c r="Q83" s="105" t="s">
        <v>106</v>
      </c>
      <c r="R83" s="119" t="s">
        <v>473</v>
      </c>
      <c r="S83" s="154" t="s">
        <v>472</v>
      </c>
      <c r="T83" s="155"/>
      <c r="U83" s="156" t="s">
        <v>41</v>
      </c>
      <c r="W83" s="167"/>
      <c r="X83" s="169"/>
      <c r="Y83" s="169"/>
      <c r="Z83" s="169"/>
      <c r="AA83" s="169"/>
      <c r="AB83" s="168"/>
      <c r="AC83" s="169"/>
      <c r="AE83" s="169"/>
      <c r="AF83" s="169"/>
    </row>
    <row r="84" spans="2:32" ht="28.5" customHeight="1" outlineLevel="1" x14ac:dyDescent="0.3">
      <c r="B84" s="115">
        <v>44109</v>
      </c>
      <c r="C84" s="116" t="s">
        <v>351</v>
      </c>
      <c r="D84" s="116" t="s">
        <v>471</v>
      </c>
      <c r="E84" s="144" t="s">
        <v>470</v>
      </c>
      <c r="F84" s="144" t="s">
        <v>469</v>
      </c>
      <c r="G84" s="107" t="s">
        <v>468</v>
      </c>
      <c r="H84" s="108" t="s">
        <v>117</v>
      </c>
      <c r="I84" s="109">
        <v>13.1</v>
      </c>
      <c r="J84" s="147" t="s">
        <v>106</v>
      </c>
      <c r="K84" s="97">
        <v>3000</v>
      </c>
      <c r="L84" s="134" t="s">
        <v>106</v>
      </c>
      <c r="M84" s="110">
        <f t="shared" si="7"/>
        <v>4.3666666666666663</v>
      </c>
      <c r="N84" s="113" t="s">
        <v>44</v>
      </c>
      <c r="O84" s="100">
        <v>1.4</v>
      </c>
      <c r="P84" s="118" t="s">
        <v>43</v>
      </c>
      <c r="Q84" s="105" t="s">
        <v>106</v>
      </c>
      <c r="R84" s="119" t="s">
        <v>467</v>
      </c>
      <c r="S84" s="154" t="s">
        <v>466</v>
      </c>
      <c r="T84" s="155"/>
      <c r="U84" s="156" t="s">
        <v>51</v>
      </c>
      <c r="W84" s="167"/>
      <c r="X84" s="169"/>
      <c r="Y84" s="169"/>
      <c r="Z84" s="169"/>
      <c r="AA84" s="169"/>
      <c r="AB84" s="168"/>
      <c r="AC84" s="169"/>
      <c r="AE84" s="169"/>
      <c r="AF84" s="169"/>
    </row>
    <row r="85" spans="2:32" ht="28.5" customHeight="1" outlineLevel="1" x14ac:dyDescent="0.3">
      <c r="B85" s="115">
        <v>44130</v>
      </c>
      <c r="C85" s="116" t="s">
        <v>465</v>
      </c>
      <c r="D85" s="116" t="s">
        <v>464</v>
      </c>
      <c r="E85" s="144" t="s">
        <v>463</v>
      </c>
      <c r="F85" s="144" t="s">
        <v>462</v>
      </c>
      <c r="G85" s="107" t="s">
        <v>461</v>
      </c>
      <c r="H85" s="108" t="s">
        <v>158</v>
      </c>
      <c r="I85" s="109">
        <v>2</v>
      </c>
      <c r="J85" s="147" t="s">
        <v>106</v>
      </c>
      <c r="K85" s="148">
        <v>500</v>
      </c>
      <c r="L85" s="134" t="s">
        <v>106</v>
      </c>
      <c r="M85" s="110">
        <f t="shared" si="7"/>
        <v>4</v>
      </c>
      <c r="N85" s="113" t="s">
        <v>44</v>
      </c>
      <c r="O85" s="100" t="s">
        <v>106</v>
      </c>
      <c r="P85" s="118" t="s">
        <v>43</v>
      </c>
      <c r="Q85" s="105" t="s">
        <v>106</v>
      </c>
      <c r="R85" s="119" t="s">
        <v>252</v>
      </c>
      <c r="S85" s="154" t="s">
        <v>415</v>
      </c>
      <c r="T85" s="155"/>
      <c r="U85" s="156" t="s">
        <v>51</v>
      </c>
      <c r="W85" s="167"/>
      <c r="X85" s="169"/>
      <c r="Y85" s="169"/>
      <c r="Z85" s="169"/>
      <c r="AA85" s="169"/>
      <c r="AB85" s="168"/>
      <c r="AC85" s="169"/>
      <c r="AE85" s="169"/>
      <c r="AF85" s="169"/>
    </row>
    <row r="86" spans="2:32" ht="28.5" customHeight="1" outlineLevel="1" x14ac:dyDescent="0.3">
      <c r="B86" s="115">
        <v>44140</v>
      </c>
      <c r="C86" s="116" t="s">
        <v>50</v>
      </c>
      <c r="D86" s="116" t="s">
        <v>460</v>
      </c>
      <c r="E86" s="144" t="s">
        <v>459</v>
      </c>
      <c r="F86" s="144" t="s">
        <v>458</v>
      </c>
      <c r="G86" s="107" t="s">
        <v>457</v>
      </c>
      <c r="H86" s="108" t="s">
        <v>78</v>
      </c>
      <c r="I86" s="109">
        <v>2.75</v>
      </c>
      <c r="J86" s="147" t="s">
        <v>106</v>
      </c>
      <c r="K86" s="148" t="s">
        <v>213</v>
      </c>
      <c r="L86" s="134" t="s">
        <v>106</v>
      </c>
      <c r="M86" s="110" t="s">
        <v>213</v>
      </c>
      <c r="N86" s="102" t="s">
        <v>44</v>
      </c>
      <c r="O86" s="100" t="s">
        <v>106</v>
      </c>
      <c r="P86" s="118" t="s">
        <v>43</v>
      </c>
      <c r="Q86" s="105" t="s">
        <v>106</v>
      </c>
      <c r="R86" s="119" t="s">
        <v>42</v>
      </c>
      <c r="S86" s="119" t="s">
        <v>252</v>
      </c>
      <c r="T86" s="155"/>
      <c r="U86" s="156" t="s">
        <v>51</v>
      </c>
      <c r="W86" s="167"/>
      <c r="X86" s="169"/>
      <c r="Y86" s="169"/>
      <c r="Z86" s="169"/>
      <c r="AA86" s="169"/>
      <c r="AB86" s="168"/>
      <c r="AC86" s="169"/>
      <c r="AE86" s="169"/>
      <c r="AF86" s="169"/>
    </row>
    <row r="87" spans="2:32" ht="28.5" customHeight="1" outlineLevel="1" x14ac:dyDescent="0.3">
      <c r="B87" s="115">
        <v>44175</v>
      </c>
      <c r="C87" s="116" t="s">
        <v>143</v>
      </c>
      <c r="D87" s="116" t="s">
        <v>456</v>
      </c>
      <c r="E87" s="144" t="s">
        <v>455</v>
      </c>
      <c r="F87" s="144" t="s">
        <v>454</v>
      </c>
      <c r="G87" s="107" t="s">
        <v>453</v>
      </c>
      <c r="H87" s="108" t="s">
        <v>452</v>
      </c>
      <c r="I87" s="109">
        <v>1.39</v>
      </c>
      <c r="J87" s="147" t="s">
        <v>106</v>
      </c>
      <c r="K87" s="148">
        <v>500</v>
      </c>
      <c r="L87" s="134" t="s">
        <v>106</v>
      </c>
      <c r="M87" s="110">
        <f>I87*1000/K87</f>
        <v>2.78</v>
      </c>
      <c r="N87" s="103" t="s">
        <v>44</v>
      </c>
      <c r="O87" s="100" t="s">
        <v>106</v>
      </c>
      <c r="P87" s="118" t="s">
        <v>43</v>
      </c>
      <c r="Q87" s="105" t="s">
        <v>106</v>
      </c>
      <c r="R87" s="119" t="s">
        <v>451</v>
      </c>
      <c r="S87" s="119" t="s">
        <v>122</v>
      </c>
      <c r="T87" s="155"/>
      <c r="U87" s="156" t="s">
        <v>41</v>
      </c>
      <c r="W87" s="167"/>
      <c r="X87" s="169"/>
      <c r="Y87" s="169"/>
      <c r="Z87" s="169"/>
      <c r="AA87" s="169"/>
      <c r="AB87" s="168"/>
      <c r="AC87" s="169"/>
      <c r="AE87" s="169"/>
      <c r="AF87" s="169"/>
    </row>
    <row r="88" spans="2:32" ht="28.5" customHeight="1" outlineLevel="1" x14ac:dyDescent="0.3">
      <c r="B88" s="115">
        <v>44177</v>
      </c>
      <c r="C88" s="116" t="s">
        <v>131</v>
      </c>
      <c r="D88" s="116" t="s">
        <v>450</v>
      </c>
      <c r="E88" s="144" t="s">
        <v>449</v>
      </c>
      <c r="F88" s="144" t="s">
        <v>448</v>
      </c>
      <c r="G88" s="107" t="s">
        <v>447</v>
      </c>
      <c r="H88" s="108" t="s">
        <v>200</v>
      </c>
      <c r="I88" s="109">
        <v>39.4</v>
      </c>
      <c r="J88" s="147" t="s">
        <v>106</v>
      </c>
      <c r="K88" s="148">
        <v>8000</v>
      </c>
      <c r="L88" s="134" t="s">
        <v>106</v>
      </c>
      <c r="M88" s="110">
        <f>I88*1000/K88</f>
        <v>4.9249999999999998</v>
      </c>
      <c r="N88" s="113" t="s">
        <v>44</v>
      </c>
      <c r="O88" s="100">
        <v>0.65</v>
      </c>
      <c r="P88" s="118" t="s">
        <v>446</v>
      </c>
      <c r="Q88" s="98">
        <v>0.03</v>
      </c>
      <c r="R88" s="119" t="s">
        <v>445</v>
      </c>
      <c r="S88" s="119" t="s">
        <v>444</v>
      </c>
      <c r="T88" s="155"/>
      <c r="U88" s="156" t="s">
        <v>41</v>
      </c>
      <c r="W88" s="167"/>
      <c r="X88" s="169"/>
      <c r="Y88" s="169"/>
      <c r="Z88" s="169"/>
      <c r="AA88" s="169"/>
      <c r="AB88" s="168"/>
      <c r="AC88" s="169"/>
      <c r="AE88" s="169"/>
      <c r="AF88" s="169"/>
    </row>
    <row r="89" spans="2:32" ht="28.5" customHeight="1" outlineLevel="1" x14ac:dyDescent="0.3">
      <c r="B89" s="115">
        <v>44180</v>
      </c>
      <c r="C89" s="116" t="s">
        <v>71</v>
      </c>
      <c r="D89" s="116" t="s">
        <v>443</v>
      </c>
      <c r="E89" s="144" t="s">
        <v>442</v>
      </c>
      <c r="F89" s="144" t="s">
        <v>441</v>
      </c>
      <c r="G89" s="107" t="s">
        <v>440</v>
      </c>
      <c r="H89" s="108" t="s">
        <v>158</v>
      </c>
      <c r="I89" s="109">
        <v>1.04</v>
      </c>
      <c r="J89" s="147" t="s">
        <v>106</v>
      </c>
      <c r="K89" s="148" t="s">
        <v>213</v>
      </c>
      <c r="L89" s="134" t="s">
        <v>106</v>
      </c>
      <c r="M89" s="110" t="s">
        <v>213</v>
      </c>
      <c r="N89" s="113" t="s">
        <v>44</v>
      </c>
      <c r="O89" s="100">
        <v>1.35</v>
      </c>
      <c r="P89" s="99" t="s">
        <v>439</v>
      </c>
      <c r="Q89" s="105" t="s">
        <v>106</v>
      </c>
      <c r="R89" s="119" t="s">
        <v>42</v>
      </c>
      <c r="S89" s="119" t="s">
        <v>77</v>
      </c>
      <c r="T89" s="155"/>
      <c r="U89" s="156" t="s">
        <v>51</v>
      </c>
      <c r="W89" s="167"/>
      <c r="X89" s="169"/>
      <c r="Y89" s="169"/>
      <c r="Z89" s="169"/>
      <c r="AA89" s="169"/>
      <c r="AB89" s="168"/>
      <c r="AC89" s="169"/>
      <c r="AE89" s="169"/>
      <c r="AF89" s="169"/>
    </row>
    <row r="90" spans="2:32" ht="28.5" customHeight="1" outlineLevel="1" x14ac:dyDescent="0.3">
      <c r="B90" s="115">
        <v>44186</v>
      </c>
      <c r="C90" s="116" t="s">
        <v>438</v>
      </c>
      <c r="D90" s="116" t="s">
        <v>437</v>
      </c>
      <c r="E90" s="144" t="s">
        <v>436</v>
      </c>
      <c r="F90" s="144" t="s">
        <v>435</v>
      </c>
      <c r="G90" s="107" t="s">
        <v>99</v>
      </c>
      <c r="H90" s="108" t="s">
        <v>200</v>
      </c>
      <c r="I90" s="109">
        <v>2</v>
      </c>
      <c r="J90" s="147" t="s">
        <v>106</v>
      </c>
      <c r="K90" s="148">
        <v>500</v>
      </c>
      <c r="L90" s="134" t="s">
        <v>106</v>
      </c>
      <c r="M90" s="110">
        <f>I90*1000/K90</f>
        <v>4</v>
      </c>
      <c r="N90" s="113" t="s">
        <v>44</v>
      </c>
      <c r="O90" s="100"/>
      <c r="P90" s="118" t="s">
        <v>43</v>
      </c>
      <c r="Q90" s="105"/>
      <c r="R90" s="119"/>
      <c r="S90" s="119"/>
      <c r="T90" s="155"/>
      <c r="U90" s="156"/>
      <c r="W90" s="167"/>
      <c r="X90" s="169"/>
      <c r="Y90" s="169"/>
      <c r="Z90" s="169"/>
      <c r="AA90" s="169"/>
      <c r="AB90" s="168"/>
      <c r="AC90" s="169"/>
      <c r="AE90" s="169"/>
      <c r="AF90" s="169"/>
    </row>
    <row r="91" spans="2:32" ht="28.5" customHeight="1" outlineLevel="1" x14ac:dyDescent="0.3">
      <c r="B91" s="115">
        <v>44207</v>
      </c>
      <c r="C91" s="116" t="s">
        <v>151</v>
      </c>
      <c r="D91" s="116" t="s">
        <v>434</v>
      </c>
      <c r="E91" s="144" t="s">
        <v>433</v>
      </c>
      <c r="F91" s="144" t="s">
        <v>432</v>
      </c>
      <c r="G91" s="107" t="s">
        <v>431</v>
      </c>
      <c r="H91" s="108" t="s">
        <v>78</v>
      </c>
      <c r="I91" s="109">
        <v>1.1000000000000001</v>
      </c>
      <c r="J91" s="147" t="s">
        <v>106</v>
      </c>
      <c r="K91" s="148">
        <v>500</v>
      </c>
      <c r="L91" s="134" t="s">
        <v>106</v>
      </c>
      <c r="M91" s="101" t="s">
        <v>213</v>
      </c>
      <c r="N91" s="102" t="s">
        <v>44</v>
      </c>
      <c r="O91" s="151">
        <v>1.74</v>
      </c>
      <c r="P91" s="118" t="s">
        <v>43</v>
      </c>
      <c r="Q91" s="105" t="s">
        <v>106</v>
      </c>
      <c r="R91" s="119" t="s">
        <v>252</v>
      </c>
      <c r="S91" s="105" t="s">
        <v>106</v>
      </c>
      <c r="T91" s="155"/>
      <c r="U91" s="156" t="s">
        <v>51</v>
      </c>
      <c r="W91" s="167"/>
      <c r="X91" s="169"/>
      <c r="Y91" s="169"/>
      <c r="Z91" s="169"/>
      <c r="AA91" s="169"/>
      <c r="AB91" s="168"/>
      <c r="AC91" s="169"/>
      <c r="AE91" s="169"/>
      <c r="AF91" s="169"/>
    </row>
    <row r="92" spans="2:32" ht="28.5" customHeight="1" outlineLevel="1" x14ac:dyDescent="0.3">
      <c r="B92" s="115">
        <v>44228</v>
      </c>
      <c r="C92" s="116" t="s">
        <v>307</v>
      </c>
      <c r="D92" s="116" t="s">
        <v>430</v>
      </c>
      <c r="E92" s="144" t="s">
        <v>429</v>
      </c>
      <c r="F92" s="144" t="s">
        <v>428</v>
      </c>
      <c r="G92" s="107" t="s">
        <v>219</v>
      </c>
      <c r="H92" s="108" t="s">
        <v>200</v>
      </c>
      <c r="I92" s="109">
        <v>2.67</v>
      </c>
      <c r="J92" s="147" t="s">
        <v>106</v>
      </c>
      <c r="K92" s="148">
        <v>850</v>
      </c>
      <c r="L92" s="134" t="s">
        <v>106</v>
      </c>
      <c r="M92" s="110">
        <f>I92*1000/K92</f>
        <v>3.1411764705882352</v>
      </c>
      <c r="N92" s="103" t="s">
        <v>44</v>
      </c>
      <c r="O92" s="151">
        <v>0.53</v>
      </c>
      <c r="P92" s="118" t="s">
        <v>43</v>
      </c>
      <c r="Q92" s="105"/>
      <c r="R92" s="119" t="s">
        <v>427</v>
      </c>
      <c r="S92" s="119" t="s">
        <v>262</v>
      </c>
      <c r="T92" s="155"/>
      <c r="U92" s="156" t="s">
        <v>41</v>
      </c>
      <c r="W92" s="167"/>
      <c r="X92" s="169"/>
      <c r="Y92" s="169"/>
      <c r="Z92" s="169"/>
      <c r="AA92" s="169"/>
      <c r="AB92" s="168"/>
      <c r="AC92" s="169"/>
      <c r="AE92" s="169"/>
      <c r="AF92" s="169"/>
    </row>
    <row r="93" spans="2:32" ht="28.5" customHeight="1" outlineLevel="1" x14ac:dyDescent="0.3">
      <c r="B93" s="115">
        <v>44230</v>
      </c>
      <c r="C93" s="116" t="s">
        <v>426</v>
      </c>
      <c r="D93" s="116" t="s">
        <v>425</v>
      </c>
      <c r="E93" s="144" t="s">
        <v>424</v>
      </c>
      <c r="F93" s="144" t="s">
        <v>423</v>
      </c>
      <c r="G93" s="107" t="s">
        <v>422</v>
      </c>
      <c r="H93" s="108" t="s">
        <v>200</v>
      </c>
      <c r="I93" s="109">
        <v>7.2</v>
      </c>
      <c r="J93" s="147" t="s">
        <v>106</v>
      </c>
      <c r="K93" s="148">
        <v>2000</v>
      </c>
      <c r="L93" s="134" t="s">
        <v>106</v>
      </c>
      <c r="M93" s="110">
        <f>I93*1000/K93</f>
        <v>3.6</v>
      </c>
      <c r="N93" s="113" t="s">
        <v>44</v>
      </c>
      <c r="O93" s="151" t="s">
        <v>106</v>
      </c>
      <c r="P93" s="118" t="s">
        <v>421</v>
      </c>
      <c r="Q93" s="105" t="s">
        <v>106</v>
      </c>
      <c r="R93" s="119" t="s">
        <v>420</v>
      </c>
      <c r="S93" s="119" t="s">
        <v>419</v>
      </c>
      <c r="T93" s="155"/>
      <c r="U93" s="156" t="s">
        <v>51</v>
      </c>
      <c r="W93" s="167"/>
      <c r="X93" s="169"/>
      <c r="Y93" s="169"/>
      <c r="Z93" s="169"/>
      <c r="AA93" s="169"/>
      <c r="AB93" s="168"/>
      <c r="AC93" s="169"/>
      <c r="AE93" s="169"/>
      <c r="AF93" s="169"/>
    </row>
    <row r="94" spans="2:32" ht="28.5" customHeight="1" outlineLevel="1" x14ac:dyDescent="0.3">
      <c r="B94" s="115">
        <v>44252</v>
      </c>
      <c r="C94" s="116" t="s">
        <v>50</v>
      </c>
      <c r="D94" s="116" t="s">
        <v>418</v>
      </c>
      <c r="E94" s="144" t="s">
        <v>417</v>
      </c>
      <c r="F94" s="144" t="s">
        <v>416</v>
      </c>
      <c r="G94" s="107" t="s">
        <v>85</v>
      </c>
      <c r="H94" s="108" t="s">
        <v>152</v>
      </c>
      <c r="I94" s="109">
        <v>1.85</v>
      </c>
      <c r="J94" s="147" t="s">
        <v>106</v>
      </c>
      <c r="K94" s="148" t="s">
        <v>213</v>
      </c>
      <c r="L94" s="134" t="s">
        <v>106</v>
      </c>
      <c r="M94" s="110" t="s">
        <v>213</v>
      </c>
      <c r="N94" s="113" t="s">
        <v>44</v>
      </c>
      <c r="O94" s="151">
        <v>1.34</v>
      </c>
      <c r="P94" s="118" t="s">
        <v>43</v>
      </c>
      <c r="Q94" s="105" t="s">
        <v>106</v>
      </c>
      <c r="R94" s="119" t="s">
        <v>42</v>
      </c>
      <c r="S94" s="119" t="s">
        <v>415</v>
      </c>
      <c r="T94" s="155"/>
      <c r="U94" s="156" t="s">
        <v>51</v>
      </c>
      <c r="W94" s="167"/>
      <c r="X94" s="169"/>
      <c r="Y94" s="169"/>
      <c r="Z94" s="169"/>
      <c r="AA94" s="169"/>
      <c r="AB94" s="168"/>
      <c r="AC94" s="169"/>
      <c r="AE94" s="169"/>
      <c r="AF94" s="169"/>
    </row>
    <row r="95" spans="2:32" ht="28.5" customHeight="1" outlineLevel="1" x14ac:dyDescent="0.3">
      <c r="B95" s="115">
        <v>44259</v>
      </c>
      <c r="C95" s="116" t="s">
        <v>308</v>
      </c>
      <c r="D95" s="116" t="s">
        <v>414</v>
      </c>
      <c r="E95" s="144" t="s">
        <v>413</v>
      </c>
      <c r="F95" s="144" t="s">
        <v>412</v>
      </c>
      <c r="G95" s="107" t="s">
        <v>99</v>
      </c>
      <c r="H95" s="108" t="s">
        <v>117</v>
      </c>
      <c r="I95" s="109">
        <v>1.9</v>
      </c>
      <c r="J95" s="147" t="s">
        <v>106</v>
      </c>
      <c r="K95" s="148">
        <v>600</v>
      </c>
      <c r="L95" s="134" t="s">
        <v>106</v>
      </c>
      <c r="M95" s="110">
        <f>I95*1000/K95</f>
        <v>3.1666666666666665</v>
      </c>
      <c r="N95" s="113" t="s">
        <v>44</v>
      </c>
      <c r="O95" s="151">
        <v>0.78</v>
      </c>
      <c r="P95" s="118" t="s">
        <v>43</v>
      </c>
      <c r="Q95" s="105" t="s">
        <v>106</v>
      </c>
      <c r="R95" s="119" t="s">
        <v>77</v>
      </c>
      <c r="S95" s="119" t="s">
        <v>122</v>
      </c>
      <c r="T95" s="155"/>
      <c r="U95" s="156" t="s">
        <v>51</v>
      </c>
      <c r="W95" s="167"/>
      <c r="X95" s="169"/>
      <c r="Y95" s="169"/>
      <c r="Z95" s="169"/>
      <c r="AA95" s="169"/>
      <c r="AB95" s="168"/>
      <c r="AC95" s="169"/>
      <c r="AE95" s="169"/>
      <c r="AF95" s="169"/>
    </row>
    <row r="96" spans="2:32" ht="28.5" customHeight="1" outlineLevel="1" x14ac:dyDescent="0.3">
      <c r="B96" s="115">
        <v>44349</v>
      </c>
      <c r="C96" s="116" t="s">
        <v>146</v>
      </c>
      <c r="D96" s="116" t="s">
        <v>411</v>
      </c>
      <c r="E96" s="144" t="s">
        <v>410</v>
      </c>
      <c r="F96" s="144" t="s">
        <v>144</v>
      </c>
      <c r="G96" s="107" t="s">
        <v>99</v>
      </c>
      <c r="H96" s="108" t="s">
        <v>117</v>
      </c>
      <c r="I96" s="109">
        <v>1.7</v>
      </c>
      <c r="J96" s="147" t="s">
        <v>106</v>
      </c>
      <c r="K96" s="148">
        <v>750</v>
      </c>
      <c r="L96" s="134" t="s">
        <v>106</v>
      </c>
      <c r="M96" s="110">
        <f>I96*1000/K96</f>
        <v>2.2666666666666666</v>
      </c>
      <c r="N96" s="113" t="s">
        <v>44</v>
      </c>
      <c r="O96" s="151">
        <v>0.7</v>
      </c>
      <c r="P96" s="118" t="s">
        <v>43</v>
      </c>
      <c r="Q96" s="105" t="s">
        <v>106</v>
      </c>
      <c r="R96" s="119"/>
      <c r="S96" s="119"/>
      <c r="T96" s="155"/>
      <c r="U96" s="156"/>
      <c r="W96" s="167"/>
      <c r="X96" s="169"/>
      <c r="Y96" s="169"/>
      <c r="Z96" s="169"/>
      <c r="AA96" s="169"/>
      <c r="AB96" s="168"/>
      <c r="AC96" s="169"/>
      <c r="AE96" s="169"/>
      <c r="AF96" s="169"/>
    </row>
    <row r="97" spans="2:32" ht="28.5" customHeight="1" outlineLevel="1" x14ac:dyDescent="0.3">
      <c r="B97" s="115">
        <v>44404</v>
      </c>
      <c r="C97" s="116" t="s">
        <v>308</v>
      </c>
      <c r="D97" s="116" t="s">
        <v>409</v>
      </c>
      <c r="E97" s="144" t="s">
        <v>408</v>
      </c>
      <c r="F97" s="144" t="s">
        <v>128</v>
      </c>
      <c r="G97" s="107" t="s">
        <v>99</v>
      </c>
      <c r="H97" s="108" t="s">
        <v>152</v>
      </c>
      <c r="I97" s="109">
        <v>0.9</v>
      </c>
      <c r="J97" s="147" t="s">
        <v>106</v>
      </c>
      <c r="K97" s="148" t="s">
        <v>213</v>
      </c>
      <c r="L97" s="134" t="s">
        <v>106</v>
      </c>
      <c r="M97" s="110" t="s">
        <v>213</v>
      </c>
      <c r="N97" s="113" t="s">
        <v>44</v>
      </c>
      <c r="O97" s="151" t="s">
        <v>106</v>
      </c>
      <c r="P97" s="118" t="s">
        <v>43</v>
      </c>
      <c r="Q97" s="105" t="s">
        <v>106</v>
      </c>
      <c r="R97" s="119"/>
      <c r="S97" s="119" t="s">
        <v>122</v>
      </c>
      <c r="T97" s="155"/>
      <c r="U97" s="156"/>
      <c r="W97" s="167"/>
      <c r="X97" s="169"/>
      <c r="Y97" s="169"/>
      <c r="Z97" s="169"/>
      <c r="AA97" s="169"/>
      <c r="AB97" s="168"/>
      <c r="AC97" s="169"/>
      <c r="AE97" s="169"/>
      <c r="AF97" s="169"/>
    </row>
    <row r="98" spans="2:32" ht="28.5" customHeight="1" outlineLevel="1" x14ac:dyDescent="0.3">
      <c r="B98" s="115">
        <v>44411</v>
      </c>
      <c r="C98" s="116" t="s">
        <v>151</v>
      </c>
      <c r="D98" s="116" t="s">
        <v>407</v>
      </c>
      <c r="E98" s="144" t="s">
        <v>406</v>
      </c>
      <c r="F98" s="144" t="s">
        <v>405</v>
      </c>
      <c r="G98" s="107" t="s">
        <v>404</v>
      </c>
      <c r="H98" s="108" t="s">
        <v>78</v>
      </c>
      <c r="I98" s="109">
        <v>3.2</v>
      </c>
      <c r="J98" s="147" t="s">
        <v>106</v>
      </c>
      <c r="K98" s="148" t="s">
        <v>213</v>
      </c>
      <c r="L98" s="134" t="s">
        <v>106</v>
      </c>
      <c r="M98" s="110" t="s">
        <v>213</v>
      </c>
      <c r="N98" s="113" t="s">
        <v>44</v>
      </c>
      <c r="O98" s="151">
        <v>0.56000000000000005</v>
      </c>
      <c r="P98" s="118" t="s">
        <v>43</v>
      </c>
      <c r="Q98" s="105" t="s">
        <v>106</v>
      </c>
      <c r="R98" s="119" t="s">
        <v>157</v>
      </c>
      <c r="S98" s="119" t="s">
        <v>262</v>
      </c>
      <c r="T98" s="155"/>
      <c r="U98" s="156" t="s">
        <v>51</v>
      </c>
      <c r="W98" s="167"/>
      <c r="X98" s="169"/>
      <c r="Y98" s="169"/>
      <c r="Z98" s="169"/>
      <c r="AA98" s="169"/>
      <c r="AB98" s="168"/>
      <c r="AC98" s="169"/>
      <c r="AE98" s="169"/>
      <c r="AF98" s="169"/>
    </row>
    <row r="99" spans="2:32" ht="28.5" customHeight="1" outlineLevel="1" x14ac:dyDescent="0.3">
      <c r="B99" s="115">
        <v>44431</v>
      </c>
      <c r="C99" s="116" t="s">
        <v>278</v>
      </c>
      <c r="D99" s="116" t="s">
        <v>403</v>
      </c>
      <c r="E99" s="144" t="s">
        <v>402</v>
      </c>
      <c r="F99" s="144" t="s">
        <v>401</v>
      </c>
      <c r="G99" s="107" t="s">
        <v>99</v>
      </c>
      <c r="H99" s="108" t="s">
        <v>158</v>
      </c>
      <c r="I99" s="109">
        <v>2.2200000000000002</v>
      </c>
      <c r="J99" s="147" t="s">
        <v>106</v>
      </c>
      <c r="K99" s="148" t="s">
        <v>213</v>
      </c>
      <c r="L99" s="134" t="s">
        <v>106</v>
      </c>
      <c r="M99" s="110" t="s">
        <v>213</v>
      </c>
      <c r="N99" s="113" t="s">
        <v>44</v>
      </c>
      <c r="O99" s="151">
        <v>1.18</v>
      </c>
      <c r="P99" s="118" t="s">
        <v>43</v>
      </c>
      <c r="Q99" s="105" t="s">
        <v>106</v>
      </c>
      <c r="R99" s="119"/>
      <c r="S99" s="104"/>
      <c r="T99" s="155"/>
      <c r="U99" s="156"/>
      <c r="W99" s="167"/>
      <c r="X99" s="169"/>
      <c r="Y99" s="169"/>
      <c r="Z99" s="169"/>
      <c r="AA99" s="169"/>
      <c r="AB99" s="168"/>
      <c r="AC99" s="169"/>
      <c r="AE99" s="169"/>
      <c r="AF99" s="169"/>
    </row>
    <row r="100" spans="2:32" ht="28.5" customHeight="1" outlineLevel="1" collapsed="1" x14ac:dyDescent="0.3">
      <c r="B100" s="115">
        <v>44447</v>
      </c>
      <c r="C100" s="116" t="s">
        <v>151</v>
      </c>
      <c r="D100" s="116" t="s">
        <v>400</v>
      </c>
      <c r="E100" s="144" t="s">
        <v>399</v>
      </c>
      <c r="F100" s="144" t="s">
        <v>398</v>
      </c>
      <c r="G100" s="107" t="s">
        <v>397</v>
      </c>
      <c r="H100" s="108" t="s">
        <v>200</v>
      </c>
      <c r="I100" s="109">
        <v>1.9</v>
      </c>
      <c r="J100" s="147" t="s">
        <v>106</v>
      </c>
      <c r="K100" s="148" t="s">
        <v>213</v>
      </c>
      <c r="L100" s="134" t="s">
        <v>106</v>
      </c>
      <c r="M100" s="110" t="s">
        <v>213</v>
      </c>
      <c r="N100" s="113" t="s">
        <v>213</v>
      </c>
      <c r="O100" s="151">
        <v>0.79</v>
      </c>
      <c r="P100" s="118" t="s">
        <v>43</v>
      </c>
      <c r="Q100" s="105" t="s">
        <v>106</v>
      </c>
      <c r="R100" s="119" t="s">
        <v>396</v>
      </c>
      <c r="S100" s="106"/>
      <c r="T100" s="155" t="s">
        <v>41</v>
      </c>
      <c r="U100" s="156" t="s">
        <v>41</v>
      </c>
      <c r="W100" s="167"/>
      <c r="X100" s="169"/>
      <c r="Y100" s="169"/>
      <c r="Z100" s="169"/>
      <c r="AA100" s="169"/>
      <c r="AB100" s="168"/>
      <c r="AC100" s="169"/>
      <c r="AE100" s="169"/>
      <c r="AF100" s="169"/>
    </row>
    <row r="101" spans="2:32" ht="28.5" customHeight="1" outlineLevel="1" x14ac:dyDescent="0.3">
      <c r="B101" s="115">
        <v>44469</v>
      </c>
      <c r="C101" s="116" t="s">
        <v>50</v>
      </c>
      <c r="D101" s="116" t="s">
        <v>395</v>
      </c>
      <c r="E101" s="144" t="s">
        <v>394</v>
      </c>
      <c r="F101" s="144" t="s">
        <v>393</v>
      </c>
      <c r="G101" s="107" t="s">
        <v>392</v>
      </c>
      <c r="H101" s="108" t="s">
        <v>200</v>
      </c>
      <c r="I101" s="109">
        <v>11.5</v>
      </c>
      <c r="J101" s="147">
        <v>101.1</v>
      </c>
      <c r="K101" s="148">
        <v>3000</v>
      </c>
      <c r="L101" s="134">
        <f>I101*1000/J101</f>
        <v>113.74876360039565</v>
      </c>
      <c r="M101" s="110">
        <f>I101*1000/K101</f>
        <v>3.8333333333333335</v>
      </c>
      <c r="N101" s="113" t="s">
        <v>44</v>
      </c>
      <c r="O101" s="151">
        <v>0.34</v>
      </c>
      <c r="P101" s="118" t="s">
        <v>43</v>
      </c>
      <c r="Q101" s="153" t="s">
        <v>106</v>
      </c>
      <c r="R101" s="119" t="s">
        <v>332</v>
      </c>
      <c r="S101" s="119" t="s">
        <v>391</v>
      </c>
      <c r="T101" s="155" t="s">
        <v>41</v>
      </c>
      <c r="U101" s="156" t="s">
        <v>51</v>
      </c>
      <c r="W101" s="167"/>
      <c r="X101" s="169"/>
      <c r="Y101" s="169"/>
      <c r="Z101" s="169"/>
      <c r="AA101" s="169"/>
      <c r="AB101" s="168"/>
      <c r="AC101" s="169"/>
      <c r="AE101" s="169"/>
      <c r="AF101" s="169"/>
    </row>
    <row r="102" spans="2:32" ht="28.5" customHeight="1" outlineLevel="1" x14ac:dyDescent="0.3">
      <c r="B102" s="115">
        <v>44518</v>
      </c>
      <c r="C102" s="116" t="s">
        <v>326</v>
      </c>
      <c r="D102" s="116" t="s">
        <v>390</v>
      </c>
      <c r="E102" s="144" t="s">
        <v>389</v>
      </c>
      <c r="F102" s="144" t="s">
        <v>388</v>
      </c>
      <c r="G102" s="144" t="s">
        <v>285</v>
      </c>
      <c r="H102" s="145" t="s">
        <v>117</v>
      </c>
      <c r="I102" s="109">
        <v>3.3</v>
      </c>
      <c r="J102" s="147" t="s">
        <v>106</v>
      </c>
      <c r="K102" s="148" t="s">
        <v>213</v>
      </c>
      <c r="L102" s="134" t="s">
        <v>106</v>
      </c>
      <c r="M102" s="110" t="s">
        <v>213</v>
      </c>
      <c r="N102" s="113" t="s">
        <v>44</v>
      </c>
      <c r="O102" s="151">
        <v>0.8</v>
      </c>
      <c r="P102" s="118" t="s">
        <v>43</v>
      </c>
      <c r="Q102" s="153" t="s">
        <v>106</v>
      </c>
      <c r="R102" s="119" t="s">
        <v>157</v>
      </c>
      <c r="S102" s="119" t="s">
        <v>387</v>
      </c>
      <c r="T102" s="155" t="s">
        <v>41</v>
      </c>
      <c r="U102" s="156" t="s">
        <v>51</v>
      </c>
      <c r="W102" s="167"/>
      <c r="X102" s="169"/>
      <c r="Y102" s="169"/>
      <c r="Z102" s="169"/>
      <c r="AA102" s="169"/>
      <c r="AB102" s="168"/>
      <c r="AC102" s="169"/>
      <c r="AE102" s="169"/>
      <c r="AF102" s="169"/>
    </row>
    <row r="103" spans="2:32" ht="28.5" customHeight="1" outlineLevel="1" x14ac:dyDescent="0.3">
      <c r="B103" s="115">
        <v>44550</v>
      </c>
      <c r="C103" s="116" t="s">
        <v>151</v>
      </c>
      <c r="D103" s="116" t="s">
        <v>386</v>
      </c>
      <c r="E103" s="144" t="s">
        <v>385</v>
      </c>
      <c r="F103" s="144" t="s">
        <v>384</v>
      </c>
      <c r="G103" s="144" t="s">
        <v>383</v>
      </c>
      <c r="H103" s="145" t="s">
        <v>95</v>
      </c>
      <c r="I103" s="109">
        <v>1</v>
      </c>
      <c r="J103" s="147" t="s">
        <v>106</v>
      </c>
      <c r="K103" s="148" t="s">
        <v>213</v>
      </c>
      <c r="L103" s="134" t="s">
        <v>106</v>
      </c>
      <c r="M103" s="110" t="s">
        <v>213</v>
      </c>
      <c r="N103" s="113" t="s">
        <v>44</v>
      </c>
      <c r="O103" s="151" t="s">
        <v>106</v>
      </c>
      <c r="P103" s="118" t="s">
        <v>43</v>
      </c>
      <c r="Q103" s="153" t="s">
        <v>106</v>
      </c>
      <c r="R103" s="119" t="s">
        <v>42</v>
      </c>
      <c r="S103" s="119"/>
      <c r="T103" s="155" t="s">
        <v>41</v>
      </c>
      <c r="U103" s="156" t="s">
        <v>51</v>
      </c>
      <c r="W103" s="167"/>
      <c r="X103" s="169"/>
      <c r="Y103" s="169"/>
      <c r="Z103" s="169"/>
      <c r="AA103" s="169"/>
      <c r="AB103" s="168"/>
      <c r="AC103" s="169"/>
      <c r="AE103" s="169"/>
      <c r="AF103" s="169"/>
    </row>
    <row r="104" spans="2:32" ht="28.5" customHeight="1" outlineLevel="1" x14ac:dyDescent="0.3">
      <c r="B104" s="115">
        <v>44552</v>
      </c>
      <c r="C104" s="116" t="s">
        <v>103</v>
      </c>
      <c r="D104" s="116" t="s">
        <v>382</v>
      </c>
      <c r="E104" s="144" t="s">
        <v>381</v>
      </c>
      <c r="F104" s="144" t="s">
        <v>254</v>
      </c>
      <c r="G104" s="144" t="s">
        <v>380</v>
      </c>
      <c r="H104" s="145" t="s">
        <v>78</v>
      </c>
      <c r="I104" s="109">
        <v>0.8</v>
      </c>
      <c r="J104" s="147" t="s">
        <v>106</v>
      </c>
      <c r="K104" s="148" t="s">
        <v>213</v>
      </c>
      <c r="L104" s="134" t="s">
        <v>106</v>
      </c>
      <c r="M104" s="110" t="s">
        <v>213</v>
      </c>
      <c r="N104" s="113" t="s">
        <v>44</v>
      </c>
      <c r="O104" s="151" t="s">
        <v>106</v>
      </c>
      <c r="P104" s="118" t="s">
        <v>379</v>
      </c>
      <c r="Q104" s="153" t="s">
        <v>106</v>
      </c>
      <c r="R104" s="119"/>
      <c r="S104" s="119"/>
      <c r="T104" s="155" t="s">
        <v>41</v>
      </c>
      <c r="U104" s="156" t="s">
        <v>51</v>
      </c>
      <c r="W104" s="167"/>
      <c r="X104" s="169"/>
      <c r="Y104" s="169"/>
      <c r="Z104" s="169"/>
      <c r="AA104" s="169"/>
      <c r="AB104" s="168"/>
      <c r="AC104" s="169"/>
      <c r="AE104" s="169"/>
      <c r="AF104" s="169"/>
    </row>
    <row r="105" spans="2:32" ht="28.5" customHeight="1" outlineLevel="1" x14ac:dyDescent="0.3">
      <c r="B105" s="115">
        <v>44543</v>
      </c>
      <c r="C105" s="116" t="s">
        <v>278</v>
      </c>
      <c r="D105" s="116" t="s">
        <v>378</v>
      </c>
      <c r="E105" s="144" t="s">
        <v>377</v>
      </c>
      <c r="F105" s="144" t="s">
        <v>68</v>
      </c>
      <c r="G105" s="144" t="s">
        <v>67</v>
      </c>
      <c r="H105" s="145" t="s">
        <v>117</v>
      </c>
      <c r="I105" s="109">
        <v>6.7</v>
      </c>
      <c r="J105" s="147" t="s">
        <v>106</v>
      </c>
      <c r="K105" s="148">
        <v>2500</v>
      </c>
      <c r="L105" s="134" t="s">
        <v>106</v>
      </c>
      <c r="M105" s="110">
        <f>I105*1000/K105</f>
        <v>2.68</v>
      </c>
      <c r="N105" s="113" t="s">
        <v>44</v>
      </c>
      <c r="O105" s="151">
        <v>1</v>
      </c>
      <c r="P105" s="118" t="s">
        <v>43</v>
      </c>
      <c r="Q105" s="153" t="s">
        <v>106</v>
      </c>
      <c r="R105" s="119" t="s">
        <v>376</v>
      </c>
      <c r="S105" s="119" t="s">
        <v>253</v>
      </c>
      <c r="T105" s="155" t="s">
        <v>41</v>
      </c>
      <c r="U105" s="156" t="s">
        <v>51</v>
      </c>
      <c r="W105" s="167"/>
      <c r="X105" s="169"/>
      <c r="Y105" s="169"/>
      <c r="Z105" s="169"/>
      <c r="AA105" s="169"/>
      <c r="AB105" s="168"/>
      <c r="AC105" s="169"/>
      <c r="AE105" s="169"/>
      <c r="AF105" s="169"/>
    </row>
    <row r="106" spans="2:32" ht="28.5" customHeight="1" outlineLevel="1" x14ac:dyDescent="0.3">
      <c r="B106" s="115">
        <v>44580</v>
      </c>
      <c r="C106" s="116" t="s">
        <v>375</v>
      </c>
      <c r="D106" s="116" t="s">
        <v>374</v>
      </c>
      <c r="E106" s="144" t="s">
        <v>373</v>
      </c>
      <c r="F106" s="144" t="s">
        <v>372</v>
      </c>
      <c r="G106" s="144" t="s">
        <v>371</v>
      </c>
      <c r="H106" s="145" t="s">
        <v>200</v>
      </c>
      <c r="I106" s="109">
        <v>1.9</v>
      </c>
      <c r="J106" s="147">
        <v>75</v>
      </c>
      <c r="K106" s="148">
        <v>450</v>
      </c>
      <c r="L106" s="134">
        <f>I106*1000/J106</f>
        <v>25.333333333333332</v>
      </c>
      <c r="M106" s="110">
        <f>I106*1000/K106</f>
        <v>4.2222222222222223</v>
      </c>
      <c r="N106" s="113" t="s">
        <v>44</v>
      </c>
      <c r="O106" s="151">
        <v>0.72</v>
      </c>
      <c r="P106" s="118" t="s">
        <v>43</v>
      </c>
      <c r="Q106" s="153"/>
      <c r="R106" s="119"/>
      <c r="S106" s="119"/>
      <c r="T106" s="155"/>
      <c r="U106" s="156"/>
      <c r="W106" s="167"/>
      <c r="X106" s="169"/>
      <c r="Y106" s="169"/>
      <c r="Z106" s="169"/>
      <c r="AA106" s="169"/>
      <c r="AB106" s="168"/>
      <c r="AC106" s="169"/>
      <c r="AE106" s="169"/>
      <c r="AF106" s="169"/>
    </row>
    <row r="107" spans="2:32" ht="28.5" customHeight="1" outlineLevel="1" x14ac:dyDescent="0.3">
      <c r="B107" s="115">
        <v>44606</v>
      </c>
      <c r="C107" s="116" t="s">
        <v>370</v>
      </c>
      <c r="D107" s="116" t="s">
        <v>369</v>
      </c>
      <c r="E107" s="144" t="s">
        <v>368</v>
      </c>
      <c r="F107" s="144" t="s">
        <v>367</v>
      </c>
      <c r="G107" s="144" t="s">
        <v>366</v>
      </c>
      <c r="H107" s="145" t="s">
        <v>200</v>
      </c>
      <c r="I107" s="109">
        <v>0.60399999999999998</v>
      </c>
      <c r="J107" s="147" t="s">
        <v>106</v>
      </c>
      <c r="K107" s="148" t="s">
        <v>213</v>
      </c>
      <c r="L107" s="134" t="s">
        <v>106</v>
      </c>
      <c r="M107" s="110" t="s">
        <v>213</v>
      </c>
      <c r="N107" s="113" t="s">
        <v>44</v>
      </c>
      <c r="O107" s="151"/>
      <c r="P107" s="118" t="s">
        <v>43</v>
      </c>
      <c r="Q107" s="153"/>
      <c r="R107" s="119"/>
      <c r="S107" s="119"/>
      <c r="T107" s="155"/>
      <c r="U107" s="156"/>
      <c r="W107" s="167"/>
      <c r="X107" s="169"/>
      <c r="Y107" s="169"/>
      <c r="Z107" s="169"/>
      <c r="AA107" s="169"/>
      <c r="AB107" s="168"/>
      <c r="AC107" s="169"/>
      <c r="AE107" s="169"/>
      <c r="AF107" s="169"/>
    </row>
    <row r="108" spans="2:32" ht="28.5" customHeight="1" outlineLevel="1" x14ac:dyDescent="0.3">
      <c r="B108" s="115">
        <v>44621</v>
      </c>
      <c r="C108" s="116" t="s">
        <v>365</v>
      </c>
      <c r="D108" s="116" t="s">
        <v>364</v>
      </c>
      <c r="E108" s="144" t="s">
        <v>363</v>
      </c>
      <c r="F108" s="144" t="s">
        <v>362</v>
      </c>
      <c r="G108" s="144" t="s">
        <v>174</v>
      </c>
      <c r="H108" s="145" t="s">
        <v>361</v>
      </c>
      <c r="I108" s="109">
        <v>1</v>
      </c>
      <c r="J108" s="147" t="s">
        <v>106</v>
      </c>
      <c r="K108" s="148" t="s">
        <v>106</v>
      </c>
      <c r="L108" s="134" t="s">
        <v>106</v>
      </c>
      <c r="M108" s="110" t="s">
        <v>213</v>
      </c>
      <c r="N108" s="113" t="s">
        <v>44</v>
      </c>
      <c r="O108" s="151" t="s">
        <v>106</v>
      </c>
      <c r="P108" s="118" t="s">
        <v>43</v>
      </c>
      <c r="Q108" s="153" t="s">
        <v>106</v>
      </c>
      <c r="R108" s="119" t="s">
        <v>106</v>
      </c>
      <c r="S108" s="119" t="s">
        <v>77</v>
      </c>
      <c r="T108" s="155" t="s">
        <v>41</v>
      </c>
      <c r="U108" s="156" t="s">
        <v>51</v>
      </c>
      <c r="W108" s="167"/>
      <c r="X108" s="169"/>
      <c r="Y108" s="169"/>
      <c r="Z108" s="169"/>
      <c r="AA108" s="169"/>
      <c r="AB108" s="168"/>
      <c r="AC108" s="169"/>
      <c r="AE108" s="169"/>
      <c r="AF108" s="169"/>
    </row>
    <row r="109" spans="2:32" ht="28.5" customHeight="1" outlineLevel="1" x14ac:dyDescent="0.3">
      <c r="B109" s="115">
        <v>44658</v>
      </c>
      <c r="C109" s="116" t="s">
        <v>278</v>
      </c>
      <c r="D109" s="116" t="s">
        <v>360</v>
      </c>
      <c r="E109" s="144" t="s">
        <v>359</v>
      </c>
      <c r="F109" s="144" t="s">
        <v>358</v>
      </c>
      <c r="G109" s="144" t="s">
        <v>357</v>
      </c>
      <c r="H109" s="145" t="s">
        <v>78</v>
      </c>
      <c r="I109" s="109">
        <v>0.52500000000000002</v>
      </c>
      <c r="J109" s="147" t="s">
        <v>106</v>
      </c>
      <c r="K109" s="148">
        <v>1500</v>
      </c>
      <c r="L109" s="134" t="s">
        <v>106</v>
      </c>
      <c r="M109" s="110">
        <f>I109*1000/K109</f>
        <v>0.35</v>
      </c>
      <c r="N109" s="113" t="s">
        <v>44</v>
      </c>
      <c r="O109" s="151"/>
      <c r="P109" s="118" t="s">
        <v>43</v>
      </c>
      <c r="Q109" s="153"/>
      <c r="R109" s="119"/>
      <c r="S109" s="119"/>
      <c r="T109" s="155"/>
      <c r="U109" s="156"/>
      <c r="W109" s="167"/>
      <c r="X109" s="169"/>
      <c r="Y109" s="169"/>
      <c r="Z109" s="169"/>
      <c r="AA109" s="169"/>
      <c r="AB109" s="168"/>
      <c r="AC109" s="169"/>
      <c r="AE109" s="169"/>
      <c r="AF109" s="169"/>
    </row>
    <row r="110" spans="2:32" ht="28.5" customHeight="1" outlineLevel="1" x14ac:dyDescent="0.3">
      <c r="B110" s="115">
        <v>44664</v>
      </c>
      <c r="C110" s="116" t="s">
        <v>156</v>
      </c>
      <c r="D110" s="116" t="s">
        <v>356</v>
      </c>
      <c r="E110" s="144" t="s">
        <v>355</v>
      </c>
      <c r="F110" s="144" t="s">
        <v>144</v>
      </c>
      <c r="G110" s="144" t="s">
        <v>99</v>
      </c>
      <c r="H110" s="145" t="s">
        <v>117</v>
      </c>
      <c r="I110" s="109">
        <v>1.9</v>
      </c>
      <c r="J110" s="147" t="s">
        <v>106</v>
      </c>
      <c r="K110" s="148">
        <v>500</v>
      </c>
      <c r="L110" s="134" t="s">
        <v>106</v>
      </c>
      <c r="M110" s="110">
        <f>I110*1000/K110</f>
        <v>3.8</v>
      </c>
      <c r="N110" s="113" t="s">
        <v>44</v>
      </c>
      <c r="O110" s="151">
        <v>0.39</v>
      </c>
      <c r="P110" s="118" t="s">
        <v>43</v>
      </c>
      <c r="Q110" s="153" t="s">
        <v>106</v>
      </c>
      <c r="R110" s="119" t="s">
        <v>106</v>
      </c>
      <c r="S110" s="119" t="s">
        <v>106</v>
      </c>
      <c r="T110" s="155" t="s">
        <v>41</v>
      </c>
      <c r="U110" s="156" t="s">
        <v>51</v>
      </c>
      <c r="W110" s="167"/>
      <c r="X110" s="169"/>
      <c r="Y110" s="169"/>
      <c r="Z110" s="169"/>
      <c r="AA110" s="169"/>
      <c r="AB110" s="168"/>
      <c r="AC110" s="169"/>
      <c r="AE110" s="169"/>
      <c r="AF110" s="169"/>
    </row>
    <row r="111" spans="2:32" ht="28.5" customHeight="1" outlineLevel="1" x14ac:dyDescent="0.3">
      <c r="B111" s="115">
        <v>44691</v>
      </c>
      <c r="C111" s="116" t="s">
        <v>278</v>
      </c>
      <c r="D111" s="116" t="s">
        <v>354</v>
      </c>
      <c r="E111" s="144" t="s">
        <v>353</v>
      </c>
      <c r="F111" s="144" t="s">
        <v>352</v>
      </c>
      <c r="G111" s="144" t="s">
        <v>174</v>
      </c>
      <c r="H111" s="145" t="s">
        <v>200</v>
      </c>
      <c r="I111" s="138">
        <v>11.6</v>
      </c>
      <c r="J111" s="147">
        <v>462</v>
      </c>
      <c r="K111" s="148">
        <v>2500</v>
      </c>
      <c r="L111" s="134">
        <f>I111*1000/J111</f>
        <v>25.10822510822511</v>
      </c>
      <c r="M111" s="149">
        <f>I111*1000/K111</f>
        <v>4.6399999999999997</v>
      </c>
      <c r="N111" s="113" t="s">
        <v>44</v>
      </c>
      <c r="O111" s="111">
        <v>0.78600000000000003</v>
      </c>
      <c r="P111" s="153" t="s">
        <v>43</v>
      </c>
      <c r="Q111" s="153"/>
      <c r="R111" s="119" t="s">
        <v>252</v>
      </c>
      <c r="S111" s="119" t="s">
        <v>42</v>
      </c>
      <c r="T111" s="155" t="s">
        <v>51</v>
      </c>
      <c r="U111" s="156" t="s">
        <v>51</v>
      </c>
      <c r="V111" s="112"/>
      <c r="W111" s="167"/>
      <c r="X111" s="169"/>
      <c r="Y111" s="169"/>
      <c r="Z111" s="169"/>
      <c r="AA111" s="169"/>
      <c r="AB111" s="168"/>
      <c r="AC111" s="169"/>
      <c r="AE111" s="169"/>
      <c r="AF111" s="169"/>
    </row>
    <row r="112" spans="2:32" ht="28.5" customHeight="1" outlineLevel="1" x14ac:dyDescent="0.3">
      <c r="B112" s="115">
        <v>44715</v>
      </c>
      <c r="C112" s="116" t="s">
        <v>351</v>
      </c>
      <c r="D112" s="116" t="s">
        <v>350</v>
      </c>
      <c r="E112" s="144" t="s">
        <v>349</v>
      </c>
      <c r="F112" s="144" t="s">
        <v>209</v>
      </c>
      <c r="G112" s="144" t="s">
        <v>99</v>
      </c>
      <c r="H112" s="145" t="s">
        <v>158</v>
      </c>
      <c r="I112" s="146">
        <v>4.0999999999999996</v>
      </c>
      <c r="J112" s="147" t="s">
        <v>106</v>
      </c>
      <c r="K112" s="148" t="s">
        <v>106</v>
      </c>
      <c r="L112" s="134" t="s">
        <v>106</v>
      </c>
      <c r="M112" s="135" t="s">
        <v>213</v>
      </c>
      <c r="N112" s="113" t="s">
        <v>44</v>
      </c>
      <c r="O112" s="151">
        <v>1.2250000000000001</v>
      </c>
      <c r="P112" s="118" t="s">
        <v>43</v>
      </c>
      <c r="Q112" s="153" t="s">
        <v>106</v>
      </c>
      <c r="R112" s="119" t="s">
        <v>122</v>
      </c>
      <c r="S112" s="119" t="s">
        <v>348</v>
      </c>
      <c r="T112" s="155" t="s">
        <v>41</v>
      </c>
      <c r="U112" s="156" t="s">
        <v>51</v>
      </c>
      <c r="W112" s="167"/>
      <c r="X112" s="169"/>
      <c r="Y112" s="169"/>
      <c r="Z112" s="169"/>
      <c r="AA112" s="169"/>
      <c r="AB112" s="168"/>
      <c r="AC112" s="169"/>
      <c r="AE112" s="169"/>
      <c r="AF112" s="169"/>
    </row>
    <row r="113" spans="2:32" ht="28.5" customHeight="1" outlineLevel="1" x14ac:dyDescent="0.3">
      <c r="B113" s="115">
        <v>44735</v>
      </c>
      <c r="C113" s="116" t="s">
        <v>347</v>
      </c>
      <c r="D113" s="116" t="s">
        <v>346</v>
      </c>
      <c r="E113" s="144" t="s">
        <v>345</v>
      </c>
      <c r="F113" s="144" t="s">
        <v>344</v>
      </c>
      <c r="G113" s="144" t="s">
        <v>343</v>
      </c>
      <c r="H113" s="145" t="s">
        <v>200</v>
      </c>
      <c r="I113" s="146">
        <v>0.89</v>
      </c>
      <c r="J113" s="147">
        <v>230</v>
      </c>
      <c r="K113" s="148">
        <v>450</v>
      </c>
      <c r="L113" s="134">
        <f>I113*1000/J113</f>
        <v>3.8695652173913042</v>
      </c>
      <c r="M113" s="135">
        <f>I113/K113*1000</f>
        <v>1.9777777777777779</v>
      </c>
      <c r="N113" s="113" t="s">
        <v>44</v>
      </c>
      <c r="O113" s="151"/>
      <c r="P113" s="118" t="s">
        <v>43</v>
      </c>
      <c r="Q113" s="153" t="s">
        <v>106</v>
      </c>
      <c r="R113" s="119" t="s">
        <v>252</v>
      </c>
      <c r="S113" s="119" t="s">
        <v>122</v>
      </c>
      <c r="T113" s="155" t="s">
        <v>41</v>
      </c>
      <c r="U113" s="156" t="s">
        <v>51</v>
      </c>
      <c r="W113" s="167"/>
      <c r="X113" s="169"/>
      <c r="Y113" s="169"/>
      <c r="Z113" s="169"/>
      <c r="AA113" s="169"/>
      <c r="AB113" s="168"/>
      <c r="AC113" s="169"/>
      <c r="AE113" s="169"/>
      <c r="AF113" s="169"/>
    </row>
    <row r="114" spans="2:32" ht="28.5" customHeight="1" outlineLevel="1" x14ac:dyDescent="0.3">
      <c r="B114" s="115">
        <v>44739</v>
      </c>
      <c r="C114" s="116" t="s">
        <v>292</v>
      </c>
      <c r="D114" s="116" t="s">
        <v>342</v>
      </c>
      <c r="E114" s="144" t="s">
        <v>341</v>
      </c>
      <c r="F114" s="144" t="s">
        <v>340</v>
      </c>
      <c r="G114" s="144" t="s">
        <v>247</v>
      </c>
      <c r="H114" s="145" t="s">
        <v>200</v>
      </c>
      <c r="I114" s="146">
        <v>0.50375999999999999</v>
      </c>
      <c r="J114" s="147">
        <v>38.49</v>
      </c>
      <c r="K114" s="148">
        <v>500</v>
      </c>
      <c r="L114" s="134">
        <f>I114*1000/J114</f>
        <v>13.088074824629773</v>
      </c>
      <c r="M114" s="135">
        <f>I114/K114*1000</f>
        <v>1.00752</v>
      </c>
      <c r="N114" s="113" t="s">
        <v>44</v>
      </c>
      <c r="O114" s="151">
        <v>1.44</v>
      </c>
      <c r="P114" s="118" t="s">
        <v>43</v>
      </c>
      <c r="Q114" s="153" t="s">
        <v>106</v>
      </c>
      <c r="R114" s="119" t="s">
        <v>339</v>
      </c>
      <c r="S114" s="119" t="s">
        <v>338</v>
      </c>
      <c r="T114" s="155"/>
      <c r="U114" s="156" t="s">
        <v>51</v>
      </c>
      <c r="W114" s="167"/>
      <c r="X114" s="169"/>
      <c r="Y114" s="169"/>
      <c r="Z114" s="169"/>
      <c r="AA114" s="169"/>
      <c r="AB114" s="168"/>
      <c r="AC114" s="169"/>
      <c r="AE114" s="169"/>
      <c r="AF114" s="169"/>
    </row>
    <row r="115" spans="2:32" ht="28.5" customHeight="1" outlineLevel="1" x14ac:dyDescent="0.3">
      <c r="B115" s="115">
        <v>44777</v>
      </c>
      <c r="C115" s="116" t="s">
        <v>308</v>
      </c>
      <c r="D115" s="116" t="s">
        <v>337</v>
      </c>
      <c r="E115" s="144" t="s">
        <v>336</v>
      </c>
      <c r="F115" s="144" t="s">
        <v>335</v>
      </c>
      <c r="G115" s="144" t="s">
        <v>85</v>
      </c>
      <c r="H115" s="145" t="s">
        <v>200</v>
      </c>
      <c r="I115" s="146">
        <v>4</v>
      </c>
      <c r="J115" s="147" t="s">
        <v>106</v>
      </c>
      <c r="K115" s="148">
        <v>1000</v>
      </c>
      <c r="L115" s="134" t="s">
        <v>106</v>
      </c>
      <c r="M115" s="135">
        <f>I115/K115*1000</f>
        <v>4</v>
      </c>
      <c r="N115" s="113" t="s">
        <v>44</v>
      </c>
      <c r="O115" s="151">
        <v>1.1599999999999999</v>
      </c>
      <c r="P115" s="118" t="s">
        <v>43</v>
      </c>
      <c r="Q115" s="153" t="s">
        <v>106</v>
      </c>
      <c r="R115" s="119" t="s">
        <v>122</v>
      </c>
      <c r="S115" s="119" t="s">
        <v>217</v>
      </c>
      <c r="T115" s="155" t="s">
        <v>41</v>
      </c>
      <c r="U115" s="156" t="s">
        <v>51</v>
      </c>
      <c r="W115" s="167"/>
      <c r="X115" s="169"/>
      <c r="Y115" s="169"/>
      <c r="Z115" s="169"/>
      <c r="AA115" s="169"/>
      <c r="AB115" s="168"/>
      <c r="AC115" s="169"/>
      <c r="AE115" s="169"/>
      <c r="AF115" s="169"/>
    </row>
    <row r="116" spans="2:32" ht="28.5" customHeight="1" outlineLevel="1" x14ac:dyDescent="0.3">
      <c r="B116" s="115">
        <v>44781</v>
      </c>
      <c r="C116" s="116" t="s">
        <v>278</v>
      </c>
      <c r="D116" s="116" t="s">
        <v>334</v>
      </c>
      <c r="E116" s="144" t="s">
        <v>333</v>
      </c>
      <c r="F116" s="144" t="s">
        <v>323</v>
      </c>
      <c r="G116" s="144" t="s">
        <v>247</v>
      </c>
      <c r="H116" s="145" t="s">
        <v>200</v>
      </c>
      <c r="I116" s="146">
        <v>5.4</v>
      </c>
      <c r="J116" s="147">
        <v>195</v>
      </c>
      <c r="K116" s="148">
        <v>1500</v>
      </c>
      <c r="L116" s="134">
        <f>I116*1000/J116</f>
        <v>27.692307692307693</v>
      </c>
      <c r="M116" s="135">
        <f>I116/K116*1000</f>
        <v>3.6000000000000005</v>
      </c>
      <c r="N116" s="113" t="s">
        <v>44</v>
      </c>
      <c r="O116" s="151">
        <v>1.02</v>
      </c>
      <c r="P116" s="118" t="s">
        <v>43</v>
      </c>
      <c r="Q116" s="153" t="s">
        <v>106</v>
      </c>
      <c r="R116" s="119" t="s">
        <v>332</v>
      </c>
      <c r="S116" s="119" t="s">
        <v>331</v>
      </c>
      <c r="T116" s="155" t="s">
        <v>41</v>
      </c>
      <c r="U116" s="156" t="s">
        <v>51</v>
      </c>
      <c r="W116" s="167"/>
      <c r="X116" s="169"/>
      <c r="Y116" s="169"/>
      <c r="Z116" s="169"/>
      <c r="AA116" s="169"/>
      <c r="AB116" s="168"/>
      <c r="AC116" s="169"/>
      <c r="AE116" s="169"/>
      <c r="AF116" s="169"/>
    </row>
    <row r="117" spans="2:32" ht="28.5" customHeight="1" outlineLevel="1" x14ac:dyDescent="0.3">
      <c r="B117" s="115">
        <v>44796</v>
      </c>
      <c r="C117" s="116" t="s">
        <v>330</v>
      </c>
      <c r="D117" s="116" t="s">
        <v>329</v>
      </c>
      <c r="E117" s="144" t="s">
        <v>328</v>
      </c>
      <c r="F117" s="144" t="s">
        <v>327</v>
      </c>
      <c r="G117" s="144" t="s">
        <v>73</v>
      </c>
      <c r="H117" s="145" t="s">
        <v>200</v>
      </c>
      <c r="I117" s="146">
        <v>0.77</v>
      </c>
      <c r="J117" s="147">
        <v>135</v>
      </c>
      <c r="K117" s="148">
        <v>700</v>
      </c>
      <c r="L117" s="134">
        <f>I117*1000/J117</f>
        <v>5.7037037037037033</v>
      </c>
      <c r="M117" s="135">
        <f>I117/K117*1000</f>
        <v>1.1000000000000001</v>
      </c>
      <c r="N117" s="113" t="s">
        <v>44</v>
      </c>
      <c r="O117" s="151">
        <v>0.37</v>
      </c>
      <c r="P117" s="118" t="s">
        <v>43</v>
      </c>
      <c r="Q117" s="153" t="s">
        <v>106</v>
      </c>
      <c r="R117" s="119" t="s">
        <v>252</v>
      </c>
      <c r="S117" s="119" t="s">
        <v>122</v>
      </c>
      <c r="T117" s="155" t="s">
        <v>41</v>
      </c>
      <c r="U117" s="156" t="s">
        <v>51</v>
      </c>
      <c r="W117" s="167"/>
      <c r="X117" s="169"/>
      <c r="Y117" s="169"/>
      <c r="Z117" s="169"/>
      <c r="AA117" s="169"/>
      <c r="AB117" s="168"/>
      <c r="AC117" s="169"/>
      <c r="AE117" s="169"/>
      <c r="AF117" s="169"/>
    </row>
    <row r="118" spans="2:32" ht="28.5" customHeight="1" outlineLevel="1" x14ac:dyDescent="0.3">
      <c r="B118" s="115">
        <v>44805</v>
      </c>
      <c r="C118" s="116" t="s">
        <v>326</v>
      </c>
      <c r="D118" s="116" t="s">
        <v>325</v>
      </c>
      <c r="E118" s="144" t="s">
        <v>324</v>
      </c>
      <c r="F118" s="144" t="s">
        <v>323</v>
      </c>
      <c r="G118" s="144" t="s">
        <v>247</v>
      </c>
      <c r="H118" s="145" t="s">
        <v>322</v>
      </c>
      <c r="I118" s="146">
        <v>1.1000000000000001</v>
      </c>
      <c r="J118" s="147" t="s">
        <v>106</v>
      </c>
      <c r="K118" s="148" t="s">
        <v>106</v>
      </c>
      <c r="L118" s="134" t="s">
        <v>106</v>
      </c>
      <c r="M118" s="135" t="s">
        <v>213</v>
      </c>
      <c r="N118" s="113" t="s">
        <v>44</v>
      </c>
      <c r="O118" s="151">
        <v>0.92</v>
      </c>
      <c r="P118" s="118" t="s">
        <v>43</v>
      </c>
      <c r="Q118" s="153" t="s">
        <v>106</v>
      </c>
      <c r="R118" s="119" t="s">
        <v>313</v>
      </c>
      <c r="S118" s="119" t="s">
        <v>42</v>
      </c>
      <c r="T118" s="155" t="s">
        <v>41</v>
      </c>
      <c r="U118" s="156" t="s">
        <v>51</v>
      </c>
      <c r="W118" s="167"/>
      <c r="X118" s="169"/>
      <c r="Y118" s="169"/>
      <c r="Z118" s="169"/>
      <c r="AA118" s="169"/>
      <c r="AB118" s="168"/>
      <c r="AC118" s="169"/>
      <c r="AE118" s="169"/>
      <c r="AF118" s="169"/>
    </row>
    <row r="119" spans="2:32" ht="28.5" customHeight="1" outlineLevel="1" x14ac:dyDescent="0.3">
      <c r="B119" s="115">
        <v>44852</v>
      </c>
      <c r="C119" s="116" t="s">
        <v>216</v>
      </c>
      <c r="D119" s="116" t="s">
        <v>321</v>
      </c>
      <c r="E119" s="144" t="s">
        <v>320</v>
      </c>
      <c r="F119" s="144" t="s">
        <v>319</v>
      </c>
      <c r="G119" s="144" t="s">
        <v>318</v>
      </c>
      <c r="H119" s="145" t="s">
        <v>95</v>
      </c>
      <c r="I119" s="146">
        <v>0.61</v>
      </c>
      <c r="J119" s="147" t="s">
        <v>106</v>
      </c>
      <c r="K119" s="148" t="s">
        <v>106</v>
      </c>
      <c r="L119" s="134" t="s">
        <v>106</v>
      </c>
      <c r="M119" s="135" t="s">
        <v>213</v>
      </c>
      <c r="N119" s="113" t="s">
        <v>44</v>
      </c>
      <c r="O119" s="151">
        <v>1.21</v>
      </c>
      <c r="P119" s="118" t="s">
        <v>43</v>
      </c>
      <c r="Q119" s="153" t="s">
        <v>106</v>
      </c>
      <c r="R119" s="119" t="s">
        <v>42</v>
      </c>
      <c r="S119" s="119" t="s">
        <v>106</v>
      </c>
      <c r="T119" s="155" t="s">
        <v>41</v>
      </c>
      <c r="U119" s="156" t="s">
        <v>51</v>
      </c>
      <c r="W119" s="167"/>
      <c r="X119" s="169"/>
      <c r="Y119" s="169"/>
      <c r="Z119" s="169"/>
      <c r="AA119" s="169"/>
      <c r="AB119" s="168"/>
      <c r="AC119" s="169"/>
      <c r="AE119" s="169"/>
      <c r="AF119" s="169"/>
    </row>
    <row r="120" spans="2:32" ht="28.5" customHeight="1" outlineLevel="1" x14ac:dyDescent="0.3">
      <c r="B120" s="115">
        <v>44852</v>
      </c>
      <c r="C120" s="116" t="s">
        <v>317</v>
      </c>
      <c r="D120" s="116" t="s">
        <v>316</v>
      </c>
      <c r="E120" s="144" t="s">
        <v>315</v>
      </c>
      <c r="F120" s="144" t="s">
        <v>314</v>
      </c>
      <c r="G120" s="144" t="s">
        <v>99</v>
      </c>
      <c r="H120" s="145" t="s">
        <v>200</v>
      </c>
      <c r="I120" s="146">
        <v>0.56599999999999995</v>
      </c>
      <c r="J120" s="147">
        <v>79</v>
      </c>
      <c r="K120" s="148">
        <v>400</v>
      </c>
      <c r="L120" s="134">
        <f>I120*1000/J120</f>
        <v>7.1645569620253164</v>
      </c>
      <c r="M120" s="135">
        <f>I120/K120*1000</f>
        <v>1.4149999999999998</v>
      </c>
      <c r="N120" s="113" t="s">
        <v>44</v>
      </c>
      <c r="O120" s="151"/>
      <c r="P120" s="118" t="s">
        <v>43</v>
      </c>
      <c r="Q120" s="153" t="s">
        <v>106</v>
      </c>
      <c r="R120" s="119" t="s">
        <v>313</v>
      </c>
      <c r="S120" s="119" t="s">
        <v>104</v>
      </c>
      <c r="T120" s="155" t="s">
        <v>41</v>
      </c>
      <c r="U120" s="156" t="s">
        <v>51</v>
      </c>
      <c r="W120" s="167"/>
      <c r="X120" s="169"/>
      <c r="Y120" s="169"/>
      <c r="Z120" s="169"/>
      <c r="AA120" s="169"/>
      <c r="AB120" s="168"/>
      <c r="AC120" s="169"/>
      <c r="AE120" s="169"/>
      <c r="AF120" s="169"/>
    </row>
    <row r="121" spans="2:32" ht="28.5" customHeight="1" outlineLevel="1" x14ac:dyDescent="0.3">
      <c r="B121" s="115">
        <v>44886</v>
      </c>
      <c r="C121" s="116" t="s">
        <v>50</v>
      </c>
      <c r="D121" s="116" t="s">
        <v>312</v>
      </c>
      <c r="E121" s="144" t="s">
        <v>311</v>
      </c>
      <c r="F121" s="144" t="s">
        <v>310</v>
      </c>
      <c r="G121" s="144" t="s">
        <v>309</v>
      </c>
      <c r="H121" s="145" t="s">
        <v>78</v>
      </c>
      <c r="I121" s="146">
        <v>1.0399</v>
      </c>
      <c r="J121" s="147" t="s">
        <v>106</v>
      </c>
      <c r="K121" s="148" t="s">
        <v>106</v>
      </c>
      <c r="L121" s="134" t="s">
        <v>106</v>
      </c>
      <c r="M121" s="135" t="s">
        <v>213</v>
      </c>
      <c r="N121" s="113" t="s">
        <v>44</v>
      </c>
      <c r="O121" s="151">
        <v>1.07</v>
      </c>
      <c r="P121" s="118" t="s">
        <v>43</v>
      </c>
      <c r="Q121" s="153" t="s">
        <v>106</v>
      </c>
      <c r="R121" s="119" t="s">
        <v>42</v>
      </c>
      <c r="S121" s="119" t="s">
        <v>262</v>
      </c>
      <c r="T121" s="155" t="s">
        <v>41</v>
      </c>
      <c r="U121" s="156" t="s">
        <v>51</v>
      </c>
      <c r="W121" s="167"/>
      <c r="X121" s="169"/>
      <c r="Y121" s="169"/>
      <c r="Z121" s="169"/>
      <c r="AA121" s="169"/>
      <c r="AB121" s="168"/>
      <c r="AC121" s="169"/>
      <c r="AE121" s="169"/>
      <c r="AF121" s="169"/>
    </row>
    <row r="122" spans="2:32" ht="28.5" customHeight="1" outlineLevel="1" x14ac:dyDescent="0.3">
      <c r="B122" s="115">
        <v>44907</v>
      </c>
      <c r="C122" s="116" t="s">
        <v>308</v>
      </c>
      <c r="D122" s="116" t="s">
        <v>307</v>
      </c>
      <c r="E122" s="144" t="s">
        <v>306</v>
      </c>
      <c r="F122" s="144" t="s">
        <v>305</v>
      </c>
      <c r="G122" s="144" t="s">
        <v>204</v>
      </c>
      <c r="H122" s="145" t="s">
        <v>200</v>
      </c>
      <c r="I122" s="146">
        <v>28.3</v>
      </c>
      <c r="J122" s="147">
        <f>(590+502+480+491)+(170+141+168+192)</f>
        <v>2734</v>
      </c>
      <c r="K122" s="148">
        <v>5000</v>
      </c>
      <c r="L122" s="134">
        <f>I122*1000/J122</f>
        <v>10.351133869787857</v>
      </c>
      <c r="M122" s="135">
        <f>I122/K122*1000</f>
        <v>5.66</v>
      </c>
      <c r="N122" s="113">
        <f>28300/((206+179+206+230)+(499+463+556+600))</f>
        <v>9.6291255529091533</v>
      </c>
      <c r="O122" s="151">
        <v>0.48</v>
      </c>
      <c r="P122" s="118" t="s">
        <v>43</v>
      </c>
      <c r="Q122" s="153" t="s">
        <v>304</v>
      </c>
      <c r="R122" s="119" t="s">
        <v>303</v>
      </c>
      <c r="S122" s="119" t="s">
        <v>302</v>
      </c>
      <c r="T122" s="155" t="s">
        <v>41</v>
      </c>
      <c r="U122" s="156" t="s">
        <v>51</v>
      </c>
      <c r="W122" s="167"/>
      <c r="X122" s="169"/>
      <c r="Y122" s="169"/>
      <c r="Z122" s="169"/>
      <c r="AA122" s="169"/>
      <c r="AB122" s="168"/>
      <c r="AC122" s="169"/>
      <c r="AE122" s="169"/>
      <c r="AF122" s="169"/>
    </row>
    <row r="123" spans="2:32" ht="28.5" customHeight="1" outlineLevel="1" x14ac:dyDescent="0.3">
      <c r="B123" s="115">
        <v>44908</v>
      </c>
      <c r="C123" s="116" t="s">
        <v>301</v>
      </c>
      <c r="D123" s="116" t="s">
        <v>300</v>
      </c>
      <c r="E123" s="144" t="s">
        <v>299</v>
      </c>
      <c r="F123" s="144" t="s">
        <v>298</v>
      </c>
      <c r="G123" s="144" t="s">
        <v>67</v>
      </c>
      <c r="H123" s="145" t="s">
        <v>78</v>
      </c>
      <c r="I123" s="146">
        <v>4</v>
      </c>
      <c r="J123" s="147" t="s">
        <v>106</v>
      </c>
      <c r="K123" s="148" t="s">
        <v>106</v>
      </c>
      <c r="L123" s="134" t="s">
        <v>106</v>
      </c>
      <c r="M123" s="135" t="s">
        <v>106</v>
      </c>
      <c r="N123" s="113" t="s">
        <v>106</v>
      </c>
      <c r="O123" s="151"/>
      <c r="P123" s="118" t="s">
        <v>297</v>
      </c>
      <c r="Q123" s="153" t="s">
        <v>106</v>
      </c>
      <c r="R123" s="119" t="s">
        <v>252</v>
      </c>
      <c r="S123" s="119" t="s">
        <v>157</v>
      </c>
      <c r="T123" s="155" t="s">
        <v>41</v>
      </c>
      <c r="U123" s="156" t="s">
        <v>51</v>
      </c>
      <c r="W123" s="167"/>
      <c r="X123" s="169"/>
      <c r="Y123" s="169"/>
      <c r="Z123" s="169"/>
      <c r="AA123" s="169"/>
      <c r="AB123" s="168"/>
      <c r="AC123" s="169"/>
      <c r="AE123" s="169"/>
      <c r="AF123" s="169"/>
    </row>
    <row r="124" spans="2:32" ht="28.5" customHeight="1" x14ac:dyDescent="0.3">
      <c r="B124" s="115">
        <v>44934</v>
      </c>
      <c r="C124" s="116" t="s">
        <v>296</v>
      </c>
      <c r="D124" s="116" t="s">
        <v>295</v>
      </c>
      <c r="E124" s="144" t="s">
        <v>294</v>
      </c>
      <c r="F124" s="144" t="s">
        <v>293</v>
      </c>
      <c r="G124" s="144" t="s">
        <v>219</v>
      </c>
      <c r="H124" s="145" t="s">
        <v>200</v>
      </c>
      <c r="I124" s="146">
        <v>1.25</v>
      </c>
      <c r="J124" s="147">
        <f>37.9+46.4+37.6+17.5</f>
        <v>139.4</v>
      </c>
      <c r="K124" s="148">
        <v>300</v>
      </c>
      <c r="L124" s="134">
        <f>I124*1000/J124</f>
        <v>8.9670014347202294</v>
      </c>
      <c r="M124" s="135">
        <f>I124/K124*1000</f>
        <v>4.166666666666667</v>
      </c>
      <c r="N124" s="117" t="s">
        <v>44</v>
      </c>
      <c r="O124" s="151">
        <v>1.07</v>
      </c>
      <c r="P124" s="118" t="s">
        <v>43</v>
      </c>
      <c r="Q124" s="153" t="s">
        <v>106</v>
      </c>
      <c r="R124" s="119" t="s">
        <v>279</v>
      </c>
      <c r="S124" s="119" t="s">
        <v>42</v>
      </c>
      <c r="T124" s="155" t="s">
        <v>41</v>
      </c>
      <c r="U124" s="156" t="s">
        <v>51</v>
      </c>
      <c r="W124" s="167"/>
      <c r="X124" s="169"/>
      <c r="Y124" s="169"/>
      <c r="Z124" s="169"/>
      <c r="AA124" s="169"/>
      <c r="AB124" s="168"/>
      <c r="AC124" s="169"/>
      <c r="AE124" s="169"/>
      <c r="AF124" s="169"/>
    </row>
    <row r="125" spans="2:32" ht="28.5" customHeight="1" x14ac:dyDescent="0.3">
      <c r="B125" s="115">
        <v>44935</v>
      </c>
      <c r="C125" s="116" t="s">
        <v>292</v>
      </c>
      <c r="D125" s="116" t="s">
        <v>291</v>
      </c>
      <c r="E125" s="144" t="s">
        <v>290</v>
      </c>
      <c r="F125" s="144" t="s">
        <v>289</v>
      </c>
      <c r="G125" s="144" t="s">
        <v>219</v>
      </c>
      <c r="H125" s="145" t="s">
        <v>200</v>
      </c>
      <c r="I125" s="146">
        <v>0.95199999999999996</v>
      </c>
      <c r="J125" s="147">
        <f>18.1+5.9</f>
        <v>24</v>
      </c>
      <c r="K125" s="148">
        <v>400</v>
      </c>
      <c r="L125" s="134">
        <f>I125*1000/J125</f>
        <v>39.666666666666664</v>
      </c>
      <c r="M125" s="135">
        <f>I125/K125*1000</f>
        <v>2.38</v>
      </c>
      <c r="N125" s="117" t="s">
        <v>44</v>
      </c>
      <c r="O125" s="151">
        <v>1.04</v>
      </c>
      <c r="P125" s="118" t="s">
        <v>43</v>
      </c>
      <c r="Q125" s="153" t="s">
        <v>106</v>
      </c>
      <c r="R125" s="119" t="s">
        <v>42</v>
      </c>
      <c r="S125" s="119" t="s">
        <v>122</v>
      </c>
      <c r="T125" s="155" t="s">
        <v>41</v>
      </c>
      <c r="U125" s="156" t="s">
        <v>51</v>
      </c>
      <c r="W125" s="167"/>
      <c r="X125" s="169"/>
      <c r="Y125" s="169"/>
      <c r="Z125" s="169"/>
      <c r="AA125" s="169"/>
      <c r="AB125" s="168"/>
      <c r="AC125" s="169"/>
      <c r="AE125" s="169"/>
      <c r="AF125" s="169"/>
    </row>
    <row r="126" spans="2:32" ht="28.5" customHeight="1" x14ac:dyDescent="0.3">
      <c r="B126" s="115">
        <v>44935</v>
      </c>
      <c r="C126" s="116" t="s">
        <v>131</v>
      </c>
      <c r="D126" s="116" t="s">
        <v>288</v>
      </c>
      <c r="E126" s="144" t="s">
        <v>287</v>
      </c>
      <c r="F126" s="144" t="s">
        <v>286</v>
      </c>
      <c r="G126" s="144" t="s">
        <v>285</v>
      </c>
      <c r="H126" s="145" t="s">
        <v>78</v>
      </c>
      <c r="I126" s="146">
        <v>1.3</v>
      </c>
      <c r="J126" s="147" t="s">
        <v>106</v>
      </c>
      <c r="K126" s="148" t="s">
        <v>106</v>
      </c>
      <c r="L126" s="134" t="s">
        <v>106</v>
      </c>
      <c r="M126" s="135" t="s">
        <v>213</v>
      </c>
      <c r="N126" s="117" t="s">
        <v>44</v>
      </c>
      <c r="O126" s="151">
        <v>1.21</v>
      </c>
      <c r="P126" s="118" t="s">
        <v>43</v>
      </c>
      <c r="Q126" s="153" t="s">
        <v>106</v>
      </c>
      <c r="R126" s="119" t="s">
        <v>42</v>
      </c>
      <c r="S126" s="119" t="s">
        <v>106</v>
      </c>
      <c r="T126" s="155" t="s">
        <v>41</v>
      </c>
      <c r="U126" s="156" t="s">
        <v>51</v>
      </c>
      <c r="W126" s="167"/>
      <c r="X126" s="169"/>
      <c r="Y126" s="169"/>
      <c r="Z126" s="169"/>
      <c r="AA126" s="169"/>
      <c r="AB126" s="168"/>
      <c r="AC126" s="169"/>
      <c r="AE126" s="169"/>
      <c r="AF126" s="169"/>
    </row>
    <row r="127" spans="2:32" ht="28.5" customHeight="1" x14ac:dyDescent="0.3">
      <c r="B127" s="115">
        <v>44945</v>
      </c>
      <c r="C127" s="116" t="s">
        <v>284</v>
      </c>
      <c r="D127" s="116" t="s">
        <v>283</v>
      </c>
      <c r="E127" s="144" t="s">
        <v>282</v>
      </c>
      <c r="F127" s="144" t="s">
        <v>281</v>
      </c>
      <c r="G127" s="144" t="s">
        <v>85</v>
      </c>
      <c r="H127" s="145" t="s">
        <v>117</v>
      </c>
      <c r="I127" s="146">
        <v>0.57599999999999996</v>
      </c>
      <c r="J127" s="147" t="s">
        <v>106</v>
      </c>
      <c r="K127" s="148">
        <v>550</v>
      </c>
      <c r="L127" s="134" t="s">
        <v>106</v>
      </c>
      <c r="M127" s="135">
        <f t="shared" ref="M127:M137" si="8">I127/K127*1000</f>
        <v>1.0472727272727271</v>
      </c>
      <c r="N127" s="117" t="s">
        <v>44</v>
      </c>
      <c r="O127" s="151">
        <v>0.33</v>
      </c>
      <c r="P127" s="118" t="s">
        <v>43</v>
      </c>
      <c r="Q127" s="153" t="s">
        <v>106</v>
      </c>
      <c r="R127" s="119" t="s">
        <v>280</v>
      </c>
      <c r="S127" s="119" t="s">
        <v>279</v>
      </c>
      <c r="T127" s="155" t="s">
        <v>41</v>
      </c>
      <c r="U127" s="156" t="s">
        <v>51</v>
      </c>
      <c r="W127" s="167"/>
      <c r="X127" s="169"/>
      <c r="Y127" s="169"/>
      <c r="Z127" s="169"/>
      <c r="AA127" s="169"/>
      <c r="AB127" s="168"/>
      <c r="AC127" s="169"/>
      <c r="AE127" s="169"/>
      <c r="AF127" s="169"/>
    </row>
    <row r="128" spans="2:32" ht="28.5" customHeight="1" x14ac:dyDescent="0.3">
      <c r="B128" s="115">
        <v>44998</v>
      </c>
      <c r="C128" s="116" t="s">
        <v>278</v>
      </c>
      <c r="D128" s="116" t="s">
        <v>277</v>
      </c>
      <c r="E128" s="144" t="s">
        <v>276</v>
      </c>
      <c r="F128" s="144" t="s">
        <v>275</v>
      </c>
      <c r="G128" s="144" t="s">
        <v>99</v>
      </c>
      <c r="H128" s="145" t="s">
        <v>200</v>
      </c>
      <c r="I128" s="146">
        <v>43</v>
      </c>
      <c r="J128" s="147">
        <v>1962.4</v>
      </c>
      <c r="K128" s="148">
        <v>10000</v>
      </c>
      <c r="L128" s="134">
        <f>I128*1000/J128</f>
        <v>21.911944557684468</v>
      </c>
      <c r="M128" s="135">
        <f t="shared" si="8"/>
        <v>4.3</v>
      </c>
      <c r="N128" s="117" t="s">
        <v>44</v>
      </c>
      <c r="O128" s="151">
        <v>0.4</v>
      </c>
      <c r="P128" s="118" t="s">
        <v>43</v>
      </c>
      <c r="Q128" s="114" t="s">
        <v>274</v>
      </c>
      <c r="R128" s="119" t="s">
        <v>273</v>
      </c>
      <c r="S128" s="119" t="s">
        <v>224</v>
      </c>
      <c r="T128" s="155" t="s">
        <v>51</v>
      </c>
      <c r="U128" s="156" t="s">
        <v>51</v>
      </c>
      <c r="W128" s="167"/>
      <c r="X128" s="169"/>
      <c r="Y128" s="169"/>
      <c r="Z128" s="169"/>
      <c r="AA128" s="169"/>
      <c r="AB128" s="168"/>
      <c r="AC128" s="169"/>
      <c r="AE128" s="169"/>
      <c r="AF128" s="169"/>
    </row>
    <row r="129" spans="2:32" ht="28.5" customHeight="1" x14ac:dyDescent="0.3">
      <c r="B129" s="115">
        <v>44998</v>
      </c>
      <c r="C129" s="116" t="s">
        <v>151</v>
      </c>
      <c r="D129" s="116" t="s">
        <v>272</v>
      </c>
      <c r="E129" s="144" t="s">
        <v>271</v>
      </c>
      <c r="F129" s="144" t="s">
        <v>270</v>
      </c>
      <c r="G129" s="144" t="s">
        <v>269</v>
      </c>
      <c r="H129" s="145" t="s">
        <v>200</v>
      </c>
      <c r="I129" s="146">
        <v>2.9</v>
      </c>
      <c r="J129" s="147">
        <f>0.6+0.7+0.8+10.8</f>
        <v>12.9</v>
      </c>
      <c r="K129" s="148">
        <f>1012.9+762.2</f>
        <v>1775.1</v>
      </c>
      <c r="L129" s="134">
        <f>I129*1000/J129</f>
        <v>224.80620155038758</v>
      </c>
      <c r="M129" s="135">
        <f t="shared" si="8"/>
        <v>1.6337107768576418</v>
      </c>
      <c r="N129" s="117" t="s">
        <v>44</v>
      </c>
      <c r="O129" s="151">
        <v>2.73</v>
      </c>
      <c r="P129" s="118" t="s">
        <v>43</v>
      </c>
      <c r="Q129" s="153" t="s">
        <v>268</v>
      </c>
      <c r="R129" s="119" t="s">
        <v>253</v>
      </c>
      <c r="S129" s="119" t="s">
        <v>217</v>
      </c>
      <c r="T129" s="155" t="s">
        <v>267</v>
      </c>
      <c r="U129" s="156" t="s">
        <v>51</v>
      </c>
      <c r="W129" s="167"/>
      <c r="X129" s="169"/>
      <c r="Y129" s="169"/>
      <c r="Z129" s="169"/>
      <c r="AA129" s="169"/>
      <c r="AB129" s="168"/>
      <c r="AC129" s="169"/>
      <c r="AE129" s="169"/>
      <c r="AF129" s="169"/>
    </row>
    <row r="130" spans="2:32" ht="28.5" customHeight="1" x14ac:dyDescent="0.3">
      <c r="B130" s="115">
        <v>45032</v>
      </c>
      <c r="C130" s="116" t="s">
        <v>266</v>
      </c>
      <c r="D130" s="116" t="s">
        <v>265</v>
      </c>
      <c r="E130" s="144" t="s">
        <v>264</v>
      </c>
      <c r="F130" s="144" t="s">
        <v>263</v>
      </c>
      <c r="G130" s="144" t="s">
        <v>204</v>
      </c>
      <c r="H130" s="145" t="s">
        <v>78</v>
      </c>
      <c r="I130" s="146">
        <v>10.8</v>
      </c>
      <c r="J130" s="147" t="s">
        <v>106</v>
      </c>
      <c r="K130" s="148">
        <v>4500</v>
      </c>
      <c r="L130" s="134" t="s">
        <v>106</v>
      </c>
      <c r="M130" s="135">
        <f t="shared" si="8"/>
        <v>2.4000000000000004</v>
      </c>
      <c r="N130" s="117" t="s">
        <v>212</v>
      </c>
      <c r="O130" s="151"/>
      <c r="P130" s="118" t="s">
        <v>233</v>
      </c>
      <c r="Q130" s="153" t="s">
        <v>106</v>
      </c>
      <c r="R130" s="119" t="s">
        <v>112</v>
      </c>
      <c r="S130" s="119" t="s">
        <v>262</v>
      </c>
      <c r="T130" s="155" t="s">
        <v>41</v>
      </c>
      <c r="U130" s="156" t="s">
        <v>51</v>
      </c>
      <c r="W130" s="167"/>
      <c r="X130" s="169"/>
      <c r="Y130" s="169"/>
      <c r="Z130" s="169"/>
      <c r="AA130" s="169"/>
      <c r="AB130" s="168"/>
      <c r="AC130" s="169"/>
      <c r="AE130" s="169"/>
      <c r="AF130" s="169"/>
    </row>
    <row r="131" spans="2:32" ht="28.5" customHeight="1" x14ac:dyDescent="0.3">
      <c r="B131" s="115">
        <v>45034</v>
      </c>
      <c r="C131" s="116" t="s">
        <v>156</v>
      </c>
      <c r="D131" s="116" t="s">
        <v>261</v>
      </c>
      <c r="E131" s="144" t="s">
        <v>260</v>
      </c>
      <c r="F131" s="144" t="s">
        <v>259</v>
      </c>
      <c r="G131" s="144" t="s">
        <v>258</v>
      </c>
      <c r="H131" s="145" t="s">
        <v>117</v>
      </c>
      <c r="I131" s="146">
        <v>2</v>
      </c>
      <c r="J131" s="147" t="s">
        <v>106</v>
      </c>
      <c r="K131" s="148">
        <v>1200</v>
      </c>
      <c r="L131" s="134" t="s">
        <v>106</v>
      </c>
      <c r="M131" s="135">
        <f t="shared" si="8"/>
        <v>1.6666666666666667</v>
      </c>
      <c r="N131" s="117" t="s">
        <v>212</v>
      </c>
      <c r="O131" s="151"/>
      <c r="P131" s="118" t="s">
        <v>233</v>
      </c>
      <c r="Q131" s="153"/>
      <c r="R131" s="119" t="s">
        <v>42</v>
      </c>
      <c r="S131" s="119" t="s">
        <v>217</v>
      </c>
      <c r="T131" s="155" t="s">
        <v>41</v>
      </c>
      <c r="U131" s="156" t="s">
        <v>51</v>
      </c>
      <c r="W131" s="167"/>
      <c r="X131" s="169"/>
      <c r="Y131" s="169"/>
      <c r="Z131" s="169"/>
      <c r="AA131" s="169"/>
      <c r="AB131" s="168"/>
      <c r="AC131" s="169"/>
      <c r="AE131" s="169"/>
      <c r="AF131" s="169"/>
    </row>
    <row r="132" spans="2:32" ht="28.5" customHeight="1" x14ac:dyDescent="0.3">
      <c r="B132" s="115">
        <v>45046</v>
      </c>
      <c r="C132" s="116" t="s">
        <v>257</v>
      </c>
      <c r="D132" s="116" t="s">
        <v>256</v>
      </c>
      <c r="E132" s="144" t="s">
        <v>255</v>
      </c>
      <c r="F132" s="144" t="s">
        <v>254</v>
      </c>
      <c r="G132" s="144" t="s">
        <v>73</v>
      </c>
      <c r="H132" s="145" t="s">
        <v>117</v>
      </c>
      <c r="I132" s="146">
        <v>5.9</v>
      </c>
      <c r="J132" s="147" t="s">
        <v>106</v>
      </c>
      <c r="K132" s="148">
        <v>1500</v>
      </c>
      <c r="L132" s="134" t="s">
        <v>106</v>
      </c>
      <c r="M132" s="135">
        <f t="shared" si="8"/>
        <v>3.933333333333334</v>
      </c>
      <c r="N132" s="117" t="s">
        <v>212</v>
      </c>
      <c r="O132" s="151"/>
      <c r="P132" s="118" t="s">
        <v>233</v>
      </c>
      <c r="Q132" s="153"/>
      <c r="R132" s="119" t="s">
        <v>253</v>
      </c>
      <c r="S132" s="119" t="s">
        <v>252</v>
      </c>
      <c r="T132" s="155" t="s">
        <v>41</v>
      </c>
      <c r="U132" s="156" t="s">
        <v>51</v>
      </c>
      <c r="W132" s="167"/>
      <c r="X132" s="169"/>
      <c r="Y132" s="169"/>
      <c r="Z132" s="169"/>
      <c r="AA132" s="169"/>
      <c r="AB132" s="168"/>
      <c r="AC132" s="169"/>
      <c r="AE132" s="169"/>
      <c r="AF132" s="169"/>
    </row>
    <row r="133" spans="2:32" ht="28.5" customHeight="1" x14ac:dyDescent="0.3">
      <c r="B133" s="115">
        <v>45056</v>
      </c>
      <c r="C133" s="116" t="s">
        <v>251</v>
      </c>
      <c r="D133" s="116" t="s">
        <v>250</v>
      </c>
      <c r="E133" s="144" t="s">
        <v>249</v>
      </c>
      <c r="F133" s="144" t="s">
        <v>248</v>
      </c>
      <c r="G133" s="144" t="s">
        <v>247</v>
      </c>
      <c r="H133" s="145" t="s">
        <v>200</v>
      </c>
      <c r="I133" s="146">
        <v>1.7</v>
      </c>
      <c r="J133" s="147">
        <v>70</v>
      </c>
      <c r="K133" s="148">
        <v>1000</v>
      </c>
      <c r="L133" s="134">
        <f>I133*1000/J133</f>
        <v>24.285714285714285</v>
      </c>
      <c r="M133" s="135">
        <f t="shared" si="8"/>
        <v>1.7</v>
      </c>
      <c r="N133" s="117" t="s">
        <v>212</v>
      </c>
      <c r="O133" s="151"/>
      <c r="P133" s="118" t="s">
        <v>233</v>
      </c>
      <c r="Q133" s="153"/>
      <c r="R133" s="119" t="s">
        <v>237</v>
      </c>
      <c r="S133" s="119" t="s">
        <v>106</v>
      </c>
      <c r="T133" s="155" t="s">
        <v>41</v>
      </c>
      <c r="U133" s="156" t="s">
        <v>51</v>
      </c>
      <c r="W133" s="167"/>
      <c r="X133" s="169"/>
      <c r="Y133" s="169"/>
      <c r="Z133" s="169"/>
      <c r="AA133" s="169"/>
      <c r="AB133" s="168"/>
      <c r="AC133" s="169"/>
      <c r="AE133" s="169"/>
      <c r="AF133" s="169"/>
    </row>
    <row r="134" spans="2:32" ht="28.5" customHeight="1" x14ac:dyDescent="0.3">
      <c r="B134" s="115">
        <v>45068</v>
      </c>
      <c r="C134" s="116" t="s">
        <v>246</v>
      </c>
      <c r="D134" s="116" t="s">
        <v>245</v>
      </c>
      <c r="E134" s="144" t="s">
        <v>244</v>
      </c>
      <c r="F134" s="144" t="s">
        <v>243</v>
      </c>
      <c r="G134" s="144" t="s">
        <v>242</v>
      </c>
      <c r="H134" s="145" t="s">
        <v>117</v>
      </c>
      <c r="I134" s="146">
        <v>1</v>
      </c>
      <c r="J134" s="147" t="s">
        <v>106</v>
      </c>
      <c r="K134" s="148">
        <v>1000</v>
      </c>
      <c r="L134" s="134" t="s">
        <v>106</v>
      </c>
      <c r="M134" s="135">
        <f t="shared" si="8"/>
        <v>1</v>
      </c>
      <c r="N134" s="117" t="s">
        <v>212</v>
      </c>
      <c r="O134" s="151">
        <v>0.8</v>
      </c>
      <c r="P134" s="118" t="s">
        <v>233</v>
      </c>
      <c r="Q134" s="153"/>
      <c r="R134" s="119" t="s">
        <v>241</v>
      </c>
      <c r="S134" s="119" t="s">
        <v>240</v>
      </c>
      <c r="T134" s="155" t="s">
        <v>41</v>
      </c>
      <c r="U134" s="156" t="s">
        <v>51</v>
      </c>
      <c r="W134" s="167"/>
      <c r="X134" s="169"/>
      <c r="Y134" s="169"/>
      <c r="Z134" s="169"/>
      <c r="AA134" s="169"/>
      <c r="AB134" s="168"/>
      <c r="AC134" s="169"/>
      <c r="AE134" s="169"/>
      <c r="AF134" s="169"/>
    </row>
    <row r="135" spans="2:32" ht="28.5" customHeight="1" x14ac:dyDescent="0.3">
      <c r="B135" s="115">
        <v>45089</v>
      </c>
      <c r="C135" s="116" t="s">
        <v>103</v>
      </c>
      <c r="D135" s="116" t="s">
        <v>239</v>
      </c>
      <c r="E135" s="144" t="s">
        <v>238</v>
      </c>
      <c r="F135" s="144" t="s">
        <v>118</v>
      </c>
      <c r="G135" s="144" t="s">
        <v>79</v>
      </c>
      <c r="H135" s="145" t="s">
        <v>117</v>
      </c>
      <c r="I135" s="146">
        <v>3.2</v>
      </c>
      <c r="J135" s="147" t="s">
        <v>106</v>
      </c>
      <c r="K135" s="148">
        <v>1000</v>
      </c>
      <c r="L135" s="134" t="s">
        <v>106</v>
      </c>
      <c r="M135" s="135">
        <f t="shared" si="8"/>
        <v>3.2</v>
      </c>
      <c r="N135" s="117" t="s">
        <v>212</v>
      </c>
      <c r="O135" s="151">
        <v>0.83</v>
      </c>
      <c r="P135" s="118" t="s">
        <v>233</v>
      </c>
      <c r="Q135" s="153"/>
      <c r="R135" s="119" t="s">
        <v>237</v>
      </c>
      <c r="S135" s="119" t="s">
        <v>106</v>
      </c>
      <c r="T135" s="155" t="s">
        <v>41</v>
      </c>
      <c r="U135" s="156" t="s">
        <v>51</v>
      </c>
      <c r="W135" s="167"/>
      <c r="X135" s="169"/>
      <c r="Y135" s="169"/>
      <c r="Z135" s="169"/>
      <c r="AA135" s="169"/>
      <c r="AB135" s="168"/>
      <c r="AC135" s="169"/>
      <c r="AE135" s="169"/>
      <c r="AF135" s="169"/>
    </row>
    <row r="136" spans="2:32" ht="28.5" customHeight="1" x14ac:dyDescent="0.3">
      <c r="B136" s="115">
        <v>45097</v>
      </c>
      <c r="C136" s="116" t="s">
        <v>216</v>
      </c>
      <c r="D136" s="116" t="s">
        <v>236</v>
      </c>
      <c r="E136" s="144" t="s">
        <v>235</v>
      </c>
      <c r="F136" s="144" t="s">
        <v>234</v>
      </c>
      <c r="G136" s="144" t="s">
        <v>204</v>
      </c>
      <c r="H136" s="145" t="s">
        <v>152</v>
      </c>
      <c r="I136" s="146">
        <v>2.4</v>
      </c>
      <c r="J136" s="147" t="s">
        <v>106</v>
      </c>
      <c r="K136" s="148">
        <v>1000</v>
      </c>
      <c r="L136" s="134" t="s">
        <v>106</v>
      </c>
      <c r="M136" s="135">
        <f t="shared" si="8"/>
        <v>2.4</v>
      </c>
      <c r="N136" s="117" t="s">
        <v>212</v>
      </c>
      <c r="O136" s="151"/>
      <c r="P136" s="118" t="s">
        <v>233</v>
      </c>
      <c r="Q136" s="153"/>
      <c r="R136" s="119" t="s">
        <v>42</v>
      </c>
      <c r="S136" s="119" t="s">
        <v>106</v>
      </c>
      <c r="T136" s="155" t="s">
        <v>41</v>
      </c>
      <c r="U136" s="156" t="s">
        <v>51</v>
      </c>
      <c r="W136" s="167"/>
      <c r="X136" s="169"/>
      <c r="Y136" s="169"/>
      <c r="Z136" s="169"/>
      <c r="AA136" s="169"/>
      <c r="AB136" s="168"/>
      <c r="AC136" s="169"/>
      <c r="AE136" s="169"/>
      <c r="AF136" s="169"/>
    </row>
    <row r="137" spans="2:32" ht="28.5" customHeight="1" x14ac:dyDescent="0.3">
      <c r="B137" s="120">
        <v>45135</v>
      </c>
      <c r="C137" s="121" t="s">
        <v>94</v>
      </c>
      <c r="D137" s="121" t="s">
        <v>232</v>
      </c>
      <c r="E137" s="122" t="s">
        <v>231</v>
      </c>
      <c r="F137" s="122" t="s">
        <v>230</v>
      </c>
      <c r="G137" s="122" t="s">
        <v>229</v>
      </c>
      <c r="H137" s="123" t="s">
        <v>200</v>
      </c>
      <c r="I137" s="146">
        <v>7.3</v>
      </c>
      <c r="J137" s="124" t="s">
        <v>106</v>
      </c>
      <c r="K137" s="125">
        <v>1500</v>
      </c>
      <c r="L137" s="126" t="s">
        <v>106</v>
      </c>
      <c r="M137" s="135">
        <f t="shared" si="8"/>
        <v>4.8666666666666671</v>
      </c>
      <c r="N137" s="127" t="s">
        <v>212</v>
      </c>
      <c r="O137" s="128"/>
      <c r="P137" s="129" t="s">
        <v>43</v>
      </c>
      <c r="Q137" s="130"/>
      <c r="R137" s="131" t="s">
        <v>122</v>
      </c>
      <c r="S137" s="131" t="s">
        <v>77</v>
      </c>
      <c r="T137" s="132" t="s">
        <v>41</v>
      </c>
      <c r="U137" s="133" t="s">
        <v>51</v>
      </c>
      <c r="W137" s="167"/>
      <c r="X137" s="169"/>
      <c r="Y137" s="169"/>
      <c r="Z137" s="169"/>
      <c r="AA137" s="169"/>
      <c r="AB137" s="168"/>
      <c r="AC137" s="169"/>
      <c r="AE137" s="169"/>
      <c r="AF137" s="169"/>
    </row>
    <row r="138" spans="2:32" ht="28.5" customHeight="1" x14ac:dyDescent="0.3">
      <c r="B138" s="141">
        <v>45139</v>
      </c>
      <c r="C138" s="142" t="s">
        <v>228</v>
      </c>
      <c r="D138" s="142" t="s">
        <v>227</v>
      </c>
      <c r="E138" s="154" t="s">
        <v>226</v>
      </c>
      <c r="F138" s="154" t="s">
        <v>209</v>
      </c>
      <c r="G138" s="154" t="s">
        <v>99</v>
      </c>
      <c r="H138" s="154" t="s">
        <v>117</v>
      </c>
      <c r="I138" s="146">
        <v>1</v>
      </c>
      <c r="J138" s="139" t="s">
        <v>106</v>
      </c>
      <c r="K138" s="140" t="s">
        <v>106</v>
      </c>
      <c r="L138" s="150" t="s">
        <v>106</v>
      </c>
      <c r="M138" s="135" t="s">
        <v>44</v>
      </c>
      <c r="N138" s="150" t="s">
        <v>212</v>
      </c>
      <c r="O138" s="136"/>
      <c r="P138" s="152" t="s">
        <v>225</v>
      </c>
      <c r="Q138" s="153"/>
      <c r="R138" s="154" t="s">
        <v>122</v>
      </c>
      <c r="S138" s="154" t="s">
        <v>224</v>
      </c>
      <c r="T138" s="155" t="s">
        <v>41</v>
      </c>
      <c r="U138" s="156" t="s">
        <v>51</v>
      </c>
      <c r="W138" s="167"/>
      <c r="X138" s="169"/>
      <c r="Y138" s="169"/>
      <c r="Z138" s="169"/>
      <c r="AA138" s="169"/>
      <c r="AB138" s="168"/>
      <c r="AC138" s="169"/>
      <c r="AE138" s="169"/>
      <c r="AF138" s="169"/>
    </row>
    <row r="139" spans="2:32" ht="28.5" customHeight="1" x14ac:dyDescent="0.3">
      <c r="B139" s="141">
        <v>45170</v>
      </c>
      <c r="C139" s="142" t="s">
        <v>223</v>
      </c>
      <c r="D139" s="142" t="s">
        <v>222</v>
      </c>
      <c r="E139" s="154" t="s">
        <v>221</v>
      </c>
      <c r="F139" s="154" t="s">
        <v>220</v>
      </c>
      <c r="G139" s="154" t="s">
        <v>219</v>
      </c>
      <c r="H139" s="154" t="s">
        <v>200</v>
      </c>
      <c r="I139" s="146">
        <v>0.79400000000000004</v>
      </c>
      <c r="J139" s="139">
        <v>306.5</v>
      </c>
      <c r="K139" s="140">
        <v>350</v>
      </c>
      <c r="L139" s="134">
        <f>I139*1000/J139</f>
        <v>2.5905383360522021</v>
      </c>
      <c r="M139" s="135">
        <f>I139/K139*1000</f>
        <v>2.2685714285714287</v>
      </c>
      <c r="N139" s="150" t="s">
        <v>212</v>
      </c>
      <c r="O139" s="136">
        <v>0.82</v>
      </c>
      <c r="P139" s="152" t="s">
        <v>43</v>
      </c>
      <c r="Q139" s="153"/>
      <c r="R139" s="154" t="s">
        <v>218</v>
      </c>
      <c r="S139" s="154" t="s">
        <v>217</v>
      </c>
      <c r="T139" s="155" t="s">
        <v>41</v>
      </c>
      <c r="U139" s="156" t="s">
        <v>51</v>
      </c>
      <c r="W139" s="167"/>
      <c r="X139" s="169"/>
      <c r="Y139" s="169"/>
      <c r="Z139" s="169"/>
      <c r="AA139" s="169"/>
      <c r="AB139" s="168"/>
      <c r="AC139" s="169"/>
      <c r="AE139" s="169"/>
      <c r="AF139" s="169"/>
    </row>
    <row r="140" spans="2:32" ht="28.5" customHeight="1" x14ac:dyDescent="0.3">
      <c r="B140" s="141">
        <v>45200</v>
      </c>
      <c r="C140" s="142" t="s">
        <v>216</v>
      </c>
      <c r="D140" s="142" t="s">
        <v>215</v>
      </c>
      <c r="E140" s="154" t="s">
        <v>214</v>
      </c>
      <c r="F140" s="154" t="s">
        <v>162</v>
      </c>
      <c r="G140" s="154" t="s">
        <v>99</v>
      </c>
      <c r="H140" s="154" t="s">
        <v>117</v>
      </c>
      <c r="I140" s="146">
        <v>1.4</v>
      </c>
      <c r="J140" s="139" t="s">
        <v>106</v>
      </c>
      <c r="K140" s="140">
        <v>1150</v>
      </c>
      <c r="L140" s="150" t="s">
        <v>106</v>
      </c>
      <c r="M140" s="135" t="s">
        <v>213</v>
      </c>
      <c r="N140" s="150" t="s">
        <v>212</v>
      </c>
      <c r="O140" s="136"/>
      <c r="P140" s="152" t="s">
        <v>43</v>
      </c>
      <c r="Q140" s="153"/>
      <c r="R140" s="154" t="s">
        <v>42</v>
      </c>
      <c r="S140" s="154" t="s">
        <v>122</v>
      </c>
      <c r="T140" s="155" t="s">
        <v>41</v>
      </c>
      <c r="U140" s="156" t="s">
        <v>51</v>
      </c>
      <c r="W140" s="167"/>
      <c r="X140" s="169"/>
      <c r="Y140" s="169"/>
      <c r="Z140" s="169"/>
      <c r="AA140" s="169"/>
      <c r="AB140" s="168"/>
      <c r="AC140" s="169"/>
      <c r="AE140" s="169"/>
      <c r="AF140" s="169"/>
    </row>
    <row r="141" spans="2:32" ht="28.5" customHeight="1" x14ac:dyDescent="0.3">
      <c r="B141" s="141">
        <v>45207</v>
      </c>
      <c r="C141" s="142" t="s">
        <v>168</v>
      </c>
      <c r="D141" s="142" t="s">
        <v>211</v>
      </c>
      <c r="E141" s="154" t="s">
        <v>210</v>
      </c>
      <c r="F141" s="154" t="s">
        <v>209</v>
      </c>
      <c r="G141" s="154" t="s">
        <v>99</v>
      </c>
      <c r="H141" s="154" t="s">
        <v>200</v>
      </c>
      <c r="I141" s="146">
        <v>5.8</v>
      </c>
      <c r="J141" s="139">
        <v>19.7</v>
      </c>
      <c r="K141" s="140">
        <v>1400</v>
      </c>
      <c r="L141" s="134">
        <f>I141*1000/J141</f>
        <v>294.41624365482232</v>
      </c>
      <c r="M141" s="135">
        <f t="shared" ref="M141:M147" si="9">I141/K141*1000</f>
        <v>4.1428571428571423</v>
      </c>
      <c r="N141" s="150" t="s">
        <v>44</v>
      </c>
      <c r="O141" s="136">
        <v>0.52</v>
      </c>
      <c r="P141" s="152" t="s">
        <v>43</v>
      </c>
      <c r="Q141" s="153"/>
      <c r="R141" s="154" t="s">
        <v>42</v>
      </c>
      <c r="S141" s="154" t="s">
        <v>208</v>
      </c>
      <c r="T141" s="155" t="s">
        <v>41</v>
      </c>
      <c r="U141" s="156" t="s">
        <v>51</v>
      </c>
      <c r="W141" s="167"/>
      <c r="X141" s="169"/>
      <c r="Y141" s="169"/>
      <c r="Z141" s="169"/>
      <c r="AA141" s="169"/>
      <c r="AB141" s="168"/>
      <c r="AC141" s="169"/>
      <c r="AE141" s="169"/>
      <c r="AF141" s="169"/>
    </row>
    <row r="142" spans="2:32" ht="28.5" customHeight="1" x14ac:dyDescent="0.3">
      <c r="B142" s="141">
        <v>45222</v>
      </c>
      <c r="C142" s="142" t="s">
        <v>197</v>
      </c>
      <c r="D142" s="142" t="s">
        <v>207</v>
      </c>
      <c r="E142" s="154" t="s">
        <v>206</v>
      </c>
      <c r="F142" s="154" t="s">
        <v>205</v>
      </c>
      <c r="G142" s="144" t="s">
        <v>204</v>
      </c>
      <c r="H142" s="154" t="s">
        <v>78</v>
      </c>
      <c r="I142" s="146">
        <v>7.1</v>
      </c>
      <c r="J142" s="139" t="s">
        <v>106</v>
      </c>
      <c r="K142" s="140">
        <v>4500</v>
      </c>
      <c r="L142" s="150" t="s">
        <v>106</v>
      </c>
      <c r="M142" s="135">
        <f t="shared" si="9"/>
        <v>1.5777777777777777</v>
      </c>
      <c r="N142" s="150" t="s">
        <v>44</v>
      </c>
      <c r="O142" s="136"/>
      <c r="P142" s="152" t="s">
        <v>43</v>
      </c>
      <c r="Q142" s="153"/>
      <c r="R142" s="154" t="s">
        <v>106</v>
      </c>
      <c r="S142" s="154" t="s">
        <v>65</v>
      </c>
      <c r="T142" s="155" t="s">
        <v>51</v>
      </c>
      <c r="U142" s="156" t="s">
        <v>51</v>
      </c>
      <c r="W142" s="167"/>
      <c r="X142" s="169"/>
      <c r="Y142" s="169"/>
      <c r="Z142" s="169"/>
      <c r="AA142" s="169"/>
      <c r="AB142" s="168"/>
      <c r="AC142" s="169"/>
      <c r="AE142" s="169"/>
      <c r="AF142" s="169"/>
    </row>
    <row r="143" spans="2:32" ht="28.5" customHeight="1" x14ac:dyDescent="0.3">
      <c r="B143" s="141">
        <v>45260</v>
      </c>
      <c r="C143" s="142" t="s">
        <v>190</v>
      </c>
      <c r="D143" s="142" t="s">
        <v>203</v>
      </c>
      <c r="E143" s="154" t="s">
        <v>202</v>
      </c>
      <c r="F143" s="154" t="s">
        <v>201</v>
      </c>
      <c r="G143" s="144" t="s">
        <v>99</v>
      </c>
      <c r="H143" s="154" t="s">
        <v>200</v>
      </c>
      <c r="I143" s="146">
        <v>10.1</v>
      </c>
      <c r="J143" s="139">
        <v>212</v>
      </c>
      <c r="K143" s="140">
        <v>2000</v>
      </c>
      <c r="L143" s="134">
        <f>I143*1000/J143</f>
        <v>47.641509433962263</v>
      </c>
      <c r="M143" s="135">
        <f t="shared" si="9"/>
        <v>5.05</v>
      </c>
      <c r="N143" s="150" t="s">
        <v>44</v>
      </c>
      <c r="O143" s="136"/>
      <c r="P143" s="152" t="s">
        <v>43</v>
      </c>
      <c r="Q143" s="153"/>
      <c r="R143" s="154" t="s">
        <v>199</v>
      </c>
      <c r="S143" s="154" t="s">
        <v>198</v>
      </c>
      <c r="T143" s="155" t="s">
        <v>41</v>
      </c>
      <c r="U143" s="156" t="s">
        <v>51</v>
      </c>
      <c r="W143" s="167"/>
      <c r="X143" s="169"/>
      <c r="Y143" s="169"/>
      <c r="Z143" s="169"/>
      <c r="AA143" s="169"/>
      <c r="AB143" s="168"/>
      <c r="AC143" s="169"/>
      <c r="AE143" s="169"/>
      <c r="AF143" s="169"/>
    </row>
    <row r="144" spans="2:32" ht="28.5" customHeight="1" x14ac:dyDescent="0.3">
      <c r="B144" s="141">
        <v>45264</v>
      </c>
      <c r="C144" s="142" t="s">
        <v>197</v>
      </c>
      <c r="D144" s="142" t="s">
        <v>196</v>
      </c>
      <c r="E144" s="154" t="s">
        <v>195</v>
      </c>
      <c r="F144" s="154" t="s">
        <v>194</v>
      </c>
      <c r="G144" s="144" t="s">
        <v>193</v>
      </c>
      <c r="H144" s="154" t="s">
        <v>192</v>
      </c>
      <c r="I144" s="146">
        <v>2.7</v>
      </c>
      <c r="J144" s="139" t="s">
        <v>106</v>
      </c>
      <c r="K144" s="140">
        <v>2000</v>
      </c>
      <c r="L144" s="150" t="s">
        <v>106</v>
      </c>
      <c r="M144" s="135">
        <f t="shared" si="9"/>
        <v>1.35</v>
      </c>
      <c r="N144" s="150" t="s">
        <v>44</v>
      </c>
      <c r="O144" s="136"/>
      <c r="P144" s="152" t="s">
        <v>43</v>
      </c>
      <c r="Q144" s="153"/>
      <c r="R144" s="154" t="s">
        <v>191</v>
      </c>
      <c r="S144" s="154" t="s">
        <v>106</v>
      </c>
      <c r="T144" s="155" t="s">
        <v>41</v>
      </c>
      <c r="U144" s="156" t="s">
        <v>51</v>
      </c>
      <c r="W144" s="167"/>
      <c r="X144" s="169"/>
      <c r="Y144" s="169"/>
      <c r="Z144" s="169"/>
      <c r="AA144" s="169"/>
      <c r="AB144" s="168"/>
      <c r="AC144" s="169"/>
      <c r="AE144" s="169"/>
      <c r="AF144" s="169"/>
    </row>
    <row r="145" spans="2:32" ht="28.5" customHeight="1" x14ac:dyDescent="0.3">
      <c r="B145" s="141">
        <v>45266</v>
      </c>
      <c r="C145" s="142" t="s">
        <v>190</v>
      </c>
      <c r="D145" s="143" t="s">
        <v>189</v>
      </c>
      <c r="E145" s="154" t="s">
        <v>188</v>
      </c>
      <c r="F145" s="154" t="s">
        <v>175</v>
      </c>
      <c r="G145" s="154" t="s">
        <v>187</v>
      </c>
      <c r="H145" s="137" t="s">
        <v>186</v>
      </c>
      <c r="I145" s="138">
        <v>8.6999999999999993</v>
      </c>
      <c r="J145" s="139" t="s">
        <v>106</v>
      </c>
      <c r="K145" s="140">
        <v>1500</v>
      </c>
      <c r="L145" s="150" t="s">
        <v>106</v>
      </c>
      <c r="M145" s="149">
        <f t="shared" si="9"/>
        <v>5.8</v>
      </c>
      <c r="N145" s="150" t="s">
        <v>44</v>
      </c>
      <c r="O145" s="151"/>
      <c r="P145" s="152" t="s">
        <v>43</v>
      </c>
      <c r="Q145" s="153"/>
      <c r="R145" s="154" t="s">
        <v>42</v>
      </c>
      <c r="S145" s="154" t="s">
        <v>185</v>
      </c>
      <c r="T145" s="155" t="s">
        <v>178</v>
      </c>
      <c r="U145" s="156" t="s">
        <v>184</v>
      </c>
      <c r="W145" s="167"/>
      <c r="X145" s="169"/>
      <c r="Y145" s="169"/>
      <c r="Z145" s="169"/>
      <c r="AA145" s="169"/>
      <c r="AB145" s="168"/>
      <c r="AC145" s="169"/>
      <c r="AE145" s="169"/>
      <c r="AF145" s="169"/>
    </row>
    <row r="146" spans="2:32" ht="28.5" customHeight="1" x14ac:dyDescent="0.3">
      <c r="B146" s="141">
        <v>45264</v>
      </c>
      <c r="C146" s="142" t="s">
        <v>183</v>
      </c>
      <c r="D146" s="143" t="s">
        <v>182</v>
      </c>
      <c r="E146" s="154" t="s">
        <v>181</v>
      </c>
      <c r="F146" s="154" t="s">
        <v>180</v>
      </c>
      <c r="G146" s="154" t="s">
        <v>179</v>
      </c>
      <c r="H146" s="137" t="s">
        <v>117</v>
      </c>
      <c r="I146" s="138">
        <v>0.8</v>
      </c>
      <c r="J146" s="139" t="s">
        <v>106</v>
      </c>
      <c r="K146" s="140">
        <v>1000</v>
      </c>
      <c r="L146" s="150" t="s">
        <v>106</v>
      </c>
      <c r="M146" s="149">
        <f t="shared" si="9"/>
        <v>0.8</v>
      </c>
      <c r="N146" s="150" t="s">
        <v>44</v>
      </c>
      <c r="O146" s="151"/>
      <c r="P146" s="152" t="s">
        <v>43</v>
      </c>
      <c r="Q146" s="153"/>
      <c r="R146" s="154" t="s">
        <v>42</v>
      </c>
      <c r="S146" s="154" t="s">
        <v>106</v>
      </c>
      <c r="T146" s="155" t="s">
        <v>178</v>
      </c>
      <c r="U146" s="156" t="s">
        <v>51</v>
      </c>
      <c r="W146" s="167"/>
      <c r="X146" s="169"/>
      <c r="Y146" s="169"/>
      <c r="Z146" s="169"/>
      <c r="AA146" s="169"/>
      <c r="AB146" s="168"/>
      <c r="AC146" s="169"/>
      <c r="AE146" s="169"/>
      <c r="AF146" s="169"/>
    </row>
    <row r="147" spans="2:32" ht="28.5" customHeight="1" x14ac:dyDescent="0.3">
      <c r="B147" s="141">
        <v>45282</v>
      </c>
      <c r="C147" s="142" t="s">
        <v>168</v>
      </c>
      <c r="D147" s="143" t="s">
        <v>177</v>
      </c>
      <c r="E147" s="154" t="s">
        <v>176</v>
      </c>
      <c r="F147" s="154" t="s">
        <v>175</v>
      </c>
      <c r="G147" s="154" t="s">
        <v>174</v>
      </c>
      <c r="H147" s="137" t="s">
        <v>173</v>
      </c>
      <c r="I147" s="138">
        <v>12.7</v>
      </c>
      <c r="J147" s="139" t="s">
        <v>106</v>
      </c>
      <c r="K147" s="140">
        <v>3800</v>
      </c>
      <c r="L147" s="150" t="s">
        <v>106</v>
      </c>
      <c r="M147" s="149">
        <f t="shared" si="9"/>
        <v>3.3421052631578947</v>
      </c>
      <c r="N147" s="150" t="s">
        <v>44</v>
      </c>
      <c r="O147" s="151"/>
      <c r="P147" s="152" t="s">
        <v>43</v>
      </c>
      <c r="Q147" s="153"/>
      <c r="R147" s="154" t="s">
        <v>122</v>
      </c>
      <c r="S147" s="154" t="s">
        <v>172</v>
      </c>
      <c r="T147" s="155" t="s">
        <v>41</v>
      </c>
      <c r="U147" s="156" t="s">
        <v>51</v>
      </c>
      <c r="W147" s="167"/>
      <c r="X147" s="169"/>
      <c r="Y147" s="169"/>
      <c r="Z147" s="169"/>
      <c r="AA147" s="169"/>
      <c r="AB147" s="168"/>
      <c r="AC147" s="169"/>
      <c r="AE147" s="169"/>
      <c r="AF147" s="169"/>
    </row>
    <row r="148" spans="2:32" ht="28.5" customHeight="1" x14ac:dyDescent="0.3">
      <c r="B148" s="141">
        <v>45286</v>
      </c>
      <c r="C148" s="142" t="s">
        <v>131</v>
      </c>
      <c r="D148" s="143" t="s">
        <v>171</v>
      </c>
      <c r="E148" s="154" t="s">
        <v>170</v>
      </c>
      <c r="F148" s="154" t="s">
        <v>169</v>
      </c>
      <c r="G148" s="154" t="s">
        <v>99</v>
      </c>
      <c r="H148" s="137" t="s">
        <v>158</v>
      </c>
      <c r="I148" s="138">
        <f>1-0.2341</f>
        <v>0.76590000000000003</v>
      </c>
      <c r="J148" s="139" t="s">
        <v>106</v>
      </c>
      <c r="K148" s="140" t="s">
        <v>106</v>
      </c>
      <c r="L148" s="150" t="s">
        <v>106</v>
      </c>
      <c r="M148" s="149" t="s">
        <v>44</v>
      </c>
      <c r="N148" s="150" t="s">
        <v>44</v>
      </c>
      <c r="O148" s="151"/>
      <c r="P148" s="152" t="s">
        <v>43</v>
      </c>
      <c r="Q148" s="153"/>
      <c r="R148" s="154" t="s">
        <v>42</v>
      </c>
      <c r="S148" s="154" t="s">
        <v>106</v>
      </c>
      <c r="T148" s="155" t="s">
        <v>41</v>
      </c>
      <c r="U148" s="156" t="s">
        <v>51</v>
      </c>
      <c r="W148" s="167"/>
      <c r="X148" s="169"/>
      <c r="Y148" s="169"/>
      <c r="Z148" s="169"/>
      <c r="AA148" s="169"/>
      <c r="AB148" s="168"/>
      <c r="AC148" s="169"/>
      <c r="AE148" s="169"/>
      <c r="AF148" s="169"/>
    </row>
    <row r="149" spans="2:32" ht="28.5" customHeight="1" x14ac:dyDescent="0.3">
      <c r="B149" s="141">
        <v>45286</v>
      </c>
      <c r="C149" s="142" t="s">
        <v>168</v>
      </c>
      <c r="D149" s="143" t="s">
        <v>167</v>
      </c>
      <c r="E149" s="154" t="s">
        <v>166</v>
      </c>
      <c r="F149" s="154" t="s">
        <v>165</v>
      </c>
      <c r="G149" s="154" t="s">
        <v>99</v>
      </c>
      <c r="H149" s="137" t="s">
        <v>117</v>
      </c>
      <c r="I149" s="138">
        <v>3.6</v>
      </c>
      <c r="J149" s="139" t="s">
        <v>106</v>
      </c>
      <c r="K149" s="140">
        <v>1000</v>
      </c>
      <c r="L149" s="150" t="s">
        <v>106</v>
      </c>
      <c r="M149" s="149">
        <f>I149/K149*1000</f>
        <v>3.6</v>
      </c>
      <c r="N149" s="150" t="s">
        <v>44</v>
      </c>
      <c r="O149" s="151"/>
      <c r="P149" s="152" t="s">
        <v>43</v>
      </c>
      <c r="Q149" s="153"/>
      <c r="R149" s="154" t="s">
        <v>42</v>
      </c>
      <c r="S149" s="154" t="s">
        <v>104</v>
      </c>
      <c r="T149" s="155" t="s">
        <v>41</v>
      </c>
      <c r="U149" s="156" t="s">
        <v>51</v>
      </c>
      <c r="W149" s="167"/>
      <c r="X149" s="169"/>
      <c r="Y149" s="169"/>
      <c r="Z149" s="169"/>
      <c r="AA149" s="169"/>
      <c r="AB149" s="168"/>
      <c r="AC149" s="169"/>
      <c r="AE149" s="169"/>
      <c r="AF149" s="169"/>
    </row>
    <row r="150" spans="2:32" ht="28.5" customHeight="1" x14ac:dyDescent="0.3">
      <c r="B150" s="141">
        <v>45299</v>
      </c>
      <c r="C150" s="142" t="s">
        <v>89</v>
      </c>
      <c r="D150" s="143" t="s">
        <v>164</v>
      </c>
      <c r="E150" s="154" t="s">
        <v>163</v>
      </c>
      <c r="F150" s="154" t="s">
        <v>162</v>
      </c>
      <c r="G150" s="154" t="s">
        <v>99</v>
      </c>
      <c r="H150" s="137" t="s">
        <v>158</v>
      </c>
      <c r="I150" s="138">
        <v>2</v>
      </c>
      <c r="J150" s="139" t="s">
        <v>106</v>
      </c>
      <c r="K150" s="140" t="s">
        <v>106</v>
      </c>
      <c r="L150" s="150" t="s">
        <v>106</v>
      </c>
      <c r="M150" s="149" t="s">
        <v>106</v>
      </c>
      <c r="N150" s="150" t="s">
        <v>44</v>
      </c>
      <c r="O150" s="151"/>
      <c r="P150" s="152" t="s">
        <v>43</v>
      </c>
      <c r="Q150" s="153"/>
      <c r="R150" s="154" t="s">
        <v>161</v>
      </c>
      <c r="S150" s="154" t="s">
        <v>106</v>
      </c>
      <c r="T150" s="155"/>
      <c r="U150" s="156" t="s">
        <v>51</v>
      </c>
      <c r="W150" s="167"/>
      <c r="X150" s="169"/>
      <c r="Y150" s="169"/>
      <c r="Z150" s="169"/>
      <c r="AA150" s="169"/>
      <c r="AB150" s="168"/>
      <c r="AC150" s="169"/>
      <c r="AE150" s="169"/>
      <c r="AF150" s="169"/>
    </row>
    <row r="151" spans="2:32" ht="28.5" customHeight="1" x14ac:dyDescent="0.3">
      <c r="B151" s="141">
        <v>45299</v>
      </c>
      <c r="C151" s="142" t="s">
        <v>50</v>
      </c>
      <c r="D151" s="143" t="s">
        <v>160</v>
      </c>
      <c r="E151" s="154" t="s">
        <v>159</v>
      </c>
      <c r="F151" s="154" t="s">
        <v>100</v>
      </c>
      <c r="G151" s="154" t="s">
        <v>99</v>
      </c>
      <c r="H151" s="137" t="s">
        <v>158</v>
      </c>
      <c r="I151" s="138">
        <v>0.68</v>
      </c>
      <c r="J151" s="139" t="s">
        <v>106</v>
      </c>
      <c r="K151" s="140">
        <v>500</v>
      </c>
      <c r="L151" s="150" t="s">
        <v>106</v>
      </c>
      <c r="M151" s="149">
        <f>I151/K151*1000</f>
        <v>1.36</v>
      </c>
      <c r="N151" s="150" t="s">
        <v>44</v>
      </c>
      <c r="O151" s="151"/>
      <c r="P151" s="152" t="s">
        <v>43</v>
      </c>
      <c r="Q151" s="153"/>
      <c r="R151" s="154" t="s">
        <v>42</v>
      </c>
      <c r="S151" s="154" t="s">
        <v>157</v>
      </c>
      <c r="T151" s="155"/>
      <c r="U151" s="156" t="s">
        <v>51</v>
      </c>
      <c r="W151" s="167"/>
      <c r="X151" s="169"/>
      <c r="Y151" s="169"/>
      <c r="Z151" s="169"/>
      <c r="AA151" s="169"/>
      <c r="AB151" s="168"/>
      <c r="AC151" s="169"/>
      <c r="AE151" s="169"/>
      <c r="AF151" s="169"/>
    </row>
    <row r="152" spans="2:32" ht="28.5" customHeight="1" x14ac:dyDescent="0.3">
      <c r="B152" s="141">
        <v>45300</v>
      </c>
      <c r="C152" s="142" t="s">
        <v>156</v>
      </c>
      <c r="D152" s="143" t="s">
        <v>155</v>
      </c>
      <c r="E152" s="154" t="s">
        <v>154</v>
      </c>
      <c r="F152" s="154" t="s">
        <v>153</v>
      </c>
      <c r="G152" s="154" t="s">
        <v>147</v>
      </c>
      <c r="H152" s="137" t="s">
        <v>152</v>
      </c>
      <c r="I152" s="138">
        <v>1</v>
      </c>
      <c r="J152" s="139" t="s">
        <v>106</v>
      </c>
      <c r="K152" s="140" t="s">
        <v>106</v>
      </c>
      <c r="L152" s="150" t="s">
        <v>106</v>
      </c>
      <c r="M152" s="149" t="s">
        <v>106</v>
      </c>
      <c r="N152" s="150" t="s">
        <v>44</v>
      </c>
      <c r="O152" s="151"/>
      <c r="P152" s="152" t="s">
        <v>43</v>
      </c>
      <c r="Q152" s="153"/>
      <c r="R152" s="154" t="s">
        <v>106</v>
      </c>
      <c r="S152" s="154" t="s">
        <v>106</v>
      </c>
      <c r="T152" s="155"/>
      <c r="U152" s="156" t="s">
        <v>51</v>
      </c>
      <c r="W152" s="167"/>
      <c r="X152" s="169"/>
      <c r="Y152" s="169"/>
      <c r="Z152" s="169"/>
      <c r="AA152" s="169"/>
      <c r="AB152" s="168"/>
      <c r="AC152" s="169"/>
      <c r="AE152" s="169"/>
      <c r="AF152" s="169"/>
    </row>
    <row r="153" spans="2:32" ht="28.5" customHeight="1" x14ac:dyDescent="0.3">
      <c r="B153" s="141">
        <v>45314</v>
      </c>
      <c r="C153" s="142" t="s">
        <v>151</v>
      </c>
      <c r="D153" s="143" t="s">
        <v>150</v>
      </c>
      <c r="E153" s="154" t="s">
        <v>149</v>
      </c>
      <c r="F153" s="154" t="s">
        <v>148</v>
      </c>
      <c r="G153" s="154" t="s">
        <v>147</v>
      </c>
      <c r="H153" s="137" t="s">
        <v>117</v>
      </c>
      <c r="I153" s="138">
        <v>1.7</v>
      </c>
      <c r="J153" s="139"/>
      <c r="K153" s="140">
        <v>1000</v>
      </c>
      <c r="L153" s="150"/>
      <c r="M153" s="149">
        <f t="shared" ref="M153:M168" si="10">I153/K153*1000</f>
        <v>1.7</v>
      </c>
      <c r="N153" s="150" t="s">
        <v>44</v>
      </c>
      <c r="O153" s="151"/>
      <c r="P153" s="152" t="s">
        <v>43</v>
      </c>
      <c r="Q153" s="153"/>
      <c r="R153" s="154" t="s">
        <v>42</v>
      </c>
      <c r="S153" s="154" t="s">
        <v>77</v>
      </c>
      <c r="T153" s="155"/>
      <c r="U153" s="156" t="s">
        <v>51</v>
      </c>
      <c r="W153" s="167"/>
      <c r="X153" s="169"/>
      <c r="Y153" s="169"/>
      <c r="Z153" s="169"/>
      <c r="AA153" s="169"/>
      <c r="AB153" s="168"/>
      <c r="AC153" s="169"/>
      <c r="AE153" s="169"/>
      <c r="AF153" s="169"/>
    </row>
    <row r="154" spans="2:32" ht="28.5" customHeight="1" x14ac:dyDescent="0.3">
      <c r="B154" s="141">
        <v>45327</v>
      </c>
      <c r="C154" s="142" t="s">
        <v>103</v>
      </c>
      <c r="D154" s="143" t="s">
        <v>146</v>
      </c>
      <c r="E154" s="154" t="s">
        <v>145</v>
      </c>
      <c r="F154" s="154" t="s">
        <v>144</v>
      </c>
      <c r="G154" s="154" t="s">
        <v>99</v>
      </c>
      <c r="H154" s="137" t="s">
        <v>117</v>
      </c>
      <c r="I154" s="138">
        <v>2.9</v>
      </c>
      <c r="J154" s="139"/>
      <c r="K154" s="140">
        <v>1000</v>
      </c>
      <c r="L154" s="150"/>
      <c r="M154" s="149">
        <f t="shared" si="10"/>
        <v>2.9</v>
      </c>
      <c r="N154" s="150" t="s">
        <v>44</v>
      </c>
      <c r="O154" s="151"/>
      <c r="P154" s="152" t="s">
        <v>43</v>
      </c>
      <c r="Q154" s="153"/>
      <c r="R154" s="154" t="s">
        <v>42</v>
      </c>
      <c r="S154" s="154"/>
      <c r="T154" s="165"/>
      <c r="U154" s="156" t="s">
        <v>51</v>
      </c>
      <c r="W154" s="167"/>
      <c r="X154" s="169"/>
      <c r="Y154" s="169"/>
      <c r="Z154" s="169"/>
      <c r="AA154" s="169"/>
      <c r="AB154" s="168"/>
      <c r="AC154" s="169"/>
      <c r="AE154" s="169"/>
      <c r="AF154" s="169"/>
    </row>
    <row r="155" spans="2:32" ht="28.5" customHeight="1" x14ac:dyDescent="0.3">
      <c r="B155" s="141">
        <v>45334</v>
      </c>
      <c r="C155" s="142" t="s">
        <v>143</v>
      </c>
      <c r="D155" s="143" t="s">
        <v>142</v>
      </c>
      <c r="E155" s="154" t="s">
        <v>141</v>
      </c>
      <c r="F155" s="154" t="s">
        <v>140</v>
      </c>
      <c r="G155" s="154" t="s">
        <v>139</v>
      </c>
      <c r="H155" s="137" t="s">
        <v>117</v>
      </c>
      <c r="I155" s="138">
        <v>4.3</v>
      </c>
      <c r="J155" s="139"/>
      <c r="K155" s="140">
        <v>600</v>
      </c>
      <c r="L155" s="150"/>
      <c r="M155" s="149">
        <f t="shared" si="10"/>
        <v>7.166666666666667</v>
      </c>
      <c r="N155" s="150" t="s">
        <v>44</v>
      </c>
      <c r="O155" s="151"/>
      <c r="P155" s="152" t="s">
        <v>43</v>
      </c>
      <c r="Q155" s="153" t="s">
        <v>138</v>
      </c>
      <c r="R155" s="154" t="s">
        <v>137</v>
      </c>
      <c r="S155" s="154" t="s">
        <v>136</v>
      </c>
      <c r="T155" s="165"/>
      <c r="U155" s="156" t="s">
        <v>51</v>
      </c>
      <c r="W155" s="167"/>
      <c r="X155" s="169"/>
      <c r="Y155" s="169"/>
      <c r="Z155" s="169"/>
      <c r="AA155" s="169"/>
      <c r="AB155" s="168"/>
      <c r="AC155" s="169"/>
      <c r="AE155" s="169"/>
      <c r="AF155" s="169"/>
    </row>
    <row r="156" spans="2:32" ht="28.5" customHeight="1" x14ac:dyDescent="0.3">
      <c r="B156" s="141">
        <v>45365</v>
      </c>
      <c r="C156" s="142" t="s">
        <v>131</v>
      </c>
      <c r="D156" s="143" t="s">
        <v>135</v>
      </c>
      <c r="E156" s="154" t="s">
        <v>134</v>
      </c>
      <c r="F156" s="154" t="s">
        <v>133</v>
      </c>
      <c r="G156" s="154" t="s">
        <v>132</v>
      </c>
      <c r="H156" s="137" t="s">
        <v>117</v>
      </c>
      <c r="I156" s="138">
        <v>0.8</v>
      </c>
      <c r="J156" s="139"/>
      <c r="K156" s="140">
        <v>2000</v>
      </c>
      <c r="L156" s="150"/>
      <c r="M156" s="149">
        <f t="shared" si="10"/>
        <v>0.4</v>
      </c>
      <c r="N156" s="150" t="s">
        <v>44</v>
      </c>
      <c r="O156" s="151"/>
      <c r="P156" s="152" t="s">
        <v>43</v>
      </c>
      <c r="Q156" s="153"/>
      <c r="R156" s="154" t="s">
        <v>112</v>
      </c>
      <c r="S156" s="154" t="s">
        <v>106</v>
      </c>
      <c r="T156" s="165"/>
      <c r="U156" s="156" t="s">
        <v>51</v>
      </c>
      <c r="W156" s="167"/>
      <c r="X156" s="169"/>
      <c r="Y156" s="169"/>
      <c r="Z156" s="169"/>
      <c r="AA156" s="169"/>
      <c r="AB156" s="168"/>
      <c r="AC156" s="169"/>
      <c r="AE156" s="169"/>
      <c r="AF156" s="169"/>
    </row>
    <row r="157" spans="2:32" ht="28.5" customHeight="1" x14ac:dyDescent="0.3">
      <c r="B157" s="141">
        <v>45370</v>
      </c>
      <c r="C157" s="142" t="s">
        <v>131</v>
      </c>
      <c r="D157" s="143" t="s">
        <v>130</v>
      </c>
      <c r="E157" s="154" t="s">
        <v>129</v>
      </c>
      <c r="F157" s="154" t="s">
        <v>128</v>
      </c>
      <c r="G157" s="154" t="s">
        <v>99</v>
      </c>
      <c r="H157" s="137" t="s">
        <v>78</v>
      </c>
      <c r="I157" s="138">
        <v>2</v>
      </c>
      <c r="J157" s="139"/>
      <c r="K157" s="140">
        <v>3000</v>
      </c>
      <c r="L157" s="150"/>
      <c r="M157" s="149">
        <f t="shared" si="10"/>
        <v>0.66666666666666663</v>
      </c>
      <c r="N157" s="150" t="s">
        <v>44</v>
      </c>
      <c r="O157" s="151"/>
      <c r="P157" s="152" t="s">
        <v>43</v>
      </c>
      <c r="Q157" s="153"/>
      <c r="R157" s="154" t="s">
        <v>42</v>
      </c>
      <c r="S157" s="154" t="s">
        <v>106</v>
      </c>
      <c r="T157" s="165"/>
      <c r="U157" s="156" t="s">
        <v>51</v>
      </c>
      <c r="W157" s="167"/>
      <c r="X157" s="169"/>
      <c r="Y157" s="169"/>
      <c r="Z157" s="169"/>
      <c r="AA157" s="169"/>
      <c r="AB157" s="168"/>
      <c r="AC157" s="169"/>
      <c r="AE157" s="169"/>
      <c r="AF157" s="169"/>
    </row>
    <row r="158" spans="2:32" ht="28.5" customHeight="1" x14ac:dyDescent="0.3">
      <c r="B158" s="141">
        <v>45385</v>
      </c>
      <c r="C158" s="142" t="s">
        <v>127</v>
      </c>
      <c r="D158" s="143" t="s">
        <v>126</v>
      </c>
      <c r="E158" s="154" t="s">
        <v>125</v>
      </c>
      <c r="F158" s="154" t="s">
        <v>124</v>
      </c>
      <c r="G158" s="154" t="s">
        <v>99</v>
      </c>
      <c r="H158" s="137" t="s">
        <v>78</v>
      </c>
      <c r="I158" s="138">
        <v>1.8</v>
      </c>
      <c r="J158" s="139"/>
      <c r="K158" s="140">
        <v>2000</v>
      </c>
      <c r="L158" s="150"/>
      <c r="M158" s="149">
        <f t="shared" si="10"/>
        <v>0.9</v>
      </c>
      <c r="N158" s="150" t="s">
        <v>44</v>
      </c>
      <c r="O158" s="151"/>
      <c r="P158" s="152" t="s">
        <v>43</v>
      </c>
      <c r="Q158" s="153"/>
      <c r="R158" s="154" t="s">
        <v>123</v>
      </c>
      <c r="S158" s="154" t="s">
        <v>122</v>
      </c>
      <c r="T158" s="165"/>
      <c r="U158" s="156" t="s">
        <v>51</v>
      </c>
      <c r="W158" s="167"/>
      <c r="X158" s="169"/>
      <c r="Y158" s="169"/>
      <c r="Z158" s="169"/>
      <c r="AA158" s="169"/>
      <c r="AB158" s="168"/>
      <c r="AC158" s="169"/>
      <c r="AE158" s="169"/>
      <c r="AF158" s="169"/>
    </row>
    <row r="159" spans="2:32" ht="28.5" customHeight="1" x14ac:dyDescent="0.3">
      <c r="B159" s="141">
        <v>45392</v>
      </c>
      <c r="C159" s="142" t="s">
        <v>121</v>
      </c>
      <c r="D159" s="143" t="s">
        <v>120</v>
      </c>
      <c r="E159" s="154" t="s">
        <v>119</v>
      </c>
      <c r="F159" s="154" t="s">
        <v>118</v>
      </c>
      <c r="G159" s="144" t="s">
        <v>79</v>
      </c>
      <c r="H159" s="145" t="s">
        <v>117</v>
      </c>
      <c r="I159" s="146">
        <v>4.9000000000000004</v>
      </c>
      <c r="J159" s="147" t="s">
        <v>106</v>
      </c>
      <c r="K159" s="148">
        <v>1000</v>
      </c>
      <c r="L159" s="150"/>
      <c r="M159" s="149">
        <f t="shared" si="10"/>
        <v>4.9000000000000004</v>
      </c>
      <c r="N159" s="150" t="s">
        <v>44</v>
      </c>
      <c r="O159" s="151"/>
      <c r="P159" s="152" t="s">
        <v>43</v>
      </c>
      <c r="Q159" s="153"/>
      <c r="R159" s="154" t="s">
        <v>42</v>
      </c>
      <c r="S159" s="154" t="s">
        <v>77</v>
      </c>
      <c r="T159" s="165"/>
      <c r="U159" s="156" t="s">
        <v>51</v>
      </c>
      <c r="W159" s="167"/>
      <c r="X159" s="169"/>
      <c r="Y159" s="169"/>
      <c r="Z159" s="169"/>
      <c r="AA159" s="169"/>
      <c r="AB159" s="168"/>
      <c r="AC159" s="169"/>
      <c r="AE159" s="169"/>
      <c r="AF159" s="169"/>
    </row>
    <row r="160" spans="2:32" ht="28.5" customHeight="1" x14ac:dyDescent="0.3">
      <c r="B160" s="141">
        <v>45405</v>
      </c>
      <c r="C160" s="142" t="s">
        <v>116</v>
      </c>
      <c r="D160" s="143" t="s">
        <v>115</v>
      </c>
      <c r="E160" s="154" t="s">
        <v>114</v>
      </c>
      <c r="F160" s="154" t="s">
        <v>113</v>
      </c>
      <c r="G160" s="144" t="s">
        <v>85</v>
      </c>
      <c r="H160" s="145" t="s">
        <v>78</v>
      </c>
      <c r="I160" s="146">
        <v>0.75</v>
      </c>
      <c r="J160" s="147" t="s">
        <v>106</v>
      </c>
      <c r="K160" s="148">
        <v>1000</v>
      </c>
      <c r="L160" s="150"/>
      <c r="M160" s="149">
        <f t="shared" si="10"/>
        <v>0.75</v>
      </c>
      <c r="N160" s="150" t="s">
        <v>44</v>
      </c>
      <c r="O160" s="151"/>
      <c r="P160" s="152" t="s">
        <v>43</v>
      </c>
      <c r="Q160" s="153"/>
      <c r="R160" s="154" t="s">
        <v>112</v>
      </c>
      <c r="S160" s="154"/>
      <c r="T160" s="165"/>
      <c r="U160" s="156" t="s">
        <v>51</v>
      </c>
      <c r="W160" s="167"/>
      <c r="X160" s="169"/>
      <c r="Y160" s="169"/>
      <c r="Z160" s="169"/>
      <c r="AA160" s="169"/>
      <c r="AB160" s="168"/>
      <c r="AC160" s="169"/>
      <c r="AE160" s="169"/>
      <c r="AF160" s="169"/>
    </row>
    <row r="161" spans="2:32" ht="28.5" customHeight="1" x14ac:dyDescent="0.3">
      <c r="B161" s="141">
        <v>45411</v>
      </c>
      <c r="C161" s="142" t="s">
        <v>111</v>
      </c>
      <c r="D161" s="143" t="s">
        <v>110</v>
      </c>
      <c r="E161" s="154" t="s">
        <v>109</v>
      </c>
      <c r="F161" s="154" t="s">
        <v>108</v>
      </c>
      <c r="G161" s="144" t="s">
        <v>99</v>
      </c>
      <c r="H161" s="145" t="s">
        <v>107</v>
      </c>
      <c r="I161" s="146">
        <v>2.4</v>
      </c>
      <c r="J161" s="147" t="s">
        <v>106</v>
      </c>
      <c r="K161" s="148">
        <v>800</v>
      </c>
      <c r="L161" s="150"/>
      <c r="M161" s="149">
        <f t="shared" si="10"/>
        <v>3</v>
      </c>
      <c r="N161" s="150" t="s">
        <v>44</v>
      </c>
      <c r="O161" s="151"/>
      <c r="P161" s="152" t="s">
        <v>43</v>
      </c>
      <c r="Q161" s="153"/>
      <c r="R161" s="154" t="s">
        <v>105</v>
      </c>
      <c r="S161" s="154" t="s">
        <v>104</v>
      </c>
      <c r="T161" s="165"/>
      <c r="U161" s="156" t="s">
        <v>51</v>
      </c>
      <c r="W161" s="167"/>
      <c r="X161" s="169"/>
      <c r="Y161" s="169"/>
      <c r="Z161" s="169"/>
      <c r="AA161" s="169"/>
      <c r="AB161" s="168"/>
      <c r="AC161" s="169"/>
      <c r="AE161" s="169"/>
      <c r="AF161" s="169"/>
    </row>
    <row r="162" spans="2:32" ht="28.5" customHeight="1" x14ac:dyDescent="0.3">
      <c r="B162" s="141">
        <v>45414</v>
      </c>
      <c r="C162" s="142" t="s">
        <v>103</v>
      </c>
      <c r="D162" s="143" t="s">
        <v>102</v>
      </c>
      <c r="E162" s="154" t="s">
        <v>101</v>
      </c>
      <c r="F162" s="154" t="s">
        <v>100</v>
      </c>
      <c r="G162" s="144" t="s">
        <v>99</v>
      </c>
      <c r="H162" s="145" t="s">
        <v>95</v>
      </c>
      <c r="I162" s="146">
        <v>1</v>
      </c>
      <c r="J162" s="147"/>
      <c r="K162" s="148">
        <v>1000</v>
      </c>
      <c r="L162" s="150"/>
      <c r="M162" s="149">
        <f t="shared" si="10"/>
        <v>1</v>
      </c>
      <c r="N162" s="150" t="s">
        <v>44</v>
      </c>
      <c r="O162" s="151"/>
      <c r="P162" s="152" t="s">
        <v>43</v>
      </c>
      <c r="Q162" s="153"/>
      <c r="R162" s="154" t="s">
        <v>42</v>
      </c>
      <c r="S162" s="154"/>
      <c r="T162" s="155"/>
      <c r="U162" s="156" t="s">
        <v>51</v>
      </c>
      <c r="W162" s="167"/>
      <c r="X162" s="169"/>
      <c r="Y162" s="169"/>
      <c r="Z162" s="169"/>
      <c r="AA162" s="169"/>
      <c r="AB162" s="168"/>
      <c r="AC162" s="169"/>
      <c r="AE162" s="169"/>
      <c r="AF162" s="169"/>
    </row>
    <row r="163" spans="2:32" ht="28.5" customHeight="1" x14ac:dyDescent="0.3">
      <c r="B163" s="141">
        <v>45428</v>
      </c>
      <c r="C163" s="142" t="s">
        <v>89</v>
      </c>
      <c r="D163" s="143" t="s">
        <v>98</v>
      </c>
      <c r="E163" s="154" t="s">
        <v>97</v>
      </c>
      <c r="F163" s="154" t="s">
        <v>96</v>
      </c>
      <c r="G163" s="144" t="s">
        <v>85</v>
      </c>
      <c r="H163" s="145" t="s">
        <v>95</v>
      </c>
      <c r="I163" s="146">
        <v>0.85</v>
      </c>
      <c r="J163" s="147"/>
      <c r="K163" s="148">
        <v>3000</v>
      </c>
      <c r="L163" s="150"/>
      <c r="M163" s="149">
        <f t="shared" si="10"/>
        <v>0.28333333333333333</v>
      </c>
      <c r="N163" s="150" t="s">
        <v>44</v>
      </c>
      <c r="O163" s="151"/>
      <c r="P163" s="152" t="s">
        <v>43</v>
      </c>
      <c r="Q163" s="153"/>
      <c r="R163" s="154"/>
      <c r="S163" s="154"/>
      <c r="T163" s="165"/>
      <c r="U163" s="156" t="s">
        <v>41</v>
      </c>
      <c r="W163" s="167"/>
      <c r="X163" s="169"/>
      <c r="Y163" s="169"/>
      <c r="Z163" s="169"/>
      <c r="AA163" s="169"/>
      <c r="AB163" s="168"/>
      <c r="AC163" s="169"/>
      <c r="AE163" s="169"/>
      <c r="AF163" s="169"/>
    </row>
    <row r="164" spans="2:32" ht="28.5" customHeight="1" x14ac:dyDescent="0.3">
      <c r="B164" s="141">
        <v>45434</v>
      </c>
      <c r="C164" s="142" t="s">
        <v>94</v>
      </c>
      <c r="D164" s="143" t="s">
        <v>93</v>
      </c>
      <c r="E164" s="154" t="s">
        <v>92</v>
      </c>
      <c r="F164" s="154" t="s">
        <v>91</v>
      </c>
      <c r="G164" s="144" t="s">
        <v>79</v>
      </c>
      <c r="H164" s="145" t="s">
        <v>78</v>
      </c>
      <c r="I164" s="146">
        <v>1.1499999999999999</v>
      </c>
      <c r="J164" s="147"/>
      <c r="K164" s="148">
        <v>1000</v>
      </c>
      <c r="L164" s="150"/>
      <c r="M164" s="149">
        <f t="shared" si="10"/>
        <v>1.1499999999999999</v>
      </c>
      <c r="N164" s="150" t="s">
        <v>44</v>
      </c>
      <c r="O164" s="151"/>
      <c r="P164" s="152" t="s">
        <v>43</v>
      </c>
      <c r="Q164" s="153"/>
      <c r="R164" s="154" t="s">
        <v>90</v>
      </c>
      <c r="S164" s="154"/>
      <c r="T164" s="165"/>
      <c r="U164" s="156" t="s">
        <v>51</v>
      </c>
      <c r="W164" s="167"/>
      <c r="X164" s="169"/>
      <c r="Y164" s="169"/>
      <c r="Z164" s="169"/>
      <c r="AA164" s="169"/>
      <c r="AB164" s="168"/>
      <c r="AC164" s="169"/>
      <c r="AE164" s="169"/>
      <c r="AF164" s="169"/>
    </row>
    <row r="165" spans="2:32" ht="28.5" customHeight="1" x14ac:dyDescent="0.3">
      <c r="B165" s="141">
        <v>45440</v>
      </c>
      <c r="C165" s="142" t="s">
        <v>89</v>
      </c>
      <c r="D165" s="143" t="s">
        <v>88</v>
      </c>
      <c r="E165" s="154" t="s">
        <v>87</v>
      </c>
      <c r="F165" s="154" t="s">
        <v>86</v>
      </c>
      <c r="G165" s="144" t="s">
        <v>85</v>
      </c>
      <c r="H165" s="145" t="s">
        <v>78</v>
      </c>
      <c r="I165" s="146">
        <v>1.25</v>
      </c>
      <c r="J165" s="147"/>
      <c r="K165" s="148">
        <v>2000</v>
      </c>
      <c r="L165" s="150"/>
      <c r="M165" s="149">
        <f t="shared" si="10"/>
        <v>0.625</v>
      </c>
      <c r="N165" s="150" t="s">
        <v>44</v>
      </c>
      <c r="O165" s="151"/>
      <c r="P165" s="152" t="s">
        <v>43</v>
      </c>
      <c r="Q165" s="153"/>
      <c r="R165" s="154" t="s">
        <v>84</v>
      </c>
      <c r="S165" s="154"/>
      <c r="T165" s="155"/>
      <c r="U165" s="156" t="s">
        <v>51</v>
      </c>
      <c r="W165" s="167"/>
      <c r="X165" s="169"/>
      <c r="Y165" s="169"/>
      <c r="Z165" s="169"/>
      <c r="AA165" s="169"/>
      <c r="AB165" s="168"/>
      <c r="AC165" s="169"/>
      <c r="AE165" s="169"/>
      <c r="AF165" s="169"/>
    </row>
    <row r="166" spans="2:32" ht="28.5" customHeight="1" x14ac:dyDescent="0.3">
      <c r="B166" s="141">
        <v>45440</v>
      </c>
      <c r="C166" s="142" t="s">
        <v>83</v>
      </c>
      <c r="D166" s="143" t="s">
        <v>82</v>
      </c>
      <c r="E166" s="154" t="s">
        <v>81</v>
      </c>
      <c r="F166" s="154" t="s">
        <v>80</v>
      </c>
      <c r="G166" s="144" t="s">
        <v>79</v>
      </c>
      <c r="H166" s="145" t="s">
        <v>78</v>
      </c>
      <c r="I166" s="146">
        <v>1.1000000000000001</v>
      </c>
      <c r="J166" s="147"/>
      <c r="K166" s="148">
        <v>750</v>
      </c>
      <c r="L166" s="150"/>
      <c r="M166" s="149">
        <f t="shared" si="10"/>
        <v>1.4666666666666668</v>
      </c>
      <c r="N166" s="150" t="s">
        <v>44</v>
      </c>
      <c r="O166" s="151"/>
      <c r="P166" s="152" t="s">
        <v>43</v>
      </c>
      <c r="Q166" s="153"/>
      <c r="R166" s="154" t="s">
        <v>77</v>
      </c>
      <c r="S166" s="154"/>
      <c r="T166" s="165"/>
      <c r="U166" s="156" t="s">
        <v>51</v>
      </c>
      <c r="W166" s="167"/>
      <c r="X166" s="169"/>
      <c r="Y166" s="169"/>
      <c r="Z166" s="169"/>
      <c r="AA166" s="169"/>
      <c r="AB166" s="168"/>
      <c r="AC166" s="169"/>
      <c r="AE166" s="169"/>
      <c r="AF166" s="169"/>
    </row>
    <row r="167" spans="2:32" ht="28.5" customHeight="1" x14ac:dyDescent="0.3">
      <c r="B167" s="141">
        <v>45441</v>
      </c>
      <c r="C167" s="142" t="s">
        <v>50</v>
      </c>
      <c r="D167" s="143" t="s">
        <v>76</v>
      </c>
      <c r="E167" s="154" t="s">
        <v>75</v>
      </c>
      <c r="F167" s="154" t="s">
        <v>74</v>
      </c>
      <c r="G167" s="144" t="s">
        <v>73</v>
      </c>
      <c r="H167" s="145" t="s">
        <v>72</v>
      </c>
      <c r="I167" s="146">
        <v>1.3</v>
      </c>
      <c r="J167" s="147"/>
      <c r="K167" s="148">
        <v>500</v>
      </c>
      <c r="L167" s="150"/>
      <c r="M167" s="149">
        <f t="shared" si="10"/>
        <v>2.6</v>
      </c>
      <c r="N167" s="150" t="s">
        <v>44</v>
      </c>
      <c r="O167" s="151"/>
      <c r="P167" s="152" t="s">
        <v>43</v>
      </c>
      <c r="Q167" s="153"/>
      <c r="R167" s="154" t="s">
        <v>42</v>
      </c>
      <c r="S167" s="154" t="s">
        <v>65</v>
      </c>
      <c r="T167" s="165"/>
      <c r="U167" s="156" t="s">
        <v>51</v>
      </c>
      <c r="W167" s="167"/>
      <c r="X167" s="169"/>
      <c r="Y167" s="169"/>
      <c r="Z167" s="169"/>
      <c r="AA167" s="169"/>
      <c r="AB167" s="168"/>
      <c r="AC167" s="169"/>
      <c r="AE167" s="169"/>
      <c r="AF167" s="169"/>
    </row>
    <row r="168" spans="2:32" ht="28.5" customHeight="1" x14ac:dyDescent="0.3">
      <c r="B168" s="141">
        <v>45481</v>
      </c>
      <c r="C168" s="142" t="s">
        <v>71</v>
      </c>
      <c r="D168" s="143" t="s">
        <v>70</v>
      </c>
      <c r="E168" s="154" t="s">
        <v>69</v>
      </c>
      <c r="F168" s="144" t="s">
        <v>68</v>
      </c>
      <c r="G168" s="144" t="s">
        <v>67</v>
      </c>
      <c r="H168" s="145" t="s">
        <v>66</v>
      </c>
      <c r="I168" s="146">
        <v>3.2</v>
      </c>
      <c r="J168" s="147"/>
      <c r="K168" s="148">
        <v>2500</v>
      </c>
      <c r="L168" s="150"/>
      <c r="M168" s="149">
        <f t="shared" si="10"/>
        <v>1.28</v>
      </c>
      <c r="N168" s="150" t="s">
        <v>44</v>
      </c>
      <c r="O168" s="151"/>
      <c r="P168" s="152" t="s">
        <v>43</v>
      </c>
      <c r="Q168" s="153"/>
      <c r="R168" s="154" t="s">
        <v>42</v>
      </c>
      <c r="S168" s="154" t="s">
        <v>65</v>
      </c>
      <c r="T168" s="155"/>
      <c r="U168" s="156" t="s">
        <v>51</v>
      </c>
      <c r="W168" s="167"/>
      <c r="X168" s="169"/>
      <c r="Y168" s="169"/>
      <c r="Z168" s="169"/>
      <c r="AA168" s="169"/>
      <c r="AB168" s="168"/>
      <c r="AC168" s="169"/>
      <c r="AE168" s="169"/>
      <c r="AF168" s="169"/>
    </row>
    <row r="169" spans="2:32" ht="28.5" customHeight="1" x14ac:dyDescent="0.3">
      <c r="B169" s="141">
        <v>45512</v>
      </c>
      <c r="C169" s="142" t="s">
        <v>64</v>
      </c>
      <c r="D169" s="143" t="s">
        <v>63</v>
      </c>
      <c r="E169" s="154" t="s">
        <v>62</v>
      </c>
      <c r="F169" s="144" t="s">
        <v>61</v>
      </c>
      <c r="G169" s="144" t="s">
        <v>60</v>
      </c>
      <c r="H169" s="145" t="s">
        <v>45</v>
      </c>
      <c r="I169" s="146"/>
      <c r="J169" s="147"/>
      <c r="K169" s="148"/>
      <c r="L169" s="150"/>
      <c r="M169" s="149"/>
      <c r="N169" s="150"/>
      <c r="O169" s="151"/>
      <c r="P169" s="152" t="s">
        <v>59</v>
      </c>
      <c r="Q169" s="153"/>
      <c r="R169" s="154" t="s">
        <v>42</v>
      </c>
      <c r="S169" s="154" t="s">
        <v>58</v>
      </c>
      <c r="T169" s="155"/>
      <c r="U169" s="156" t="s">
        <v>51</v>
      </c>
      <c r="W169" s="167"/>
      <c r="X169" s="169"/>
      <c r="Y169" s="169"/>
      <c r="Z169" s="169"/>
      <c r="AA169" s="169"/>
      <c r="AB169" s="168"/>
      <c r="AC169" s="169"/>
      <c r="AE169" s="169"/>
      <c r="AF169" s="169"/>
    </row>
    <row r="170" spans="2:32" ht="28.5" customHeight="1" x14ac:dyDescent="0.3">
      <c r="B170" s="141">
        <v>45505</v>
      </c>
      <c r="C170" s="142" t="s">
        <v>57</v>
      </c>
      <c r="D170" s="143" t="s">
        <v>56</v>
      </c>
      <c r="E170" s="154" t="s">
        <v>55</v>
      </c>
      <c r="F170" s="144" t="s">
        <v>54</v>
      </c>
      <c r="G170" s="144" t="s">
        <v>53</v>
      </c>
      <c r="H170" s="145" t="s">
        <v>45</v>
      </c>
      <c r="I170" s="146">
        <v>0.8</v>
      </c>
      <c r="J170" s="147"/>
      <c r="K170" s="148">
        <v>500</v>
      </c>
      <c r="L170" s="150"/>
      <c r="M170" s="149">
        <f>I170/K170*1000</f>
        <v>1.6</v>
      </c>
      <c r="N170" s="150" t="s">
        <v>44</v>
      </c>
      <c r="O170" s="151"/>
      <c r="P170" s="152" t="s">
        <v>43</v>
      </c>
      <c r="Q170" s="153"/>
      <c r="R170" s="154" t="s">
        <v>52</v>
      </c>
      <c r="S170" s="154"/>
      <c r="T170" s="155"/>
      <c r="U170" s="156" t="s">
        <v>51</v>
      </c>
      <c r="W170" s="167"/>
      <c r="X170" s="169"/>
      <c r="Y170" s="169"/>
      <c r="Z170" s="169"/>
      <c r="AA170" s="169"/>
      <c r="AB170" s="168"/>
      <c r="AC170" s="169"/>
      <c r="AE170" s="169"/>
      <c r="AF170" s="169"/>
    </row>
    <row r="171" spans="2:32" ht="28.5" customHeight="1" x14ac:dyDescent="0.3">
      <c r="B171" s="141">
        <v>45513</v>
      </c>
      <c r="C171" s="142" t="s">
        <v>50</v>
      </c>
      <c r="D171" s="143" t="s">
        <v>49</v>
      </c>
      <c r="E171" s="154" t="s">
        <v>48</v>
      </c>
      <c r="F171" s="144" t="s">
        <v>47</v>
      </c>
      <c r="G171" s="144" t="s">
        <v>46</v>
      </c>
      <c r="H171" s="145" t="s">
        <v>45</v>
      </c>
      <c r="I171" s="146">
        <v>0.7</v>
      </c>
      <c r="J171" s="147"/>
      <c r="K171" s="148">
        <v>2000</v>
      </c>
      <c r="L171" s="150"/>
      <c r="M171" s="149">
        <f>I171/K171*1000</f>
        <v>0.35</v>
      </c>
      <c r="N171" s="150" t="s">
        <v>44</v>
      </c>
      <c r="O171" s="151"/>
      <c r="P171" s="152" t="s">
        <v>43</v>
      </c>
      <c r="Q171" s="153"/>
      <c r="R171" s="154" t="s">
        <v>42</v>
      </c>
      <c r="S171" s="154"/>
      <c r="T171" s="155"/>
      <c r="U171" s="156" t="s">
        <v>41</v>
      </c>
      <c r="W171" s="167"/>
      <c r="X171" s="169"/>
      <c r="Y171" s="169"/>
      <c r="Z171" s="169"/>
      <c r="AA171" s="169"/>
      <c r="AB171" s="168"/>
      <c r="AC171" s="169"/>
      <c r="AE171" s="169"/>
      <c r="AF171" s="169"/>
    </row>
    <row r="172" spans="2:32" ht="28.5" customHeight="1" x14ac:dyDescent="0.3">
      <c r="B172" s="157"/>
      <c r="C172" s="158"/>
      <c r="D172" s="158"/>
      <c r="E172" s="164"/>
      <c r="F172" s="164"/>
      <c r="G172" s="164"/>
      <c r="H172" s="164"/>
      <c r="I172" s="159"/>
      <c r="J172" s="160"/>
      <c r="K172" s="163"/>
      <c r="L172" s="161"/>
      <c r="M172" s="162"/>
      <c r="N172" s="163"/>
      <c r="O172" s="163"/>
      <c r="P172" s="163"/>
      <c r="Q172" s="163"/>
      <c r="R172" s="163"/>
      <c r="S172" s="164"/>
      <c r="T172" s="165"/>
      <c r="U172" s="166"/>
      <c r="W172" s="167"/>
      <c r="X172" s="169"/>
      <c r="Y172" s="169"/>
      <c r="Z172" s="169"/>
      <c r="AA172" s="169"/>
      <c r="AB172" s="168"/>
      <c r="AC172" s="169"/>
      <c r="AE172" s="169"/>
      <c r="AF172" s="169"/>
    </row>
    <row r="173" spans="2:32" ht="15" thickBot="1" x14ac:dyDescent="0.35">
      <c r="B173" s="177" t="s">
        <v>40</v>
      </c>
      <c r="H173" s="170" t="s">
        <v>39</v>
      </c>
      <c r="I173" s="171">
        <f t="shared" ref="I173:O173" si="11">AVERAGE(I8:I171)</f>
        <v>6.7086721472392643</v>
      </c>
      <c r="J173" s="172">
        <f t="shared" si="11"/>
        <v>2010.6266666666668</v>
      </c>
      <c r="K173" s="172">
        <f t="shared" si="11"/>
        <v>2138.4751824817517</v>
      </c>
      <c r="L173" s="173">
        <f t="shared" si="11"/>
        <v>31.305886557172176</v>
      </c>
      <c r="M173" s="174">
        <f t="shared" si="11"/>
        <v>3.442809960471398</v>
      </c>
      <c r="N173" s="175">
        <f t="shared" si="11"/>
        <v>46.122690415367657</v>
      </c>
      <c r="O173" s="176">
        <f t="shared" si="11"/>
        <v>1.3699335977555873</v>
      </c>
      <c r="P173" s="203"/>
    </row>
    <row r="174" spans="2:32" x14ac:dyDescent="0.3">
      <c r="B174" s="177" t="s">
        <v>38</v>
      </c>
      <c r="H174" s="178" t="s">
        <v>37</v>
      </c>
      <c r="I174" s="179">
        <f t="shared" ref="I174:O174" si="12">MIN(I8:I171)</f>
        <v>0.46700000000000003</v>
      </c>
      <c r="J174" s="180">
        <f t="shared" si="12"/>
        <v>12.9</v>
      </c>
      <c r="K174" s="180">
        <f t="shared" si="12"/>
        <v>125</v>
      </c>
      <c r="L174" s="201">
        <f t="shared" si="12"/>
        <v>2.2389285714285716</v>
      </c>
      <c r="M174" s="201">
        <f t="shared" si="12"/>
        <v>0.28333333333333333</v>
      </c>
      <c r="N174" s="181">
        <f t="shared" si="12"/>
        <v>9.6291255529091533</v>
      </c>
      <c r="O174" s="182">
        <f t="shared" si="12"/>
        <v>-0.3</v>
      </c>
      <c r="P174" s="203"/>
    </row>
    <row r="175" spans="2:32" x14ac:dyDescent="0.3">
      <c r="H175" s="183" t="s">
        <v>36</v>
      </c>
      <c r="I175" s="184">
        <f t="shared" ref="I175:O175" si="13">MAX(I8:I171)</f>
        <v>74</v>
      </c>
      <c r="J175" s="185">
        <f t="shared" si="13"/>
        <v>22833.91</v>
      </c>
      <c r="K175" s="185">
        <f t="shared" si="13"/>
        <v>23000</v>
      </c>
      <c r="L175" s="186">
        <f t="shared" si="13"/>
        <v>294.41624365482232</v>
      </c>
      <c r="M175" s="186">
        <f t="shared" si="13"/>
        <v>8.6987522281639933</v>
      </c>
      <c r="N175" s="187">
        <f t="shared" si="13"/>
        <v>170.2</v>
      </c>
      <c r="O175" s="188">
        <f t="shared" si="13"/>
        <v>23.1</v>
      </c>
      <c r="P175" s="203"/>
    </row>
    <row r="177" spans="2:8" x14ac:dyDescent="0.3">
      <c r="B177" s="203" t="s">
        <v>35</v>
      </c>
    </row>
    <row r="180" spans="2:8" ht="28.8" x14ac:dyDescent="0.3">
      <c r="B180" s="190" t="s">
        <v>34</v>
      </c>
      <c r="C180" s="189" t="s">
        <v>33</v>
      </c>
      <c r="D180" s="190" t="s">
        <v>32</v>
      </c>
      <c r="E180" s="190" t="s">
        <v>31</v>
      </c>
      <c r="F180" s="198" t="s">
        <v>30</v>
      </c>
      <c r="G180" s="199" t="s">
        <v>29</v>
      </c>
    </row>
    <row r="181" spans="2:8" x14ac:dyDescent="0.3">
      <c r="B181" s="193">
        <v>2008</v>
      </c>
      <c r="C181" s="192">
        <f>SUM(I8:I9)</f>
        <v>50.269440000000003</v>
      </c>
      <c r="D181" s="193">
        <v>0</v>
      </c>
      <c r="E181" s="193">
        <v>2</v>
      </c>
      <c r="F181" s="198">
        <v>2</v>
      </c>
    </row>
    <row r="182" spans="2:8" x14ac:dyDescent="0.3">
      <c r="B182" s="193">
        <f t="shared" ref="B182:B196" si="14">B181+1</f>
        <v>2009</v>
      </c>
      <c r="C182" s="192">
        <f>SUM(I10:I11)</f>
        <v>109.90226000000001</v>
      </c>
      <c r="D182" s="193">
        <v>0</v>
      </c>
      <c r="E182" s="193">
        <v>2</v>
      </c>
      <c r="F182" s="198">
        <v>2</v>
      </c>
    </row>
    <row r="183" spans="2:8" x14ac:dyDescent="0.3">
      <c r="B183" s="193">
        <f t="shared" si="14"/>
        <v>2010</v>
      </c>
      <c r="C183" s="192">
        <f>SUM(I12:I14)</f>
        <v>26.071400000000001</v>
      </c>
      <c r="D183" s="193">
        <v>2</v>
      </c>
      <c r="E183" s="193">
        <v>1</v>
      </c>
      <c r="F183" s="198">
        <v>3</v>
      </c>
    </row>
    <row r="184" spans="2:8" x14ac:dyDescent="0.3">
      <c r="B184" s="193">
        <f t="shared" si="14"/>
        <v>2011</v>
      </c>
      <c r="C184" s="192">
        <v>0</v>
      </c>
      <c r="D184" s="193">
        <v>0</v>
      </c>
      <c r="E184" s="193">
        <v>0</v>
      </c>
      <c r="F184" s="198">
        <v>0</v>
      </c>
    </row>
    <row r="185" spans="2:8" x14ac:dyDescent="0.3">
      <c r="B185" s="193">
        <f t="shared" si="14"/>
        <v>2012</v>
      </c>
      <c r="C185" s="192">
        <f>SUM(I18:I19)</f>
        <v>4.3864999999999998</v>
      </c>
      <c r="D185" s="195">
        <v>2</v>
      </c>
      <c r="E185" s="195">
        <v>1</v>
      </c>
      <c r="F185" s="198">
        <v>2</v>
      </c>
    </row>
    <row r="186" spans="2:8" x14ac:dyDescent="0.3">
      <c r="B186" s="193">
        <f t="shared" si="14"/>
        <v>2013</v>
      </c>
      <c r="C186" s="192">
        <f>SUM(I20:I21)</f>
        <v>13.808999999999999</v>
      </c>
      <c r="D186" s="195">
        <v>1</v>
      </c>
      <c r="E186" s="195">
        <v>1</v>
      </c>
      <c r="F186" s="198">
        <v>2</v>
      </c>
    </row>
    <row r="187" spans="2:8" x14ac:dyDescent="0.3">
      <c r="B187" s="193">
        <f t="shared" si="14"/>
        <v>2014</v>
      </c>
      <c r="C187" s="192">
        <f>SUM(I22:I30)</f>
        <v>60.288999999999994</v>
      </c>
      <c r="D187" s="193">
        <v>5</v>
      </c>
      <c r="E187" s="193">
        <v>4</v>
      </c>
      <c r="F187" s="198">
        <v>9</v>
      </c>
    </row>
    <row r="188" spans="2:8" x14ac:dyDescent="0.3">
      <c r="B188" s="193">
        <f t="shared" si="14"/>
        <v>2015</v>
      </c>
      <c r="C188" s="192">
        <f>SUM(I31:I39)</f>
        <v>58.7</v>
      </c>
      <c r="D188" s="193">
        <v>4</v>
      </c>
      <c r="E188" s="193">
        <v>5</v>
      </c>
      <c r="F188" s="198">
        <v>9</v>
      </c>
    </row>
    <row r="189" spans="2:8" x14ac:dyDescent="0.3">
      <c r="B189" s="193">
        <f t="shared" si="14"/>
        <v>2016</v>
      </c>
      <c r="C189" s="192">
        <f>SUM(I40:I46)</f>
        <v>64.008399999999995</v>
      </c>
      <c r="D189" s="193">
        <v>3</v>
      </c>
      <c r="E189" s="193">
        <v>4</v>
      </c>
      <c r="F189" s="198">
        <v>7</v>
      </c>
    </row>
    <row r="190" spans="2:8" x14ac:dyDescent="0.3">
      <c r="B190" s="193">
        <f t="shared" si="14"/>
        <v>2017</v>
      </c>
      <c r="C190" s="192">
        <f>SUM(I47:I53)</f>
        <v>52.800000000000004</v>
      </c>
      <c r="D190" s="193">
        <v>4</v>
      </c>
      <c r="E190" s="193">
        <v>3</v>
      </c>
      <c r="F190" s="198">
        <v>7</v>
      </c>
      <c r="H190" s="191">
        <v>45657</v>
      </c>
    </row>
    <row r="191" spans="2:8" x14ac:dyDescent="0.3">
      <c r="B191" s="193">
        <f t="shared" si="14"/>
        <v>2018</v>
      </c>
      <c r="C191" s="192">
        <f>SUM(I54:I60)</f>
        <v>42.980000000000004</v>
      </c>
      <c r="D191" s="193">
        <v>3</v>
      </c>
      <c r="E191" s="193">
        <v>3</v>
      </c>
      <c r="F191" s="198">
        <v>7</v>
      </c>
      <c r="H191" s="191">
        <f ca="1">TODAY()</f>
        <v>45574</v>
      </c>
    </row>
    <row r="192" spans="2:8" x14ac:dyDescent="0.3">
      <c r="B192" s="193">
        <f t="shared" si="14"/>
        <v>2019</v>
      </c>
      <c r="C192" s="192">
        <f>SUM(I61:I76)</f>
        <v>195.38499999999996</v>
      </c>
      <c r="D192" s="193">
        <v>13</v>
      </c>
      <c r="E192" s="193">
        <v>6</v>
      </c>
      <c r="F192" s="198">
        <v>16</v>
      </c>
      <c r="H192" s="202">
        <f ca="1">H190-H191</f>
        <v>83</v>
      </c>
    </row>
    <row r="193" spans="2:40" x14ac:dyDescent="0.3">
      <c r="B193" s="193">
        <f t="shared" si="14"/>
        <v>2020</v>
      </c>
      <c r="C193" s="194">
        <f>SUM(I77:I90)</f>
        <v>102.07700000000001</v>
      </c>
      <c r="D193" s="195">
        <v>9</v>
      </c>
      <c r="E193" s="195">
        <v>4</v>
      </c>
      <c r="F193" s="198">
        <v>14</v>
      </c>
    </row>
    <row r="194" spans="2:40" x14ac:dyDescent="0.3">
      <c r="B194" s="193">
        <f t="shared" si="14"/>
        <v>2021</v>
      </c>
      <c r="C194" s="194">
        <f>SUM(I91:I105)</f>
        <v>47.94</v>
      </c>
      <c r="D194" s="195">
        <v>10</v>
      </c>
      <c r="E194" s="195">
        <v>3</v>
      </c>
      <c r="F194" s="198">
        <v>15</v>
      </c>
    </row>
    <row r="195" spans="2:40" x14ac:dyDescent="0.3">
      <c r="B195" s="193">
        <f t="shared" si="14"/>
        <v>2022</v>
      </c>
      <c r="C195" s="194">
        <f>SUM(I106:I123)</f>
        <v>68.808660000000003</v>
      </c>
      <c r="D195" s="195">
        <f>COUNTIFS(I106:I123, "&gt;=1",I106:I123, "&lt;5" )</f>
        <v>8</v>
      </c>
      <c r="E195" s="195">
        <f>COUNTIFS(I106:I123, "&gt;=5" )</f>
        <v>3</v>
      </c>
      <c r="F195" s="198">
        <f>COUNT(B106:B123)</f>
        <v>18</v>
      </c>
    </row>
    <row r="196" spans="2:40" x14ac:dyDescent="0.3">
      <c r="B196" s="193">
        <f t="shared" si="14"/>
        <v>2023</v>
      </c>
      <c r="C196" s="194">
        <f>SUM(I124:I149)</f>
        <v>139.7379</v>
      </c>
      <c r="D196" s="195">
        <f>COUNTIFS(I124:I149, "&gt;=1",I124:I149, "&lt;5" )</f>
        <v>12</v>
      </c>
      <c r="E196" s="195">
        <f>COUNTIFS(I124:I149, "&gt;=5" )</f>
        <v>9</v>
      </c>
      <c r="F196" s="198">
        <f>COUNT(B124:B149)</f>
        <v>26</v>
      </c>
      <c r="G196" s="196"/>
    </row>
    <row r="197" spans="2:40" x14ac:dyDescent="0.3">
      <c r="B197" s="193" t="s">
        <v>28</v>
      </c>
      <c r="C197" s="194">
        <f>SUM(I150:I171)</f>
        <v>36.58</v>
      </c>
      <c r="D197" s="195">
        <f>COUNTIFS(I150:I171, "&gt;=1",I150:I171, "&lt;5" )</f>
        <v>15</v>
      </c>
      <c r="E197" s="195">
        <f>COUNTIFS(I150:I171, "&gt;=5" )</f>
        <v>0</v>
      </c>
      <c r="F197" s="198">
        <f>COUNT(B150:B171)</f>
        <v>22</v>
      </c>
      <c r="G197" s="196">
        <f ca="1">C197*365/(365-H192)-C197</f>
        <v>10.766453900709216</v>
      </c>
    </row>
    <row r="198" spans="2:40" ht="14.25" customHeight="1" x14ac:dyDescent="0.3">
      <c r="C198" s="197"/>
    </row>
    <row r="199" spans="2:40" ht="13.5" customHeight="1" x14ac:dyDescent="0.3"/>
    <row r="201" spans="2:40" x14ac:dyDescent="0.3">
      <c r="AL201" s="203" t="s">
        <v>22</v>
      </c>
    </row>
    <row r="202" spans="2:40" x14ac:dyDescent="0.3">
      <c r="AL202" s="203" t="s">
        <v>22</v>
      </c>
    </row>
    <row r="203" spans="2:40" x14ac:dyDescent="0.3">
      <c r="AL203" s="203" t="s">
        <v>22</v>
      </c>
    </row>
    <row r="204" spans="2:40" x14ac:dyDescent="0.3">
      <c r="AL204" s="203" t="s">
        <v>22</v>
      </c>
    </row>
    <row r="205" spans="2:40" x14ac:dyDescent="0.3">
      <c r="AL205" s="203" t="s">
        <v>22</v>
      </c>
    </row>
    <row r="206" spans="2:40" x14ac:dyDescent="0.3">
      <c r="AL206" s="203" t="s">
        <v>22</v>
      </c>
    </row>
    <row r="207" spans="2:40" x14ac:dyDescent="0.3">
      <c r="AL207" s="203" t="s">
        <v>22</v>
      </c>
      <c r="AN207" s="203" t="s">
        <v>27</v>
      </c>
    </row>
    <row r="208" spans="2:40" x14ac:dyDescent="0.3">
      <c r="AL208" s="203" t="s">
        <v>22</v>
      </c>
    </row>
    <row r="209" spans="38:40" x14ac:dyDescent="0.3">
      <c r="AL209" s="203" t="s">
        <v>22</v>
      </c>
    </row>
    <row r="210" spans="38:40" x14ac:dyDescent="0.3">
      <c r="AL210" s="203" t="s">
        <v>22</v>
      </c>
    </row>
    <row r="211" spans="38:40" x14ac:dyDescent="0.3">
      <c r="AL211" s="203" t="s">
        <v>22</v>
      </c>
      <c r="AN211" s="203" t="s">
        <v>26</v>
      </c>
    </row>
    <row r="212" spans="38:40" x14ac:dyDescent="0.3">
      <c r="AL212" s="203" t="s">
        <v>22</v>
      </c>
    </row>
    <row r="213" spans="38:40" x14ac:dyDescent="0.3">
      <c r="AL213" s="203" t="s">
        <v>22</v>
      </c>
      <c r="AN213" s="203" t="s">
        <v>25</v>
      </c>
    </row>
    <row r="214" spans="38:40" x14ac:dyDescent="0.3">
      <c r="AL214" s="203" t="s">
        <v>22</v>
      </c>
      <c r="AN214" s="203" t="s">
        <v>24</v>
      </c>
    </row>
    <row r="215" spans="38:40" x14ac:dyDescent="0.3">
      <c r="AL215" s="203" t="s">
        <v>22</v>
      </c>
      <c r="AN215" s="203" t="s">
        <v>23</v>
      </c>
    </row>
    <row r="216" spans="38:40" x14ac:dyDescent="0.3">
      <c r="AL216" s="203" t="s">
        <v>22</v>
      </c>
    </row>
    <row r="217" spans="38:40" x14ac:dyDescent="0.3">
      <c r="AL217" s="203" t="s">
        <v>22</v>
      </c>
    </row>
    <row r="218" spans="38:40" x14ac:dyDescent="0.3">
      <c r="AL218" s="203" t="s">
        <v>22</v>
      </c>
    </row>
    <row r="219" spans="38:40" x14ac:dyDescent="0.3">
      <c r="AL219" s="203" t="s">
        <v>22</v>
      </c>
    </row>
  </sheetData>
  <autoFilter ref="B7:U171" xr:uid="{00000000-0001-0000-0100-000000000000}"/>
  <mergeCells count="9">
    <mergeCell ref="B5:B6"/>
    <mergeCell ref="T5:T6"/>
    <mergeCell ref="U5:U6"/>
    <mergeCell ref="E5:E6"/>
    <mergeCell ref="C5:C6"/>
    <mergeCell ref="D5:D6"/>
    <mergeCell ref="F5:F6"/>
    <mergeCell ref="G5:G6"/>
    <mergeCell ref="H5:H6"/>
  </mergeCells>
  <hyperlinks>
    <hyperlink ref="W18" r:id="rId1" xr:uid="{4C612B98-03DD-4686-A667-023D0CED55E3}"/>
    <hyperlink ref="W20" r:id="rId2" xr:uid="{8C26C7FC-BE3A-458B-9694-8F0C40BAF92B}"/>
    <hyperlink ref="W21" r:id="rId3" xr:uid="{2F37B0B9-E461-49A4-B52F-72AD9ACE6A28}"/>
    <hyperlink ref="W23" r:id="rId4" location=".Vabzi_lVjT8" xr:uid="{00171512-767D-4AA3-AA19-F5B8109F0F07}"/>
    <hyperlink ref="W24" r:id="rId5" xr:uid="{97D6169A-C666-40EA-915A-B20B1114A838}"/>
    <hyperlink ref="W25" r:id="rId6" xr:uid="{4D684248-043D-4348-9FDD-919A715713FF}"/>
    <hyperlink ref="W26" r:id="rId7" xr:uid="{9C67813D-C673-4E68-A7B8-262B9BBEAE05}"/>
    <hyperlink ref="W28" r:id="rId8" xr:uid="{99249805-8269-4759-A378-22F0E5D7FCDF}"/>
    <hyperlink ref="W35" r:id="rId9" xr:uid="{6FE1EDF0-AA4A-4D98-B641-00DE4DE67EBD}"/>
    <hyperlink ref="W36" r:id="rId10" xr:uid="{B79C1C36-93FB-47D3-8C87-BB107F129269}"/>
    <hyperlink ref="W34" r:id="rId11" xr:uid="{83CB3438-775B-4CE6-910A-1950EFB32C5E}"/>
    <hyperlink ref="W33" r:id="rId12" xr:uid="{52BD761E-41B5-45A3-AD42-6AFC1EDAD6E6}"/>
    <hyperlink ref="W31" r:id="rId13" xr:uid="{C388E375-A5E1-4285-9EBF-AB8073C08FDB}"/>
    <hyperlink ref="W30" r:id="rId14" xr:uid="{74E3520D-8934-4DBE-90EE-2ECA1A7794DB}"/>
    <hyperlink ref="W29" r:id="rId15" xr:uid="{F730E25E-49D0-49FA-AFA9-5A3C87BB1163}"/>
    <hyperlink ref="W13" r:id="rId16" xr:uid="{FADDEF90-FF10-48E6-A1D0-5AD48B4485BE}"/>
    <hyperlink ref="W16" r:id="rId17" xr:uid="{8BA0A8A9-DD38-48FC-BF62-876279123514}"/>
  </hyperlinks>
  <pageMargins left="1.3888888888888889E-3" right="1.3888888888888889E-3" top="1.3888888888888889E-3" bottom="1.3888888888888889E-3" header="0.3" footer="0.3"/>
  <pageSetup scale="42" fitToHeight="0" orientation="portrait" r:id="rId18"/>
  <drawing r:id="rId19"/>
  <legacyDrawing r:id="rId20"/>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03D030-4676-46DB-AD1E-EE19DAC59265}">
  <sheetPr>
    <tabColor theme="4"/>
    <pageSetUpPr fitToPage="1"/>
  </sheetPr>
  <dimension ref="A1:AM100"/>
  <sheetViews>
    <sheetView showGridLines="0" topLeftCell="A18" zoomScale="85" zoomScaleNormal="85" zoomScaleSheetLayoutView="70" workbookViewId="0">
      <selection activeCell="A120" sqref="A120"/>
    </sheetView>
  </sheetViews>
  <sheetFormatPr defaultRowHeight="14.4" outlineLevelRow="1" outlineLevelCol="2" x14ac:dyDescent="0.3"/>
  <cols>
    <col min="1" max="1" width="6" style="203" customWidth="1" outlineLevel="1"/>
    <col min="2" max="2" width="14.6640625" style="202" customWidth="1"/>
    <col min="3" max="3" width="20.44140625" style="202" customWidth="1"/>
    <col min="4" max="4" width="17.6640625" style="202" customWidth="1"/>
    <col min="5" max="5" width="16.33203125" style="202" customWidth="1"/>
    <col min="6" max="6" width="24.5546875" style="198" customWidth="1"/>
    <col min="7" max="7" width="21.6640625" style="199" customWidth="1"/>
    <col min="8" max="8" width="16.6640625" style="202" customWidth="1"/>
    <col min="9" max="9" width="13.5546875" style="202" bestFit="1" customWidth="1"/>
    <col min="10" max="10" width="11" style="202" customWidth="1" outlineLevel="1"/>
    <col min="11" max="11" width="11.33203125" style="200" customWidth="1" outlineLevel="1"/>
    <col min="12" max="12" width="11.33203125" style="201" customWidth="1" outlineLevel="1"/>
    <col min="13" max="14" width="12.33203125" style="203" customWidth="1" outlineLevel="1"/>
    <col min="15" max="15" width="15" style="202" customWidth="1" outlineLevel="1"/>
    <col min="16" max="16" width="11.6640625" style="203" customWidth="1" outlineLevel="1"/>
    <col min="17" max="17" width="26.6640625" style="203" hidden="1" customWidth="1" outlineLevel="2"/>
    <col min="18" max="18" width="26.33203125" style="203" hidden="1" customWidth="1" outlineLevel="2"/>
    <col min="19" max="19" width="14.6640625" style="203" customWidth="1" outlineLevel="1" collapsed="1"/>
    <col min="20" max="20" width="13" style="203" customWidth="1" outlineLevel="1"/>
    <col min="21" max="21" width="9.33203125" style="203" customWidth="1"/>
    <col min="22" max="28" width="9.33203125" style="203" customWidth="1" outlineLevel="1"/>
    <col min="29" max="34" width="9.33203125" style="203" customWidth="1"/>
    <col min="35" max="16384" width="8.88671875" style="203"/>
  </cols>
  <sheetData>
    <row r="1" spans="2:35" ht="21" x14ac:dyDescent="0.4">
      <c r="B1" s="218" t="str">
        <f>'All M&amp;A (&gt;$500M)'!B1</f>
        <v>Biotech M&amp;A 2008 - 2024</v>
      </c>
      <c r="T1" s="216" t="s">
        <v>879</v>
      </c>
      <c r="U1" s="217"/>
      <c r="V1" s="217"/>
      <c r="W1" s="217"/>
      <c r="X1" s="217"/>
    </row>
    <row r="2" spans="2:35" ht="16.5" customHeight="1" x14ac:dyDescent="0.4">
      <c r="T2" s="215" t="s">
        <v>878</v>
      </c>
      <c r="U2" s="216"/>
      <c r="V2" s="216"/>
      <c r="W2" s="216"/>
      <c r="X2" s="213"/>
    </row>
    <row r="3" spans="2:35" ht="15" customHeight="1" x14ac:dyDescent="0.35">
      <c r="T3" s="215" t="s">
        <v>877</v>
      </c>
      <c r="U3" s="214"/>
      <c r="V3" s="214"/>
      <c r="W3" s="214"/>
      <c r="X3" s="213"/>
    </row>
    <row r="5" spans="2:35" ht="15" customHeight="1" thickBot="1" x14ac:dyDescent="0.35">
      <c r="B5" s="259" t="s">
        <v>876</v>
      </c>
      <c r="C5" s="262" t="s">
        <v>875</v>
      </c>
      <c r="D5" s="262" t="s">
        <v>874</v>
      </c>
      <c r="E5" s="262" t="s">
        <v>873</v>
      </c>
      <c r="F5" s="262" t="s">
        <v>872</v>
      </c>
      <c r="G5" s="262" t="s">
        <v>871</v>
      </c>
      <c r="H5" s="262" t="s">
        <v>870</v>
      </c>
      <c r="I5" s="264"/>
      <c r="J5" s="264"/>
      <c r="K5" s="264"/>
      <c r="L5" s="264"/>
      <c r="M5" s="264"/>
      <c r="N5" s="264"/>
      <c r="O5" s="264"/>
      <c r="P5" s="265"/>
      <c r="Q5" s="242"/>
      <c r="R5" s="242"/>
      <c r="S5" s="259" t="s">
        <v>868</v>
      </c>
      <c r="T5" s="259" t="s">
        <v>867</v>
      </c>
    </row>
    <row r="6" spans="2:35" s="15" customFormat="1" ht="43.2" x14ac:dyDescent="0.3">
      <c r="B6" s="260"/>
      <c r="C6" s="263"/>
      <c r="D6" s="263"/>
      <c r="E6" s="263"/>
      <c r="F6" s="263"/>
      <c r="G6" s="263"/>
      <c r="H6" s="263"/>
      <c r="I6" s="241" t="s">
        <v>866</v>
      </c>
      <c r="J6" s="210" t="s">
        <v>865</v>
      </c>
      <c r="K6" s="209" t="s">
        <v>864</v>
      </c>
      <c r="L6" s="208" t="s">
        <v>863</v>
      </c>
      <c r="M6" s="241" t="s">
        <v>862</v>
      </c>
      <c r="N6" s="1" t="s">
        <v>861</v>
      </c>
      <c r="O6" s="2" t="s">
        <v>859</v>
      </c>
      <c r="P6" s="1" t="s">
        <v>858</v>
      </c>
      <c r="Q6" s="2" t="s">
        <v>857</v>
      </c>
      <c r="R6" s="9" t="s">
        <v>856</v>
      </c>
      <c r="S6" s="261"/>
      <c r="T6" s="261"/>
      <c r="V6" s="14" t="s">
        <v>855</v>
      </c>
      <c r="Z6" s="203"/>
      <c r="AA6" s="203"/>
      <c r="AB6" s="203"/>
      <c r="AC6" s="203"/>
    </row>
    <row r="7" spans="2:35" s="15" customFormat="1" ht="28.5" hidden="1" customHeight="1" x14ac:dyDescent="0.3">
      <c r="B7" s="44">
        <v>39650</v>
      </c>
      <c r="C7" s="61" t="s">
        <v>854</v>
      </c>
      <c r="D7" s="61" t="s">
        <v>853</v>
      </c>
      <c r="E7" s="63" t="s">
        <v>852</v>
      </c>
      <c r="F7" s="64" t="s">
        <v>848</v>
      </c>
      <c r="G7" s="63" t="s">
        <v>99</v>
      </c>
      <c r="H7" s="66" t="s">
        <v>524</v>
      </c>
      <c r="I7" s="239">
        <v>44.2913</v>
      </c>
      <c r="J7" s="48">
        <v>13400</v>
      </c>
      <c r="K7" s="53">
        <v>15000</v>
      </c>
      <c r="L7" s="49">
        <f>I7*1000/J7</f>
        <v>3.3053208955223883</v>
      </c>
      <c r="M7" s="238">
        <f t="shared" ref="M7:M12" si="0">I7*1000/K7</f>
        <v>2.9527533333333333</v>
      </c>
      <c r="N7" s="228" t="s">
        <v>44</v>
      </c>
      <c r="O7" s="118" t="s">
        <v>43</v>
      </c>
      <c r="P7" s="68" t="s">
        <v>106</v>
      </c>
      <c r="Q7" s="119" t="s">
        <v>122</v>
      </c>
      <c r="R7" s="154" t="s">
        <v>851</v>
      </c>
      <c r="S7" s="156" t="s">
        <v>41</v>
      </c>
      <c r="T7" s="156" t="s">
        <v>44</v>
      </c>
      <c r="V7" s="14"/>
      <c r="Z7" s="203"/>
      <c r="AA7" s="203"/>
      <c r="AB7" s="203"/>
      <c r="AC7" s="203"/>
    </row>
    <row r="8" spans="2:35" s="15" customFormat="1" ht="28.5" hidden="1" customHeight="1" x14ac:dyDescent="0.3">
      <c r="B8" s="44">
        <v>39839</v>
      </c>
      <c r="C8" s="61" t="s">
        <v>278</v>
      </c>
      <c r="D8" s="61" t="s">
        <v>844</v>
      </c>
      <c r="E8" s="63" t="s">
        <v>660</v>
      </c>
      <c r="F8" s="64" t="s">
        <v>660</v>
      </c>
      <c r="G8" s="63" t="s">
        <v>660</v>
      </c>
      <c r="H8" s="66" t="s">
        <v>524</v>
      </c>
      <c r="I8" s="239">
        <v>64.197860000000006</v>
      </c>
      <c r="J8" s="48">
        <v>22833.91</v>
      </c>
      <c r="K8" s="53">
        <v>23000</v>
      </c>
      <c r="L8" s="49">
        <f>I8*1000/J8</f>
        <v>2.811514103366441</v>
      </c>
      <c r="M8" s="238">
        <f t="shared" si="0"/>
        <v>2.7912113043478266</v>
      </c>
      <c r="N8" s="228">
        <v>13.8</v>
      </c>
      <c r="O8" s="118" t="s">
        <v>843</v>
      </c>
      <c r="P8" s="68" t="s">
        <v>842</v>
      </c>
      <c r="Q8" s="119" t="s">
        <v>841</v>
      </c>
      <c r="R8" s="154" t="s">
        <v>840</v>
      </c>
      <c r="S8" s="156" t="s">
        <v>51</v>
      </c>
      <c r="T8" s="156" t="s">
        <v>44</v>
      </c>
      <c r="V8" s="14"/>
      <c r="Z8" s="203"/>
      <c r="AA8" s="203"/>
      <c r="AB8" s="203"/>
      <c r="AC8" s="203"/>
    </row>
    <row r="9" spans="2:35" s="15" customFormat="1" ht="28.5" hidden="1" customHeight="1" x14ac:dyDescent="0.3">
      <c r="B9" s="44">
        <v>39881</v>
      </c>
      <c r="C9" s="61" t="s">
        <v>50</v>
      </c>
      <c r="D9" s="61" t="s">
        <v>839</v>
      </c>
      <c r="E9" s="63" t="s">
        <v>660</v>
      </c>
      <c r="F9" s="64" t="s">
        <v>660</v>
      </c>
      <c r="G9" s="63" t="s">
        <v>660</v>
      </c>
      <c r="H9" s="66" t="s">
        <v>524</v>
      </c>
      <c r="I9" s="239">
        <v>45.7044</v>
      </c>
      <c r="J9" s="48">
        <v>18502</v>
      </c>
      <c r="K9" s="53">
        <v>18500</v>
      </c>
      <c r="L9" s="49">
        <f>I9*1000/J9</f>
        <v>2.4702410550210789</v>
      </c>
      <c r="M9" s="238">
        <f t="shared" si="0"/>
        <v>2.4705081081081084</v>
      </c>
      <c r="N9" s="228">
        <v>13.9</v>
      </c>
      <c r="O9" s="118" t="s">
        <v>838</v>
      </c>
      <c r="P9" s="68" t="s">
        <v>837</v>
      </c>
      <c r="Q9" s="119" t="s">
        <v>331</v>
      </c>
      <c r="R9" s="154" t="s">
        <v>252</v>
      </c>
      <c r="S9" s="156" t="s">
        <v>51</v>
      </c>
      <c r="T9" s="156" t="s">
        <v>44</v>
      </c>
      <c r="V9" s="14"/>
      <c r="Z9" s="203"/>
      <c r="AA9" s="203"/>
      <c r="AB9" s="203"/>
      <c r="AC9" s="203"/>
    </row>
    <row r="10" spans="2:35" s="15" customFormat="1" ht="28.5" hidden="1" customHeight="1" x14ac:dyDescent="0.3">
      <c r="B10" s="44">
        <v>40419</v>
      </c>
      <c r="C10" s="61" t="s">
        <v>824</v>
      </c>
      <c r="D10" s="61" t="s">
        <v>823</v>
      </c>
      <c r="E10" s="63" t="s">
        <v>822</v>
      </c>
      <c r="F10" s="64" t="s">
        <v>821</v>
      </c>
      <c r="G10" s="63" t="s">
        <v>677</v>
      </c>
      <c r="H10" s="66" t="s">
        <v>524</v>
      </c>
      <c r="I10" s="239">
        <v>19.3279</v>
      </c>
      <c r="J10" s="48">
        <v>4292.0600000000004</v>
      </c>
      <c r="K10" s="53">
        <v>4000</v>
      </c>
      <c r="L10" s="49">
        <f>I10*1000/J10</f>
        <v>4.5031756312819482</v>
      </c>
      <c r="M10" s="238">
        <f t="shared" si="0"/>
        <v>4.8319750000000008</v>
      </c>
      <c r="N10" s="228">
        <v>29.8</v>
      </c>
      <c r="O10" s="118" t="s">
        <v>43</v>
      </c>
      <c r="P10" s="68" t="s">
        <v>820</v>
      </c>
      <c r="Q10" s="119" t="s">
        <v>819</v>
      </c>
      <c r="R10" s="154" t="s">
        <v>818</v>
      </c>
      <c r="S10" s="155" t="s">
        <v>267</v>
      </c>
      <c r="T10" s="156" t="s">
        <v>44</v>
      </c>
      <c r="V10" s="14"/>
      <c r="Z10" s="203"/>
      <c r="AA10" s="203"/>
      <c r="AB10" s="203"/>
      <c r="AC10" s="203"/>
    </row>
    <row r="11" spans="2:35" ht="28.5" hidden="1" customHeight="1" outlineLevel="1" x14ac:dyDescent="0.3">
      <c r="B11" s="44">
        <v>40868</v>
      </c>
      <c r="C11" s="61" t="s">
        <v>143</v>
      </c>
      <c r="D11" s="61" t="s">
        <v>815</v>
      </c>
      <c r="E11" s="63" t="s">
        <v>814</v>
      </c>
      <c r="F11" s="64" t="s">
        <v>757</v>
      </c>
      <c r="G11" s="63" t="s">
        <v>357</v>
      </c>
      <c r="H11" s="66" t="s">
        <v>78</v>
      </c>
      <c r="I11" s="239">
        <v>11</v>
      </c>
      <c r="J11" s="48" t="s">
        <v>106</v>
      </c>
      <c r="K11" s="53">
        <v>4000</v>
      </c>
      <c r="L11" s="16" t="s">
        <v>106</v>
      </c>
      <c r="M11" s="238">
        <f t="shared" si="0"/>
        <v>2.75</v>
      </c>
      <c r="N11" s="240" t="s">
        <v>44</v>
      </c>
      <c r="O11" s="118" t="s">
        <v>43</v>
      </c>
      <c r="P11" s="13" t="s">
        <v>813</v>
      </c>
      <c r="Q11" s="119" t="s">
        <v>262</v>
      </c>
      <c r="R11" s="154" t="s">
        <v>812</v>
      </c>
      <c r="S11" s="155" t="s">
        <v>41</v>
      </c>
      <c r="T11" s="156" t="s">
        <v>44</v>
      </c>
      <c r="V11" s="167" t="s">
        <v>811</v>
      </c>
      <c r="W11" s="169"/>
      <c r="X11" s="169"/>
      <c r="Y11" s="169"/>
      <c r="Z11" s="169"/>
      <c r="AA11" s="168" t="s">
        <v>22</v>
      </c>
      <c r="AB11" s="169"/>
      <c r="AD11" s="169"/>
      <c r="AE11" s="169"/>
    </row>
    <row r="12" spans="2:35" ht="28.5" hidden="1" customHeight="1" collapsed="1" x14ac:dyDescent="0.3">
      <c r="B12" s="44">
        <v>41511</v>
      </c>
      <c r="C12" s="61" t="s">
        <v>308</v>
      </c>
      <c r="D12" s="61" t="s">
        <v>794</v>
      </c>
      <c r="E12" s="63" t="s">
        <v>793</v>
      </c>
      <c r="F12" s="64" t="s">
        <v>169</v>
      </c>
      <c r="G12" s="63" t="s">
        <v>627</v>
      </c>
      <c r="H12" s="66" t="s">
        <v>524</v>
      </c>
      <c r="I12" s="239">
        <v>9.9339999999999993</v>
      </c>
      <c r="J12" s="48">
        <f>150+64+145+153</f>
        <v>512</v>
      </c>
      <c r="K12" s="53">
        <v>2000</v>
      </c>
      <c r="L12" s="49">
        <f>I12*1000/J12</f>
        <v>19.40234375</v>
      </c>
      <c r="M12" s="238">
        <f t="shared" si="0"/>
        <v>4.9669999999999996</v>
      </c>
      <c r="N12" s="240" t="s">
        <v>44</v>
      </c>
      <c r="O12" s="118" t="s">
        <v>43</v>
      </c>
      <c r="P12" s="21" t="s">
        <v>792</v>
      </c>
      <c r="Q12" s="119" t="s">
        <v>52</v>
      </c>
      <c r="R12" s="154" t="s">
        <v>651</v>
      </c>
      <c r="S12" s="155" t="s">
        <v>41</v>
      </c>
      <c r="T12" s="156" t="s">
        <v>51</v>
      </c>
      <c r="V12" s="167" t="s">
        <v>791</v>
      </c>
      <c r="W12" s="169"/>
      <c r="X12" s="169"/>
      <c r="Y12" s="169"/>
      <c r="Z12" s="169"/>
      <c r="AA12" s="168" t="s">
        <v>22</v>
      </c>
      <c r="AB12" s="169"/>
      <c r="AD12" s="169"/>
      <c r="AE12" s="169"/>
    </row>
    <row r="13" spans="2:35" ht="28.5" hidden="1" customHeight="1" x14ac:dyDescent="0.45">
      <c r="B13" s="44">
        <v>41688</v>
      </c>
      <c r="C13" s="61" t="s">
        <v>775</v>
      </c>
      <c r="D13" s="61" t="s">
        <v>774</v>
      </c>
      <c r="E13" s="64" t="s">
        <v>773</v>
      </c>
      <c r="F13" s="64" t="s">
        <v>772</v>
      </c>
      <c r="G13" s="64" t="s">
        <v>684</v>
      </c>
      <c r="H13" s="66" t="s">
        <v>524</v>
      </c>
      <c r="I13" s="239">
        <v>25</v>
      </c>
      <c r="J13" s="48" t="s">
        <v>106</v>
      </c>
      <c r="K13" s="53" t="s">
        <v>106</v>
      </c>
      <c r="L13" s="49" t="s">
        <v>106</v>
      </c>
      <c r="M13" s="238" t="s">
        <v>106</v>
      </c>
      <c r="N13" s="228">
        <v>29.9</v>
      </c>
      <c r="O13" s="118" t="s">
        <v>771</v>
      </c>
      <c r="P13" s="68" t="s">
        <v>770</v>
      </c>
      <c r="Q13" s="119" t="s">
        <v>769</v>
      </c>
      <c r="R13" s="154" t="s">
        <v>768</v>
      </c>
      <c r="S13" s="155" t="s">
        <v>51</v>
      </c>
      <c r="T13" s="156" t="s">
        <v>51</v>
      </c>
      <c r="V13" s="167" t="s">
        <v>767</v>
      </c>
      <c r="W13" s="169"/>
      <c r="X13" s="169"/>
      <c r="Y13" s="169"/>
      <c r="Z13" s="169"/>
      <c r="AA13" s="168" t="s">
        <v>22</v>
      </c>
      <c r="AB13" s="169" t="s">
        <v>27</v>
      </c>
      <c r="AD13" s="19"/>
      <c r="AE13" s="19"/>
      <c r="AF13" s="20"/>
      <c r="AG13" s="20"/>
      <c r="AH13" s="20"/>
      <c r="AI13" s="20"/>
    </row>
    <row r="14" spans="2:35" ht="28.5" hidden="1" customHeight="1" x14ac:dyDescent="0.3">
      <c r="B14" s="44">
        <v>42067</v>
      </c>
      <c r="C14" s="61" t="s">
        <v>365</v>
      </c>
      <c r="D14" s="61" t="s">
        <v>717</v>
      </c>
      <c r="E14" s="63" t="s">
        <v>716</v>
      </c>
      <c r="F14" s="64" t="s">
        <v>715</v>
      </c>
      <c r="G14" s="63" t="s">
        <v>627</v>
      </c>
      <c r="H14" s="66" t="s">
        <v>524</v>
      </c>
      <c r="I14" s="239">
        <v>21</v>
      </c>
      <c r="J14" s="48">
        <v>730</v>
      </c>
      <c r="K14" s="53">
        <v>4000</v>
      </c>
      <c r="L14" s="49">
        <f>I14*1000/J14</f>
        <v>28.767123287671232</v>
      </c>
      <c r="M14" s="238">
        <f t="shared" ref="M14:M30" si="1">I14*1000/K14</f>
        <v>5.25</v>
      </c>
      <c r="N14" s="228">
        <v>170.2</v>
      </c>
      <c r="O14" s="118" t="s">
        <v>714</v>
      </c>
      <c r="P14" s="68" t="s">
        <v>713</v>
      </c>
      <c r="Q14" s="119" t="s">
        <v>712</v>
      </c>
      <c r="R14" s="154" t="s">
        <v>262</v>
      </c>
      <c r="S14" s="155" t="s">
        <v>41</v>
      </c>
      <c r="T14" s="156" t="s">
        <v>41</v>
      </c>
      <c r="V14" s="167" t="s">
        <v>711</v>
      </c>
      <c r="W14" s="169"/>
      <c r="X14" s="169"/>
      <c r="Y14" s="169"/>
      <c r="Z14" s="169"/>
      <c r="AA14" s="168" t="s">
        <v>22</v>
      </c>
      <c r="AB14" s="169" t="s">
        <v>23</v>
      </c>
      <c r="AD14" s="169"/>
      <c r="AE14" s="169"/>
    </row>
    <row r="15" spans="2:35" ht="28.5" hidden="1" customHeight="1" x14ac:dyDescent="0.3">
      <c r="B15" s="115">
        <v>42380</v>
      </c>
      <c r="C15" s="57" t="s">
        <v>662</v>
      </c>
      <c r="D15" s="57" t="s">
        <v>661</v>
      </c>
      <c r="E15" s="63" t="s">
        <v>660</v>
      </c>
      <c r="F15" s="64" t="s">
        <v>660</v>
      </c>
      <c r="G15" s="63" t="s">
        <v>219</v>
      </c>
      <c r="H15" s="66" t="s">
        <v>524</v>
      </c>
      <c r="I15" s="233">
        <v>31.517600000000002</v>
      </c>
      <c r="J15" s="147">
        <v>5984</v>
      </c>
      <c r="K15" s="53">
        <v>6000</v>
      </c>
      <c r="L15" s="134">
        <f>I15*1000/J15</f>
        <v>5.266978609625669</v>
      </c>
      <c r="M15" s="232">
        <f t="shared" si="1"/>
        <v>5.2529333333333339</v>
      </c>
      <c r="N15" s="235">
        <v>25</v>
      </c>
      <c r="O15" s="118" t="s">
        <v>659</v>
      </c>
      <c r="P15" s="68" t="s">
        <v>658</v>
      </c>
      <c r="Q15" s="119" t="s">
        <v>657</v>
      </c>
      <c r="R15" s="154" t="s">
        <v>656</v>
      </c>
      <c r="S15" s="156" t="s">
        <v>51</v>
      </c>
      <c r="T15" s="156" t="s">
        <v>41</v>
      </c>
      <c r="V15" s="167"/>
      <c r="W15" s="169"/>
      <c r="X15" s="169"/>
      <c r="Y15" s="169"/>
      <c r="Z15" s="169"/>
      <c r="AA15" s="168"/>
      <c r="AB15" s="169"/>
      <c r="AD15" s="169"/>
      <c r="AE15" s="169"/>
    </row>
    <row r="16" spans="2:35" ht="28.5" customHeight="1" x14ac:dyDescent="0.3">
      <c r="B16" s="115">
        <v>42488</v>
      </c>
      <c r="C16" s="57" t="s">
        <v>365</v>
      </c>
      <c r="D16" s="57" t="s">
        <v>655</v>
      </c>
      <c r="E16" s="55" t="s">
        <v>654</v>
      </c>
      <c r="F16" s="54" t="s">
        <v>653</v>
      </c>
      <c r="G16" s="55" t="s">
        <v>99</v>
      </c>
      <c r="H16" s="237" t="s">
        <v>586</v>
      </c>
      <c r="I16" s="233">
        <v>9.7937999999999992</v>
      </c>
      <c r="J16" s="147" t="s">
        <v>44</v>
      </c>
      <c r="K16" s="56">
        <v>3000</v>
      </c>
      <c r="L16" s="236" t="s">
        <v>44</v>
      </c>
      <c r="M16" s="232">
        <f t="shared" si="1"/>
        <v>3.2645999999999997</v>
      </c>
      <c r="N16" s="235" t="s">
        <v>44</v>
      </c>
      <c r="O16" s="118" t="s">
        <v>652</v>
      </c>
      <c r="P16" s="68" t="s">
        <v>106</v>
      </c>
      <c r="Q16" s="119" t="s">
        <v>262</v>
      </c>
      <c r="R16" s="154" t="s">
        <v>651</v>
      </c>
      <c r="S16" s="156" t="s">
        <v>41</v>
      </c>
      <c r="T16" s="156" t="s">
        <v>41</v>
      </c>
      <c r="V16" s="167"/>
      <c r="W16" s="169"/>
      <c r="X16" s="169"/>
      <c r="Y16" s="169"/>
      <c r="Z16" s="169"/>
      <c r="AA16" s="168"/>
      <c r="AB16" s="169"/>
      <c r="AD16" s="169"/>
      <c r="AE16" s="169"/>
    </row>
    <row r="17" spans="2:32" ht="28.5" customHeight="1" x14ac:dyDescent="0.3">
      <c r="B17" s="115">
        <v>42604</v>
      </c>
      <c r="C17" s="116" t="s">
        <v>278</v>
      </c>
      <c r="D17" s="57" t="s">
        <v>629</v>
      </c>
      <c r="E17" s="69" t="s">
        <v>628</v>
      </c>
      <c r="F17" s="144" t="s">
        <v>162</v>
      </c>
      <c r="G17" s="144" t="s">
        <v>627</v>
      </c>
      <c r="H17" s="231" t="s">
        <v>524</v>
      </c>
      <c r="I17" s="233">
        <v>14</v>
      </c>
      <c r="J17" s="147">
        <v>2200</v>
      </c>
      <c r="K17" s="97">
        <v>4000</v>
      </c>
      <c r="L17" s="134">
        <f>I17*1000/J17</f>
        <v>6.3636363636363633</v>
      </c>
      <c r="M17" s="232">
        <f t="shared" si="1"/>
        <v>3.5</v>
      </c>
      <c r="N17" s="228">
        <v>138.4</v>
      </c>
      <c r="O17" s="118" t="s">
        <v>43</v>
      </c>
      <c r="P17" s="105">
        <v>510</v>
      </c>
      <c r="Q17" s="119" t="s">
        <v>626</v>
      </c>
      <c r="R17" s="154" t="s">
        <v>625</v>
      </c>
      <c r="S17" s="155" t="s">
        <v>41</v>
      </c>
      <c r="T17" s="156" t="s">
        <v>51</v>
      </c>
      <c r="V17" s="167"/>
      <c r="W17" s="169"/>
      <c r="X17" s="169"/>
      <c r="Y17" s="169"/>
      <c r="Z17" s="169"/>
      <c r="AA17" s="168"/>
      <c r="AB17" s="169"/>
      <c r="AD17" s="169"/>
      <c r="AE17" s="169"/>
    </row>
    <row r="18" spans="2:32" ht="28.5" customHeight="1" x14ac:dyDescent="0.3">
      <c r="B18" s="115">
        <v>42760</v>
      </c>
      <c r="C18" s="116" t="s">
        <v>488</v>
      </c>
      <c r="D18" s="57" t="s">
        <v>614</v>
      </c>
      <c r="E18" s="69" t="s">
        <v>613</v>
      </c>
      <c r="F18" s="144" t="s">
        <v>612</v>
      </c>
      <c r="G18" s="144" t="s">
        <v>468</v>
      </c>
      <c r="H18" s="231" t="s">
        <v>524</v>
      </c>
      <c r="I18" s="233">
        <v>30</v>
      </c>
      <c r="J18" s="147">
        <v>2000</v>
      </c>
      <c r="K18" s="97">
        <v>4000</v>
      </c>
      <c r="L18" s="134">
        <f>I18*1000/J18</f>
        <v>15</v>
      </c>
      <c r="M18" s="232">
        <f t="shared" si="1"/>
        <v>7.5</v>
      </c>
      <c r="N18" s="228">
        <f>275/7.83</f>
        <v>35.121328224776498</v>
      </c>
      <c r="O18" s="118" t="s">
        <v>43</v>
      </c>
      <c r="P18" s="105" t="s">
        <v>611</v>
      </c>
      <c r="Q18" s="119"/>
      <c r="R18" s="154"/>
      <c r="S18" s="155" t="s">
        <v>41</v>
      </c>
      <c r="T18" s="156" t="s">
        <v>51</v>
      </c>
      <c r="V18" s="167"/>
      <c r="W18" s="169"/>
      <c r="X18" s="169"/>
      <c r="Y18" s="169"/>
      <c r="Z18" s="169"/>
      <c r="AA18" s="168"/>
      <c r="AB18" s="169"/>
      <c r="AD18" s="169"/>
      <c r="AE18" s="169"/>
    </row>
    <row r="19" spans="2:32" ht="28.5" customHeight="1" x14ac:dyDescent="0.3">
      <c r="B19" s="115">
        <v>42975</v>
      </c>
      <c r="C19" s="116" t="s">
        <v>143</v>
      </c>
      <c r="D19" s="57" t="s">
        <v>607</v>
      </c>
      <c r="E19" s="144" t="s">
        <v>606</v>
      </c>
      <c r="F19" s="144" t="s">
        <v>587</v>
      </c>
      <c r="G19" s="144" t="s">
        <v>99</v>
      </c>
      <c r="H19" s="231" t="s">
        <v>605</v>
      </c>
      <c r="I19" s="233">
        <v>11.9</v>
      </c>
      <c r="J19" s="147" t="s">
        <v>106</v>
      </c>
      <c r="K19" s="97">
        <v>2000</v>
      </c>
      <c r="L19" s="134" t="s">
        <v>106</v>
      </c>
      <c r="M19" s="232">
        <f t="shared" si="1"/>
        <v>5.95</v>
      </c>
      <c r="N19" s="228" t="s">
        <v>44</v>
      </c>
      <c r="O19" s="118" t="s">
        <v>43</v>
      </c>
      <c r="P19" s="105">
        <v>356</v>
      </c>
      <c r="Q19" s="119" t="s">
        <v>604</v>
      </c>
      <c r="R19" s="154" t="s">
        <v>603</v>
      </c>
      <c r="S19" s="155" t="s">
        <v>41</v>
      </c>
      <c r="T19" s="156" t="s">
        <v>51</v>
      </c>
      <c r="V19" s="167"/>
      <c r="W19" s="169"/>
      <c r="X19" s="169"/>
      <c r="Y19" s="169"/>
      <c r="Z19" s="169"/>
      <c r="AA19" s="168"/>
      <c r="AB19" s="169"/>
      <c r="AD19" s="169"/>
      <c r="AE19" s="169"/>
    </row>
    <row r="20" spans="2:32" ht="28.5" customHeight="1" x14ac:dyDescent="0.3">
      <c r="B20" s="115">
        <v>43101</v>
      </c>
      <c r="C20" s="116" t="s">
        <v>151</v>
      </c>
      <c r="D20" s="57" t="s">
        <v>592</v>
      </c>
      <c r="E20" s="144" t="s">
        <v>591</v>
      </c>
      <c r="F20" s="144" t="s">
        <v>590</v>
      </c>
      <c r="G20" s="144" t="s">
        <v>247</v>
      </c>
      <c r="H20" s="231" t="s">
        <v>524</v>
      </c>
      <c r="I20" s="233">
        <v>11.6</v>
      </c>
      <c r="J20" s="147">
        <v>1095</v>
      </c>
      <c r="K20" s="97">
        <v>2000</v>
      </c>
      <c r="L20" s="134">
        <f>I20*1000/J20</f>
        <v>10.593607305936073</v>
      </c>
      <c r="M20" s="232">
        <f t="shared" si="1"/>
        <v>5.8</v>
      </c>
      <c r="N20" s="228">
        <v>25</v>
      </c>
      <c r="O20" s="118" t="s">
        <v>43</v>
      </c>
      <c r="P20" s="105">
        <v>326</v>
      </c>
      <c r="Q20" s="119"/>
      <c r="R20" s="154"/>
      <c r="S20" s="155" t="s">
        <v>41</v>
      </c>
      <c r="T20" s="156" t="s">
        <v>51</v>
      </c>
      <c r="V20" s="167"/>
      <c r="W20" s="169"/>
      <c r="X20" s="169"/>
      <c r="Y20" s="169"/>
      <c r="Z20" s="169"/>
      <c r="AA20" s="168"/>
      <c r="AB20" s="169"/>
      <c r="AD20" s="169"/>
      <c r="AE20" s="169"/>
    </row>
    <row r="21" spans="2:32" ht="28.5" customHeight="1" x14ac:dyDescent="0.3">
      <c r="B21" s="115">
        <v>43468</v>
      </c>
      <c r="C21" s="116" t="s">
        <v>168</v>
      </c>
      <c r="D21" s="116" t="s">
        <v>568</v>
      </c>
      <c r="E21" s="144" t="s">
        <v>567</v>
      </c>
      <c r="F21" s="144" t="s">
        <v>169</v>
      </c>
      <c r="G21" s="144" t="s">
        <v>247</v>
      </c>
      <c r="H21" s="231" t="s">
        <v>524</v>
      </c>
      <c r="I21" s="233">
        <v>74</v>
      </c>
      <c r="J21" s="147">
        <v>9342</v>
      </c>
      <c r="K21" s="97">
        <v>12000</v>
      </c>
      <c r="L21" s="134">
        <f>I21*1000/J21</f>
        <v>7.9212160137015628</v>
      </c>
      <c r="M21" s="232">
        <f t="shared" si="1"/>
        <v>6.166666666666667</v>
      </c>
      <c r="N21" s="228">
        <f>102.43/10.24</f>
        <v>10.0029296875</v>
      </c>
      <c r="O21" s="118" t="s">
        <v>566</v>
      </c>
      <c r="P21" s="105">
        <v>2200</v>
      </c>
      <c r="Q21" s="119" t="s">
        <v>565</v>
      </c>
      <c r="R21" s="154" t="s">
        <v>564</v>
      </c>
      <c r="S21" s="155" t="s">
        <v>51</v>
      </c>
      <c r="T21" s="156" t="s">
        <v>51</v>
      </c>
      <c r="W21" s="167"/>
      <c r="X21" s="169"/>
      <c r="Y21" s="169"/>
      <c r="Z21" s="169"/>
      <c r="AA21" s="169"/>
      <c r="AB21" s="168"/>
      <c r="AC21" s="169"/>
      <c r="AE21" s="169"/>
      <c r="AF21" s="169"/>
    </row>
    <row r="22" spans="2:32" ht="28.5" customHeight="1" x14ac:dyDescent="0.3">
      <c r="B22" s="115">
        <v>43617</v>
      </c>
      <c r="C22" s="116" t="s">
        <v>278</v>
      </c>
      <c r="D22" s="116" t="s">
        <v>544</v>
      </c>
      <c r="E22" s="144" t="s">
        <v>543</v>
      </c>
      <c r="F22" s="144" t="s">
        <v>542</v>
      </c>
      <c r="G22" s="144" t="s">
        <v>99</v>
      </c>
      <c r="H22" s="231" t="s">
        <v>524</v>
      </c>
      <c r="I22" s="233">
        <v>11.4</v>
      </c>
      <c r="J22" s="147">
        <v>100</v>
      </c>
      <c r="K22" s="97">
        <v>1500</v>
      </c>
      <c r="L22" s="134">
        <f>I22*1000/J22</f>
        <v>114</v>
      </c>
      <c r="M22" s="232">
        <f t="shared" si="1"/>
        <v>7.6</v>
      </c>
      <c r="N22" s="228" t="s">
        <v>44</v>
      </c>
      <c r="O22" s="105" t="s">
        <v>43</v>
      </c>
      <c r="P22" s="105">
        <v>400</v>
      </c>
      <c r="Q22" s="119" t="s">
        <v>262</v>
      </c>
      <c r="R22" s="154" t="s">
        <v>42</v>
      </c>
      <c r="S22" s="155" t="s">
        <v>41</v>
      </c>
      <c r="T22" s="156" t="s">
        <v>51</v>
      </c>
      <c r="W22" s="167"/>
      <c r="X22" s="169"/>
      <c r="Y22" s="169"/>
      <c r="Z22" s="169"/>
      <c r="AA22" s="169"/>
      <c r="AB22" s="168"/>
      <c r="AC22" s="169"/>
      <c r="AE22" s="169"/>
      <c r="AF22" s="169"/>
    </row>
    <row r="23" spans="2:32" ht="28.5" customHeight="1" x14ac:dyDescent="0.3">
      <c r="B23" s="115">
        <v>43641</v>
      </c>
      <c r="C23" s="116" t="s">
        <v>365</v>
      </c>
      <c r="D23" s="116" t="s">
        <v>541</v>
      </c>
      <c r="E23" s="144" t="s">
        <v>540</v>
      </c>
      <c r="F23" s="144" t="s">
        <v>352</v>
      </c>
      <c r="G23" s="144" t="s">
        <v>174</v>
      </c>
      <c r="H23" s="231" t="s">
        <v>524</v>
      </c>
      <c r="I23" s="233">
        <v>61.747999999999998</v>
      </c>
      <c r="J23" s="147">
        <f>974+868+946+880</f>
        <v>3668</v>
      </c>
      <c r="K23" s="97">
        <v>16000</v>
      </c>
      <c r="L23" s="134">
        <f>I23*1000/J23</f>
        <v>16.834242093784077</v>
      </c>
      <c r="M23" s="232">
        <f t="shared" si="1"/>
        <v>3.8592499999999998</v>
      </c>
      <c r="N23" s="228">
        <f>188/(4.19+4.35+3.68+4.35)</f>
        <v>11.345805672902836</v>
      </c>
      <c r="O23" s="234" t="s">
        <v>539</v>
      </c>
      <c r="P23" s="105">
        <v>1423.69</v>
      </c>
      <c r="Q23" s="119" t="s">
        <v>538</v>
      </c>
      <c r="R23" s="154" t="s">
        <v>262</v>
      </c>
      <c r="S23" s="155" t="s">
        <v>41</v>
      </c>
      <c r="T23" s="156" t="s">
        <v>51</v>
      </c>
      <c r="W23" s="167"/>
      <c r="X23" s="169"/>
      <c r="Y23" s="169"/>
      <c r="Z23" s="169"/>
      <c r="AA23" s="169"/>
      <c r="AB23" s="168"/>
      <c r="AC23" s="169"/>
      <c r="AE23" s="169"/>
      <c r="AF23" s="169"/>
    </row>
    <row r="24" spans="2:32" ht="28.5" customHeight="1" x14ac:dyDescent="0.3">
      <c r="B24" s="115">
        <v>43703</v>
      </c>
      <c r="C24" s="116" t="s">
        <v>308</v>
      </c>
      <c r="D24" s="116" t="s">
        <v>537</v>
      </c>
      <c r="E24" s="144" t="s">
        <v>537</v>
      </c>
      <c r="F24" s="144" t="s">
        <v>298</v>
      </c>
      <c r="G24" s="144" t="s">
        <v>67</v>
      </c>
      <c r="H24" s="231" t="s">
        <v>524</v>
      </c>
      <c r="I24" s="233">
        <v>13.4</v>
      </c>
      <c r="J24" s="147">
        <v>1762</v>
      </c>
      <c r="K24" s="97">
        <v>2750</v>
      </c>
      <c r="L24" s="134">
        <f>I24*1000/J24</f>
        <v>7.6049943246311011</v>
      </c>
      <c r="M24" s="232">
        <f t="shared" si="1"/>
        <v>4.872727272727273</v>
      </c>
      <c r="N24" s="228" t="s">
        <v>44</v>
      </c>
      <c r="O24" s="105" t="s">
        <v>43</v>
      </c>
      <c r="P24" s="105" t="s">
        <v>106</v>
      </c>
      <c r="Q24" s="119" t="s">
        <v>536</v>
      </c>
      <c r="R24" s="154" t="s">
        <v>122</v>
      </c>
      <c r="S24" s="155" t="s">
        <v>41</v>
      </c>
      <c r="T24" s="156" t="s">
        <v>51</v>
      </c>
      <c r="W24" s="167"/>
      <c r="X24" s="169"/>
      <c r="Y24" s="169"/>
      <c r="Z24" s="169"/>
      <c r="AA24" s="169"/>
      <c r="AB24" s="168"/>
      <c r="AC24" s="169"/>
      <c r="AE24" s="169"/>
      <c r="AF24" s="169"/>
    </row>
    <row r="25" spans="2:32" ht="28.5" customHeight="1" x14ac:dyDescent="0.3">
      <c r="B25" s="115">
        <v>43794</v>
      </c>
      <c r="C25" s="116" t="s">
        <v>103</v>
      </c>
      <c r="D25" s="116" t="s">
        <v>514</v>
      </c>
      <c r="E25" s="144" t="s">
        <v>513</v>
      </c>
      <c r="F25" s="144" t="s">
        <v>512</v>
      </c>
      <c r="G25" s="144" t="s">
        <v>468</v>
      </c>
      <c r="H25" s="231" t="s">
        <v>117</v>
      </c>
      <c r="I25" s="233">
        <v>9.6999999999999993</v>
      </c>
      <c r="J25" s="147" t="s">
        <v>106</v>
      </c>
      <c r="K25" s="97">
        <v>1500</v>
      </c>
      <c r="L25" s="134" t="s">
        <v>106</v>
      </c>
      <c r="M25" s="232">
        <f t="shared" si="1"/>
        <v>6.4666666666666668</v>
      </c>
      <c r="N25" s="228" t="s">
        <v>106</v>
      </c>
      <c r="O25" s="118" t="s">
        <v>43</v>
      </c>
      <c r="P25" s="105" t="s">
        <v>106</v>
      </c>
      <c r="Q25" s="119" t="s">
        <v>511</v>
      </c>
      <c r="R25" s="154"/>
      <c r="S25" s="155"/>
      <c r="T25" s="156" t="s">
        <v>51</v>
      </c>
      <c r="W25" s="167"/>
      <c r="X25" s="169"/>
      <c r="Y25" s="169"/>
      <c r="Z25" s="169"/>
      <c r="AA25" s="169"/>
      <c r="AB25" s="168"/>
      <c r="AC25" s="169"/>
      <c r="AE25" s="169"/>
      <c r="AF25" s="169"/>
    </row>
    <row r="26" spans="2:32" ht="28.5" customHeight="1" x14ac:dyDescent="0.3">
      <c r="B26" s="115">
        <v>44087</v>
      </c>
      <c r="C26" s="116" t="s">
        <v>143</v>
      </c>
      <c r="D26" s="116" t="s">
        <v>476</v>
      </c>
      <c r="E26" s="144" t="s">
        <v>475</v>
      </c>
      <c r="F26" s="144" t="s">
        <v>474</v>
      </c>
      <c r="G26" s="144" t="s">
        <v>99</v>
      </c>
      <c r="H26" s="231" t="s">
        <v>200</v>
      </c>
      <c r="I26" s="233">
        <v>21</v>
      </c>
      <c r="J26" s="147" t="s">
        <v>106</v>
      </c>
      <c r="K26" s="97">
        <v>3500</v>
      </c>
      <c r="L26" s="134" t="s">
        <v>106</v>
      </c>
      <c r="M26" s="232">
        <f t="shared" si="1"/>
        <v>6</v>
      </c>
      <c r="N26" s="228" t="s">
        <v>44</v>
      </c>
      <c r="O26" s="118" t="s">
        <v>43</v>
      </c>
      <c r="P26" s="105" t="s">
        <v>106</v>
      </c>
      <c r="Q26" s="119" t="s">
        <v>473</v>
      </c>
      <c r="R26" s="105" t="s">
        <v>472</v>
      </c>
      <c r="S26" s="155"/>
      <c r="T26" s="156" t="s">
        <v>51</v>
      </c>
      <c r="V26" s="167"/>
      <c r="W26" s="169"/>
      <c r="X26" s="169"/>
      <c r="Y26" s="169"/>
      <c r="Z26" s="169"/>
      <c r="AA26" s="168"/>
      <c r="AB26" s="169"/>
      <c r="AD26" s="169"/>
      <c r="AE26" s="169"/>
    </row>
    <row r="27" spans="2:32" ht="28.5" customHeight="1" x14ac:dyDescent="0.3">
      <c r="B27" s="115">
        <v>44109</v>
      </c>
      <c r="C27" s="116" t="s">
        <v>168</v>
      </c>
      <c r="D27" s="116" t="s">
        <v>471</v>
      </c>
      <c r="E27" s="144" t="s">
        <v>470</v>
      </c>
      <c r="F27" s="144" t="s">
        <v>469</v>
      </c>
      <c r="G27" s="144" t="s">
        <v>468</v>
      </c>
      <c r="H27" s="231" t="s">
        <v>117</v>
      </c>
      <c r="I27" s="233">
        <v>13.1</v>
      </c>
      <c r="J27" s="147" t="s">
        <v>106</v>
      </c>
      <c r="K27" s="97">
        <v>3000</v>
      </c>
      <c r="L27" s="134" t="s">
        <v>106</v>
      </c>
      <c r="M27" s="232">
        <f t="shared" si="1"/>
        <v>4.3666666666666663</v>
      </c>
      <c r="N27" s="228" t="s">
        <v>44</v>
      </c>
      <c r="O27" s="118" t="s">
        <v>43</v>
      </c>
      <c r="P27" s="105" t="s">
        <v>106</v>
      </c>
      <c r="Q27" s="119" t="s">
        <v>467</v>
      </c>
      <c r="R27" s="105" t="s">
        <v>466</v>
      </c>
      <c r="S27" s="155"/>
      <c r="T27" s="156" t="s">
        <v>51</v>
      </c>
      <c r="V27" s="167"/>
      <c r="W27" s="169"/>
      <c r="X27" s="169"/>
      <c r="Y27" s="169"/>
      <c r="Z27" s="169"/>
      <c r="AA27" s="168"/>
      <c r="AB27" s="169"/>
      <c r="AD27" s="169"/>
      <c r="AE27" s="169"/>
    </row>
    <row r="28" spans="2:32" ht="28.5" customHeight="1" x14ac:dyDescent="0.3">
      <c r="B28" s="115">
        <v>44177</v>
      </c>
      <c r="C28" s="116" t="s">
        <v>131</v>
      </c>
      <c r="D28" s="116" t="s">
        <v>450</v>
      </c>
      <c r="E28" s="144" t="s">
        <v>449</v>
      </c>
      <c r="F28" s="144" t="s">
        <v>448</v>
      </c>
      <c r="G28" s="144" t="s">
        <v>447</v>
      </c>
      <c r="H28" s="231" t="s">
        <v>200</v>
      </c>
      <c r="I28" s="230">
        <v>39.4</v>
      </c>
      <c r="J28" s="147" t="s">
        <v>106</v>
      </c>
      <c r="K28" s="148">
        <v>8000</v>
      </c>
      <c r="L28" s="134" t="s">
        <v>106</v>
      </c>
      <c r="M28" s="229">
        <f t="shared" si="1"/>
        <v>4.9249999999999998</v>
      </c>
      <c r="N28" s="228" t="s">
        <v>44</v>
      </c>
      <c r="O28" s="118" t="s">
        <v>446</v>
      </c>
      <c r="P28" s="98">
        <v>0.03</v>
      </c>
      <c r="Q28" s="119" t="s">
        <v>445</v>
      </c>
      <c r="R28" s="119" t="s">
        <v>444</v>
      </c>
      <c r="S28" s="155"/>
      <c r="T28" s="156" t="s">
        <v>41</v>
      </c>
      <c r="W28" s="167"/>
      <c r="X28" s="169"/>
      <c r="Y28" s="169"/>
      <c r="Z28" s="169"/>
      <c r="AA28" s="169"/>
      <c r="AB28" s="168"/>
      <c r="AC28" s="169"/>
      <c r="AE28" s="169"/>
      <c r="AF28" s="169"/>
    </row>
    <row r="29" spans="2:32" ht="28.5" customHeight="1" x14ac:dyDescent="0.3">
      <c r="B29" s="115">
        <v>44469</v>
      </c>
      <c r="C29" s="116" t="s">
        <v>50</v>
      </c>
      <c r="D29" s="116" t="s">
        <v>395</v>
      </c>
      <c r="E29" s="144" t="s">
        <v>394</v>
      </c>
      <c r="F29" s="144" t="s">
        <v>393</v>
      </c>
      <c r="G29" s="144" t="s">
        <v>392</v>
      </c>
      <c r="H29" s="231" t="s">
        <v>200</v>
      </c>
      <c r="I29" s="230">
        <v>11.5</v>
      </c>
      <c r="J29" s="147">
        <v>101.1</v>
      </c>
      <c r="K29" s="148">
        <v>3000</v>
      </c>
      <c r="L29" s="134">
        <f>I29*1000/J29</f>
        <v>113.74876360039565</v>
      </c>
      <c r="M29" s="229">
        <f t="shared" si="1"/>
        <v>3.8333333333333335</v>
      </c>
      <c r="N29" s="228" t="s">
        <v>44</v>
      </c>
      <c r="O29" s="118" t="s">
        <v>889</v>
      </c>
      <c r="P29" s="98" t="s">
        <v>106</v>
      </c>
      <c r="Q29" s="119" t="s">
        <v>332</v>
      </c>
      <c r="R29" s="119" t="s">
        <v>391</v>
      </c>
      <c r="S29" s="155" t="s">
        <v>41</v>
      </c>
      <c r="T29" s="156" t="s">
        <v>51</v>
      </c>
      <c r="V29" s="112" t="s">
        <v>888</v>
      </c>
      <c r="W29" s="167"/>
      <c r="X29" s="169"/>
      <c r="Y29" s="169"/>
      <c r="Z29" s="169"/>
      <c r="AA29" s="169"/>
      <c r="AB29" s="168"/>
      <c r="AC29" s="169"/>
      <c r="AE29" s="169"/>
      <c r="AF29" s="169"/>
    </row>
    <row r="30" spans="2:32" ht="28.5" customHeight="1" x14ac:dyDescent="0.3">
      <c r="B30" s="115">
        <v>44691</v>
      </c>
      <c r="C30" s="116" t="s">
        <v>278</v>
      </c>
      <c r="D30" s="116" t="s">
        <v>354</v>
      </c>
      <c r="E30" s="144" t="s">
        <v>353</v>
      </c>
      <c r="F30" s="144" t="s">
        <v>352</v>
      </c>
      <c r="G30" s="144" t="s">
        <v>343</v>
      </c>
      <c r="H30" s="231" t="s">
        <v>200</v>
      </c>
      <c r="I30" s="230">
        <v>11.6</v>
      </c>
      <c r="J30" s="147">
        <v>462</v>
      </c>
      <c r="K30" s="148">
        <v>2500</v>
      </c>
      <c r="L30" s="134">
        <f>I30*1000/J30</f>
        <v>25.10822510822511</v>
      </c>
      <c r="M30" s="229">
        <f t="shared" si="1"/>
        <v>4.6399999999999997</v>
      </c>
      <c r="N30" s="228" t="s">
        <v>44</v>
      </c>
      <c r="O30" s="118" t="s">
        <v>379</v>
      </c>
      <c r="P30" s="98" t="s">
        <v>106</v>
      </c>
      <c r="Q30" s="119" t="s">
        <v>252</v>
      </c>
      <c r="R30" s="119" t="s">
        <v>42</v>
      </c>
      <c r="S30" s="155" t="s">
        <v>51</v>
      </c>
      <c r="T30" s="156" t="s">
        <v>51</v>
      </c>
      <c r="V30" s="112"/>
      <c r="W30" s="167"/>
      <c r="X30" s="169"/>
      <c r="Y30" s="169"/>
      <c r="Z30" s="169"/>
      <c r="AA30" s="169"/>
      <c r="AB30" s="168"/>
      <c r="AC30" s="169"/>
      <c r="AE30" s="169"/>
      <c r="AF30" s="169"/>
    </row>
    <row r="31" spans="2:32" ht="28.5" customHeight="1" x14ac:dyDescent="0.3">
      <c r="B31" s="115">
        <v>44907</v>
      </c>
      <c r="C31" s="116" t="s">
        <v>308</v>
      </c>
      <c r="D31" s="116" t="s">
        <v>307</v>
      </c>
      <c r="E31" s="144" t="s">
        <v>306</v>
      </c>
      <c r="F31" s="144" t="s">
        <v>305</v>
      </c>
      <c r="G31" s="144" t="s">
        <v>204</v>
      </c>
      <c r="H31" s="227" t="s">
        <v>200</v>
      </c>
      <c r="I31" s="146">
        <v>28.3</v>
      </c>
      <c r="J31" s="147">
        <f>(590+502+480+491)+(170+141+168+192)</f>
        <v>2734</v>
      </c>
      <c r="K31" s="148">
        <v>5000</v>
      </c>
      <c r="L31" s="134">
        <f>I31*1000/J31</f>
        <v>10.351133869787857</v>
      </c>
      <c r="M31" s="135">
        <f>I31/K31*1000</f>
        <v>5.66</v>
      </c>
      <c r="N31" s="117">
        <f>28300/((206+179+206+230)+(499+463+556+600))</f>
        <v>9.6291255529091533</v>
      </c>
      <c r="O31" s="118" t="s">
        <v>43</v>
      </c>
      <c r="P31" s="153" t="s">
        <v>304</v>
      </c>
      <c r="Q31" s="119" t="s">
        <v>303</v>
      </c>
      <c r="R31" s="119" t="s">
        <v>302</v>
      </c>
      <c r="S31" s="155" t="s">
        <v>41</v>
      </c>
      <c r="T31" s="156" t="s">
        <v>51</v>
      </c>
      <c r="V31" s="167"/>
      <c r="W31" s="169"/>
      <c r="X31" s="169"/>
      <c r="Y31" s="169"/>
      <c r="Z31" s="169"/>
      <c r="AA31" s="168"/>
      <c r="AB31" s="169"/>
      <c r="AD31" s="169"/>
      <c r="AE31" s="169"/>
    </row>
    <row r="32" spans="2:32" ht="28.5" customHeight="1" x14ac:dyDescent="0.3">
      <c r="B32" s="115">
        <v>44998</v>
      </c>
      <c r="C32" s="116" t="s">
        <v>278</v>
      </c>
      <c r="D32" s="116" t="s">
        <v>277</v>
      </c>
      <c r="E32" s="144" t="s">
        <v>276</v>
      </c>
      <c r="F32" s="144" t="s">
        <v>275</v>
      </c>
      <c r="G32" s="144" t="s">
        <v>99</v>
      </c>
      <c r="H32" s="145" t="s">
        <v>200</v>
      </c>
      <c r="I32" s="146">
        <v>43</v>
      </c>
      <c r="J32" s="147">
        <v>1962.4</v>
      </c>
      <c r="K32" s="148">
        <v>10000</v>
      </c>
      <c r="L32" s="134">
        <f>I32*1000/J32</f>
        <v>21.911944557684468</v>
      </c>
      <c r="M32" s="135">
        <f>I32/K32*1000</f>
        <v>4.3</v>
      </c>
      <c r="N32" s="117" t="s">
        <v>44</v>
      </c>
      <c r="O32" s="118" t="s">
        <v>43</v>
      </c>
      <c r="P32" s="114" t="s">
        <v>274</v>
      </c>
      <c r="Q32" s="119" t="s">
        <v>273</v>
      </c>
      <c r="R32" s="119" t="s">
        <v>224</v>
      </c>
      <c r="S32" s="155" t="s">
        <v>51</v>
      </c>
      <c r="T32" s="156" t="s">
        <v>51</v>
      </c>
      <c r="U32" s="167"/>
      <c r="V32" s="167"/>
      <c r="W32" s="169"/>
      <c r="X32" s="169"/>
      <c r="Y32" s="169"/>
      <c r="Z32" s="169"/>
      <c r="AA32" s="168"/>
      <c r="AB32" s="169"/>
      <c r="AD32" s="169"/>
      <c r="AE32" s="169"/>
    </row>
    <row r="33" spans="2:32" ht="28.5" customHeight="1" x14ac:dyDescent="0.3">
      <c r="B33" s="115">
        <v>45032</v>
      </c>
      <c r="C33" s="116" t="s">
        <v>266</v>
      </c>
      <c r="D33" s="116" t="s">
        <v>265</v>
      </c>
      <c r="E33" s="144" t="s">
        <v>264</v>
      </c>
      <c r="F33" s="144" t="s">
        <v>263</v>
      </c>
      <c r="G33" s="144" t="s">
        <v>204</v>
      </c>
      <c r="H33" s="145" t="s">
        <v>887</v>
      </c>
      <c r="I33" s="146">
        <v>10.8</v>
      </c>
      <c r="J33" s="147" t="s">
        <v>106</v>
      </c>
      <c r="K33" s="148">
        <v>4500</v>
      </c>
      <c r="L33" s="134" t="s">
        <v>106</v>
      </c>
      <c r="M33" s="135">
        <f>I33/K33*1000</f>
        <v>2.4000000000000004</v>
      </c>
      <c r="N33" s="117" t="s">
        <v>212</v>
      </c>
      <c r="O33" s="118" t="s">
        <v>233</v>
      </c>
      <c r="P33" s="153" t="s">
        <v>106</v>
      </c>
      <c r="Q33" s="119" t="s">
        <v>112</v>
      </c>
      <c r="R33" s="119" t="s">
        <v>262</v>
      </c>
      <c r="S33" s="155" t="s">
        <v>41</v>
      </c>
      <c r="T33" s="156" t="s">
        <v>51</v>
      </c>
      <c r="W33" s="167"/>
      <c r="X33" s="169"/>
      <c r="Y33" s="169"/>
      <c r="Z33" s="169"/>
      <c r="AA33" s="169"/>
      <c r="AB33" s="168"/>
      <c r="AC33" s="169"/>
      <c r="AE33" s="169"/>
      <c r="AF33" s="169"/>
    </row>
    <row r="34" spans="2:32" ht="28.5" customHeight="1" x14ac:dyDescent="0.3">
      <c r="B34" s="141">
        <v>45260</v>
      </c>
      <c r="C34" s="142" t="s">
        <v>190</v>
      </c>
      <c r="D34" s="142" t="s">
        <v>203</v>
      </c>
      <c r="E34" s="154" t="s">
        <v>202</v>
      </c>
      <c r="F34" s="154" t="s">
        <v>201</v>
      </c>
      <c r="G34" s="144" t="s">
        <v>99</v>
      </c>
      <c r="H34" s="154" t="s">
        <v>200</v>
      </c>
      <c r="I34" s="146">
        <v>10.1</v>
      </c>
      <c r="J34" s="139">
        <v>212</v>
      </c>
      <c r="K34" s="140">
        <v>2000</v>
      </c>
      <c r="L34" s="134">
        <f>I34*1000/J34</f>
        <v>47.641509433962263</v>
      </c>
      <c r="M34" s="135">
        <f>I34/K34*1000</f>
        <v>5.05</v>
      </c>
      <c r="N34" s="150" t="s">
        <v>44</v>
      </c>
      <c r="O34" s="152" t="s">
        <v>43</v>
      </c>
      <c r="P34" s="153"/>
      <c r="Q34" s="154" t="s">
        <v>199</v>
      </c>
      <c r="R34" s="154" t="s">
        <v>198</v>
      </c>
      <c r="S34" s="155" t="s">
        <v>41</v>
      </c>
      <c r="T34" s="156" t="s">
        <v>51</v>
      </c>
      <c r="W34" s="167"/>
      <c r="X34" s="169"/>
      <c r="Y34" s="169"/>
      <c r="Z34" s="169"/>
      <c r="AA34" s="169"/>
      <c r="AB34" s="168"/>
      <c r="AC34" s="169"/>
      <c r="AE34" s="169"/>
      <c r="AF34" s="169"/>
    </row>
    <row r="35" spans="2:32" ht="28.5" customHeight="1" x14ac:dyDescent="0.3">
      <c r="B35" s="141">
        <v>45282</v>
      </c>
      <c r="C35" s="142" t="s">
        <v>168</v>
      </c>
      <c r="D35" s="143" t="s">
        <v>177</v>
      </c>
      <c r="E35" s="154" t="s">
        <v>176</v>
      </c>
      <c r="F35" s="154" t="s">
        <v>175</v>
      </c>
      <c r="G35" s="154" t="s">
        <v>174</v>
      </c>
      <c r="H35" s="137" t="s">
        <v>173</v>
      </c>
      <c r="I35" s="138">
        <v>12.7</v>
      </c>
      <c r="J35" s="139" t="s">
        <v>106</v>
      </c>
      <c r="K35" s="140">
        <v>4000</v>
      </c>
      <c r="L35" s="150" t="s">
        <v>106</v>
      </c>
      <c r="M35" s="149">
        <f>I35/K35*1000</f>
        <v>3.1749999999999998</v>
      </c>
      <c r="N35" s="150" t="s">
        <v>44</v>
      </c>
      <c r="O35" s="152" t="s">
        <v>43</v>
      </c>
      <c r="P35" s="153"/>
      <c r="Q35" s="154" t="s">
        <v>122</v>
      </c>
      <c r="R35" s="154" t="s">
        <v>172</v>
      </c>
      <c r="S35" s="155" t="s">
        <v>41</v>
      </c>
      <c r="T35" s="156" t="s">
        <v>51</v>
      </c>
      <c r="W35" s="167"/>
      <c r="X35" s="169"/>
      <c r="Y35" s="169"/>
      <c r="Z35" s="169"/>
      <c r="AA35" s="169"/>
      <c r="AB35" s="168"/>
      <c r="AC35" s="169"/>
      <c r="AE35" s="169"/>
      <c r="AF35" s="169"/>
    </row>
    <row r="36" spans="2:32" ht="28.5" customHeight="1" thickBot="1" x14ac:dyDescent="0.35">
      <c r="B36" s="157"/>
      <c r="C36" s="158"/>
      <c r="D36" s="158"/>
      <c r="E36" s="164"/>
      <c r="F36" s="164"/>
      <c r="G36" s="164"/>
      <c r="H36" s="164"/>
      <c r="I36" s="159"/>
      <c r="J36" s="160"/>
      <c r="K36" s="163"/>
      <c r="L36" s="161"/>
      <c r="M36" s="162"/>
      <c r="N36" s="163"/>
      <c r="O36" s="163"/>
      <c r="P36" s="163"/>
      <c r="Q36" s="163"/>
      <c r="R36" s="163"/>
      <c r="S36" s="164"/>
      <c r="T36" s="165"/>
      <c r="U36" s="166"/>
      <c r="W36" s="167"/>
      <c r="X36" s="169"/>
      <c r="Y36" s="169"/>
      <c r="Z36" s="169"/>
      <c r="AA36" s="169"/>
      <c r="AB36" s="168"/>
      <c r="AC36" s="169"/>
      <c r="AE36" s="169"/>
      <c r="AF36" s="169"/>
    </row>
    <row r="37" spans="2:32" ht="15" thickBot="1" x14ac:dyDescent="0.35">
      <c r="B37" s="177" t="s">
        <v>40</v>
      </c>
      <c r="H37" s="170" t="s">
        <v>39</v>
      </c>
      <c r="I37" s="226">
        <f t="shared" ref="I37:N37" si="2">AVERAGE(I7:I35)</f>
        <v>24.862581379310342</v>
      </c>
      <c r="J37" s="172">
        <f t="shared" si="2"/>
        <v>4836.4457894736843</v>
      </c>
      <c r="K37" s="172">
        <f t="shared" si="2"/>
        <v>6098.2142857142853</v>
      </c>
      <c r="L37" s="173">
        <f t="shared" si="2"/>
        <v>24.400314210749119</v>
      </c>
      <c r="M37" s="225">
        <f t="shared" si="2"/>
        <v>4.6641532744708281</v>
      </c>
      <c r="N37" s="175">
        <f t="shared" si="2"/>
        <v>42.674932428174039</v>
      </c>
      <c r="O37" s="203"/>
    </row>
    <row r="38" spans="2:32" x14ac:dyDescent="0.3">
      <c r="B38" s="177" t="s">
        <v>38</v>
      </c>
      <c r="H38" s="178" t="s">
        <v>37</v>
      </c>
      <c r="I38" s="179">
        <f t="shared" ref="I38:N38" si="3">MIN(I7:I35)</f>
        <v>9.6999999999999993</v>
      </c>
      <c r="J38" s="180">
        <f t="shared" si="3"/>
        <v>100</v>
      </c>
      <c r="K38" s="180">
        <f t="shared" si="3"/>
        <v>1500</v>
      </c>
      <c r="L38" s="201">
        <f t="shared" si="3"/>
        <v>2.4702410550210789</v>
      </c>
      <c r="M38" s="201">
        <f t="shared" si="3"/>
        <v>2.4000000000000004</v>
      </c>
      <c r="N38" s="181">
        <f t="shared" si="3"/>
        <v>9.6291255529091533</v>
      </c>
      <c r="O38" s="203"/>
    </row>
    <row r="39" spans="2:32" x14ac:dyDescent="0.3">
      <c r="H39" s="183" t="s">
        <v>36</v>
      </c>
      <c r="I39" s="184">
        <f t="shared" ref="I39:N39" si="4">MAX(I7:I35)</f>
        <v>74</v>
      </c>
      <c r="J39" s="185">
        <f t="shared" si="4"/>
        <v>22833.91</v>
      </c>
      <c r="K39" s="185">
        <f t="shared" si="4"/>
        <v>23000</v>
      </c>
      <c r="L39" s="186">
        <f t="shared" si="4"/>
        <v>114</v>
      </c>
      <c r="M39" s="186">
        <f t="shared" si="4"/>
        <v>7.6</v>
      </c>
      <c r="N39" s="187">
        <f t="shared" si="4"/>
        <v>170.2</v>
      </c>
      <c r="O39" s="203"/>
    </row>
    <row r="41" spans="2:32" x14ac:dyDescent="0.3">
      <c r="B41" s="203" t="s">
        <v>35</v>
      </c>
    </row>
    <row r="44" spans="2:32" x14ac:dyDescent="0.3">
      <c r="B44" s="190" t="s">
        <v>34</v>
      </c>
      <c r="C44" s="189" t="s">
        <v>886</v>
      </c>
      <c r="D44" s="190" t="s">
        <v>30</v>
      </c>
      <c r="E44" s="224"/>
      <c r="F44" s="224"/>
    </row>
    <row r="45" spans="2:32" x14ac:dyDescent="0.3">
      <c r="B45" s="220">
        <v>2008</v>
      </c>
      <c r="C45" s="223">
        <f>I7</f>
        <v>44.2913</v>
      </c>
      <c r="D45" s="220">
        <v>1</v>
      </c>
      <c r="E45" s="222"/>
      <c r="F45" s="221"/>
    </row>
    <row r="46" spans="2:32" x14ac:dyDescent="0.3">
      <c r="B46" s="220">
        <f t="shared" ref="B46:B55" si="5">B45+1</f>
        <v>2009</v>
      </c>
      <c r="C46" s="223">
        <f>I8+I9</f>
        <v>109.90226000000001</v>
      </c>
      <c r="D46" s="220">
        <v>2</v>
      </c>
      <c r="E46" s="222"/>
      <c r="F46" s="221"/>
    </row>
    <row r="47" spans="2:32" x14ac:dyDescent="0.3">
      <c r="B47" s="220">
        <f t="shared" si="5"/>
        <v>2010</v>
      </c>
      <c r="C47" s="192">
        <f>I10</f>
        <v>19.3279</v>
      </c>
      <c r="D47" s="220">
        <v>1</v>
      </c>
    </row>
    <row r="48" spans="2:32" x14ac:dyDescent="0.3">
      <c r="B48" s="220">
        <f t="shared" si="5"/>
        <v>2011</v>
      </c>
      <c r="C48" s="192">
        <v>0</v>
      </c>
      <c r="D48" s="220">
        <v>0</v>
      </c>
    </row>
    <row r="49" spans="2:29" x14ac:dyDescent="0.3">
      <c r="B49" s="220">
        <f t="shared" si="5"/>
        <v>2012</v>
      </c>
      <c r="C49" s="192" t="e">
        <f>#REF!</f>
        <v>#REF!</v>
      </c>
      <c r="D49" s="220">
        <v>1</v>
      </c>
    </row>
    <row r="50" spans="2:29" x14ac:dyDescent="0.3">
      <c r="B50" s="220">
        <f t="shared" si="5"/>
        <v>2013</v>
      </c>
      <c r="C50" s="192">
        <f>I12</f>
        <v>9.9339999999999993</v>
      </c>
      <c r="D50" s="220">
        <v>1</v>
      </c>
    </row>
    <row r="51" spans="2:29" x14ac:dyDescent="0.3">
      <c r="B51" s="220">
        <f t="shared" si="5"/>
        <v>2014</v>
      </c>
      <c r="C51" s="192">
        <f>I13</f>
        <v>25</v>
      </c>
      <c r="D51" s="220">
        <v>1</v>
      </c>
    </row>
    <row r="52" spans="2:29" x14ac:dyDescent="0.3">
      <c r="B52" s="220">
        <f t="shared" si="5"/>
        <v>2015</v>
      </c>
      <c r="C52" s="192">
        <f>I14</f>
        <v>21</v>
      </c>
      <c r="D52" s="220">
        <v>1</v>
      </c>
    </row>
    <row r="53" spans="2:29" x14ac:dyDescent="0.3">
      <c r="B53" s="220">
        <f t="shared" si="5"/>
        <v>2016</v>
      </c>
      <c r="C53" s="192">
        <f>SUM(I15:I17)</f>
        <v>55.311399999999999</v>
      </c>
      <c r="D53" s="220">
        <v>3</v>
      </c>
    </row>
    <row r="54" spans="2:29" x14ac:dyDescent="0.3">
      <c r="B54" s="220">
        <f t="shared" si="5"/>
        <v>2017</v>
      </c>
      <c r="C54" s="192">
        <f>I18+I19</f>
        <v>41.9</v>
      </c>
      <c r="D54" s="220">
        <v>1</v>
      </c>
    </row>
    <row r="55" spans="2:29" x14ac:dyDescent="0.3">
      <c r="B55" s="220">
        <f t="shared" si="5"/>
        <v>2018</v>
      </c>
      <c r="C55" s="192">
        <f>I20</f>
        <v>11.6</v>
      </c>
      <c r="D55" s="220">
        <v>1</v>
      </c>
    </row>
    <row r="56" spans="2:29" x14ac:dyDescent="0.3">
      <c r="D56" s="195"/>
    </row>
    <row r="62" spans="2:29" ht="14.25" customHeight="1" x14ac:dyDescent="0.3"/>
    <row r="63" spans="2:29" ht="13.5" hidden="1" customHeight="1" outlineLevel="1" x14ac:dyDescent="0.3">
      <c r="B63" s="202" t="s">
        <v>885</v>
      </c>
    </row>
    <row r="64" spans="2:29" s="15" customFormat="1" ht="28.5" hidden="1" customHeight="1" outlineLevel="1" x14ac:dyDescent="0.3">
      <c r="B64" s="44">
        <v>39727</v>
      </c>
      <c r="C64" s="61" t="s">
        <v>216</v>
      </c>
      <c r="D64" s="61" t="s">
        <v>850</v>
      </c>
      <c r="E64" s="63" t="s">
        <v>849</v>
      </c>
      <c r="F64" s="64" t="s">
        <v>848</v>
      </c>
      <c r="G64" s="63" t="s">
        <v>99</v>
      </c>
      <c r="H64" s="66" t="s">
        <v>524</v>
      </c>
      <c r="I64" s="47">
        <v>5.9781399999999998</v>
      </c>
      <c r="J64" s="48">
        <v>628.05999999999995</v>
      </c>
      <c r="K64" s="53">
        <v>1500</v>
      </c>
      <c r="L64" s="49">
        <f>I64*1000/J64</f>
        <v>9.5184218068337412</v>
      </c>
      <c r="M64" s="50">
        <f t="shared" ref="M64:M69" si="6">I64*1000/K64</f>
        <v>3.9854266666666662</v>
      </c>
      <c r="N64" s="117">
        <v>53.9</v>
      </c>
      <c r="O64" s="118" t="s">
        <v>43</v>
      </c>
      <c r="P64" s="68" t="s">
        <v>847</v>
      </c>
      <c r="Q64" s="119" t="s">
        <v>846</v>
      </c>
      <c r="R64" s="154" t="s">
        <v>845</v>
      </c>
      <c r="S64" s="156" t="s">
        <v>41</v>
      </c>
      <c r="T64" s="156" t="s">
        <v>44</v>
      </c>
      <c r="V64" s="14"/>
      <c r="Z64" s="203"/>
      <c r="AA64" s="203"/>
      <c r="AB64" s="203"/>
      <c r="AC64" s="203"/>
    </row>
    <row r="65" spans="2:39" ht="28.8" hidden="1" outlineLevel="1" x14ac:dyDescent="0.3">
      <c r="B65" s="44">
        <v>40238</v>
      </c>
      <c r="C65" s="61" t="s">
        <v>257</v>
      </c>
      <c r="D65" s="61" t="s">
        <v>836</v>
      </c>
      <c r="E65" s="63" t="s">
        <v>835</v>
      </c>
      <c r="F65" s="64" t="s">
        <v>834</v>
      </c>
      <c r="G65" s="63" t="s">
        <v>99</v>
      </c>
      <c r="H65" s="66" t="s">
        <v>524</v>
      </c>
      <c r="I65" s="47">
        <v>3.3555000000000001</v>
      </c>
      <c r="J65" s="48">
        <v>428.15</v>
      </c>
      <c r="K65" s="53">
        <v>750</v>
      </c>
      <c r="L65" s="49">
        <f>I65*1000/J65</f>
        <v>7.8372065864767029</v>
      </c>
      <c r="M65" s="50">
        <f t="shared" si="6"/>
        <v>4.4740000000000002</v>
      </c>
      <c r="N65" s="117">
        <v>28.2</v>
      </c>
      <c r="O65" s="118" t="s">
        <v>43</v>
      </c>
      <c r="P65" s="68" t="s">
        <v>833</v>
      </c>
      <c r="Q65" s="119" t="s">
        <v>832</v>
      </c>
      <c r="R65" s="154" t="s">
        <v>172</v>
      </c>
      <c r="S65" s="156" t="s">
        <v>41</v>
      </c>
      <c r="T65" s="156" t="s">
        <v>44</v>
      </c>
      <c r="AK65" s="203" t="s">
        <v>22</v>
      </c>
    </row>
    <row r="66" spans="2:39" ht="28.8" hidden="1" outlineLevel="1" x14ac:dyDescent="0.3">
      <c r="B66" s="44">
        <v>40342</v>
      </c>
      <c r="C66" s="61" t="s">
        <v>568</v>
      </c>
      <c r="D66" s="61" t="s">
        <v>831</v>
      </c>
      <c r="E66" s="63" t="s">
        <v>830</v>
      </c>
      <c r="F66" s="64" t="s">
        <v>829</v>
      </c>
      <c r="G66" s="63" t="s">
        <v>99</v>
      </c>
      <c r="H66" s="66" t="s">
        <v>524</v>
      </c>
      <c r="I66" s="47">
        <v>3.3879999999999999</v>
      </c>
      <c r="J66" s="48">
        <v>447.46</v>
      </c>
      <c r="K66" s="53">
        <v>750</v>
      </c>
      <c r="L66" s="49">
        <f>I66*1000/J66</f>
        <v>7.5716265141018191</v>
      </c>
      <c r="M66" s="50">
        <f t="shared" si="6"/>
        <v>4.5173333333333332</v>
      </c>
      <c r="N66" s="17" t="s">
        <v>44</v>
      </c>
      <c r="O66" s="118" t="s">
        <v>828</v>
      </c>
      <c r="P66" s="68" t="s">
        <v>827</v>
      </c>
      <c r="Q66" s="119" t="s">
        <v>826</v>
      </c>
      <c r="R66" s="154" t="s">
        <v>262</v>
      </c>
      <c r="S66" s="156" t="s">
        <v>51</v>
      </c>
      <c r="T66" s="156" t="s">
        <v>44</v>
      </c>
      <c r="AK66" s="203" t="s">
        <v>22</v>
      </c>
    </row>
    <row r="67" spans="2:39" hidden="1" outlineLevel="1" x14ac:dyDescent="0.3">
      <c r="B67" s="44">
        <v>40934</v>
      </c>
      <c r="C67" s="61" t="s">
        <v>308</v>
      </c>
      <c r="D67" s="61" t="s">
        <v>807</v>
      </c>
      <c r="E67" s="63" t="s">
        <v>806</v>
      </c>
      <c r="F67" s="64" t="s">
        <v>805</v>
      </c>
      <c r="G67" s="63" t="s">
        <v>627</v>
      </c>
      <c r="H67" s="66" t="s">
        <v>78</v>
      </c>
      <c r="I67" s="47">
        <v>1.2</v>
      </c>
      <c r="J67" s="48" t="s">
        <v>106</v>
      </c>
      <c r="K67" s="53">
        <v>300</v>
      </c>
      <c r="L67" s="16" t="s">
        <v>106</v>
      </c>
      <c r="M67" s="50">
        <f t="shared" si="6"/>
        <v>4</v>
      </c>
      <c r="N67" s="17" t="s">
        <v>44</v>
      </c>
      <c r="O67" s="118" t="s">
        <v>43</v>
      </c>
      <c r="P67" s="68" t="s">
        <v>804</v>
      </c>
      <c r="Q67" s="119" t="s">
        <v>122</v>
      </c>
      <c r="R67" s="154" t="s">
        <v>803</v>
      </c>
      <c r="S67" s="155" t="s">
        <v>267</v>
      </c>
      <c r="T67" s="156" t="s">
        <v>44</v>
      </c>
      <c r="AK67" s="203" t="s">
        <v>22</v>
      </c>
    </row>
    <row r="68" spans="2:39" ht="28.8" hidden="1" outlineLevel="1" x14ac:dyDescent="0.3">
      <c r="B68" s="44">
        <v>41018</v>
      </c>
      <c r="C68" s="61" t="s">
        <v>801</v>
      </c>
      <c r="D68" s="62" t="s">
        <v>800</v>
      </c>
      <c r="E68" s="63" t="s">
        <v>799</v>
      </c>
      <c r="F68" s="64" t="s">
        <v>798</v>
      </c>
      <c r="G68" s="63" t="s">
        <v>85</v>
      </c>
      <c r="H68" s="66" t="s">
        <v>524</v>
      </c>
      <c r="I68" s="47">
        <v>3.1865000000000001</v>
      </c>
      <c r="J68" s="48">
        <v>151.53</v>
      </c>
      <c r="K68" s="53">
        <v>1000</v>
      </c>
      <c r="L68" s="49">
        <f>I68*1000/J68</f>
        <v>21.028839173760971</v>
      </c>
      <c r="M68" s="50">
        <f t="shared" si="6"/>
        <v>3.1865000000000001</v>
      </c>
      <c r="N68" s="17" t="s">
        <v>44</v>
      </c>
      <c r="O68" s="118" t="s">
        <v>43</v>
      </c>
      <c r="P68" s="68" t="s">
        <v>797</v>
      </c>
      <c r="Q68" s="119" t="s">
        <v>391</v>
      </c>
      <c r="R68" s="154" t="s">
        <v>796</v>
      </c>
      <c r="S68" s="155" t="s">
        <v>267</v>
      </c>
      <c r="T68" s="156" t="s">
        <v>44</v>
      </c>
      <c r="AK68" s="203" t="s">
        <v>22</v>
      </c>
    </row>
    <row r="69" spans="2:39" hidden="1" outlineLevel="1" x14ac:dyDescent="0.3">
      <c r="B69" s="44">
        <v>41589</v>
      </c>
      <c r="C69" s="61" t="s">
        <v>662</v>
      </c>
      <c r="D69" s="61" t="s">
        <v>790</v>
      </c>
      <c r="E69" s="63" t="s">
        <v>789</v>
      </c>
      <c r="F69" s="64" t="s">
        <v>678</v>
      </c>
      <c r="G69" s="63" t="s">
        <v>677</v>
      </c>
      <c r="H69" s="66" t="s">
        <v>524</v>
      </c>
      <c r="I69" s="47">
        <v>3.875</v>
      </c>
      <c r="J69" s="48">
        <v>400</v>
      </c>
      <c r="K69" s="53">
        <v>1000</v>
      </c>
      <c r="L69" s="49">
        <f>I69*1000/J69</f>
        <v>9.6875</v>
      </c>
      <c r="M69" s="50">
        <f t="shared" si="6"/>
        <v>3.875</v>
      </c>
      <c r="N69" s="117">
        <v>73.400000000000006</v>
      </c>
      <c r="O69" s="118" t="s">
        <v>43</v>
      </c>
      <c r="P69" s="68" t="s">
        <v>788</v>
      </c>
      <c r="Q69" s="119" t="s">
        <v>122</v>
      </c>
      <c r="R69" s="154" t="s">
        <v>787</v>
      </c>
      <c r="S69" s="155" t="s">
        <v>51</v>
      </c>
      <c r="T69" s="156" t="s">
        <v>44</v>
      </c>
      <c r="AK69" s="203" t="s">
        <v>22</v>
      </c>
    </row>
    <row r="70" spans="2:39" ht="28.8" hidden="1" outlineLevel="1" x14ac:dyDescent="0.3">
      <c r="B70" s="44">
        <v>41647</v>
      </c>
      <c r="C70" s="61" t="s">
        <v>774</v>
      </c>
      <c r="D70" s="61" t="s">
        <v>785</v>
      </c>
      <c r="E70" s="64" t="s">
        <v>784</v>
      </c>
      <c r="F70" s="64" t="s">
        <v>416</v>
      </c>
      <c r="G70" s="63" t="s">
        <v>242</v>
      </c>
      <c r="H70" s="66" t="s">
        <v>524</v>
      </c>
      <c r="I70" s="47">
        <v>2.9</v>
      </c>
      <c r="J70" s="48">
        <v>688</v>
      </c>
      <c r="K70" s="53" t="s">
        <v>106</v>
      </c>
      <c r="L70" s="49">
        <f>I70*1000/J70</f>
        <v>4.2151162790697674</v>
      </c>
      <c r="M70" s="50" t="s">
        <v>106</v>
      </c>
      <c r="N70" s="117">
        <v>33.4</v>
      </c>
      <c r="O70" s="118" t="s">
        <v>43</v>
      </c>
      <c r="P70" s="68" t="s">
        <v>106</v>
      </c>
      <c r="Q70" s="119" t="s">
        <v>538</v>
      </c>
      <c r="R70" s="154" t="s">
        <v>783</v>
      </c>
      <c r="S70" s="155" t="s">
        <v>41</v>
      </c>
      <c r="T70" s="156" t="s">
        <v>51</v>
      </c>
      <c r="AK70" s="203" t="s">
        <v>22</v>
      </c>
    </row>
    <row r="71" spans="2:39" hidden="1" outlineLevel="1" x14ac:dyDescent="0.3">
      <c r="B71" s="44">
        <v>41681</v>
      </c>
      <c r="C71" s="61" t="s">
        <v>598</v>
      </c>
      <c r="D71" s="61" t="s">
        <v>781</v>
      </c>
      <c r="E71" s="63" t="s">
        <v>780</v>
      </c>
      <c r="F71" s="64" t="s">
        <v>779</v>
      </c>
      <c r="G71" s="63" t="s">
        <v>778</v>
      </c>
      <c r="H71" s="66" t="s">
        <v>524</v>
      </c>
      <c r="I71" s="47">
        <v>1.3</v>
      </c>
      <c r="J71" s="48" t="s">
        <v>106</v>
      </c>
      <c r="K71" s="53" t="s">
        <v>106</v>
      </c>
      <c r="L71" s="49" t="s">
        <v>106</v>
      </c>
      <c r="M71" s="50" t="s">
        <v>106</v>
      </c>
      <c r="N71" s="117">
        <v>101.1</v>
      </c>
      <c r="O71" s="118" t="s">
        <v>43</v>
      </c>
      <c r="P71" s="68" t="s">
        <v>620</v>
      </c>
      <c r="Q71" s="119" t="s">
        <v>777</v>
      </c>
      <c r="R71" s="154" t="s">
        <v>560</v>
      </c>
      <c r="S71" s="155" t="s">
        <v>41</v>
      </c>
      <c r="T71" s="156" t="s">
        <v>44</v>
      </c>
      <c r="AK71" s="203" t="s">
        <v>22</v>
      </c>
      <c r="AM71" s="203" t="s">
        <v>27</v>
      </c>
    </row>
    <row r="72" spans="2:39" ht="28.8" hidden="1" outlineLevel="1" x14ac:dyDescent="0.3">
      <c r="B72" s="44">
        <v>41736</v>
      </c>
      <c r="C72" s="61" t="s">
        <v>598</v>
      </c>
      <c r="D72" s="61" t="s">
        <v>766</v>
      </c>
      <c r="E72" s="63" t="s">
        <v>765</v>
      </c>
      <c r="F72" s="64" t="s">
        <v>764</v>
      </c>
      <c r="G72" s="63" t="s">
        <v>85</v>
      </c>
      <c r="H72" s="66" t="s">
        <v>524</v>
      </c>
      <c r="I72" s="47">
        <v>5.6</v>
      </c>
      <c r="J72" s="48">
        <v>760</v>
      </c>
      <c r="K72" s="53">
        <v>1500</v>
      </c>
      <c r="L72" s="49">
        <f>I72*1000/J72</f>
        <v>7.3684210526315788</v>
      </c>
      <c r="M72" s="50">
        <f t="shared" ref="M72:M99" si="7">I72*1000/K72</f>
        <v>3.7333333333333334</v>
      </c>
      <c r="N72" s="117">
        <v>12.2</v>
      </c>
      <c r="O72" s="118" t="s">
        <v>763</v>
      </c>
      <c r="P72" s="68" t="s">
        <v>762</v>
      </c>
      <c r="Q72" s="119" t="s">
        <v>339</v>
      </c>
      <c r="R72" s="154" t="s">
        <v>761</v>
      </c>
      <c r="S72" s="155" t="s">
        <v>51</v>
      </c>
      <c r="T72" s="156" t="s">
        <v>44</v>
      </c>
      <c r="AK72" s="203" t="s">
        <v>22</v>
      </c>
    </row>
    <row r="73" spans="2:39" hidden="1" outlineLevel="1" x14ac:dyDescent="0.3">
      <c r="B73" s="44">
        <v>41799</v>
      </c>
      <c r="C73" s="61" t="s">
        <v>50</v>
      </c>
      <c r="D73" s="61" t="s">
        <v>759</v>
      </c>
      <c r="E73" s="63" t="s">
        <v>758</v>
      </c>
      <c r="F73" s="64" t="s">
        <v>757</v>
      </c>
      <c r="G73" s="63" t="s">
        <v>357</v>
      </c>
      <c r="H73" s="66" t="s">
        <v>158</v>
      </c>
      <c r="I73" s="47">
        <v>3.5</v>
      </c>
      <c r="J73" s="48" t="s">
        <v>106</v>
      </c>
      <c r="K73" s="53">
        <v>1500</v>
      </c>
      <c r="L73" s="49" t="s">
        <v>106</v>
      </c>
      <c r="M73" s="50">
        <f t="shared" si="7"/>
        <v>2.3333333333333335</v>
      </c>
      <c r="N73" s="117" t="s">
        <v>44</v>
      </c>
      <c r="O73" s="118" t="s">
        <v>43</v>
      </c>
      <c r="P73" s="68" t="s">
        <v>756</v>
      </c>
      <c r="Q73" s="119" t="s">
        <v>52</v>
      </c>
      <c r="R73" s="154" t="s">
        <v>415</v>
      </c>
      <c r="S73" s="155" t="s">
        <v>267</v>
      </c>
      <c r="T73" s="156" t="s">
        <v>44</v>
      </c>
      <c r="AK73" s="203" t="s">
        <v>22</v>
      </c>
    </row>
    <row r="74" spans="2:39" ht="28.8" hidden="1" outlineLevel="1" x14ac:dyDescent="0.3">
      <c r="B74" s="44">
        <v>41875</v>
      </c>
      <c r="C74" s="61" t="s">
        <v>197</v>
      </c>
      <c r="D74" s="61" t="s">
        <v>754</v>
      </c>
      <c r="E74" s="63" t="s">
        <v>753</v>
      </c>
      <c r="F74" s="64" t="s">
        <v>752</v>
      </c>
      <c r="G74" s="63" t="s">
        <v>677</v>
      </c>
      <c r="H74" s="65" t="s">
        <v>751</v>
      </c>
      <c r="I74" s="47">
        <v>8.25</v>
      </c>
      <c r="J74" s="48" t="s">
        <v>106</v>
      </c>
      <c r="K74" s="53">
        <v>1600</v>
      </c>
      <c r="L74" s="49" t="s">
        <v>106</v>
      </c>
      <c r="M74" s="50">
        <f t="shared" si="7"/>
        <v>5.15625</v>
      </c>
      <c r="N74" s="117" t="s">
        <v>44</v>
      </c>
      <c r="O74" s="118" t="s">
        <v>43</v>
      </c>
      <c r="P74" s="21" t="s">
        <v>750</v>
      </c>
      <c r="Q74" s="119" t="s">
        <v>483</v>
      </c>
      <c r="R74" s="154" t="s">
        <v>172</v>
      </c>
      <c r="S74" s="155" t="s">
        <v>41</v>
      </c>
      <c r="T74" s="156" t="s">
        <v>44</v>
      </c>
      <c r="AK74" s="203" t="s">
        <v>22</v>
      </c>
    </row>
    <row r="75" spans="2:39" ht="28.8" hidden="1" outlineLevel="1" x14ac:dyDescent="0.3">
      <c r="B75" s="44">
        <v>41921</v>
      </c>
      <c r="C75" s="61" t="s">
        <v>748</v>
      </c>
      <c r="D75" s="61" t="s">
        <v>747</v>
      </c>
      <c r="E75" s="63" t="s">
        <v>746</v>
      </c>
      <c r="F75" s="64" t="s">
        <v>745</v>
      </c>
      <c r="G75" s="63" t="s">
        <v>744</v>
      </c>
      <c r="H75" s="66" t="s">
        <v>524</v>
      </c>
      <c r="I75" s="47">
        <v>2.2999999999999998</v>
      </c>
      <c r="J75" s="48">
        <v>400</v>
      </c>
      <c r="K75" s="53">
        <v>800</v>
      </c>
      <c r="L75" s="49">
        <f>I75*1000/J75</f>
        <v>5.75</v>
      </c>
      <c r="M75" s="50">
        <f t="shared" si="7"/>
        <v>2.875</v>
      </c>
      <c r="N75" s="117">
        <v>33.9</v>
      </c>
      <c r="O75" s="118" t="s">
        <v>743</v>
      </c>
      <c r="P75" s="68" t="s">
        <v>742</v>
      </c>
      <c r="Q75" s="119" t="s">
        <v>741</v>
      </c>
      <c r="R75" s="154" t="s">
        <v>719</v>
      </c>
      <c r="S75" s="155" t="s">
        <v>51</v>
      </c>
      <c r="T75" s="156" t="s">
        <v>51</v>
      </c>
      <c r="AK75" s="203" t="s">
        <v>22</v>
      </c>
      <c r="AM75" s="203" t="s">
        <v>26</v>
      </c>
    </row>
    <row r="76" spans="2:39" hidden="1" outlineLevel="1" x14ac:dyDescent="0.3">
      <c r="B76" s="44">
        <v>41975</v>
      </c>
      <c r="C76" s="61" t="s">
        <v>739</v>
      </c>
      <c r="D76" s="61" t="s">
        <v>738</v>
      </c>
      <c r="E76" s="63" t="s">
        <v>737</v>
      </c>
      <c r="F76" s="64" t="s">
        <v>736</v>
      </c>
      <c r="G76" s="63" t="s">
        <v>699</v>
      </c>
      <c r="H76" s="66" t="s">
        <v>524</v>
      </c>
      <c r="I76" s="47">
        <v>3.5</v>
      </c>
      <c r="J76" s="48">
        <v>110</v>
      </c>
      <c r="K76" s="53">
        <v>500</v>
      </c>
      <c r="L76" s="49">
        <f>I76*1000/J76</f>
        <v>31.818181818181817</v>
      </c>
      <c r="M76" s="50">
        <f t="shared" si="7"/>
        <v>7</v>
      </c>
      <c r="N76" s="117" t="s">
        <v>44</v>
      </c>
      <c r="O76" s="118" t="s">
        <v>43</v>
      </c>
      <c r="P76" s="68" t="s">
        <v>735</v>
      </c>
      <c r="Q76" s="119" t="s">
        <v>52</v>
      </c>
      <c r="R76" s="154" t="s">
        <v>122</v>
      </c>
      <c r="S76" s="155" t="s">
        <v>267</v>
      </c>
      <c r="T76" s="156" t="s">
        <v>51</v>
      </c>
      <c r="AK76" s="203" t="s">
        <v>22</v>
      </c>
    </row>
    <row r="77" spans="2:39" ht="28.8" hidden="1" outlineLevel="1" x14ac:dyDescent="0.3">
      <c r="B77" s="44">
        <v>41981</v>
      </c>
      <c r="C77" s="61" t="s">
        <v>50</v>
      </c>
      <c r="D77" s="61" t="s">
        <v>733</v>
      </c>
      <c r="E77" s="63" t="s">
        <v>732</v>
      </c>
      <c r="F77" s="64" t="s">
        <v>731</v>
      </c>
      <c r="G77" s="63" t="s">
        <v>357</v>
      </c>
      <c r="H77" s="66" t="s">
        <v>524</v>
      </c>
      <c r="I77" s="47">
        <v>7.9390000000000001</v>
      </c>
      <c r="J77" s="48">
        <v>1370</v>
      </c>
      <c r="K77" s="53">
        <v>2000</v>
      </c>
      <c r="L77" s="49">
        <f>I77*1000/J77</f>
        <v>5.7948905109489051</v>
      </c>
      <c r="M77" s="50">
        <f t="shared" si="7"/>
        <v>3.9695</v>
      </c>
      <c r="N77" s="117">
        <v>47.3</v>
      </c>
      <c r="O77" s="118" t="s">
        <v>43</v>
      </c>
      <c r="P77" s="68" t="s">
        <v>730</v>
      </c>
      <c r="Q77" s="119" t="s">
        <v>729</v>
      </c>
      <c r="R77" s="154" t="s">
        <v>728</v>
      </c>
      <c r="S77" s="155" t="s">
        <v>41</v>
      </c>
      <c r="T77" s="156" t="s">
        <v>41</v>
      </c>
      <c r="AK77" s="203" t="s">
        <v>22</v>
      </c>
      <c r="AM77" s="203" t="s">
        <v>25</v>
      </c>
    </row>
    <row r="78" spans="2:39" ht="28.8" hidden="1" outlineLevel="1" x14ac:dyDescent="0.3">
      <c r="B78" s="44">
        <v>42015</v>
      </c>
      <c r="C78" s="61" t="s">
        <v>662</v>
      </c>
      <c r="D78" s="62" t="s">
        <v>726</v>
      </c>
      <c r="E78" s="45" t="s">
        <v>725</v>
      </c>
      <c r="F78" s="45" t="s">
        <v>724</v>
      </c>
      <c r="G78" s="46" t="s">
        <v>723</v>
      </c>
      <c r="H78" s="94" t="s">
        <v>722</v>
      </c>
      <c r="I78" s="47">
        <v>5.2</v>
      </c>
      <c r="J78" s="48">
        <v>100</v>
      </c>
      <c r="K78" s="53">
        <v>900</v>
      </c>
      <c r="L78" s="49">
        <f>I78*1000/J78</f>
        <v>52</v>
      </c>
      <c r="M78" s="50">
        <f t="shared" si="7"/>
        <v>5.7777777777777777</v>
      </c>
      <c r="N78" s="117">
        <v>63.1</v>
      </c>
      <c r="O78" s="118" t="s">
        <v>43</v>
      </c>
      <c r="P78" s="68" t="s">
        <v>721</v>
      </c>
      <c r="Q78" s="119" t="s">
        <v>720</v>
      </c>
      <c r="R78" s="154" t="s">
        <v>719</v>
      </c>
      <c r="S78" s="155" t="s">
        <v>51</v>
      </c>
      <c r="T78" s="156" t="s">
        <v>41</v>
      </c>
      <c r="AK78" s="203" t="s">
        <v>22</v>
      </c>
      <c r="AM78" s="203" t="s">
        <v>24</v>
      </c>
    </row>
    <row r="79" spans="2:39" ht="28.8" hidden="1" outlineLevel="1" x14ac:dyDescent="0.3">
      <c r="B79" s="22">
        <v>42093</v>
      </c>
      <c r="C79" s="23" t="s">
        <v>710</v>
      </c>
      <c r="D79" s="24" t="s">
        <v>709</v>
      </c>
      <c r="E79" s="25" t="s">
        <v>708</v>
      </c>
      <c r="F79" s="25" t="s">
        <v>707</v>
      </c>
      <c r="G79" s="26" t="s">
        <v>269</v>
      </c>
      <c r="H79" s="27" t="s">
        <v>524</v>
      </c>
      <c r="I79" s="28">
        <v>1.1000000000000001</v>
      </c>
      <c r="J79" s="29">
        <v>110</v>
      </c>
      <c r="K79" s="30">
        <v>250</v>
      </c>
      <c r="L79" s="31">
        <f>I79*1000/J79</f>
        <v>10</v>
      </c>
      <c r="M79" s="32">
        <f t="shared" si="7"/>
        <v>4.4000000000000004</v>
      </c>
      <c r="N79" s="33">
        <v>56.1</v>
      </c>
      <c r="O79" s="118" t="s">
        <v>43</v>
      </c>
      <c r="P79" s="68" t="s">
        <v>706</v>
      </c>
      <c r="Q79" s="119" t="s">
        <v>52</v>
      </c>
      <c r="R79" s="154" t="s">
        <v>705</v>
      </c>
      <c r="S79" s="155" t="s">
        <v>41</v>
      </c>
      <c r="T79" s="156" t="s">
        <v>44</v>
      </c>
      <c r="AK79" s="203" t="s">
        <v>22</v>
      </c>
      <c r="AM79" s="203" t="s">
        <v>23</v>
      </c>
    </row>
    <row r="80" spans="2:39" ht="28.8" hidden="1" outlineLevel="1" x14ac:dyDescent="0.3">
      <c r="B80" s="34">
        <v>42093</v>
      </c>
      <c r="C80" s="35" t="s">
        <v>703</v>
      </c>
      <c r="D80" s="35" t="s">
        <v>702</v>
      </c>
      <c r="E80" s="37" t="s">
        <v>701</v>
      </c>
      <c r="F80" s="36" t="s">
        <v>700</v>
      </c>
      <c r="G80" s="37" t="s">
        <v>699</v>
      </c>
      <c r="H80" s="38" t="s">
        <v>698</v>
      </c>
      <c r="I80" s="39">
        <v>3.2</v>
      </c>
      <c r="J80" s="40" t="s">
        <v>106</v>
      </c>
      <c r="K80" s="41">
        <v>700</v>
      </c>
      <c r="L80" s="42" t="s">
        <v>106</v>
      </c>
      <c r="M80" s="43">
        <f t="shared" si="7"/>
        <v>4.5714285714285712</v>
      </c>
      <c r="N80" s="60" t="s">
        <v>44</v>
      </c>
      <c r="O80" s="118" t="s">
        <v>43</v>
      </c>
      <c r="P80" s="68" t="s">
        <v>697</v>
      </c>
      <c r="Q80" s="119" t="s">
        <v>252</v>
      </c>
      <c r="R80" s="154" t="s">
        <v>122</v>
      </c>
      <c r="S80" s="155" t="s">
        <v>51</v>
      </c>
      <c r="T80" s="156" t="s">
        <v>51</v>
      </c>
      <c r="AK80" s="203" t="s">
        <v>22</v>
      </c>
    </row>
    <row r="81" spans="2:37" ht="28.8" hidden="1" outlineLevel="1" x14ac:dyDescent="0.3">
      <c r="B81" s="44">
        <v>42130</v>
      </c>
      <c r="C81" s="61" t="s">
        <v>450</v>
      </c>
      <c r="D81" s="62" t="s">
        <v>695</v>
      </c>
      <c r="E81" s="45" t="s">
        <v>694</v>
      </c>
      <c r="F81" s="45" t="s">
        <v>693</v>
      </c>
      <c r="G81" s="46" t="s">
        <v>692</v>
      </c>
      <c r="H81" s="94" t="s">
        <v>670</v>
      </c>
      <c r="I81" s="47">
        <v>8.4</v>
      </c>
      <c r="J81" s="48" t="s">
        <v>106</v>
      </c>
      <c r="K81" s="53">
        <v>1500</v>
      </c>
      <c r="L81" s="49" t="s">
        <v>106</v>
      </c>
      <c r="M81" s="50">
        <f t="shared" si="7"/>
        <v>5.6</v>
      </c>
      <c r="N81" s="117" t="s">
        <v>44</v>
      </c>
      <c r="O81" s="118" t="s">
        <v>691</v>
      </c>
      <c r="P81" s="68" t="s">
        <v>690</v>
      </c>
      <c r="Q81" s="119" t="s">
        <v>122</v>
      </c>
      <c r="R81" s="154" t="s">
        <v>689</v>
      </c>
      <c r="S81" s="155" t="s">
        <v>41</v>
      </c>
      <c r="T81" s="156" t="s">
        <v>41</v>
      </c>
      <c r="AK81" s="203" t="s">
        <v>22</v>
      </c>
    </row>
    <row r="82" spans="2:37" ht="28.8" hidden="1" outlineLevel="1" x14ac:dyDescent="0.3">
      <c r="B82" s="115">
        <v>42199</v>
      </c>
      <c r="C82" s="57" t="s">
        <v>568</v>
      </c>
      <c r="D82" s="57" t="s">
        <v>687</v>
      </c>
      <c r="E82" s="69" t="s">
        <v>686</v>
      </c>
      <c r="F82" s="144" t="s">
        <v>685</v>
      </c>
      <c r="G82" s="144" t="s">
        <v>684</v>
      </c>
      <c r="H82" s="51" t="s">
        <v>117</v>
      </c>
      <c r="I82" s="109">
        <v>7.2</v>
      </c>
      <c r="J82" s="147" t="s">
        <v>106</v>
      </c>
      <c r="K82" s="97">
        <v>5000</v>
      </c>
      <c r="L82" s="134" t="s">
        <v>106</v>
      </c>
      <c r="M82" s="110">
        <f t="shared" si="7"/>
        <v>1.44</v>
      </c>
      <c r="N82" s="58" t="s">
        <v>44</v>
      </c>
      <c r="O82" s="118" t="s">
        <v>43</v>
      </c>
      <c r="P82" s="68" t="s">
        <v>683</v>
      </c>
      <c r="Q82" s="119" t="s">
        <v>52</v>
      </c>
      <c r="R82" s="154" t="s">
        <v>682</v>
      </c>
      <c r="S82" s="155" t="s">
        <v>41</v>
      </c>
      <c r="T82" s="156" t="s">
        <v>41</v>
      </c>
      <c r="AK82" s="203" t="s">
        <v>22</v>
      </c>
    </row>
    <row r="83" spans="2:37" ht="28.8" hidden="1" outlineLevel="1" x14ac:dyDescent="0.3">
      <c r="B83" s="115">
        <v>42310</v>
      </c>
      <c r="C83" s="57" t="s">
        <v>662</v>
      </c>
      <c r="D83" s="57" t="s">
        <v>680</v>
      </c>
      <c r="E83" s="69" t="s">
        <v>679</v>
      </c>
      <c r="F83" s="144" t="s">
        <v>678</v>
      </c>
      <c r="G83" s="63" t="s">
        <v>677</v>
      </c>
      <c r="H83" s="52" t="s">
        <v>117</v>
      </c>
      <c r="I83" s="109">
        <v>5.9</v>
      </c>
      <c r="J83" s="147" t="s">
        <v>106</v>
      </c>
      <c r="K83" s="97">
        <v>1000</v>
      </c>
      <c r="L83" s="134" t="s">
        <v>106</v>
      </c>
      <c r="M83" s="110">
        <f t="shared" si="7"/>
        <v>5.9</v>
      </c>
      <c r="N83" s="58" t="s">
        <v>44</v>
      </c>
      <c r="O83" s="118" t="s">
        <v>43</v>
      </c>
      <c r="P83" s="68" t="s">
        <v>676</v>
      </c>
      <c r="Q83" s="119" t="s">
        <v>52</v>
      </c>
      <c r="R83" s="154" t="s">
        <v>675</v>
      </c>
      <c r="S83" s="155" t="s">
        <v>51</v>
      </c>
      <c r="T83" s="156" t="s">
        <v>51</v>
      </c>
      <c r="AK83" s="203" t="s">
        <v>22</v>
      </c>
    </row>
    <row r="84" spans="2:37" ht="28.8" hidden="1" outlineLevel="1" x14ac:dyDescent="0.3">
      <c r="B84" s="115">
        <v>42314</v>
      </c>
      <c r="C84" s="57" t="s">
        <v>131</v>
      </c>
      <c r="D84" s="57" t="s">
        <v>674</v>
      </c>
      <c r="E84" s="69" t="s">
        <v>673</v>
      </c>
      <c r="F84" s="144" t="s">
        <v>672</v>
      </c>
      <c r="G84" s="144" t="s">
        <v>671</v>
      </c>
      <c r="H84" s="94" t="s">
        <v>670</v>
      </c>
      <c r="I84" s="109">
        <v>2.7</v>
      </c>
      <c r="J84" s="147" t="s">
        <v>106</v>
      </c>
      <c r="K84" s="97">
        <v>750</v>
      </c>
      <c r="L84" s="134" t="s">
        <v>106</v>
      </c>
      <c r="M84" s="110">
        <f t="shared" si="7"/>
        <v>3.6</v>
      </c>
      <c r="N84" s="58" t="s">
        <v>44</v>
      </c>
      <c r="O84" s="118" t="s">
        <v>43</v>
      </c>
      <c r="P84" s="68" t="s">
        <v>669</v>
      </c>
      <c r="Q84" s="119" t="s">
        <v>122</v>
      </c>
      <c r="R84" s="154" t="s">
        <v>106</v>
      </c>
      <c r="S84" s="155" t="s">
        <v>41</v>
      </c>
      <c r="T84" s="156" t="s">
        <v>41</v>
      </c>
    </row>
    <row r="85" spans="2:37" ht="28.8" hidden="1" outlineLevel="1" x14ac:dyDescent="0.3">
      <c r="B85" s="115">
        <v>42355</v>
      </c>
      <c r="C85" s="57" t="s">
        <v>131</v>
      </c>
      <c r="D85" s="57" t="s">
        <v>668</v>
      </c>
      <c r="E85" s="64" t="s">
        <v>667</v>
      </c>
      <c r="F85" s="64" t="s">
        <v>666</v>
      </c>
      <c r="G85" s="63" t="s">
        <v>99</v>
      </c>
      <c r="H85" s="66" t="s">
        <v>117</v>
      </c>
      <c r="I85" s="109">
        <v>4</v>
      </c>
      <c r="J85" s="147" t="s">
        <v>44</v>
      </c>
      <c r="K85" s="53">
        <v>3000</v>
      </c>
      <c r="L85" s="147" t="s">
        <v>44</v>
      </c>
      <c r="M85" s="110">
        <f t="shared" si="7"/>
        <v>1.3333333333333333</v>
      </c>
      <c r="N85" s="58" t="s">
        <v>44</v>
      </c>
      <c r="O85" s="118" t="s">
        <v>665</v>
      </c>
      <c r="P85" s="68" t="s">
        <v>106</v>
      </c>
      <c r="Q85" s="119" t="s">
        <v>664</v>
      </c>
      <c r="R85" s="154" t="s">
        <v>106</v>
      </c>
      <c r="S85" s="156" t="s">
        <v>51</v>
      </c>
      <c r="T85" s="156" t="s">
        <v>51</v>
      </c>
    </row>
    <row r="86" spans="2:37" ht="28.8" hidden="1" outlineLevel="1" x14ac:dyDescent="0.3">
      <c r="B86" s="115">
        <v>42506</v>
      </c>
      <c r="C86" s="57" t="s">
        <v>278</v>
      </c>
      <c r="D86" s="57" t="s">
        <v>650</v>
      </c>
      <c r="E86" s="69" t="s">
        <v>649</v>
      </c>
      <c r="F86" s="144" t="s">
        <v>648</v>
      </c>
      <c r="G86" s="144" t="s">
        <v>647</v>
      </c>
      <c r="H86" s="94" t="s">
        <v>646</v>
      </c>
      <c r="I86" s="109">
        <v>5.2</v>
      </c>
      <c r="J86" s="147" t="s">
        <v>106</v>
      </c>
      <c r="K86" s="97">
        <v>1500</v>
      </c>
      <c r="L86" s="134" t="s">
        <v>106</v>
      </c>
      <c r="M86" s="110">
        <f t="shared" si="7"/>
        <v>3.4666666666666668</v>
      </c>
      <c r="N86" s="58" t="s">
        <v>44</v>
      </c>
      <c r="O86" s="118" t="s">
        <v>43</v>
      </c>
      <c r="P86" s="68" t="s">
        <v>645</v>
      </c>
      <c r="Q86" s="119" t="s">
        <v>172</v>
      </c>
      <c r="R86" s="154" t="s">
        <v>644</v>
      </c>
      <c r="S86" s="155" t="s">
        <v>41</v>
      </c>
      <c r="T86" s="156" t="s">
        <v>51</v>
      </c>
    </row>
    <row r="87" spans="2:37" ht="28.8" hidden="1" outlineLevel="1" x14ac:dyDescent="0.3">
      <c r="B87" s="115">
        <v>42506</v>
      </c>
      <c r="C87" s="116" t="s">
        <v>643</v>
      </c>
      <c r="D87" s="57" t="s">
        <v>642</v>
      </c>
      <c r="E87" s="69" t="s">
        <v>641</v>
      </c>
      <c r="F87" s="144" t="s">
        <v>640</v>
      </c>
      <c r="G87" s="144" t="s">
        <v>174</v>
      </c>
      <c r="H87" s="94" t="s">
        <v>524</v>
      </c>
      <c r="I87" s="109">
        <v>0.46700000000000003</v>
      </c>
      <c r="J87" s="147">
        <v>46.5</v>
      </c>
      <c r="K87" s="97">
        <v>125</v>
      </c>
      <c r="L87" s="134">
        <f>I87*1000/J87</f>
        <v>10.043010752688172</v>
      </c>
      <c r="M87" s="110">
        <f t="shared" si="7"/>
        <v>3.7360000000000002</v>
      </c>
      <c r="N87" s="117" t="s">
        <v>44</v>
      </c>
      <c r="O87" s="118" t="s">
        <v>43</v>
      </c>
      <c r="P87" s="68" t="s">
        <v>639</v>
      </c>
      <c r="Q87" s="119" t="s">
        <v>52</v>
      </c>
      <c r="R87" s="154" t="s">
        <v>106</v>
      </c>
      <c r="S87" s="155" t="s">
        <v>41</v>
      </c>
      <c r="T87" s="156" t="s">
        <v>51</v>
      </c>
    </row>
    <row r="88" spans="2:37" ht="28.8" hidden="1" outlineLevel="1" x14ac:dyDescent="0.3">
      <c r="B88" s="115">
        <v>42521</v>
      </c>
      <c r="C88" s="116" t="s">
        <v>426</v>
      </c>
      <c r="D88" s="57" t="s">
        <v>638</v>
      </c>
      <c r="E88" s="69" t="s">
        <v>637</v>
      </c>
      <c r="F88" s="144" t="s">
        <v>636</v>
      </c>
      <c r="G88" s="144" t="s">
        <v>627</v>
      </c>
      <c r="H88" s="94" t="s">
        <v>117</v>
      </c>
      <c r="I88" s="109">
        <v>1.5</v>
      </c>
      <c r="J88" s="147" t="s">
        <v>106</v>
      </c>
      <c r="K88" s="97">
        <v>250</v>
      </c>
      <c r="L88" s="134" t="s">
        <v>106</v>
      </c>
      <c r="M88" s="110">
        <f t="shared" si="7"/>
        <v>6</v>
      </c>
      <c r="N88" s="117" t="s">
        <v>44</v>
      </c>
      <c r="O88" s="118" t="s">
        <v>43</v>
      </c>
      <c r="P88" s="105">
        <f>16.5+25</f>
        <v>41.5</v>
      </c>
      <c r="Q88" s="119" t="s">
        <v>635</v>
      </c>
      <c r="R88" s="154" t="s">
        <v>280</v>
      </c>
      <c r="S88" s="155" t="s">
        <v>41</v>
      </c>
      <c r="T88" s="156" t="s">
        <v>51</v>
      </c>
    </row>
    <row r="89" spans="2:37" ht="28.8" hidden="1" outlineLevel="1" x14ac:dyDescent="0.3">
      <c r="B89" s="115">
        <v>42572</v>
      </c>
      <c r="C89" s="116" t="s">
        <v>634</v>
      </c>
      <c r="D89" s="57" t="s">
        <v>633</v>
      </c>
      <c r="E89" s="69" t="s">
        <v>632</v>
      </c>
      <c r="F89" s="144" t="s">
        <v>631</v>
      </c>
      <c r="G89" s="144" t="s">
        <v>79</v>
      </c>
      <c r="H89" s="94" t="s">
        <v>524</v>
      </c>
      <c r="I89" s="109">
        <v>1.53</v>
      </c>
      <c r="J89" s="147" t="s">
        <v>106</v>
      </c>
      <c r="K89" s="97">
        <v>425</v>
      </c>
      <c r="L89" s="134" t="s">
        <v>106</v>
      </c>
      <c r="M89" s="110">
        <f t="shared" si="7"/>
        <v>3.6</v>
      </c>
      <c r="N89" s="117" t="s">
        <v>44</v>
      </c>
      <c r="O89" s="118" t="s">
        <v>43</v>
      </c>
      <c r="P89" s="105">
        <v>49</v>
      </c>
      <c r="Q89" s="119" t="s">
        <v>630</v>
      </c>
      <c r="R89" s="154" t="s">
        <v>415</v>
      </c>
      <c r="S89" s="155" t="s">
        <v>41</v>
      </c>
      <c r="T89" s="156" t="s">
        <v>51</v>
      </c>
    </row>
    <row r="90" spans="2:37" ht="28.8" hidden="1" outlineLevel="1" x14ac:dyDescent="0.3">
      <c r="B90" s="115">
        <v>43055</v>
      </c>
      <c r="C90" s="121" t="s">
        <v>541</v>
      </c>
      <c r="D90" s="219" t="s">
        <v>624</v>
      </c>
      <c r="E90" s="59" t="s">
        <v>623</v>
      </c>
      <c r="F90" s="122" t="s">
        <v>622</v>
      </c>
      <c r="G90" s="95" t="s">
        <v>269</v>
      </c>
      <c r="H90" s="94" t="s">
        <v>78</v>
      </c>
      <c r="I90" s="109">
        <v>1.7</v>
      </c>
      <c r="J90" s="147" t="s">
        <v>106</v>
      </c>
      <c r="K90" s="97">
        <v>2000</v>
      </c>
      <c r="L90" s="134" t="s">
        <v>106</v>
      </c>
      <c r="M90" s="110">
        <f t="shared" si="7"/>
        <v>0.85</v>
      </c>
      <c r="N90" s="60" t="s">
        <v>44</v>
      </c>
      <c r="O90" s="118" t="s">
        <v>621</v>
      </c>
      <c r="P90" s="105" t="s">
        <v>620</v>
      </c>
      <c r="Q90" s="119"/>
      <c r="R90" s="154"/>
      <c r="S90" s="155" t="s">
        <v>41</v>
      </c>
      <c r="T90" s="156" t="s">
        <v>51</v>
      </c>
    </row>
    <row r="91" spans="2:37" ht="28.8" hidden="1" outlineLevel="1" x14ac:dyDescent="0.3">
      <c r="B91" s="115">
        <v>42744</v>
      </c>
      <c r="C91" s="61" t="s">
        <v>301</v>
      </c>
      <c r="D91" s="61" t="s">
        <v>619</v>
      </c>
      <c r="E91" s="63" t="s">
        <v>618</v>
      </c>
      <c r="F91" s="64" t="s">
        <v>617</v>
      </c>
      <c r="G91" s="65" t="s">
        <v>884</v>
      </c>
      <c r="H91" s="66" t="s">
        <v>524</v>
      </c>
      <c r="I91" s="109">
        <v>5.2</v>
      </c>
      <c r="J91" s="67" t="s">
        <v>616</v>
      </c>
      <c r="K91" s="147">
        <v>1500</v>
      </c>
      <c r="L91" s="134" t="s">
        <v>106</v>
      </c>
      <c r="M91" s="110">
        <f t="shared" si="7"/>
        <v>3.4666666666666668</v>
      </c>
      <c r="N91" s="117" t="s">
        <v>44</v>
      </c>
      <c r="O91" s="118" t="s">
        <v>379</v>
      </c>
      <c r="P91" s="68" t="s">
        <v>615</v>
      </c>
      <c r="Q91" s="119"/>
      <c r="R91" s="154"/>
      <c r="S91" s="155" t="s">
        <v>41</v>
      </c>
      <c r="T91" s="156" t="s">
        <v>51</v>
      </c>
    </row>
    <row r="92" spans="2:37" hidden="1" outlineLevel="1" x14ac:dyDescent="0.3">
      <c r="B92" s="115">
        <v>42940</v>
      </c>
      <c r="C92" s="116" t="s">
        <v>610</v>
      </c>
      <c r="D92" s="57" t="s">
        <v>609</v>
      </c>
      <c r="E92" s="69" t="s">
        <v>608</v>
      </c>
      <c r="F92" s="144" t="s">
        <v>441</v>
      </c>
      <c r="G92" s="144" t="s">
        <v>174</v>
      </c>
      <c r="H92" s="94" t="s">
        <v>117</v>
      </c>
      <c r="I92" s="109">
        <v>1.1000000000000001</v>
      </c>
      <c r="J92" s="147" t="s">
        <v>106</v>
      </c>
      <c r="K92" s="97">
        <v>750</v>
      </c>
      <c r="L92" s="134" t="s">
        <v>106</v>
      </c>
      <c r="M92" s="110">
        <f t="shared" si="7"/>
        <v>1.4666666666666666</v>
      </c>
      <c r="N92" s="117" t="s">
        <v>44</v>
      </c>
      <c r="O92" s="118" t="s">
        <v>43</v>
      </c>
      <c r="P92" s="105" t="s">
        <v>106</v>
      </c>
      <c r="Q92" s="119" t="s">
        <v>52</v>
      </c>
      <c r="R92" s="154" t="s">
        <v>106</v>
      </c>
      <c r="S92" s="155" t="s">
        <v>41</v>
      </c>
      <c r="T92" s="156" t="s">
        <v>51</v>
      </c>
    </row>
    <row r="93" spans="2:37" ht="28.8" hidden="1" outlineLevel="1" x14ac:dyDescent="0.3">
      <c r="B93" s="115">
        <v>43091</v>
      </c>
      <c r="C93" s="116" t="s">
        <v>197</v>
      </c>
      <c r="D93" s="57" t="s">
        <v>602</v>
      </c>
      <c r="E93" s="144" t="s">
        <v>601</v>
      </c>
      <c r="F93" s="144" t="s">
        <v>600</v>
      </c>
      <c r="G93" s="144" t="s">
        <v>99</v>
      </c>
      <c r="H93" s="94" t="s">
        <v>586</v>
      </c>
      <c r="I93" s="109">
        <v>1.7</v>
      </c>
      <c r="J93" s="147" t="s">
        <v>106</v>
      </c>
      <c r="K93" s="97">
        <v>400</v>
      </c>
      <c r="L93" s="134" t="s">
        <v>106</v>
      </c>
      <c r="M93" s="110">
        <f t="shared" si="7"/>
        <v>4.25</v>
      </c>
      <c r="N93" s="117" t="s">
        <v>44</v>
      </c>
      <c r="O93" s="118" t="s">
        <v>43</v>
      </c>
      <c r="P93" s="105" t="s">
        <v>106</v>
      </c>
      <c r="Q93" s="119" t="s">
        <v>172</v>
      </c>
      <c r="R93" s="154" t="s">
        <v>599</v>
      </c>
      <c r="S93" s="155" t="s">
        <v>41</v>
      </c>
      <c r="T93" s="156" t="s">
        <v>51</v>
      </c>
    </row>
    <row r="94" spans="2:37" ht="28.8" hidden="1" outlineLevel="1" x14ac:dyDescent="0.3">
      <c r="B94" s="115">
        <v>43070</v>
      </c>
      <c r="C94" s="116" t="s">
        <v>598</v>
      </c>
      <c r="D94" s="57" t="s">
        <v>597</v>
      </c>
      <c r="E94" s="144" t="s">
        <v>596</v>
      </c>
      <c r="F94" s="144" t="s">
        <v>595</v>
      </c>
      <c r="G94" s="144" t="s">
        <v>594</v>
      </c>
      <c r="H94" s="94" t="s">
        <v>524</v>
      </c>
      <c r="I94" s="109">
        <v>1.2</v>
      </c>
      <c r="J94" s="147">
        <v>456</v>
      </c>
      <c r="K94" s="97">
        <f>460+150</f>
        <v>610</v>
      </c>
      <c r="L94" s="134">
        <f>I94*1000/J94</f>
        <v>2.6315789473684212</v>
      </c>
      <c r="M94" s="110">
        <f t="shared" si="7"/>
        <v>1.9672131147540983</v>
      </c>
      <c r="N94" s="117" t="s">
        <v>44</v>
      </c>
      <c r="O94" s="118" t="s">
        <v>43</v>
      </c>
      <c r="P94" s="105">
        <v>44</v>
      </c>
      <c r="Q94" s="119" t="s">
        <v>593</v>
      </c>
      <c r="R94" s="154" t="s">
        <v>560</v>
      </c>
      <c r="S94" s="155" t="s">
        <v>267</v>
      </c>
      <c r="T94" s="156" t="s">
        <v>51</v>
      </c>
    </row>
    <row r="95" spans="2:37" hidden="1" outlineLevel="1" x14ac:dyDescent="0.3">
      <c r="B95" s="115">
        <v>43101</v>
      </c>
      <c r="C95" s="116" t="s">
        <v>568</v>
      </c>
      <c r="D95" s="57" t="s">
        <v>589</v>
      </c>
      <c r="E95" s="144" t="s">
        <v>588</v>
      </c>
      <c r="F95" s="144" t="s">
        <v>587</v>
      </c>
      <c r="G95" s="144" t="s">
        <v>99</v>
      </c>
      <c r="H95" s="94" t="s">
        <v>586</v>
      </c>
      <c r="I95" s="109">
        <v>9</v>
      </c>
      <c r="J95" s="147" t="s">
        <v>106</v>
      </c>
      <c r="K95" s="97">
        <v>1500</v>
      </c>
      <c r="L95" s="134" t="s">
        <v>106</v>
      </c>
      <c r="M95" s="110">
        <f t="shared" si="7"/>
        <v>6</v>
      </c>
      <c r="N95" s="117" t="s">
        <v>44</v>
      </c>
      <c r="O95" s="118" t="s">
        <v>43</v>
      </c>
      <c r="P95" s="105">
        <v>600</v>
      </c>
      <c r="Q95" s="119"/>
      <c r="R95" s="154"/>
      <c r="S95" s="155" t="s">
        <v>41</v>
      </c>
      <c r="T95" s="156" t="s">
        <v>51</v>
      </c>
    </row>
    <row r="96" spans="2:37" ht="43.2" hidden="1" outlineLevel="1" x14ac:dyDescent="0.3">
      <c r="B96" s="115">
        <v>43101</v>
      </c>
      <c r="C96" s="116" t="s">
        <v>151</v>
      </c>
      <c r="D96" s="57" t="s">
        <v>585</v>
      </c>
      <c r="E96" s="144" t="s">
        <v>584</v>
      </c>
      <c r="F96" s="144" t="s">
        <v>583</v>
      </c>
      <c r="G96" s="144" t="s">
        <v>247</v>
      </c>
      <c r="H96" s="94" t="s">
        <v>117</v>
      </c>
      <c r="I96" s="109">
        <v>4.88</v>
      </c>
      <c r="J96" s="147" t="s">
        <v>106</v>
      </c>
      <c r="K96" s="97">
        <v>561</v>
      </c>
      <c r="L96" s="134" t="s">
        <v>106</v>
      </c>
      <c r="M96" s="110">
        <f t="shared" si="7"/>
        <v>8.6987522281639933</v>
      </c>
      <c r="N96" s="117" t="s">
        <v>44</v>
      </c>
      <c r="O96" s="118" t="s">
        <v>43</v>
      </c>
      <c r="P96" s="105" t="s">
        <v>106</v>
      </c>
      <c r="Q96" s="119"/>
      <c r="R96" s="154"/>
      <c r="S96" s="155" t="s">
        <v>41</v>
      </c>
      <c r="T96" s="156" t="s">
        <v>51</v>
      </c>
    </row>
    <row r="97" spans="2:20" hidden="1" outlineLevel="1" x14ac:dyDescent="0.3">
      <c r="B97" s="115">
        <v>43198</v>
      </c>
      <c r="C97" s="116" t="s">
        <v>103</v>
      </c>
      <c r="D97" s="57" t="s">
        <v>582</v>
      </c>
      <c r="E97" s="144" t="s">
        <v>581</v>
      </c>
      <c r="F97" s="144" t="s">
        <v>580</v>
      </c>
      <c r="G97" s="144" t="s">
        <v>174</v>
      </c>
      <c r="H97" s="94" t="s">
        <v>117</v>
      </c>
      <c r="I97" s="109">
        <v>8.6999999999999993</v>
      </c>
      <c r="J97" s="147" t="s">
        <v>106</v>
      </c>
      <c r="K97" s="97">
        <v>1500</v>
      </c>
      <c r="L97" s="134" t="s">
        <v>106</v>
      </c>
      <c r="M97" s="110">
        <f t="shared" si="7"/>
        <v>5.8</v>
      </c>
      <c r="N97" s="117" t="s">
        <v>44</v>
      </c>
      <c r="O97" s="118" t="s">
        <v>43</v>
      </c>
      <c r="P97" s="105">
        <v>284</v>
      </c>
      <c r="Q97" s="119" t="s">
        <v>106</v>
      </c>
      <c r="R97" s="154" t="s">
        <v>420</v>
      </c>
      <c r="S97" s="155" t="s">
        <v>41</v>
      </c>
      <c r="T97" s="156" t="s">
        <v>51</v>
      </c>
    </row>
    <row r="98" spans="2:20" hidden="1" outlineLevel="1" x14ac:dyDescent="0.3">
      <c r="B98" s="115">
        <v>43198</v>
      </c>
      <c r="C98" s="116" t="s">
        <v>450</v>
      </c>
      <c r="D98" s="57" t="s">
        <v>883</v>
      </c>
      <c r="E98" s="144" t="s">
        <v>882</v>
      </c>
      <c r="F98" s="144" t="s">
        <v>881</v>
      </c>
      <c r="G98" s="144" t="s">
        <v>677</v>
      </c>
      <c r="H98" s="94" t="s">
        <v>117</v>
      </c>
      <c r="I98" s="109">
        <v>0.85499999999999998</v>
      </c>
      <c r="J98" s="147" t="s">
        <v>106</v>
      </c>
      <c r="K98" s="97">
        <v>500</v>
      </c>
      <c r="L98" s="134" t="s">
        <v>106</v>
      </c>
      <c r="M98" s="110">
        <f t="shared" si="7"/>
        <v>1.71</v>
      </c>
      <c r="N98" s="117" t="s">
        <v>44</v>
      </c>
      <c r="O98" s="118" t="s">
        <v>43</v>
      </c>
      <c r="P98" s="105" t="s">
        <v>106</v>
      </c>
      <c r="Q98" s="119" t="s">
        <v>106</v>
      </c>
      <c r="R98" s="154" t="s">
        <v>420</v>
      </c>
      <c r="S98" s="155" t="s">
        <v>41</v>
      </c>
      <c r="T98" s="156" t="s">
        <v>51</v>
      </c>
    </row>
    <row r="99" spans="2:20" ht="28.8" hidden="1" outlineLevel="1" x14ac:dyDescent="0.3">
      <c r="B99" s="115">
        <v>43230</v>
      </c>
      <c r="C99" s="116" t="s">
        <v>216</v>
      </c>
      <c r="D99" s="116" t="s">
        <v>579</v>
      </c>
      <c r="E99" s="144" t="s">
        <v>578</v>
      </c>
      <c r="F99" s="144" t="s">
        <v>577</v>
      </c>
      <c r="G99" s="144" t="s">
        <v>99</v>
      </c>
      <c r="H99" s="94" t="s">
        <v>117</v>
      </c>
      <c r="I99" s="109">
        <v>1.6</v>
      </c>
      <c r="J99" s="147" t="s">
        <v>106</v>
      </c>
      <c r="K99" s="97">
        <v>350</v>
      </c>
      <c r="L99" s="134" t="s">
        <v>106</v>
      </c>
      <c r="M99" s="110">
        <f t="shared" si="7"/>
        <v>4.5714285714285712</v>
      </c>
      <c r="N99" s="117" t="s">
        <v>44</v>
      </c>
      <c r="O99" s="118" t="s">
        <v>43</v>
      </c>
      <c r="P99" s="105" t="s">
        <v>106</v>
      </c>
      <c r="Q99" s="119" t="s">
        <v>573</v>
      </c>
      <c r="R99" s="154" t="s">
        <v>415</v>
      </c>
      <c r="S99" s="155" t="s">
        <v>267</v>
      </c>
      <c r="T99" s="156" t="s">
        <v>41</v>
      </c>
    </row>
    <row r="100" spans="2:20" collapsed="1" x14ac:dyDescent="0.3"/>
  </sheetData>
  <mergeCells count="10">
    <mergeCell ref="H5:H6"/>
    <mergeCell ref="I5:P5"/>
    <mergeCell ref="S5:S6"/>
    <mergeCell ref="T5:T6"/>
    <mergeCell ref="B5:B6"/>
    <mergeCell ref="C5:C6"/>
    <mergeCell ref="D5:D6"/>
    <mergeCell ref="E5:E6"/>
    <mergeCell ref="F5:F6"/>
    <mergeCell ref="G5:G6"/>
  </mergeCells>
  <hyperlinks>
    <hyperlink ref="V12" r:id="rId1" xr:uid="{17F1503A-7E41-44FC-8EE8-85A62A365326}"/>
    <hyperlink ref="V13" r:id="rId2" xr:uid="{28E44490-F2F2-47CF-AECD-4712045D8626}"/>
    <hyperlink ref="V11" r:id="rId3" xr:uid="{576C113A-921C-4ACB-9397-E7F5187DC3E2}"/>
    <hyperlink ref="V29" r:id="rId4" xr:uid="{22ACA126-3BE5-4BA2-BE68-33B163C199F7}"/>
  </hyperlinks>
  <pageMargins left="0.25" right="0.25" top="0.75" bottom="0.75" header="0.3" footer="0.3"/>
  <pageSetup scale="63" fitToHeight="0" orientation="portrait" r:id="rId5"/>
  <drawing r:id="rId6"/>
  <legacyDrawing r:id="rId7"/>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9AC4CC-2784-47B6-A451-74EBF7EFC477}">
  <sheetPr>
    <tabColor theme="4"/>
    <pageSetUpPr fitToPage="1"/>
  </sheetPr>
  <dimension ref="A1:AN169"/>
  <sheetViews>
    <sheetView showGridLines="0" zoomScale="85" zoomScaleNormal="85" zoomScaleSheetLayoutView="70" workbookViewId="0">
      <pane xSplit="4" ySplit="6" topLeftCell="N86" activePane="bottomRight" state="frozen"/>
      <selection activeCell="A120" sqref="A120"/>
      <selection pane="topRight" activeCell="A120" sqref="A120"/>
      <selection pane="bottomLeft" activeCell="A120" sqref="A120"/>
      <selection pane="bottomRight" activeCell="X92" sqref="X92"/>
    </sheetView>
  </sheetViews>
  <sheetFormatPr defaultRowHeight="14.4" outlineLevelRow="1" outlineLevelCol="2" x14ac:dyDescent="0.3"/>
  <cols>
    <col min="1" max="1" width="6" style="203" customWidth="1" outlineLevel="1"/>
    <col min="2" max="2" width="14.6640625" style="202" customWidth="1"/>
    <col min="3" max="3" width="21.33203125" style="202" bestFit="1" customWidth="1"/>
    <col min="4" max="4" width="17.6640625" style="202" customWidth="1"/>
    <col min="5" max="5" width="19.33203125" style="202" bestFit="1" customWidth="1"/>
    <col min="6" max="6" width="24.5546875" style="198" customWidth="1"/>
    <col min="7" max="7" width="21.6640625" style="199" customWidth="1"/>
    <col min="8" max="8" width="16.6640625" style="202" customWidth="1"/>
    <col min="9" max="9" width="13.5546875" style="202" bestFit="1" customWidth="1"/>
    <col min="10" max="10" width="11" style="202" customWidth="1" outlineLevel="1"/>
    <col min="11" max="11" width="11.33203125" style="200" customWidth="1" outlineLevel="1"/>
    <col min="12" max="12" width="11.33203125" style="201" customWidth="1" outlineLevel="1"/>
    <col min="13" max="14" width="12.33203125" style="203" customWidth="1" outlineLevel="1"/>
    <col min="15" max="15" width="10.5546875" style="202" customWidth="1" outlineLevel="2"/>
    <col min="16" max="16" width="15" style="202" customWidth="1" outlineLevel="1"/>
    <col min="17" max="17" width="11.6640625" style="203" customWidth="1" outlineLevel="1"/>
    <col min="18" max="18" width="26.6640625" style="203" customWidth="1" outlineLevel="2"/>
    <col min="19" max="19" width="26.33203125" style="203" customWidth="1" outlineLevel="2"/>
    <col min="20" max="20" width="14.6640625" style="203" customWidth="1" outlineLevel="1"/>
    <col min="21" max="21" width="13" style="203" customWidth="1" outlineLevel="1"/>
    <col min="22" max="22" width="9.33203125" style="203" customWidth="1"/>
    <col min="23" max="29" width="9.33203125" style="203" customWidth="1" outlineLevel="1"/>
    <col min="30" max="35" width="9.33203125" style="203" customWidth="1"/>
    <col min="36" max="16384" width="8.88671875" style="203"/>
  </cols>
  <sheetData>
    <row r="1" spans="2:36" ht="21" x14ac:dyDescent="0.4">
      <c r="B1" s="218" t="str">
        <f>'All M&amp;A (&gt;$500M)'!B1</f>
        <v>Biotech M&amp;A 2008 - 2024</v>
      </c>
      <c r="U1" s="216" t="s">
        <v>879</v>
      </c>
      <c r="V1" s="217"/>
      <c r="W1" s="217"/>
      <c r="X1" s="217"/>
      <c r="Y1" s="217"/>
    </row>
    <row r="2" spans="2:36" ht="16.5" customHeight="1" x14ac:dyDescent="0.4">
      <c r="U2" s="215" t="s">
        <v>878</v>
      </c>
      <c r="V2" s="216"/>
      <c r="W2" s="216"/>
      <c r="X2" s="216"/>
      <c r="Y2" s="213"/>
    </row>
    <row r="3" spans="2:36" ht="15" customHeight="1" x14ac:dyDescent="0.35">
      <c r="U3" s="215" t="s">
        <v>877</v>
      </c>
      <c r="V3" s="214"/>
      <c r="W3" s="214"/>
      <c r="X3" s="214"/>
      <c r="Y3" s="213"/>
    </row>
    <row r="5" spans="2:36" ht="15" customHeight="1" x14ac:dyDescent="0.3">
      <c r="B5" s="259" t="s">
        <v>876</v>
      </c>
      <c r="C5" s="262" t="s">
        <v>875</v>
      </c>
      <c r="D5" s="262" t="s">
        <v>874</v>
      </c>
      <c r="E5" s="262" t="s">
        <v>873</v>
      </c>
      <c r="F5" s="262" t="s">
        <v>872</v>
      </c>
      <c r="G5" s="262" t="s">
        <v>871</v>
      </c>
      <c r="H5" s="262" t="s">
        <v>870</v>
      </c>
      <c r="I5" s="244"/>
      <c r="J5" s="244"/>
      <c r="K5" s="244"/>
      <c r="L5" s="244"/>
      <c r="M5" s="244"/>
      <c r="N5" s="244"/>
      <c r="O5" s="244"/>
      <c r="P5" s="244"/>
      <c r="Q5" s="243"/>
      <c r="R5" s="242"/>
      <c r="S5" s="242"/>
      <c r="T5" s="259" t="s">
        <v>868</v>
      </c>
      <c r="U5" s="259" t="s">
        <v>867</v>
      </c>
    </row>
    <row r="6" spans="2:36" s="15" customFormat="1" ht="43.2" x14ac:dyDescent="0.3">
      <c r="B6" s="260"/>
      <c r="C6" s="263"/>
      <c r="D6" s="263"/>
      <c r="E6" s="263"/>
      <c r="F6" s="263"/>
      <c r="G6" s="263"/>
      <c r="H6" s="263"/>
      <c r="I6" s="207" t="s">
        <v>866</v>
      </c>
      <c r="J6" s="210" t="s">
        <v>865</v>
      </c>
      <c r="K6" s="209" t="s">
        <v>864</v>
      </c>
      <c r="L6" s="208" t="s">
        <v>863</v>
      </c>
      <c r="M6" s="207" t="s">
        <v>862</v>
      </c>
      <c r="N6" s="206" t="s">
        <v>861</v>
      </c>
      <c r="O6" s="2" t="s">
        <v>860</v>
      </c>
      <c r="P6" s="2" t="s">
        <v>859</v>
      </c>
      <c r="Q6" s="1" t="s">
        <v>858</v>
      </c>
      <c r="R6" s="2" t="s">
        <v>857</v>
      </c>
      <c r="S6" s="9" t="s">
        <v>856</v>
      </c>
      <c r="T6" s="261"/>
      <c r="U6" s="261"/>
      <c r="W6" s="14" t="s">
        <v>855</v>
      </c>
      <c r="AA6" s="203"/>
      <c r="AB6" s="203"/>
      <c r="AC6" s="203"/>
      <c r="AD6" s="203"/>
    </row>
    <row r="7" spans="2:36" s="15" customFormat="1" ht="28.5" hidden="1" customHeight="1" outlineLevel="1" x14ac:dyDescent="0.3">
      <c r="B7" s="44">
        <v>39727</v>
      </c>
      <c r="C7" s="61" t="s">
        <v>216</v>
      </c>
      <c r="D7" s="61" t="s">
        <v>850</v>
      </c>
      <c r="E7" s="63" t="s">
        <v>849</v>
      </c>
      <c r="F7" s="64" t="s">
        <v>848</v>
      </c>
      <c r="G7" s="63" t="s">
        <v>99</v>
      </c>
      <c r="H7" s="66" t="s">
        <v>524</v>
      </c>
      <c r="I7" s="47">
        <v>5.9781399999999998</v>
      </c>
      <c r="J7" s="48">
        <v>628.05999999999995</v>
      </c>
      <c r="K7" s="53">
        <v>1500</v>
      </c>
      <c r="L7" s="49">
        <f>I7*1000/J7</f>
        <v>9.5184218068337412</v>
      </c>
      <c r="M7" s="50">
        <f>I7*1000/K7</f>
        <v>3.9854266666666662</v>
      </c>
      <c r="N7" s="117">
        <v>53.9</v>
      </c>
      <c r="O7" s="12" t="s">
        <v>106</v>
      </c>
      <c r="P7" s="118" t="s">
        <v>43</v>
      </c>
      <c r="Q7" s="68" t="s">
        <v>847</v>
      </c>
      <c r="R7" s="119" t="s">
        <v>846</v>
      </c>
      <c r="S7" s="154" t="s">
        <v>845</v>
      </c>
      <c r="T7" s="156" t="s">
        <v>41</v>
      </c>
      <c r="U7" s="156" t="s">
        <v>44</v>
      </c>
      <c r="W7" s="14"/>
      <c r="AA7" s="203"/>
      <c r="AB7" s="203"/>
      <c r="AC7" s="203"/>
      <c r="AD7" s="203"/>
    </row>
    <row r="8" spans="2:36" s="15" customFormat="1" ht="28.5" hidden="1" customHeight="1" outlineLevel="1" x14ac:dyDescent="0.3">
      <c r="B8" s="44">
        <v>40238</v>
      </c>
      <c r="C8" s="61" t="s">
        <v>257</v>
      </c>
      <c r="D8" s="61" t="s">
        <v>836</v>
      </c>
      <c r="E8" s="63" t="s">
        <v>835</v>
      </c>
      <c r="F8" s="64" t="s">
        <v>834</v>
      </c>
      <c r="G8" s="63" t="s">
        <v>99</v>
      </c>
      <c r="H8" s="66" t="s">
        <v>524</v>
      </c>
      <c r="I8" s="47">
        <v>3.3555000000000001</v>
      </c>
      <c r="J8" s="48">
        <v>428.15</v>
      </c>
      <c r="K8" s="53">
        <v>750</v>
      </c>
      <c r="L8" s="49">
        <f>I8*1000/J8</f>
        <v>7.8372065864767029</v>
      </c>
      <c r="M8" s="50">
        <f>I8*1000/K8</f>
        <v>4.4740000000000002</v>
      </c>
      <c r="N8" s="117">
        <v>28.2</v>
      </c>
      <c r="O8" s="12">
        <v>0.79</v>
      </c>
      <c r="P8" s="118" t="s">
        <v>43</v>
      </c>
      <c r="Q8" s="68" t="s">
        <v>833</v>
      </c>
      <c r="R8" s="119" t="s">
        <v>832</v>
      </c>
      <c r="S8" s="154" t="s">
        <v>172</v>
      </c>
      <c r="T8" s="156" t="s">
        <v>41</v>
      </c>
      <c r="U8" s="156" t="s">
        <v>44</v>
      </c>
      <c r="W8" s="14"/>
      <c r="AA8" s="203"/>
      <c r="AB8" s="203"/>
      <c r="AC8" s="203"/>
      <c r="AD8" s="203"/>
    </row>
    <row r="9" spans="2:36" s="15" customFormat="1" ht="28.5" hidden="1" customHeight="1" outlineLevel="1" x14ac:dyDescent="0.3">
      <c r="B9" s="44">
        <v>40342</v>
      </c>
      <c r="C9" s="61" t="s">
        <v>568</v>
      </c>
      <c r="D9" s="61" t="s">
        <v>831</v>
      </c>
      <c r="E9" s="63" t="s">
        <v>830</v>
      </c>
      <c r="F9" s="64" t="s">
        <v>829</v>
      </c>
      <c r="G9" s="63" t="s">
        <v>99</v>
      </c>
      <c r="H9" s="66" t="s">
        <v>524</v>
      </c>
      <c r="I9" s="47">
        <v>3.3879999999999999</v>
      </c>
      <c r="J9" s="48">
        <v>447.46</v>
      </c>
      <c r="K9" s="53">
        <v>750</v>
      </c>
      <c r="L9" s="49">
        <f>I9*1000/J9</f>
        <v>7.5716265141018191</v>
      </c>
      <c r="M9" s="50">
        <f>I9*1000/K9</f>
        <v>4.5173333333333332</v>
      </c>
      <c r="N9" s="17" t="s">
        <v>44</v>
      </c>
      <c r="O9" s="12">
        <v>1.18</v>
      </c>
      <c r="P9" s="118" t="s">
        <v>828</v>
      </c>
      <c r="Q9" s="68" t="s">
        <v>827</v>
      </c>
      <c r="R9" s="119" t="s">
        <v>826</v>
      </c>
      <c r="S9" s="154" t="s">
        <v>262</v>
      </c>
      <c r="T9" s="156" t="s">
        <v>51</v>
      </c>
      <c r="U9" s="156" t="s">
        <v>44</v>
      </c>
      <c r="W9" s="11" t="s">
        <v>825</v>
      </c>
      <c r="AA9" s="203"/>
      <c r="AB9" s="203"/>
      <c r="AC9" s="203"/>
      <c r="AD9" s="203"/>
    </row>
    <row r="10" spans="2:36" s="15" customFormat="1" ht="28.5" hidden="1" customHeight="1" outlineLevel="1" x14ac:dyDescent="0.3">
      <c r="B10" s="44">
        <v>40665</v>
      </c>
      <c r="C10" s="61" t="s">
        <v>703</v>
      </c>
      <c r="D10" s="61" t="s">
        <v>817</v>
      </c>
      <c r="E10" s="63" t="s">
        <v>660</v>
      </c>
      <c r="F10" s="64" t="s">
        <v>660</v>
      </c>
      <c r="G10" s="63" t="s">
        <v>660</v>
      </c>
      <c r="H10" s="66" t="s">
        <v>524</v>
      </c>
      <c r="I10" s="47">
        <v>6.2690000000000001</v>
      </c>
      <c r="J10" s="48">
        <v>2800</v>
      </c>
      <c r="K10" s="53" t="s">
        <v>106</v>
      </c>
      <c r="L10" s="49">
        <f>I10*1000/J10</f>
        <v>2.2389285714285716</v>
      </c>
      <c r="M10" s="50" t="s">
        <v>106</v>
      </c>
      <c r="N10" s="117" t="s">
        <v>44</v>
      </c>
      <c r="O10" s="12">
        <v>0.25</v>
      </c>
      <c r="P10" s="118" t="s">
        <v>43</v>
      </c>
      <c r="Q10" s="13" t="s">
        <v>816</v>
      </c>
      <c r="R10" s="119"/>
      <c r="S10" s="154"/>
      <c r="T10" s="155" t="s">
        <v>51</v>
      </c>
      <c r="U10" s="156" t="s">
        <v>44</v>
      </c>
      <c r="W10" s="14"/>
      <c r="AA10" s="203"/>
      <c r="AB10" s="203"/>
      <c r="AC10" s="203"/>
      <c r="AD10" s="203"/>
    </row>
    <row r="11" spans="2:36" s="15" customFormat="1" ht="28.5" hidden="1" customHeight="1" outlineLevel="1" x14ac:dyDescent="0.3">
      <c r="B11" s="44">
        <v>40934</v>
      </c>
      <c r="C11" s="61" t="s">
        <v>168</v>
      </c>
      <c r="D11" s="61" t="s">
        <v>810</v>
      </c>
      <c r="E11" s="63" t="s">
        <v>809</v>
      </c>
      <c r="F11" s="64" t="s">
        <v>757</v>
      </c>
      <c r="G11" s="63" t="s">
        <v>357</v>
      </c>
      <c r="H11" s="66" t="s">
        <v>78</v>
      </c>
      <c r="I11" s="47">
        <v>2.5</v>
      </c>
      <c r="J11" s="48" t="s">
        <v>106</v>
      </c>
      <c r="K11" s="53">
        <v>4000</v>
      </c>
      <c r="L11" s="49" t="s">
        <v>106</v>
      </c>
      <c r="M11" s="50">
        <f>I11*1000/K11</f>
        <v>0.625</v>
      </c>
      <c r="N11" s="18" t="s">
        <v>44</v>
      </c>
      <c r="O11" s="12">
        <v>6.62</v>
      </c>
      <c r="P11" s="118" t="s">
        <v>43</v>
      </c>
      <c r="Q11" s="13" t="s">
        <v>808</v>
      </c>
      <c r="R11" s="119"/>
      <c r="S11" s="154"/>
      <c r="T11" s="155" t="s">
        <v>41</v>
      </c>
      <c r="U11" s="156" t="s">
        <v>44</v>
      </c>
      <c r="W11" s="14"/>
      <c r="AA11" s="203"/>
      <c r="AB11" s="203"/>
      <c r="AC11" s="203"/>
      <c r="AD11" s="203"/>
    </row>
    <row r="12" spans="2:36" ht="28.5" hidden="1" customHeight="1" outlineLevel="1" x14ac:dyDescent="0.3">
      <c r="B12" s="44">
        <v>40934</v>
      </c>
      <c r="C12" s="61" t="s">
        <v>308</v>
      </c>
      <c r="D12" s="61" t="s">
        <v>807</v>
      </c>
      <c r="E12" s="63" t="s">
        <v>806</v>
      </c>
      <c r="F12" s="64" t="s">
        <v>805</v>
      </c>
      <c r="G12" s="63" t="s">
        <v>627</v>
      </c>
      <c r="H12" s="66" t="s">
        <v>78</v>
      </c>
      <c r="I12" s="47">
        <v>1.2</v>
      </c>
      <c r="J12" s="48" t="s">
        <v>106</v>
      </c>
      <c r="K12" s="53">
        <v>300</v>
      </c>
      <c r="L12" s="16" t="s">
        <v>106</v>
      </c>
      <c r="M12" s="50">
        <f>I12*1000/K12</f>
        <v>4</v>
      </c>
      <c r="N12" s="17" t="s">
        <v>44</v>
      </c>
      <c r="O12" s="12" t="s">
        <v>106</v>
      </c>
      <c r="P12" s="118" t="s">
        <v>43</v>
      </c>
      <c r="Q12" s="68" t="s">
        <v>804</v>
      </c>
      <c r="R12" s="119" t="s">
        <v>122</v>
      </c>
      <c r="S12" s="154" t="s">
        <v>803</v>
      </c>
      <c r="T12" s="155" t="s">
        <v>267</v>
      </c>
      <c r="U12" s="156" t="s">
        <v>44</v>
      </c>
      <c r="W12" s="167" t="s">
        <v>802</v>
      </c>
      <c r="X12" s="169"/>
      <c r="Y12" s="169"/>
      <c r="Z12" s="169"/>
      <c r="AA12" s="169"/>
      <c r="AB12" s="168" t="s">
        <v>22</v>
      </c>
      <c r="AC12" s="169"/>
      <c r="AE12" s="169"/>
      <c r="AF12" s="169"/>
    </row>
    <row r="13" spans="2:36" ht="28.5" hidden="1" customHeight="1" outlineLevel="1" x14ac:dyDescent="0.3">
      <c r="B13" s="44">
        <v>41018</v>
      </c>
      <c r="C13" s="61" t="s">
        <v>801</v>
      </c>
      <c r="D13" s="62" t="s">
        <v>800</v>
      </c>
      <c r="E13" s="63" t="s">
        <v>799</v>
      </c>
      <c r="F13" s="64" t="s">
        <v>798</v>
      </c>
      <c r="G13" s="63" t="s">
        <v>85</v>
      </c>
      <c r="H13" s="66" t="s">
        <v>524</v>
      </c>
      <c r="I13" s="47">
        <v>3.1865000000000001</v>
      </c>
      <c r="J13" s="48">
        <v>151.53</v>
      </c>
      <c r="K13" s="53">
        <v>1000</v>
      </c>
      <c r="L13" s="49">
        <f>I13*1000/J13</f>
        <v>21.028839173760971</v>
      </c>
      <c r="M13" s="50">
        <f>I13*1000/K13</f>
        <v>3.1865000000000001</v>
      </c>
      <c r="N13" s="17" t="s">
        <v>44</v>
      </c>
      <c r="O13" s="12">
        <v>0.91</v>
      </c>
      <c r="P13" s="118" t="s">
        <v>43</v>
      </c>
      <c r="Q13" s="68" t="s">
        <v>797</v>
      </c>
      <c r="R13" s="119" t="s">
        <v>391</v>
      </c>
      <c r="S13" s="154" t="s">
        <v>796</v>
      </c>
      <c r="T13" s="155" t="s">
        <v>267</v>
      </c>
      <c r="U13" s="156" t="s">
        <v>44</v>
      </c>
      <c r="W13" s="167" t="s">
        <v>795</v>
      </c>
      <c r="X13" s="169"/>
      <c r="Y13" s="169"/>
      <c r="Z13" s="169"/>
      <c r="AA13" s="169"/>
      <c r="AB13" s="168"/>
      <c r="AC13" s="169"/>
      <c r="AE13" s="169"/>
      <c r="AF13" s="169"/>
    </row>
    <row r="14" spans="2:36" ht="28.5" hidden="1" customHeight="1" outlineLevel="1" x14ac:dyDescent="0.3">
      <c r="B14" s="44">
        <v>41589</v>
      </c>
      <c r="C14" s="61" t="s">
        <v>662</v>
      </c>
      <c r="D14" s="61" t="s">
        <v>790</v>
      </c>
      <c r="E14" s="63" t="s">
        <v>789</v>
      </c>
      <c r="F14" s="64" t="s">
        <v>678</v>
      </c>
      <c r="G14" s="63" t="s">
        <v>677</v>
      </c>
      <c r="H14" s="66" t="s">
        <v>524</v>
      </c>
      <c r="I14" s="47">
        <v>3.875</v>
      </c>
      <c r="J14" s="48">
        <v>400</v>
      </c>
      <c r="K14" s="53">
        <v>1000</v>
      </c>
      <c r="L14" s="49">
        <f>I14*1000/J14</f>
        <v>9.6875</v>
      </c>
      <c r="M14" s="50">
        <f>I14*1000/K14</f>
        <v>3.875</v>
      </c>
      <c r="N14" s="117">
        <v>73.400000000000006</v>
      </c>
      <c r="O14" s="12">
        <v>0.66</v>
      </c>
      <c r="P14" s="118" t="s">
        <v>43</v>
      </c>
      <c r="Q14" s="68" t="s">
        <v>788</v>
      </c>
      <c r="R14" s="119" t="s">
        <v>122</v>
      </c>
      <c r="S14" s="154" t="s">
        <v>787</v>
      </c>
      <c r="T14" s="155" t="s">
        <v>51</v>
      </c>
      <c r="U14" s="156" t="s">
        <v>44</v>
      </c>
      <c r="W14" s="167" t="s">
        <v>786</v>
      </c>
      <c r="X14" s="169"/>
      <c r="Y14" s="169"/>
      <c r="Z14" s="169"/>
      <c r="AA14" s="169"/>
      <c r="AB14" s="168" t="s">
        <v>22</v>
      </c>
      <c r="AC14" s="169"/>
      <c r="AE14" s="169"/>
      <c r="AF14" s="169"/>
    </row>
    <row r="15" spans="2:36" ht="28.5" hidden="1" customHeight="1" outlineLevel="1" x14ac:dyDescent="0.3">
      <c r="B15" s="44">
        <v>41647</v>
      </c>
      <c r="C15" s="61" t="s">
        <v>774</v>
      </c>
      <c r="D15" s="61" t="s">
        <v>785</v>
      </c>
      <c r="E15" s="64" t="s">
        <v>784</v>
      </c>
      <c r="F15" s="64" t="s">
        <v>416</v>
      </c>
      <c r="G15" s="63" t="s">
        <v>242</v>
      </c>
      <c r="H15" s="66" t="s">
        <v>524</v>
      </c>
      <c r="I15" s="47">
        <v>2.9</v>
      </c>
      <c r="J15" s="48">
        <v>688</v>
      </c>
      <c r="K15" s="53" t="s">
        <v>106</v>
      </c>
      <c r="L15" s="49">
        <f>I15*1000/J15</f>
        <v>4.2151162790697674</v>
      </c>
      <c r="M15" s="50" t="s">
        <v>106</v>
      </c>
      <c r="N15" s="117">
        <v>33.4</v>
      </c>
      <c r="O15" s="12" t="s">
        <v>106</v>
      </c>
      <c r="P15" s="118" t="s">
        <v>43</v>
      </c>
      <c r="Q15" s="68" t="s">
        <v>106</v>
      </c>
      <c r="R15" s="119" t="s">
        <v>538</v>
      </c>
      <c r="S15" s="154" t="s">
        <v>783</v>
      </c>
      <c r="T15" s="155" t="s">
        <v>41</v>
      </c>
      <c r="U15" s="156" t="s">
        <v>51</v>
      </c>
      <c r="W15" s="167" t="s">
        <v>782</v>
      </c>
      <c r="X15" s="169"/>
      <c r="Y15" s="169"/>
      <c r="Z15" s="169"/>
      <c r="AA15" s="169"/>
      <c r="AB15" s="168" t="s">
        <v>22</v>
      </c>
      <c r="AC15" s="169"/>
      <c r="AE15" s="169"/>
      <c r="AF15" s="169"/>
    </row>
    <row r="16" spans="2:36" ht="28.5" hidden="1" customHeight="1" outlineLevel="1" x14ac:dyDescent="0.45">
      <c r="B16" s="44">
        <v>41681</v>
      </c>
      <c r="C16" s="61" t="s">
        <v>598</v>
      </c>
      <c r="D16" s="61" t="s">
        <v>781</v>
      </c>
      <c r="E16" s="63" t="s">
        <v>780</v>
      </c>
      <c r="F16" s="64" t="s">
        <v>779</v>
      </c>
      <c r="G16" s="63" t="s">
        <v>778</v>
      </c>
      <c r="H16" s="66" t="s">
        <v>524</v>
      </c>
      <c r="I16" s="47">
        <v>1.3</v>
      </c>
      <c r="J16" s="48" t="s">
        <v>106</v>
      </c>
      <c r="K16" s="53" t="s">
        <v>106</v>
      </c>
      <c r="L16" s="49" t="s">
        <v>106</v>
      </c>
      <c r="M16" s="50" t="s">
        <v>106</v>
      </c>
      <c r="N16" s="117">
        <v>101.1</v>
      </c>
      <c r="O16" s="12">
        <v>1.22</v>
      </c>
      <c r="P16" s="118" t="s">
        <v>43</v>
      </c>
      <c r="Q16" s="68" t="s">
        <v>620</v>
      </c>
      <c r="R16" s="119" t="s">
        <v>777</v>
      </c>
      <c r="S16" s="154" t="s">
        <v>560</v>
      </c>
      <c r="T16" s="155" t="s">
        <v>41</v>
      </c>
      <c r="U16" s="156" t="s">
        <v>44</v>
      </c>
      <c r="W16" s="167" t="s">
        <v>776</v>
      </c>
      <c r="X16" s="169"/>
      <c r="Y16" s="169"/>
      <c r="Z16" s="169"/>
      <c r="AA16" s="169"/>
      <c r="AB16" s="168" t="s">
        <v>22</v>
      </c>
      <c r="AC16" s="169"/>
      <c r="AE16" s="19"/>
      <c r="AF16" s="19"/>
      <c r="AG16" s="20"/>
      <c r="AH16" s="20"/>
      <c r="AI16" s="20"/>
      <c r="AJ16" s="20"/>
    </row>
    <row r="17" spans="2:32" ht="28.5" hidden="1" customHeight="1" outlineLevel="1" x14ac:dyDescent="0.3">
      <c r="B17" s="44">
        <v>41736</v>
      </c>
      <c r="C17" s="61" t="s">
        <v>598</v>
      </c>
      <c r="D17" s="61" t="s">
        <v>766</v>
      </c>
      <c r="E17" s="63" t="s">
        <v>765</v>
      </c>
      <c r="F17" s="64" t="s">
        <v>764</v>
      </c>
      <c r="G17" s="63" t="s">
        <v>85</v>
      </c>
      <c r="H17" s="66" t="s">
        <v>524</v>
      </c>
      <c r="I17" s="47">
        <v>5.6</v>
      </c>
      <c r="J17" s="48">
        <v>760</v>
      </c>
      <c r="K17" s="53">
        <v>1500</v>
      </c>
      <c r="L17" s="49">
        <f>I17*1000/J17</f>
        <v>7.3684210526315788</v>
      </c>
      <c r="M17" s="50">
        <f t="shared" ref="M17:M60" si="0">I17*1000/K17</f>
        <v>3.7333333333333334</v>
      </c>
      <c r="N17" s="117">
        <v>12.2</v>
      </c>
      <c r="O17" s="12">
        <v>0.53</v>
      </c>
      <c r="P17" s="118" t="s">
        <v>763</v>
      </c>
      <c r="Q17" s="68" t="s">
        <v>762</v>
      </c>
      <c r="R17" s="119" t="s">
        <v>339</v>
      </c>
      <c r="S17" s="154" t="s">
        <v>761</v>
      </c>
      <c r="T17" s="155" t="s">
        <v>51</v>
      </c>
      <c r="U17" s="156" t="s">
        <v>44</v>
      </c>
      <c r="W17" s="167" t="s">
        <v>760</v>
      </c>
      <c r="X17" s="169"/>
      <c r="Y17" s="169"/>
      <c r="Z17" s="169"/>
      <c r="AA17" s="169"/>
      <c r="AB17" s="168" t="s">
        <v>22</v>
      </c>
      <c r="AC17" s="169"/>
      <c r="AE17" s="169"/>
      <c r="AF17" s="169"/>
    </row>
    <row r="18" spans="2:32" ht="28.5" hidden="1" customHeight="1" outlineLevel="1" x14ac:dyDescent="0.3">
      <c r="B18" s="44">
        <v>41799</v>
      </c>
      <c r="C18" s="61" t="s">
        <v>50</v>
      </c>
      <c r="D18" s="61" t="s">
        <v>759</v>
      </c>
      <c r="E18" s="63" t="s">
        <v>758</v>
      </c>
      <c r="F18" s="64" t="s">
        <v>757</v>
      </c>
      <c r="G18" s="63" t="s">
        <v>357</v>
      </c>
      <c r="H18" s="66" t="s">
        <v>158</v>
      </c>
      <c r="I18" s="47">
        <v>3.5</v>
      </c>
      <c r="J18" s="48" t="s">
        <v>106</v>
      </c>
      <c r="K18" s="53">
        <v>1500</v>
      </c>
      <c r="L18" s="49" t="s">
        <v>106</v>
      </c>
      <c r="M18" s="50">
        <f t="shared" si="0"/>
        <v>2.3333333333333335</v>
      </c>
      <c r="N18" s="117" t="s">
        <v>44</v>
      </c>
      <c r="O18" s="12">
        <v>2.4</v>
      </c>
      <c r="P18" s="118" t="s">
        <v>43</v>
      </c>
      <c r="Q18" s="68" t="s">
        <v>756</v>
      </c>
      <c r="R18" s="119" t="s">
        <v>52</v>
      </c>
      <c r="S18" s="154" t="s">
        <v>415</v>
      </c>
      <c r="T18" s="155" t="s">
        <v>267</v>
      </c>
      <c r="U18" s="156" t="s">
        <v>44</v>
      </c>
      <c r="W18" s="167" t="s">
        <v>755</v>
      </c>
      <c r="X18" s="169"/>
      <c r="Y18" s="169"/>
      <c r="Z18" s="169"/>
      <c r="AA18" s="169"/>
      <c r="AB18" s="168" t="s">
        <v>22</v>
      </c>
      <c r="AC18" s="169"/>
      <c r="AE18" s="169"/>
      <c r="AF18" s="169"/>
    </row>
    <row r="19" spans="2:32" ht="28.5" hidden="1" customHeight="1" outlineLevel="1" x14ac:dyDescent="0.3">
      <c r="B19" s="44">
        <v>41875</v>
      </c>
      <c r="C19" s="61" t="s">
        <v>197</v>
      </c>
      <c r="D19" s="61" t="s">
        <v>754</v>
      </c>
      <c r="E19" s="63" t="s">
        <v>753</v>
      </c>
      <c r="F19" s="64" t="s">
        <v>752</v>
      </c>
      <c r="G19" s="63" t="s">
        <v>677</v>
      </c>
      <c r="H19" s="65" t="s">
        <v>751</v>
      </c>
      <c r="I19" s="47">
        <v>8.25</v>
      </c>
      <c r="J19" s="48" t="s">
        <v>106</v>
      </c>
      <c r="K19" s="53">
        <v>1600</v>
      </c>
      <c r="L19" s="49" t="s">
        <v>106</v>
      </c>
      <c r="M19" s="50">
        <f t="shared" si="0"/>
        <v>5.15625</v>
      </c>
      <c r="N19" s="117" t="s">
        <v>44</v>
      </c>
      <c r="O19" s="12">
        <v>1.61</v>
      </c>
      <c r="P19" s="118" t="s">
        <v>43</v>
      </c>
      <c r="Q19" s="21" t="s">
        <v>750</v>
      </c>
      <c r="R19" s="119" t="s">
        <v>483</v>
      </c>
      <c r="S19" s="154" t="s">
        <v>172</v>
      </c>
      <c r="T19" s="155" t="s">
        <v>41</v>
      </c>
      <c r="U19" s="156" t="s">
        <v>44</v>
      </c>
      <c r="W19" s="167" t="s">
        <v>749</v>
      </c>
      <c r="X19" s="169"/>
      <c r="Y19" s="169"/>
      <c r="Z19" s="169"/>
      <c r="AA19" s="169"/>
      <c r="AB19" s="168" t="s">
        <v>22</v>
      </c>
      <c r="AC19" s="169"/>
      <c r="AE19" s="169"/>
      <c r="AF19" s="169"/>
    </row>
    <row r="20" spans="2:32" ht="28.5" hidden="1" customHeight="1" outlineLevel="1" x14ac:dyDescent="0.3">
      <c r="B20" s="44">
        <v>41921</v>
      </c>
      <c r="C20" s="61" t="s">
        <v>748</v>
      </c>
      <c r="D20" s="61" t="s">
        <v>747</v>
      </c>
      <c r="E20" s="63" t="s">
        <v>746</v>
      </c>
      <c r="F20" s="64" t="s">
        <v>745</v>
      </c>
      <c r="G20" s="63" t="s">
        <v>744</v>
      </c>
      <c r="H20" s="66" t="s">
        <v>524</v>
      </c>
      <c r="I20" s="47">
        <v>2.2999999999999998</v>
      </c>
      <c r="J20" s="48">
        <v>400</v>
      </c>
      <c r="K20" s="53">
        <v>800</v>
      </c>
      <c r="L20" s="49">
        <f>I20*1000/J20</f>
        <v>5.75</v>
      </c>
      <c r="M20" s="50">
        <f t="shared" si="0"/>
        <v>2.875</v>
      </c>
      <c r="N20" s="117">
        <v>33.9</v>
      </c>
      <c r="O20" s="12">
        <v>0.2</v>
      </c>
      <c r="P20" s="118" t="s">
        <v>743</v>
      </c>
      <c r="Q20" s="68" t="s">
        <v>742</v>
      </c>
      <c r="R20" s="119" t="s">
        <v>741</v>
      </c>
      <c r="S20" s="154" t="s">
        <v>719</v>
      </c>
      <c r="T20" s="155" t="s">
        <v>51</v>
      </c>
      <c r="U20" s="156" t="s">
        <v>51</v>
      </c>
      <c r="W20" s="167" t="s">
        <v>740</v>
      </c>
      <c r="X20" s="169"/>
      <c r="Y20" s="169"/>
      <c r="Z20" s="169"/>
      <c r="AA20" s="169"/>
      <c r="AB20" s="168" t="s">
        <v>22</v>
      </c>
      <c r="AC20" s="169" t="s">
        <v>26</v>
      </c>
      <c r="AE20" s="169"/>
      <c r="AF20" s="169"/>
    </row>
    <row r="21" spans="2:32" ht="28.5" hidden="1" customHeight="1" outlineLevel="1" x14ac:dyDescent="0.3">
      <c r="B21" s="44">
        <v>41975</v>
      </c>
      <c r="C21" s="61" t="s">
        <v>739</v>
      </c>
      <c r="D21" s="61" t="s">
        <v>738</v>
      </c>
      <c r="E21" s="63" t="s">
        <v>737</v>
      </c>
      <c r="F21" s="64" t="s">
        <v>736</v>
      </c>
      <c r="G21" s="63" t="s">
        <v>699</v>
      </c>
      <c r="H21" s="66" t="s">
        <v>524</v>
      </c>
      <c r="I21" s="47">
        <v>3.5</v>
      </c>
      <c r="J21" s="48">
        <v>110</v>
      </c>
      <c r="K21" s="53">
        <v>500</v>
      </c>
      <c r="L21" s="49">
        <f>I21*1000/J21</f>
        <v>31.818181818181817</v>
      </c>
      <c r="M21" s="50">
        <f t="shared" si="0"/>
        <v>7</v>
      </c>
      <c r="N21" s="117" t="s">
        <v>44</v>
      </c>
      <c r="O21" s="12">
        <v>2.2599999999999998</v>
      </c>
      <c r="P21" s="118" t="s">
        <v>43</v>
      </c>
      <c r="Q21" s="68" t="s">
        <v>735</v>
      </c>
      <c r="R21" s="119" t="s">
        <v>52</v>
      </c>
      <c r="S21" s="154" t="s">
        <v>122</v>
      </c>
      <c r="T21" s="155" t="s">
        <v>267</v>
      </c>
      <c r="U21" s="156" t="s">
        <v>51</v>
      </c>
      <c r="W21" s="167" t="s">
        <v>734</v>
      </c>
      <c r="X21" s="169"/>
      <c r="Y21" s="169"/>
      <c r="Z21" s="169"/>
      <c r="AA21" s="169"/>
      <c r="AB21" s="168" t="s">
        <v>22</v>
      </c>
      <c r="AC21" s="169"/>
      <c r="AE21" s="169"/>
      <c r="AF21" s="169"/>
    </row>
    <row r="22" spans="2:32" ht="28.5" hidden="1" customHeight="1" outlineLevel="1" x14ac:dyDescent="0.3">
      <c r="B22" s="44">
        <v>41981</v>
      </c>
      <c r="C22" s="61" t="s">
        <v>50</v>
      </c>
      <c r="D22" s="61" t="s">
        <v>733</v>
      </c>
      <c r="E22" s="63" t="s">
        <v>732</v>
      </c>
      <c r="F22" s="64" t="s">
        <v>731</v>
      </c>
      <c r="G22" s="63" t="s">
        <v>357</v>
      </c>
      <c r="H22" s="66" t="s">
        <v>524</v>
      </c>
      <c r="I22" s="47">
        <v>7.9390000000000001</v>
      </c>
      <c r="J22" s="48">
        <v>1370</v>
      </c>
      <c r="K22" s="53">
        <v>2000</v>
      </c>
      <c r="L22" s="49">
        <f>I22*1000/J22</f>
        <v>5.7948905109489051</v>
      </c>
      <c r="M22" s="50">
        <f t="shared" si="0"/>
        <v>3.9695</v>
      </c>
      <c r="N22" s="117">
        <v>47.3</v>
      </c>
      <c r="O22" s="12">
        <v>0.67</v>
      </c>
      <c r="P22" s="118" t="s">
        <v>43</v>
      </c>
      <c r="Q22" s="68" t="s">
        <v>730</v>
      </c>
      <c r="R22" s="119" t="s">
        <v>729</v>
      </c>
      <c r="S22" s="154" t="s">
        <v>728</v>
      </c>
      <c r="T22" s="155" t="s">
        <v>41</v>
      </c>
      <c r="U22" s="156" t="s">
        <v>41</v>
      </c>
      <c r="W22" s="167" t="s">
        <v>727</v>
      </c>
      <c r="X22" s="169"/>
      <c r="Y22" s="169"/>
      <c r="Z22" s="169"/>
      <c r="AA22" s="169"/>
      <c r="AB22" s="168" t="s">
        <v>22</v>
      </c>
      <c r="AC22" s="169" t="s">
        <v>25</v>
      </c>
      <c r="AE22" s="169"/>
      <c r="AF22" s="169"/>
    </row>
    <row r="23" spans="2:32" ht="28.5" hidden="1" customHeight="1" outlineLevel="1" x14ac:dyDescent="0.3">
      <c r="B23" s="44">
        <v>42015</v>
      </c>
      <c r="C23" s="61" t="s">
        <v>662</v>
      </c>
      <c r="D23" s="62" t="s">
        <v>726</v>
      </c>
      <c r="E23" s="45" t="s">
        <v>725</v>
      </c>
      <c r="F23" s="45" t="s">
        <v>724</v>
      </c>
      <c r="G23" s="46" t="s">
        <v>723</v>
      </c>
      <c r="H23" s="94" t="s">
        <v>722</v>
      </c>
      <c r="I23" s="47">
        <v>5.2</v>
      </c>
      <c r="J23" s="48">
        <v>100</v>
      </c>
      <c r="K23" s="53">
        <v>900</v>
      </c>
      <c r="L23" s="49">
        <f>I23*1000/J23</f>
        <v>52</v>
      </c>
      <c r="M23" s="50">
        <f t="shared" si="0"/>
        <v>5.7777777777777777</v>
      </c>
      <c r="N23" s="117">
        <v>63.1</v>
      </c>
      <c r="O23" s="12">
        <v>0.53</v>
      </c>
      <c r="P23" s="118" t="s">
        <v>43</v>
      </c>
      <c r="Q23" s="68" t="s">
        <v>721</v>
      </c>
      <c r="R23" s="119" t="s">
        <v>720</v>
      </c>
      <c r="S23" s="154" t="s">
        <v>719</v>
      </c>
      <c r="T23" s="155" t="s">
        <v>51</v>
      </c>
      <c r="U23" s="156" t="s">
        <v>41</v>
      </c>
      <c r="W23" s="167" t="s">
        <v>718</v>
      </c>
      <c r="X23" s="169"/>
      <c r="Y23" s="169"/>
      <c r="Z23" s="169"/>
      <c r="AA23" s="169"/>
      <c r="AB23" s="168" t="s">
        <v>22</v>
      </c>
      <c r="AC23" s="169" t="s">
        <v>24</v>
      </c>
      <c r="AE23" s="169"/>
      <c r="AF23" s="169"/>
    </row>
    <row r="24" spans="2:32" ht="28.5" hidden="1" customHeight="1" outlineLevel="1" x14ac:dyDescent="0.3">
      <c r="B24" s="22">
        <v>42093</v>
      </c>
      <c r="C24" s="23" t="s">
        <v>710</v>
      </c>
      <c r="D24" s="24" t="s">
        <v>709</v>
      </c>
      <c r="E24" s="25" t="s">
        <v>708</v>
      </c>
      <c r="F24" s="25" t="s">
        <v>707</v>
      </c>
      <c r="G24" s="26" t="s">
        <v>269</v>
      </c>
      <c r="H24" s="27" t="s">
        <v>524</v>
      </c>
      <c r="I24" s="28">
        <v>1.1000000000000001</v>
      </c>
      <c r="J24" s="29">
        <v>110</v>
      </c>
      <c r="K24" s="30">
        <v>250</v>
      </c>
      <c r="L24" s="31">
        <f>I24*1000/J24</f>
        <v>10</v>
      </c>
      <c r="M24" s="32">
        <f t="shared" si="0"/>
        <v>4.4000000000000004</v>
      </c>
      <c r="N24" s="33">
        <v>56.1</v>
      </c>
      <c r="O24" s="12">
        <v>1.2</v>
      </c>
      <c r="P24" s="118" t="s">
        <v>43</v>
      </c>
      <c r="Q24" s="68" t="s">
        <v>706</v>
      </c>
      <c r="R24" s="119" t="s">
        <v>52</v>
      </c>
      <c r="S24" s="154" t="s">
        <v>705</v>
      </c>
      <c r="T24" s="155" t="s">
        <v>41</v>
      </c>
      <c r="U24" s="156" t="s">
        <v>44</v>
      </c>
      <c r="W24" s="167" t="s">
        <v>704</v>
      </c>
      <c r="X24" s="169"/>
      <c r="Y24" s="169"/>
      <c r="Z24" s="169"/>
      <c r="AA24" s="169"/>
      <c r="AB24" s="168" t="s">
        <v>22</v>
      </c>
      <c r="AC24" s="169"/>
      <c r="AE24" s="169"/>
      <c r="AF24" s="169"/>
    </row>
    <row r="25" spans="2:32" ht="28.5" hidden="1" customHeight="1" outlineLevel="1" x14ac:dyDescent="0.3">
      <c r="B25" s="34">
        <v>42093</v>
      </c>
      <c r="C25" s="35" t="s">
        <v>703</v>
      </c>
      <c r="D25" s="35" t="s">
        <v>702</v>
      </c>
      <c r="E25" s="37" t="s">
        <v>701</v>
      </c>
      <c r="F25" s="36" t="s">
        <v>700</v>
      </c>
      <c r="G25" s="37" t="s">
        <v>699</v>
      </c>
      <c r="H25" s="38" t="s">
        <v>698</v>
      </c>
      <c r="I25" s="39">
        <v>3.2</v>
      </c>
      <c r="J25" s="40" t="s">
        <v>106</v>
      </c>
      <c r="K25" s="41">
        <v>700</v>
      </c>
      <c r="L25" s="42" t="s">
        <v>106</v>
      </c>
      <c r="M25" s="43">
        <f t="shared" si="0"/>
        <v>4.5714285714285712</v>
      </c>
      <c r="N25" s="60" t="s">
        <v>44</v>
      </c>
      <c r="O25" s="12">
        <v>3.06</v>
      </c>
      <c r="P25" s="118" t="s">
        <v>43</v>
      </c>
      <c r="Q25" s="68" t="s">
        <v>697</v>
      </c>
      <c r="R25" s="119" t="s">
        <v>252</v>
      </c>
      <c r="S25" s="154" t="s">
        <v>122</v>
      </c>
      <c r="T25" s="155" t="s">
        <v>51</v>
      </c>
      <c r="U25" s="156" t="s">
        <v>51</v>
      </c>
      <c r="W25" s="167" t="s">
        <v>696</v>
      </c>
      <c r="X25" s="169"/>
      <c r="Y25" s="169"/>
      <c r="Z25" s="169"/>
      <c r="AA25" s="169"/>
      <c r="AB25" s="168" t="s">
        <v>22</v>
      </c>
      <c r="AC25" s="169"/>
      <c r="AE25" s="169"/>
      <c r="AF25" s="169"/>
    </row>
    <row r="26" spans="2:32" ht="28.5" customHeight="1" collapsed="1" x14ac:dyDescent="0.3">
      <c r="B26" s="44">
        <v>42130</v>
      </c>
      <c r="C26" s="61" t="s">
        <v>450</v>
      </c>
      <c r="D26" s="62" t="s">
        <v>695</v>
      </c>
      <c r="E26" s="45" t="s">
        <v>694</v>
      </c>
      <c r="F26" s="45" t="s">
        <v>693</v>
      </c>
      <c r="G26" s="46" t="s">
        <v>692</v>
      </c>
      <c r="H26" s="94" t="s">
        <v>670</v>
      </c>
      <c r="I26" s="47">
        <v>8.4</v>
      </c>
      <c r="J26" s="48" t="s">
        <v>106</v>
      </c>
      <c r="K26" s="53">
        <v>1500</v>
      </c>
      <c r="L26" s="49" t="s">
        <v>106</v>
      </c>
      <c r="M26" s="50">
        <f t="shared" si="0"/>
        <v>5.6</v>
      </c>
      <c r="N26" s="117" t="s">
        <v>44</v>
      </c>
      <c r="O26" s="12">
        <v>1.51</v>
      </c>
      <c r="P26" s="118" t="s">
        <v>691</v>
      </c>
      <c r="Q26" s="68" t="s">
        <v>690</v>
      </c>
      <c r="R26" s="119" t="s">
        <v>122</v>
      </c>
      <c r="S26" s="154" t="s">
        <v>689</v>
      </c>
      <c r="T26" s="155" t="s">
        <v>41</v>
      </c>
      <c r="U26" s="156" t="s">
        <v>41</v>
      </c>
      <c r="W26" s="167" t="s">
        <v>688</v>
      </c>
      <c r="X26" s="169"/>
      <c r="Y26" s="169"/>
      <c r="Z26" s="169"/>
      <c r="AA26" s="169"/>
      <c r="AB26" s="168" t="s">
        <v>22</v>
      </c>
      <c r="AC26" s="169"/>
      <c r="AE26" s="169"/>
      <c r="AF26" s="169"/>
    </row>
    <row r="27" spans="2:32" ht="28.5" customHeight="1" x14ac:dyDescent="0.3">
      <c r="B27" s="115">
        <v>42199</v>
      </c>
      <c r="C27" s="57" t="s">
        <v>568</v>
      </c>
      <c r="D27" s="116" t="s">
        <v>687</v>
      </c>
      <c r="E27" s="69" t="s">
        <v>686</v>
      </c>
      <c r="F27" s="144" t="s">
        <v>685</v>
      </c>
      <c r="G27" s="144" t="s">
        <v>684</v>
      </c>
      <c r="H27" s="51" t="s">
        <v>117</v>
      </c>
      <c r="I27" s="109">
        <v>7.2</v>
      </c>
      <c r="J27" s="147" t="s">
        <v>106</v>
      </c>
      <c r="K27" s="97">
        <v>5000</v>
      </c>
      <c r="L27" s="134" t="s">
        <v>106</v>
      </c>
      <c r="M27" s="110">
        <f t="shared" si="0"/>
        <v>1.44</v>
      </c>
      <c r="N27" s="58" t="s">
        <v>44</v>
      </c>
      <c r="O27" s="12">
        <v>0.64</v>
      </c>
      <c r="P27" s="118" t="s">
        <v>43</v>
      </c>
      <c r="Q27" s="68" t="s">
        <v>683</v>
      </c>
      <c r="R27" s="119" t="s">
        <v>52</v>
      </c>
      <c r="S27" s="154" t="s">
        <v>682</v>
      </c>
      <c r="T27" s="155" t="s">
        <v>41</v>
      </c>
      <c r="U27" s="156" t="s">
        <v>41</v>
      </c>
      <c r="W27" s="167" t="s">
        <v>681</v>
      </c>
      <c r="X27" s="169"/>
      <c r="Y27" s="169"/>
      <c r="Z27" s="169"/>
      <c r="AA27" s="169"/>
      <c r="AB27" s="168" t="s">
        <v>22</v>
      </c>
      <c r="AC27" s="169"/>
      <c r="AE27" s="169"/>
      <c r="AF27" s="169"/>
    </row>
    <row r="28" spans="2:32" ht="28.5" customHeight="1" x14ac:dyDescent="0.3">
      <c r="B28" s="115">
        <v>42310</v>
      </c>
      <c r="C28" s="57" t="s">
        <v>662</v>
      </c>
      <c r="D28" s="116" t="s">
        <v>680</v>
      </c>
      <c r="E28" s="69" t="s">
        <v>679</v>
      </c>
      <c r="F28" s="144" t="s">
        <v>678</v>
      </c>
      <c r="G28" s="63" t="s">
        <v>677</v>
      </c>
      <c r="H28" s="52" t="s">
        <v>117</v>
      </c>
      <c r="I28" s="109">
        <v>5.9</v>
      </c>
      <c r="J28" s="147" t="s">
        <v>106</v>
      </c>
      <c r="K28" s="97">
        <v>1000</v>
      </c>
      <c r="L28" s="134" t="s">
        <v>106</v>
      </c>
      <c r="M28" s="110">
        <f t="shared" si="0"/>
        <v>5.9</v>
      </c>
      <c r="N28" s="58" t="s">
        <v>44</v>
      </c>
      <c r="O28" s="12">
        <v>0.56000000000000005</v>
      </c>
      <c r="P28" s="118" t="s">
        <v>43</v>
      </c>
      <c r="Q28" s="68" t="s">
        <v>676</v>
      </c>
      <c r="R28" s="119" t="s">
        <v>52</v>
      </c>
      <c r="S28" s="154" t="s">
        <v>675</v>
      </c>
      <c r="T28" s="155" t="s">
        <v>51</v>
      </c>
      <c r="U28" s="156" t="s">
        <v>51</v>
      </c>
      <c r="W28" s="167"/>
      <c r="X28" s="169"/>
      <c r="Y28" s="169"/>
      <c r="Z28" s="169"/>
      <c r="AA28" s="169"/>
      <c r="AB28" s="168"/>
      <c r="AC28" s="169"/>
      <c r="AE28" s="169"/>
      <c r="AF28" s="169"/>
    </row>
    <row r="29" spans="2:32" ht="28.5" customHeight="1" x14ac:dyDescent="0.3">
      <c r="B29" s="115">
        <v>42314</v>
      </c>
      <c r="C29" s="57" t="s">
        <v>131</v>
      </c>
      <c r="D29" s="116" t="s">
        <v>674</v>
      </c>
      <c r="E29" s="69" t="s">
        <v>673</v>
      </c>
      <c r="F29" s="144" t="s">
        <v>672</v>
      </c>
      <c r="G29" s="144" t="s">
        <v>671</v>
      </c>
      <c r="H29" s="94" t="s">
        <v>670</v>
      </c>
      <c r="I29" s="109">
        <v>2.7</v>
      </c>
      <c r="J29" s="147" t="s">
        <v>106</v>
      </c>
      <c r="K29" s="97">
        <v>750</v>
      </c>
      <c r="L29" s="134" t="s">
        <v>106</v>
      </c>
      <c r="M29" s="110">
        <f t="shared" si="0"/>
        <v>3.6</v>
      </c>
      <c r="N29" s="58" t="s">
        <v>44</v>
      </c>
      <c r="O29" s="12">
        <v>1.1599999999999999</v>
      </c>
      <c r="P29" s="118" t="s">
        <v>43</v>
      </c>
      <c r="Q29" s="68" t="s">
        <v>669</v>
      </c>
      <c r="R29" s="119" t="s">
        <v>122</v>
      </c>
      <c r="S29" s="154" t="s">
        <v>106</v>
      </c>
      <c r="T29" s="155" t="s">
        <v>41</v>
      </c>
      <c r="U29" s="156" t="s">
        <v>41</v>
      </c>
      <c r="W29" s="167"/>
      <c r="X29" s="169"/>
      <c r="Y29" s="169"/>
      <c r="Z29" s="169"/>
      <c r="AA29" s="169"/>
      <c r="AB29" s="168"/>
      <c r="AC29" s="169"/>
      <c r="AE29" s="169"/>
      <c r="AF29" s="169"/>
    </row>
    <row r="30" spans="2:32" ht="28.5" customHeight="1" x14ac:dyDescent="0.3">
      <c r="B30" s="115">
        <v>42355</v>
      </c>
      <c r="C30" s="57" t="s">
        <v>131</v>
      </c>
      <c r="D30" s="116" t="s">
        <v>668</v>
      </c>
      <c r="E30" s="64" t="s">
        <v>667</v>
      </c>
      <c r="F30" s="64" t="s">
        <v>666</v>
      </c>
      <c r="G30" s="63" t="s">
        <v>99</v>
      </c>
      <c r="H30" s="66" t="s">
        <v>117</v>
      </c>
      <c r="I30" s="109">
        <v>4</v>
      </c>
      <c r="J30" s="147" t="s">
        <v>44</v>
      </c>
      <c r="K30" s="53">
        <v>3000</v>
      </c>
      <c r="L30" s="147" t="s">
        <v>44</v>
      </c>
      <c r="M30" s="110">
        <f t="shared" si="0"/>
        <v>1.3333333333333333</v>
      </c>
      <c r="N30" s="58" t="s">
        <v>44</v>
      </c>
      <c r="O30" s="12" t="s">
        <v>106</v>
      </c>
      <c r="P30" s="118" t="s">
        <v>665</v>
      </c>
      <c r="Q30" s="68" t="s">
        <v>106</v>
      </c>
      <c r="R30" s="119" t="s">
        <v>664</v>
      </c>
      <c r="S30" s="154" t="s">
        <v>106</v>
      </c>
      <c r="T30" s="156" t="s">
        <v>51</v>
      </c>
      <c r="U30" s="156" t="s">
        <v>51</v>
      </c>
      <c r="W30" s="167" t="s">
        <v>663</v>
      </c>
      <c r="X30" s="169"/>
      <c r="Y30" s="169"/>
      <c r="Z30" s="169"/>
      <c r="AA30" s="169"/>
      <c r="AB30" s="168"/>
      <c r="AC30" s="169"/>
      <c r="AE30" s="169"/>
      <c r="AF30" s="169"/>
    </row>
    <row r="31" spans="2:32" ht="28.5" customHeight="1" x14ac:dyDescent="0.3">
      <c r="B31" s="115">
        <v>42506</v>
      </c>
      <c r="C31" s="57" t="s">
        <v>278</v>
      </c>
      <c r="D31" s="116" t="s">
        <v>650</v>
      </c>
      <c r="E31" s="69" t="s">
        <v>649</v>
      </c>
      <c r="F31" s="144" t="s">
        <v>648</v>
      </c>
      <c r="G31" s="144" t="s">
        <v>647</v>
      </c>
      <c r="H31" s="94" t="s">
        <v>646</v>
      </c>
      <c r="I31" s="109">
        <v>5.2</v>
      </c>
      <c r="J31" s="147" t="s">
        <v>106</v>
      </c>
      <c r="K31" s="97">
        <v>1500</v>
      </c>
      <c r="L31" s="134" t="s">
        <v>106</v>
      </c>
      <c r="M31" s="110">
        <f t="shared" si="0"/>
        <v>3.4666666666666668</v>
      </c>
      <c r="N31" s="58" t="s">
        <v>44</v>
      </c>
      <c r="O31" s="12">
        <v>0.55000000000000004</v>
      </c>
      <c r="P31" s="118" t="s">
        <v>43</v>
      </c>
      <c r="Q31" s="68" t="s">
        <v>645</v>
      </c>
      <c r="R31" s="119" t="s">
        <v>172</v>
      </c>
      <c r="S31" s="154" t="s">
        <v>644</v>
      </c>
      <c r="T31" s="155" t="s">
        <v>41</v>
      </c>
      <c r="U31" s="156" t="s">
        <v>51</v>
      </c>
      <c r="W31" s="167"/>
      <c r="X31" s="169"/>
      <c r="Y31" s="169"/>
      <c r="Z31" s="169"/>
      <c r="AA31" s="169"/>
      <c r="AB31" s="168"/>
      <c r="AC31" s="169"/>
      <c r="AE31" s="169"/>
      <c r="AF31" s="169"/>
    </row>
    <row r="32" spans="2:32" ht="28.5" customHeight="1" x14ac:dyDescent="0.3">
      <c r="B32" s="115">
        <v>42521</v>
      </c>
      <c r="C32" s="116" t="s">
        <v>426</v>
      </c>
      <c r="D32" s="116" t="s">
        <v>638</v>
      </c>
      <c r="E32" s="69" t="s">
        <v>637</v>
      </c>
      <c r="F32" s="144" t="s">
        <v>636</v>
      </c>
      <c r="G32" s="144" t="s">
        <v>627</v>
      </c>
      <c r="H32" s="247" t="s">
        <v>117</v>
      </c>
      <c r="I32" s="109">
        <v>1.5</v>
      </c>
      <c r="J32" s="147" t="s">
        <v>106</v>
      </c>
      <c r="K32" s="97">
        <v>250</v>
      </c>
      <c r="L32" s="134" t="s">
        <v>106</v>
      </c>
      <c r="M32" s="110">
        <f t="shared" si="0"/>
        <v>6</v>
      </c>
      <c r="N32" s="117" t="s">
        <v>44</v>
      </c>
      <c r="O32" s="12">
        <v>23.1</v>
      </c>
      <c r="P32" s="118" t="s">
        <v>43</v>
      </c>
      <c r="Q32" s="105">
        <f>16.5+25</f>
        <v>41.5</v>
      </c>
      <c r="R32" s="119" t="s">
        <v>635</v>
      </c>
      <c r="S32" s="154" t="s">
        <v>280</v>
      </c>
      <c r="T32" s="155" t="s">
        <v>41</v>
      </c>
      <c r="U32" s="156" t="s">
        <v>51</v>
      </c>
      <c r="W32" s="167"/>
      <c r="X32" s="169"/>
      <c r="Y32" s="169"/>
      <c r="Z32" s="169"/>
      <c r="AA32" s="169"/>
      <c r="AB32" s="168"/>
      <c r="AC32" s="169"/>
      <c r="AE32" s="169"/>
      <c r="AF32" s="169"/>
    </row>
    <row r="33" spans="2:32" ht="28.5" customHeight="1" x14ac:dyDescent="0.3">
      <c r="B33" s="115">
        <v>42572</v>
      </c>
      <c r="C33" s="116" t="s">
        <v>634</v>
      </c>
      <c r="D33" s="116" t="s">
        <v>633</v>
      </c>
      <c r="E33" s="69" t="s">
        <v>632</v>
      </c>
      <c r="F33" s="144" t="s">
        <v>631</v>
      </c>
      <c r="G33" s="144" t="s">
        <v>79</v>
      </c>
      <c r="H33" s="145" t="s">
        <v>524</v>
      </c>
      <c r="I33" s="109">
        <v>1.53</v>
      </c>
      <c r="J33" s="147" t="s">
        <v>106</v>
      </c>
      <c r="K33" s="97">
        <v>425</v>
      </c>
      <c r="L33" s="134" t="s">
        <v>106</v>
      </c>
      <c r="M33" s="110">
        <f t="shared" si="0"/>
        <v>3.6</v>
      </c>
      <c r="N33" s="117" t="s">
        <v>44</v>
      </c>
      <c r="O33" s="12">
        <v>1.23</v>
      </c>
      <c r="P33" s="118" t="s">
        <v>43</v>
      </c>
      <c r="Q33" s="105">
        <v>49</v>
      </c>
      <c r="R33" s="119" t="s">
        <v>630</v>
      </c>
      <c r="S33" s="154" t="s">
        <v>415</v>
      </c>
      <c r="T33" s="155" t="s">
        <v>41</v>
      </c>
      <c r="U33" s="156" t="s">
        <v>51</v>
      </c>
      <c r="W33" s="167"/>
      <c r="X33" s="169"/>
      <c r="Y33" s="169"/>
      <c r="Z33" s="169"/>
      <c r="AA33" s="169"/>
      <c r="AB33" s="168"/>
      <c r="AC33" s="169"/>
      <c r="AE33" s="169"/>
      <c r="AF33" s="169"/>
    </row>
    <row r="34" spans="2:32" ht="28.5" customHeight="1" x14ac:dyDescent="0.3">
      <c r="B34" s="115">
        <v>43055</v>
      </c>
      <c r="C34" s="121" t="s">
        <v>541</v>
      </c>
      <c r="D34" s="121" t="s">
        <v>624</v>
      </c>
      <c r="E34" s="59" t="s">
        <v>623</v>
      </c>
      <c r="F34" s="122" t="s">
        <v>622</v>
      </c>
      <c r="G34" s="95" t="s">
        <v>269</v>
      </c>
      <c r="H34" s="145" t="s">
        <v>78</v>
      </c>
      <c r="I34" s="109">
        <v>1.7</v>
      </c>
      <c r="J34" s="147" t="s">
        <v>106</v>
      </c>
      <c r="K34" s="97">
        <v>2000</v>
      </c>
      <c r="L34" s="134" t="s">
        <v>106</v>
      </c>
      <c r="M34" s="110">
        <f t="shared" si="0"/>
        <v>0.85</v>
      </c>
      <c r="N34" s="60" t="s">
        <v>44</v>
      </c>
      <c r="O34" s="12">
        <v>9.2200000000000006</v>
      </c>
      <c r="P34" s="118" t="s">
        <v>621</v>
      </c>
      <c r="Q34" s="105" t="s">
        <v>620</v>
      </c>
      <c r="R34" s="119"/>
      <c r="S34" s="154"/>
      <c r="T34" s="155" t="s">
        <v>41</v>
      </c>
      <c r="U34" s="156" t="s">
        <v>51</v>
      </c>
      <c r="W34" s="167"/>
      <c r="X34" s="169"/>
      <c r="Y34" s="169"/>
      <c r="Z34" s="169"/>
      <c r="AA34" s="169"/>
      <c r="AB34" s="168"/>
      <c r="AC34" s="169"/>
      <c r="AE34" s="169"/>
      <c r="AF34" s="169"/>
    </row>
    <row r="35" spans="2:32" ht="28.5" customHeight="1" x14ac:dyDescent="0.3">
      <c r="B35" s="115">
        <v>42744</v>
      </c>
      <c r="C35" s="61" t="s">
        <v>301</v>
      </c>
      <c r="D35" s="62" t="s">
        <v>619</v>
      </c>
      <c r="E35" s="63" t="s">
        <v>618</v>
      </c>
      <c r="F35" s="64" t="s">
        <v>617</v>
      </c>
      <c r="G35" s="65" t="s">
        <v>99</v>
      </c>
      <c r="H35" s="258" t="s">
        <v>524</v>
      </c>
      <c r="I35" s="109">
        <v>5.2</v>
      </c>
      <c r="J35" s="67" t="s">
        <v>616</v>
      </c>
      <c r="K35" s="147">
        <v>1500</v>
      </c>
      <c r="L35" s="134" t="s">
        <v>106</v>
      </c>
      <c r="M35" s="110">
        <f t="shared" si="0"/>
        <v>3.4666666666666668</v>
      </c>
      <c r="N35" s="117" t="s">
        <v>44</v>
      </c>
      <c r="O35" s="12">
        <v>1.3</v>
      </c>
      <c r="P35" s="118" t="s">
        <v>379</v>
      </c>
      <c r="Q35" s="68" t="s">
        <v>615</v>
      </c>
      <c r="R35" s="119"/>
      <c r="S35" s="154"/>
      <c r="T35" s="155" t="s">
        <v>41</v>
      </c>
      <c r="U35" s="156" t="s">
        <v>51</v>
      </c>
      <c r="W35" s="167"/>
      <c r="X35" s="169"/>
      <c r="Y35" s="169"/>
      <c r="Z35" s="169"/>
      <c r="AA35" s="169"/>
      <c r="AB35" s="168"/>
      <c r="AC35" s="169"/>
      <c r="AE35" s="169"/>
      <c r="AF35" s="169"/>
    </row>
    <row r="36" spans="2:32" ht="28.5" customHeight="1" x14ac:dyDescent="0.3">
      <c r="B36" s="115">
        <v>42940</v>
      </c>
      <c r="C36" s="116" t="s">
        <v>610</v>
      </c>
      <c r="D36" s="116" t="s">
        <v>609</v>
      </c>
      <c r="E36" s="69" t="s">
        <v>608</v>
      </c>
      <c r="F36" s="144" t="s">
        <v>441</v>
      </c>
      <c r="G36" s="144" t="s">
        <v>174</v>
      </c>
      <c r="H36" s="145" t="s">
        <v>117</v>
      </c>
      <c r="I36" s="109">
        <v>1.1000000000000001</v>
      </c>
      <c r="J36" s="147" t="s">
        <v>106</v>
      </c>
      <c r="K36" s="97">
        <v>750</v>
      </c>
      <c r="L36" s="134" t="s">
        <v>106</v>
      </c>
      <c r="M36" s="110">
        <f t="shared" si="0"/>
        <v>1.4666666666666666</v>
      </c>
      <c r="N36" s="117" t="s">
        <v>44</v>
      </c>
      <c r="O36" s="12">
        <v>0.4</v>
      </c>
      <c r="P36" s="118" t="s">
        <v>43</v>
      </c>
      <c r="Q36" s="105" t="s">
        <v>106</v>
      </c>
      <c r="R36" s="119" t="s">
        <v>52</v>
      </c>
      <c r="S36" s="154" t="s">
        <v>106</v>
      </c>
      <c r="T36" s="155" t="s">
        <v>41</v>
      </c>
      <c r="U36" s="156" t="s">
        <v>51</v>
      </c>
      <c r="W36" s="167"/>
      <c r="X36" s="169"/>
      <c r="Y36" s="169"/>
      <c r="Z36" s="169"/>
      <c r="AA36" s="169"/>
      <c r="AB36" s="168"/>
      <c r="AC36" s="169"/>
      <c r="AE36" s="169"/>
      <c r="AF36" s="169"/>
    </row>
    <row r="37" spans="2:32" ht="28.5" customHeight="1" x14ac:dyDescent="0.3">
      <c r="B37" s="115">
        <v>43091</v>
      </c>
      <c r="C37" s="116" t="s">
        <v>197</v>
      </c>
      <c r="D37" s="116" t="s">
        <v>602</v>
      </c>
      <c r="E37" s="144" t="s">
        <v>601</v>
      </c>
      <c r="F37" s="144" t="s">
        <v>600</v>
      </c>
      <c r="G37" s="144" t="s">
        <v>99</v>
      </c>
      <c r="H37" s="145" t="s">
        <v>586</v>
      </c>
      <c r="I37" s="109">
        <v>1.7</v>
      </c>
      <c r="J37" s="147" t="s">
        <v>106</v>
      </c>
      <c r="K37" s="97">
        <v>400</v>
      </c>
      <c r="L37" s="134" t="s">
        <v>106</v>
      </c>
      <c r="M37" s="110">
        <f t="shared" si="0"/>
        <v>4.25</v>
      </c>
      <c r="N37" s="117" t="s">
        <v>44</v>
      </c>
      <c r="O37" s="12">
        <v>1.75</v>
      </c>
      <c r="P37" s="118" t="s">
        <v>43</v>
      </c>
      <c r="Q37" s="105" t="s">
        <v>106</v>
      </c>
      <c r="R37" s="119" t="s">
        <v>172</v>
      </c>
      <c r="S37" s="154" t="s">
        <v>599</v>
      </c>
      <c r="T37" s="155" t="s">
        <v>41</v>
      </c>
      <c r="U37" s="156" t="s">
        <v>51</v>
      </c>
      <c r="W37" s="167"/>
      <c r="X37" s="169"/>
      <c r="Y37" s="169"/>
      <c r="Z37" s="169"/>
      <c r="AA37" s="169"/>
      <c r="AB37" s="168"/>
      <c r="AC37" s="169"/>
      <c r="AE37" s="169"/>
      <c r="AF37" s="169"/>
    </row>
    <row r="38" spans="2:32" ht="28.5" customHeight="1" x14ac:dyDescent="0.3">
      <c r="B38" s="115">
        <v>43070</v>
      </c>
      <c r="C38" s="116" t="s">
        <v>598</v>
      </c>
      <c r="D38" s="116" t="s">
        <v>597</v>
      </c>
      <c r="E38" s="144" t="s">
        <v>596</v>
      </c>
      <c r="F38" s="144" t="s">
        <v>595</v>
      </c>
      <c r="G38" s="144" t="s">
        <v>594</v>
      </c>
      <c r="H38" s="145" t="s">
        <v>524</v>
      </c>
      <c r="I38" s="109">
        <v>1.2</v>
      </c>
      <c r="J38" s="147">
        <v>456</v>
      </c>
      <c r="K38" s="97">
        <f>460+150</f>
        <v>610</v>
      </c>
      <c r="L38" s="134">
        <f>I38*1000/J38</f>
        <v>2.6315789473684212</v>
      </c>
      <c r="M38" s="110">
        <f t="shared" si="0"/>
        <v>1.9672131147540983</v>
      </c>
      <c r="N38" s="117" t="s">
        <v>44</v>
      </c>
      <c r="O38" s="12">
        <v>0.79</v>
      </c>
      <c r="P38" s="118" t="s">
        <v>43</v>
      </c>
      <c r="Q38" s="105">
        <v>44</v>
      </c>
      <c r="R38" s="119" t="s">
        <v>593</v>
      </c>
      <c r="S38" s="154" t="s">
        <v>560</v>
      </c>
      <c r="T38" s="155" t="s">
        <v>267</v>
      </c>
      <c r="U38" s="156" t="s">
        <v>51</v>
      </c>
      <c r="W38" s="167"/>
      <c r="X38" s="169"/>
      <c r="Y38" s="169"/>
      <c r="Z38" s="169"/>
      <c r="AA38" s="169"/>
      <c r="AB38" s="168"/>
      <c r="AC38" s="169"/>
      <c r="AE38" s="169"/>
      <c r="AF38" s="169"/>
    </row>
    <row r="39" spans="2:32" ht="28.5" customHeight="1" x14ac:dyDescent="0.3">
      <c r="B39" s="115">
        <v>43101</v>
      </c>
      <c r="C39" s="116" t="s">
        <v>568</v>
      </c>
      <c r="D39" s="116" t="s">
        <v>589</v>
      </c>
      <c r="E39" s="144" t="s">
        <v>588</v>
      </c>
      <c r="F39" s="144" t="s">
        <v>587</v>
      </c>
      <c r="G39" s="144" t="s">
        <v>99</v>
      </c>
      <c r="H39" s="145" t="s">
        <v>586</v>
      </c>
      <c r="I39" s="109">
        <v>9</v>
      </c>
      <c r="J39" s="147" t="s">
        <v>106</v>
      </c>
      <c r="K39" s="97">
        <v>1500</v>
      </c>
      <c r="L39" s="134" t="s">
        <v>106</v>
      </c>
      <c r="M39" s="110">
        <f t="shared" si="0"/>
        <v>6</v>
      </c>
      <c r="N39" s="117" t="s">
        <v>44</v>
      </c>
      <c r="O39" s="12">
        <v>1.06</v>
      </c>
      <c r="P39" s="118" t="s">
        <v>43</v>
      </c>
      <c r="Q39" s="105">
        <v>600</v>
      </c>
      <c r="R39" s="119"/>
      <c r="S39" s="154"/>
      <c r="T39" s="155" t="s">
        <v>41</v>
      </c>
      <c r="U39" s="156" t="s">
        <v>51</v>
      </c>
      <c r="W39" s="167"/>
      <c r="X39" s="169"/>
      <c r="Y39" s="169"/>
      <c r="Z39" s="169"/>
      <c r="AA39" s="169"/>
      <c r="AB39" s="168"/>
      <c r="AC39" s="169"/>
      <c r="AE39" s="169"/>
      <c r="AF39" s="169"/>
    </row>
    <row r="40" spans="2:32" ht="28.5" customHeight="1" x14ac:dyDescent="0.3">
      <c r="B40" s="115">
        <v>43101</v>
      </c>
      <c r="C40" s="116" t="s">
        <v>151</v>
      </c>
      <c r="D40" s="116" t="s">
        <v>585</v>
      </c>
      <c r="E40" s="144" t="s">
        <v>584</v>
      </c>
      <c r="F40" s="144" t="s">
        <v>583</v>
      </c>
      <c r="G40" s="144" t="s">
        <v>247</v>
      </c>
      <c r="H40" s="145" t="s">
        <v>117</v>
      </c>
      <c r="I40" s="109">
        <v>4.88</v>
      </c>
      <c r="J40" s="147" t="s">
        <v>106</v>
      </c>
      <c r="K40" s="97">
        <v>561</v>
      </c>
      <c r="L40" s="134" t="s">
        <v>106</v>
      </c>
      <c r="M40" s="110">
        <f t="shared" si="0"/>
        <v>8.6987522281639933</v>
      </c>
      <c r="N40" s="117" t="s">
        <v>44</v>
      </c>
      <c r="O40" s="12">
        <v>2.75</v>
      </c>
      <c r="P40" s="118" t="s">
        <v>43</v>
      </c>
      <c r="Q40" s="105">
        <v>85</v>
      </c>
      <c r="R40" s="119"/>
      <c r="S40" s="154"/>
      <c r="T40" s="155" t="s">
        <v>41</v>
      </c>
      <c r="U40" s="156" t="s">
        <v>51</v>
      </c>
      <c r="W40" s="167"/>
      <c r="X40" s="169"/>
      <c r="Y40" s="169"/>
      <c r="Z40" s="169"/>
      <c r="AA40" s="169"/>
      <c r="AB40" s="168"/>
      <c r="AC40" s="169"/>
      <c r="AE40" s="169"/>
      <c r="AF40" s="169"/>
    </row>
    <row r="41" spans="2:32" ht="28.5" customHeight="1" x14ac:dyDescent="0.3">
      <c r="B41" s="115">
        <v>43198</v>
      </c>
      <c r="C41" s="116" t="s">
        <v>103</v>
      </c>
      <c r="D41" s="116" t="s">
        <v>582</v>
      </c>
      <c r="E41" s="144" t="s">
        <v>581</v>
      </c>
      <c r="F41" s="144" t="s">
        <v>580</v>
      </c>
      <c r="G41" s="144" t="s">
        <v>174</v>
      </c>
      <c r="H41" s="145" t="s">
        <v>117</v>
      </c>
      <c r="I41" s="109">
        <v>8.6999999999999993</v>
      </c>
      <c r="J41" s="147" t="s">
        <v>106</v>
      </c>
      <c r="K41" s="97">
        <v>1500</v>
      </c>
      <c r="L41" s="134" t="s">
        <v>106</v>
      </c>
      <c r="M41" s="110">
        <f t="shared" si="0"/>
        <v>5.8</v>
      </c>
      <c r="N41" s="117" t="s">
        <v>44</v>
      </c>
      <c r="O41" s="12">
        <v>1.31</v>
      </c>
      <c r="P41" s="118" t="s">
        <v>43</v>
      </c>
      <c r="Q41" s="105">
        <v>284</v>
      </c>
      <c r="R41" s="119" t="s">
        <v>106</v>
      </c>
      <c r="S41" s="154" t="s">
        <v>420</v>
      </c>
      <c r="T41" s="155" t="s">
        <v>41</v>
      </c>
      <c r="U41" s="156" t="s">
        <v>51</v>
      </c>
      <c r="W41" s="167"/>
      <c r="X41" s="169"/>
      <c r="Y41" s="169"/>
      <c r="Z41" s="169"/>
      <c r="AA41" s="169"/>
      <c r="AB41" s="168"/>
      <c r="AC41" s="169"/>
      <c r="AE41" s="169"/>
      <c r="AF41" s="169"/>
    </row>
    <row r="42" spans="2:32" ht="28.5" customHeight="1" x14ac:dyDescent="0.3">
      <c r="B42" s="115">
        <v>43230</v>
      </c>
      <c r="C42" s="116" t="s">
        <v>216</v>
      </c>
      <c r="D42" s="116" t="s">
        <v>579</v>
      </c>
      <c r="E42" s="144" t="s">
        <v>578</v>
      </c>
      <c r="F42" s="144" t="s">
        <v>577</v>
      </c>
      <c r="G42" s="144" t="s">
        <v>99</v>
      </c>
      <c r="H42" s="145" t="s">
        <v>117</v>
      </c>
      <c r="I42" s="109">
        <v>1.6</v>
      </c>
      <c r="J42" s="147" t="s">
        <v>106</v>
      </c>
      <c r="K42" s="97">
        <v>350</v>
      </c>
      <c r="L42" s="134" t="s">
        <v>106</v>
      </c>
      <c r="M42" s="110">
        <f t="shared" si="0"/>
        <v>4.5714285714285712</v>
      </c>
      <c r="N42" s="117" t="s">
        <v>44</v>
      </c>
      <c r="O42" s="12">
        <v>0.67</v>
      </c>
      <c r="P42" s="118" t="s">
        <v>43</v>
      </c>
      <c r="Q42" s="105">
        <v>64</v>
      </c>
      <c r="R42" s="119" t="s">
        <v>573</v>
      </c>
      <c r="S42" s="154" t="s">
        <v>415</v>
      </c>
      <c r="T42" s="155" t="s">
        <v>267</v>
      </c>
      <c r="U42" s="156" t="s">
        <v>41</v>
      </c>
      <c r="W42" s="167"/>
      <c r="X42" s="169"/>
      <c r="Y42" s="169"/>
      <c r="Z42" s="169"/>
      <c r="AA42" s="169"/>
      <c r="AB42" s="168"/>
      <c r="AC42" s="169"/>
      <c r="AE42" s="169"/>
      <c r="AF42" s="169"/>
    </row>
    <row r="43" spans="2:32" ht="28.5" customHeight="1" x14ac:dyDescent="0.3">
      <c r="B43" s="115">
        <v>43381</v>
      </c>
      <c r="C43" s="116" t="s">
        <v>576</v>
      </c>
      <c r="D43" s="116" t="s">
        <v>575</v>
      </c>
      <c r="E43" s="144" t="s">
        <v>574</v>
      </c>
      <c r="F43" s="144" t="s">
        <v>128</v>
      </c>
      <c r="G43" s="144" t="s">
        <v>99</v>
      </c>
      <c r="H43" s="145" t="s">
        <v>117</v>
      </c>
      <c r="I43" s="109">
        <v>2.1</v>
      </c>
      <c r="J43" s="147" t="s">
        <v>106</v>
      </c>
      <c r="K43" s="97">
        <v>500</v>
      </c>
      <c r="L43" s="134" t="s">
        <v>106</v>
      </c>
      <c r="M43" s="110">
        <f t="shared" si="0"/>
        <v>4.2</v>
      </c>
      <c r="N43" s="117" t="s">
        <v>44</v>
      </c>
      <c r="O43" s="12">
        <v>0.63</v>
      </c>
      <c r="P43" s="118" t="s">
        <v>43</v>
      </c>
      <c r="Q43" s="105">
        <v>74</v>
      </c>
      <c r="R43" s="119" t="s">
        <v>573</v>
      </c>
      <c r="S43" s="154" t="s">
        <v>415</v>
      </c>
      <c r="T43" s="155" t="s">
        <v>41</v>
      </c>
      <c r="U43" s="156" t="s">
        <v>51</v>
      </c>
      <c r="W43" s="167"/>
      <c r="X43" s="169"/>
      <c r="Y43" s="169"/>
      <c r="Z43" s="169"/>
      <c r="AA43" s="169"/>
      <c r="AB43" s="168"/>
      <c r="AC43" s="169"/>
      <c r="AE43" s="169"/>
      <c r="AF43" s="169"/>
    </row>
    <row r="44" spans="2:32" ht="28.5" customHeight="1" x14ac:dyDescent="0.3">
      <c r="B44" s="115">
        <v>43435</v>
      </c>
      <c r="C44" s="116" t="s">
        <v>156</v>
      </c>
      <c r="D44" s="116" t="s">
        <v>572</v>
      </c>
      <c r="E44" s="144" t="s">
        <v>571</v>
      </c>
      <c r="F44" s="144" t="s">
        <v>124</v>
      </c>
      <c r="G44" s="144" t="s">
        <v>99</v>
      </c>
      <c r="H44" s="145" t="s">
        <v>524</v>
      </c>
      <c r="I44" s="109">
        <v>5.0999999999999996</v>
      </c>
      <c r="J44" s="147">
        <v>220</v>
      </c>
      <c r="K44" s="97">
        <v>1000</v>
      </c>
      <c r="L44" s="134">
        <f>I44*1000/J44</f>
        <v>23.181818181818183</v>
      </c>
      <c r="M44" s="110">
        <f t="shared" si="0"/>
        <v>5.0999999999999996</v>
      </c>
      <c r="N44" s="117" t="s">
        <v>44</v>
      </c>
      <c r="O44" s="12">
        <v>1.1000000000000001</v>
      </c>
      <c r="P44" s="118" t="s">
        <v>43</v>
      </c>
      <c r="Q44" s="105">
        <v>162.5</v>
      </c>
      <c r="R44" s="119" t="s">
        <v>570</v>
      </c>
      <c r="S44" s="154" t="s">
        <v>569</v>
      </c>
      <c r="T44" s="155" t="s">
        <v>41</v>
      </c>
      <c r="U44" s="156" t="s">
        <v>51</v>
      </c>
      <c r="W44" s="167"/>
      <c r="X44" s="169"/>
      <c r="Y44" s="169"/>
      <c r="Z44" s="169"/>
      <c r="AA44" s="169"/>
      <c r="AB44" s="168"/>
      <c r="AC44" s="169"/>
      <c r="AE44" s="169"/>
      <c r="AF44" s="169"/>
    </row>
    <row r="45" spans="2:32" ht="28.5" customHeight="1" x14ac:dyDescent="0.3">
      <c r="B45" s="115">
        <v>43472</v>
      </c>
      <c r="C45" s="116" t="s">
        <v>216</v>
      </c>
      <c r="D45" s="116" t="s">
        <v>563</v>
      </c>
      <c r="E45" s="144" t="s">
        <v>562</v>
      </c>
      <c r="F45" s="144" t="s">
        <v>561</v>
      </c>
      <c r="G45" s="144" t="s">
        <v>99</v>
      </c>
      <c r="H45" s="84" t="s">
        <v>524</v>
      </c>
      <c r="I45" s="109">
        <v>8</v>
      </c>
      <c r="J45" s="147" t="s">
        <v>106</v>
      </c>
      <c r="K45" s="97">
        <v>1000</v>
      </c>
      <c r="L45" s="134" t="s">
        <v>106</v>
      </c>
      <c r="M45" s="110">
        <f t="shared" si="0"/>
        <v>8</v>
      </c>
      <c r="N45" s="117" t="s">
        <v>44</v>
      </c>
      <c r="O45" s="12">
        <f>235/115.45-1</f>
        <v>1.0355132091814636</v>
      </c>
      <c r="P45" s="118" t="s">
        <v>43</v>
      </c>
      <c r="Q45" s="105">
        <v>265</v>
      </c>
      <c r="R45" s="119" t="s">
        <v>122</v>
      </c>
      <c r="S45" s="154" t="s">
        <v>560</v>
      </c>
      <c r="T45" s="155" t="s">
        <v>41</v>
      </c>
      <c r="U45" s="156" t="s">
        <v>51</v>
      </c>
      <c r="W45" s="167"/>
      <c r="X45" s="169"/>
      <c r="Y45" s="169"/>
      <c r="Z45" s="169"/>
      <c r="AA45" s="169"/>
      <c r="AB45" s="168"/>
      <c r="AC45" s="169"/>
      <c r="AE45" s="169"/>
      <c r="AF45" s="169"/>
    </row>
    <row r="46" spans="2:32" ht="28.5" customHeight="1" x14ac:dyDescent="0.3">
      <c r="B46" s="115">
        <v>43497</v>
      </c>
      <c r="C46" s="116" t="s">
        <v>197</v>
      </c>
      <c r="D46" s="116" t="s">
        <v>559</v>
      </c>
      <c r="E46" s="144" t="s">
        <v>558</v>
      </c>
      <c r="F46" s="144" t="s">
        <v>557</v>
      </c>
      <c r="G46" s="144" t="s">
        <v>219</v>
      </c>
      <c r="H46" s="247" t="s">
        <v>524</v>
      </c>
      <c r="I46" s="109">
        <v>4.3</v>
      </c>
      <c r="J46" s="147">
        <v>27</v>
      </c>
      <c r="K46" s="97">
        <v>500</v>
      </c>
      <c r="L46" s="134">
        <f>I46*1000/J46</f>
        <v>159.25925925925927</v>
      </c>
      <c r="M46" s="110">
        <f t="shared" si="0"/>
        <v>8.6</v>
      </c>
      <c r="N46" s="117" t="s">
        <v>44</v>
      </c>
      <c r="O46" s="12">
        <v>2.73</v>
      </c>
      <c r="P46" s="118" t="s">
        <v>43</v>
      </c>
      <c r="Q46" s="105">
        <v>144</v>
      </c>
      <c r="R46" s="119" t="s">
        <v>556</v>
      </c>
      <c r="S46" s="154" t="s">
        <v>172</v>
      </c>
      <c r="T46" s="155" t="s">
        <v>41</v>
      </c>
      <c r="U46" s="156" t="s">
        <v>51</v>
      </c>
      <c r="W46" s="167"/>
      <c r="X46" s="169"/>
      <c r="Y46" s="169"/>
      <c r="Z46" s="169"/>
      <c r="AA46" s="169"/>
      <c r="AB46" s="168"/>
      <c r="AC46" s="169"/>
      <c r="AE46" s="169"/>
      <c r="AF46" s="169"/>
    </row>
    <row r="47" spans="2:32" ht="28.5" customHeight="1" x14ac:dyDescent="0.3">
      <c r="B47" s="115">
        <v>43497</v>
      </c>
      <c r="C47" s="116" t="s">
        <v>292</v>
      </c>
      <c r="D47" s="116" t="s">
        <v>555</v>
      </c>
      <c r="E47" s="144" t="s">
        <v>554</v>
      </c>
      <c r="F47" s="144" t="s">
        <v>553</v>
      </c>
      <c r="G47" s="144" t="s">
        <v>219</v>
      </c>
      <c r="H47" s="145" t="s">
        <v>117</v>
      </c>
      <c r="I47" s="109">
        <v>1.31</v>
      </c>
      <c r="J47" s="147" t="s">
        <v>106</v>
      </c>
      <c r="K47" s="97">
        <v>300</v>
      </c>
      <c r="L47" s="134" t="s">
        <v>106</v>
      </c>
      <c r="M47" s="110">
        <f t="shared" si="0"/>
        <v>4.3666666666666663</v>
      </c>
      <c r="N47" s="117" t="s">
        <v>44</v>
      </c>
      <c r="O47" s="12">
        <v>0.78</v>
      </c>
      <c r="P47" s="118" t="s">
        <v>552</v>
      </c>
      <c r="Q47" s="105">
        <v>35</v>
      </c>
      <c r="R47" s="119" t="s">
        <v>262</v>
      </c>
      <c r="S47" s="154" t="s">
        <v>42</v>
      </c>
      <c r="T47" s="155" t="s">
        <v>41</v>
      </c>
      <c r="U47" s="156" t="s">
        <v>51</v>
      </c>
      <c r="W47" s="167"/>
      <c r="X47" s="169"/>
      <c r="Y47" s="169"/>
      <c r="Z47" s="169"/>
      <c r="AA47" s="169"/>
      <c r="AB47" s="168"/>
      <c r="AC47" s="169"/>
      <c r="AE47" s="169"/>
      <c r="AF47" s="169"/>
    </row>
    <row r="48" spans="2:32" ht="28.5" customHeight="1" x14ac:dyDescent="0.3">
      <c r="B48" s="115">
        <v>43525</v>
      </c>
      <c r="C48" s="116" t="s">
        <v>94</v>
      </c>
      <c r="D48" s="116" t="s">
        <v>551</v>
      </c>
      <c r="E48" s="144" t="s">
        <v>550</v>
      </c>
      <c r="F48" s="144" t="s">
        <v>549</v>
      </c>
      <c r="G48" s="144" t="s">
        <v>548</v>
      </c>
      <c r="H48" s="145" t="s">
        <v>117</v>
      </c>
      <c r="I48" s="109">
        <v>0.877</v>
      </c>
      <c r="J48" s="147" t="s">
        <v>106</v>
      </c>
      <c r="K48" s="97">
        <v>200</v>
      </c>
      <c r="L48" s="134" t="s">
        <v>106</v>
      </c>
      <c r="M48" s="110">
        <f t="shared" si="0"/>
        <v>4.3849999999999998</v>
      </c>
      <c r="N48" s="117" t="s">
        <v>44</v>
      </c>
      <c r="O48" s="12">
        <v>0.78</v>
      </c>
      <c r="P48" s="118" t="s">
        <v>43</v>
      </c>
      <c r="Q48" s="105">
        <v>400</v>
      </c>
      <c r="R48" s="119" t="s">
        <v>262</v>
      </c>
      <c r="S48" s="154" t="s">
        <v>42</v>
      </c>
      <c r="T48" s="155" t="s">
        <v>41</v>
      </c>
      <c r="U48" s="156" t="s">
        <v>51</v>
      </c>
      <c r="W48" s="167"/>
      <c r="X48" s="169"/>
      <c r="Y48" s="169"/>
      <c r="Z48" s="169"/>
      <c r="AA48" s="169"/>
      <c r="AB48" s="168"/>
      <c r="AC48" s="169"/>
      <c r="AE48" s="169"/>
      <c r="AF48" s="169"/>
    </row>
    <row r="49" spans="2:32" ht="28.5" customHeight="1" x14ac:dyDescent="0.3">
      <c r="B49" s="115">
        <v>43606</v>
      </c>
      <c r="C49" s="116" t="s">
        <v>50</v>
      </c>
      <c r="D49" s="116" t="s">
        <v>547</v>
      </c>
      <c r="E49" s="144" t="s">
        <v>546</v>
      </c>
      <c r="F49" s="144" t="s">
        <v>545</v>
      </c>
      <c r="G49" s="144" t="s">
        <v>99</v>
      </c>
      <c r="H49" s="145" t="s">
        <v>78</v>
      </c>
      <c r="I49" s="109">
        <v>1.05</v>
      </c>
      <c r="J49" s="147" t="s">
        <v>106</v>
      </c>
      <c r="K49" s="97">
        <v>1000</v>
      </c>
      <c r="L49" s="134" t="s">
        <v>106</v>
      </c>
      <c r="M49" s="110">
        <f t="shared" si="0"/>
        <v>1.05</v>
      </c>
      <c r="N49" s="117" t="s">
        <v>44</v>
      </c>
      <c r="O49" s="257" t="s">
        <v>44</v>
      </c>
      <c r="P49" s="118" t="s">
        <v>43</v>
      </c>
      <c r="Q49" s="105"/>
      <c r="R49" s="119" t="s">
        <v>42</v>
      </c>
      <c r="S49" s="154" t="s">
        <v>415</v>
      </c>
      <c r="T49" s="155"/>
      <c r="U49" s="156" t="s">
        <v>51</v>
      </c>
      <c r="W49" s="167"/>
      <c r="X49" s="169"/>
      <c r="Y49" s="169"/>
      <c r="Z49" s="169"/>
      <c r="AA49" s="169"/>
      <c r="AB49" s="168"/>
      <c r="AC49" s="169"/>
      <c r="AE49" s="169"/>
      <c r="AF49" s="169"/>
    </row>
    <row r="50" spans="2:32" ht="28.5" customHeight="1" x14ac:dyDescent="0.3">
      <c r="B50" s="120">
        <v>43711</v>
      </c>
      <c r="C50" s="121" t="s">
        <v>121</v>
      </c>
      <c r="D50" s="121" t="s">
        <v>535</v>
      </c>
      <c r="E50" s="122" t="s">
        <v>534</v>
      </c>
      <c r="F50" s="122" t="s">
        <v>270</v>
      </c>
      <c r="G50" s="122" t="s">
        <v>269</v>
      </c>
      <c r="H50" s="145" t="s">
        <v>95</v>
      </c>
      <c r="I50" s="75">
        <v>0.95</v>
      </c>
      <c r="J50" s="147" t="s">
        <v>106</v>
      </c>
      <c r="K50" s="76">
        <v>1000</v>
      </c>
      <c r="L50" s="134" t="s">
        <v>106</v>
      </c>
      <c r="M50" s="77">
        <f t="shared" si="0"/>
        <v>0.95</v>
      </c>
      <c r="N50" s="127" t="s">
        <v>44</v>
      </c>
      <c r="O50" s="257" t="s">
        <v>44</v>
      </c>
      <c r="P50" s="129" t="s">
        <v>43</v>
      </c>
      <c r="Q50" s="73"/>
      <c r="R50" s="131"/>
      <c r="S50" s="74"/>
      <c r="T50" s="132"/>
      <c r="U50" s="133" t="s">
        <v>51</v>
      </c>
      <c r="W50" s="167"/>
      <c r="X50" s="169"/>
      <c r="Y50" s="169"/>
      <c r="Z50" s="169"/>
      <c r="AA50" s="169"/>
      <c r="AB50" s="168"/>
      <c r="AC50" s="169"/>
      <c r="AE50" s="169"/>
      <c r="AF50" s="169"/>
    </row>
    <row r="51" spans="2:32" ht="28.5" customHeight="1" x14ac:dyDescent="0.3">
      <c r="B51" s="115">
        <v>43724</v>
      </c>
      <c r="C51" s="116" t="s">
        <v>533</v>
      </c>
      <c r="D51" s="116" t="s">
        <v>532</v>
      </c>
      <c r="E51" s="144" t="s">
        <v>531</v>
      </c>
      <c r="F51" s="144" t="s">
        <v>352</v>
      </c>
      <c r="G51" s="144" t="s">
        <v>174</v>
      </c>
      <c r="H51" s="145" t="s">
        <v>530</v>
      </c>
      <c r="I51" s="109">
        <v>1.95</v>
      </c>
      <c r="J51" s="147"/>
      <c r="K51" s="97">
        <v>700</v>
      </c>
      <c r="L51" s="134"/>
      <c r="M51" s="110">
        <f t="shared" si="0"/>
        <v>2.7857142857142856</v>
      </c>
      <c r="N51" s="117" t="s">
        <v>44</v>
      </c>
      <c r="O51" s="12">
        <v>0.56000000000000005</v>
      </c>
      <c r="P51" s="118" t="s">
        <v>529</v>
      </c>
      <c r="Q51" s="105" t="s">
        <v>106</v>
      </c>
      <c r="R51" s="119" t="s">
        <v>528</v>
      </c>
      <c r="S51" s="154" t="s">
        <v>42</v>
      </c>
      <c r="T51" s="155" t="s">
        <v>51</v>
      </c>
      <c r="U51" s="156" t="s">
        <v>51</v>
      </c>
      <c r="W51" s="167"/>
      <c r="X51" s="169"/>
      <c r="Y51" s="169"/>
      <c r="Z51" s="169"/>
      <c r="AA51" s="169"/>
      <c r="AB51" s="168"/>
      <c r="AC51" s="169"/>
      <c r="AE51" s="169"/>
      <c r="AF51" s="169"/>
    </row>
    <row r="52" spans="2:32" ht="28.5" customHeight="1" x14ac:dyDescent="0.3">
      <c r="B52" s="115">
        <v>43738</v>
      </c>
      <c r="C52" s="116" t="s">
        <v>251</v>
      </c>
      <c r="D52" s="116" t="s">
        <v>527</v>
      </c>
      <c r="E52" s="144" t="s">
        <v>526</v>
      </c>
      <c r="F52" s="144" t="s">
        <v>525</v>
      </c>
      <c r="G52" s="144" t="s">
        <v>219</v>
      </c>
      <c r="H52" s="145" t="s">
        <v>524</v>
      </c>
      <c r="I52" s="109">
        <v>0.9</v>
      </c>
      <c r="J52" s="147">
        <f>3.5+4+2.8+2.9+1.9</f>
        <v>15.100000000000001</v>
      </c>
      <c r="K52" s="97">
        <v>475</v>
      </c>
      <c r="L52" s="134">
        <f>I52*1000/J52</f>
        <v>59.602649006622514</v>
      </c>
      <c r="M52" s="110">
        <f t="shared" si="0"/>
        <v>1.8947368421052631</v>
      </c>
      <c r="N52" s="117" t="s">
        <v>44</v>
      </c>
      <c r="O52" s="12">
        <v>0.43</v>
      </c>
      <c r="P52" s="118" t="s">
        <v>523</v>
      </c>
      <c r="Q52" s="105" t="s">
        <v>106</v>
      </c>
      <c r="R52" s="119" t="s">
        <v>522</v>
      </c>
      <c r="S52" s="154" t="s">
        <v>157</v>
      </c>
      <c r="T52" s="155" t="s">
        <v>41</v>
      </c>
      <c r="U52" s="156" t="s">
        <v>51</v>
      </c>
      <c r="W52" s="167"/>
      <c r="X52" s="169"/>
      <c r="Y52" s="169"/>
      <c r="Z52" s="169"/>
      <c r="AA52" s="169"/>
      <c r="AB52" s="168"/>
      <c r="AC52" s="169"/>
      <c r="AE52" s="169"/>
      <c r="AF52" s="169"/>
    </row>
    <row r="53" spans="2:32" ht="28.5" customHeight="1" x14ac:dyDescent="0.3">
      <c r="B53" s="115">
        <v>43748</v>
      </c>
      <c r="C53" s="116" t="s">
        <v>375</v>
      </c>
      <c r="D53" s="116" t="s">
        <v>521</v>
      </c>
      <c r="E53" s="144" t="s">
        <v>520</v>
      </c>
      <c r="F53" s="144" t="s">
        <v>519</v>
      </c>
      <c r="G53" s="144" t="s">
        <v>507</v>
      </c>
      <c r="H53" s="145" t="s">
        <v>117</v>
      </c>
      <c r="I53" s="109">
        <v>2.1</v>
      </c>
      <c r="J53" s="147" t="s">
        <v>106</v>
      </c>
      <c r="K53" s="97">
        <v>1000</v>
      </c>
      <c r="L53" s="134" t="s">
        <v>106</v>
      </c>
      <c r="M53" s="110">
        <f t="shared" si="0"/>
        <v>2.1</v>
      </c>
      <c r="N53" s="117" t="s">
        <v>44</v>
      </c>
      <c r="O53" s="12">
        <v>0.45</v>
      </c>
      <c r="P53" s="118" t="s">
        <v>43</v>
      </c>
      <c r="Q53" s="105" t="s">
        <v>106</v>
      </c>
      <c r="R53" s="119" t="s">
        <v>42</v>
      </c>
      <c r="S53" s="154" t="s">
        <v>518</v>
      </c>
      <c r="T53" s="155" t="s">
        <v>41</v>
      </c>
      <c r="U53" s="156" t="s">
        <v>51</v>
      </c>
      <c r="W53" s="167"/>
      <c r="X53" s="169"/>
      <c r="Y53" s="169"/>
      <c r="Z53" s="169"/>
      <c r="AA53" s="169"/>
      <c r="AB53" s="168"/>
      <c r="AC53" s="169"/>
      <c r="AE53" s="169"/>
      <c r="AF53" s="169"/>
    </row>
    <row r="54" spans="2:32" ht="28.5" customHeight="1" x14ac:dyDescent="0.3">
      <c r="B54" s="115">
        <v>43801</v>
      </c>
      <c r="C54" s="116" t="s">
        <v>257</v>
      </c>
      <c r="D54" s="116" t="s">
        <v>510</v>
      </c>
      <c r="E54" s="144" t="s">
        <v>509</v>
      </c>
      <c r="F54" s="144" t="s">
        <v>508</v>
      </c>
      <c r="G54" s="144" t="s">
        <v>507</v>
      </c>
      <c r="H54" s="145" t="s">
        <v>158</v>
      </c>
      <c r="I54" s="109">
        <v>3</v>
      </c>
      <c r="J54" s="147" t="s">
        <v>106</v>
      </c>
      <c r="K54" s="97">
        <v>1000</v>
      </c>
      <c r="L54" s="134" t="s">
        <v>106</v>
      </c>
      <c r="M54" s="110">
        <f t="shared" si="0"/>
        <v>3</v>
      </c>
      <c r="N54" s="117"/>
      <c r="O54" s="12">
        <v>1</v>
      </c>
      <c r="P54" s="118" t="s">
        <v>43</v>
      </c>
      <c r="Q54" s="105"/>
      <c r="R54" s="119" t="s">
        <v>42</v>
      </c>
      <c r="S54" s="154" t="s">
        <v>262</v>
      </c>
      <c r="T54" s="155"/>
      <c r="U54" s="156"/>
      <c r="W54" s="167"/>
      <c r="X54" s="169"/>
      <c r="Y54" s="169"/>
      <c r="Z54" s="169"/>
      <c r="AA54" s="169"/>
      <c r="AB54" s="168"/>
      <c r="AC54" s="169"/>
      <c r="AE54" s="169"/>
      <c r="AF54" s="169"/>
    </row>
    <row r="55" spans="2:32" ht="28.5" customHeight="1" x14ac:dyDescent="0.3">
      <c r="B55" s="115">
        <v>43801</v>
      </c>
      <c r="C55" s="116" t="s">
        <v>143</v>
      </c>
      <c r="D55" s="116" t="s">
        <v>506</v>
      </c>
      <c r="E55" s="144" t="s">
        <v>505</v>
      </c>
      <c r="F55" s="144" t="s">
        <v>504</v>
      </c>
      <c r="G55" s="144" t="s">
        <v>498</v>
      </c>
      <c r="H55" s="145" t="s">
        <v>78</v>
      </c>
      <c r="I55" s="109">
        <v>4.9000000000000004</v>
      </c>
      <c r="J55" s="147"/>
      <c r="K55" s="97">
        <v>900</v>
      </c>
      <c r="L55" s="134"/>
      <c r="M55" s="110">
        <f t="shared" si="0"/>
        <v>5.4444444444444446</v>
      </c>
      <c r="N55" s="117"/>
      <c r="O55" s="12">
        <v>6.24</v>
      </c>
      <c r="P55" s="118" t="s">
        <v>43</v>
      </c>
      <c r="Q55" s="105"/>
      <c r="R55" s="119" t="s">
        <v>42</v>
      </c>
      <c r="S55" s="154" t="s">
        <v>503</v>
      </c>
      <c r="T55" s="155" t="s">
        <v>41</v>
      </c>
      <c r="U55" s="156" t="s">
        <v>51</v>
      </c>
      <c r="W55" s="167"/>
      <c r="X55" s="169"/>
      <c r="Y55" s="169"/>
      <c r="Z55" s="169"/>
      <c r="AA55" s="169"/>
      <c r="AB55" s="168"/>
      <c r="AC55" s="169"/>
      <c r="AE55" s="169"/>
      <c r="AF55" s="169"/>
    </row>
    <row r="56" spans="2:32" ht="28.5" customHeight="1" x14ac:dyDescent="0.3">
      <c r="B56" s="115">
        <v>43956</v>
      </c>
      <c r="C56" s="116" t="s">
        <v>450</v>
      </c>
      <c r="D56" s="116" t="s">
        <v>495</v>
      </c>
      <c r="E56" s="144" t="s">
        <v>494</v>
      </c>
      <c r="F56" s="144" t="s">
        <v>493</v>
      </c>
      <c r="G56" s="144" t="s">
        <v>247</v>
      </c>
      <c r="H56" s="145" t="s">
        <v>200</v>
      </c>
      <c r="I56" s="109">
        <v>1.44</v>
      </c>
      <c r="J56" s="147"/>
      <c r="K56" s="97">
        <v>500</v>
      </c>
      <c r="L56" s="134"/>
      <c r="M56" s="110">
        <f t="shared" si="0"/>
        <v>2.88</v>
      </c>
      <c r="N56" s="117"/>
      <c r="O56" s="12">
        <v>6.24</v>
      </c>
      <c r="P56" s="118" t="s">
        <v>43</v>
      </c>
      <c r="Q56" s="105"/>
      <c r="R56" s="119" t="s">
        <v>42</v>
      </c>
      <c r="S56" s="154" t="s">
        <v>492</v>
      </c>
      <c r="T56" s="155"/>
      <c r="U56" s="156" t="s">
        <v>51</v>
      </c>
      <c r="W56" s="167"/>
      <c r="X56" s="169"/>
      <c r="Y56" s="169"/>
      <c r="Z56" s="169"/>
      <c r="AA56" s="169"/>
      <c r="AB56" s="168"/>
      <c r="AC56" s="169"/>
      <c r="AE56" s="169"/>
      <c r="AF56" s="169"/>
    </row>
    <row r="57" spans="2:32" ht="28.5" customHeight="1" x14ac:dyDescent="0.3">
      <c r="B57" s="115">
        <v>44060</v>
      </c>
      <c r="C57" s="116" t="s">
        <v>151</v>
      </c>
      <c r="D57" s="116" t="s">
        <v>491</v>
      </c>
      <c r="E57" s="144" t="s">
        <v>490</v>
      </c>
      <c r="F57" s="144" t="s">
        <v>489</v>
      </c>
      <c r="G57" s="144" t="s">
        <v>484</v>
      </c>
      <c r="H57" s="145" t="s">
        <v>117</v>
      </c>
      <c r="I57" s="109">
        <v>3.68</v>
      </c>
      <c r="J57" s="147" t="s">
        <v>106</v>
      </c>
      <c r="K57" s="97">
        <v>1500</v>
      </c>
      <c r="L57" s="134" t="s">
        <v>106</v>
      </c>
      <c r="M57" s="110">
        <f t="shared" si="0"/>
        <v>2.4533333333333331</v>
      </c>
      <c r="N57" s="117" t="s">
        <v>44</v>
      </c>
      <c r="O57" s="12">
        <v>0.54</v>
      </c>
      <c r="P57" s="118" t="s">
        <v>43</v>
      </c>
      <c r="Q57" s="105" t="s">
        <v>106</v>
      </c>
      <c r="R57" s="119" t="s">
        <v>473</v>
      </c>
      <c r="S57" s="154" t="s">
        <v>157</v>
      </c>
      <c r="T57" s="155"/>
      <c r="U57" s="156" t="s">
        <v>51</v>
      </c>
      <c r="W57" s="167"/>
      <c r="X57" s="169"/>
      <c r="Y57" s="169"/>
      <c r="Z57" s="169"/>
      <c r="AA57" s="169"/>
      <c r="AB57" s="168"/>
      <c r="AC57" s="169"/>
      <c r="AE57" s="169"/>
      <c r="AF57" s="169"/>
    </row>
    <row r="58" spans="2:32" ht="28.5" customHeight="1" x14ac:dyDescent="0.3">
      <c r="B58" s="115">
        <v>44062</v>
      </c>
      <c r="C58" s="116" t="s">
        <v>488</v>
      </c>
      <c r="D58" s="116" t="s">
        <v>487</v>
      </c>
      <c r="E58" s="144" t="s">
        <v>486</v>
      </c>
      <c r="F58" s="144" t="s">
        <v>485</v>
      </c>
      <c r="G58" s="144" t="s">
        <v>484</v>
      </c>
      <c r="H58" s="145" t="s">
        <v>117</v>
      </c>
      <c r="I58" s="109">
        <v>6.1</v>
      </c>
      <c r="J58" s="147" t="s">
        <v>106</v>
      </c>
      <c r="K58" s="97">
        <v>1500</v>
      </c>
      <c r="L58" s="134" t="s">
        <v>106</v>
      </c>
      <c r="M58" s="110">
        <f t="shared" si="0"/>
        <v>4.0666666666666664</v>
      </c>
      <c r="N58" s="117" t="s">
        <v>44</v>
      </c>
      <c r="O58" s="12">
        <v>0.7</v>
      </c>
      <c r="P58" s="118" t="s">
        <v>43</v>
      </c>
      <c r="Q58" s="105" t="s">
        <v>106</v>
      </c>
      <c r="R58" s="119" t="s">
        <v>483</v>
      </c>
      <c r="S58" s="105" t="s">
        <v>106</v>
      </c>
      <c r="T58" s="155"/>
      <c r="U58" s="156" t="s">
        <v>51</v>
      </c>
      <c r="W58" s="167"/>
      <c r="X58" s="169"/>
      <c r="Y58" s="169"/>
      <c r="Z58" s="169"/>
      <c r="AA58" s="169"/>
      <c r="AB58" s="168"/>
      <c r="AC58" s="169"/>
      <c r="AE58" s="169"/>
      <c r="AF58" s="169"/>
    </row>
    <row r="59" spans="2:32" ht="28.5" customHeight="1" x14ac:dyDescent="0.3">
      <c r="B59" s="115">
        <v>44062</v>
      </c>
      <c r="C59" s="116" t="s">
        <v>482</v>
      </c>
      <c r="D59" s="116" t="s">
        <v>481</v>
      </c>
      <c r="E59" s="144" t="s">
        <v>480</v>
      </c>
      <c r="F59" s="144" t="s">
        <v>479</v>
      </c>
      <c r="G59" s="144" t="s">
        <v>478</v>
      </c>
      <c r="H59" s="145" t="s">
        <v>200</v>
      </c>
      <c r="I59" s="109">
        <v>2.6</v>
      </c>
      <c r="J59" s="147" t="s">
        <v>106</v>
      </c>
      <c r="K59" s="97">
        <v>1000</v>
      </c>
      <c r="L59" s="134" t="s">
        <v>106</v>
      </c>
      <c r="M59" s="110">
        <f t="shared" si="0"/>
        <v>2.6</v>
      </c>
      <c r="N59" s="117" t="s">
        <v>44</v>
      </c>
      <c r="O59" s="12">
        <v>1.1499999999999999</v>
      </c>
      <c r="P59" s="118" t="s">
        <v>43</v>
      </c>
      <c r="Q59" s="105" t="s">
        <v>106</v>
      </c>
      <c r="R59" s="119" t="s">
        <v>477</v>
      </c>
      <c r="S59" s="105" t="s">
        <v>106</v>
      </c>
      <c r="T59" s="155"/>
      <c r="U59" s="156" t="s">
        <v>51</v>
      </c>
      <c r="W59" s="167"/>
      <c r="X59" s="169"/>
      <c r="Y59" s="169"/>
      <c r="Z59" s="169"/>
      <c r="AA59" s="169"/>
      <c r="AB59" s="168"/>
      <c r="AC59" s="169"/>
      <c r="AE59" s="169"/>
      <c r="AF59" s="169"/>
    </row>
    <row r="60" spans="2:32" ht="28.5" customHeight="1" x14ac:dyDescent="0.3">
      <c r="B60" s="115">
        <v>44130</v>
      </c>
      <c r="C60" s="116" t="s">
        <v>465</v>
      </c>
      <c r="D60" s="116" t="s">
        <v>464</v>
      </c>
      <c r="E60" s="144" t="s">
        <v>463</v>
      </c>
      <c r="F60" s="144" t="s">
        <v>462</v>
      </c>
      <c r="G60" s="144" t="s">
        <v>461</v>
      </c>
      <c r="H60" s="145" t="s">
        <v>158</v>
      </c>
      <c r="I60" s="109">
        <v>2</v>
      </c>
      <c r="J60" s="147" t="s">
        <v>106</v>
      </c>
      <c r="K60" s="148">
        <v>500</v>
      </c>
      <c r="L60" s="134" t="s">
        <v>106</v>
      </c>
      <c r="M60" s="110">
        <f t="shared" si="0"/>
        <v>4</v>
      </c>
      <c r="N60" s="117" t="s">
        <v>44</v>
      </c>
      <c r="O60" s="12" t="s">
        <v>106</v>
      </c>
      <c r="P60" s="118" t="s">
        <v>43</v>
      </c>
      <c r="Q60" s="105" t="s">
        <v>106</v>
      </c>
      <c r="R60" s="119" t="s">
        <v>252</v>
      </c>
      <c r="S60" s="154" t="s">
        <v>415</v>
      </c>
      <c r="T60" s="155"/>
      <c r="U60" s="156" t="s">
        <v>51</v>
      </c>
      <c r="W60" s="167"/>
      <c r="X60" s="169"/>
      <c r="Y60" s="169"/>
      <c r="Z60" s="169"/>
      <c r="AA60" s="169"/>
      <c r="AB60" s="168"/>
      <c r="AC60" s="169"/>
      <c r="AE60" s="169"/>
      <c r="AF60" s="169"/>
    </row>
    <row r="61" spans="2:32" ht="28.5" customHeight="1" x14ac:dyDescent="0.3">
      <c r="B61" s="115">
        <v>44140</v>
      </c>
      <c r="C61" s="116" t="s">
        <v>50</v>
      </c>
      <c r="D61" s="116" t="s">
        <v>460</v>
      </c>
      <c r="E61" s="144" t="s">
        <v>459</v>
      </c>
      <c r="F61" s="144" t="s">
        <v>458</v>
      </c>
      <c r="G61" s="144" t="s">
        <v>457</v>
      </c>
      <c r="H61" s="145" t="s">
        <v>78</v>
      </c>
      <c r="I61" s="109">
        <v>2.75</v>
      </c>
      <c r="J61" s="147" t="s">
        <v>106</v>
      </c>
      <c r="K61" s="148" t="s">
        <v>213</v>
      </c>
      <c r="L61" s="134" t="s">
        <v>106</v>
      </c>
      <c r="M61" s="110" t="s">
        <v>213</v>
      </c>
      <c r="N61" s="117" t="s">
        <v>44</v>
      </c>
      <c r="O61" s="12" t="s">
        <v>106</v>
      </c>
      <c r="P61" s="118" t="s">
        <v>43</v>
      </c>
      <c r="Q61" s="105" t="s">
        <v>106</v>
      </c>
      <c r="R61" s="119" t="s">
        <v>42</v>
      </c>
      <c r="S61" s="119" t="s">
        <v>252</v>
      </c>
      <c r="T61" s="155"/>
      <c r="U61" s="156" t="s">
        <v>51</v>
      </c>
      <c r="W61" s="167"/>
      <c r="X61" s="169"/>
      <c r="Y61" s="169"/>
      <c r="Z61" s="169"/>
      <c r="AA61" s="169"/>
      <c r="AB61" s="168"/>
      <c r="AC61" s="169"/>
      <c r="AE61" s="169"/>
      <c r="AF61" s="169"/>
    </row>
    <row r="62" spans="2:32" ht="28.5" customHeight="1" x14ac:dyDescent="0.3">
      <c r="B62" s="115">
        <v>44175</v>
      </c>
      <c r="C62" s="116" t="s">
        <v>143</v>
      </c>
      <c r="D62" s="116" t="s">
        <v>456</v>
      </c>
      <c r="E62" s="144" t="s">
        <v>455</v>
      </c>
      <c r="F62" s="144" t="s">
        <v>454</v>
      </c>
      <c r="G62" s="144" t="s">
        <v>453</v>
      </c>
      <c r="H62" s="145" t="s">
        <v>452</v>
      </c>
      <c r="I62" s="109">
        <v>1.39</v>
      </c>
      <c r="J62" s="147" t="s">
        <v>106</v>
      </c>
      <c r="K62" s="148">
        <v>500</v>
      </c>
      <c r="L62" s="134" t="s">
        <v>106</v>
      </c>
      <c r="M62" s="110">
        <f>I62*1000/K62</f>
        <v>2.78</v>
      </c>
      <c r="N62" s="117" t="s">
        <v>44</v>
      </c>
      <c r="O62" s="12" t="s">
        <v>106</v>
      </c>
      <c r="P62" s="118" t="s">
        <v>43</v>
      </c>
      <c r="Q62" s="105" t="s">
        <v>106</v>
      </c>
      <c r="R62" s="119" t="s">
        <v>451</v>
      </c>
      <c r="S62" s="119" t="s">
        <v>122</v>
      </c>
      <c r="T62" s="155"/>
      <c r="U62" s="156" t="s">
        <v>41</v>
      </c>
      <c r="W62" s="167"/>
      <c r="X62" s="169"/>
      <c r="Y62" s="169"/>
      <c r="Z62" s="169"/>
      <c r="AA62" s="169"/>
      <c r="AB62" s="168"/>
      <c r="AC62" s="169"/>
      <c r="AE62" s="169"/>
      <c r="AF62" s="169"/>
    </row>
    <row r="63" spans="2:32" ht="28.5" customHeight="1" x14ac:dyDescent="0.3">
      <c r="B63" s="115">
        <v>44180</v>
      </c>
      <c r="C63" s="116" t="s">
        <v>902</v>
      </c>
      <c r="D63" s="116" t="s">
        <v>443</v>
      </c>
      <c r="E63" s="144" t="s">
        <v>442</v>
      </c>
      <c r="F63" s="144" t="s">
        <v>441</v>
      </c>
      <c r="G63" s="144" t="s">
        <v>440</v>
      </c>
      <c r="H63" s="145" t="s">
        <v>158</v>
      </c>
      <c r="I63" s="109">
        <v>1.04</v>
      </c>
      <c r="J63" s="147" t="s">
        <v>106</v>
      </c>
      <c r="K63" s="148" t="s">
        <v>213</v>
      </c>
      <c r="L63" s="134" t="s">
        <v>106</v>
      </c>
      <c r="M63" s="110" t="s">
        <v>213</v>
      </c>
      <c r="N63" s="117" t="s">
        <v>44</v>
      </c>
      <c r="O63" s="12">
        <v>1.35</v>
      </c>
      <c r="P63" s="99" t="s">
        <v>439</v>
      </c>
      <c r="Q63" s="105" t="s">
        <v>106</v>
      </c>
      <c r="R63" s="119" t="s">
        <v>42</v>
      </c>
      <c r="S63" s="119" t="s">
        <v>77</v>
      </c>
      <c r="T63" s="155"/>
      <c r="U63" s="156" t="s">
        <v>51</v>
      </c>
      <c r="W63" s="167"/>
      <c r="X63" s="169"/>
      <c r="Y63" s="169"/>
      <c r="Z63" s="169"/>
      <c r="AA63" s="169"/>
      <c r="AB63" s="168"/>
      <c r="AC63" s="169"/>
      <c r="AE63" s="169"/>
      <c r="AF63" s="169"/>
    </row>
    <row r="64" spans="2:32" ht="28.5" customHeight="1" x14ac:dyDescent="0.3">
      <c r="B64" s="115">
        <v>44186</v>
      </c>
      <c r="C64" s="116" t="s">
        <v>438</v>
      </c>
      <c r="D64" s="116" t="s">
        <v>437</v>
      </c>
      <c r="E64" s="144" t="s">
        <v>436</v>
      </c>
      <c r="F64" s="144" t="s">
        <v>435</v>
      </c>
      <c r="G64" s="144" t="s">
        <v>99</v>
      </c>
      <c r="H64" s="145" t="s">
        <v>200</v>
      </c>
      <c r="I64" s="109">
        <v>2</v>
      </c>
      <c r="J64" s="147" t="s">
        <v>106</v>
      </c>
      <c r="K64" s="148">
        <v>500</v>
      </c>
      <c r="L64" s="134" t="s">
        <v>106</v>
      </c>
      <c r="M64" s="110">
        <f>I64*1000/K64</f>
        <v>4</v>
      </c>
      <c r="N64" s="117" t="s">
        <v>44</v>
      </c>
      <c r="O64" s="12"/>
      <c r="P64" s="118" t="s">
        <v>43</v>
      </c>
      <c r="Q64" s="105"/>
      <c r="R64" s="256" t="s">
        <v>106</v>
      </c>
      <c r="S64" s="119" t="s">
        <v>77</v>
      </c>
      <c r="T64" s="155"/>
      <c r="U64" s="156" t="s">
        <v>51</v>
      </c>
      <c r="W64" s="167"/>
      <c r="X64" s="169"/>
      <c r="Y64" s="169"/>
      <c r="Z64" s="169"/>
      <c r="AA64" s="169"/>
      <c r="AB64" s="168"/>
      <c r="AC64" s="169"/>
      <c r="AE64" s="169"/>
      <c r="AF64" s="169"/>
    </row>
    <row r="65" spans="2:32" ht="28.5" customHeight="1" x14ac:dyDescent="0.3">
      <c r="B65" s="115">
        <v>44207</v>
      </c>
      <c r="C65" s="116" t="s">
        <v>151</v>
      </c>
      <c r="D65" s="116" t="s">
        <v>434</v>
      </c>
      <c r="E65" s="144" t="s">
        <v>433</v>
      </c>
      <c r="F65" s="144" t="s">
        <v>432</v>
      </c>
      <c r="G65" s="144" t="s">
        <v>431</v>
      </c>
      <c r="H65" s="145" t="s">
        <v>78</v>
      </c>
      <c r="I65" s="109">
        <v>1.1000000000000001</v>
      </c>
      <c r="J65" s="147" t="s">
        <v>106</v>
      </c>
      <c r="K65" s="148">
        <v>500</v>
      </c>
      <c r="L65" s="134" t="s">
        <v>106</v>
      </c>
      <c r="M65" s="110" t="s">
        <v>213</v>
      </c>
      <c r="N65" s="117" t="s">
        <v>44</v>
      </c>
      <c r="O65" s="12">
        <v>1.35</v>
      </c>
      <c r="P65" s="118" t="s">
        <v>43</v>
      </c>
      <c r="Q65" s="105" t="s">
        <v>106</v>
      </c>
      <c r="R65" s="119" t="s">
        <v>252</v>
      </c>
      <c r="S65" s="105" t="s">
        <v>106</v>
      </c>
      <c r="T65" s="155"/>
      <c r="U65" s="156" t="s">
        <v>51</v>
      </c>
      <c r="W65" s="167"/>
      <c r="X65" s="169"/>
      <c r="Y65" s="169"/>
      <c r="Z65" s="169"/>
      <c r="AA65" s="169"/>
      <c r="AB65" s="168"/>
      <c r="AC65" s="169"/>
      <c r="AE65" s="169"/>
      <c r="AF65" s="169"/>
    </row>
    <row r="66" spans="2:32" ht="28.5" customHeight="1" x14ac:dyDescent="0.3">
      <c r="B66" s="115">
        <v>44228</v>
      </c>
      <c r="C66" s="116" t="s">
        <v>307</v>
      </c>
      <c r="D66" s="116" t="s">
        <v>430</v>
      </c>
      <c r="E66" s="144" t="s">
        <v>429</v>
      </c>
      <c r="F66" s="144" t="s">
        <v>428</v>
      </c>
      <c r="G66" s="144" t="s">
        <v>219</v>
      </c>
      <c r="H66" s="145" t="s">
        <v>200</v>
      </c>
      <c r="I66" s="109">
        <v>2.67</v>
      </c>
      <c r="J66" s="147" t="s">
        <v>106</v>
      </c>
      <c r="K66" s="148">
        <v>850</v>
      </c>
      <c r="L66" s="134" t="s">
        <v>106</v>
      </c>
      <c r="M66" s="110">
        <f>I66*1000/K66</f>
        <v>3.1411764705882352</v>
      </c>
      <c r="N66" s="117" t="s">
        <v>44</v>
      </c>
      <c r="O66" s="249" t="s">
        <v>106</v>
      </c>
      <c r="P66" s="118" t="s">
        <v>43</v>
      </c>
      <c r="Q66" s="105"/>
      <c r="R66" s="119" t="s">
        <v>427</v>
      </c>
      <c r="S66" s="119" t="s">
        <v>262</v>
      </c>
      <c r="T66" s="155"/>
      <c r="U66" s="156" t="s">
        <v>41</v>
      </c>
      <c r="W66" s="167"/>
      <c r="X66" s="169"/>
      <c r="Y66" s="169"/>
      <c r="Z66" s="169"/>
      <c r="AA66" s="169"/>
      <c r="AB66" s="168"/>
      <c r="AC66" s="169"/>
      <c r="AE66" s="169"/>
      <c r="AF66" s="169"/>
    </row>
    <row r="67" spans="2:32" ht="28.5" customHeight="1" x14ac:dyDescent="0.3">
      <c r="B67" s="115">
        <v>44230</v>
      </c>
      <c r="C67" s="116" t="s">
        <v>426</v>
      </c>
      <c r="D67" s="116" t="s">
        <v>425</v>
      </c>
      <c r="E67" s="144" t="s">
        <v>424</v>
      </c>
      <c r="F67" s="144" t="s">
        <v>423</v>
      </c>
      <c r="G67" s="144" t="s">
        <v>422</v>
      </c>
      <c r="H67" s="145" t="s">
        <v>200</v>
      </c>
      <c r="I67" s="109">
        <v>6.7</v>
      </c>
      <c r="J67" s="147" t="s">
        <v>106</v>
      </c>
      <c r="K67" s="148">
        <v>2000</v>
      </c>
      <c r="L67" s="134" t="s">
        <v>106</v>
      </c>
      <c r="M67" s="110">
        <f>I67*1000/K67</f>
        <v>3.35</v>
      </c>
      <c r="N67" s="117" t="s">
        <v>44</v>
      </c>
      <c r="O67" s="249" t="s">
        <v>106</v>
      </c>
      <c r="P67" s="118" t="s">
        <v>421</v>
      </c>
      <c r="Q67" s="105" t="s">
        <v>106</v>
      </c>
      <c r="R67" s="119" t="s">
        <v>901</v>
      </c>
      <c r="S67" s="119" t="s">
        <v>419</v>
      </c>
      <c r="T67" s="155"/>
      <c r="U67" s="156" t="s">
        <v>51</v>
      </c>
      <c r="W67" s="167"/>
      <c r="X67" s="169"/>
      <c r="Y67" s="169"/>
      <c r="Z67" s="169"/>
      <c r="AA67" s="169"/>
      <c r="AB67" s="168"/>
      <c r="AC67" s="169"/>
      <c r="AE67" s="169"/>
      <c r="AF67" s="169"/>
    </row>
    <row r="68" spans="2:32" ht="28.5" customHeight="1" x14ac:dyDescent="0.3">
      <c r="B68" s="115">
        <v>44252</v>
      </c>
      <c r="C68" s="116" t="s">
        <v>50</v>
      </c>
      <c r="D68" s="116" t="s">
        <v>418</v>
      </c>
      <c r="E68" s="144" t="s">
        <v>417</v>
      </c>
      <c r="F68" s="144" t="s">
        <v>416</v>
      </c>
      <c r="G68" s="144" t="s">
        <v>85</v>
      </c>
      <c r="H68" s="145" t="s">
        <v>152</v>
      </c>
      <c r="I68" s="109">
        <v>1.85</v>
      </c>
      <c r="J68" s="147" t="s">
        <v>106</v>
      </c>
      <c r="K68" s="148" t="s">
        <v>213</v>
      </c>
      <c r="L68" s="134" t="s">
        <v>106</v>
      </c>
      <c r="M68" s="110" t="s">
        <v>213</v>
      </c>
      <c r="N68" s="117" t="s">
        <v>44</v>
      </c>
      <c r="O68" s="249" t="s">
        <v>106</v>
      </c>
      <c r="P68" s="118" t="s">
        <v>43</v>
      </c>
      <c r="Q68" s="105" t="s">
        <v>106</v>
      </c>
      <c r="R68" s="119" t="s">
        <v>42</v>
      </c>
      <c r="S68" s="119" t="s">
        <v>415</v>
      </c>
      <c r="T68" s="155"/>
      <c r="U68" s="156" t="s">
        <v>51</v>
      </c>
      <c r="W68" s="167"/>
      <c r="X68" s="169"/>
      <c r="Y68" s="169"/>
      <c r="Z68" s="169"/>
      <c r="AA68" s="169"/>
      <c r="AB68" s="168"/>
      <c r="AC68" s="169"/>
      <c r="AE68" s="169"/>
      <c r="AF68" s="169"/>
    </row>
    <row r="69" spans="2:32" ht="28.5" customHeight="1" x14ac:dyDescent="0.3">
      <c r="B69" s="115">
        <v>44259</v>
      </c>
      <c r="C69" s="116" t="s">
        <v>308</v>
      </c>
      <c r="D69" s="116" t="s">
        <v>414</v>
      </c>
      <c r="E69" s="144" t="s">
        <v>413</v>
      </c>
      <c r="F69" s="144" t="s">
        <v>412</v>
      </c>
      <c r="G69" s="144" t="s">
        <v>99</v>
      </c>
      <c r="H69" s="145" t="s">
        <v>117</v>
      </c>
      <c r="I69" s="109">
        <v>1.9</v>
      </c>
      <c r="J69" s="147" t="s">
        <v>106</v>
      </c>
      <c r="K69" s="148">
        <v>600</v>
      </c>
      <c r="L69" s="134" t="s">
        <v>106</v>
      </c>
      <c r="M69" s="110">
        <f>I69*1000/K69</f>
        <v>3.1666666666666665</v>
      </c>
      <c r="N69" s="117" t="s">
        <v>44</v>
      </c>
      <c r="O69" s="249" t="s">
        <v>106</v>
      </c>
      <c r="P69" s="118" t="s">
        <v>43</v>
      </c>
      <c r="Q69" s="105" t="s">
        <v>106</v>
      </c>
      <c r="R69" s="119" t="s">
        <v>77</v>
      </c>
      <c r="S69" s="119" t="s">
        <v>122</v>
      </c>
      <c r="T69" s="155"/>
      <c r="U69" s="156" t="s">
        <v>51</v>
      </c>
      <c r="W69" s="167"/>
      <c r="X69" s="169"/>
      <c r="Y69" s="169"/>
      <c r="Z69" s="169"/>
      <c r="AA69" s="169"/>
      <c r="AB69" s="168"/>
      <c r="AC69" s="169"/>
      <c r="AE69" s="169"/>
      <c r="AF69" s="169"/>
    </row>
    <row r="70" spans="2:32" ht="28.5" customHeight="1" x14ac:dyDescent="0.3">
      <c r="B70" s="115">
        <v>44349</v>
      </c>
      <c r="C70" s="116" t="s">
        <v>146</v>
      </c>
      <c r="D70" s="116" t="s">
        <v>411</v>
      </c>
      <c r="E70" s="144" t="s">
        <v>410</v>
      </c>
      <c r="F70" s="144" t="s">
        <v>144</v>
      </c>
      <c r="G70" s="144" t="s">
        <v>99</v>
      </c>
      <c r="H70" s="145" t="s">
        <v>117</v>
      </c>
      <c r="I70" s="109">
        <v>1.7</v>
      </c>
      <c r="J70" s="147" t="s">
        <v>106</v>
      </c>
      <c r="K70" s="148">
        <v>750</v>
      </c>
      <c r="L70" s="134" t="s">
        <v>106</v>
      </c>
      <c r="M70" s="110">
        <f>I70*1000/K70</f>
        <v>2.2666666666666666</v>
      </c>
      <c r="N70" s="117" t="s">
        <v>44</v>
      </c>
      <c r="O70" s="249" t="s">
        <v>106</v>
      </c>
      <c r="P70" s="118" t="s">
        <v>43</v>
      </c>
      <c r="Q70" s="105" t="s">
        <v>106</v>
      </c>
      <c r="R70" s="119" t="s">
        <v>42</v>
      </c>
      <c r="S70" s="119" t="s">
        <v>122</v>
      </c>
      <c r="T70" s="155"/>
      <c r="U70" s="156" t="s">
        <v>51</v>
      </c>
      <c r="W70" s="167"/>
      <c r="X70" s="169"/>
      <c r="Y70" s="169"/>
      <c r="Z70" s="169"/>
      <c r="AA70" s="169"/>
      <c r="AB70" s="168"/>
      <c r="AC70" s="169"/>
      <c r="AE70" s="169"/>
      <c r="AF70" s="169"/>
    </row>
    <row r="71" spans="2:32" ht="28.5" customHeight="1" x14ac:dyDescent="0.3">
      <c r="B71" s="115">
        <v>44411</v>
      </c>
      <c r="C71" s="116" t="s">
        <v>151</v>
      </c>
      <c r="D71" s="116" t="s">
        <v>407</v>
      </c>
      <c r="E71" s="144" t="s">
        <v>406</v>
      </c>
      <c r="F71" s="144" t="s">
        <v>405</v>
      </c>
      <c r="G71" s="144" t="s">
        <v>404</v>
      </c>
      <c r="H71" s="145" t="s">
        <v>78</v>
      </c>
      <c r="I71" s="109">
        <v>3.2</v>
      </c>
      <c r="J71" s="147" t="s">
        <v>106</v>
      </c>
      <c r="K71" s="148" t="s">
        <v>213</v>
      </c>
      <c r="L71" s="134" t="s">
        <v>106</v>
      </c>
      <c r="M71" s="110" t="s">
        <v>213</v>
      </c>
      <c r="N71" s="117" t="s">
        <v>44</v>
      </c>
      <c r="O71" s="249" t="s">
        <v>106</v>
      </c>
      <c r="P71" s="118" t="s">
        <v>43</v>
      </c>
      <c r="Q71" s="105" t="s">
        <v>106</v>
      </c>
      <c r="R71" s="119" t="s">
        <v>157</v>
      </c>
      <c r="S71" s="119" t="s">
        <v>262</v>
      </c>
      <c r="T71" s="155"/>
      <c r="U71" s="156" t="s">
        <v>51</v>
      </c>
      <c r="W71" s="167"/>
      <c r="X71" s="169"/>
      <c r="Y71" s="169"/>
      <c r="Z71" s="169"/>
      <c r="AA71" s="169"/>
      <c r="AB71" s="168"/>
      <c r="AC71" s="169"/>
      <c r="AE71" s="169"/>
      <c r="AF71" s="169"/>
    </row>
    <row r="72" spans="2:32" ht="28.5" hidden="1" customHeight="1" x14ac:dyDescent="0.3">
      <c r="B72" s="157"/>
      <c r="C72" s="158"/>
      <c r="D72" s="158"/>
      <c r="E72" s="164"/>
      <c r="F72" s="164"/>
      <c r="G72" s="164"/>
      <c r="H72" s="164"/>
      <c r="I72" s="159"/>
      <c r="J72" s="160"/>
      <c r="K72" s="163"/>
      <c r="L72" s="254"/>
      <c r="M72" s="255"/>
      <c r="N72" s="254"/>
      <c r="O72" s="253"/>
      <c r="P72" s="252"/>
      <c r="Q72" s="251"/>
      <c r="R72" s="164"/>
      <c r="S72" s="250"/>
      <c r="T72" s="165"/>
      <c r="U72" s="166"/>
      <c r="W72" s="167"/>
      <c r="X72" s="169"/>
      <c r="Y72" s="169"/>
      <c r="Z72" s="169"/>
      <c r="AA72" s="169"/>
      <c r="AB72" s="168"/>
      <c r="AC72" s="169"/>
      <c r="AE72" s="169"/>
      <c r="AF72" s="169"/>
    </row>
    <row r="73" spans="2:32" ht="28.5" customHeight="1" x14ac:dyDescent="0.3">
      <c r="B73" s="115">
        <v>44431</v>
      </c>
      <c r="C73" s="116" t="s">
        <v>278</v>
      </c>
      <c r="D73" s="116" t="s">
        <v>403</v>
      </c>
      <c r="E73" s="144" t="s">
        <v>402</v>
      </c>
      <c r="F73" s="144" t="s">
        <v>401</v>
      </c>
      <c r="G73" s="144" t="s">
        <v>99</v>
      </c>
      <c r="H73" s="247" t="s">
        <v>158</v>
      </c>
      <c r="I73" s="109">
        <v>2.2599999999999998</v>
      </c>
      <c r="J73" s="147" t="s">
        <v>106</v>
      </c>
      <c r="K73" s="148" t="s">
        <v>213</v>
      </c>
      <c r="L73" s="134" t="s">
        <v>106</v>
      </c>
      <c r="M73" s="110" t="s">
        <v>213</v>
      </c>
      <c r="N73" s="117" t="s">
        <v>44</v>
      </c>
      <c r="O73" s="249" t="s">
        <v>106</v>
      </c>
      <c r="P73" s="118" t="s">
        <v>43</v>
      </c>
      <c r="Q73" s="105"/>
      <c r="R73" s="119"/>
      <c r="S73" s="104"/>
      <c r="T73" s="155"/>
      <c r="U73" s="156"/>
      <c r="W73" s="167"/>
      <c r="X73" s="169"/>
      <c r="Y73" s="169"/>
      <c r="Z73" s="169"/>
      <c r="AA73" s="169"/>
      <c r="AB73" s="168"/>
      <c r="AC73" s="169"/>
      <c r="AE73" s="169"/>
      <c r="AF73" s="169"/>
    </row>
    <row r="74" spans="2:32" ht="28.5" customHeight="1" x14ac:dyDescent="0.3">
      <c r="B74" s="115">
        <v>44447</v>
      </c>
      <c r="C74" s="116" t="s">
        <v>151</v>
      </c>
      <c r="D74" s="116" t="s">
        <v>400</v>
      </c>
      <c r="E74" s="144" t="s">
        <v>399</v>
      </c>
      <c r="F74" s="144" t="s">
        <v>398</v>
      </c>
      <c r="G74" s="144" t="s">
        <v>397</v>
      </c>
      <c r="H74" s="145" t="s">
        <v>200</v>
      </c>
      <c r="I74" s="109">
        <v>1.9</v>
      </c>
      <c r="J74" s="147" t="s">
        <v>106</v>
      </c>
      <c r="K74" s="148" t="s">
        <v>213</v>
      </c>
      <c r="L74" s="134" t="s">
        <v>106</v>
      </c>
      <c r="M74" s="110" t="s">
        <v>213</v>
      </c>
      <c r="N74" s="117" t="s">
        <v>213</v>
      </c>
      <c r="O74" s="249" t="s">
        <v>106</v>
      </c>
      <c r="P74" s="118" t="s">
        <v>43</v>
      </c>
      <c r="Q74" s="105" t="s">
        <v>106</v>
      </c>
      <c r="R74" s="119" t="s">
        <v>396</v>
      </c>
      <c r="S74" s="106"/>
      <c r="T74" s="155" t="s">
        <v>41</v>
      </c>
      <c r="U74" s="156" t="s">
        <v>41</v>
      </c>
      <c r="W74" s="167"/>
      <c r="X74" s="169"/>
      <c r="Y74" s="169"/>
      <c r="Z74" s="169"/>
      <c r="AA74" s="169"/>
      <c r="AB74" s="168"/>
      <c r="AC74" s="169"/>
      <c r="AE74" s="169"/>
      <c r="AF74" s="169"/>
    </row>
    <row r="75" spans="2:32" ht="28.5" customHeight="1" x14ac:dyDescent="0.3">
      <c r="B75" s="115">
        <v>44469</v>
      </c>
      <c r="C75" s="116" t="s">
        <v>50</v>
      </c>
      <c r="D75" s="116" t="s">
        <v>395</v>
      </c>
      <c r="E75" s="144" t="s">
        <v>394</v>
      </c>
      <c r="F75" s="144" t="s">
        <v>393</v>
      </c>
      <c r="G75" s="144" t="s">
        <v>392</v>
      </c>
      <c r="H75" s="145" t="s">
        <v>200</v>
      </c>
      <c r="I75" s="109">
        <v>11.5</v>
      </c>
      <c r="J75" s="147">
        <v>101.1</v>
      </c>
      <c r="K75" s="148">
        <v>3000</v>
      </c>
      <c r="L75" s="134">
        <f>I75*1000/J75</f>
        <v>113.74876360039565</v>
      </c>
      <c r="M75" s="110">
        <f>I75*1000/K75</f>
        <v>3.8333333333333335</v>
      </c>
      <c r="N75" s="117" t="s">
        <v>44</v>
      </c>
      <c r="O75" s="248" t="s">
        <v>106</v>
      </c>
      <c r="P75" s="118" t="s">
        <v>43</v>
      </c>
      <c r="Q75" s="153" t="s">
        <v>106</v>
      </c>
      <c r="R75" s="119" t="s">
        <v>332</v>
      </c>
      <c r="S75" s="119" t="s">
        <v>391</v>
      </c>
      <c r="T75" s="155" t="s">
        <v>41</v>
      </c>
      <c r="U75" s="156" t="s">
        <v>51</v>
      </c>
      <c r="W75" s="167"/>
      <c r="X75" s="169"/>
      <c r="Y75" s="169"/>
      <c r="Z75" s="169"/>
      <c r="AA75" s="169"/>
      <c r="AB75" s="168"/>
      <c r="AC75" s="169"/>
      <c r="AE75" s="169"/>
      <c r="AF75" s="169"/>
    </row>
    <row r="76" spans="2:32" ht="28.5" customHeight="1" x14ac:dyDescent="0.3">
      <c r="B76" s="115">
        <v>44518</v>
      </c>
      <c r="C76" s="116" t="s">
        <v>326</v>
      </c>
      <c r="D76" s="116" t="s">
        <v>390</v>
      </c>
      <c r="E76" s="144" t="s">
        <v>389</v>
      </c>
      <c r="F76" s="144" t="s">
        <v>388</v>
      </c>
      <c r="G76" s="144" t="s">
        <v>285</v>
      </c>
      <c r="H76" s="145" t="s">
        <v>117</v>
      </c>
      <c r="I76" s="109">
        <v>3.3</v>
      </c>
      <c r="J76" s="147" t="s">
        <v>106</v>
      </c>
      <c r="K76" s="148" t="s">
        <v>213</v>
      </c>
      <c r="L76" s="134" t="s">
        <v>106</v>
      </c>
      <c r="M76" s="110" t="s">
        <v>213</v>
      </c>
      <c r="N76" s="117" t="s">
        <v>44</v>
      </c>
      <c r="O76" s="248" t="s">
        <v>106</v>
      </c>
      <c r="P76" s="118" t="s">
        <v>43</v>
      </c>
      <c r="Q76" s="153" t="s">
        <v>106</v>
      </c>
      <c r="R76" s="119" t="s">
        <v>157</v>
      </c>
      <c r="S76" s="119" t="s">
        <v>387</v>
      </c>
      <c r="T76" s="155" t="s">
        <v>41</v>
      </c>
      <c r="U76" s="156" t="s">
        <v>51</v>
      </c>
      <c r="W76" s="167"/>
      <c r="X76" s="169"/>
      <c r="Y76" s="169"/>
      <c r="Z76" s="169"/>
      <c r="AA76" s="169"/>
      <c r="AB76" s="168"/>
      <c r="AC76" s="169"/>
      <c r="AE76" s="169"/>
      <c r="AF76" s="169"/>
    </row>
    <row r="77" spans="2:32" ht="28.5" customHeight="1" x14ac:dyDescent="0.3">
      <c r="B77" s="115">
        <v>44550</v>
      </c>
      <c r="C77" s="116" t="s">
        <v>151</v>
      </c>
      <c r="D77" s="116" t="s">
        <v>386</v>
      </c>
      <c r="E77" s="144" t="s">
        <v>900</v>
      </c>
      <c r="F77" s="144" t="s">
        <v>384</v>
      </c>
      <c r="G77" s="144" t="s">
        <v>383</v>
      </c>
      <c r="H77" s="145" t="s">
        <v>95</v>
      </c>
      <c r="I77" s="109">
        <v>1</v>
      </c>
      <c r="J77" s="147" t="s">
        <v>106</v>
      </c>
      <c r="K77" s="148" t="s">
        <v>213</v>
      </c>
      <c r="L77" s="134" t="s">
        <v>106</v>
      </c>
      <c r="M77" s="110" t="s">
        <v>213</v>
      </c>
      <c r="N77" s="117" t="s">
        <v>44</v>
      </c>
      <c r="O77" s="248" t="s">
        <v>106</v>
      </c>
      <c r="P77" s="118" t="s">
        <v>43</v>
      </c>
      <c r="Q77" s="153" t="s">
        <v>106</v>
      </c>
      <c r="R77" s="119" t="s">
        <v>42</v>
      </c>
      <c r="S77" s="119"/>
      <c r="T77" s="155" t="s">
        <v>41</v>
      </c>
      <c r="U77" s="156" t="s">
        <v>51</v>
      </c>
      <c r="W77" s="167"/>
      <c r="X77" s="169"/>
      <c r="Y77" s="169"/>
      <c r="Z77" s="169"/>
      <c r="AA77" s="169"/>
      <c r="AB77" s="168"/>
      <c r="AC77" s="169"/>
      <c r="AE77" s="169"/>
      <c r="AF77" s="169"/>
    </row>
    <row r="78" spans="2:32" ht="28.5" customHeight="1" x14ac:dyDescent="0.3">
      <c r="B78" s="115">
        <v>44543</v>
      </c>
      <c r="C78" s="116" t="s">
        <v>278</v>
      </c>
      <c r="D78" s="116" t="s">
        <v>378</v>
      </c>
      <c r="E78" s="144" t="s">
        <v>377</v>
      </c>
      <c r="F78" s="144" t="s">
        <v>68</v>
      </c>
      <c r="G78" s="144" t="s">
        <v>67</v>
      </c>
      <c r="H78" s="145" t="s">
        <v>117</v>
      </c>
      <c r="I78" s="109">
        <v>6.7</v>
      </c>
      <c r="J78" s="147" t="s">
        <v>106</v>
      </c>
      <c r="K78" s="148">
        <v>2500</v>
      </c>
      <c r="L78" s="134" t="s">
        <v>106</v>
      </c>
      <c r="M78" s="110">
        <f>I78*1000/K78</f>
        <v>2.68</v>
      </c>
      <c r="N78" s="117" t="s">
        <v>44</v>
      </c>
      <c r="O78" s="248" t="s">
        <v>106</v>
      </c>
      <c r="P78" s="118" t="s">
        <v>43</v>
      </c>
      <c r="Q78" s="153" t="s">
        <v>106</v>
      </c>
      <c r="R78" s="119" t="s">
        <v>376</v>
      </c>
      <c r="S78" s="119" t="s">
        <v>253</v>
      </c>
      <c r="T78" s="155" t="s">
        <v>41</v>
      </c>
      <c r="U78" s="156" t="s">
        <v>51</v>
      </c>
      <c r="W78" s="167"/>
      <c r="X78" s="169"/>
      <c r="Y78" s="169"/>
      <c r="Z78" s="169"/>
      <c r="AA78" s="169"/>
      <c r="AB78" s="168"/>
      <c r="AC78" s="169"/>
      <c r="AE78" s="169"/>
      <c r="AF78" s="169"/>
    </row>
    <row r="79" spans="2:32" ht="28.5" customHeight="1" x14ac:dyDescent="0.3">
      <c r="B79" s="115">
        <v>44580</v>
      </c>
      <c r="C79" s="116" t="s">
        <v>375</v>
      </c>
      <c r="D79" s="116" t="s">
        <v>374</v>
      </c>
      <c r="E79" s="144" t="s">
        <v>373</v>
      </c>
      <c r="F79" s="144" t="s">
        <v>372</v>
      </c>
      <c r="G79" s="144" t="s">
        <v>371</v>
      </c>
      <c r="H79" s="145" t="s">
        <v>200</v>
      </c>
      <c r="I79" s="109">
        <v>1.9</v>
      </c>
      <c r="J79" s="147">
        <v>75</v>
      </c>
      <c r="K79" s="148">
        <v>450</v>
      </c>
      <c r="L79" s="134">
        <f>I79*1000/J79</f>
        <v>25.333333333333332</v>
      </c>
      <c r="M79" s="110">
        <f>I79*1000/K79</f>
        <v>4.2222222222222223</v>
      </c>
      <c r="N79" s="117" t="s">
        <v>44</v>
      </c>
      <c r="O79" s="248" t="s">
        <v>106</v>
      </c>
      <c r="P79" s="118" t="s">
        <v>899</v>
      </c>
      <c r="Q79" s="153" t="s">
        <v>106</v>
      </c>
      <c r="R79" s="119" t="s">
        <v>898</v>
      </c>
      <c r="S79" s="119" t="s">
        <v>897</v>
      </c>
      <c r="T79" s="155" t="s">
        <v>41</v>
      </c>
      <c r="U79" s="156" t="s">
        <v>51</v>
      </c>
      <c r="W79" s="167"/>
      <c r="X79" s="169"/>
      <c r="Y79" s="169"/>
      <c r="Z79" s="169"/>
      <c r="AA79" s="169"/>
      <c r="AB79" s="168"/>
      <c r="AC79" s="169"/>
      <c r="AE79" s="169"/>
      <c r="AF79" s="169"/>
    </row>
    <row r="80" spans="2:32" ht="28.5" customHeight="1" x14ac:dyDescent="0.3">
      <c r="B80" s="115">
        <v>44621</v>
      </c>
      <c r="C80" s="116" t="s">
        <v>365</v>
      </c>
      <c r="D80" s="116" t="s">
        <v>364</v>
      </c>
      <c r="E80" s="144" t="s">
        <v>363</v>
      </c>
      <c r="F80" s="144" t="s">
        <v>362</v>
      </c>
      <c r="G80" s="144" t="s">
        <v>174</v>
      </c>
      <c r="H80" s="145" t="s">
        <v>361</v>
      </c>
      <c r="I80" s="109">
        <v>1</v>
      </c>
      <c r="J80" s="147" t="s">
        <v>106</v>
      </c>
      <c r="K80" s="148" t="s">
        <v>106</v>
      </c>
      <c r="L80" s="134" t="s">
        <v>106</v>
      </c>
      <c r="M80" s="110" t="s">
        <v>213</v>
      </c>
      <c r="N80" s="117" t="s">
        <v>44</v>
      </c>
      <c r="O80" s="248" t="s">
        <v>106</v>
      </c>
      <c r="P80" s="118" t="s">
        <v>43</v>
      </c>
      <c r="Q80" s="153" t="s">
        <v>106</v>
      </c>
      <c r="R80" s="119" t="s">
        <v>106</v>
      </c>
      <c r="S80" s="119" t="s">
        <v>77</v>
      </c>
      <c r="T80" s="155" t="s">
        <v>41</v>
      </c>
      <c r="U80" s="156" t="s">
        <v>51</v>
      </c>
      <c r="W80" s="167"/>
      <c r="X80" s="169"/>
      <c r="Y80" s="169"/>
      <c r="Z80" s="169"/>
      <c r="AA80" s="169"/>
      <c r="AB80" s="168"/>
      <c r="AC80" s="169"/>
      <c r="AE80" s="169"/>
      <c r="AF80" s="169"/>
    </row>
    <row r="81" spans="2:32" ht="28.5" customHeight="1" x14ac:dyDescent="0.3">
      <c r="B81" s="115">
        <v>44664</v>
      </c>
      <c r="C81" s="116" t="s">
        <v>156</v>
      </c>
      <c r="D81" s="116" t="s">
        <v>356</v>
      </c>
      <c r="E81" s="144" t="s">
        <v>355</v>
      </c>
      <c r="F81" s="144" t="s">
        <v>144</v>
      </c>
      <c r="G81" s="144" t="s">
        <v>99</v>
      </c>
      <c r="H81" s="145" t="s">
        <v>117</v>
      </c>
      <c r="I81" s="109">
        <v>1.9</v>
      </c>
      <c r="J81" s="147" t="s">
        <v>106</v>
      </c>
      <c r="K81" s="148">
        <v>500</v>
      </c>
      <c r="L81" s="134" t="s">
        <v>106</v>
      </c>
      <c r="M81" s="110">
        <f>I81*1000/K81</f>
        <v>3.8</v>
      </c>
      <c r="N81" s="117" t="s">
        <v>44</v>
      </c>
      <c r="O81" s="151"/>
      <c r="P81" s="118" t="s">
        <v>43</v>
      </c>
      <c r="Q81" s="153" t="s">
        <v>106</v>
      </c>
      <c r="R81" s="119" t="s">
        <v>77</v>
      </c>
      <c r="S81" s="119" t="s">
        <v>217</v>
      </c>
      <c r="T81" s="155" t="s">
        <v>41</v>
      </c>
      <c r="U81" s="156" t="s">
        <v>51</v>
      </c>
      <c r="W81" s="167"/>
      <c r="X81" s="169"/>
      <c r="Y81" s="169"/>
      <c r="Z81" s="169"/>
      <c r="AA81" s="169"/>
      <c r="AB81" s="168"/>
      <c r="AC81" s="169"/>
      <c r="AE81" s="169"/>
      <c r="AF81" s="169"/>
    </row>
    <row r="82" spans="2:32" ht="28.5" customHeight="1" x14ac:dyDescent="0.3">
      <c r="B82" s="115">
        <v>44715</v>
      </c>
      <c r="C82" s="116" t="s">
        <v>351</v>
      </c>
      <c r="D82" s="116" t="s">
        <v>350</v>
      </c>
      <c r="E82" s="144" t="s">
        <v>349</v>
      </c>
      <c r="F82" s="144" t="s">
        <v>209</v>
      </c>
      <c r="G82" s="144" t="s">
        <v>99</v>
      </c>
      <c r="H82" s="145" t="s">
        <v>158</v>
      </c>
      <c r="I82" s="109">
        <v>4.0999999999999996</v>
      </c>
      <c r="J82" s="147" t="s">
        <v>106</v>
      </c>
      <c r="K82" s="148" t="s">
        <v>106</v>
      </c>
      <c r="L82" s="134" t="s">
        <v>106</v>
      </c>
      <c r="M82" s="110" t="s">
        <v>213</v>
      </c>
      <c r="N82" s="117" t="s">
        <v>44</v>
      </c>
      <c r="O82" s="151"/>
      <c r="P82" s="118" t="s">
        <v>43</v>
      </c>
      <c r="Q82" s="153" t="s">
        <v>106</v>
      </c>
      <c r="R82" s="119" t="s">
        <v>122</v>
      </c>
      <c r="S82" s="119" t="s">
        <v>348</v>
      </c>
      <c r="T82" s="155" t="s">
        <v>41</v>
      </c>
      <c r="U82" s="156" t="s">
        <v>51</v>
      </c>
      <c r="W82" s="167"/>
      <c r="X82" s="169"/>
      <c r="Y82" s="169"/>
      <c r="Z82" s="169"/>
      <c r="AA82" s="169"/>
      <c r="AB82" s="168"/>
      <c r="AC82" s="169"/>
      <c r="AE82" s="169"/>
      <c r="AF82" s="169"/>
    </row>
    <row r="83" spans="2:32" ht="28.5" customHeight="1" x14ac:dyDescent="0.3">
      <c r="B83" s="115">
        <v>44777</v>
      </c>
      <c r="C83" s="116" t="s">
        <v>308</v>
      </c>
      <c r="D83" s="116" t="s">
        <v>337</v>
      </c>
      <c r="E83" s="144" t="s">
        <v>336</v>
      </c>
      <c r="F83" s="144" t="s">
        <v>335</v>
      </c>
      <c r="G83" s="144" t="s">
        <v>85</v>
      </c>
      <c r="H83" s="145" t="s">
        <v>200</v>
      </c>
      <c r="I83" s="146">
        <v>4</v>
      </c>
      <c r="J83" s="147" t="s">
        <v>106</v>
      </c>
      <c r="K83" s="148">
        <v>1000</v>
      </c>
      <c r="L83" s="134" t="s">
        <v>106</v>
      </c>
      <c r="M83" s="135">
        <f>I83/K83*1000</f>
        <v>4</v>
      </c>
      <c r="N83" s="117" t="s">
        <v>44</v>
      </c>
      <c r="O83" s="151"/>
      <c r="P83" s="118" t="s">
        <v>43</v>
      </c>
      <c r="Q83" s="153" t="s">
        <v>106</v>
      </c>
      <c r="R83" s="119" t="s">
        <v>122</v>
      </c>
      <c r="S83" s="119" t="s">
        <v>217</v>
      </c>
      <c r="T83" s="155" t="s">
        <v>41</v>
      </c>
      <c r="U83" s="156" t="s">
        <v>51</v>
      </c>
      <c r="W83" s="167"/>
      <c r="X83" s="169"/>
      <c r="Y83" s="169"/>
      <c r="Z83" s="169"/>
      <c r="AA83" s="169"/>
      <c r="AB83" s="168"/>
      <c r="AC83" s="169"/>
      <c r="AE83" s="169"/>
      <c r="AF83" s="169"/>
    </row>
    <row r="84" spans="2:32" ht="28.5" customHeight="1" x14ac:dyDescent="0.3">
      <c r="B84" s="115">
        <v>44781</v>
      </c>
      <c r="C84" s="116" t="s">
        <v>278</v>
      </c>
      <c r="D84" s="116" t="s">
        <v>334</v>
      </c>
      <c r="E84" s="144" t="s">
        <v>333</v>
      </c>
      <c r="F84" s="144" t="s">
        <v>323</v>
      </c>
      <c r="G84" s="144" t="s">
        <v>247</v>
      </c>
      <c r="H84" s="145" t="s">
        <v>200</v>
      </c>
      <c r="I84" s="146">
        <v>5.4</v>
      </c>
      <c r="J84" s="147">
        <v>195</v>
      </c>
      <c r="K84" s="148">
        <v>1500</v>
      </c>
      <c r="L84" s="134">
        <f>I84*1000/J84</f>
        <v>27.692307692307693</v>
      </c>
      <c r="M84" s="135">
        <f>I84/K84*1000</f>
        <v>3.6000000000000005</v>
      </c>
      <c r="N84" s="117" t="s">
        <v>44</v>
      </c>
      <c r="O84" s="151"/>
      <c r="P84" s="118" t="s">
        <v>43</v>
      </c>
      <c r="Q84" s="153" t="s">
        <v>106</v>
      </c>
      <c r="R84" s="119" t="s">
        <v>332</v>
      </c>
      <c r="S84" s="119" t="s">
        <v>331</v>
      </c>
      <c r="T84" s="155" t="s">
        <v>41</v>
      </c>
      <c r="U84" s="156" t="s">
        <v>51</v>
      </c>
      <c r="W84" s="167"/>
      <c r="X84" s="169"/>
      <c r="Y84" s="169"/>
      <c r="Z84" s="169"/>
      <c r="AA84" s="169"/>
      <c r="AB84" s="168"/>
      <c r="AC84" s="169"/>
      <c r="AE84" s="169"/>
      <c r="AF84" s="169"/>
    </row>
    <row r="85" spans="2:32" ht="28.5" customHeight="1" x14ac:dyDescent="0.3">
      <c r="B85" s="115">
        <v>44805</v>
      </c>
      <c r="C85" s="116" t="s">
        <v>326</v>
      </c>
      <c r="D85" s="116" t="s">
        <v>325</v>
      </c>
      <c r="E85" s="144" t="s">
        <v>324</v>
      </c>
      <c r="F85" s="144" t="s">
        <v>323</v>
      </c>
      <c r="G85" s="144" t="s">
        <v>247</v>
      </c>
      <c r="H85" s="84" t="s">
        <v>322</v>
      </c>
      <c r="I85" s="146">
        <v>1.1000000000000001</v>
      </c>
      <c r="J85" s="147" t="s">
        <v>106</v>
      </c>
      <c r="K85" s="148" t="s">
        <v>106</v>
      </c>
      <c r="L85" s="134" t="s">
        <v>106</v>
      </c>
      <c r="M85" s="135" t="s">
        <v>213</v>
      </c>
      <c r="N85" s="117" t="s">
        <v>44</v>
      </c>
      <c r="O85" s="151"/>
      <c r="P85" s="118" t="s">
        <v>43</v>
      </c>
      <c r="Q85" s="153" t="s">
        <v>106</v>
      </c>
      <c r="R85" s="119" t="s">
        <v>313</v>
      </c>
      <c r="S85" s="119" t="s">
        <v>42</v>
      </c>
      <c r="T85" s="155" t="s">
        <v>41</v>
      </c>
      <c r="U85" s="156" t="s">
        <v>51</v>
      </c>
      <c r="W85" s="167"/>
      <c r="X85" s="169"/>
      <c r="Y85" s="169"/>
      <c r="Z85" s="169"/>
      <c r="AA85" s="169"/>
      <c r="AB85" s="168"/>
      <c r="AC85" s="169"/>
      <c r="AE85" s="169"/>
      <c r="AF85" s="169"/>
    </row>
    <row r="86" spans="2:32" ht="28.5" customHeight="1" x14ac:dyDescent="0.3">
      <c r="B86" s="115">
        <v>44886</v>
      </c>
      <c r="C86" s="116" t="s">
        <v>50</v>
      </c>
      <c r="D86" s="116" t="s">
        <v>312</v>
      </c>
      <c r="E86" s="144" t="s">
        <v>311</v>
      </c>
      <c r="F86" s="144" t="s">
        <v>310</v>
      </c>
      <c r="G86" s="144" t="s">
        <v>309</v>
      </c>
      <c r="H86" s="247" t="s">
        <v>78</v>
      </c>
      <c r="I86" s="146">
        <v>1.0399</v>
      </c>
      <c r="J86" s="147" t="s">
        <v>106</v>
      </c>
      <c r="K86" s="148" t="s">
        <v>106</v>
      </c>
      <c r="L86" s="134" t="s">
        <v>106</v>
      </c>
      <c r="M86" s="135" t="s">
        <v>213</v>
      </c>
      <c r="N86" s="117" t="s">
        <v>44</v>
      </c>
      <c r="O86" s="151"/>
      <c r="P86" s="118" t="s">
        <v>43</v>
      </c>
      <c r="Q86" s="153" t="s">
        <v>106</v>
      </c>
      <c r="R86" s="119" t="s">
        <v>42</v>
      </c>
      <c r="S86" s="119" t="s">
        <v>262</v>
      </c>
      <c r="T86" s="155" t="s">
        <v>41</v>
      </c>
      <c r="U86" s="156" t="s">
        <v>51</v>
      </c>
      <c r="W86" s="167"/>
      <c r="X86" s="169"/>
      <c r="Y86" s="169"/>
      <c r="Z86" s="169"/>
      <c r="AA86" s="169"/>
      <c r="AB86" s="168"/>
      <c r="AC86" s="169"/>
      <c r="AE86" s="169"/>
      <c r="AF86" s="169"/>
    </row>
    <row r="87" spans="2:32" ht="28.5" customHeight="1" x14ac:dyDescent="0.3">
      <c r="B87" s="115">
        <v>44908</v>
      </c>
      <c r="C87" s="116" t="s">
        <v>301</v>
      </c>
      <c r="D87" s="116" t="s">
        <v>300</v>
      </c>
      <c r="E87" s="144" t="s">
        <v>299</v>
      </c>
      <c r="F87" s="144" t="s">
        <v>298</v>
      </c>
      <c r="G87" s="144" t="s">
        <v>67</v>
      </c>
      <c r="H87" s="145" t="s">
        <v>78</v>
      </c>
      <c r="I87" s="146">
        <v>4</v>
      </c>
      <c r="J87" s="147" t="s">
        <v>106</v>
      </c>
      <c r="K87" s="148" t="s">
        <v>106</v>
      </c>
      <c r="L87" s="134" t="s">
        <v>106</v>
      </c>
      <c r="M87" s="135" t="s">
        <v>213</v>
      </c>
      <c r="N87" s="117" t="s">
        <v>44</v>
      </c>
      <c r="O87" s="151"/>
      <c r="P87" s="118" t="s">
        <v>297</v>
      </c>
      <c r="Q87" s="153" t="s">
        <v>106</v>
      </c>
      <c r="R87" s="119" t="s">
        <v>252</v>
      </c>
      <c r="S87" s="119" t="s">
        <v>157</v>
      </c>
      <c r="T87" s="155" t="s">
        <v>41</v>
      </c>
      <c r="U87" s="156" t="s">
        <v>51</v>
      </c>
      <c r="W87" s="167"/>
      <c r="X87" s="169"/>
      <c r="Y87" s="169"/>
      <c r="Z87" s="169"/>
      <c r="AA87" s="169"/>
      <c r="AB87" s="168"/>
      <c r="AC87" s="169"/>
      <c r="AE87" s="169"/>
      <c r="AF87" s="169"/>
    </row>
    <row r="88" spans="2:32" ht="28.5" customHeight="1" x14ac:dyDescent="0.3">
      <c r="B88" s="115">
        <v>44934</v>
      </c>
      <c r="C88" s="116" t="s">
        <v>296</v>
      </c>
      <c r="D88" s="116" t="s">
        <v>896</v>
      </c>
      <c r="E88" s="144" t="s">
        <v>294</v>
      </c>
      <c r="F88" s="144" t="s">
        <v>293</v>
      </c>
      <c r="G88" s="144" t="s">
        <v>219</v>
      </c>
      <c r="H88" s="145" t="s">
        <v>200</v>
      </c>
      <c r="I88" s="146">
        <v>1.25</v>
      </c>
      <c r="J88" s="147">
        <f>37.9+46.4+37.6+17.5</f>
        <v>139.4</v>
      </c>
      <c r="K88" s="148">
        <v>300</v>
      </c>
      <c r="L88" s="134">
        <f>I88*1000/J88</f>
        <v>8.9670014347202294</v>
      </c>
      <c r="M88" s="135">
        <f>I88/K88*1000</f>
        <v>4.166666666666667</v>
      </c>
      <c r="N88" s="117" t="s">
        <v>44</v>
      </c>
      <c r="O88" s="151"/>
      <c r="P88" s="118" t="s">
        <v>43</v>
      </c>
      <c r="Q88" s="153" t="s">
        <v>106</v>
      </c>
      <c r="R88" s="119" t="s">
        <v>279</v>
      </c>
      <c r="S88" s="119" t="s">
        <v>42</v>
      </c>
      <c r="T88" s="155" t="s">
        <v>41</v>
      </c>
      <c r="U88" s="156" t="s">
        <v>51</v>
      </c>
      <c r="W88" s="167"/>
      <c r="X88" s="169"/>
      <c r="Y88" s="169"/>
      <c r="Z88" s="169"/>
      <c r="AA88" s="169"/>
      <c r="AB88" s="168"/>
      <c r="AC88" s="169"/>
      <c r="AE88" s="169"/>
      <c r="AF88" s="169"/>
    </row>
    <row r="89" spans="2:32" ht="28.5" customHeight="1" x14ac:dyDescent="0.3">
      <c r="B89" s="115">
        <v>44935</v>
      </c>
      <c r="C89" s="116" t="s">
        <v>292</v>
      </c>
      <c r="D89" s="116" t="s">
        <v>895</v>
      </c>
      <c r="E89" s="144" t="s">
        <v>290</v>
      </c>
      <c r="F89" s="144" t="s">
        <v>289</v>
      </c>
      <c r="G89" s="144" t="s">
        <v>219</v>
      </c>
      <c r="H89" s="145" t="s">
        <v>200</v>
      </c>
      <c r="I89" s="146">
        <v>0.95199999999999996</v>
      </c>
      <c r="J89" s="147">
        <f>18.1+5.9</f>
        <v>24</v>
      </c>
      <c r="K89" s="148">
        <v>400</v>
      </c>
      <c r="L89" s="134">
        <f>I89*1000/J89</f>
        <v>39.666666666666664</v>
      </c>
      <c r="M89" s="135">
        <f>I89/K89*1000</f>
        <v>2.38</v>
      </c>
      <c r="N89" s="117" t="s">
        <v>44</v>
      </c>
      <c r="O89" s="151"/>
      <c r="P89" s="118" t="s">
        <v>43</v>
      </c>
      <c r="Q89" s="153" t="s">
        <v>106</v>
      </c>
      <c r="R89" s="119" t="s">
        <v>42</v>
      </c>
      <c r="S89" s="119" t="s">
        <v>122</v>
      </c>
      <c r="T89" s="155" t="s">
        <v>41</v>
      </c>
      <c r="U89" s="156" t="s">
        <v>51</v>
      </c>
      <c r="W89" s="167"/>
      <c r="X89" s="169"/>
      <c r="Y89" s="169"/>
      <c r="Z89" s="169"/>
      <c r="AA89" s="169"/>
      <c r="AB89" s="168"/>
      <c r="AC89" s="169"/>
      <c r="AE89" s="169"/>
      <c r="AF89" s="169"/>
    </row>
    <row r="90" spans="2:32" ht="28.5" customHeight="1" x14ac:dyDescent="0.3">
      <c r="B90" s="115">
        <v>44935</v>
      </c>
      <c r="C90" s="116" t="s">
        <v>131</v>
      </c>
      <c r="D90" s="116" t="s">
        <v>894</v>
      </c>
      <c r="E90" s="144" t="s">
        <v>287</v>
      </c>
      <c r="F90" s="144" t="s">
        <v>286</v>
      </c>
      <c r="G90" s="144" t="s">
        <v>285</v>
      </c>
      <c r="H90" s="145" t="s">
        <v>78</v>
      </c>
      <c r="I90" s="146">
        <v>1.3</v>
      </c>
      <c r="J90" s="147" t="s">
        <v>106</v>
      </c>
      <c r="K90" s="148" t="s">
        <v>106</v>
      </c>
      <c r="L90" s="134" t="s">
        <v>106</v>
      </c>
      <c r="M90" s="135" t="s">
        <v>213</v>
      </c>
      <c r="N90" s="117" t="s">
        <v>44</v>
      </c>
      <c r="O90" s="151"/>
      <c r="P90" s="118" t="s">
        <v>43</v>
      </c>
      <c r="Q90" s="153" t="s">
        <v>106</v>
      </c>
      <c r="R90" s="119" t="s">
        <v>42</v>
      </c>
      <c r="S90" s="119" t="s">
        <v>106</v>
      </c>
      <c r="T90" s="155" t="s">
        <v>41</v>
      </c>
      <c r="U90" s="156" t="s">
        <v>51</v>
      </c>
      <c r="W90" s="167"/>
      <c r="X90" s="169"/>
      <c r="Y90" s="169"/>
      <c r="Z90" s="169"/>
      <c r="AA90" s="169"/>
      <c r="AB90" s="168"/>
      <c r="AC90" s="169"/>
      <c r="AE90" s="169"/>
      <c r="AF90" s="169"/>
    </row>
    <row r="91" spans="2:32" ht="28.5" customHeight="1" x14ac:dyDescent="0.3">
      <c r="B91" s="115">
        <v>44998</v>
      </c>
      <c r="C91" s="116" t="s">
        <v>151</v>
      </c>
      <c r="D91" s="116" t="s">
        <v>272</v>
      </c>
      <c r="E91" s="144" t="s">
        <v>271</v>
      </c>
      <c r="F91" s="144" t="s">
        <v>270</v>
      </c>
      <c r="G91" s="144" t="s">
        <v>269</v>
      </c>
      <c r="H91" s="145" t="s">
        <v>200</v>
      </c>
      <c r="I91" s="146">
        <v>2.9</v>
      </c>
      <c r="J91" s="147">
        <f>0.6+0.7+0.8+10.8</f>
        <v>12.9</v>
      </c>
      <c r="K91" s="148">
        <f>1012.9+762.2</f>
        <v>1775.1</v>
      </c>
      <c r="L91" s="134">
        <f>I91*1000/J91</f>
        <v>224.80620155038758</v>
      </c>
      <c r="M91" s="135">
        <f t="shared" ref="M91:M97" si="1">I91/K91*1000</f>
        <v>1.6337107768576418</v>
      </c>
      <c r="N91" s="117" t="s">
        <v>44</v>
      </c>
      <c r="O91" s="151"/>
      <c r="P91" s="118" t="s">
        <v>43</v>
      </c>
      <c r="Q91" s="153" t="s">
        <v>268</v>
      </c>
      <c r="R91" s="119" t="s">
        <v>253</v>
      </c>
      <c r="S91" s="119" t="s">
        <v>217</v>
      </c>
      <c r="T91" s="155" t="s">
        <v>267</v>
      </c>
      <c r="U91" s="156" t="s">
        <v>51</v>
      </c>
      <c r="W91" s="167"/>
      <c r="X91" s="169"/>
      <c r="Y91" s="169"/>
      <c r="Z91" s="169"/>
      <c r="AA91" s="169"/>
      <c r="AB91" s="168"/>
      <c r="AC91" s="169"/>
      <c r="AE91" s="169"/>
      <c r="AF91" s="169"/>
    </row>
    <row r="92" spans="2:32" ht="28.5" customHeight="1" x14ac:dyDescent="0.3">
      <c r="B92" s="115">
        <v>45034</v>
      </c>
      <c r="C92" s="116" t="s">
        <v>156</v>
      </c>
      <c r="D92" s="116" t="s">
        <v>261</v>
      </c>
      <c r="E92" s="144" t="s">
        <v>260</v>
      </c>
      <c r="F92" s="144" t="s">
        <v>259</v>
      </c>
      <c r="G92" s="144" t="s">
        <v>258</v>
      </c>
      <c r="H92" s="145" t="s">
        <v>117</v>
      </c>
      <c r="I92" s="146">
        <v>2</v>
      </c>
      <c r="J92" s="147" t="s">
        <v>106</v>
      </c>
      <c r="K92" s="148">
        <v>1200</v>
      </c>
      <c r="L92" s="134" t="s">
        <v>106</v>
      </c>
      <c r="M92" s="135">
        <f t="shared" si="1"/>
        <v>1.6666666666666667</v>
      </c>
      <c r="N92" s="117" t="s">
        <v>212</v>
      </c>
      <c r="O92" s="151"/>
      <c r="P92" s="118" t="s">
        <v>233</v>
      </c>
      <c r="Q92" s="153"/>
      <c r="R92" s="119" t="s">
        <v>42</v>
      </c>
      <c r="S92" s="119" t="s">
        <v>217</v>
      </c>
      <c r="T92" s="155" t="s">
        <v>41</v>
      </c>
      <c r="U92" s="156" t="s">
        <v>51</v>
      </c>
      <c r="W92" s="167"/>
      <c r="X92" s="169"/>
      <c r="Y92" s="169"/>
      <c r="Z92" s="169"/>
      <c r="AA92" s="169"/>
      <c r="AB92" s="168"/>
      <c r="AC92" s="169"/>
      <c r="AE92" s="169"/>
      <c r="AF92" s="169"/>
    </row>
    <row r="93" spans="2:32" ht="28.5" customHeight="1" x14ac:dyDescent="0.3">
      <c r="B93" s="115">
        <v>45046</v>
      </c>
      <c r="C93" s="116" t="s">
        <v>257</v>
      </c>
      <c r="D93" s="116" t="s">
        <v>256</v>
      </c>
      <c r="E93" s="144" t="s">
        <v>255</v>
      </c>
      <c r="F93" s="144" t="s">
        <v>254</v>
      </c>
      <c r="G93" s="144" t="s">
        <v>73</v>
      </c>
      <c r="H93" s="145" t="s">
        <v>117</v>
      </c>
      <c r="I93" s="146">
        <v>5.9</v>
      </c>
      <c r="J93" s="147" t="s">
        <v>106</v>
      </c>
      <c r="K93" s="148">
        <v>1500</v>
      </c>
      <c r="L93" s="134" t="s">
        <v>106</v>
      </c>
      <c r="M93" s="135">
        <f t="shared" si="1"/>
        <v>3.933333333333334</v>
      </c>
      <c r="N93" s="117" t="s">
        <v>212</v>
      </c>
      <c r="O93" s="151"/>
      <c r="P93" s="118" t="s">
        <v>233</v>
      </c>
      <c r="Q93" s="153"/>
      <c r="R93" s="119" t="s">
        <v>893</v>
      </c>
      <c r="S93" s="119" t="s">
        <v>252</v>
      </c>
      <c r="T93" s="155" t="s">
        <v>41</v>
      </c>
      <c r="U93" s="156" t="s">
        <v>51</v>
      </c>
      <c r="W93" s="167"/>
      <c r="X93" s="169"/>
      <c r="Y93" s="169"/>
      <c r="Z93" s="169"/>
      <c r="AA93" s="169"/>
      <c r="AB93" s="168"/>
      <c r="AC93" s="169"/>
      <c r="AE93" s="169"/>
      <c r="AF93" s="169"/>
    </row>
    <row r="94" spans="2:32" ht="28.5" customHeight="1" x14ac:dyDescent="0.3">
      <c r="B94" s="115">
        <v>45056</v>
      </c>
      <c r="C94" s="116" t="s">
        <v>251</v>
      </c>
      <c r="D94" s="116" t="s">
        <v>250</v>
      </c>
      <c r="E94" s="144" t="s">
        <v>249</v>
      </c>
      <c r="F94" s="144" t="s">
        <v>248</v>
      </c>
      <c r="G94" s="144" t="s">
        <v>247</v>
      </c>
      <c r="H94" s="145" t="s">
        <v>200</v>
      </c>
      <c r="I94" s="146">
        <v>1.7</v>
      </c>
      <c r="J94" s="147">
        <v>70</v>
      </c>
      <c r="K94" s="148">
        <v>1000</v>
      </c>
      <c r="L94" s="134">
        <f>I94*1000/J94</f>
        <v>24.285714285714285</v>
      </c>
      <c r="M94" s="135">
        <f t="shared" si="1"/>
        <v>1.7</v>
      </c>
      <c r="N94" s="117" t="s">
        <v>212</v>
      </c>
      <c r="O94" s="151"/>
      <c r="P94" s="118" t="s">
        <v>233</v>
      </c>
      <c r="Q94" s="153"/>
      <c r="R94" s="119" t="s">
        <v>237</v>
      </c>
      <c r="S94" s="119" t="s">
        <v>106</v>
      </c>
      <c r="T94" s="155" t="s">
        <v>41</v>
      </c>
      <c r="U94" s="156" t="s">
        <v>51</v>
      </c>
      <c r="W94" s="167"/>
      <c r="X94" s="169"/>
      <c r="Y94" s="169"/>
      <c r="Z94" s="169"/>
      <c r="AA94" s="169"/>
      <c r="AB94" s="168"/>
      <c r="AC94" s="169"/>
      <c r="AE94" s="169"/>
      <c r="AF94" s="169"/>
    </row>
    <row r="95" spans="2:32" ht="28.5" customHeight="1" x14ac:dyDescent="0.3">
      <c r="B95" s="115">
        <v>45068</v>
      </c>
      <c r="C95" s="116" t="s">
        <v>246</v>
      </c>
      <c r="D95" s="116" t="s">
        <v>245</v>
      </c>
      <c r="E95" s="144" t="s">
        <v>244</v>
      </c>
      <c r="F95" s="144" t="s">
        <v>243</v>
      </c>
      <c r="G95" s="144" t="s">
        <v>242</v>
      </c>
      <c r="H95" s="145" t="s">
        <v>117</v>
      </c>
      <c r="I95" s="146">
        <v>1</v>
      </c>
      <c r="J95" s="147" t="s">
        <v>106</v>
      </c>
      <c r="K95" s="148">
        <v>1000</v>
      </c>
      <c r="L95" s="134" t="s">
        <v>106</v>
      </c>
      <c r="M95" s="135">
        <f t="shared" si="1"/>
        <v>1</v>
      </c>
      <c r="N95" s="117" t="s">
        <v>212</v>
      </c>
      <c r="O95" s="151">
        <v>0.8</v>
      </c>
      <c r="P95" s="118" t="s">
        <v>233</v>
      </c>
      <c r="Q95" s="153"/>
      <c r="R95" s="119" t="s">
        <v>241</v>
      </c>
      <c r="S95" s="119" t="s">
        <v>240</v>
      </c>
      <c r="T95" s="155" t="s">
        <v>41</v>
      </c>
      <c r="U95" s="156" t="s">
        <v>51</v>
      </c>
      <c r="W95" s="167"/>
      <c r="X95" s="169"/>
      <c r="Y95" s="169"/>
      <c r="Z95" s="169"/>
      <c r="AA95" s="169"/>
      <c r="AB95" s="168"/>
      <c r="AC95" s="169"/>
      <c r="AE95" s="169"/>
      <c r="AF95" s="169"/>
    </row>
    <row r="96" spans="2:32" ht="28.5" customHeight="1" x14ac:dyDescent="0.3">
      <c r="B96" s="115">
        <v>45089</v>
      </c>
      <c r="C96" s="116" t="s">
        <v>103</v>
      </c>
      <c r="D96" s="116" t="s">
        <v>239</v>
      </c>
      <c r="E96" s="144" t="s">
        <v>238</v>
      </c>
      <c r="F96" s="144" t="s">
        <v>118</v>
      </c>
      <c r="G96" s="144" t="s">
        <v>79</v>
      </c>
      <c r="H96" s="145" t="s">
        <v>117</v>
      </c>
      <c r="I96" s="146">
        <v>3.2</v>
      </c>
      <c r="J96" s="147" t="s">
        <v>106</v>
      </c>
      <c r="K96" s="148">
        <v>1000</v>
      </c>
      <c r="L96" s="134" t="s">
        <v>106</v>
      </c>
      <c r="M96" s="135">
        <f t="shared" si="1"/>
        <v>3.2</v>
      </c>
      <c r="N96" s="117" t="s">
        <v>212</v>
      </c>
      <c r="O96" s="151">
        <v>0.83</v>
      </c>
      <c r="P96" s="118" t="s">
        <v>233</v>
      </c>
      <c r="Q96" s="153"/>
      <c r="R96" s="119" t="s">
        <v>237</v>
      </c>
      <c r="S96" s="119" t="s">
        <v>106</v>
      </c>
      <c r="T96" s="155" t="s">
        <v>41</v>
      </c>
      <c r="U96" s="156" t="s">
        <v>51</v>
      </c>
      <c r="W96" s="167"/>
      <c r="X96" s="169"/>
      <c r="Y96" s="169"/>
      <c r="Z96" s="169"/>
      <c r="AA96" s="169"/>
      <c r="AB96" s="168"/>
      <c r="AC96" s="169"/>
      <c r="AE96" s="169"/>
      <c r="AF96" s="169"/>
    </row>
    <row r="97" spans="2:32" ht="28.5" customHeight="1" x14ac:dyDescent="0.3">
      <c r="B97" s="115">
        <v>45097</v>
      </c>
      <c r="C97" s="116" t="s">
        <v>216</v>
      </c>
      <c r="D97" s="116" t="s">
        <v>236</v>
      </c>
      <c r="E97" s="144" t="s">
        <v>235</v>
      </c>
      <c r="F97" s="144" t="s">
        <v>234</v>
      </c>
      <c r="G97" s="144" t="s">
        <v>204</v>
      </c>
      <c r="H97" s="145" t="s">
        <v>152</v>
      </c>
      <c r="I97" s="146">
        <v>2.4</v>
      </c>
      <c r="J97" s="147" t="s">
        <v>106</v>
      </c>
      <c r="K97" s="148">
        <v>1000</v>
      </c>
      <c r="L97" s="134" t="s">
        <v>106</v>
      </c>
      <c r="M97" s="135">
        <f t="shared" si="1"/>
        <v>2.4</v>
      </c>
      <c r="N97" s="117" t="s">
        <v>212</v>
      </c>
      <c r="O97" s="151"/>
      <c r="P97" s="118" t="s">
        <v>233</v>
      </c>
      <c r="Q97" s="153"/>
      <c r="R97" s="119" t="s">
        <v>42</v>
      </c>
      <c r="S97" s="119" t="s">
        <v>106</v>
      </c>
      <c r="T97" s="155" t="s">
        <v>41</v>
      </c>
      <c r="U97" s="156" t="s">
        <v>51</v>
      </c>
      <c r="W97" s="167"/>
      <c r="X97" s="169"/>
      <c r="Y97" s="169"/>
      <c r="Z97" s="169"/>
      <c r="AA97" s="169"/>
      <c r="AB97" s="168"/>
      <c r="AC97" s="169"/>
      <c r="AE97" s="169"/>
      <c r="AF97" s="169"/>
    </row>
    <row r="98" spans="2:32" ht="28.5" customHeight="1" x14ac:dyDescent="0.3">
      <c r="B98" s="141">
        <v>45200</v>
      </c>
      <c r="C98" s="142" t="s">
        <v>216</v>
      </c>
      <c r="D98" s="142" t="s">
        <v>215</v>
      </c>
      <c r="E98" s="154" t="s">
        <v>214</v>
      </c>
      <c r="F98" s="154" t="s">
        <v>162</v>
      </c>
      <c r="G98" s="154" t="s">
        <v>99</v>
      </c>
      <c r="H98" s="154" t="s">
        <v>117</v>
      </c>
      <c r="I98" s="146">
        <v>1.4</v>
      </c>
      <c r="J98" s="139" t="s">
        <v>106</v>
      </c>
      <c r="K98" s="140">
        <v>1150</v>
      </c>
      <c r="L98" s="150"/>
      <c r="M98" s="135" t="s">
        <v>213</v>
      </c>
      <c r="N98" s="150" t="s">
        <v>212</v>
      </c>
      <c r="O98" s="136"/>
      <c r="P98" s="152" t="s">
        <v>43</v>
      </c>
      <c r="Q98" s="153"/>
      <c r="R98" s="154" t="s">
        <v>42</v>
      </c>
      <c r="S98" s="154" t="s">
        <v>122</v>
      </c>
      <c r="T98" s="155" t="s">
        <v>41</v>
      </c>
      <c r="U98" s="156" t="s">
        <v>51</v>
      </c>
      <c r="W98" s="167"/>
      <c r="X98" s="169"/>
      <c r="Y98" s="169"/>
      <c r="Z98" s="169"/>
      <c r="AA98" s="169"/>
      <c r="AB98" s="168"/>
      <c r="AC98" s="169"/>
      <c r="AE98" s="169"/>
      <c r="AF98" s="169"/>
    </row>
    <row r="99" spans="2:32" ht="28.5" customHeight="1" x14ac:dyDescent="0.3">
      <c r="B99" s="141">
        <v>45207</v>
      </c>
      <c r="C99" s="142" t="s">
        <v>168</v>
      </c>
      <c r="D99" s="142" t="s">
        <v>211</v>
      </c>
      <c r="E99" s="154" t="s">
        <v>210</v>
      </c>
      <c r="F99" s="154" t="s">
        <v>209</v>
      </c>
      <c r="G99" s="154" t="s">
        <v>99</v>
      </c>
      <c r="H99" s="154" t="s">
        <v>200</v>
      </c>
      <c r="I99" s="146">
        <v>5.8</v>
      </c>
      <c r="J99" s="139">
        <v>19.7</v>
      </c>
      <c r="K99" s="140">
        <v>1400</v>
      </c>
      <c r="L99" s="150"/>
      <c r="M99" s="135">
        <f t="shared" ref="M99:M104" si="2">I99/K99*1000</f>
        <v>4.1428571428571423</v>
      </c>
      <c r="N99" s="150" t="s">
        <v>44</v>
      </c>
      <c r="O99" s="136">
        <v>0.52</v>
      </c>
      <c r="P99" s="152" t="s">
        <v>43</v>
      </c>
      <c r="Q99" s="153"/>
      <c r="R99" s="154" t="s">
        <v>42</v>
      </c>
      <c r="S99" s="154" t="s">
        <v>208</v>
      </c>
      <c r="T99" s="155" t="s">
        <v>41</v>
      </c>
      <c r="U99" s="156" t="s">
        <v>51</v>
      </c>
      <c r="W99" s="167"/>
      <c r="X99" s="169"/>
      <c r="Y99" s="169"/>
      <c r="Z99" s="169"/>
      <c r="AA99" s="169"/>
      <c r="AB99" s="168"/>
      <c r="AC99" s="169"/>
      <c r="AE99" s="169"/>
      <c r="AF99" s="169"/>
    </row>
    <row r="100" spans="2:32" ht="28.5" customHeight="1" x14ac:dyDescent="0.3">
      <c r="B100" s="141">
        <v>45222</v>
      </c>
      <c r="C100" s="142" t="s">
        <v>197</v>
      </c>
      <c r="D100" s="142" t="s">
        <v>207</v>
      </c>
      <c r="E100" s="154" t="s">
        <v>206</v>
      </c>
      <c r="F100" s="154" t="s">
        <v>205</v>
      </c>
      <c r="G100" s="144" t="s">
        <v>204</v>
      </c>
      <c r="H100" s="154" t="s">
        <v>78</v>
      </c>
      <c r="I100" s="146">
        <v>7.1</v>
      </c>
      <c r="J100" s="139" t="s">
        <v>106</v>
      </c>
      <c r="K100" s="140">
        <v>4500</v>
      </c>
      <c r="L100" s="150" t="s">
        <v>106</v>
      </c>
      <c r="M100" s="135">
        <f t="shared" si="2"/>
        <v>1.5777777777777777</v>
      </c>
      <c r="N100" s="150" t="s">
        <v>44</v>
      </c>
      <c r="O100" s="136"/>
      <c r="P100" s="152" t="s">
        <v>43</v>
      </c>
      <c r="Q100" s="153"/>
      <c r="R100" s="154" t="s">
        <v>106</v>
      </c>
      <c r="S100" s="154" t="s">
        <v>65</v>
      </c>
      <c r="T100" s="155" t="s">
        <v>51</v>
      </c>
      <c r="U100" s="156" t="s">
        <v>51</v>
      </c>
      <c r="W100" s="167"/>
      <c r="X100" s="169"/>
      <c r="Y100" s="169"/>
      <c r="Z100" s="169"/>
      <c r="AA100" s="169"/>
      <c r="AB100" s="168"/>
      <c r="AC100" s="169"/>
      <c r="AE100" s="169"/>
      <c r="AF100" s="169"/>
    </row>
    <row r="101" spans="2:32" ht="28.5" customHeight="1" x14ac:dyDescent="0.3">
      <c r="B101" s="141">
        <v>45264</v>
      </c>
      <c r="C101" s="142" t="s">
        <v>197</v>
      </c>
      <c r="D101" s="142" t="s">
        <v>196</v>
      </c>
      <c r="E101" s="154" t="s">
        <v>195</v>
      </c>
      <c r="F101" s="154" t="s">
        <v>194</v>
      </c>
      <c r="G101" s="144" t="s">
        <v>193</v>
      </c>
      <c r="H101" s="154" t="s">
        <v>192</v>
      </c>
      <c r="I101" s="146">
        <v>2.7</v>
      </c>
      <c r="J101" s="139" t="s">
        <v>106</v>
      </c>
      <c r="K101" s="140">
        <v>2000</v>
      </c>
      <c r="L101" s="150"/>
      <c r="M101" s="135">
        <f t="shared" si="2"/>
        <v>1.35</v>
      </c>
      <c r="N101" s="150" t="s">
        <v>44</v>
      </c>
      <c r="O101" s="136"/>
      <c r="P101" s="152" t="s">
        <v>43</v>
      </c>
      <c r="Q101" s="153"/>
      <c r="R101" s="154" t="s">
        <v>191</v>
      </c>
      <c r="S101" s="154" t="s">
        <v>106</v>
      </c>
      <c r="T101" s="155" t="s">
        <v>41</v>
      </c>
      <c r="U101" s="156" t="s">
        <v>51</v>
      </c>
      <c r="W101" s="167"/>
      <c r="X101" s="169"/>
      <c r="Y101" s="169"/>
      <c r="Z101" s="169"/>
      <c r="AA101" s="169"/>
      <c r="AB101" s="168"/>
      <c r="AC101" s="169"/>
      <c r="AE101" s="169"/>
      <c r="AF101" s="169"/>
    </row>
    <row r="102" spans="2:32" ht="28.5" customHeight="1" x14ac:dyDescent="0.3">
      <c r="B102" s="141">
        <v>45264</v>
      </c>
      <c r="C102" s="142" t="s">
        <v>190</v>
      </c>
      <c r="D102" s="143" t="s">
        <v>189</v>
      </c>
      <c r="E102" s="154" t="s">
        <v>188</v>
      </c>
      <c r="F102" s="154" t="s">
        <v>175</v>
      </c>
      <c r="G102" s="154" t="s">
        <v>187</v>
      </c>
      <c r="H102" s="137" t="s">
        <v>892</v>
      </c>
      <c r="I102" s="138">
        <v>8.6999999999999993</v>
      </c>
      <c r="J102" s="139" t="s">
        <v>106</v>
      </c>
      <c r="K102" s="140">
        <v>2000</v>
      </c>
      <c r="L102" s="246"/>
      <c r="M102" s="149">
        <f t="shared" si="2"/>
        <v>4.3499999999999996</v>
      </c>
      <c r="N102" s="150" t="s">
        <v>44</v>
      </c>
      <c r="O102" s="151"/>
      <c r="P102" s="152" t="s">
        <v>43</v>
      </c>
      <c r="Q102" s="153"/>
      <c r="R102" s="154" t="s">
        <v>42</v>
      </c>
      <c r="S102" s="154" t="s">
        <v>185</v>
      </c>
      <c r="T102" s="155" t="s">
        <v>178</v>
      </c>
      <c r="U102" s="156" t="s">
        <v>184</v>
      </c>
      <c r="W102" s="167"/>
      <c r="X102" s="169"/>
      <c r="Y102" s="169"/>
      <c r="Z102" s="169"/>
      <c r="AA102" s="169"/>
      <c r="AB102" s="168"/>
      <c r="AC102" s="169"/>
      <c r="AE102" s="169"/>
      <c r="AF102" s="169"/>
    </row>
    <row r="103" spans="2:32" ht="28.5" customHeight="1" x14ac:dyDescent="0.3">
      <c r="B103" s="141">
        <v>45282</v>
      </c>
      <c r="C103" s="142" t="s">
        <v>168</v>
      </c>
      <c r="D103" s="143" t="s">
        <v>177</v>
      </c>
      <c r="E103" s="154" t="s">
        <v>176</v>
      </c>
      <c r="F103" s="154" t="s">
        <v>175</v>
      </c>
      <c r="G103" s="154" t="s">
        <v>174</v>
      </c>
      <c r="H103" s="137" t="s">
        <v>173</v>
      </c>
      <c r="I103" s="138">
        <v>12.7</v>
      </c>
      <c r="J103" s="139" t="s">
        <v>106</v>
      </c>
      <c r="K103" s="140">
        <v>4000</v>
      </c>
      <c r="L103" s="150" t="s">
        <v>106</v>
      </c>
      <c r="M103" s="149">
        <f t="shared" si="2"/>
        <v>3.1749999999999998</v>
      </c>
      <c r="N103" s="150" t="s">
        <v>44</v>
      </c>
      <c r="O103" s="151"/>
      <c r="P103" s="152" t="s">
        <v>43</v>
      </c>
      <c r="Q103" s="153"/>
      <c r="R103" s="154" t="s">
        <v>122</v>
      </c>
      <c r="S103" s="154" t="s">
        <v>172</v>
      </c>
      <c r="T103" s="155" t="s">
        <v>41</v>
      </c>
      <c r="U103" s="156" t="s">
        <v>51</v>
      </c>
      <c r="W103" s="167"/>
      <c r="X103" s="169"/>
      <c r="Y103" s="169"/>
      <c r="Z103" s="169"/>
      <c r="AA103" s="169"/>
      <c r="AB103" s="168"/>
      <c r="AC103" s="169"/>
      <c r="AE103" s="169"/>
      <c r="AF103" s="169"/>
    </row>
    <row r="104" spans="2:32" ht="28.5" customHeight="1" x14ac:dyDescent="0.3">
      <c r="B104" s="141">
        <v>45286</v>
      </c>
      <c r="C104" s="142" t="s">
        <v>168</v>
      </c>
      <c r="D104" s="143" t="s">
        <v>167</v>
      </c>
      <c r="E104" s="154" t="s">
        <v>166</v>
      </c>
      <c r="F104" s="154" t="s">
        <v>165</v>
      </c>
      <c r="G104" s="154" t="s">
        <v>99</v>
      </c>
      <c r="H104" s="137" t="s">
        <v>117</v>
      </c>
      <c r="I104" s="138">
        <v>3.6</v>
      </c>
      <c r="J104" s="139" t="s">
        <v>106</v>
      </c>
      <c r="K104" s="140">
        <v>1000</v>
      </c>
      <c r="L104" s="150" t="s">
        <v>106</v>
      </c>
      <c r="M104" s="149">
        <f t="shared" si="2"/>
        <v>3.6</v>
      </c>
      <c r="N104" s="150" t="s">
        <v>44</v>
      </c>
      <c r="O104" s="151"/>
      <c r="P104" s="152" t="s">
        <v>43</v>
      </c>
      <c r="Q104" s="153"/>
      <c r="R104" s="154" t="s">
        <v>42</v>
      </c>
      <c r="S104" s="154" t="s">
        <v>104</v>
      </c>
      <c r="T104" s="155" t="s">
        <v>41</v>
      </c>
      <c r="U104" s="156" t="s">
        <v>51</v>
      </c>
      <c r="W104" s="167"/>
      <c r="X104" s="169"/>
      <c r="Y104" s="169"/>
      <c r="Z104" s="169"/>
      <c r="AA104" s="169"/>
      <c r="AB104" s="168"/>
      <c r="AC104" s="169"/>
      <c r="AE104" s="169"/>
      <c r="AF104" s="169"/>
    </row>
    <row r="105" spans="2:32" ht="28.5" customHeight="1" x14ac:dyDescent="0.3">
      <c r="B105" s="141">
        <v>45299</v>
      </c>
      <c r="C105" s="142" t="s">
        <v>89</v>
      </c>
      <c r="D105" s="143" t="s">
        <v>164</v>
      </c>
      <c r="E105" s="154" t="s">
        <v>163</v>
      </c>
      <c r="F105" s="154" t="s">
        <v>162</v>
      </c>
      <c r="G105" s="154" t="s">
        <v>99</v>
      </c>
      <c r="H105" s="137" t="s">
        <v>158</v>
      </c>
      <c r="I105" s="138">
        <v>2</v>
      </c>
      <c r="J105" s="139" t="s">
        <v>106</v>
      </c>
      <c r="K105" s="140" t="s">
        <v>106</v>
      </c>
      <c r="L105" s="150" t="s">
        <v>106</v>
      </c>
      <c r="M105" s="149" t="s">
        <v>106</v>
      </c>
      <c r="N105" s="150" t="s">
        <v>44</v>
      </c>
      <c r="O105" s="151"/>
      <c r="P105" s="152" t="s">
        <v>43</v>
      </c>
      <c r="Q105" s="153"/>
      <c r="R105" s="154" t="s">
        <v>161</v>
      </c>
      <c r="S105" s="154" t="s">
        <v>106</v>
      </c>
      <c r="T105" s="155"/>
      <c r="U105" s="156" t="s">
        <v>51</v>
      </c>
      <c r="W105" s="167"/>
      <c r="X105" s="169"/>
      <c r="Y105" s="169"/>
      <c r="Z105" s="169"/>
      <c r="AA105" s="169"/>
      <c r="AB105" s="168"/>
      <c r="AC105" s="169"/>
      <c r="AE105" s="169"/>
      <c r="AF105" s="169"/>
    </row>
    <row r="106" spans="2:32" ht="28.5" customHeight="1" x14ac:dyDescent="0.3">
      <c r="B106" s="141">
        <v>45300</v>
      </c>
      <c r="C106" s="142" t="s">
        <v>156</v>
      </c>
      <c r="D106" s="143" t="s">
        <v>155</v>
      </c>
      <c r="E106" s="154" t="s">
        <v>154</v>
      </c>
      <c r="F106" s="154" t="s">
        <v>153</v>
      </c>
      <c r="G106" s="154" t="s">
        <v>147</v>
      </c>
      <c r="H106" s="137" t="s">
        <v>152</v>
      </c>
      <c r="I106" s="138">
        <v>1</v>
      </c>
      <c r="J106" s="139" t="s">
        <v>106</v>
      </c>
      <c r="K106" s="140" t="s">
        <v>106</v>
      </c>
      <c r="L106" s="150" t="s">
        <v>106</v>
      </c>
      <c r="M106" s="149" t="s">
        <v>106</v>
      </c>
      <c r="N106" s="150" t="s">
        <v>44</v>
      </c>
      <c r="O106" s="151"/>
      <c r="P106" s="152" t="s">
        <v>43</v>
      </c>
      <c r="Q106" s="153"/>
      <c r="R106" s="154" t="s">
        <v>106</v>
      </c>
      <c r="S106" s="154" t="s">
        <v>106</v>
      </c>
      <c r="T106" s="155"/>
      <c r="U106" s="156" t="s">
        <v>51</v>
      </c>
      <c r="W106" s="167"/>
      <c r="X106" s="169"/>
      <c r="Y106" s="169"/>
      <c r="Z106" s="169"/>
      <c r="AA106" s="169"/>
      <c r="AB106" s="168"/>
      <c r="AC106" s="169"/>
      <c r="AE106" s="169"/>
      <c r="AF106" s="169"/>
    </row>
    <row r="107" spans="2:32" ht="28.5" customHeight="1" x14ac:dyDescent="0.3">
      <c r="B107" s="141">
        <v>45314</v>
      </c>
      <c r="C107" s="142" t="s">
        <v>151</v>
      </c>
      <c r="D107" s="143" t="s">
        <v>150</v>
      </c>
      <c r="E107" s="154" t="s">
        <v>149</v>
      </c>
      <c r="F107" s="154" t="s">
        <v>148</v>
      </c>
      <c r="G107" s="154" t="s">
        <v>147</v>
      </c>
      <c r="H107" s="137" t="s">
        <v>117</v>
      </c>
      <c r="I107" s="138">
        <v>1.7</v>
      </c>
      <c r="J107" s="139"/>
      <c r="K107" s="140">
        <v>1000</v>
      </c>
      <c r="L107" s="150"/>
      <c r="M107" s="149">
        <f t="shared" ref="M107:M121" si="3">I107/K107*1000</f>
        <v>1.7</v>
      </c>
      <c r="N107" s="150" t="s">
        <v>44</v>
      </c>
      <c r="O107" s="151"/>
      <c r="P107" s="152" t="s">
        <v>43</v>
      </c>
      <c r="Q107" s="153"/>
      <c r="R107" s="154" t="s">
        <v>42</v>
      </c>
      <c r="S107" s="154" t="s">
        <v>77</v>
      </c>
      <c r="T107" s="155"/>
      <c r="U107" s="156" t="s">
        <v>51</v>
      </c>
      <c r="W107" s="167"/>
      <c r="X107" s="169"/>
      <c r="Y107" s="169"/>
      <c r="Z107" s="169"/>
      <c r="AA107" s="169"/>
      <c r="AB107" s="168"/>
      <c r="AC107" s="169"/>
      <c r="AE107" s="169"/>
      <c r="AF107" s="169"/>
    </row>
    <row r="108" spans="2:32" ht="28.5" customHeight="1" x14ac:dyDescent="0.3">
      <c r="B108" s="141">
        <v>45327</v>
      </c>
      <c r="C108" s="142" t="s">
        <v>103</v>
      </c>
      <c r="D108" s="143" t="s">
        <v>146</v>
      </c>
      <c r="E108" s="154" t="s">
        <v>145</v>
      </c>
      <c r="F108" s="154" t="s">
        <v>144</v>
      </c>
      <c r="G108" s="154" t="s">
        <v>99</v>
      </c>
      <c r="H108" s="137" t="s">
        <v>117</v>
      </c>
      <c r="I108" s="138">
        <v>2.9</v>
      </c>
      <c r="J108" s="139"/>
      <c r="K108" s="140">
        <v>1000</v>
      </c>
      <c r="L108" s="150"/>
      <c r="M108" s="149">
        <f t="shared" si="3"/>
        <v>2.9</v>
      </c>
      <c r="N108" s="150" t="s">
        <v>44</v>
      </c>
      <c r="O108" s="151"/>
      <c r="P108" s="152" t="s">
        <v>43</v>
      </c>
      <c r="Q108" s="153"/>
      <c r="R108" s="154" t="s">
        <v>42</v>
      </c>
      <c r="S108" s="154"/>
      <c r="T108" s="155"/>
      <c r="U108" s="156" t="s">
        <v>51</v>
      </c>
      <c r="W108" s="167"/>
      <c r="X108" s="169"/>
      <c r="Y108" s="169"/>
      <c r="Z108" s="169"/>
      <c r="AA108" s="169"/>
      <c r="AB108" s="168"/>
      <c r="AC108" s="169"/>
      <c r="AE108" s="169"/>
      <c r="AF108" s="169"/>
    </row>
    <row r="109" spans="2:32" ht="28.5" customHeight="1" x14ac:dyDescent="0.3">
      <c r="B109" s="141">
        <v>45334</v>
      </c>
      <c r="C109" s="142" t="s">
        <v>143</v>
      </c>
      <c r="D109" s="143" t="s">
        <v>142</v>
      </c>
      <c r="E109" s="154" t="s">
        <v>141</v>
      </c>
      <c r="F109" s="154" t="s">
        <v>140</v>
      </c>
      <c r="G109" s="154" t="s">
        <v>139</v>
      </c>
      <c r="H109" s="137" t="s">
        <v>117</v>
      </c>
      <c r="I109" s="138">
        <v>4.3</v>
      </c>
      <c r="J109" s="139"/>
      <c r="K109" s="140">
        <v>600</v>
      </c>
      <c r="L109" s="150"/>
      <c r="M109" s="149">
        <f t="shared" si="3"/>
        <v>7.166666666666667</v>
      </c>
      <c r="N109" s="150" t="s">
        <v>44</v>
      </c>
      <c r="O109" s="151"/>
      <c r="P109" s="152" t="s">
        <v>43</v>
      </c>
      <c r="Q109" s="153" t="s">
        <v>138</v>
      </c>
      <c r="R109" s="154" t="s">
        <v>137</v>
      </c>
      <c r="S109" s="154" t="s">
        <v>136</v>
      </c>
      <c r="T109" s="155"/>
      <c r="U109" s="156" t="s">
        <v>51</v>
      </c>
      <c r="W109" s="167"/>
      <c r="X109" s="169"/>
      <c r="Y109" s="169"/>
      <c r="Z109" s="169"/>
      <c r="AA109" s="169"/>
      <c r="AB109" s="168"/>
      <c r="AC109" s="169"/>
      <c r="AE109" s="169"/>
      <c r="AF109" s="169"/>
    </row>
    <row r="110" spans="2:32" ht="28.5" customHeight="1" x14ac:dyDescent="0.3">
      <c r="B110" s="141">
        <v>45365</v>
      </c>
      <c r="C110" s="142" t="s">
        <v>131</v>
      </c>
      <c r="D110" s="143" t="s">
        <v>135</v>
      </c>
      <c r="E110" s="154" t="s">
        <v>134</v>
      </c>
      <c r="F110" s="154" t="s">
        <v>133</v>
      </c>
      <c r="G110" s="154" t="s">
        <v>132</v>
      </c>
      <c r="H110" s="137" t="s">
        <v>117</v>
      </c>
      <c r="I110" s="138">
        <v>0.8</v>
      </c>
      <c r="J110" s="139"/>
      <c r="K110" s="140">
        <v>2000</v>
      </c>
      <c r="L110" s="150"/>
      <c r="M110" s="149">
        <f t="shared" si="3"/>
        <v>0.4</v>
      </c>
      <c r="N110" s="150" t="s">
        <v>44</v>
      </c>
      <c r="O110" s="151"/>
      <c r="P110" s="152" t="s">
        <v>43</v>
      </c>
      <c r="Q110" s="153"/>
      <c r="R110" s="154" t="s">
        <v>112</v>
      </c>
      <c r="S110" s="154" t="s">
        <v>106</v>
      </c>
      <c r="T110" s="155"/>
      <c r="U110" s="156" t="s">
        <v>51</v>
      </c>
      <c r="W110" s="167"/>
      <c r="X110" s="169"/>
      <c r="Y110" s="169"/>
      <c r="Z110" s="169"/>
      <c r="AA110" s="169"/>
      <c r="AB110" s="168"/>
      <c r="AC110" s="169"/>
      <c r="AE110" s="169"/>
      <c r="AF110" s="169"/>
    </row>
    <row r="111" spans="2:32" ht="28.5" customHeight="1" x14ac:dyDescent="0.3">
      <c r="B111" s="141">
        <v>45370</v>
      </c>
      <c r="C111" s="142" t="s">
        <v>131</v>
      </c>
      <c r="D111" s="143" t="s">
        <v>130</v>
      </c>
      <c r="E111" s="154" t="s">
        <v>129</v>
      </c>
      <c r="F111" s="154" t="s">
        <v>128</v>
      </c>
      <c r="G111" s="154" t="s">
        <v>99</v>
      </c>
      <c r="H111" s="137" t="s">
        <v>78</v>
      </c>
      <c r="I111" s="138">
        <v>2</v>
      </c>
      <c r="J111" s="139"/>
      <c r="K111" s="140">
        <v>3000</v>
      </c>
      <c r="L111" s="150"/>
      <c r="M111" s="149">
        <f t="shared" si="3"/>
        <v>0.66666666666666663</v>
      </c>
      <c r="N111" s="150" t="s">
        <v>44</v>
      </c>
      <c r="O111" s="151"/>
      <c r="P111" s="152" t="s">
        <v>43</v>
      </c>
      <c r="Q111" s="153"/>
      <c r="R111" s="154" t="s">
        <v>42</v>
      </c>
      <c r="S111" s="154" t="s">
        <v>106</v>
      </c>
      <c r="T111" s="155"/>
      <c r="U111" s="156" t="s">
        <v>51</v>
      </c>
      <c r="W111" s="167"/>
      <c r="X111" s="169"/>
      <c r="Y111" s="169"/>
      <c r="Z111" s="169"/>
      <c r="AA111" s="169"/>
      <c r="AB111" s="168"/>
      <c r="AC111" s="169"/>
      <c r="AE111" s="169"/>
      <c r="AF111" s="169"/>
    </row>
    <row r="112" spans="2:32" ht="28.5" customHeight="1" x14ac:dyDescent="0.3">
      <c r="B112" s="141">
        <v>45385</v>
      </c>
      <c r="C112" s="142" t="s">
        <v>127</v>
      </c>
      <c r="D112" s="143" t="s">
        <v>126</v>
      </c>
      <c r="E112" s="154" t="s">
        <v>125</v>
      </c>
      <c r="F112" s="154" t="s">
        <v>124</v>
      </c>
      <c r="G112" s="154" t="s">
        <v>99</v>
      </c>
      <c r="H112" s="137" t="s">
        <v>78</v>
      </c>
      <c r="I112" s="138">
        <v>1.8</v>
      </c>
      <c r="J112" s="139"/>
      <c r="K112" s="140">
        <v>2000</v>
      </c>
      <c r="L112" s="150"/>
      <c r="M112" s="149">
        <f t="shared" si="3"/>
        <v>0.9</v>
      </c>
      <c r="N112" s="150" t="s">
        <v>44</v>
      </c>
      <c r="O112" s="151"/>
      <c r="P112" s="152" t="s">
        <v>43</v>
      </c>
      <c r="Q112" s="153"/>
      <c r="R112" s="154" t="s">
        <v>123</v>
      </c>
      <c r="S112" s="154" t="s">
        <v>122</v>
      </c>
      <c r="T112" s="155"/>
      <c r="U112" s="156" t="s">
        <v>51</v>
      </c>
      <c r="W112" s="167"/>
      <c r="X112" s="169"/>
      <c r="Y112" s="169"/>
      <c r="Z112" s="169"/>
      <c r="AA112" s="169"/>
      <c r="AB112" s="168"/>
      <c r="AC112" s="169"/>
      <c r="AE112" s="169"/>
      <c r="AF112" s="169"/>
    </row>
    <row r="113" spans="2:32" ht="28.5" customHeight="1" x14ac:dyDescent="0.3">
      <c r="B113" s="141">
        <v>45392</v>
      </c>
      <c r="C113" s="142" t="s">
        <v>121</v>
      </c>
      <c r="D113" s="143" t="s">
        <v>120</v>
      </c>
      <c r="E113" s="154" t="s">
        <v>119</v>
      </c>
      <c r="F113" s="154" t="s">
        <v>118</v>
      </c>
      <c r="G113" s="144" t="s">
        <v>79</v>
      </c>
      <c r="H113" s="145" t="s">
        <v>117</v>
      </c>
      <c r="I113" s="146">
        <v>4.9000000000000004</v>
      </c>
      <c r="J113" s="147" t="s">
        <v>106</v>
      </c>
      <c r="K113" s="148">
        <v>1000</v>
      </c>
      <c r="L113" s="150"/>
      <c r="M113" s="149">
        <f t="shared" si="3"/>
        <v>4.9000000000000004</v>
      </c>
      <c r="N113" s="150" t="s">
        <v>44</v>
      </c>
      <c r="O113" s="151"/>
      <c r="P113" s="152" t="s">
        <v>43</v>
      </c>
      <c r="Q113" s="153"/>
      <c r="R113" s="154" t="s">
        <v>42</v>
      </c>
      <c r="S113" s="154" t="s">
        <v>77</v>
      </c>
      <c r="T113" s="155"/>
      <c r="U113" s="156" t="s">
        <v>51</v>
      </c>
      <c r="W113" s="167"/>
      <c r="X113" s="169"/>
      <c r="Y113" s="169"/>
      <c r="Z113" s="169"/>
      <c r="AA113" s="169"/>
      <c r="AB113" s="168"/>
      <c r="AC113" s="169"/>
      <c r="AE113" s="169"/>
      <c r="AF113" s="169"/>
    </row>
    <row r="114" spans="2:32" ht="28.5" customHeight="1" x14ac:dyDescent="0.3">
      <c r="B114" s="141">
        <v>45405</v>
      </c>
      <c r="C114" s="142" t="s">
        <v>116</v>
      </c>
      <c r="D114" s="143" t="s">
        <v>115</v>
      </c>
      <c r="E114" s="154" t="s">
        <v>114</v>
      </c>
      <c r="F114" s="154" t="s">
        <v>891</v>
      </c>
      <c r="G114" s="144" t="s">
        <v>85</v>
      </c>
      <c r="H114" s="145" t="s">
        <v>78</v>
      </c>
      <c r="I114" s="146">
        <v>0.75</v>
      </c>
      <c r="J114" s="147"/>
      <c r="K114" s="148">
        <v>500</v>
      </c>
      <c r="L114" s="150"/>
      <c r="M114" s="149">
        <f t="shared" si="3"/>
        <v>1.5</v>
      </c>
      <c r="N114" s="150"/>
      <c r="O114" s="151"/>
      <c r="P114" s="152"/>
      <c r="Q114" s="153"/>
      <c r="R114" s="154" t="s">
        <v>112</v>
      </c>
      <c r="S114" s="154"/>
      <c r="T114" s="155"/>
      <c r="U114" s="156"/>
      <c r="W114" s="167"/>
      <c r="X114" s="169"/>
      <c r="Y114" s="169"/>
      <c r="Z114" s="169"/>
      <c r="AA114" s="169"/>
      <c r="AB114" s="168"/>
      <c r="AC114" s="169"/>
      <c r="AE114" s="169"/>
      <c r="AF114" s="169"/>
    </row>
    <row r="115" spans="2:32" ht="28.5" customHeight="1" x14ac:dyDescent="0.3">
      <c r="B115" s="141">
        <v>45411</v>
      </c>
      <c r="C115" s="142" t="s">
        <v>111</v>
      </c>
      <c r="D115" s="143" t="s">
        <v>110</v>
      </c>
      <c r="E115" s="154" t="s">
        <v>109</v>
      </c>
      <c r="F115" s="154" t="s">
        <v>108</v>
      </c>
      <c r="G115" s="144" t="s">
        <v>99</v>
      </c>
      <c r="H115" s="145" t="s">
        <v>107</v>
      </c>
      <c r="I115" s="146">
        <v>2.4</v>
      </c>
      <c r="J115" s="147" t="s">
        <v>106</v>
      </c>
      <c r="K115" s="148">
        <v>800</v>
      </c>
      <c r="L115" s="150"/>
      <c r="M115" s="149">
        <f t="shared" si="3"/>
        <v>3</v>
      </c>
      <c r="N115" s="150" t="s">
        <v>44</v>
      </c>
      <c r="O115" s="151"/>
      <c r="P115" s="152" t="s">
        <v>43</v>
      </c>
      <c r="Q115" s="153"/>
      <c r="R115" s="154" t="s">
        <v>105</v>
      </c>
      <c r="S115" s="154" t="s">
        <v>104</v>
      </c>
      <c r="T115" s="155"/>
      <c r="U115" s="156" t="s">
        <v>51</v>
      </c>
      <c r="W115" s="167"/>
      <c r="X115" s="169"/>
      <c r="Y115" s="169"/>
      <c r="Z115" s="169"/>
      <c r="AA115" s="169"/>
      <c r="AB115" s="168"/>
      <c r="AC115" s="169"/>
      <c r="AE115" s="169"/>
      <c r="AF115" s="169"/>
    </row>
    <row r="116" spans="2:32" ht="28.5" customHeight="1" x14ac:dyDescent="0.3">
      <c r="B116" s="141">
        <v>45414</v>
      </c>
      <c r="C116" s="142" t="s">
        <v>103</v>
      </c>
      <c r="D116" s="143" t="s">
        <v>102</v>
      </c>
      <c r="E116" s="154" t="s">
        <v>101</v>
      </c>
      <c r="F116" s="154" t="s">
        <v>100</v>
      </c>
      <c r="G116" s="144" t="s">
        <v>99</v>
      </c>
      <c r="H116" s="145" t="s">
        <v>95</v>
      </c>
      <c r="I116" s="146">
        <v>1</v>
      </c>
      <c r="J116" s="147"/>
      <c r="K116" s="148">
        <v>1000</v>
      </c>
      <c r="L116" s="150"/>
      <c r="M116" s="149">
        <f t="shared" si="3"/>
        <v>1</v>
      </c>
      <c r="N116" s="150" t="s">
        <v>44</v>
      </c>
      <c r="O116" s="151"/>
      <c r="P116" s="152" t="s">
        <v>43</v>
      </c>
      <c r="Q116" s="153"/>
      <c r="R116" s="154" t="s">
        <v>42</v>
      </c>
      <c r="S116" s="154"/>
      <c r="T116" s="155"/>
      <c r="U116" s="156" t="s">
        <v>51</v>
      </c>
      <c r="W116" s="167"/>
      <c r="X116" s="169"/>
      <c r="Y116" s="169"/>
      <c r="Z116" s="169"/>
      <c r="AA116" s="169"/>
      <c r="AB116" s="168"/>
      <c r="AC116" s="169"/>
      <c r="AE116" s="169"/>
      <c r="AF116" s="169"/>
    </row>
    <row r="117" spans="2:32" ht="28.5" customHeight="1" x14ac:dyDescent="0.3">
      <c r="B117" s="141">
        <v>45434</v>
      </c>
      <c r="C117" s="142" t="s">
        <v>94</v>
      </c>
      <c r="D117" s="143" t="s">
        <v>93</v>
      </c>
      <c r="E117" s="154" t="s">
        <v>92</v>
      </c>
      <c r="F117" s="154" t="s">
        <v>91</v>
      </c>
      <c r="G117" s="144" t="s">
        <v>79</v>
      </c>
      <c r="H117" s="145" t="s">
        <v>78</v>
      </c>
      <c r="I117" s="146">
        <v>1.1499999999999999</v>
      </c>
      <c r="J117" s="147"/>
      <c r="K117" s="148">
        <v>1000</v>
      </c>
      <c r="L117" s="150"/>
      <c r="M117" s="149">
        <f t="shared" si="3"/>
        <v>1.1499999999999999</v>
      </c>
      <c r="N117" s="150" t="s">
        <v>44</v>
      </c>
      <c r="O117" s="151"/>
      <c r="P117" s="152" t="s">
        <v>43</v>
      </c>
      <c r="Q117" s="153"/>
      <c r="R117" s="154" t="s">
        <v>90</v>
      </c>
      <c r="S117" s="154"/>
      <c r="T117" s="155"/>
      <c r="U117" s="156" t="s">
        <v>51</v>
      </c>
      <c r="W117" s="167"/>
      <c r="X117" s="169"/>
      <c r="Y117" s="169"/>
      <c r="Z117" s="169"/>
      <c r="AA117" s="169"/>
      <c r="AB117" s="168"/>
      <c r="AC117" s="169"/>
      <c r="AE117" s="169"/>
      <c r="AF117" s="169"/>
    </row>
    <row r="118" spans="2:32" ht="28.5" customHeight="1" x14ac:dyDescent="0.3">
      <c r="B118" s="141">
        <v>45440</v>
      </c>
      <c r="C118" s="142" t="s">
        <v>89</v>
      </c>
      <c r="D118" s="143" t="s">
        <v>88</v>
      </c>
      <c r="E118" s="154" t="s">
        <v>87</v>
      </c>
      <c r="F118" s="154" t="s">
        <v>86</v>
      </c>
      <c r="G118" s="144" t="s">
        <v>85</v>
      </c>
      <c r="H118" s="145" t="s">
        <v>78</v>
      </c>
      <c r="I118" s="146">
        <v>1.25</v>
      </c>
      <c r="J118" s="147"/>
      <c r="K118" s="148">
        <v>2000</v>
      </c>
      <c r="L118" s="150"/>
      <c r="M118" s="149">
        <f t="shared" si="3"/>
        <v>0.625</v>
      </c>
      <c r="N118" s="150" t="s">
        <v>44</v>
      </c>
      <c r="O118" s="151"/>
      <c r="P118" s="152" t="s">
        <v>43</v>
      </c>
      <c r="Q118" s="153"/>
      <c r="R118" s="154" t="s">
        <v>84</v>
      </c>
      <c r="S118" s="154"/>
      <c r="T118" s="155"/>
      <c r="U118" s="156" t="s">
        <v>51</v>
      </c>
      <c r="W118" s="167"/>
      <c r="X118" s="169"/>
      <c r="Y118" s="169"/>
      <c r="Z118" s="169"/>
      <c r="AA118" s="169"/>
      <c r="AB118" s="168"/>
      <c r="AC118" s="169"/>
      <c r="AE118" s="169"/>
      <c r="AF118" s="169"/>
    </row>
    <row r="119" spans="2:32" ht="28.5" customHeight="1" x14ac:dyDescent="0.3">
      <c r="B119" s="141">
        <v>45440</v>
      </c>
      <c r="C119" s="142" t="s">
        <v>83</v>
      </c>
      <c r="D119" s="143" t="s">
        <v>82</v>
      </c>
      <c r="E119" s="154" t="s">
        <v>81</v>
      </c>
      <c r="F119" s="154" t="s">
        <v>80</v>
      </c>
      <c r="G119" s="144" t="s">
        <v>79</v>
      </c>
      <c r="H119" s="145" t="s">
        <v>78</v>
      </c>
      <c r="I119" s="146">
        <v>1.1000000000000001</v>
      </c>
      <c r="J119" s="147"/>
      <c r="K119" s="148">
        <v>750</v>
      </c>
      <c r="L119" s="150"/>
      <c r="M119" s="149">
        <f t="shared" si="3"/>
        <v>1.4666666666666668</v>
      </c>
      <c r="N119" s="150" t="s">
        <v>44</v>
      </c>
      <c r="O119" s="151"/>
      <c r="P119" s="152" t="s">
        <v>43</v>
      </c>
      <c r="Q119" s="153"/>
      <c r="R119" s="154" t="s">
        <v>77</v>
      </c>
      <c r="S119" s="154"/>
      <c r="T119" s="155"/>
      <c r="U119" s="156" t="s">
        <v>51</v>
      </c>
      <c r="W119" s="167"/>
      <c r="X119" s="169"/>
      <c r="Y119" s="169"/>
      <c r="Z119" s="169"/>
      <c r="AA119" s="169"/>
      <c r="AB119" s="168"/>
      <c r="AC119" s="169"/>
      <c r="AE119" s="169"/>
      <c r="AF119" s="169"/>
    </row>
    <row r="120" spans="2:32" ht="28.5" customHeight="1" x14ac:dyDescent="0.3">
      <c r="B120" s="141">
        <v>45481</v>
      </c>
      <c r="C120" s="142" t="s">
        <v>71</v>
      </c>
      <c r="D120" s="143" t="s">
        <v>70</v>
      </c>
      <c r="E120" s="154" t="s">
        <v>69</v>
      </c>
      <c r="F120" s="144" t="s">
        <v>68</v>
      </c>
      <c r="G120" s="144" t="s">
        <v>67</v>
      </c>
      <c r="H120" s="145" t="s">
        <v>66</v>
      </c>
      <c r="I120" s="146">
        <v>3.2</v>
      </c>
      <c r="J120" s="147"/>
      <c r="K120" s="148">
        <v>2500</v>
      </c>
      <c r="L120" s="150"/>
      <c r="M120" s="149">
        <f t="shared" si="3"/>
        <v>1.28</v>
      </c>
      <c r="N120" s="150" t="s">
        <v>44</v>
      </c>
      <c r="O120" s="151"/>
      <c r="P120" s="152" t="s">
        <v>43</v>
      </c>
      <c r="Q120" s="153"/>
      <c r="R120" s="154" t="s">
        <v>42</v>
      </c>
      <c r="S120" s="154" t="s">
        <v>65</v>
      </c>
      <c r="T120" s="155"/>
      <c r="U120" s="156" t="s">
        <v>51</v>
      </c>
      <c r="W120" s="167"/>
      <c r="X120" s="169"/>
      <c r="Y120" s="169"/>
      <c r="Z120" s="169"/>
      <c r="AA120" s="169"/>
      <c r="AB120" s="168"/>
      <c r="AC120" s="169"/>
      <c r="AE120" s="169"/>
      <c r="AF120" s="169"/>
    </row>
    <row r="121" spans="2:32" ht="28.5" customHeight="1" x14ac:dyDescent="0.3">
      <c r="B121" s="141">
        <v>45441</v>
      </c>
      <c r="C121" s="142" t="s">
        <v>50</v>
      </c>
      <c r="D121" s="143" t="s">
        <v>76</v>
      </c>
      <c r="E121" s="154" t="s">
        <v>75</v>
      </c>
      <c r="F121" s="154" t="s">
        <v>74</v>
      </c>
      <c r="G121" s="144" t="s">
        <v>73</v>
      </c>
      <c r="H121" s="145" t="s">
        <v>72</v>
      </c>
      <c r="I121" s="146">
        <v>1.3</v>
      </c>
      <c r="J121" s="147"/>
      <c r="K121" s="148">
        <v>500</v>
      </c>
      <c r="L121" s="150"/>
      <c r="M121" s="149">
        <f t="shared" si="3"/>
        <v>2.6</v>
      </c>
      <c r="N121" s="150" t="s">
        <v>44</v>
      </c>
      <c r="O121" s="151"/>
      <c r="P121" s="152" t="s">
        <v>43</v>
      </c>
      <c r="Q121" s="153"/>
      <c r="R121" s="154" t="s">
        <v>42</v>
      </c>
      <c r="S121" s="154" t="s">
        <v>65</v>
      </c>
      <c r="T121" s="155"/>
      <c r="U121" s="156" t="s">
        <v>51</v>
      </c>
      <c r="W121" s="167"/>
      <c r="X121" s="169"/>
      <c r="Y121" s="169"/>
      <c r="Z121" s="169"/>
      <c r="AA121" s="169"/>
      <c r="AB121" s="168"/>
      <c r="AC121" s="169"/>
      <c r="AE121" s="169"/>
      <c r="AF121" s="169"/>
    </row>
    <row r="122" spans="2:32" ht="28.5" customHeight="1" x14ac:dyDescent="0.3">
      <c r="B122" s="157"/>
      <c r="C122" s="158"/>
      <c r="D122" s="158"/>
      <c r="E122" s="164"/>
      <c r="F122" s="164"/>
      <c r="G122" s="164"/>
      <c r="H122" s="164"/>
      <c r="I122" s="159"/>
      <c r="J122" s="160"/>
      <c r="K122" s="163"/>
      <c r="L122" s="161"/>
      <c r="M122" s="162"/>
      <c r="N122" s="163"/>
      <c r="O122" s="163"/>
      <c r="P122" s="163"/>
      <c r="Q122" s="163"/>
      <c r="R122" s="163"/>
      <c r="S122" s="164"/>
      <c r="T122" s="165"/>
      <c r="U122" s="166"/>
      <c r="W122" s="167"/>
      <c r="X122" s="169"/>
      <c r="Y122" s="169"/>
      <c r="Z122" s="169"/>
      <c r="AA122" s="169"/>
      <c r="AB122" s="168"/>
      <c r="AC122" s="169"/>
      <c r="AE122" s="169"/>
      <c r="AF122" s="169"/>
    </row>
    <row r="123" spans="2:32" ht="15" thickBot="1" x14ac:dyDescent="0.35">
      <c r="B123" s="177" t="s">
        <v>40</v>
      </c>
      <c r="H123" s="170" t="s">
        <v>39</v>
      </c>
      <c r="I123" s="171">
        <f t="shared" ref="I123:O123" si="4">AVERAGE(I7:I121)</f>
        <v>3.2803512280701739</v>
      </c>
      <c r="J123" s="172">
        <f t="shared" si="4"/>
        <v>389.93600000000004</v>
      </c>
      <c r="K123" s="172">
        <f t="shared" si="4"/>
        <v>1218.3800000000001</v>
      </c>
      <c r="L123" s="173">
        <f t="shared" si="4"/>
        <v>36.833517761334498</v>
      </c>
      <c r="M123" s="174">
        <f t="shared" si="4"/>
        <v>3.3627768841518271</v>
      </c>
      <c r="N123" s="175">
        <f t="shared" si="4"/>
        <v>50.260000000000005</v>
      </c>
      <c r="O123" s="245">
        <f t="shared" si="4"/>
        <v>1.9481829463304126</v>
      </c>
      <c r="P123" s="203"/>
    </row>
    <row r="124" spans="2:32" x14ac:dyDescent="0.3">
      <c r="B124" s="177" t="s">
        <v>38</v>
      </c>
      <c r="H124" s="178" t="s">
        <v>37</v>
      </c>
      <c r="I124" s="179">
        <f t="shared" ref="I124:O124" si="5">MIN(I7:I121)</f>
        <v>0.75</v>
      </c>
      <c r="J124" s="180">
        <f t="shared" si="5"/>
        <v>12.9</v>
      </c>
      <c r="K124" s="180">
        <f t="shared" si="5"/>
        <v>200</v>
      </c>
      <c r="L124" s="201">
        <f t="shared" si="5"/>
        <v>2.2389285714285716</v>
      </c>
      <c r="M124" s="201">
        <f t="shared" si="5"/>
        <v>0.4</v>
      </c>
      <c r="N124" s="181">
        <f t="shared" si="5"/>
        <v>12.2</v>
      </c>
      <c r="O124" s="182">
        <f t="shared" si="5"/>
        <v>0.2</v>
      </c>
      <c r="P124" s="203"/>
    </row>
    <row r="125" spans="2:32" x14ac:dyDescent="0.3">
      <c r="H125" s="183" t="s">
        <v>36</v>
      </c>
      <c r="I125" s="184">
        <f t="shared" ref="I125:O125" si="6">MAX(I7:I121)</f>
        <v>12.7</v>
      </c>
      <c r="J125" s="185">
        <f t="shared" si="6"/>
        <v>2800</v>
      </c>
      <c r="K125" s="185">
        <f t="shared" si="6"/>
        <v>5000</v>
      </c>
      <c r="L125" s="186">
        <f t="shared" si="6"/>
        <v>224.80620155038758</v>
      </c>
      <c r="M125" s="186">
        <f t="shared" si="6"/>
        <v>8.6987522281639933</v>
      </c>
      <c r="N125" s="187">
        <f t="shared" si="6"/>
        <v>101.1</v>
      </c>
      <c r="O125" s="188">
        <f t="shared" si="6"/>
        <v>23.1</v>
      </c>
      <c r="P125" s="203"/>
    </row>
    <row r="127" spans="2:32" x14ac:dyDescent="0.3">
      <c r="B127" s="203" t="s">
        <v>35</v>
      </c>
    </row>
    <row r="130" spans="1:40" s="198" customFormat="1" x14ac:dyDescent="0.3">
      <c r="A130" s="203"/>
      <c r="B130" s="190" t="s">
        <v>34</v>
      </c>
      <c r="C130" s="189" t="s">
        <v>886</v>
      </c>
      <c r="D130" s="190" t="s">
        <v>890</v>
      </c>
      <c r="E130" s="190" t="s">
        <v>31</v>
      </c>
      <c r="G130" s="199"/>
      <c r="H130" s="202"/>
      <c r="I130" s="202"/>
      <c r="J130" s="202"/>
      <c r="K130" s="200"/>
      <c r="L130" s="201"/>
      <c r="M130" s="203"/>
      <c r="N130" s="203"/>
      <c r="O130" s="202"/>
      <c r="P130" s="202"/>
      <c r="Q130" s="203"/>
      <c r="R130" s="203"/>
      <c r="S130" s="203"/>
      <c r="T130" s="203"/>
      <c r="U130" s="203"/>
      <c r="V130" s="203"/>
      <c r="W130" s="203"/>
      <c r="X130" s="203"/>
      <c r="Y130" s="203"/>
      <c r="Z130" s="203"/>
      <c r="AA130" s="203"/>
      <c r="AB130" s="203"/>
      <c r="AC130" s="203"/>
      <c r="AD130" s="203"/>
      <c r="AE130" s="203"/>
      <c r="AF130" s="203"/>
      <c r="AG130" s="203"/>
      <c r="AH130" s="203"/>
      <c r="AI130" s="203"/>
      <c r="AJ130" s="203"/>
      <c r="AK130" s="203"/>
      <c r="AL130" s="203"/>
      <c r="AM130" s="203"/>
      <c r="AN130" s="203"/>
    </row>
    <row r="131" spans="1:40" s="198" customFormat="1" x14ac:dyDescent="0.3">
      <c r="A131" s="203"/>
      <c r="B131" s="193">
        <v>2008</v>
      </c>
      <c r="C131" s="192">
        <f>SUM(I7:I7)</f>
        <v>5.9781399999999998</v>
      </c>
      <c r="D131" s="193">
        <v>0</v>
      </c>
      <c r="E131" s="193">
        <v>2</v>
      </c>
      <c r="G131" s="199"/>
      <c r="H131" s="202"/>
      <c r="I131" s="202"/>
      <c r="J131" s="202"/>
      <c r="K131" s="200"/>
      <c r="L131" s="201"/>
      <c r="M131" s="203"/>
      <c r="N131" s="203"/>
      <c r="O131" s="202"/>
      <c r="P131" s="202"/>
      <c r="Q131" s="203"/>
      <c r="R131" s="203"/>
      <c r="S131" s="203"/>
      <c r="T131" s="203"/>
      <c r="U131" s="203"/>
      <c r="V131" s="203"/>
      <c r="W131" s="203"/>
      <c r="X131" s="203"/>
      <c r="Y131" s="203"/>
      <c r="Z131" s="203"/>
      <c r="AA131" s="203"/>
      <c r="AB131" s="203"/>
      <c r="AC131" s="203"/>
      <c r="AD131" s="203"/>
      <c r="AE131" s="203"/>
      <c r="AF131" s="203"/>
      <c r="AG131" s="203"/>
      <c r="AH131" s="203"/>
      <c r="AI131" s="203"/>
      <c r="AJ131" s="203"/>
      <c r="AK131" s="203"/>
      <c r="AL131" s="203"/>
      <c r="AM131" s="203"/>
      <c r="AN131" s="203"/>
    </row>
    <row r="132" spans="1:40" s="198" customFormat="1" x14ac:dyDescent="0.3">
      <c r="A132" s="203"/>
      <c r="B132" s="193">
        <f t="shared" ref="B132:B141" si="7">B131+1</f>
        <v>2009</v>
      </c>
      <c r="C132" s="192" t="e">
        <f>SUM(#REF!)</f>
        <v>#REF!</v>
      </c>
      <c r="D132" s="193">
        <v>0</v>
      </c>
      <c r="E132" s="193">
        <v>2</v>
      </c>
      <c r="G132" s="199"/>
      <c r="H132" s="202"/>
      <c r="I132" s="202"/>
      <c r="J132" s="202"/>
      <c r="K132" s="200"/>
      <c r="L132" s="201"/>
      <c r="M132" s="203"/>
      <c r="N132" s="203"/>
      <c r="O132" s="202"/>
      <c r="P132" s="202"/>
      <c r="Q132" s="203"/>
      <c r="R132" s="203"/>
      <c r="S132" s="203"/>
      <c r="T132" s="203"/>
      <c r="U132" s="203"/>
      <c r="V132" s="203"/>
      <c r="W132" s="203"/>
      <c r="X132" s="203"/>
      <c r="Y132" s="203"/>
      <c r="Z132" s="203"/>
      <c r="AA132" s="203"/>
      <c r="AB132" s="203"/>
      <c r="AC132" s="203"/>
      <c r="AD132" s="203"/>
      <c r="AE132" s="203"/>
      <c r="AF132" s="203"/>
      <c r="AG132" s="203"/>
      <c r="AH132" s="203"/>
      <c r="AI132" s="203"/>
      <c r="AJ132" s="203"/>
      <c r="AK132" s="203"/>
      <c r="AL132" s="203"/>
      <c r="AM132" s="203"/>
      <c r="AN132" s="203"/>
    </row>
    <row r="133" spans="1:40" s="198" customFormat="1" x14ac:dyDescent="0.3">
      <c r="A133" s="203"/>
      <c r="B133" s="193">
        <f t="shared" si="7"/>
        <v>2010</v>
      </c>
      <c r="C133" s="192">
        <f>SUM(I8:I9)</f>
        <v>6.7435</v>
      </c>
      <c r="D133" s="193">
        <v>2</v>
      </c>
      <c r="E133" s="193">
        <v>1</v>
      </c>
      <c r="G133" s="199"/>
      <c r="H133" s="202"/>
      <c r="I133" s="202"/>
      <c r="J133" s="202"/>
      <c r="K133" s="200"/>
      <c r="L133" s="201"/>
      <c r="M133" s="203"/>
      <c r="N133" s="203"/>
      <c r="O133" s="202"/>
      <c r="P133" s="202"/>
      <c r="Q133" s="203"/>
      <c r="R133" s="203"/>
      <c r="S133" s="203"/>
      <c r="T133" s="203"/>
      <c r="U133" s="203"/>
      <c r="V133" s="203"/>
      <c r="W133" s="203"/>
      <c r="X133" s="203"/>
      <c r="Y133" s="203"/>
      <c r="Z133" s="203"/>
      <c r="AA133" s="203"/>
      <c r="AB133" s="203"/>
      <c r="AC133" s="203"/>
      <c r="AD133" s="203"/>
      <c r="AE133" s="203"/>
      <c r="AF133" s="203"/>
      <c r="AG133" s="203"/>
      <c r="AH133" s="203"/>
      <c r="AI133" s="203"/>
      <c r="AJ133" s="203"/>
      <c r="AK133" s="203"/>
      <c r="AL133" s="203"/>
      <c r="AM133" s="203"/>
      <c r="AN133" s="203"/>
    </row>
    <row r="134" spans="1:40" s="198" customFormat="1" x14ac:dyDescent="0.3">
      <c r="A134" s="203"/>
      <c r="B134" s="193">
        <f t="shared" si="7"/>
        <v>2011</v>
      </c>
      <c r="C134" s="192">
        <v>0</v>
      </c>
      <c r="D134" s="193">
        <v>0</v>
      </c>
      <c r="E134" s="193">
        <v>0</v>
      </c>
      <c r="G134" s="199"/>
      <c r="H134" s="202"/>
      <c r="I134" s="202"/>
      <c r="J134" s="202"/>
      <c r="K134" s="200"/>
      <c r="L134" s="201"/>
      <c r="M134" s="203"/>
      <c r="N134" s="203"/>
      <c r="O134" s="202"/>
      <c r="P134" s="202"/>
      <c r="Q134" s="203"/>
      <c r="R134" s="203"/>
      <c r="S134" s="203"/>
      <c r="T134" s="203"/>
      <c r="U134" s="203"/>
      <c r="V134" s="203"/>
      <c r="W134" s="203"/>
      <c r="X134" s="203"/>
      <c r="Y134" s="203"/>
      <c r="Z134" s="203"/>
      <c r="AA134" s="203"/>
      <c r="AB134" s="203"/>
      <c r="AC134" s="203"/>
      <c r="AD134" s="203"/>
      <c r="AE134" s="203"/>
      <c r="AF134" s="203"/>
      <c r="AG134" s="203"/>
      <c r="AH134" s="203"/>
      <c r="AI134" s="203"/>
      <c r="AJ134" s="203"/>
      <c r="AK134" s="203"/>
      <c r="AL134" s="203"/>
      <c r="AM134" s="203"/>
      <c r="AN134" s="203"/>
    </row>
    <row r="135" spans="1:40" s="198" customFormat="1" x14ac:dyDescent="0.3">
      <c r="A135" s="203"/>
      <c r="B135" s="193">
        <f t="shared" si="7"/>
        <v>2012</v>
      </c>
      <c r="C135" s="192">
        <f>SUM(I12:I13)</f>
        <v>4.3864999999999998</v>
      </c>
      <c r="D135" s="195">
        <v>2</v>
      </c>
      <c r="E135" s="195">
        <v>1</v>
      </c>
      <c r="G135" s="199"/>
      <c r="H135" s="202"/>
      <c r="I135" s="202"/>
      <c r="J135" s="202"/>
      <c r="K135" s="200"/>
      <c r="L135" s="201"/>
      <c r="M135" s="203"/>
      <c r="N135" s="203"/>
      <c r="O135" s="202"/>
      <c r="P135" s="202"/>
      <c r="Q135" s="203"/>
      <c r="R135" s="203"/>
      <c r="S135" s="203"/>
      <c r="T135" s="203"/>
      <c r="U135" s="203"/>
      <c r="V135" s="203"/>
      <c r="W135" s="203"/>
      <c r="X135" s="203"/>
      <c r="Y135" s="203"/>
      <c r="Z135" s="203"/>
      <c r="AA135" s="203"/>
      <c r="AB135" s="203"/>
      <c r="AC135" s="203"/>
      <c r="AD135" s="203"/>
      <c r="AE135" s="203"/>
      <c r="AF135" s="203"/>
      <c r="AG135" s="203"/>
      <c r="AH135" s="203"/>
      <c r="AI135" s="203"/>
      <c r="AJ135" s="203"/>
      <c r="AK135" s="203"/>
      <c r="AL135" s="203"/>
      <c r="AM135" s="203"/>
      <c r="AN135" s="203"/>
    </row>
    <row r="136" spans="1:40" s="198" customFormat="1" x14ac:dyDescent="0.3">
      <c r="A136" s="203"/>
      <c r="B136" s="193">
        <f t="shared" si="7"/>
        <v>2013</v>
      </c>
      <c r="C136" s="192">
        <f>SUM(I14:I14)</f>
        <v>3.875</v>
      </c>
      <c r="D136" s="195">
        <v>1</v>
      </c>
      <c r="E136" s="195">
        <v>1</v>
      </c>
      <c r="G136" s="199"/>
      <c r="H136" s="202"/>
      <c r="I136" s="202"/>
      <c r="J136" s="202"/>
      <c r="K136" s="200"/>
      <c r="L136" s="201"/>
      <c r="M136" s="203"/>
      <c r="N136" s="203"/>
      <c r="O136" s="202"/>
      <c r="P136" s="202"/>
      <c r="Q136" s="203"/>
      <c r="R136" s="203"/>
      <c r="S136" s="203"/>
      <c r="T136" s="203"/>
      <c r="U136" s="203"/>
      <c r="V136" s="203"/>
      <c r="W136" s="203"/>
      <c r="X136" s="203"/>
      <c r="Y136" s="203"/>
      <c r="Z136" s="203"/>
      <c r="AA136" s="203"/>
      <c r="AB136" s="203"/>
      <c r="AC136" s="203"/>
      <c r="AD136" s="203"/>
      <c r="AE136" s="203"/>
      <c r="AF136" s="203"/>
      <c r="AG136" s="203"/>
      <c r="AH136" s="203"/>
      <c r="AI136" s="203"/>
      <c r="AJ136" s="203"/>
      <c r="AK136" s="203"/>
      <c r="AL136" s="203"/>
      <c r="AM136" s="203"/>
      <c r="AN136" s="203"/>
    </row>
    <row r="137" spans="1:40" s="198" customFormat="1" x14ac:dyDescent="0.3">
      <c r="A137" s="203"/>
      <c r="B137" s="193">
        <f t="shared" si="7"/>
        <v>2014</v>
      </c>
      <c r="C137" s="192">
        <f>SUM(I15:I22)</f>
        <v>35.289000000000001</v>
      </c>
      <c r="D137" s="193">
        <v>5</v>
      </c>
      <c r="E137" s="193">
        <v>4</v>
      </c>
      <c r="G137" s="199"/>
      <c r="H137" s="202"/>
      <c r="I137" s="202"/>
      <c r="J137" s="202"/>
      <c r="K137" s="200"/>
      <c r="L137" s="201"/>
      <c r="M137" s="203"/>
      <c r="N137" s="203"/>
      <c r="O137" s="202"/>
      <c r="P137" s="202"/>
      <c r="Q137" s="203"/>
      <c r="R137" s="203"/>
      <c r="S137" s="203"/>
      <c r="T137" s="203"/>
      <c r="U137" s="203"/>
      <c r="V137" s="203"/>
      <c r="W137" s="203"/>
      <c r="X137" s="203"/>
      <c r="Y137" s="203"/>
      <c r="Z137" s="203"/>
      <c r="AA137" s="203"/>
      <c r="AB137" s="203"/>
      <c r="AC137" s="203"/>
      <c r="AD137" s="203"/>
      <c r="AE137" s="203"/>
      <c r="AF137" s="203"/>
      <c r="AG137" s="203"/>
      <c r="AH137" s="203"/>
      <c r="AI137" s="203"/>
      <c r="AJ137" s="203"/>
      <c r="AK137" s="203"/>
      <c r="AL137" s="203"/>
      <c r="AM137" s="203"/>
      <c r="AN137" s="203"/>
    </row>
    <row r="138" spans="1:40" s="198" customFormat="1" x14ac:dyDescent="0.3">
      <c r="A138" s="203"/>
      <c r="B138" s="193">
        <f t="shared" si="7"/>
        <v>2015</v>
      </c>
      <c r="C138" s="192">
        <f>SUM(I23:I30)</f>
        <v>37.700000000000003</v>
      </c>
      <c r="D138" s="193">
        <v>4</v>
      </c>
      <c r="E138" s="193">
        <v>5</v>
      </c>
      <c r="G138" s="199"/>
      <c r="H138" s="202"/>
      <c r="I138" s="202"/>
      <c r="J138" s="202"/>
      <c r="K138" s="200"/>
      <c r="L138" s="201"/>
      <c r="M138" s="203"/>
      <c r="N138" s="203"/>
      <c r="O138" s="202"/>
      <c r="P138" s="202"/>
      <c r="Q138" s="203"/>
      <c r="R138" s="203"/>
      <c r="S138" s="203"/>
      <c r="T138" s="203"/>
      <c r="U138" s="203"/>
      <c r="V138" s="203"/>
      <c r="W138" s="203"/>
      <c r="X138" s="203"/>
      <c r="Y138" s="203"/>
      <c r="Z138" s="203"/>
      <c r="AA138" s="203"/>
      <c r="AB138" s="203"/>
      <c r="AC138" s="203"/>
      <c r="AD138" s="203"/>
      <c r="AE138" s="203"/>
      <c r="AF138" s="203"/>
      <c r="AG138" s="203"/>
      <c r="AH138" s="203"/>
      <c r="AI138" s="203"/>
      <c r="AJ138" s="203"/>
      <c r="AK138" s="203"/>
      <c r="AL138" s="203"/>
      <c r="AM138" s="203"/>
      <c r="AN138" s="203"/>
    </row>
    <row r="139" spans="1:40" s="198" customFormat="1" x14ac:dyDescent="0.3">
      <c r="A139" s="203"/>
      <c r="B139" s="193">
        <f t="shared" si="7"/>
        <v>2016</v>
      </c>
      <c r="C139" s="192">
        <f>SUM(I31:I33)</f>
        <v>8.23</v>
      </c>
      <c r="D139" s="193">
        <v>3</v>
      </c>
      <c r="E139" s="193">
        <v>4</v>
      </c>
      <c r="G139" s="199"/>
      <c r="H139" s="202"/>
      <c r="I139" s="202"/>
      <c r="J139" s="202"/>
      <c r="K139" s="200"/>
      <c r="L139" s="201"/>
      <c r="M139" s="203"/>
      <c r="N139" s="203"/>
      <c r="O139" s="202"/>
      <c r="P139" s="202"/>
      <c r="Q139" s="203"/>
      <c r="R139" s="203"/>
      <c r="S139" s="203"/>
      <c r="T139" s="203"/>
      <c r="U139" s="203"/>
      <c r="V139" s="203"/>
      <c r="W139" s="203"/>
      <c r="X139" s="203"/>
      <c r="Y139" s="203"/>
      <c r="Z139" s="203"/>
      <c r="AA139" s="203"/>
      <c r="AB139" s="203"/>
      <c r="AC139" s="203"/>
      <c r="AD139" s="203"/>
      <c r="AE139" s="203"/>
      <c r="AF139" s="203"/>
      <c r="AG139" s="203"/>
      <c r="AH139" s="203"/>
      <c r="AI139" s="203"/>
      <c r="AJ139" s="203"/>
      <c r="AK139" s="203"/>
      <c r="AL139" s="203"/>
      <c r="AM139" s="203"/>
      <c r="AN139" s="203"/>
    </row>
    <row r="140" spans="1:40" s="198" customFormat="1" x14ac:dyDescent="0.3">
      <c r="A140" s="203"/>
      <c r="B140" s="193">
        <f t="shared" si="7"/>
        <v>2017</v>
      </c>
      <c r="C140" s="192">
        <f>SUM(I34:I38)</f>
        <v>10.899999999999999</v>
      </c>
      <c r="D140" s="193">
        <v>4</v>
      </c>
      <c r="E140" s="193">
        <v>3</v>
      </c>
      <c r="G140" s="199"/>
      <c r="H140" s="202"/>
      <c r="I140" s="202"/>
      <c r="J140" s="202"/>
      <c r="K140" s="200"/>
      <c r="L140" s="201"/>
      <c r="M140" s="203"/>
      <c r="N140" s="203"/>
      <c r="O140" s="202"/>
      <c r="P140" s="202"/>
      <c r="Q140" s="203"/>
      <c r="R140" s="203"/>
      <c r="S140" s="203"/>
      <c r="T140" s="203"/>
      <c r="U140" s="203"/>
      <c r="V140" s="203"/>
      <c r="W140" s="203"/>
      <c r="X140" s="203"/>
      <c r="Y140" s="203"/>
      <c r="Z140" s="203"/>
      <c r="AA140" s="203"/>
      <c r="AB140" s="203"/>
      <c r="AC140" s="203"/>
      <c r="AD140" s="203"/>
      <c r="AE140" s="203"/>
      <c r="AF140" s="203"/>
      <c r="AG140" s="203"/>
      <c r="AH140" s="203"/>
      <c r="AI140" s="203"/>
      <c r="AJ140" s="203"/>
      <c r="AK140" s="203"/>
      <c r="AL140" s="203"/>
      <c r="AM140" s="203"/>
      <c r="AN140" s="203"/>
    </row>
    <row r="141" spans="1:40" s="198" customFormat="1" x14ac:dyDescent="0.3">
      <c r="A141" s="203"/>
      <c r="B141" s="193">
        <f t="shared" si="7"/>
        <v>2018</v>
      </c>
      <c r="C141" s="192">
        <f>SUM(I39:I44)</f>
        <v>31.380000000000003</v>
      </c>
      <c r="D141" s="193">
        <v>3</v>
      </c>
      <c r="E141" s="193">
        <v>3</v>
      </c>
      <c r="G141" s="199"/>
      <c r="H141" s="202"/>
      <c r="I141" s="202"/>
      <c r="J141" s="202"/>
      <c r="K141" s="200"/>
      <c r="L141" s="201"/>
      <c r="M141" s="203"/>
      <c r="N141" s="203"/>
      <c r="O141" s="202"/>
      <c r="P141" s="202"/>
      <c r="Q141" s="203"/>
      <c r="R141" s="203"/>
      <c r="S141" s="203"/>
      <c r="T141" s="203"/>
      <c r="U141" s="203"/>
      <c r="V141" s="203"/>
      <c r="W141" s="203"/>
      <c r="X141" s="203"/>
      <c r="Y141" s="203"/>
      <c r="Z141" s="203"/>
      <c r="AA141" s="203"/>
      <c r="AB141" s="203"/>
      <c r="AC141" s="203"/>
      <c r="AD141" s="203"/>
      <c r="AE141" s="203"/>
      <c r="AF141" s="203"/>
      <c r="AG141" s="203"/>
      <c r="AH141" s="203"/>
      <c r="AI141" s="203"/>
      <c r="AJ141" s="203"/>
      <c r="AK141" s="203"/>
      <c r="AL141" s="203"/>
      <c r="AM141" s="203"/>
      <c r="AN141" s="203"/>
    </row>
    <row r="142" spans="1:40" s="198" customFormat="1" x14ac:dyDescent="0.3">
      <c r="A142" s="203"/>
      <c r="B142" s="193"/>
      <c r="C142" s="193"/>
      <c r="D142" s="193"/>
      <c r="E142" s="202"/>
      <c r="G142" s="199"/>
      <c r="H142" s="202"/>
      <c r="I142" s="202"/>
      <c r="J142" s="202"/>
      <c r="K142" s="200"/>
      <c r="L142" s="201"/>
      <c r="M142" s="203"/>
      <c r="N142" s="203"/>
      <c r="O142" s="202"/>
      <c r="P142" s="202"/>
      <c r="Q142" s="203"/>
      <c r="R142" s="203"/>
      <c r="S142" s="203"/>
      <c r="T142" s="203"/>
      <c r="U142" s="203"/>
      <c r="V142" s="203"/>
      <c r="W142" s="203"/>
      <c r="X142" s="203"/>
      <c r="Y142" s="203"/>
      <c r="Z142" s="203"/>
      <c r="AA142" s="203"/>
      <c r="AB142" s="203"/>
      <c r="AC142" s="203"/>
      <c r="AD142" s="203"/>
      <c r="AE142" s="203"/>
      <c r="AF142" s="203"/>
      <c r="AG142" s="203"/>
      <c r="AH142" s="203"/>
      <c r="AI142" s="203"/>
      <c r="AJ142" s="203"/>
      <c r="AK142" s="203"/>
      <c r="AL142" s="203"/>
      <c r="AM142" s="203"/>
      <c r="AN142" s="203"/>
    </row>
    <row r="148" spans="38:40" ht="14.25" customHeight="1" x14ac:dyDescent="0.3"/>
    <row r="149" spans="38:40" ht="13.5" customHeight="1" x14ac:dyDescent="0.3"/>
    <row r="151" spans="38:40" x14ac:dyDescent="0.3">
      <c r="AL151" s="203" t="s">
        <v>22</v>
      </c>
    </row>
    <row r="152" spans="38:40" x14ac:dyDescent="0.3">
      <c r="AL152" s="203" t="s">
        <v>22</v>
      </c>
    </row>
    <row r="153" spans="38:40" x14ac:dyDescent="0.3">
      <c r="AL153" s="203" t="s">
        <v>22</v>
      </c>
    </row>
    <row r="154" spans="38:40" x14ac:dyDescent="0.3">
      <c r="AL154" s="203" t="s">
        <v>22</v>
      </c>
    </row>
    <row r="155" spans="38:40" x14ac:dyDescent="0.3">
      <c r="AL155" s="203" t="s">
        <v>22</v>
      </c>
    </row>
    <row r="156" spans="38:40" x14ac:dyDescent="0.3">
      <c r="AL156" s="203" t="s">
        <v>22</v>
      </c>
    </row>
    <row r="157" spans="38:40" x14ac:dyDescent="0.3">
      <c r="AL157" s="203" t="s">
        <v>22</v>
      </c>
      <c r="AN157" s="203" t="s">
        <v>27</v>
      </c>
    </row>
    <row r="158" spans="38:40" x14ac:dyDescent="0.3">
      <c r="AL158" s="203" t="s">
        <v>22</v>
      </c>
    </row>
    <row r="159" spans="38:40" x14ac:dyDescent="0.3">
      <c r="AL159" s="203" t="s">
        <v>22</v>
      </c>
    </row>
    <row r="160" spans="38:40" x14ac:dyDescent="0.3">
      <c r="AL160" s="203" t="s">
        <v>22</v>
      </c>
    </row>
    <row r="161" spans="38:40" x14ac:dyDescent="0.3">
      <c r="AL161" s="203" t="s">
        <v>22</v>
      </c>
      <c r="AN161" s="203" t="s">
        <v>26</v>
      </c>
    </row>
    <row r="162" spans="38:40" x14ac:dyDescent="0.3">
      <c r="AL162" s="203" t="s">
        <v>22</v>
      </c>
    </row>
    <row r="163" spans="38:40" x14ac:dyDescent="0.3">
      <c r="AL163" s="203" t="s">
        <v>22</v>
      </c>
      <c r="AN163" s="203" t="s">
        <v>25</v>
      </c>
    </row>
    <row r="164" spans="38:40" x14ac:dyDescent="0.3">
      <c r="AL164" s="203" t="s">
        <v>22</v>
      </c>
      <c r="AN164" s="203" t="s">
        <v>24</v>
      </c>
    </row>
    <row r="165" spans="38:40" x14ac:dyDescent="0.3">
      <c r="AL165" s="203" t="s">
        <v>22</v>
      </c>
      <c r="AN165" s="203" t="s">
        <v>23</v>
      </c>
    </row>
    <row r="166" spans="38:40" x14ac:dyDescent="0.3">
      <c r="AL166" s="203" t="s">
        <v>22</v>
      </c>
    </row>
    <row r="167" spans="38:40" x14ac:dyDescent="0.3">
      <c r="AL167" s="203" t="s">
        <v>22</v>
      </c>
    </row>
    <row r="168" spans="38:40" x14ac:dyDescent="0.3">
      <c r="AL168" s="203" t="s">
        <v>22</v>
      </c>
    </row>
    <row r="169" spans="38:40" x14ac:dyDescent="0.3">
      <c r="AL169" s="203" t="s">
        <v>22</v>
      </c>
    </row>
  </sheetData>
  <mergeCells count="9">
    <mergeCell ref="H5:H6"/>
    <mergeCell ref="T5:T6"/>
    <mergeCell ref="U5:U6"/>
    <mergeCell ref="B5:B6"/>
    <mergeCell ref="C5:C6"/>
    <mergeCell ref="D5:D6"/>
    <mergeCell ref="E5:E6"/>
    <mergeCell ref="F5:F6"/>
    <mergeCell ref="G5:G6"/>
  </mergeCells>
  <hyperlinks>
    <hyperlink ref="W12" r:id="rId1" xr:uid="{7CC36A78-619E-4EBD-8917-9738EC6343A0}"/>
    <hyperlink ref="W14" r:id="rId2" xr:uid="{D29F3C50-BC2E-4201-9213-7377FC03D2B2}"/>
    <hyperlink ref="W16" r:id="rId3" location=".Vabzi_lVjT8" xr:uid="{72F2C826-1D67-491C-B4CB-A76172BEAD17}"/>
    <hyperlink ref="W17" r:id="rId4" xr:uid="{6675A148-7050-4999-9255-E8F7D1A31CD2}"/>
    <hyperlink ref="W18" r:id="rId5" xr:uid="{E1CE30FF-CC7F-4973-BC06-ECA4F0A0D40B}"/>
    <hyperlink ref="W20" r:id="rId6" xr:uid="{D8B58718-2A13-45F8-9ACE-A7927A6A98CF}"/>
    <hyperlink ref="W26" r:id="rId7" xr:uid="{1E5979AA-6EFD-4829-88AE-E019AEFF7E45}"/>
    <hyperlink ref="W27" r:id="rId8" xr:uid="{998F9481-9F89-4D3C-A311-E564F0ECFC10}"/>
    <hyperlink ref="W25" r:id="rId9" xr:uid="{3B3DB5CF-FF05-4BAB-B862-1FB2BCF52D9C}"/>
    <hyperlink ref="W24" r:id="rId10" xr:uid="{DAE676A3-9CBA-4A2E-BCB0-C58C00AE80FD}"/>
    <hyperlink ref="W23" r:id="rId11" xr:uid="{389B7752-239E-42B1-8C63-58F55C7F74D8}"/>
    <hyperlink ref="W22" r:id="rId12" xr:uid="{F225FBD4-0D7C-47A9-86F7-FCF9595489C6}"/>
    <hyperlink ref="W21" r:id="rId13" xr:uid="{C3FC3289-CD40-4190-8322-174C1889BA0A}"/>
    <hyperlink ref="W9" r:id="rId14" xr:uid="{7A68BA78-50D4-4132-882C-8F71E52DA6BA}"/>
  </hyperlinks>
  <pageMargins left="0.25" right="0.25" top="0.75" bottom="0.75" header="0.3" footer="0.3"/>
  <pageSetup scale="61" fitToHeight="0" orientation="portrait" r:id="rId15"/>
  <drawing r:id="rId16"/>
  <legacyDrawing r:id="rId17"/>
</worksheet>
</file>

<file path=docMetadata/LabelInfo.xml><?xml version="1.0" encoding="utf-8"?>
<clbl:labelList xmlns:clbl="http://schemas.microsoft.com/office/2020/mipLabelMetadata">
  <clbl:label id="{1cf0234b-4b5c-4841-b486-3b232b88aadf}" enabled="0" method="" siteId="{1cf0234b-4b5c-4841-b486-3b232b88aadf}"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13</vt:i4>
      </vt:variant>
      <vt:variant>
        <vt:lpstr>Named Ranges</vt:lpstr>
      </vt:variant>
      <vt:variant>
        <vt:i4>3</vt:i4>
      </vt:variant>
    </vt:vector>
  </HeadingPairs>
  <TitlesOfParts>
    <vt:vector size="16" baseType="lpstr">
      <vt:lpstr>XBI</vt:lpstr>
      <vt:lpstr>IBB</vt:lpstr>
      <vt:lpstr>IWM</vt:lpstr>
      <vt:lpstr>IWC</vt:lpstr>
      <vt:lpstr>QQQ</vt:lpstr>
      <vt:lpstr>XLV</vt:lpstr>
      <vt:lpstr>US2Y</vt:lpstr>
      <vt:lpstr>US10Y</vt:lpstr>
      <vt:lpstr>US30Y</vt:lpstr>
      <vt:lpstr>XBI Market Cap</vt:lpstr>
      <vt:lpstr>All M&amp;A (&gt;$500M)</vt:lpstr>
      <vt:lpstr>Mega M&amp;A (&gt;$10B)</vt:lpstr>
      <vt:lpstr>SMID M&amp;A ($1-10B)</vt:lpstr>
      <vt:lpstr>'All M&amp;A (&gt;$500M)'!Print_Area</vt:lpstr>
      <vt:lpstr>'Mega M&amp;A (&gt;$10B)'!Print_Area</vt:lpstr>
      <vt:lpstr>'SMID M&amp;A ($1-10B)'!Print_Area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lzweig</dc:creator>
  <cp:lastModifiedBy>Mukeshwaran Baskaran</cp:lastModifiedBy>
  <dcterms:created xsi:type="dcterms:W3CDTF">2013-04-03T15:49:21Z</dcterms:created>
  <dcterms:modified xsi:type="dcterms:W3CDTF">2024-10-09T15:09:17Z</dcterms:modified>
</cp:coreProperties>
</file>